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dona\Desktop\data_project\fund\data\micron\"/>
    </mc:Choice>
  </mc:AlternateContent>
  <bookViews>
    <workbookView xWindow="0" yWindow="0" windowWidth="10980" windowHeight="5780"/>
  </bookViews>
  <sheets>
    <sheet name="micron_results_final" sheetId="1" r:id="rId1"/>
  </sheets>
  <definedNames>
    <definedName name="_xlnm._FilterDatabase" localSheetId="0" hidden="1">micron_results_final!$A$1:$O$4460</definedName>
  </definedNames>
  <calcPr calcId="171027"/>
</workbook>
</file>

<file path=xl/calcChain.xml><?xml version="1.0" encoding="utf-8"?>
<calcChain xmlns="http://schemas.openxmlformats.org/spreadsheetml/2006/main">
  <c r="N4459" i="1" l="1"/>
  <c r="N4458" i="1"/>
  <c r="N4457" i="1"/>
  <c r="N4456" i="1"/>
  <c r="N4455" i="1"/>
  <c r="N4454" i="1"/>
  <c r="N4453" i="1"/>
  <c r="N4452" i="1"/>
  <c r="N4451" i="1"/>
  <c r="N4450" i="1"/>
  <c r="N4449" i="1"/>
  <c r="N4448" i="1"/>
  <c r="N4447" i="1"/>
  <c r="N4446" i="1"/>
  <c r="N4445" i="1"/>
  <c r="N4444" i="1"/>
  <c r="N4443" i="1"/>
  <c r="N4442" i="1"/>
  <c r="N4441" i="1"/>
  <c r="N4440" i="1"/>
  <c r="N4439" i="1"/>
  <c r="N4438" i="1"/>
  <c r="N4437" i="1"/>
  <c r="N4436" i="1"/>
  <c r="N4435" i="1"/>
  <c r="N4434" i="1"/>
  <c r="N4433" i="1"/>
  <c r="N4432" i="1"/>
  <c r="N4431" i="1"/>
  <c r="N4430" i="1"/>
  <c r="N4429" i="1"/>
  <c r="N4428" i="1"/>
  <c r="N4427" i="1"/>
  <c r="N4426" i="1"/>
  <c r="N4425" i="1"/>
  <c r="N4424" i="1"/>
  <c r="N4423" i="1"/>
  <c r="N4422" i="1"/>
  <c r="N4421" i="1"/>
  <c r="N4420" i="1"/>
  <c r="N4419" i="1"/>
  <c r="N4418" i="1"/>
  <c r="N4417" i="1"/>
  <c r="N4416" i="1"/>
  <c r="N4415" i="1"/>
  <c r="N4414" i="1"/>
  <c r="N4413" i="1"/>
  <c r="N4412" i="1"/>
  <c r="N4411" i="1"/>
  <c r="N4410" i="1"/>
  <c r="N4409" i="1"/>
  <c r="N4408" i="1"/>
  <c r="N4407" i="1"/>
  <c r="N4406" i="1"/>
  <c r="N4405" i="1"/>
  <c r="N4404" i="1"/>
  <c r="N4403" i="1"/>
  <c r="N4402" i="1"/>
  <c r="N4401" i="1"/>
  <c r="N4400" i="1"/>
  <c r="N4399" i="1"/>
  <c r="N4398" i="1"/>
  <c r="N4397" i="1"/>
  <c r="N4396" i="1"/>
  <c r="N4395" i="1"/>
  <c r="N4394" i="1"/>
  <c r="N4393" i="1"/>
  <c r="N4392" i="1"/>
  <c r="N4391" i="1"/>
  <c r="N4390" i="1"/>
  <c r="N4389" i="1"/>
  <c r="N4388" i="1"/>
  <c r="N4387" i="1"/>
  <c r="N4386" i="1"/>
  <c r="N4385" i="1"/>
  <c r="N4384" i="1"/>
  <c r="N4383" i="1"/>
  <c r="N4382" i="1"/>
  <c r="N4381" i="1"/>
  <c r="N4380" i="1"/>
  <c r="N4379" i="1"/>
  <c r="N4378" i="1"/>
  <c r="N4377" i="1"/>
  <c r="N4376" i="1"/>
  <c r="N4375" i="1"/>
  <c r="N4374" i="1"/>
  <c r="N4373" i="1"/>
  <c r="N4372" i="1"/>
  <c r="N4371" i="1"/>
  <c r="N4370" i="1"/>
  <c r="N4369" i="1"/>
  <c r="N4368" i="1"/>
  <c r="N4367" i="1"/>
  <c r="N4366" i="1"/>
  <c r="N4365" i="1"/>
  <c r="N4364" i="1"/>
  <c r="N4363" i="1"/>
  <c r="N4362" i="1"/>
  <c r="N4361" i="1"/>
  <c r="N4360" i="1"/>
  <c r="N4359" i="1"/>
  <c r="N4358" i="1"/>
  <c r="N4357" i="1"/>
  <c r="N4356" i="1"/>
  <c r="N4355" i="1"/>
  <c r="N4354" i="1"/>
  <c r="N4353" i="1"/>
  <c r="N4352" i="1"/>
  <c r="N4351" i="1"/>
  <c r="N4350" i="1"/>
  <c r="N4349" i="1"/>
  <c r="N4348" i="1"/>
  <c r="N4347" i="1"/>
  <c r="N4346" i="1"/>
  <c r="N4345" i="1"/>
  <c r="N4344" i="1"/>
  <c r="N4343" i="1"/>
  <c r="N4342" i="1"/>
  <c r="N4341" i="1"/>
  <c r="N4340" i="1"/>
  <c r="N4339" i="1"/>
  <c r="N4338" i="1"/>
  <c r="N4337" i="1"/>
  <c r="N4336" i="1"/>
  <c r="N4335" i="1"/>
  <c r="N4334" i="1"/>
  <c r="N4333" i="1"/>
  <c r="N4332" i="1"/>
  <c r="N4331" i="1"/>
  <c r="N4330" i="1"/>
  <c r="N4329" i="1"/>
  <c r="N4328" i="1"/>
  <c r="N4327" i="1"/>
  <c r="N4326" i="1"/>
  <c r="N4325" i="1"/>
  <c r="N4324" i="1"/>
  <c r="N4323" i="1"/>
  <c r="N4322" i="1"/>
  <c r="N4321" i="1"/>
  <c r="N4320" i="1"/>
  <c r="N4319" i="1"/>
  <c r="N4318" i="1"/>
  <c r="N4317" i="1"/>
  <c r="N4316" i="1"/>
  <c r="N4315" i="1"/>
  <c r="N4314" i="1"/>
  <c r="N4313" i="1"/>
  <c r="N4312" i="1"/>
  <c r="N4311" i="1"/>
  <c r="N4310" i="1"/>
  <c r="N4309" i="1"/>
  <c r="N4308" i="1"/>
  <c r="N4307" i="1"/>
  <c r="N4306" i="1"/>
  <c r="N4305" i="1"/>
  <c r="N4304" i="1"/>
  <c r="N4303" i="1"/>
  <c r="N4302" i="1"/>
  <c r="N4301" i="1"/>
  <c r="N4300" i="1"/>
  <c r="N4299" i="1"/>
  <c r="N4298" i="1"/>
  <c r="N4297" i="1"/>
  <c r="N4296" i="1"/>
  <c r="N4295" i="1"/>
  <c r="N4294" i="1"/>
  <c r="N4293" i="1"/>
  <c r="N4292" i="1"/>
  <c r="N4291" i="1"/>
  <c r="N4290" i="1"/>
  <c r="N4289" i="1"/>
  <c r="N4288" i="1"/>
  <c r="N4287" i="1"/>
  <c r="N4286" i="1"/>
  <c r="N4285" i="1"/>
  <c r="N4284" i="1"/>
  <c r="N4283" i="1"/>
  <c r="N4282" i="1"/>
  <c r="N4281" i="1"/>
  <c r="N4280" i="1"/>
  <c r="N4279" i="1"/>
  <c r="N4278" i="1"/>
  <c r="N4277" i="1"/>
  <c r="N4276" i="1"/>
  <c r="N4275" i="1"/>
  <c r="N4274" i="1"/>
  <c r="N4273" i="1"/>
  <c r="N4272" i="1"/>
  <c r="N4271" i="1"/>
  <c r="N4270" i="1"/>
  <c r="N4269" i="1"/>
  <c r="N4268" i="1"/>
  <c r="N4267" i="1"/>
  <c r="N4266" i="1"/>
  <c r="N4265" i="1"/>
  <c r="N4264" i="1"/>
  <c r="N4263" i="1"/>
  <c r="N4262" i="1"/>
  <c r="N4261" i="1"/>
  <c r="N4260" i="1"/>
  <c r="N4259" i="1"/>
  <c r="N4258" i="1"/>
  <c r="N4257" i="1"/>
  <c r="N4256" i="1"/>
  <c r="N4255" i="1"/>
  <c r="N4254" i="1"/>
  <c r="N4253" i="1"/>
  <c r="N4252" i="1"/>
  <c r="N4251" i="1"/>
  <c r="N4250" i="1"/>
  <c r="N4249" i="1"/>
  <c r="N4248" i="1"/>
  <c r="N4247" i="1"/>
  <c r="N4246" i="1"/>
  <c r="N4245" i="1"/>
  <c r="N4244" i="1"/>
  <c r="N4243" i="1"/>
  <c r="N4242" i="1"/>
  <c r="N4241" i="1"/>
  <c r="N4240" i="1"/>
  <c r="N4239" i="1"/>
  <c r="N4238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4220" i="1"/>
  <c r="N4219" i="1"/>
  <c r="N4218" i="1"/>
  <c r="N4217" i="1"/>
  <c r="N4216" i="1"/>
  <c r="N4215" i="1"/>
  <c r="N4214" i="1"/>
  <c r="N4213" i="1"/>
  <c r="N4212" i="1"/>
  <c r="N4211" i="1"/>
  <c r="N4210" i="1"/>
  <c r="N4209" i="1"/>
  <c r="N4208" i="1"/>
  <c r="N4207" i="1"/>
  <c r="N4206" i="1"/>
  <c r="N4205" i="1"/>
  <c r="N4204" i="1"/>
  <c r="N4203" i="1"/>
  <c r="N4202" i="1"/>
  <c r="N4201" i="1"/>
  <c r="N4200" i="1"/>
  <c r="N4199" i="1"/>
  <c r="N4198" i="1"/>
  <c r="N4197" i="1"/>
  <c r="N4196" i="1"/>
  <c r="N4195" i="1"/>
  <c r="N4194" i="1"/>
  <c r="N4193" i="1"/>
  <c r="N4192" i="1"/>
  <c r="N4191" i="1"/>
  <c r="N4190" i="1"/>
  <c r="N4189" i="1"/>
  <c r="N4188" i="1"/>
  <c r="N4187" i="1"/>
  <c r="N4186" i="1"/>
  <c r="N4185" i="1"/>
  <c r="N4184" i="1"/>
  <c r="N4183" i="1"/>
  <c r="N4182" i="1"/>
  <c r="N4181" i="1"/>
  <c r="N4180" i="1"/>
  <c r="N4179" i="1"/>
  <c r="N4178" i="1"/>
  <c r="N4177" i="1"/>
  <c r="N4176" i="1"/>
  <c r="N4175" i="1"/>
  <c r="N4174" i="1"/>
  <c r="N4173" i="1"/>
  <c r="N4172" i="1"/>
  <c r="N4171" i="1"/>
  <c r="N4170" i="1"/>
  <c r="N4169" i="1"/>
  <c r="N4168" i="1"/>
  <c r="N4167" i="1"/>
  <c r="N4166" i="1"/>
  <c r="N4165" i="1"/>
  <c r="N4164" i="1"/>
  <c r="N4163" i="1"/>
  <c r="N4162" i="1"/>
  <c r="N4161" i="1"/>
  <c r="N4160" i="1"/>
  <c r="N4159" i="1"/>
  <c r="N4158" i="1"/>
  <c r="N4157" i="1"/>
  <c r="N4156" i="1"/>
  <c r="N4155" i="1"/>
  <c r="N4154" i="1"/>
  <c r="N4153" i="1"/>
  <c r="N4152" i="1"/>
  <c r="N4151" i="1"/>
  <c r="N4150" i="1"/>
  <c r="N4149" i="1"/>
  <c r="N4148" i="1"/>
  <c r="N4147" i="1"/>
  <c r="N4146" i="1"/>
  <c r="N4145" i="1"/>
  <c r="N4144" i="1"/>
  <c r="N4143" i="1"/>
  <c r="N4142" i="1"/>
  <c r="N4141" i="1"/>
  <c r="N4140" i="1"/>
  <c r="N4139" i="1"/>
  <c r="N4138" i="1"/>
  <c r="N4137" i="1"/>
  <c r="N4136" i="1"/>
  <c r="N4135" i="1"/>
  <c r="N4134" i="1"/>
  <c r="N4133" i="1"/>
  <c r="N4132" i="1"/>
  <c r="N4131" i="1"/>
  <c r="N4130" i="1"/>
  <c r="N4129" i="1"/>
  <c r="N4128" i="1"/>
  <c r="N4127" i="1"/>
  <c r="N4126" i="1"/>
  <c r="N4125" i="1"/>
  <c r="N4124" i="1"/>
  <c r="N4123" i="1"/>
  <c r="N4122" i="1"/>
  <c r="N4121" i="1"/>
  <c r="N4120" i="1"/>
  <c r="N4119" i="1"/>
  <c r="N4118" i="1"/>
  <c r="N4117" i="1"/>
  <c r="N4116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N4100" i="1"/>
  <c r="N4099" i="1"/>
  <c r="N4098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4073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N4003" i="1"/>
  <c r="N4002" i="1"/>
  <c r="N4001" i="1"/>
  <c r="N4000" i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4460" i="1" s="1"/>
  <c r="M4459" i="1" l="1"/>
  <c r="L4459" i="1"/>
  <c r="K4459" i="1"/>
  <c r="J4459" i="1"/>
  <c r="I4459" i="1"/>
  <c r="H4459" i="1"/>
  <c r="G4459" i="1"/>
  <c r="F4459" i="1"/>
  <c r="E4459" i="1"/>
  <c r="M4458" i="1"/>
  <c r="L4458" i="1"/>
  <c r="K4458" i="1"/>
  <c r="J4458" i="1"/>
  <c r="I4458" i="1"/>
  <c r="H4458" i="1"/>
  <c r="G4458" i="1"/>
  <c r="F4458" i="1"/>
  <c r="E4458" i="1"/>
  <c r="M4457" i="1"/>
  <c r="L4457" i="1"/>
  <c r="K4457" i="1"/>
  <c r="J4457" i="1"/>
  <c r="I4457" i="1"/>
  <c r="H4457" i="1"/>
  <c r="G4457" i="1"/>
  <c r="F4457" i="1"/>
  <c r="E4457" i="1"/>
  <c r="M4456" i="1"/>
  <c r="L4456" i="1"/>
  <c r="K4456" i="1"/>
  <c r="J4456" i="1"/>
  <c r="I4456" i="1"/>
  <c r="H4456" i="1"/>
  <c r="G4456" i="1"/>
  <c r="F4456" i="1"/>
  <c r="E4456" i="1"/>
  <c r="M4455" i="1"/>
  <c r="L4455" i="1"/>
  <c r="K4455" i="1"/>
  <c r="J4455" i="1"/>
  <c r="I4455" i="1"/>
  <c r="H4455" i="1"/>
  <c r="G4455" i="1"/>
  <c r="F4455" i="1"/>
  <c r="E4455" i="1"/>
  <c r="M4454" i="1"/>
  <c r="L4454" i="1"/>
  <c r="K4454" i="1"/>
  <c r="J4454" i="1"/>
  <c r="I4454" i="1"/>
  <c r="H4454" i="1"/>
  <c r="G4454" i="1"/>
  <c r="F4454" i="1"/>
  <c r="E4454" i="1"/>
  <c r="M4453" i="1"/>
  <c r="L4453" i="1"/>
  <c r="K4453" i="1"/>
  <c r="J4453" i="1"/>
  <c r="I4453" i="1"/>
  <c r="H4453" i="1"/>
  <c r="G4453" i="1"/>
  <c r="F4453" i="1"/>
  <c r="E4453" i="1"/>
  <c r="M4452" i="1"/>
  <c r="L4452" i="1"/>
  <c r="K4452" i="1"/>
  <c r="J4452" i="1"/>
  <c r="I4452" i="1"/>
  <c r="H4452" i="1"/>
  <c r="G4452" i="1"/>
  <c r="F4452" i="1"/>
  <c r="E4452" i="1"/>
  <c r="M4451" i="1"/>
  <c r="L4451" i="1"/>
  <c r="K4451" i="1"/>
  <c r="J4451" i="1"/>
  <c r="I4451" i="1"/>
  <c r="H4451" i="1"/>
  <c r="G4451" i="1"/>
  <c r="F4451" i="1"/>
  <c r="E4451" i="1"/>
  <c r="M4450" i="1"/>
  <c r="L4450" i="1"/>
  <c r="K4450" i="1"/>
  <c r="J4450" i="1"/>
  <c r="I4450" i="1"/>
  <c r="H4450" i="1"/>
  <c r="G4450" i="1"/>
  <c r="F4450" i="1"/>
  <c r="E4450" i="1"/>
  <c r="M4449" i="1"/>
  <c r="L4449" i="1"/>
  <c r="K4449" i="1"/>
  <c r="J4449" i="1"/>
  <c r="I4449" i="1"/>
  <c r="H4449" i="1"/>
  <c r="G4449" i="1"/>
  <c r="F4449" i="1"/>
  <c r="E4449" i="1"/>
  <c r="M4448" i="1"/>
  <c r="L4448" i="1"/>
  <c r="K4448" i="1"/>
  <c r="J4448" i="1"/>
  <c r="I4448" i="1"/>
  <c r="H4448" i="1"/>
  <c r="G4448" i="1"/>
  <c r="F4448" i="1"/>
  <c r="E4448" i="1"/>
  <c r="M4447" i="1"/>
  <c r="L4447" i="1"/>
  <c r="K4447" i="1"/>
  <c r="J4447" i="1"/>
  <c r="I4447" i="1"/>
  <c r="H4447" i="1"/>
  <c r="G4447" i="1"/>
  <c r="F4447" i="1"/>
  <c r="E4447" i="1"/>
  <c r="M4446" i="1"/>
  <c r="L4446" i="1"/>
  <c r="K4446" i="1"/>
  <c r="J4446" i="1"/>
  <c r="I4446" i="1"/>
  <c r="H4446" i="1"/>
  <c r="G4446" i="1"/>
  <c r="F4446" i="1"/>
  <c r="E4446" i="1"/>
  <c r="M4445" i="1"/>
  <c r="L4445" i="1"/>
  <c r="K4445" i="1"/>
  <c r="J4445" i="1"/>
  <c r="I4445" i="1"/>
  <c r="H4445" i="1"/>
  <c r="G4445" i="1"/>
  <c r="F4445" i="1"/>
  <c r="E4445" i="1"/>
  <c r="M4444" i="1"/>
  <c r="L4444" i="1"/>
  <c r="K4444" i="1"/>
  <c r="J4444" i="1"/>
  <c r="I4444" i="1"/>
  <c r="H4444" i="1"/>
  <c r="G4444" i="1"/>
  <c r="F4444" i="1"/>
  <c r="E4444" i="1"/>
  <c r="M4443" i="1"/>
  <c r="L4443" i="1"/>
  <c r="K4443" i="1"/>
  <c r="J4443" i="1"/>
  <c r="I4443" i="1"/>
  <c r="H4443" i="1"/>
  <c r="G4443" i="1"/>
  <c r="F4443" i="1"/>
  <c r="E4443" i="1"/>
  <c r="M4442" i="1"/>
  <c r="L4442" i="1"/>
  <c r="K4442" i="1"/>
  <c r="J4442" i="1"/>
  <c r="I4442" i="1"/>
  <c r="H4442" i="1"/>
  <c r="G4442" i="1"/>
  <c r="F4442" i="1"/>
  <c r="E4442" i="1"/>
  <c r="M4441" i="1"/>
  <c r="L4441" i="1"/>
  <c r="K4441" i="1"/>
  <c r="J4441" i="1"/>
  <c r="I4441" i="1"/>
  <c r="H4441" i="1"/>
  <c r="G4441" i="1"/>
  <c r="F4441" i="1"/>
  <c r="E4441" i="1"/>
  <c r="M4440" i="1"/>
  <c r="L4440" i="1"/>
  <c r="K4440" i="1"/>
  <c r="J4440" i="1"/>
  <c r="I4440" i="1"/>
  <c r="H4440" i="1"/>
  <c r="G4440" i="1"/>
  <c r="F4440" i="1"/>
  <c r="E4440" i="1"/>
  <c r="M4439" i="1"/>
  <c r="L4439" i="1"/>
  <c r="K4439" i="1"/>
  <c r="J4439" i="1"/>
  <c r="I4439" i="1"/>
  <c r="H4439" i="1"/>
  <c r="G4439" i="1"/>
  <c r="F4439" i="1"/>
  <c r="E4439" i="1"/>
  <c r="M4438" i="1"/>
  <c r="L4438" i="1"/>
  <c r="K4438" i="1"/>
  <c r="J4438" i="1"/>
  <c r="I4438" i="1"/>
  <c r="H4438" i="1"/>
  <c r="G4438" i="1"/>
  <c r="F4438" i="1"/>
  <c r="E4438" i="1"/>
  <c r="M4437" i="1"/>
  <c r="L4437" i="1"/>
  <c r="K4437" i="1"/>
  <c r="J4437" i="1"/>
  <c r="I4437" i="1"/>
  <c r="H4437" i="1"/>
  <c r="G4437" i="1"/>
  <c r="F4437" i="1"/>
  <c r="E4437" i="1"/>
  <c r="M4436" i="1"/>
  <c r="L4436" i="1"/>
  <c r="K4436" i="1"/>
  <c r="J4436" i="1"/>
  <c r="I4436" i="1"/>
  <c r="H4436" i="1"/>
  <c r="G4436" i="1"/>
  <c r="F4436" i="1"/>
  <c r="E4436" i="1"/>
  <c r="M4435" i="1"/>
  <c r="L4435" i="1"/>
  <c r="K4435" i="1"/>
  <c r="J4435" i="1"/>
  <c r="I4435" i="1"/>
  <c r="H4435" i="1"/>
  <c r="G4435" i="1"/>
  <c r="F4435" i="1"/>
  <c r="E4435" i="1"/>
  <c r="M4434" i="1"/>
  <c r="L4434" i="1"/>
  <c r="K4434" i="1"/>
  <c r="J4434" i="1"/>
  <c r="I4434" i="1"/>
  <c r="H4434" i="1"/>
  <c r="G4434" i="1"/>
  <c r="F4434" i="1"/>
  <c r="E4434" i="1"/>
  <c r="M4433" i="1"/>
  <c r="L4433" i="1"/>
  <c r="K4433" i="1"/>
  <c r="J4433" i="1"/>
  <c r="I4433" i="1"/>
  <c r="H4433" i="1"/>
  <c r="G4433" i="1"/>
  <c r="F4433" i="1"/>
  <c r="E4433" i="1"/>
  <c r="M4432" i="1"/>
  <c r="L4432" i="1"/>
  <c r="K4432" i="1"/>
  <c r="J4432" i="1"/>
  <c r="I4432" i="1"/>
  <c r="H4432" i="1"/>
  <c r="G4432" i="1"/>
  <c r="F4432" i="1"/>
  <c r="E4432" i="1"/>
  <c r="M4431" i="1"/>
  <c r="L4431" i="1"/>
  <c r="K4431" i="1"/>
  <c r="J4431" i="1"/>
  <c r="I4431" i="1"/>
  <c r="H4431" i="1"/>
  <c r="G4431" i="1"/>
  <c r="F4431" i="1"/>
  <c r="E4431" i="1"/>
  <c r="M4430" i="1"/>
  <c r="L4430" i="1"/>
  <c r="K4430" i="1"/>
  <c r="J4430" i="1"/>
  <c r="I4430" i="1"/>
  <c r="H4430" i="1"/>
  <c r="G4430" i="1"/>
  <c r="F4430" i="1"/>
  <c r="E4430" i="1"/>
  <c r="M4429" i="1"/>
  <c r="L4429" i="1"/>
  <c r="K4429" i="1"/>
  <c r="J4429" i="1"/>
  <c r="I4429" i="1"/>
  <c r="H4429" i="1"/>
  <c r="G4429" i="1"/>
  <c r="F4429" i="1"/>
  <c r="E4429" i="1"/>
  <c r="M4428" i="1"/>
  <c r="L4428" i="1"/>
  <c r="K4428" i="1"/>
  <c r="J4428" i="1"/>
  <c r="I4428" i="1"/>
  <c r="H4428" i="1"/>
  <c r="G4428" i="1"/>
  <c r="F4428" i="1"/>
  <c r="E4428" i="1"/>
  <c r="M4427" i="1"/>
  <c r="L4427" i="1"/>
  <c r="K4427" i="1"/>
  <c r="J4427" i="1"/>
  <c r="I4427" i="1"/>
  <c r="H4427" i="1"/>
  <c r="G4427" i="1"/>
  <c r="F4427" i="1"/>
  <c r="E4427" i="1"/>
  <c r="M4426" i="1"/>
  <c r="L4426" i="1"/>
  <c r="K4426" i="1"/>
  <c r="J4426" i="1"/>
  <c r="I4426" i="1"/>
  <c r="H4426" i="1"/>
  <c r="G4426" i="1"/>
  <c r="F4426" i="1"/>
  <c r="E4426" i="1"/>
  <c r="M4425" i="1"/>
  <c r="L4425" i="1"/>
  <c r="K4425" i="1"/>
  <c r="J4425" i="1"/>
  <c r="I4425" i="1"/>
  <c r="H4425" i="1"/>
  <c r="G4425" i="1"/>
  <c r="F4425" i="1"/>
  <c r="E4425" i="1"/>
  <c r="M4424" i="1"/>
  <c r="L4424" i="1"/>
  <c r="K4424" i="1"/>
  <c r="J4424" i="1"/>
  <c r="I4424" i="1"/>
  <c r="H4424" i="1"/>
  <c r="G4424" i="1"/>
  <c r="F4424" i="1"/>
  <c r="E4424" i="1"/>
  <c r="M4423" i="1"/>
  <c r="L4423" i="1"/>
  <c r="K4423" i="1"/>
  <c r="J4423" i="1"/>
  <c r="I4423" i="1"/>
  <c r="H4423" i="1"/>
  <c r="G4423" i="1"/>
  <c r="F4423" i="1"/>
  <c r="E4423" i="1"/>
  <c r="M4422" i="1"/>
  <c r="L4422" i="1"/>
  <c r="K4422" i="1"/>
  <c r="J4422" i="1"/>
  <c r="I4422" i="1"/>
  <c r="H4422" i="1"/>
  <c r="G4422" i="1"/>
  <c r="F4422" i="1"/>
  <c r="E4422" i="1"/>
  <c r="M4421" i="1"/>
  <c r="L4421" i="1"/>
  <c r="K4421" i="1"/>
  <c r="J4421" i="1"/>
  <c r="I4421" i="1"/>
  <c r="H4421" i="1"/>
  <c r="G4421" i="1"/>
  <c r="F4421" i="1"/>
  <c r="E4421" i="1"/>
  <c r="M4420" i="1"/>
  <c r="L4420" i="1"/>
  <c r="K4420" i="1"/>
  <c r="J4420" i="1"/>
  <c r="I4420" i="1"/>
  <c r="H4420" i="1"/>
  <c r="G4420" i="1"/>
  <c r="F4420" i="1"/>
  <c r="E4420" i="1"/>
  <c r="M4419" i="1"/>
  <c r="L4419" i="1"/>
  <c r="K4419" i="1"/>
  <c r="J4419" i="1"/>
  <c r="I4419" i="1"/>
  <c r="H4419" i="1"/>
  <c r="G4419" i="1"/>
  <c r="F4419" i="1"/>
  <c r="E4419" i="1"/>
  <c r="M4418" i="1"/>
  <c r="L4418" i="1"/>
  <c r="K4418" i="1"/>
  <c r="J4418" i="1"/>
  <c r="I4418" i="1"/>
  <c r="H4418" i="1"/>
  <c r="G4418" i="1"/>
  <c r="F4418" i="1"/>
  <c r="E4418" i="1"/>
  <c r="M4417" i="1"/>
  <c r="L4417" i="1"/>
  <c r="K4417" i="1"/>
  <c r="J4417" i="1"/>
  <c r="I4417" i="1"/>
  <c r="H4417" i="1"/>
  <c r="G4417" i="1"/>
  <c r="F4417" i="1"/>
  <c r="E4417" i="1"/>
  <c r="M4416" i="1"/>
  <c r="L4416" i="1"/>
  <c r="K4416" i="1"/>
  <c r="J4416" i="1"/>
  <c r="I4416" i="1"/>
  <c r="H4416" i="1"/>
  <c r="G4416" i="1"/>
  <c r="F4416" i="1"/>
  <c r="E4416" i="1"/>
  <c r="M4415" i="1"/>
  <c r="L4415" i="1"/>
  <c r="K4415" i="1"/>
  <c r="J4415" i="1"/>
  <c r="I4415" i="1"/>
  <c r="H4415" i="1"/>
  <c r="G4415" i="1"/>
  <c r="F4415" i="1"/>
  <c r="E4415" i="1"/>
  <c r="M4414" i="1"/>
  <c r="L4414" i="1"/>
  <c r="K4414" i="1"/>
  <c r="J4414" i="1"/>
  <c r="I4414" i="1"/>
  <c r="H4414" i="1"/>
  <c r="G4414" i="1"/>
  <c r="F4414" i="1"/>
  <c r="E4414" i="1"/>
  <c r="M4413" i="1"/>
  <c r="L4413" i="1"/>
  <c r="K4413" i="1"/>
  <c r="J4413" i="1"/>
  <c r="I4413" i="1"/>
  <c r="H4413" i="1"/>
  <c r="G4413" i="1"/>
  <c r="F4413" i="1"/>
  <c r="E4413" i="1"/>
  <c r="M4412" i="1"/>
  <c r="L4412" i="1"/>
  <c r="K4412" i="1"/>
  <c r="J4412" i="1"/>
  <c r="I4412" i="1"/>
  <c r="H4412" i="1"/>
  <c r="G4412" i="1"/>
  <c r="F4412" i="1"/>
  <c r="E4412" i="1"/>
  <c r="M4411" i="1"/>
  <c r="L4411" i="1"/>
  <c r="K4411" i="1"/>
  <c r="J4411" i="1"/>
  <c r="I4411" i="1"/>
  <c r="H4411" i="1"/>
  <c r="G4411" i="1"/>
  <c r="F4411" i="1"/>
  <c r="E4411" i="1"/>
  <c r="M4410" i="1"/>
  <c r="L4410" i="1"/>
  <c r="K4410" i="1"/>
  <c r="J4410" i="1"/>
  <c r="I4410" i="1"/>
  <c r="H4410" i="1"/>
  <c r="G4410" i="1"/>
  <c r="F4410" i="1"/>
  <c r="E4410" i="1"/>
  <c r="M4409" i="1"/>
  <c r="L4409" i="1"/>
  <c r="K4409" i="1"/>
  <c r="J4409" i="1"/>
  <c r="I4409" i="1"/>
  <c r="H4409" i="1"/>
  <c r="G4409" i="1"/>
  <c r="F4409" i="1"/>
  <c r="E4409" i="1"/>
  <c r="M4408" i="1"/>
  <c r="L4408" i="1"/>
  <c r="K4408" i="1"/>
  <c r="J4408" i="1"/>
  <c r="I4408" i="1"/>
  <c r="H4408" i="1"/>
  <c r="G4408" i="1"/>
  <c r="F4408" i="1"/>
  <c r="E4408" i="1"/>
  <c r="M4407" i="1"/>
  <c r="L4407" i="1"/>
  <c r="K4407" i="1"/>
  <c r="J4407" i="1"/>
  <c r="I4407" i="1"/>
  <c r="H4407" i="1"/>
  <c r="G4407" i="1"/>
  <c r="F4407" i="1"/>
  <c r="E4407" i="1"/>
  <c r="M4406" i="1"/>
  <c r="L4406" i="1"/>
  <c r="K4406" i="1"/>
  <c r="J4406" i="1"/>
  <c r="I4406" i="1"/>
  <c r="H4406" i="1"/>
  <c r="G4406" i="1"/>
  <c r="F4406" i="1"/>
  <c r="E4406" i="1"/>
  <c r="M4405" i="1"/>
  <c r="L4405" i="1"/>
  <c r="K4405" i="1"/>
  <c r="J4405" i="1"/>
  <c r="I4405" i="1"/>
  <c r="H4405" i="1"/>
  <c r="G4405" i="1"/>
  <c r="F4405" i="1"/>
  <c r="E4405" i="1"/>
  <c r="M4404" i="1"/>
  <c r="L4404" i="1"/>
  <c r="K4404" i="1"/>
  <c r="J4404" i="1"/>
  <c r="I4404" i="1"/>
  <c r="H4404" i="1"/>
  <c r="G4404" i="1"/>
  <c r="F4404" i="1"/>
  <c r="E4404" i="1"/>
  <c r="M4403" i="1"/>
  <c r="L4403" i="1"/>
  <c r="K4403" i="1"/>
  <c r="J4403" i="1"/>
  <c r="I4403" i="1"/>
  <c r="H4403" i="1"/>
  <c r="G4403" i="1"/>
  <c r="F4403" i="1"/>
  <c r="E4403" i="1"/>
  <c r="M4402" i="1"/>
  <c r="L4402" i="1"/>
  <c r="K4402" i="1"/>
  <c r="J4402" i="1"/>
  <c r="I4402" i="1"/>
  <c r="H4402" i="1"/>
  <c r="G4402" i="1"/>
  <c r="F4402" i="1"/>
  <c r="E4402" i="1"/>
  <c r="M4401" i="1"/>
  <c r="L4401" i="1"/>
  <c r="K4401" i="1"/>
  <c r="J4401" i="1"/>
  <c r="I4401" i="1"/>
  <c r="H4401" i="1"/>
  <c r="G4401" i="1"/>
  <c r="F4401" i="1"/>
  <c r="E4401" i="1"/>
  <c r="M4400" i="1"/>
  <c r="L4400" i="1"/>
  <c r="K4400" i="1"/>
  <c r="J4400" i="1"/>
  <c r="I4400" i="1"/>
  <c r="H4400" i="1"/>
  <c r="G4400" i="1"/>
  <c r="F4400" i="1"/>
  <c r="E4400" i="1"/>
  <c r="M4399" i="1"/>
  <c r="L4399" i="1"/>
  <c r="K4399" i="1"/>
  <c r="J4399" i="1"/>
  <c r="I4399" i="1"/>
  <c r="H4399" i="1"/>
  <c r="G4399" i="1"/>
  <c r="F4399" i="1"/>
  <c r="E4399" i="1"/>
  <c r="M4398" i="1"/>
  <c r="L4398" i="1"/>
  <c r="K4398" i="1"/>
  <c r="J4398" i="1"/>
  <c r="I4398" i="1"/>
  <c r="H4398" i="1"/>
  <c r="G4398" i="1"/>
  <c r="F4398" i="1"/>
  <c r="E4398" i="1"/>
  <c r="M4397" i="1"/>
  <c r="L4397" i="1"/>
  <c r="K4397" i="1"/>
  <c r="J4397" i="1"/>
  <c r="I4397" i="1"/>
  <c r="H4397" i="1"/>
  <c r="G4397" i="1"/>
  <c r="F4397" i="1"/>
  <c r="E4397" i="1"/>
  <c r="M4396" i="1"/>
  <c r="L4396" i="1"/>
  <c r="K4396" i="1"/>
  <c r="J4396" i="1"/>
  <c r="I4396" i="1"/>
  <c r="H4396" i="1"/>
  <c r="G4396" i="1"/>
  <c r="F4396" i="1"/>
  <c r="E4396" i="1"/>
  <c r="M4395" i="1"/>
  <c r="L4395" i="1"/>
  <c r="K4395" i="1"/>
  <c r="J4395" i="1"/>
  <c r="I4395" i="1"/>
  <c r="H4395" i="1"/>
  <c r="G4395" i="1"/>
  <c r="F4395" i="1"/>
  <c r="E4395" i="1"/>
  <c r="M4394" i="1"/>
  <c r="L4394" i="1"/>
  <c r="K4394" i="1"/>
  <c r="J4394" i="1"/>
  <c r="I4394" i="1"/>
  <c r="H4394" i="1"/>
  <c r="G4394" i="1"/>
  <c r="F4394" i="1"/>
  <c r="E4394" i="1"/>
  <c r="M4393" i="1"/>
  <c r="L4393" i="1"/>
  <c r="K4393" i="1"/>
  <c r="J4393" i="1"/>
  <c r="I4393" i="1"/>
  <c r="H4393" i="1"/>
  <c r="G4393" i="1"/>
  <c r="F4393" i="1"/>
  <c r="E4393" i="1"/>
  <c r="M4392" i="1"/>
  <c r="L4392" i="1"/>
  <c r="K4392" i="1"/>
  <c r="J4392" i="1"/>
  <c r="I4392" i="1"/>
  <c r="H4392" i="1"/>
  <c r="G4392" i="1"/>
  <c r="F4392" i="1"/>
  <c r="E4392" i="1"/>
  <c r="M4391" i="1"/>
  <c r="L4391" i="1"/>
  <c r="K4391" i="1"/>
  <c r="J4391" i="1"/>
  <c r="I4391" i="1"/>
  <c r="H4391" i="1"/>
  <c r="G4391" i="1"/>
  <c r="F4391" i="1"/>
  <c r="E4391" i="1"/>
  <c r="M4390" i="1"/>
  <c r="L4390" i="1"/>
  <c r="K4390" i="1"/>
  <c r="J4390" i="1"/>
  <c r="I4390" i="1"/>
  <c r="H4390" i="1"/>
  <c r="G4390" i="1"/>
  <c r="F4390" i="1"/>
  <c r="E4390" i="1"/>
  <c r="M4389" i="1"/>
  <c r="L4389" i="1"/>
  <c r="K4389" i="1"/>
  <c r="J4389" i="1"/>
  <c r="I4389" i="1"/>
  <c r="H4389" i="1"/>
  <c r="G4389" i="1"/>
  <c r="F4389" i="1"/>
  <c r="E4389" i="1"/>
  <c r="M4388" i="1"/>
  <c r="L4388" i="1"/>
  <c r="K4388" i="1"/>
  <c r="J4388" i="1"/>
  <c r="I4388" i="1"/>
  <c r="H4388" i="1"/>
  <c r="G4388" i="1"/>
  <c r="F4388" i="1"/>
  <c r="E4388" i="1"/>
  <c r="M4387" i="1"/>
  <c r="L4387" i="1"/>
  <c r="K4387" i="1"/>
  <c r="J4387" i="1"/>
  <c r="I4387" i="1"/>
  <c r="H4387" i="1"/>
  <c r="G4387" i="1"/>
  <c r="F4387" i="1"/>
  <c r="E4387" i="1"/>
  <c r="M4386" i="1"/>
  <c r="L4386" i="1"/>
  <c r="K4386" i="1"/>
  <c r="J4386" i="1"/>
  <c r="I4386" i="1"/>
  <c r="H4386" i="1"/>
  <c r="G4386" i="1"/>
  <c r="F4386" i="1"/>
  <c r="E4386" i="1"/>
  <c r="M4385" i="1"/>
  <c r="L4385" i="1"/>
  <c r="K4385" i="1"/>
  <c r="J4385" i="1"/>
  <c r="I4385" i="1"/>
  <c r="H4385" i="1"/>
  <c r="G4385" i="1"/>
  <c r="F4385" i="1"/>
  <c r="E4385" i="1"/>
  <c r="M4384" i="1"/>
  <c r="L4384" i="1"/>
  <c r="K4384" i="1"/>
  <c r="J4384" i="1"/>
  <c r="I4384" i="1"/>
  <c r="H4384" i="1"/>
  <c r="G4384" i="1"/>
  <c r="F4384" i="1"/>
  <c r="E4384" i="1"/>
  <c r="M4383" i="1"/>
  <c r="L4383" i="1"/>
  <c r="K4383" i="1"/>
  <c r="J4383" i="1"/>
  <c r="I4383" i="1"/>
  <c r="H4383" i="1"/>
  <c r="G4383" i="1"/>
  <c r="F4383" i="1"/>
  <c r="E4383" i="1"/>
  <c r="M4382" i="1"/>
  <c r="L4382" i="1"/>
  <c r="K4382" i="1"/>
  <c r="J4382" i="1"/>
  <c r="I4382" i="1"/>
  <c r="H4382" i="1"/>
  <c r="G4382" i="1"/>
  <c r="F4382" i="1"/>
  <c r="E4382" i="1"/>
  <c r="M4381" i="1"/>
  <c r="L4381" i="1"/>
  <c r="K4381" i="1"/>
  <c r="J4381" i="1"/>
  <c r="I4381" i="1"/>
  <c r="H4381" i="1"/>
  <c r="G4381" i="1"/>
  <c r="F4381" i="1"/>
  <c r="E4381" i="1"/>
  <c r="M4380" i="1"/>
  <c r="L4380" i="1"/>
  <c r="K4380" i="1"/>
  <c r="J4380" i="1"/>
  <c r="I4380" i="1"/>
  <c r="H4380" i="1"/>
  <c r="G4380" i="1"/>
  <c r="F4380" i="1"/>
  <c r="E4380" i="1"/>
  <c r="M4379" i="1"/>
  <c r="L4379" i="1"/>
  <c r="K4379" i="1"/>
  <c r="J4379" i="1"/>
  <c r="I4379" i="1"/>
  <c r="H4379" i="1"/>
  <c r="G4379" i="1"/>
  <c r="F4379" i="1"/>
  <c r="E4379" i="1"/>
  <c r="M4378" i="1"/>
  <c r="L4378" i="1"/>
  <c r="K4378" i="1"/>
  <c r="J4378" i="1"/>
  <c r="I4378" i="1"/>
  <c r="H4378" i="1"/>
  <c r="G4378" i="1"/>
  <c r="F4378" i="1"/>
  <c r="E4378" i="1"/>
  <c r="M4377" i="1"/>
  <c r="L4377" i="1"/>
  <c r="K4377" i="1"/>
  <c r="J4377" i="1"/>
  <c r="I4377" i="1"/>
  <c r="H4377" i="1"/>
  <c r="G4377" i="1"/>
  <c r="F4377" i="1"/>
  <c r="E4377" i="1"/>
  <c r="M4376" i="1"/>
  <c r="L4376" i="1"/>
  <c r="K4376" i="1"/>
  <c r="J4376" i="1"/>
  <c r="I4376" i="1"/>
  <c r="H4376" i="1"/>
  <c r="G4376" i="1"/>
  <c r="F4376" i="1"/>
  <c r="E4376" i="1"/>
  <c r="M4375" i="1"/>
  <c r="L4375" i="1"/>
  <c r="K4375" i="1"/>
  <c r="J4375" i="1"/>
  <c r="I4375" i="1"/>
  <c r="H4375" i="1"/>
  <c r="G4375" i="1"/>
  <c r="F4375" i="1"/>
  <c r="E4375" i="1"/>
  <c r="M4374" i="1"/>
  <c r="L4374" i="1"/>
  <c r="K4374" i="1"/>
  <c r="J4374" i="1"/>
  <c r="I4374" i="1"/>
  <c r="H4374" i="1"/>
  <c r="G4374" i="1"/>
  <c r="F4374" i="1"/>
  <c r="E4374" i="1"/>
  <c r="M4373" i="1"/>
  <c r="L4373" i="1"/>
  <c r="K4373" i="1"/>
  <c r="J4373" i="1"/>
  <c r="I4373" i="1"/>
  <c r="H4373" i="1"/>
  <c r="G4373" i="1"/>
  <c r="F4373" i="1"/>
  <c r="E4373" i="1"/>
  <c r="M4372" i="1"/>
  <c r="L4372" i="1"/>
  <c r="K4372" i="1"/>
  <c r="J4372" i="1"/>
  <c r="I4372" i="1"/>
  <c r="H4372" i="1"/>
  <c r="G4372" i="1"/>
  <c r="F4372" i="1"/>
  <c r="E4372" i="1"/>
  <c r="M4371" i="1"/>
  <c r="L4371" i="1"/>
  <c r="K4371" i="1"/>
  <c r="J4371" i="1"/>
  <c r="I4371" i="1"/>
  <c r="H4371" i="1"/>
  <c r="G4371" i="1"/>
  <c r="F4371" i="1"/>
  <c r="E4371" i="1"/>
  <c r="M4370" i="1"/>
  <c r="L4370" i="1"/>
  <c r="K4370" i="1"/>
  <c r="J4370" i="1"/>
  <c r="I4370" i="1"/>
  <c r="H4370" i="1"/>
  <c r="G4370" i="1"/>
  <c r="F4370" i="1"/>
  <c r="E4370" i="1"/>
  <c r="M4369" i="1"/>
  <c r="L4369" i="1"/>
  <c r="K4369" i="1"/>
  <c r="J4369" i="1"/>
  <c r="I4369" i="1"/>
  <c r="H4369" i="1"/>
  <c r="G4369" i="1"/>
  <c r="F4369" i="1"/>
  <c r="E4369" i="1"/>
  <c r="M4368" i="1"/>
  <c r="L4368" i="1"/>
  <c r="K4368" i="1"/>
  <c r="J4368" i="1"/>
  <c r="I4368" i="1"/>
  <c r="H4368" i="1"/>
  <c r="G4368" i="1"/>
  <c r="F4368" i="1"/>
  <c r="E4368" i="1"/>
  <c r="M4367" i="1"/>
  <c r="L4367" i="1"/>
  <c r="K4367" i="1"/>
  <c r="J4367" i="1"/>
  <c r="I4367" i="1"/>
  <c r="H4367" i="1"/>
  <c r="G4367" i="1"/>
  <c r="F4367" i="1"/>
  <c r="E4367" i="1"/>
  <c r="M4366" i="1"/>
  <c r="L4366" i="1"/>
  <c r="K4366" i="1"/>
  <c r="J4366" i="1"/>
  <c r="I4366" i="1"/>
  <c r="H4366" i="1"/>
  <c r="G4366" i="1"/>
  <c r="F4366" i="1"/>
  <c r="E4366" i="1"/>
  <c r="M4365" i="1"/>
  <c r="L4365" i="1"/>
  <c r="K4365" i="1"/>
  <c r="J4365" i="1"/>
  <c r="I4365" i="1"/>
  <c r="H4365" i="1"/>
  <c r="G4365" i="1"/>
  <c r="F4365" i="1"/>
  <c r="E4365" i="1"/>
  <c r="M4364" i="1"/>
  <c r="L4364" i="1"/>
  <c r="K4364" i="1"/>
  <c r="J4364" i="1"/>
  <c r="I4364" i="1"/>
  <c r="H4364" i="1"/>
  <c r="G4364" i="1"/>
  <c r="F4364" i="1"/>
  <c r="E4364" i="1"/>
  <c r="M4363" i="1"/>
  <c r="L4363" i="1"/>
  <c r="K4363" i="1"/>
  <c r="J4363" i="1"/>
  <c r="I4363" i="1"/>
  <c r="H4363" i="1"/>
  <c r="G4363" i="1"/>
  <c r="F4363" i="1"/>
  <c r="E4363" i="1"/>
  <c r="M4362" i="1"/>
  <c r="L4362" i="1"/>
  <c r="K4362" i="1"/>
  <c r="J4362" i="1"/>
  <c r="I4362" i="1"/>
  <c r="H4362" i="1"/>
  <c r="G4362" i="1"/>
  <c r="F4362" i="1"/>
  <c r="E4362" i="1"/>
  <c r="M4361" i="1"/>
  <c r="L4361" i="1"/>
  <c r="K4361" i="1"/>
  <c r="J4361" i="1"/>
  <c r="I4361" i="1"/>
  <c r="H4361" i="1"/>
  <c r="G4361" i="1"/>
  <c r="F4361" i="1"/>
  <c r="E4361" i="1"/>
  <c r="M4360" i="1"/>
  <c r="L4360" i="1"/>
  <c r="K4360" i="1"/>
  <c r="J4360" i="1"/>
  <c r="I4360" i="1"/>
  <c r="H4360" i="1"/>
  <c r="G4360" i="1"/>
  <c r="F4360" i="1"/>
  <c r="E4360" i="1"/>
  <c r="M4359" i="1"/>
  <c r="L4359" i="1"/>
  <c r="K4359" i="1"/>
  <c r="J4359" i="1"/>
  <c r="I4359" i="1"/>
  <c r="H4359" i="1"/>
  <c r="G4359" i="1"/>
  <c r="F4359" i="1"/>
  <c r="E4359" i="1"/>
  <c r="M4358" i="1"/>
  <c r="L4358" i="1"/>
  <c r="K4358" i="1"/>
  <c r="J4358" i="1"/>
  <c r="I4358" i="1"/>
  <c r="H4358" i="1"/>
  <c r="G4358" i="1"/>
  <c r="F4358" i="1"/>
  <c r="E4358" i="1"/>
  <c r="M4357" i="1"/>
  <c r="L4357" i="1"/>
  <c r="K4357" i="1"/>
  <c r="J4357" i="1"/>
  <c r="I4357" i="1"/>
  <c r="H4357" i="1"/>
  <c r="G4357" i="1"/>
  <c r="F4357" i="1"/>
  <c r="E4357" i="1"/>
  <c r="M4356" i="1"/>
  <c r="L4356" i="1"/>
  <c r="K4356" i="1"/>
  <c r="J4356" i="1"/>
  <c r="I4356" i="1"/>
  <c r="H4356" i="1"/>
  <c r="G4356" i="1"/>
  <c r="F4356" i="1"/>
  <c r="E4356" i="1"/>
  <c r="M4355" i="1"/>
  <c r="L4355" i="1"/>
  <c r="K4355" i="1"/>
  <c r="J4355" i="1"/>
  <c r="I4355" i="1"/>
  <c r="H4355" i="1"/>
  <c r="G4355" i="1"/>
  <c r="F4355" i="1"/>
  <c r="E4355" i="1"/>
  <c r="M4354" i="1"/>
  <c r="L4354" i="1"/>
  <c r="K4354" i="1"/>
  <c r="J4354" i="1"/>
  <c r="I4354" i="1"/>
  <c r="H4354" i="1"/>
  <c r="G4354" i="1"/>
  <c r="F4354" i="1"/>
  <c r="E4354" i="1"/>
  <c r="M4353" i="1"/>
  <c r="L4353" i="1"/>
  <c r="K4353" i="1"/>
  <c r="J4353" i="1"/>
  <c r="I4353" i="1"/>
  <c r="H4353" i="1"/>
  <c r="G4353" i="1"/>
  <c r="F4353" i="1"/>
  <c r="E4353" i="1"/>
  <c r="M4352" i="1"/>
  <c r="L4352" i="1"/>
  <c r="K4352" i="1"/>
  <c r="J4352" i="1"/>
  <c r="I4352" i="1"/>
  <c r="H4352" i="1"/>
  <c r="G4352" i="1"/>
  <c r="F4352" i="1"/>
  <c r="E4352" i="1"/>
  <c r="M4351" i="1"/>
  <c r="L4351" i="1"/>
  <c r="K4351" i="1"/>
  <c r="J4351" i="1"/>
  <c r="I4351" i="1"/>
  <c r="H4351" i="1"/>
  <c r="G4351" i="1"/>
  <c r="F4351" i="1"/>
  <c r="E4351" i="1"/>
  <c r="M4350" i="1"/>
  <c r="L4350" i="1"/>
  <c r="K4350" i="1"/>
  <c r="J4350" i="1"/>
  <c r="I4350" i="1"/>
  <c r="H4350" i="1"/>
  <c r="G4350" i="1"/>
  <c r="F4350" i="1"/>
  <c r="E4350" i="1"/>
  <c r="M4349" i="1"/>
  <c r="L4349" i="1"/>
  <c r="K4349" i="1"/>
  <c r="J4349" i="1"/>
  <c r="I4349" i="1"/>
  <c r="H4349" i="1"/>
  <c r="G4349" i="1"/>
  <c r="F4349" i="1"/>
  <c r="E4349" i="1"/>
  <c r="M4348" i="1"/>
  <c r="L4348" i="1"/>
  <c r="K4348" i="1"/>
  <c r="J4348" i="1"/>
  <c r="I4348" i="1"/>
  <c r="H4348" i="1"/>
  <c r="G4348" i="1"/>
  <c r="F4348" i="1"/>
  <c r="E4348" i="1"/>
  <c r="M4347" i="1"/>
  <c r="L4347" i="1"/>
  <c r="K4347" i="1"/>
  <c r="J4347" i="1"/>
  <c r="I4347" i="1"/>
  <c r="H4347" i="1"/>
  <c r="G4347" i="1"/>
  <c r="F4347" i="1"/>
  <c r="E4347" i="1"/>
  <c r="M4346" i="1"/>
  <c r="L4346" i="1"/>
  <c r="K4346" i="1"/>
  <c r="J4346" i="1"/>
  <c r="I4346" i="1"/>
  <c r="H4346" i="1"/>
  <c r="G4346" i="1"/>
  <c r="F4346" i="1"/>
  <c r="E4346" i="1"/>
  <c r="M4345" i="1"/>
  <c r="L4345" i="1"/>
  <c r="K4345" i="1"/>
  <c r="J4345" i="1"/>
  <c r="I4345" i="1"/>
  <c r="H4345" i="1"/>
  <c r="G4345" i="1"/>
  <c r="F4345" i="1"/>
  <c r="E4345" i="1"/>
  <c r="M4344" i="1"/>
  <c r="L4344" i="1"/>
  <c r="K4344" i="1"/>
  <c r="J4344" i="1"/>
  <c r="I4344" i="1"/>
  <c r="H4344" i="1"/>
  <c r="G4344" i="1"/>
  <c r="F4344" i="1"/>
  <c r="E4344" i="1"/>
  <c r="M4343" i="1"/>
  <c r="L4343" i="1"/>
  <c r="K4343" i="1"/>
  <c r="J4343" i="1"/>
  <c r="I4343" i="1"/>
  <c r="H4343" i="1"/>
  <c r="G4343" i="1"/>
  <c r="F4343" i="1"/>
  <c r="E4343" i="1"/>
  <c r="M4342" i="1"/>
  <c r="L4342" i="1"/>
  <c r="K4342" i="1"/>
  <c r="J4342" i="1"/>
  <c r="I4342" i="1"/>
  <c r="H4342" i="1"/>
  <c r="G4342" i="1"/>
  <c r="F4342" i="1"/>
  <c r="E4342" i="1"/>
  <c r="M4341" i="1"/>
  <c r="L4341" i="1"/>
  <c r="K4341" i="1"/>
  <c r="J4341" i="1"/>
  <c r="I4341" i="1"/>
  <c r="H4341" i="1"/>
  <c r="G4341" i="1"/>
  <c r="F4341" i="1"/>
  <c r="E4341" i="1"/>
  <c r="M4340" i="1"/>
  <c r="L4340" i="1"/>
  <c r="K4340" i="1"/>
  <c r="J4340" i="1"/>
  <c r="I4340" i="1"/>
  <c r="H4340" i="1"/>
  <c r="G4340" i="1"/>
  <c r="F4340" i="1"/>
  <c r="E4340" i="1"/>
  <c r="M4339" i="1"/>
  <c r="L4339" i="1"/>
  <c r="K4339" i="1"/>
  <c r="J4339" i="1"/>
  <c r="I4339" i="1"/>
  <c r="H4339" i="1"/>
  <c r="G4339" i="1"/>
  <c r="F4339" i="1"/>
  <c r="E4339" i="1"/>
  <c r="M4338" i="1"/>
  <c r="L4338" i="1"/>
  <c r="K4338" i="1"/>
  <c r="J4338" i="1"/>
  <c r="I4338" i="1"/>
  <c r="H4338" i="1"/>
  <c r="G4338" i="1"/>
  <c r="F4338" i="1"/>
  <c r="E4338" i="1"/>
  <c r="M4337" i="1"/>
  <c r="L4337" i="1"/>
  <c r="K4337" i="1"/>
  <c r="J4337" i="1"/>
  <c r="I4337" i="1"/>
  <c r="H4337" i="1"/>
  <c r="G4337" i="1"/>
  <c r="F4337" i="1"/>
  <c r="E4337" i="1"/>
  <c r="M4336" i="1"/>
  <c r="L4336" i="1"/>
  <c r="K4336" i="1"/>
  <c r="J4336" i="1"/>
  <c r="I4336" i="1"/>
  <c r="H4336" i="1"/>
  <c r="G4336" i="1"/>
  <c r="F4336" i="1"/>
  <c r="E4336" i="1"/>
  <c r="M4335" i="1"/>
  <c r="L4335" i="1"/>
  <c r="K4335" i="1"/>
  <c r="J4335" i="1"/>
  <c r="I4335" i="1"/>
  <c r="H4335" i="1"/>
  <c r="G4335" i="1"/>
  <c r="F4335" i="1"/>
  <c r="E4335" i="1"/>
  <c r="M4334" i="1"/>
  <c r="L4334" i="1"/>
  <c r="K4334" i="1"/>
  <c r="J4334" i="1"/>
  <c r="I4334" i="1"/>
  <c r="H4334" i="1"/>
  <c r="G4334" i="1"/>
  <c r="F4334" i="1"/>
  <c r="E4334" i="1"/>
  <c r="M4333" i="1"/>
  <c r="L4333" i="1"/>
  <c r="K4333" i="1"/>
  <c r="J4333" i="1"/>
  <c r="I4333" i="1"/>
  <c r="H4333" i="1"/>
  <c r="G4333" i="1"/>
  <c r="F4333" i="1"/>
  <c r="E4333" i="1"/>
  <c r="M4332" i="1"/>
  <c r="L4332" i="1"/>
  <c r="K4332" i="1"/>
  <c r="J4332" i="1"/>
  <c r="I4332" i="1"/>
  <c r="H4332" i="1"/>
  <c r="G4332" i="1"/>
  <c r="F4332" i="1"/>
  <c r="E4332" i="1"/>
  <c r="M4331" i="1"/>
  <c r="L4331" i="1"/>
  <c r="K4331" i="1"/>
  <c r="J4331" i="1"/>
  <c r="I4331" i="1"/>
  <c r="H4331" i="1"/>
  <c r="G4331" i="1"/>
  <c r="F4331" i="1"/>
  <c r="E4331" i="1"/>
  <c r="M4330" i="1"/>
  <c r="L4330" i="1"/>
  <c r="K4330" i="1"/>
  <c r="J4330" i="1"/>
  <c r="I4330" i="1"/>
  <c r="H4330" i="1"/>
  <c r="G4330" i="1"/>
  <c r="F4330" i="1"/>
  <c r="E4330" i="1"/>
  <c r="M4329" i="1"/>
  <c r="L4329" i="1"/>
  <c r="K4329" i="1"/>
  <c r="J4329" i="1"/>
  <c r="I4329" i="1"/>
  <c r="H4329" i="1"/>
  <c r="G4329" i="1"/>
  <c r="F4329" i="1"/>
  <c r="E4329" i="1"/>
  <c r="M4328" i="1"/>
  <c r="L4328" i="1"/>
  <c r="K4328" i="1"/>
  <c r="J4328" i="1"/>
  <c r="I4328" i="1"/>
  <c r="H4328" i="1"/>
  <c r="G4328" i="1"/>
  <c r="F4328" i="1"/>
  <c r="E4328" i="1"/>
  <c r="M4327" i="1"/>
  <c r="L4327" i="1"/>
  <c r="K4327" i="1"/>
  <c r="J4327" i="1"/>
  <c r="I4327" i="1"/>
  <c r="H4327" i="1"/>
  <c r="G4327" i="1"/>
  <c r="F4327" i="1"/>
  <c r="E4327" i="1"/>
  <c r="M4326" i="1"/>
  <c r="L4326" i="1"/>
  <c r="K4326" i="1"/>
  <c r="J4326" i="1"/>
  <c r="I4326" i="1"/>
  <c r="H4326" i="1"/>
  <c r="G4326" i="1"/>
  <c r="F4326" i="1"/>
  <c r="E4326" i="1"/>
  <c r="M4325" i="1"/>
  <c r="L4325" i="1"/>
  <c r="K4325" i="1"/>
  <c r="J4325" i="1"/>
  <c r="I4325" i="1"/>
  <c r="H4325" i="1"/>
  <c r="G4325" i="1"/>
  <c r="F4325" i="1"/>
  <c r="E4325" i="1"/>
  <c r="M4324" i="1"/>
  <c r="L4324" i="1"/>
  <c r="K4324" i="1"/>
  <c r="J4324" i="1"/>
  <c r="I4324" i="1"/>
  <c r="H4324" i="1"/>
  <c r="G4324" i="1"/>
  <c r="F4324" i="1"/>
  <c r="E4324" i="1"/>
  <c r="M4323" i="1"/>
  <c r="L4323" i="1"/>
  <c r="K4323" i="1"/>
  <c r="J4323" i="1"/>
  <c r="I4323" i="1"/>
  <c r="H4323" i="1"/>
  <c r="G4323" i="1"/>
  <c r="F4323" i="1"/>
  <c r="E4323" i="1"/>
  <c r="M4322" i="1"/>
  <c r="L4322" i="1"/>
  <c r="K4322" i="1"/>
  <c r="J4322" i="1"/>
  <c r="I4322" i="1"/>
  <c r="H4322" i="1"/>
  <c r="G4322" i="1"/>
  <c r="F4322" i="1"/>
  <c r="E4322" i="1"/>
  <c r="M4321" i="1"/>
  <c r="L4321" i="1"/>
  <c r="K4321" i="1"/>
  <c r="J4321" i="1"/>
  <c r="I4321" i="1"/>
  <c r="H4321" i="1"/>
  <c r="G4321" i="1"/>
  <c r="F4321" i="1"/>
  <c r="E4321" i="1"/>
  <c r="M4320" i="1"/>
  <c r="L4320" i="1"/>
  <c r="K4320" i="1"/>
  <c r="J4320" i="1"/>
  <c r="I4320" i="1"/>
  <c r="H4320" i="1"/>
  <c r="G4320" i="1"/>
  <c r="F4320" i="1"/>
  <c r="E4320" i="1"/>
  <c r="M4319" i="1"/>
  <c r="L4319" i="1"/>
  <c r="K4319" i="1"/>
  <c r="J4319" i="1"/>
  <c r="I4319" i="1"/>
  <c r="H4319" i="1"/>
  <c r="G4319" i="1"/>
  <c r="F4319" i="1"/>
  <c r="E4319" i="1"/>
  <c r="M4318" i="1"/>
  <c r="L4318" i="1"/>
  <c r="K4318" i="1"/>
  <c r="J4318" i="1"/>
  <c r="I4318" i="1"/>
  <c r="H4318" i="1"/>
  <c r="G4318" i="1"/>
  <c r="F4318" i="1"/>
  <c r="E4318" i="1"/>
  <c r="M4317" i="1"/>
  <c r="L4317" i="1"/>
  <c r="K4317" i="1"/>
  <c r="J4317" i="1"/>
  <c r="I4317" i="1"/>
  <c r="H4317" i="1"/>
  <c r="G4317" i="1"/>
  <c r="F4317" i="1"/>
  <c r="E4317" i="1"/>
  <c r="M4316" i="1"/>
  <c r="L4316" i="1"/>
  <c r="K4316" i="1"/>
  <c r="J4316" i="1"/>
  <c r="I4316" i="1"/>
  <c r="H4316" i="1"/>
  <c r="G4316" i="1"/>
  <c r="F4316" i="1"/>
  <c r="E4316" i="1"/>
  <c r="M4315" i="1"/>
  <c r="L4315" i="1"/>
  <c r="K4315" i="1"/>
  <c r="J4315" i="1"/>
  <c r="I4315" i="1"/>
  <c r="H4315" i="1"/>
  <c r="G4315" i="1"/>
  <c r="F4315" i="1"/>
  <c r="E4315" i="1"/>
  <c r="M4314" i="1"/>
  <c r="L4314" i="1"/>
  <c r="K4314" i="1"/>
  <c r="J4314" i="1"/>
  <c r="I4314" i="1"/>
  <c r="H4314" i="1"/>
  <c r="G4314" i="1"/>
  <c r="F4314" i="1"/>
  <c r="E4314" i="1"/>
  <c r="M4313" i="1"/>
  <c r="L4313" i="1"/>
  <c r="K4313" i="1"/>
  <c r="J4313" i="1"/>
  <c r="I4313" i="1"/>
  <c r="H4313" i="1"/>
  <c r="G4313" i="1"/>
  <c r="F4313" i="1"/>
  <c r="E4313" i="1"/>
  <c r="M4312" i="1"/>
  <c r="L4312" i="1"/>
  <c r="K4312" i="1"/>
  <c r="J4312" i="1"/>
  <c r="I4312" i="1"/>
  <c r="H4312" i="1"/>
  <c r="G4312" i="1"/>
  <c r="F4312" i="1"/>
  <c r="E4312" i="1"/>
  <c r="M4311" i="1"/>
  <c r="L4311" i="1"/>
  <c r="K4311" i="1"/>
  <c r="J4311" i="1"/>
  <c r="I4311" i="1"/>
  <c r="H4311" i="1"/>
  <c r="G4311" i="1"/>
  <c r="F4311" i="1"/>
  <c r="E4311" i="1"/>
  <c r="M4310" i="1"/>
  <c r="L4310" i="1"/>
  <c r="K4310" i="1"/>
  <c r="J4310" i="1"/>
  <c r="I4310" i="1"/>
  <c r="H4310" i="1"/>
  <c r="G4310" i="1"/>
  <c r="F4310" i="1"/>
  <c r="E4310" i="1"/>
  <c r="M4309" i="1"/>
  <c r="L4309" i="1"/>
  <c r="K4309" i="1"/>
  <c r="J4309" i="1"/>
  <c r="I4309" i="1"/>
  <c r="H4309" i="1"/>
  <c r="G4309" i="1"/>
  <c r="F4309" i="1"/>
  <c r="E4309" i="1"/>
  <c r="M4308" i="1"/>
  <c r="L4308" i="1"/>
  <c r="K4308" i="1"/>
  <c r="J4308" i="1"/>
  <c r="I4308" i="1"/>
  <c r="H4308" i="1"/>
  <c r="G4308" i="1"/>
  <c r="F4308" i="1"/>
  <c r="E4308" i="1"/>
  <c r="M4307" i="1"/>
  <c r="L4307" i="1"/>
  <c r="K4307" i="1"/>
  <c r="J4307" i="1"/>
  <c r="I4307" i="1"/>
  <c r="H4307" i="1"/>
  <c r="G4307" i="1"/>
  <c r="F4307" i="1"/>
  <c r="E4307" i="1"/>
  <c r="M4306" i="1"/>
  <c r="L4306" i="1"/>
  <c r="K4306" i="1"/>
  <c r="J4306" i="1"/>
  <c r="I4306" i="1"/>
  <c r="H4306" i="1"/>
  <c r="G4306" i="1"/>
  <c r="F4306" i="1"/>
  <c r="E4306" i="1"/>
  <c r="M4305" i="1"/>
  <c r="L4305" i="1"/>
  <c r="K4305" i="1"/>
  <c r="J4305" i="1"/>
  <c r="I4305" i="1"/>
  <c r="H4305" i="1"/>
  <c r="G4305" i="1"/>
  <c r="F4305" i="1"/>
  <c r="E4305" i="1"/>
  <c r="M4304" i="1"/>
  <c r="L4304" i="1"/>
  <c r="K4304" i="1"/>
  <c r="J4304" i="1"/>
  <c r="I4304" i="1"/>
  <c r="H4304" i="1"/>
  <c r="G4304" i="1"/>
  <c r="F4304" i="1"/>
  <c r="E4304" i="1"/>
  <c r="M4303" i="1"/>
  <c r="L4303" i="1"/>
  <c r="K4303" i="1"/>
  <c r="J4303" i="1"/>
  <c r="I4303" i="1"/>
  <c r="H4303" i="1"/>
  <c r="G4303" i="1"/>
  <c r="F4303" i="1"/>
  <c r="E4303" i="1"/>
  <c r="M4302" i="1"/>
  <c r="L4302" i="1"/>
  <c r="K4302" i="1"/>
  <c r="J4302" i="1"/>
  <c r="I4302" i="1"/>
  <c r="H4302" i="1"/>
  <c r="G4302" i="1"/>
  <c r="F4302" i="1"/>
  <c r="E4302" i="1"/>
  <c r="M4301" i="1"/>
  <c r="L4301" i="1"/>
  <c r="K4301" i="1"/>
  <c r="J4301" i="1"/>
  <c r="I4301" i="1"/>
  <c r="H4301" i="1"/>
  <c r="G4301" i="1"/>
  <c r="F4301" i="1"/>
  <c r="E4301" i="1"/>
  <c r="M4300" i="1"/>
  <c r="L4300" i="1"/>
  <c r="K4300" i="1"/>
  <c r="J4300" i="1"/>
  <c r="I4300" i="1"/>
  <c r="H4300" i="1"/>
  <c r="G4300" i="1"/>
  <c r="F4300" i="1"/>
  <c r="E4300" i="1"/>
  <c r="M4299" i="1"/>
  <c r="L4299" i="1"/>
  <c r="K4299" i="1"/>
  <c r="J4299" i="1"/>
  <c r="I4299" i="1"/>
  <c r="H4299" i="1"/>
  <c r="G4299" i="1"/>
  <c r="F4299" i="1"/>
  <c r="E4299" i="1"/>
  <c r="M4298" i="1"/>
  <c r="L4298" i="1"/>
  <c r="K4298" i="1"/>
  <c r="J4298" i="1"/>
  <c r="I4298" i="1"/>
  <c r="H4298" i="1"/>
  <c r="G4298" i="1"/>
  <c r="F4298" i="1"/>
  <c r="E4298" i="1"/>
  <c r="M4297" i="1"/>
  <c r="L4297" i="1"/>
  <c r="K4297" i="1"/>
  <c r="J4297" i="1"/>
  <c r="I4297" i="1"/>
  <c r="H4297" i="1"/>
  <c r="G4297" i="1"/>
  <c r="F4297" i="1"/>
  <c r="E4297" i="1"/>
  <c r="M4296" i="1"/>
  <c r="L4296" i="1"/>
  <c r="K4296" i="1"/>
  <c r="J4296" i="1"/>
  <c r="I4296" i="1"/>
  <c r="H4296" i="1"/>
  <c r="G4296" i="1"/>
  <c r="F4296" i="1"/>
  <c r="E4296" i="1"/>
  <c r="M4295" i="1"/>
  <c r="L4295" i="1"/>
  <c r="K4295" i="1"/>
  <c r="J4295" i="1"/>
  <c r="I4295" i="1"/>
  <c r="H4295" i="1"/>
  <c r="G4295" i="1"/>
  <c r="F4295" i="1"/>
  <c r="E4295" i="1"/>
  <c r="M4294" i="1"/>
  <c r="L4294" i="1"/>
  <c r="K4294" i="1"/>
  <c r="J4294" i="1"/>
  <c r="I4294" i="1"/>
  <c r="H4294" i="1"/>
  <c r="G4294" i="1"/>
  <c r="F4294" i="1"/>
  <c r="E4294" i="1"/>
  <c r="M4293" i="1"/>
  <c r="L4293" i="1"/>
  <c r="K4293" i="1"/>
  <c r="J4293" i="1"/>
  <c r="I4293" i="1"/>
  <c r="H4293" i="1"/>
  <c r="G4293" i="1"/>
  <c r="F4293" i="1"/>
  <c r="E4293" i="1"/>
  <c r="M4292" i="1"/>
  <c r="L4292" i="1"/>
  <c r="K4292" i="1"/>
  <c r="J4292" i="1"/>
  <c r="I4292" i="1"/>
  <c r="H4292" i="1"/>
  <c r="G4292" i="1"/>
  <c r="F4292" i="1"/>
  <c r="E4292" i="1"/>
  <c r="M4291" i="1"/>
  <c r="L4291" i="1"/>
  <c r="K4291" i="1"/>
  <c r="J4291" i="1"/>
  <c r="I4291" i="1"/>
  <c r="H4291" i="1"/>
  <c r="G4291" i="1"/>
  <c r="F4291" i="1"/>
  <c r="E4291" i="1"/>
  <c r="M4290" i="1"/>
  <c r="L4290" i="1"/>
  <c r="K4290" i="1"/>
  <c r="J4290" i="1"/>
  <c r="I4290" i="1"/>
  <c r="H4290" i="1"/>
  <c r="G4290" i="1"/>
  <c r="F4290" i="1"/>
  <c r="E4290" i="1"/>
  <c r="M4289" i="1"/>
  <c r="L4289" i="1"/>
  <c r="K4289" i="1"/>
  <c r="J4289" i="1"/>
  <c r="I4289" i="1"/>
  <c r="H4289" i="1"/>
  <c r="G4289" i="1"/>
  <c r="F4289" i="1"/>
  <c r="E4289" i="1"/>
  <c r="M4288" i="1"/>
  <c r="L4288" i="1"/>
  <c r="K4288" i="1"/>
  <c r="J4288" i="1"/>
  <c r="I4288" i="1"/>
  <c r="H4288" i="1"/>
  <c r="G4288" i="1"/>
  <c r="F4288" i="1"/>
  <c r="E4288" i="1"/>
  <c r="M4287" i="1"/>
  <c r="L4287" i="1"/>
  <c r="K4287" i="1"/>
  <c r="J4287" i="1"/>
  <c r="I4287" i="1"/>
  <c r="H4287" i="1"/>
  <c r="G4287" i="1"/>
  <c r="F4287" i="1"/>
  <c r="E4287" i="1"/>
  <c r="M4286" i="1"/>
  <c r="L4286" i="1"/>
  <c r="K4286" i="1"/>
  <c r="J4286" i="1"/>
  <c r="I4286" i="1"/>
  <c r="H4286" i="1"/>
  <c r="G4286" i="1"/>
  <c r="F4286" i="1"/>
  <c r="E4286" i="1"/>
  <c r="M4285" i="1"/>
  <c r="L4285" i="1"/>
  <c r="K4285" i="1"/>
  <c r="J4285" i="1"/>
  <c r="I4285" i="1"/>
  <c r="H4285" i="1"/>
  <c r="G4285" i="1"/>
  <c r="F4285" i="1"/>
  <c r="E4285" i="1"/>
  <c r="M4284" i="1"/>
  <c r="L4284" i="1"/>
  <c r="K4284" i="1"/>
  <c r="J4284" i="1"/>
  <c r="I4284" i="1"/>
  <c r="H4284" i="1"/>
  <c r="G4284" i="1"/>
  <c r="F4284" i="1"/>
  <c r="E4284" i="1"/>
  <c r="M4283" i="1"/>
  <c r="L4283" i="1"/>
  <c r="K4283" i="1"/>
  <c r="J4283" i="1"/>
  <c r="I4283" i="1"/>
  <c r="H4283" i="1"/>
  <c r="G4283" i="1"/>
  <c r="F4283" i="1"/>
  <c r="E4283" i="1"/>
  <c r="M4282" i="1"/>
  <c r="L4282" i="1"/>
  <c r="K4282" i="1"/>
  <c r="J4282" i="1"/>
  <c r="I4282" i="1"/>
  <c r="H4282" i="1"/>
  <c r="G4282" i="1"/>
  <c r="F4282" i="1"/>
  <c r="E4282" i="1"/>
  <c r="M4281" i="1"/>
  <c r="L4281" i="1"/>
  <c r="K4281" i="1"/>
  <c r="J4281" i="1"/>
  <c r="I4281" i="1"/>
  <c r="H4281" i="1"/>
  <c r="G4281" i="1"/>
  <c r="F4281" i="1"/>
  <c r="E4281" i="1"/>
  <c r="M4280" i="1"/>
  <c r="L4280" i="1"/>
  <c r="K4280" i="1"/>
  <c r="J4280" i="1"/>
  <c r="I4280" i="1"/>
  <c r="H4280" i="1"/>
  <c r="G4280" i="1"/>
  <c r="F4280" i="1"/>
  <c r="E4280" i="1"/>
  <c r="M4279" i="1"/>
  <c r="L4279" i="1"/>
  <c r="K4279" i="1"/>
  <c r="J4279" i="1"/>
  <c r="I4279" i="1"/>
  <c r="H4279" i="1"/>
  <c r="G4279" i="1"/>
  <c r="F4279" i="1"/>
  <c r="E4279" i="1"/>
  <c r="M4278" i="1"/>
  <c r="L4278" i="1"/>
  <c r="K4278" i="1"/>
  <c r="J4278" i="1"/>
  <c r="I4278" i="1"/>
  <c r="H4278" i="1"/>
  <c r="G4278" i="1"/>
  <c r="F4278" i="1"/>
  <c r="E4278" i="1"/>
  <c r="M4277" i="1"/>
  <c r="L4277" i="1"/>
  <c r="K4277" i="1"/>
  <c r="J4277" i="1"/>
  <c r="I4277" i="1"/>
  <c r="H4277" i="1"/>
  <c r="G4277" i="1"/>
  <c r="F4277" i="1"/>
  <c r="E4277" i="1"/>
  <c r="M4276" i="1"/>
  <c r="L4276" i="1"/>
  <c r="K4276" i="1"/>
  <c r="J4276" i="1"/>
  <c r="I4276" i="1"/>
  <c r="H4276" i="1"/>
  <c r="G4276" i="1"/>
  <c r="F4276" i="1"/>
  <c r="E4276" i="1"/>
  <c r="M4275" i="1"/>
  <c r="L4275" i="1"/>
  <c r="K4275" i="1"/>
  <c r="J4275" i="1"/>
  <c r="I4275" i="1"/>
  <c r="H4275" i="1"/>
  <c r="G4275" i="1"/>
  <c r="F4275" i="1"/>
  <c r="E4275" i="1"/>
  <c r="M4274" i="1"/>
  <c r="L4274" i="1"/>
  <c r="K4274" i="1"/>
  <c r="J4274" i="1"/>
  <c r="I4274" i="1"/>
  <c r="H4274" i="1"/>
  <c r="G4274" i="1"/>
  <c r="F4274" i="1"/>
  <c r="E4274" i="1"/>
  <c r="M4273" i="1"/>
  <c r="L4273" i="1"/>
  <c r="K4273" i="1"/>
  <c r="J4273" i="1"/>
  <c r="I4273" i="1"/>
  <c r="H4273" i="1"/>
  <c r="G4273" i="1"/>
  <c r="F4273" i="1"/>
  <c r="E4273" i="1"/>
  <c r="M4272" i="1"/>
  <c r="L4272" i="1"/>
  <c r="K4272" i="1"/>
  <c r="J4272" i="1"/>
  <c r="I4272" i="1"/>
  <c r="H4272" i="1"/>
  <c r="G4272" i="1"/>
  <c r="F4272" i="1"/>
  <c r="E4272" i="1"/>
  <c r="M4271" i="1"/>
  <c r="L4271" i="1"/>
  <c r="K4271" i="1"/>
  <c r="J4271" i="1"/>
  <c r="I4271" i="1"/>
  <c r="H4271" i="1"/>
  <c r="G4271" i="1"/>
  <c r="F4271" i="1"/>
  <c r="E4271" i="1"/>
  <c r="M4270" i="1"/>
  <c r="L4270" i="1"/>
  <c r="K4270" i="1"/>
  <c r="J4270" i="1"/>
  <c r="I4270" i="1"/>
  <c r="H4270" i="1"/>
  <c r="G4270" i="1"/>
  <c r="F4270" i="1"/>
  <c r="E4270" i="1"/>
  <c r="M4269" i="1"/>
  <c r="L4269" i="1"/>
  <c r="K4269" i="1"/>
  <c r="J4269" i="1"/>
  <c r="I4269" i="1"/>
  <c r="H4269" i="1"/>
  <c r="G4269" i="1"/>
  <c r="F4269" i="1"/>
  <c r="E4269" i="1"/>
  <c r="M4268" i="1"/>
  <c r="L4268" i="1"/>
  <c r="K4268" i="1"/>
  <c r="J4268" i="1"/>
  <c r="I4268" i="1"/>
  <c r="H4268" i="1"/>
  <c r="G4268" i="1"/>
  <c r="F4268" i="1"/>
  <c r="E4268" i="1"/>
  <c r="M4267" i="1"/>
  <c r="L4267" i="1"/>
  <c r="K4267" i="1"/>
  <c r="J4267" i="1"/>
  <c r="I4267" i="1"/>
  <c r="H4267" i="1"/>
  <c r="G4267" i="1"/>
  <c r="F4267" i="1"/>
  <c r="E4267" i="1"/>
  <c r="M4266" i="1"/>
  <c r="L4266" i="1"/>
  <c r="K4266" i="1"/>
  <c r="J4266" i="1"/>
  <c r="I4266" i="1"/>
  <c r="H4266" i="1"/>
  <c r="G4266" i="1"/>
  <c r="F4266" i="1"/>
  <c r="E4266" i="1"/>
  <c r="M4265" i="1"/>
  <c r="L4265" i="1"/>
  <c r="K4265" i="1"/>
  <c r="J4265" i="1"/>
  <c r="I4265" i="1"/>
  <c r="H4265" i="1"/>
  <c r="G4265" i="1"/>
  <c r="F4265" i="1"/>
  <c r="E4265" i="1"/>
  <c r="M4264" i="1"/>
  <c r="L4264" i="1"/>
  <c r="K4264" i="1"/>
  <c r="J4264" i="1"/>
  <c r="I4264" i="1"/>
  <c r="H4264" i="1"/>
  <c r="G4264" i="1"/>
  <c r="F4264" i="1"/>
  <c r="E4264" i="1"/>
  <c r="M4263" i="1"/>
  <c r="L4263" i="1"/>
  <c r="K4263" i="1"/>
  <c r="J4263" i="1"/>
  <c r="I4263" i="1"/>
  <c r="H4263" i="1"/>
  <c r="G4263" i="1"/>
  <c r="F4263" i="1"/>
  <c r="E4263" i="1"/>
  <c r="M4262" i="1"/>
  <c r="L4262" i="1"/>
  <c r="K4262" i="1"/>
  <c r="J4262" i="1"/>
  <c r="I4262" i="1"/>
  <c r="H4262" i="1"/>
  <c r="G4262" i="1"/>
  <c r="F4262" i="1"/>
  <c r="E4262" i="1"/>
  <c r="M4261" i="1"/>
  <c r="L4261" i="1"/>
  <c r="K4261" i="1"/>
  <c r="J4261" i="1"/>
  <c r="I4261" i="1"/>
  <c r="H4261" i="1"/>
  <c r="G4261" i="1"/>
  <c r="F4261" i="1"/>
  <c r="E4261" i="1"/>
  <c r="M4260" i="1"/>
  <c r="L4260" i="1"/>
  <c r="K4260" i="1"/>
  <c r="J4260" i="1"/>
  <c r="I4260" i="1"/>
  <c r="H4260" i="1"/>
  <c r="G4260" i="1"/>
  <c r="F4260" i="1"/>
  <c r="E4260" i="1"/>
  <c r="M4259" i="1"/>
  <c r="L4259" i="1"/>
  <c r="K4259" i="1"/>
  <c r="J4259" i="1"/>
  <c r="I4259" i="1"/>
  <c r="H4259" i="1"/>
  <c r="G4259" i="1"/>
  <c r="F4259" i="1"/>
  <c r="E4259" i="1"/>
  <c r="M4258" i="1"/>
  <c r="L4258" i="1"/>
  <c r="K4258" i="1"/>
  <c r="J4258" i="1"/>
  <c r="I4258" i="1"/>
  <c r="H4258" i="1"/>
  <c r="G4258" i="1"/>
  <c r="F4258" i="1"/>
  <c r="E4258" i="1"/>
  <c r="M4257" i="1"/>
  <c r="L4257" i="1"/>
  <c r="K4257" i="1"/>
  <c r="J4257" i="1"/>
  <c r="I4257" i="1"/>
  <c r="H4257" i="1"/>
  <c r="G4257" i="1"/>
  <c r="F4257" i="1"/>
  <c r="E4257" i="1"/>
  <c r="M4256" i="1"/>
  <c r="L4256" i="1"/>
  <c r="K4256" i="1"/>
  <c r="J4256" i="1"/>
  <c r="I4256" i="1"/>
  <c r="H4256" i="1"/>
  <c r="G4256" i="1"/>
  <c r="F4256" i="1"/>
  <c r="E4256" i="1"/>
  <c r="M4255" i="1"/>
  <c r="L4255" i="1"/>
  <c r="K4255" i="1"/>
  <c r="J4255" i="1"/>
  <c r="I4255" i="1"/>
  <c r="H4255" i="1"/>
  <c r="G4255" i="1"/>
  <c r="F4255" i="1"/>
  <c r="E4255" i="1"/>
  <c r="M4254" i="1"/>
  <c r="L4254" i="1"/>
  <c r="K4254" i="1"/>
  <c r="J4254" i="1"/>
  <c r="I4254" i="1"/>
  <c r="H4254" i="1"/>
  <c r="G4254" i="1"/>
  <c r="F4254" i="1"/>
  <c r="E4254" i="1"/>
  <c r="M4253" i="1"/>
  <c r="L4253" i="1"/>
  <c r="K4253" i="1"/>
  <c r="J4253" i="1"/>
  <c r="I4253" i="1"/>
  <c r="H4253" i="1"/>
  <c r="G4253" i="1"/>
  <c r="F4253" i="1"/>
  <c r="E4253" i="1"/>
  <c r="M4252" i="1"/>
  <c r="L4252" i="1"/>
  <c r="K4252" i="1"/>
  <c r="J4252" i="1"/>
  <c r="I4252" i="1"/>
  <c r="H4252" i="1"/>
  <c r="G4252" i="1"/>
  <c r="F4252" i="1"/>
  <c r="E4252" i="1"/>
  <c r="M4251" i="1"/>
  <c r="L4251" i="1"/>
  <c r="K4251" i="1"/>
  <c r="J4251" i="1"/>
  <c r="I4251" i="1"/>
  <c r="H4251" i="1"/>
  <c r="G4251" i="1"/>
  <c r="F4251" i="1"/>
  <c r="E4251" i="1"/>
  <c r="M4250" i="1"/>
  <c r="L4250" i="1"/>
  <c r="K4250" i="1"/>
  <c r="J4250" i="1"/>
  <c r="I4250" i="1"/>
  <c r="H4250" i="1"/>
  <c r="G4250" i="1"/>
  <c r="F4250" i="1"/>
  <c r="E4250" i="1"/>
  <c r="M4249" i="1"/>
  <c r="L4249" i="1"/>
  <c r="K4249" i="1"/>
  <c r="J4249" i="1"/>
  <c r="I4249" i="1"/>
  <c r="H4249" i="1"/>
  <c r="G4249" i="1"/>
  <c r="F4249" i="1"/>
  <c r="E4249" i="1"/>
  <c r="M4248" i="1"/>
  <c r="L4248" i="1"/>
  <c r="K4248" i="1"/>
  <c r="J4248" i="1"/>
  <c r="I4248" i="1"/>
  <c r="H4248" i="1"/>
  <c r="G4248" i="1"/>
  <c r="F4248" i="1"/>
  <c r="E4248" i="1"/>
  <c r="M4247" i="1"/>
  <c r="L4247" i="1"/>
  <c r="K4247" i="1"/>
  <c r="J4247" i="1"/>
  <c r="I4247" i="1"/>
  <c r="H4247" i="1"/>
  <c r="G4247" i="1"/>
  <c r="F4247" i="1"/>
  <c r="E4247" i="1"/>
  <c r="M4246" i="1"/>
  <c r="L4246" i="1"/>
  <c r="K4246" i="1"/>
  <c r="J4246" i="1"/>
  <c r="I4246" i="1"/>
  <c r="H4246" i="1"/>
  <c r="G4246" i="1"/>
  <c r="F4246" i="1"/>
  <c r="E4246" i="1"/>
  <c r="M4245" i="1"/>
  <c r="L4245" i="1"/>
  <c r="K4245" i="1"/>
  <c r="J4245" i="1"/>
  <c r="I4245" i="1"/>
  <c r="H4245" i="1"/>
  <c r="G4245" i="1"/>
  <c r="F4245" i="1"/>
  <c r="E4245" i="1"/>
  <c r="M4244" i="1"/>
  <c r="L4244" i="1"/>
  <c r="K4244" i="1"/>
  <c r="J4244" i="1"/>
  <c r="I4244" i="1"/>
  <c r="H4244" i="1"/>
  <c r="G4244" i="1"/>
  <c r="F4244" i="1"/>
  <c r="E4244" i="1"/>
  <c r="M4243" i="1"/>
  <c r="L4243" i="1"/>
  <c r="K4243" i="1"/>
  <c r="J4243" i="1"/>
  <c r="I4243" i="1"/>
  <c r="H4243" i="1"/>
  <c r="G4243" i="1"/>
  <c r="F4243" i="1"/>
  <c r="E4243" i="1"/>
  <c r="M4242" i="1"/>
  <c r="L4242" i="1"/>
  <c r="K4242" i="1"/>
  <c r="J4242" i="1"/>
  <c r="I4242" i="1"/>
  <c r="H4242" i="1"/>
  <c r="G4242" i="1"/>
  <c r="F4242" i="1"/>
  <c r="E4242" i="1"/>
  <c r="M4241" i="1"/>
  <c r="L4241" i="1"/>
  <c r="K4241" i="1"/>
  <c r="J4241" i="1"/>
  <c r="I4241" i="1"/>
  <c r="H4241" i="1"/>
  <c r="G4241" i="1"/>
  <c r="F4241" i="1"/>
  <c r="E4241" i="1"/>
  <c r="M4240" i="1"/>
  <c r="L4240" i="1"/>
  <c r="K4240" i="1"/>
  <c r="J4240" i="1"/>
  <c r="I4240" i="1"/>
  <c r="H4240" i="1"/>
  <c r="G4240" i="1"/>
  <c r="F4240" i="1"/>
  <c r="E4240" i="1"/>
  <c r="M4239" i="1"/>
  <c r="L4239" i="1"/>
  <c r="K4239" i="1"/>
  <c r="J4239" i="1"/>
  <c r="I4239" i="1"/>
  <c r="H4239" i="1"/>
  <c r="G4239" i="1"/>
  <c r="F4239" i="1"/>
  <c r="E4239" i="1"/>
  <c r="M4238" i="1"/>
  <c r="L4238" i="1"/>
  <c r="K4238" i="1"/>
  <c r="J4238" i="1"/>
  <c r="I4238" i="1"/>
  <c r="H4238" i="1"/>
  <c r="G4238" i="1"/>
  <c r="F4238" i="1"/>
  <c r="E4238" i="1"/>
  <c r="M4237" i="1"/>
  <c r="L4237" i="1"/>
  <c r="K4237" i="1"/>
  <c r="J4237" i="1"/>
  <c r="I4237" i="1"/>
  <c r="H4237" i="1"/>
  <c r="G4237" i="1"/>
  <c r="F4237" i="1"/>
  <c r="E4237" i="1"/>
  <c r="M4236" i="1"/>
  <c r="L4236" i="1"/>
  <c r="K4236" i="1"/>
  <c r="J4236" i="1"/>
  <c r="I4236" i="1"/>
  <c r="H4236" i="1"/>
  <c r="G4236" i="1"/>
  <c r="F4236" i="1"/>
  <c r="E4236" i="1"/>
  <c r="M4235" i="1"/>
  <c r="L4235" i="1"/>
  <c r="K4235" i="1"/>
  <c r="J4235" i="1"/>
  <c r="I4235" i="1"/>
  <c r="H4235" i="1"/>
  <c r="G4235" i="1"/>
  <c r="F4235" i="1"/>
  <c r="E4235" i="1"/>
  <c r="M4234" i="1"/>
  <c r="L4234" i="1"/>
  <c r="K4234" i="1"/>
  <c r="J4234" i="1"/>
  <c r="I4234" i="1"/>
  <c r="H4234" i="1"/>
  <c r="G4234" i="1"/>
  <c r="F4234" i="1"/>
  <c r="E4234" i="1"/>
  <c r="M4233" i="1"/>
  <c r="L4233" i="1"/>
  <c r="K4233" i="1"/>
  <c r="J4233" i="1"/>
  <c r="I4233" i="1"/>
  <c r="H4233" i="1"/>
  <c r="G4233" i="1"/>
  <c r="F4233" i="1"/>
  <c r="E4233" i="1"/>
  <c r="M4232" i="1"/>
  <c r="L4232" i="1"/>
  <c r="K4232" i="1"/>
  <c r="J4232" i="1"/>
  <c r="I4232" i="1"/>
  <c r="H4232" i="1"/>
  <c r="G4232" i="1"/>
  <c r="F4232" i="1"/>
  <c r="E4232" i="1"/>
  <c r="M4231" i="1"/>
  <c r="L4231" i="1"/>
  <c r="K4231" i="1"/>
  <c r="J4231" i="1"/>
  <c r="I4231" i="1"/>
  <c r="H4231" i="1"/>
  <c r="G4231" i="1"/>
  <c r="F4231" i="1"/>
  <c r="E4231" i="1"/>
  <c r="M4230" i="1"/>
  <c r="L4230" i="1"/>
  <c r="K4230" i="1"/>
  <c r="J4230" i="1"/>
  <c r="I4230" i="1"/>
  <c r="H4230" i="1"/>
  <c r="G4230" i="1"/>
  <c r="F4230" i="1"/>
  <c r="E4230" i="1"/>
  <c r="M4229" i="1"/>
  <c r="L4229" i="1"/>
  <c r="K4229" i="1"/>
  <c r="J4229" i="1"/>
  <c r="I4229" i="1"/>
  <c r="H4229" i="1"/>
  <c r="G4229" i="1"/>
  <c r="F4229" i="1"/>
  <c r="E4229" i="1"/>
  <c r="M4228" i="1"/>
  <c r="L4228" i="1"/>
  <c r="K4228" i="1"/>
  <c r="J4228" i="1"/>
  <c r="I4228" i="1"/>
  <c r="H4228" i="1"/>
  <c r="G4228" i="1"/>
  <c r="F4228" i="1"/>
  <c r="E4228" i="1"/>
  <c r="M4227" i="1"/>
  <c r="L4227" i="1"/>
  <c r="K4227" i="1"/>
  <c r="J4227" i="1"/>
  <c r="I4227" i="1"/>
  <c r="H4227" i="1"/>
  <c r="G4227" i="1"/>
  <c r="F4227" i="1"/>
  <c r="E4227" i="1"/>
  <c r="M4226" i="1"/>
  <c r="L4226" i="1"/>
  <c r="K4226" i="1"/>
  <c r="J4226" i="1"/>
  <c r="I4226" i="1"/>
  <c r="H4226" i="1"/>
  <c r="G4226" i="1"/>
  <c r="F4226" i="1"/>
  <c r="E4226" i="1"/>
  <c r="M4225" i="1"/>
  <c r="L4225" i="1"/>
  <c r="K4225" i="1"/>
  <c r="J4225" i="1"/>
  <c r="I4225" i="1"/>
  <c r="H4225" i="1"/>
  <c r="G4225" i="1"/>
  <c r="F4225" i="1"/>
  <c r="E4225" i="1"/>
  <c r="M4224" i="1"/>
  <c r="L4224" i="1"/>
  <c r="K4224" i="1"/>
  <c r="J4224" i="1"/>
  <c r="I4224" i="1"/>
  <c r="H4224" i="1"/>
  <c r="G4224" i="1"/>
  <c r="F4224" i="1"/>
  <c r="E4224" i="1"/>
  <c r="M4223" i="1"/>
  <c r="L4223" i="1"/>
  <c r="K4223" i="1"/>
  <c r="J4223" i="1"/>
  <c r="I4223" i="1"/>
  <c r="H4223" i="1"/>
  <c r="G4223" i="1"/>
  <c r="F4223" i="1"/>
  <c r="E4223" i="1"/>
  <c r="M4222" i="1"/>
  <c r="L4222" i="1"/>
  <c r="K4222" i="1"/>
  <c r="J4222" i="1"/>
  <c r="I4222" i="1"/>
  <c r="H4222" i="1"/>
  <c r="G4222" i="1"/>
  <c r="F4222" i="1"/>
  <c r="E4222" i="1"/>
  <c r="M4221" i="1"/>
  <c r="L4221" i="1"/>
  <c r="K4221" i="1"/>
  <c r="J4221" i="1"/>
  <c r="I4221" i="1"/>
  <c r="H4221" i="1"/>
  <c r="G4221" i="1"/>
  <c r="F4221" i="1"/>
  <c r="E4221" i="1"/>
  <c r="M4220" i="1"/>
  <c r="L4220" i="1"/>
  <c r="K4220" i="1"/>
  <c r="J4220" i="1"/>
  <c r="I4220" i="1"/>
  <c r="H4220" i="1"/>
  <c r="G4220" i="1"/>
  <c r="F4220" i="1"/>
  <c r="E4220" i="1"/>
  <c r="M4219" i="1"/>
  <c r="L4219" i="1"/>
  <c r="K4219" i="1"/>
  <c r="J4219" i="1"/>
  <c r="I4219" i="1"/>
  <c r="H4219" i="1"/>
  <c r="G4219" i="1"/>
  <c r="F4219" i="1"/>
  <c r="E4219" i="1"/>
  <c r="M4218" i="1"/>
  <c r="L4218" i="1"/>
  <c r="K4218" i="1"/>
  <c r="J4218" i="1"/>
  <c r="I4218" i="1"/>
  <c r="H4218" i="1"/>
  <c r="G4218" i="1"/>
  <c r="F4218" i="1"/>
  <c r="E4218" i="1"/>
  <c r="M4217" i="1"/>
  <c r="L4217" i="1"/>
  <c r="K4217" i="1"/>
  <c r="J4217" i="1"/>
  <c r="I4217" i="1"/>
  <c r="H4217" i="1"/>
  <c r="G4217" i="1"/>
  <c r="F4217" i="1"/>
  <c r="E4217" i="1"/>
  <c r="M4216" i="1"/>
  <c r="L4216" i="1"/>
  <c r="K4216" i="1"/>
  <c r="J4216" i="1"/>
  <c r="I4216" i="1"/>
  <c r="H4216" i="1"/>
  <c r="G4216" i="1"/>
  <c r="F4216" i="1"/>
  <c r="E4216" i="1"/>
  <c r="M4215" i="1"/>
  <c r="L4215" i="1"/>
  <c r="K4215" i="1"/>
  <c r="J4215" i="1"/>
  <c r="I4215" i="1"/>
  <c r="H4215" i="1"/>
  <c r="G4215" i="1"/>
  <c r="F4215" i="1"/>
  <c r="E4215" i="1"/>
  <c r="M4214" i="1"/>
  <c r="L4214" i="1"/>
  <c r="K4214" i="1"/>
  <c r="J4214" i="1"/>
  <c r="I4214" i="1"/>
  <c r="H4214" i="1"/>
  <c r="G4214" i="1"/>
  <c r="F4214" i="1"/>
  <c r="E4214" i="1"/>
  <c r="M4213" i="1"/>
  <c r="L4213" i="1"/>
  <c r="K4213" i="1"/>
  <c r="J4213" i="1"/>
  <c r="I4213" i="1"/>
  <c r="H4213" i="1"/>
  <c r="G4213" i="1"/>
  <c r="F4213" i="1"/>
  <c r="E4213" i="1"/>
  <c r="M4212" i="1"/>
  <c r="L4212" i="1"/>
  <c r="K4212" i="1"/>
  <c r="J4212" i="1"/>
  <c r="I4212" i="1"/>
  <c r="H4212" i="1"/>
  <c r="G4212" i="1"/>
  <c r="F4212" i="1"/>
  <c r="E4212" i="1"/>
  <c r="M4211" i="1"/>
  <c r="L4211" i="1"/>
  <c r="K4211" i="1"/>
  <c r="J4211" i="1"/>
  <c r="I4211" i="1"/>
  <c r="H4211" i="1"/>
  <c r="G4211" i="1"/>
  <c r="F4211" i="1"/>
  <c r="E4211" i="1"/>
  <c r="M4210" i="1"/>
  <c r="L4210" i="1"/>
  <c r="K4210" i="1"/>
  <c r="J4210" i="1"/>
  <c r="I4210" i="1"/>
  <c r="H4210" i="1"/>
  <c r="G4210" i="1"/>
  <c r="F4210" i="1"/>
  <c r="E4210" i="1"/>
  <c r="M4209" i="1"/>
  <c r="L4209" i="1"/>
  <c r="K4209" i="1"/>
  <c r="J4209" i="1"/>
  <c r="I4209" i="1"/>
  <c r="H4209" i="1"/>
  <c r="G4209" i="1"/>
  <c r="F4209" i="1"/>
  <c r="E4209" i="1"/>
  <c r="M4208" i="1"/>
  <c r="L4208" i="1"/>
  <c r="K4208" i="1"/>
  <c r="J4208" i="1"/>
  <c r="I4208" i="1"/>
  <c r="H4208" i="1"/>
  <c r="G4208" i="1"/>
  <c r="F4208" i="1"/>
  <c r="E4208" i="1"/>
  <c r="M4207" i="1"/>
  <c r="L4207" i="1"/>
  <c r="K4207" i="1"/>
  <c r="J4207" i="1"/>
  <c r="I4207" i="1"/>
  <c r="H4207" i="1"/>
  <c r="G4207" i="1"/>
  <c r="F4207" i="1"/>
  <c r="E4207" i="1"/>
  <c r="M4206" i="1"/>
  <c r="L4206" i="1"/>
  <c r="K4206" i="1"/>
  <c r="J4206" i="1"/>
  <c r="I4206" i="1"/>
  <c r="H4206" i="1"/>
  <c r="G4206" i="1"/>
  <c r="F4206" i="1"/>
  <c r="E4206" i="1"/>
  <c r="M4205" i="1"/>
  <c r="L4205" i="1"/>
  <c r="K4205" i="1"/>
  <c r="J4205" i="1"/>
  <c r="I4205" i="1"/>
  <c r="H4205" i="1"/>
  <c r="G4205" i="1"/>
  <c r="F4205" i="1"/>
  <c r="E4205" i="1"/>
  <c r="M4204" i="1"/>
  <c r="L4204" i="1"/>
  <c r="K4204" i="1"/>
  <c r="J4204" i="1"/>
  <c r="I4204" i="1"/>
  <c r="H4204" i="1"/>
  <c r="G4204" i="1"/>
  <c r="F4204" i="1"/>
  <c r="E4204" i="1"/>
  <c r="M4203" i="1"/>
  <c r="L4203" i="1"/>
  <c r="K4203" i="1"/>
  <c r="J4203" i="1"/>
  <c r="I4203" i="1"/>
  <c r="H4203" i="1"/>
  <c r="G4203" i="1"/>
  <c r="F4203" i="1"/>
  <c r="E4203" i="1"/>
  <c r="M4202" i="1"/>
  <c r="L4202" i="1"/>
  <c r="K4202" i="1"/>
  <c r="J4202" i="1"/>
  <c r="I4202" i="1"/>
  <c r="H4202" i="1"/>
  <c r="G4202" i="1"/>
  <c r="F4202" i="1"/>
  <c r="E4202" i="1"/>
  <c r="M4201" i="1"/>
  <c r="L4201" i="1"/>
  <c r="K4201" i="1"/>
  <c r="J4201" i="1"/>
  <c r="I4201" i="1"/>
  <c r="H4201" i="1"/>
  <c r="G4201" i="1"/>
  <c r="F4201" i="1"/>
  <c r="E4201" i="1"/>
  <c r="M4200" i="1"/>
  <c r="L4200" i="1"/>
  <c r="K4200" i="1"/>
  <c r="J4200" i="1"/>
  <c r="I4200" i="1"/>
  <c r="H4200" i="1"/>
  <c r="G4200" i="1"/>
  <c r="F4200" i="1"/>
  <c r="E4200" i="1"/>
  <c r="M4199" i="1"/>
  <c r="L4199" i="1"/>
  <c r="K4199" i="1"/>
  <c r="J4199" i="1"/>
  <c r="I4199" i="1"/>
  <c r="H4199" i="1"/>
  <c r="G4199" i="1"/>
  <c r="F4199" i="1"/>
  <c r="E4199" i="1"/>
  <c r="M4198" i="1"/>
  <c r="L4198" i="1"/>
  <c r="K4198" i="1"/>
  <c r="J4198" i="1"/>
  <c r="I4198" i="1"/>
  <c r="H4198" i="1"/>
  <c r="G4198" i="1"/>
  <c r="F4198" i="1"/>
  <c r="E4198" i="1"/>
  <c r="M4197" i="1"/>
  <c r="L4197" i="1"/>
  <c r="K4197" i="1"/>
  <c r="J4197" i="1"/>
  <c r="I4197" i="1"/>
  <c r="H4197" i="1"/>
  <c r="G4197" i="1"/>
  <c r="F4197" i="1"/>
  <c r="E4197" i="1"/>
  <c r="M4196" i="1"/>
  <c r="L4196" i="1"/>
  <c r="K4196" i="1"/>
  <c r="J4196" i="1"/>
  <c r="I4196" i="1"/>
  <c r="H4196" i="1"/>
  <c r="G4196" i="1"/>
  <c r="F4196" i="1"/>
  <c r="E4196" i="1"/>
  <c r="M4195" i="1"/>
  <c r="L4195" i="1"/>
  <c r="K4195" i="1"/>
  <c r="J4195" i="1"/>
  <c r="I4195" i="1"/>
  <c r="H4195" i="1"/>
  <c r="G4195" i="1"/>
  <c r="F4195" i="1"/>
  <c r="E4195" i="1"/>
  <c r="M4194" i="1"/>
  <c r="L4194" i="1"/>
  <c r="K4194" i="1"/>
  <c r="J4194" i="1"/>
  <c r="I4194" i="1"/>
  <c r="H4194" i="1"/>
  <c r="G4194" i="1"/>
  <c r="F4194" i="1"/>
  <c r="E4194" i="1"/>
  <c r="M4193" i="1"/>
  <c r="L4193" i="1"/>
  <c r="K4193" i="1"/>
  <c r="J4193" i="1"/>
  <c r="I4193" i="1"/>
  <c r="H4193" i="1"/>
  <c r="G4193" i="1"/>
  <c r="F4193" i="1"/>
  <c r="E4193" i="1"/>
  <c r="M4192" i="1"/>
  <c r="L4192" i="1"/>
  <c r="K4192" i="1"/>
  <c r="J4192" i="1"/>
  <c r="I4192" i="1"/>
  <c r="H4192" i="1"/>
  <c r="G4192" i="1"/>
  <c r="F4192" i="1"/>
  <c r="E4192" i="1"/>
  <c r="M4191" i="1"/>
  <c r="L4191" i="1"/>
  <c r="K4191" i="1"/>
  <c r="J4191" i="1"/>
  <c r="I4191" i="1"/>
  <c r="H4191" i="1"/>
  <c r="G4191" i="1"/>
  <c r="F4191" i="1"/>
  <c r="E4191" i="1"/>
  <c r="M4190" i="1"/>
  <c r="L4190" i="1"/>
  <c r="K4190" i="1"/>
  <c r="J4190" i="1"/>
  <c r="I4190" i="1"/>
  <c r="H4190" i="1"/>
  <c r="G4190" i="1"/>
  <c r="F4190" i="1"/>
  <c r="E4190" i="1"/>
  <c r="M4189" i="1"/>
  <c r="L4189" i="1"/>
  <c r="K4189" i="1"/>
  <c r="J4189" i="1"/>
  <c r="I4189" i="1"/>
  <c r="H4189" i="1"/>
  <c r="G4189" i="1"/>
  <c r="F4189" i="1"/>
  <c r="E4189" i="1"/>
  <c r="M4188" i="1"/>
  <c r="L4188" i="1"/>
  <c r="K4188" i="1"/>
  <c r="J4188" i="1"/>
  <c r="I4188" i="1"/>
  <c r="H4188" i="1"/>
  <c r="G4188" i="1"/>
  <c r="F4188" i="1"/>
  <c r="E4188" i="1"/>
  <c r="M4187" i="1"/>
  <c r="L4187" i="1"/>
  <c r="K4187" i="1"/>
  <c r="J4187" i="1"/>
  <c r="I4187" i="1"/>
  <c r="H4187" i="1"/>
  <c r="G4187" i="1"/>
  <c r="F4187" i="1"/>
  <c r="E4187" i="1"/>
  <c r="M4186" i="1"/>
  <c r="L4186" i="1"/>
  <c r="K4186" i="1"/>
  <c r="J4186" i="1"/>
  <c r="I4186" i="1"/>
  <c r="H4186" i="1"/>
  <c r="G4186" i="1"/>
  <c r="F4186" i="1"/>
  <c r="E4186" i="1"/>
  <c r="M4185" i="1"/>
  <c r="L4185" i="1"/>
  <c r="K4185" i="1"/>
  <c r="J4185" i="1"/>
  <c r="I4185" i="1"/>
  <c r="H4185" i="1"/>
  <c r="G4185" i="1"/>
  <c r="F4185" i="1"/>
  <c r="E4185" i="1"/>
  <c r="M4184" i="1"/>
  <c r="L4184" i="1"/>
  <c r="K4184" i="1"/>
  <c r="J4184" i="1"/>
  <c r="I4184" i="1"/>
  <c r="H4184" i="1"/>
  <c r="G4184" i="1"/>
  <c r="F4184" i="1"/>
  <c r="E4184" i="1"/>
  <c r="M4183" i="1"/>
  <c r="L4183" i="1"/>
  <c r="K4183" i="1"/>
  <c r="J4183" i="1"/>
  <c r="I4183" i="1"/>
  <c r="H4183" i="1"/>
  <c r="G4183" i="1"/>
  <c r="F4183" i="1"/>
  <c r="E4183" i="1"/>
  <c r="M4182" i="1"/>
  <c r="L4182" i="1"/>
  <c r="K4182" i="1"/>
  <c r="J4182" i="1"/>
  <c r="I4182" i="1"/>
  <c r="H4182" i="1"/>
  <c r="G4182" i="1"/>
  <c r="F4182" i="1"/>
  <c r="E4182" i="1"/>
  <c r="M4181" i="1"/>
  <c r="L4181" i="1"/>
  <c r="K4181" i="1"/>
  <c r="J4181" i="1"/>
  <c r="I4181" i="1"/>
  <c r="H4181" i="1"/>
  <c r="G4181" i="1"/>
  <c r="F4181" i="1"/>
  <c r="E4181" i="1"/>
  <c r="M4180" i="1"/>
  <c r="L4180" i="1"/>
  <c r="K4180" i="1"/>
  <c r="J4180" i="1"/>
  <c r="I4180" i="1"/>
  <c r="H4180" i="1"/>
  <c r="G4180" i="1"/>
  <c r="F4180" i="1"/>
  <c r="E4180" i="1"/>
  <c r="M4179" i="1"/>
  <c r="L4179" i="1"/>
  <c r="K4179" i="1"/>
  <c r="J4179" i="1"/>
  <c r="I4179" i="1"/>
  <c r="H4179" i="1"/>
  <c r="G4179" i="1"/>
  <c r="F4179" i="1"/>
  <c r="E4179" i="1"/>
  <c r="M4178" i="1"/>
  <c r="L4178" i="1"/>
  <c r="K4178" i="1"/>
  <c r="J4178" i="1"/>
  <c r="I4178" i="1"/>
  <c r="H4178" i="1"/>
  <c r="G4178" i="1"/>
  <c r="F4178" i="1"/>
  <c r="E4178" i="1"/>
  <c r="M4177" i="1"/>
  <c r="L4177" i="1"/>
  <c r="K4177" i="1"/>
  <c r="J4177" i="1"/>
  <c r="I4177" i="1"/>
  <c r="H4177" i="1"/>
  <c r="G4177" i="1"/>
  <c r="F4177" i="1"/>
  <c r="E4177" i="1"/>
  <c r="M4176" i="1"/>
  <c r="L4176" i="1"/>
  <c r="K4176" i="1"/>
  <c r="J4176" i="1"/>
  <c r="I4176" i="1"/>
  <c r="H4176" i="1"/>
  <c r="G4176" i="1"/>
  <c r="F4176" i="1"/>
  <c r="E4176" i="1"/>
  <c r="M4175" i="1"/>
  <c r="L4175" i="1"/>
  <c r="K4175" i="1"/>
  <c r="J4175" i="1"/>
  <c r="I4175" i="1"/>
  <c r="H4175" i="1"/>
  <c r="G4175" i="1"/>
  <c r="F4175" i="1"/>
  <c r="E4175" i="1"/>
  <c r="M4174" i="1"/>
  <c r="L4174" i="1"/>
  <c r="K4174" i="1"/>
  <c r="J4174" i="1"/>
  <c r="I4174" i="1"/>
  <c r="H4174" i="1"/>
  <c r="G4174" i="1"/>
  <c r="F4174" i="1"/>
  <c r="E4174" i="1"/>
  <c r="M4173" i="1"/>
  <c r="L4173" i="1"/>
  <c r="K4173" i="1"/>
  <c r="J4173" i="1"/>
  <c r="I4173" i="1"/>
  <c r="H4173" i="1"/>
  <c r="G4173" i="1"/>
  <c r="F4173" i="1"/>
  <c r="E4173" i="1"/>
  <c r="M4172" i="1"/>
  <c r="L4172" i="1"/>
  <c r="K4172" i="1"/>
  <c r="J4172" i="1"/>
  <c r="I4172" i="1"/>
  <c r="H4172" i="1"/>
  <c r="G4172" i="1"/>
  <c r="F4172" i="1"/>
  <c r="E4172" i="1"/>
  <c r="M4171" i="1"/>
  <c r="L4171" i="1"/>
  <c r="K4171" i="1"/>
  <c r="J4171" i="1"/>
  <c r="I4171" i="1"/>
  <c r="H4171" i="1"/>
  <c r="G4171" i="1"/>
  <c r="F4171" i="1"/>
  <c r="E4171" i="1"/>
  <c r="M4170" i="1"/>
  <c r="L4170" i="1"/>
  <c r="K4170" i="1"/>
  <c r="J4170" i="1"/>
  <c r="I4170" i="1"/>
  <c r="H4170" i="1"/>
  <c r="G4170" i="1"/>
  <c r="F4170" i="1"/>
  <c r="E4170" i="1"/>
  <c r="M4169" i="1"/>
  <c r="L4169" i="1"/>
  <c r="K4169" i="1"/>
  <c r="J4169" i="1"/>
  <c r="I4169" i="1"/>
  <c r="H4169" i="1"/>
  <c r="G4169" i="1"/>
  <c r="F4169" i="1"/>
  <c r="E4169" i="1"/>
  <c r="M4168" i="1"/>
  <c r="L4168" i="1"/>
  <c r="K4168" i="1"/>
  <c r="J4168" i="1"/>
  <c r="I4168" i="1"/>
  <c r="H4168" i="1"/>
  <c r="G4168" i="1"/>
  <c r="F4168" i="1"/>
  <c r="E4168" i="1"/>
  <c r="M4167" i="1"/>
  <c r="L4167" i="1"/>
  <c r="K4167" i="1"/>
  <c r="J4167" i="1"/>
  <c r="I4167" i="1"/>
  <c r="H4167" i="1"/>
  <c r="G4167" i="1"/>
  <c r="F4167" i="1"/>
  <c r="E4167" i="1"/>
  <c r="M4166" i="1"/>
  <c r="L4166" i="1"/>
  <c r="K4166" i="1"/>
  <c r="J4166" i="1"/>
  <c r="I4166" i="1"/>
  <c r="H4166" i="1"/>
  <c r="G4166" i="1"/>
  <c r="F4166" i="1"/>
  <c r="E4166" i="1"/>
  <c r="M4165" i="1"/>
  <c r="L4165" i="1"/>
  <c r="K4165" i="1"/>
  <c r="J4165" i="1"/>
  <c r="I4165" i="1"/>
  <c r="H4165" i="1"/>
  <c r="G4165" i="1"/>
  <c r="F4165" i="1"/>
  <c r="E4165" i="1"/>
  <c r="M4164" i="1"/>
  <c r="L4164" i="1"/>
  <c r="K4164" i="1"/>
  <c r="J4164" i="1"/>
  <c r="I4164" i="1"/>
  <c r="H4164" i="1"/>
  <c r="G4164" i="1"/>
  <c r="F4164" i="1"/>
  <c r="E4164" i="1"/>
  <c r="M4163" i="1"/>
  <c r="L4163" i="1"/>
  <c r="K4163" i="1"/>
  <c r="J4163" i="1"/>
  <c r="I4163" i="1"/>
  <c r="H4163" i="1"/>
  <c r="G4163" i="1"/>
  <c r="F4163" i="1"/>
  <c r="E4163" i="1"/>
  <c r="M4162" i="1"/>
  <c r="L4162" i="1"/>
  <c r="K4162" i="1"/>
  <c r="J4162" i="1"/>
  <c r="I4162" i="1"/>
  <c r="H4162" i="1"/>
  <c r="G4162" i="1"/>
  <c r="F4162" i="1"/>
  <c r="E4162" i="1"/>
  <c r="M4161" i="1"/>
  <c r="L4161" i="1"/>
  <c r="K4161" i="1"/>
  <c r="J4161" i="1"/>
  <c r="I4161" i="1"/>
  <c r="H4161" i="1"/>
  <c r="G4161" i="1"/>
  <c r="F4161" i="1"/>
  <c r="E4161" i="1"/>
  <c r="M4160" i="1"/>
  <c r="L4160" i="1"/>
  <c r="K4160" i="1"/>
  <c r="J4160" i="1"/>
  <c r="I4160" i="1"/>
  <c r="H4160" i="1"/>
  <c r="G4160" i="1"/>
  <c r="F4160" i="1"/>
  <c r="E4160" i="1"/>
  <c r="M4159" i="1"/>
  <c r="L4159" i="1"/>
  <c r="K4159" i="1"/>
  <c r="J4159" i="1"/>
  <c r="I4159" i="1"/>
  <c r="H4159" i="1"/>
  <c r="G4159" i="1"/>
  <c r="F4159" i="1"/>
  <c r="E4159" i="1"/>
  <c r="M4158" i="1"/>
  <c r="L4158" i="1"/>
  <c r="K4158" i="1"/>
  <c r="J4158" i="1"/>
  <c r="I4158" i="1"/>
  <c r="H4158" i="1"/>
  <c r="G4158" i="1"/>
  <c r="F4158" i="1"/>
  <c r="E4158" i="1"/>
  <c r="M4157" i="1"/>
  <c r="L4157" i="1"/>
  <c r="K4157" i="1"/>
  <c r="J4157" i="1"/>
  <c r="I4157" i="1"/>
  <c r="H4157" i="1"/>
  <c r="G4157" i="1"/>
  <c r="F4157" i="1"/>
  <c r="E4157" i="1"/>
  <c r="M4156" i="1"/>
  <c r="L4156" i="1"/>
  <c r="K4156" i="1"/>
  <c r="J4156" i="1"/>
  <c r="I4156" i="1"/>
  <c r="H4156" i="1"/>
  <c r="G4156" i="1"/>
  <c r="F4156" i="1"/>
  <c r="E4156" i="1"/>
  <c r="M4155" i="1"/>
  <c r="L4155" i="1"/>
  <c r="K4155" i="1"/>
  <c r="J4155" i="1"/>
  <c r="I4155" i="1"/>
  <c r="H4155" i="1"/>
  <c r="G4155" i="1"/>
  <c r="F4155" i="1"/>
  <c r="E4155" i="1"/>
  <c r="M4154" i="1"/>
  <c r="L4154" i="1"/>
  <c r="K4154" i="1"/>
  <c r="J4154" i="1"/>
  <c r="I4154" i="1"/>
  <c r="H4154" i="1"/>
  <c r="G4154" i="1"/>
  <c r="F4154" i="1"/>
  <c r="E4154" i="1"/>
  <c r="M4153" i="1"/>
  <c r="L4153" i="1"/>
  <c r="K4153" i="1"/>
  <c r="J4153" i="1"/>
  <c r="I4153" i="1"/>
  <c r="H4153" i="1"/>
  <c r="G4153" i="1"/>
  <c r="F4153" i="1"/>
  <c r="E4153" i="1"/>
  <c r="M4152" i="1"/>
  <c r="L4152" i="1"/>
  <c r="K4152" i="1"/>
  <c r="J4152" i="1"/>
  <c r="I4152" i="1"/>
  <c r="H4152" i="1"/>
  <c r="G4152" i="1"/>
  <c r="F4152" i="1"/>
  <c r="E4152" i="1"/>
  <c r="M4151" i="1"/>
  <c r="L4151" i="1"/>
  <c r="K4151" i="1"/>
  <c r="J4151" i="1"/>
  <c r="I4151" i="1"/>
  <c r="H4151" i="1"/>
  <c r="G4151" i="1"/>
  <c r="F4151" i="1"/>
  <c r="E4151" i="1"/>
  <c r="M4150" i="1"/>
  <c r="L4150" i="1"/>
  <c r="K4150" i="1"/>
  <c r="J4150" i="1"/>
  <c r="I4150" i="1"/>
  <c r="H4150" i="1"/>
  <c r="G4150" i="1"/>
  <c r="F4150" i="1"/>
  <c r="E4150" i="1"/>
  <c r="M4149" i="1"/>
  <c r="L4149" i="1"/>
  <c r="K4149" i="1"/>
  <c r="J4149" i="1"/>
  <c r="I4149" i="1"/>
  <c r="H4149" i="1"/>
  <c r="G4149" i="1"/>
  <c r="F4149" i="1"/>
  <c r="E4149" i="1"/>
  <c r="M4148" i="1"/>
  <c r="L4148" i="1"/>
  <c r="K4148" i="1"/>
  <c r="J4148" i="1"/>
  <c r="I4148" i="1"/>
  <c r="H4148" i="1"/>
  <c r="G4148" i="1"/>
  <c r="F4148" i="1"/>
  <c r="E4148" i="1"/>
  <c r="M4147" i="1"/>
  <c r="L4147" i="1"/>
  <c r="K4147" i="1"/>
  <c r="J4147" i="1"/>
  <c r="I4147" i="1"/>
  <c r="H4147" i="1"/>
  <c r="G4147" i="1"/>
  <c r="F4147" i="1"/>
  <c r="E4147" i="1"/>
  <c r="M4146" i="1"/>
  <c r="L4146" i="1"/>
  <c r="K4146" i="1"/>
  <c r="J4146" i="1"/>
  <c r="I4146" i="1"/>
  <c r="H4146" i="1"/>
  <c r="G4146" i="1"/>
  <c r="F4146" i="1"/>
  <c r="E4146" i="1"/>
  <c r="M4145" i="1"/>
  <c r="L4145" i="1"/>
  <c r="K4145" i="1"/>
  <c r="J4145" i="1"/>
  <c r="I4145" i="1"/>
  <c r="H4145" i="1"/>
  <c r="G4145" i="1"/>
  <c r="F4145" i="1"/>
  <c r="E4145" i="1"/>
  <c r="M4144" i="1"/>
  <c r="L4144" i="1"/>
  <c r="K4144" i="1"/>
  <c r="J4144" i="1"/>
  <c r="I4144" i="1"/>
  <c r="H4144" i="1"/>
  <c r="G4144" i="1"/>
  <c r="F4144" i="1"/>
  <c r="E4144" i="1"/>
  <c r="M4143" i="1"/>
  <c r="L4143" i="1"/>
  <c r="K4143" i="1"/>
  <c r="J4143" i="1"/>
  <c r="I4143" i="1"/>
  <c r="H4143" i="1"/>
  <c r="G4143" i="1"/>
  <c r="F4143" i="1"/>
  <c r="E4143" i="1"/>
  <c r="M4142" i="1"/>
  <c r="L4142" i="1"/>
  <c r="K4142" i="1"/>
  <c r="J4142" i="1"/>
  <c r="I4142" i="1"/>
  <c r="H4142" i="1"/>
  <c r="G4142" i="1"/>
  <c r="F4142" i="1"/>
  <c r="E4142" i="1"/>
  <c r="M4141" i="1"/>
  <c r="L4141" i="1"/>
  <c r="K4141" i="1"/>
  <c r="J4141" i="1"/>
  <c r="I4141" i="1"/>
  <c r="H4141" i="1"/>
  <c r="G4141" i="1"/>
  <c r="F4141" i="1"/>
  <c r="E4141" i="1"/>
  <c r="M4140" i="1"/>
  <c r="L4140" i="1"/>
  <c r="K4140" i="1"/>
  <c r="J4140" i="1"/>
  <c r="I4140" i="1"/>
  <c r="H4140" i="1"/>
  <c r="G4140" i="1"/>
  <c r="F4140" i="1"/>
  <c r="E4140" i="1"/>
  <c r="M4139" i="1"/>
  <c r="L4139" i="1"/>
  <c r="K4139" i="1"/>
  <c r="J4139" i="1"/>
  <c r="I4139" i="1"/>
  <c r="H4139" i="1"/>
  <c r="G4139" i="1"/>
  <c r="F4139" i="1"/>
  <c r="E4139" i="1"/>
  <c r="M4138" i="1"/>
  <c r="L4138" i="1"/>
  <c r="K4138" i="1"/>
  <c r="J4138" i="1"/>
  <c r="I4138" i="1"/>
  <c r="H4138" i="1"/>
  <c r="G4138" i="1"/>
  <c r="F4138" i="1"/>
  <c r="E4138" i="1"/>
  <c r="M4137" i="1"/>
  <c r="L4137" i="1"/>
  <c r="K4137" i="1"/>
  <c r="J4137" i="1"/>
  <c r="I4137" i="1"/>
  <c r="H4137" i="1"/>
  <c r="G4137" i="1"/>
  <c r="F4137" i="1"/>
  <c r="E4137" i="1"/>
  <c r="M4136" i="1"/>
  <c r="L4136" i="1"/>
  <c r="K4136" i="1"/>
  <c r="J4136" i="1"/>
  <c r="I4136" i="1"/>
  <c r="H4136" i="1"/>
  <c r="G4136" i="1"/>
  <c r="F4136" i="1"/>
  <c r="E4136" i="1"/>
  <c r="M4135" i="1"/>
  <c r="L4135" i="1"/>
  <c r="K4135" i="1"/>
  <c r="J4135" i="1"/>
  <c r="I4135" i="1"/>
  <c r="H4135" i="1"/>
  <c r="G4135" i="1"/>
  <c r="F4135" i="1"/>
  <c r="E4135" i="1"/>
  <c r="M4134" i="1"/>
  <c r="L4134" i="1"/>
  <c r="K4134" i="1"/>
  <c r="J4134" i="1"/>
  <c r="I4134" i="1"/>
  <c r="H4134" i="1"/>
  <c r="G4134" i="1"/>
  <c r="F4134" i="1"/>
  <c r="E4134" i="1"/>
  <c r="M4133" i="1"/>
  <c r="L4133" i="1"/>
  <c r="K4133" i="1"/>
  <c r="J4133" i="1"/>
  <c r="I4133" i="1"/>
  <c r="H4133" i="1"/>
  <c r="G4133" i="1"/>
  <c r="F4133" i="1"/>
  <c r="E4133" i="1"/>
  <c r="M4132" i="1"/>
  <c r="L4132" i="1"/>
  <c r="K4132" i="1"/>
  <c r="J4132" i="1"/>
  <c r="I4132" i="1"/>
  <c r="H4132" i="1"/>
  <c r="G4132" i="1"/>
  <c r="F4132" i="1"/>
  <c r="E4132" i="1"/>
  <c r="M4131" i="1"/>
  <c r="L4131" i="1"/>
  <c r="K4131" i="1"/>
  <c r="J4131" i="1"/>
  <c r="I4131" i="1"/>
  <c r="H4131" i="1"/>
  <c r="G4131" i="1"/>
  <c r="F4131" i="1"/>
  <c r="E4131" i="1"/>
  <c r="M4130" i="1"/>
  <c r="L4130" i="1"/>
  <c r="K4130" i="1"/>
  <c r="J4130" i="1"/>
  <c r="I4130" i="1"/>
  <c r="H4130" i="1"/>
  <c r="G4130" i="1"/>
  <c r="F4130" i="1"/>
  <c r="E4130" i="1"/>
  <c r="M4129" i="1"/>
  <c r="L4129" i="1"/>
  <c r="K4129" i="1"/>
  <c r="J4129" i="1"/>
  <c r="I4129" i="1"/>
  <c r="H4129" i="1"/>
  <c r="G4129" i="1"/>
  <c r="F4129" i="1"/>
  <c r="E4129" i="1"/>
  <c r="M4128" i="1"/>
  <c r="L4128" i="1"/>
  <c r="K4128" i="1"/>
  <c r="J4128" i="1"/>
  <c r="I4128" i="1"/>
  <c r="H4128" i="1"/>
  <c r="G4128" i="1"/>
  <c r="F4128" i="1"/>
  <c r="E4128" i="1"/>
  <c r="M4127" i="1"/>
  <c r="L4127" i="1"/>
  <c r="K4127" i="1"/>
  <c r="J4127" i="1"/>
  <c r="I4127" i="1"/>
  <c r="H4127" i="1"/>
  <c r="G4127" i="1"/>
  <c r="F4127" i="1"/>
  <c r="E4127" i="1"/>
  <c r="M4126" i="1"/>
  <c r="L4126" i="1"/>
  <c r="K4126" i="1"/>
  <c r="J4126" i="1"/>
  <c r="I4126" i="1"/>
  <c r="H4126" i="1"/>
  <c r="G4126" i="1"/>
  <c r="F4126" i="1"/>
  <c r="E4126" i="1"/>
  <c r="M4125" i="1"/>
  <c r="L4125" i="1"/>
  <c r="K4125" i="1"/>
  <c r="J4125" i="1"/>
  <c r="I4125" i="1"/>
  <c r="H4125" i="1"/>
  <c r="G4125" i="1"/>
  <c r="F4125" i="1"/>
  <c r="E4125" i="1"/>
  <c r="M4124" i="1"/>
  <c r="L4124" i="1"/>
  <c r="K4124" i="1"/>
  <c r="J4124" i="1"/>
  <c r="I4124" i="1"/>
  <c r="H4124" i="1"/>
  <c r="G4124" i="1"/>
  <c r="F4124" i="1"/>
  <c r="E4124" i="1"/>
  <c r="M4123" i="1"/>
  <c r="L4123" i="1"/>
  <c r="K4123" i="1"/>
  <c r="J4123" i="1"/>
  <c r="I4123" i="1"/>
  <c r="H4123" i="1"/>
  <c r="G4123" i="1"/>
  <c r="F4123" i="1"/>
  <c r="E4123" i="1"/>
  <c r="M4122" i="1"/>
  <c r="L4122" i="1"/>
  <c r="K4122" i="1"/>
  <c r="J4122" i="1"/>
  <c r="I4122" i="1"/>
  <c r="H4122" i="1"/>
  <c r="G4122" i="1"/>
  <c r="F4122" i="1"/>
  <c r="E4122" i="1"/>
  <c r="M4121" i="1"/>
  <c r="L4121" i="1"/>
  <c r="K4121" i="1"/>
  <c r="J4121" i="1"/>
  <c r="I4121" i="1"/>
  <c r="H4121" i="1"/>
  <c r="G4121" i="1"/>
  <c r="F4121" i="1"/>
  <c r="E4121" i="1"/>
  <c r="M4120" i="1"/>
  <c r="L4120" i="1"/>
  <c r="K4120" i="1"/>
  <c r="J4120" i="1"/>
  <c r="I4120" i="1"/>
  <c r="H4120" i="1"/>
  <c r="G4120" i="1"/>
  <c r="F4120" i="1"/>
  <c r="E4120" i="1"/>
  <c r="M4119" i="1"/>
  <c r="L4119" i="1"/>
  <c r="K4119" i="1"/>
  <c r="J4119" i="1"/>
  <c r="I4119" i="1"/>
  <c r="H4119" i="1"/>
  <c r="G4119" i="1"/>
  <c r="F4119" i="1"/>
  <c r="E4119" i="1"/>
  <c r="M4118" i="1"/>
  <c r="L4118" i="1"/>
  <c r="K4118" i="1"/>
  <c r="J4118" i="1"/>
  <c r="I4118" i="1"/>
  <c r="H4118" i="1"/>
  <c r="G4118" i="1"/>
  <c r="F4118" i="1"/>
  <c r="E4118" i="1"/>
  <c r="M4117" i="1"/>
  <c r="L4117" i="1"/>
  <c r="K4117" i="1"/>
  <c r="J4117" i="1"/>
  <c r="I4117" i="1"/>
  <c r="H4117" i="1"/>
  <c r="G4117" i="1"/>
  <c r="F4117" i="1"/>
  <c r="E4117" i="1"/>
  <c r="M4116" i="1"/>
  <c r="L4116" i="1"/>
  <c r="K4116" i="1"/>
  <c r="J4116" i="1"/>
  <c r="I4116" i="1"/>
  <c r="H4116" i="1"/>
  <c r="G4116" i="1"/>
  <c r="F4116" i="1"/>
  <c r="E4116" i="1"/>
  <c r="M4115" i="1"/>
  <c r="L4115" i="1"/>
  <c r="K4115" i="1"/>
  <c r="J4115" i="1"/>
  <c r="I4115" i="1"/>
  <c r="H4115" i="1"/>
  <c r="G4115" i="1"/>
  <c r="F4115" i="1"/>
  <c r="E4115" i="1"/>
  <c r="M4114" i="1"/>
  <c r="L4114" i="1"/>
  <c r="K4114" i="1"/>
  <c r="J4114" i="1"/>
  <c r="I4114" i="1"/>
  <c r="H4114" i="1"/>
  <c r="G4114" i="1"/>
  <c r="F4114" i="1"/>
  <c r="E4114" i="1"/>
  <c r="M4113" i="1"/>
  <c r="L4113" i="1"/>
  <c r="K4113" i="1"/>
  <c r="J4113" i="1"/>
  <c r="I4113" i="1"/>
  <c r="H4113" i="1"/>
  <c r="G4113" i="1"/>
  <c r="F4113" i="1"/>
  <c r="E4113" i="1"/>
  <c r="M4112" i="1"/>
  <c r="L4112" i="1"/>
  <c r="K4112" i="1"/>
  <c r="J4112" i="1"/>
  <c r="I4112" i="1"/>
  <c r="H4112" i="1"/>
  <c r="G4112" i="1"/>
  <c r="F4112" i="1"/>
  <c r="E4112" i="1"/>
  <c r="M4111" i="1"/>
  <c r="L4111" i="1"/>
  <c r="K4111" i="1"/>
  <c r="J4111" i="1"/>
  <c r="I4111" i="1"/>
  <c r="H4111" i="1"/>
  <c r="G4111" i="1"/>
  <c r="F4111" i="1"/>
  <c r="E4111" i="1"/>
  <c r="M4110" i="1"/>
  <c r="L4110" i="1"/>
  <c r="K4110" i="1"/>
  <c r="J4110" i="1"/>
  <c r="I4110" i="1"/>
  <c r="H4110" i="1"/>
  <c r="G4110" i="1"/>
  <c r="F4110" i="1"/>
  <c r="E4110" i="1"/>
  <c r="M4109" i="1"/>
  <c r="L4109" i="1"/>
  <c r="K4109" i="1"/>
  <c r="J4109" i="1"/>
  <c r="I4109" i="1"/>
  <c r="H4109" i="1"/>
  <c r="G4109" i="1"/>
  <c r="F4109" i="1"/>
  <c r="E4109" i="1"/>
  <c r="M4108" i="1"/>
  <c r="L4108" i="1"/>
  <c r="K4108" i="1"/>
  <c r="J4108" i="1"/>
  <c r="I4108" i="1"/>
  <c r="H4108" i="1"/>
  <c r="G4108" i="1"/>
  <c r="F4108" i="1"/>
  <c r="E4108" i="1"/>
  <c r="M4107" i="1"/>
  <c r="L4107" i="1"/>
  <c r="K4107" i="1"/>
  <c r="J4107" i="1"/>
  <c r="I4107" i="1"/>
  <c r="H4107" i="1"/>
  <c r="G4107" i="1"/>
  <c r="F4107" i="1"/>
  <c r="E4107" i="1"/>
  <c r="M4106" i="1"/>
  <c r="L4106" i="1"/>
  <c r="K4106" i="1"/>
  <c r="J4106" i="1"/>
  <c r="I4106" i="1"/>
  <c r="H4106" i="1"/>
  <c r="G4106" i="1"/>
  <c r="F4106" i="1"/>
  <c r="E4106" i="1"/>
  <c r="M4105" i="1"/>
  <c r="L4105" i="1"/>
  <c r="K4105" i="1"/>
  <c r="J4105" i="1"/>
  <c r="I4105" i="1"/>
  <c r="H4105" i="1"/>
  <c r="G4105" i="1"/>
  <c r="F4105" i="1"/>
  <c r="E4105" i="1"/>
  <c r="M4104" i="1"/>
  <c r="L4104" i="1"/>
  <c r="K4104" i="1"/>
  <c r="J4104" i="1"/>
  <c r="I4104" i="1"/>
  <c r="H4104" i="1"/>
  <c r="G4104" i="1"/>
  <c r="F4104" i="1"/>
  <c r="E4104" i="1"/>
  <c r="M4103" i="1"/>
  <c r="L4103" i="1"/>
  <c r="K4103" i="1"/>
  <c r="J4103" i="1"/>
  <c r="I4103" i="1"/>
  <c r="H4103" i="1"/>
  <c r="G4103" i="1"/>
  <c r="F4103" i="1"/>
  <c r="E4103" i="1"/>
  <c r="M4102" i="1"/>
  <c r="L4102" i="1"/>
  <c r="K4102" i="1"/>
  <c r="J4102" i="1"/>
  <c r="I4102" i="1"/>
  <c r="H4102" i="1"/>
  <c r="G4102" i="1"/>
  <c r="F4102" i="1"/>
  <c r="E4102" i="1"/>
  <c r="M4101" i="1"/>
  <c r="L4101" i="1"/>
  <c r="K4101" i="1"/>
  <c r="J4101" i="1"/>
  <c r="I4101" i="1"/>
  <c r="H4101" i="1"/>
  <c r="G4101" i="1"/>
  <c r="F4101" i="1"/>
  <c r="E4101" i="1"/>
  <c r="M4100" i="1"/>
  <c r="L4100" i="1"/>
  <c r="K4100" i="1"/>
  <c r="J4100" i="1"/>
  <c r="I4100" i="1"/>
  <c r="H4100" i="1"/>
  <c r="G4100" i="1"/>
  <c r="F4100" i="1"/>
  <c r="E4100" i="1"/>
  <c r="M4099" i="1"/>
  <c r="L4099" i="1"/>
  <c r="K4099" i="1"/>
  <c r="J4099" i="1"/>
  <c r="I4099" i="1"/>
  <c r="H4099" i="1"/>
  <c r="G4099" i="1"/>
  <c r="F4099" i="1"/>
  <c r="E4099" i="1"/>
  <c r="M4098" i="1"/>
  <c r="L4098" i="1"/>
  <c r="K4098" i="1"/>
  <c r="J4098" i="1"/>
  <c r="I4098" i="1"/>
  <c r="H4098" i="1"/>
  <c r="G4098" i="1"/>
  <c r="F4098" i="1"/>
  <c r="E4098" i="1"/>
  <c r="M4097" i="1"/>
  <c r="L4097" i="1"/>
  <c r="K4097" i="1"/>
  <c r="J4097" i="1"/>
  <c r="I4097" i="1"/>
  <c r="H4097" i="1"/>
  <c r="G4097" i="1"/>
  <c r="F4097" i="1"/>
  <c r="E4097" i="1"/>
  <c r="M4096" i="1"/>
  <c r="L4096" i="1"/>
  <c r="K4096" i="1"/>
  <c r="J4096" i="1"/>
  <c r="I4096" i="1"/>
  <c r="H4096" i="1"/>
  <c r="G4096" i="1"/>
  <c r="F4096" i="1"/>
  <c r="E4096" i="1"/>
  <c r="M4095" i="1"/>
  <c r="L4095" i="1"/>
  <c r="K4095" i="1"/>
  <c r="J4095" i="1"/>
  <c r="I4095" i="1"/>
  <c r="H4095" i="1"/>
  <c r="G4095" i="1"/>
  <c r="F4095" i="1"/>
  <c r="E4095" i="1"/>
  <c r="M4094" i="1"/>
  <c r="L4094" i="1"/>
  <c r="K4094" i="1"/>
  <c r="J4094" i="1"/>
  <c r="I4094" i="1"/>
  <c r="H4094" i="1"/>
  <c r="G4094" i="1"/>
  <c r="F4094" i="1"/>
  <c r="E4094" i="1"/>
  <c r="M4093" i="1"/>
  <c r="L4093" i="1"/>
  <c r="K4093" i="1"/>
  <c r="J4093" i="1"/>
  <c r="I4093" i="1"/>
  <c r="H4093" i="1"/>
  <c r="G4093" i="1"/>
  <c r="F4093" i="1"/>
  <c r="E4093" i="1"/>
  <c r="M4092" i="1"/>
  <c r="L4092" i="1"/>
  <c r="K4092" i="1"/>
  <c r="J4092" i="1"/>
  <c r="I4092" i="1"/>
  <c r="H4092" i="1"/>
  <c r="G4092" i="1"/>
  <c r="F4092" i="1"/>
  <c r="E4092" i="1"/>
  <c r="M4091" i="1"/>
  <c r="L4091" i="1"/>
  <c r="K4091" i="1"/>
  <c r="J4091" i="1"/>
  <c r="I4091" i="1"/>
  <c r="H4091" i="1"/>
  <c r="G4091" i="1"/>
  <c r="F4091" i="1"/>
  <c r="E4091" i="1"/>
  <c r="M4090" i="1"/>
  <c r="L4090" i="1"/>
  <c r="K4090" i="1"/>
  <c r="J4090" i="1"/>
  <c r="I4090" i="1"/>
  <c r="H4090" i="1"/>
  <c r="G4090" i="1"/>
  <c r="F4090" i="1"/>
  <c r="E4090" i="1"/>
  <c r="M4089" i="1"/>
  <c r="L4089" i="1"/>
  <c r="K4089" i="1"/>
  <c r="J4089" i="1"/>
  <c r="I4089" i="1"/>
  <c r="H4089" i="1"/>
  <c r="G4089" i="1"/>
  <c r="F4089" i="1"/>
  <c r="E4089" i="1"/>
  <c r="M4088" i="1"/>
  <c r="L4088" i="1"/>
  <c r="K4088" i="1"/>
  <c r="J4088" i="1"/>
  <c r="I4088" i="1"/>
  <c r="H4088" i="1"/>
  <c r="G4088" i="1"/>
  <c r="F4088" i="1"/>
  <c r="E4088" i="1"/>
  <c r="M4087" i="1"/>
  <c r="L4087" i="1"/>
  <c r="K4087" i="1"/>
  <c r="J4087" i="1"/>
  <c r="I4087" i="1"/>
  <c r="H4087" i="1"/>
  <c r="G4087" i="1"/>
  <c r="F4087" i="1"/>
  <c r="E4087" i="1"/>
  <c r="M4086" i="1"/>
  <c r="L4086" i="1"/>
  <c r="K4086" i="1"/>
  <c r="J4086" i="1"/>
  <c r="I4086" i="1"/>
  <c r="H4086" i="1"/>
  <c r="G4086" i="1"/>
  <c r="F4086" i="1"/>
  <c r="E4086" i="1"/>
  <c r="M4085" i="1"/>
  <c r="L4085" i="1"/>
  <c r="K4085" i="1"/>
  <c r="J4085" i="1"/>
  <c r="I4085" i="1"/>
  <c r="H4085" i="1"/>
  <c r="G4085" i="1"/>
  <c r="F4085" i="1"/>
  <c r="E4085" i="1"/>
  <c r="M4084" i="1"/>
  <c r="L4084" i="1"/>
  <c r="K4084" i="1"/>
  <c r="J4084" i="1"/>
  <c r="I4084" i="1"/>
  <c r="H4084" i="1"/>
  <c r="G4084" i="1"/>
  <c r="F4084" i="1"/>
  <c r="E4084" i="1"/>
  <c r="M4083" i="1"/>
  <c r="L4083" i="1"/>
  <c r="K4083" i="1"/>
  <c r="J4083" i="1"/>
  <c r="I4083" i="1"/>
  <c r="H4083" i="1"/>
  <c r="G4083" i="1"/>
  <c r="F4083" i="1"/>
  <c r="E4083" i="1"/>
  <c r="M4082" i="1"/>
  <c r="L4082" i="1"/>
  <c r="K4082" i="1"/>
  <c r="J4082" i="1"/>
  <c r="I4082" i="1"/>
  <c r="H4082" i="1"/>
  <c r="G4082" i="1"/>
  <c r="F4082" i="1"/>
  <c r="E4082" i="1"/>
  <c r="M4081" i="1"/>
  <c r="L4081" i="1"/>
  <c r="K4081" i="1"/>
  <c r="J4081" i="1"/>
  <c r="I4081" i="1"/>
  <c r="H4081" i="1"/>
  <c r="G4081" i="1"/>
  <c r="F4081" i="1"/>
  <c r="E4081" i="1"/>
  <c r="M4080" i="1"/>
  <c r="L4080" i="1"/>
  <c r="K4080" i="1"/>
  <c r="J4080" i="1"/>
  <c r="I4080" i="1"/>
  <c r="H4080" i="1"/>
  <c r="G4080" i="1"/>
  <c r="F4080" i="1"/>
  <c r="E4080" i="1"/>
  <c r="M4079" i="1"/>
  <c r="L4079" i="1"/>
  <c r="K4079" i="1"/>
  <c r="J4079" i="1"/>
  <c r="I4079" i="1"/>
  <c r="H4079" i="1"/>
  <c r="G4079" i="1"/>
  <c r="F4079" i="1"/>
  <c r="E4079" i="1"/>
  <c r="M4078" i="1"/>
  <c r="L4078" i="1"/>
  <c r="K4078" i="1"/>
  <c r="J4078" i="1"/>
  <c r="I4078" i="1"/>
  <c r="H4078" i="1"/>
  <c r="G4078" i="1"/>
  <c r="F4078" i="1"/>
  <c r="E4078" i="1"/>
  <c r="M4077" i="1"/>
  <c r="L4077" i="1"/>
  <c r="K4077" i="1"/>
  <c r="J4077" i="1"/>
  <c r="I4077" i="1"/>
  <c r="H4077" i="1"/>
  <c r="G4077" i="1"/>
  <c r="F4077" i="1"/>
  <c r="E4077" i="1"/>
  <c r="M4076" i="1"/>
  <c r="L4076" i="1"/>
  <c r="K4076" i="1"/>
  <c r="J4076" i="1"/>
  <c r="I4076" i="1"/>
  <c r="H4076" i="1"/>
  <c r="G4076" i="1"/>
  <c r="F4076" i="1"/>
  <c r="E4076" i="1"/>
  <c r="M4075" i="1"/>
  <c r="L4075" i="1"/>
  <c r="K4075" i="1"/>
  <c r="J4075" i="1"/>
  <c r="I4075" i="1"/>
  <c r="H4075" i="1"/>
  <c r="G4075" i="1"/>
  <c r="F4075" i="1"/>
  <c r="E4075" i="1"/>
  <c r="M4074" i="1"/>
  <c r="L4074" i="1"/>
  <c r="K4074" i="1"/>
  <c r="J4074" i="1"/>
  <c r="I4074" i="1"/>
  <c r="H4074" i="1"/>
  <c r="G4074" i="1"/>
  <c r="F4074" i="1"/>
  <c r="E4074" i="1"/>
  <c r="M4073" i="1"/>
  <c r="L4073" i="1"/>
  <c r="K4073" i="1"/>
  <c r="J4073" i="1"/>
  <c r="I4073" i="1"/>
  <c r="H4073" i="1"/>
  <c r="G4073" i="1"/>
  <c r="F4073" i="1"/>
  <c r="E4073" i="1"/>
  <c r="M4072" i="1"/>
  <c r="L4072" i="1"/>
  <c r="K4072" i="1"/>
  <c r="J4072" i="1"/>
  <c r="I4072" i="1"/>
  <c r="H4072" i="1"/>
  <c r="G4072" i="1"/>
  <c r="F4072" i="1"/>
  <c r="E4072" i="1"/>
  <c r="M4071" i="1"/>
  <c r="L4071" i="1"/>
  <c r="K4071" i="1"/>
  <c r="J4071" i="1"/>
  <c r="I4071" i="1"/>
  <c r="H4071" i="1"/>
  <c r="G4071" i="1"/>
  <c r="F4071" i="1"/>
  <c r="E4071" i="1"/>
  <c r="M4070" i="1"/>
  <c r="L4070" i="1"/>
  <c r="K4070" i="1"/>
  <c r="J4070" i="1"/>
  <c r="I4070" i="1"/>
  <c r="H4070" i="1"/>
  <c r="G4070" i="1"/>
  <c r="F4070" i="1"/>
  <c r="E4070" i="1"/>
  <c r="M4069" i="1"/>
  <c r="L4069" i="1"/>
  <c r="K4069" i="1"/>
  <c r="J4069" i="1"/>
  <c r="I4069" i="1"/>
  <c r="H4069" i="1"/>
  <c r="G4069" i="1"/>
  <c r="F4069" i="1"/>
  <c r="E4069" i="1"/>
  <c r="M4068" i="1"/>
  <c r="L4068" i="1"/>
  <c r="K4068" i="1"/>
  <c r="J4068" i="1"/>
  <c r="I4068" i="1"/>
  <c r="H4068" i="1"/>
  <c r="G4068" i="1"/>
  <c r="F4068" i="1"/>
  <c r="E4068" i="1"/>
  <c r="M4067" i="1"/>
  <c r="L4067" i="1"/>
  <c r="K4067" i="1"/>
  <c r="J4067" i="1"/>
  <c r="I4067" i="1"/>
  <c r="H4067" i="1"/>
  <c r="G4067" i="1"/>
  <c r="F4067" i="1"/>
  <c r="E4067" i="1"/>
  <c r="M4066" i="1"/>
  <c r="L4066" i="1"/>
  <c r="K4066" i="1"/>
  <c r="J4066" i="1"/>
  <c r="I4066" i="1"/>
  <c r="H4066" i="1"/>
  <c r="G4066" i="1"/>
  <c r="F4066" i="1"/>
  <c r="E4066" i="1"/>
  <c r="M4065" i="1"/>
  <c r="L4065" i="1"/>
  <c r="K4065" i="1"/>
  <c r="J4065" i="1"/>
  <c r="I4065" i="1"/>
  <c r="H4065" i="1"/>
  <c r="G4065" i="1"/>
  <c r="F4065" i="1"/>
  <c r="E4065" i="1"/>
  <c r="M4064" i="1"/>
  <c r="L4064" i="1"/>
  <c r="K4064" i="1"/>
  <c r="J4064" i="1"/>
  <c r="I4064" i="1"/>
  <c r="H4064" i="1"/>
  <c r="G4064" i="1"/>
  <c r="F4064" i="1"/>
  <c r="E4064" i="1"/>
  <c r="M4063" i="1"/>
  <c r="L4063" i="1"/>
  <c r="K4063" i="1"/>
  <c r="J4063" i="1"/>
  <c r="I4063" i="1"/>
  <c r="H4063" i="1"/>
  <c r="G4063" i="1"/>
  <c r="F4063" i="1"/>
  <c r="E4063" i="1"/>
  <c r="M4062" i="1"/>
  <c r="L4062" i="1"/>
  <c r="K4062" i="1"/>
  <c r="J4062" i="1"/>
  <c r="I4062" i="1"/>
  <c r="H4062" i="1"/>
  <c r="G4062" i="1"/>
  <c r="F4062" i="1"/>
  <c r="E4062" i="1"/>
  <c r="M4061" i="1"/>
  <c r="L4061" i="1"/>
  <c r="K4061" i="1"/>
  <c r="J4061" i="1"/>
  <c r="I4061" i="1"/>
  <c r="H4061" i="1"/>
  <c r="G4061" i="1"/>
  <c r="F4061" i="1"/>
  <c r="E4061" i="1"/>
  <c r="M4060" i="1"/>
  <c r="L4060" i="1"/>
  <c r="K4060" i="1"/>
  <c r="J4060" i="1"/>
  <c r="I4060" i="1"/>
  <c r="H4060" i="1"/>
  <c r="G4060" i="1"/>
  <c r="F4060" i="1"/>
  <c r="E4060" i="1"/>
  <c r="M4059" i="1"/>
  <c r="L4059" i="1"/>
  <c r="K4059" i="1"/>
  <c r="J4059" i="1"/>
  <c r="I4059" i="1"/>
  <c r="H4059" i="1"/>
  <c r="G4059" i="1"/>
  <c r="F4059" i="1"/>
  <c r="E4059" i="1"/>
  <c r="M4058" i="1"/>
  <c r="L4058" i="1"/>
  <c r="K4058" i="1"/>
  <c r="J4058" i="1"/>
  <c r="I4058" i="1"/>
  <c r="H4058" i="1"/>
  <c r="G4058" i="1"/>
  <c r="F4058" i="1"/>
  <c r="E4058" i="1"/>
  <c r="M4057" i="1"/>
  <c r="L4057" i="1"/>
  <c r="K4057" i="1"/>
  <c r="J4057" i="1"/>
  <c r="I4057" i="1"/>
  <c r="H4057" i="1"/>
  <c r="G4057" i="1"/>
  <c r="F4057" i="1"/>
  <c r="E4057" i="1"/>
  <c r="M4056" i="1"/>
  <c r="L4056" i="1"/>
  <c r="K4056" i="1"/>
  <c r="J4056" i="1"/>
  <c r="I4056" i="1"/>
  <c r="H4056" i="1"/>
  <c r="G4056" i="1"/>
  <c r="F4056" i="1"/>
  <c r="E4056" i="1"/>
  <c r="M4055" i="1"/>
  <c r="L4055" i="1"/>
  <c r="K4055" i="1"/>
  <c r="J4055" i="1"/>
  <c r="I4055" i="1"/>
  <c r="H4055" i="1"/>
  <c r="G4055" i="1"/>
  <c r="F4055" i="1"/>
  <c r="E4055" i="1"/>
  <c r="M4054" i="1"/>
  <c r="L4054" i="1"/>
  <c r="K4054" i="1"/>
  <c r="J4054" i="1"/>
  <c r="I4054" i="1"/>
  <c r="H4054" i="1"/>
  <c r="G4054" i="1"/>
  <c r="F4054" i="1"/>
  <c r="E4054" i="1"/>
  <c r="M4053" i="1"/>
  <c r="L4053" i="1"/>
  <c r="K4053" i="1"/>
  <c r="J4053" i="1"/>
  <c r="I4053" i="1"/>
  <c r="H4053" i="1"/>
  <c r="G4053" i="1"/>
  <c r="F4053" i="1"/>
  <c r="E4053" i="1"/>
  <c r="M4052" i="1"/>
  <c r="L4052" i="1"/>
  <c r="K4052" i="1"/>
  <c r="J4052" i="1"/>
  <c r="I4052" i="1"/>
  <c r="H4052" i="1"/>
  <c r="G4052" i="1"/>
  <c r="F4052" i="1"/>
  <c r="E4052" i="1"/>
  <c r="M4051" i="1"/>
  <c r="L4051" i="1"/>
  <c r="K4051" i="1"/>
  <c r="J4051" i="1"/>
  <c r="I4051" i="1"/>
  <c r="H4051" i="1"/>
  <c r="G4051" i="1"/>
  <c r="F4051" i="1"/>
  <c r="E4051" i="1"/>
  <c r="M4050" i="1"/>
  <c r="L4050" i="1"/>
  <c r="K4050" i="1"/>
  <c r="J4050" i="1"/>
  <c r="I4050" i="1"/>
  <c r="H4050" i="1"/>
  <c r="G4050" i="1"/>
  <c r="F4050" i="1"/>
  <c r="E4050" i="1"/>
  <c r="M4049" i="1"/>
  <c r="L4049" i="1"/>
  <c r="K4049" i="1"/>
  <c r="J4049" i="1"/>
  <c r="I4049" i="1"/>
  <c r="H4049" i="1"/>
  <c r="G4049" i="1"/>
  <c r="F4049" i="1"/>
  <c r="E4049" i="1"/>
  <c r="M4048" i="1"/>
  <c r="L4048" i="1"/>
  <c r="K4048" i="1"/>
  <c r="J4048" i="1"/>
  <c r="I4048" i="1"/>
  <c r="H4048" i="1"/>
  <c r="G4048" i="1"/>
  <c r="F4048" i="1"/>
  <c r="E4048" i="1"/>
  <c r="M4047" i="1"/>
  <c r="L4047" i="1"/>
  <c r="K4047" i="1"/>
  <c r="J4047" i="1"/>
  <c r="I4047" i="1"/>
  <c r="H4047" i="1"/>
  <c r="G4047" i="1"/>
  <c r="F4047" i="1"/>
  <c r="E4047" i="1"/>
  <c r="M4046" i="1"/>
  <c r="L4046" i="1"/>
  <c r="K4046" i="1"/>
  <c r="J4046" i="1"/>
  <c r="I4046" i="1"/>
  <c r="H4046" i="1"/>
  <c r="G4046" i="1"/>
  <c r="F4046" i="1"/>
  <c r="E4046" i="1"/>
  <c r="M4045" i="1"/>
  <c r="L4045" i="1"/>
  <c r="K4045" i="1"/>
  <c r="J4045" i="1"/>
  <c r="I4045" i="1"/>
  <c r="H4045" i="1"/>
  <c r="G4045" i="1"/>
  <c r="F4045" i="1"/>
  <c r="E4045" i="1"/>
  <c r="M4044" i="1"/>
  <c r="L4044" i="1"/>
  <c r="K4044" i="1"/>
  <c r="J4044" i="1"/>
  <c r="I4044" i="1"/>
  <c r="H4044" i="1"/>
  <c r="G4044" i="1"/>
  <c r="F4044" i="1"/>
  <c r="E4044" i="1"/>
  <c r="M4043" i="1"/>
  <c r="L4043" i="1"/>
  <c r="K4043" i="1"/>
  <c r="J4043" i="1"/>
  <c r="I4043" i="1"/>
  <c r="H4043" i="1"/>
  <c r="G4043" i="1"/>
  <c r="F4043" i="1"/>
  <c r="E4043" i="1"/>
  <c r="M4042" i="1"/>
  <c r="L4042" i="1"/>
  <c r="K4042" i="1"/>
  <c r="J4042" i="1"/>
  <c r="I4042" i="1"/>
  <c r="H4042" i="1"/>
  <c r="G4042" i="1"/>
  <c r="F4042" i="1"/>
  <c r="E4042" i="1"/>
  <c r="M4041" i="1"/>
  <c r="L4041" i="1"/>
  <c r="K4041" i="1"/>
  <c r="J4041" i="1"/>
  <c r="I4041" i="1"/>
  <c r="H4041" i="1"/>
  <c r="G4041" i="1"/>
  <c r="F4041" i="1"/>
  <c r="E4041" i="1"/>
  <c r="M4040" i="1"/>
  <c r="L4040" i="1"/>
  <c r="K4040" i="1"/>
  <c r="J4040" i="1"/>
  <c r="I4040" i="1"/>
  <c r="H4040" i="1"/>
  <c r="G4040" i="1"/>
  <c r="F4040" i="1"/>
  <c r="E4040" i="1"/>
  <c r="M4039" i="1"/>
  <c r="L4039" i="1"/>
  <c r="K4039" i="1"/>
  <c r="J4039" i="1"/>
  <c r="I4039" i="1"/>
  <c r="H4039" i="1"/>
  <c r="G4039" i="1"/>
  <c r="F4039" i="1"/>
  <c r="E4039" i="1"/>
  <c r="M4038" i="1"/>
  <c r="L4038" i="1"/>
  <c r="K4038" i="1"/>
  <c r="J4038" i="1"/>
  <c r="I4038" i="1"/>
  <c r="H4038" i="1"/>
  <c r="G4038" i="1"/>
  <c r="F4038" i="1"/>
  <c r="E4038" i="1"/>
  <c r="M4037" i="1"/>
  <c r="L4037" i="1"/>
  <c r="K4037" i="1"/>
  <c r="J4037" i="1"/>
  <c r="I4037" i="1"/>
  <c r="H4037" i="1"/>
  <c r="G4037" i="1"/>
  <c r="F4037" i="1"/>
  <c r="E4037" i="1"/>
  <c r="M4036" i="1"/>
  <c r="L4036" i="1"/>
  <c r="K4036" i="1"/>
  <c r="J4036" i="1"/>
  <c r="I4036" i="1"/>
  <c r="H4036" i="1"/>
  <c r="G4036" i="1"/>
  <c r="F4036" i="1"/>
  <c r="E4036" i="1"/>
  <c r="M4035" i="1"/>
  <c r="L4035" i="1"/>
  <c r="K4035" i="1"/>
  <c r="J4035" i="1"/>
  <c r="I4035" i="1"/>
  <c r="H4035" i="1"/>
  <c r="G4035" i="1"/>
  <c r="F4035" i="1"/>
  <c r="E4035" i="1"/>
  <c r="M4034" i="1"/>
  <c r="L4034" i="1"/>
  <c r="K4034" i="1"/>
  <c r="J4034" i="1"/>
  <c r="I4034" i="1"/>
  <c r="H4034" i="1"/>
  <c r="G4034" i="1"/>
  <c r="F4034" i="1"/>
  <c r="E4034" i="1"/>
  <c r="M4033" i="1"/>
  <c r="L4033" i="1"/>
  <c r="K4033" i="1"/>
  <c r="J4033" i="1"/>
  <c r="I4033" i="1"/>
  <c r="H4033" i="1"/>
  <c r="G4033" i="1"/>
  <c r="F4033" i="1"/>
  <c r="E4033" i="1"/>
  <c r="M4032" i="1"/>
  <c r="L4032" i="1"/>
  <c r="K4032" i="1"/>
  <c r="J4032" i="1"/>
  <c r="I4032" i="1"/>
  <c r="H4032" i="1"/>
  <c r="G4032" i="1"/>
  <c r="F4032" i="1"/>
  <c r="E4032" i="1"/>
  <c r="M4031" i="1"/>
  <c r="L4031" i="1"/>
  <c r="K4031" i="1"/>
  <c r="J4031" i="1"/>
  <c r="I4031" i="1"/>
  <c r="H4031" i="1"/>
  <c r="G4031" i="1"/>
  <c r="F4031" i="1"/>
  <c r="E4031" i="1"/>
  <c r="M4030" i="1"/>
  <c r="L4030" i="1"/>
  <c r="K4030" i="1"/>
  <c r="J4030" i="1"/>
  <c r="I4030" i="1"/>
  <c r="H4030" i="1"/>
  <c r="G4030" i="1"/>
  <c r="F4030" i="1"/>
  <c r="E4030" i="1"/>
  <c r="M4029" i="1"/>
  <c r="L4029" i="1"/>
  <c r="K4029" i="1"/>
  <c r="J4029" i="1"/>
  <c r="I4029" i="1"/>
  <c r="H4029" i="1"/>
  <c r="G4029" i="1"/>
  <c r="F4029" i="1"/>
  <c r="E4029" i="1"/>
  <c r="M4028" i="1"/>
  <c r="L4028" i="1"/>
  <c r="K4028" i="1"/>
  <c r="J4028" i="1"/>
  <c r="I4028" i="1"/>
  <c r="H4028" i="1"/>
  <c r="G4028" i="1"/>
  <c r="F4028" i="1"/>
  <c r="E4028" i="1"/>
  <c r="M4027" i="1"/>
  <c r="L4027" i="1"/>
  <c r="K4027" i="1"/>
  <c r="J4027" i="1"/>
  <c r="I4027" i="1"/>
  <c r="H4027" i="1"/>
  <c r="G4027" i="1"/>
  <c r="F4027" i="1"/>
  <c r="E4027" i="1"/>
  <c r="M4026" i="1"/>
  <c r="L4026" i="1"/>
  <c r="K4026" i="1"/>
  <c r="J4026" i="1"/>
  <c r="I4026" i="1"/>
  <c r="H4026" i="1"/>
  <c r="G4026" i="1"/>
  <c r="F4026" i="1"/>
  <c r="E4026" i="1"/>
  <c r="M4025" i="1"/>
  <c r="L4025" i="1"/>
  <c r="K4025" i="1"/>
  <c r="J4025" i="1"/>
  <c r="I4025" i="1"/>
  <c r="H4025" i="1"/>
  <c r="G4025" i="1"/>
  <c r="F4025" i="1"/>
  <c r="E4025" i="1"/>
  <c r="M4024" i="1"/>
  <c r="L4024" i="1"/>
  <c r="K4024" i="1"/>
  <c r="J4024" i="1"/>
  <c r="I4024" i="1"/>
  <c r="H4024" i="1"/>
  <c r="G4024" i="1"/>
  <c r="F4024" i="1"/>
  <c r="E4024" i="1"/>
  <c r="M4023" i="1"/>
  <c r="L4023" i="1"/>
  <c r="K4023" i="1"/>
  <c r="J4023" i="1"/>
  <c r="I4023" i="1"/>
  <c r="H4023" i="1"/>
  <c r="G4023" i="1"/>
  <c r="F4023" i="1"/>
  <c r="E4023" i="1"/>
  <c r="M4022" i="1"/>
  <c r="L4022" i="1"/>
  <c r="K4022" i="1"/>
  <c r="J4022" i="1"/>
  <c r="I4022" i="1"/>
  <c r="H4022" i="1"/>
  <c r="G4022" i="1"/>
  <c r="F4022" i="1"/>
  <c r="E4022" i="1"/>
  <c r="M4021" i="1"/>
  <c r="L4021" i="1"/>
  <c r="K4021" i="1"/>
  <c r="J4021" i="1"/>
  <c r="I4021" i="1"/>
  <c r="H4021" i="1"/>
  <c r="G4021" i="1"/>
  <c r="F4021" i="1"/>
  <c r="E4021" i="1"/>
  <c r="M4020" i="1"/>
  <c r="L4020" i="1"/>
  <c r="K4020" i="1"/>
  <c r="J4020" i="1"/>
  <c r="I4020" i="1"/>
  <c r="H4020" i="1"/>
  <c r="G4020" i="1"/>
  <c r="F4020" i="1"/>
  <c r="E4020" i="1"/>
  <c r="M4019" i="1"/>
  <c r="L4019" i="1"/>
  <c r="K4019" i="1"/>
  <c r="J4019" i="1"/>
  <c r="I4019" i="1"/>
  <c r="H4019" i="1"/>
  <c r="G4019" i="1"/>
  <c r="F4019" i="1"/>
  <c r="E4019" i="1"/>
  <c r="M4018" i="1"/>
  <c r="L4018" i="1"/>
  <c r="K4018" i="1"/>
  <c r="J4018" i="1"/>
  <c r="I4018" i="1"/>
  <c r="H4018" i="1"/>
  <c r="G4018" i="1"/>
  <c r="F4018" i="1"/>
  <c r="E4018" i="1"/>
  <c r="M4017" i="1"/>
  <c r="L4017" i="1"/>
  <c r="K4017" i="1"/>
  <c r="J4017" i="1"/>
  <c r="I4017" i="1"/>
  <c r="H4017" i="1"/>
  <c r="G4017" i="1"/>
  <c r="F4017" i="1"/>
  <c r="E4017" i="1"/>
  <c r="M4016" i="1"/>
  <c r="L4016" i="1"/>
  <c r="K4016" i="1"/>
  <c r="J4016" i="1"/>
  <c r="I4016" i="1"/>
  <c r="H4016" i="1"/>
  <c r="G4016" i="1"/>
  <c r="F4016" i="1"/>
  <c r="E4016" i="1"/>
  <c r="M4015" i="1"/>
  <c r="L4015" i="1"/>
  <c r="K4015" i="1"/>
  <c r="J4015" i="1"/>
  <c r="I4015" i="1"/>
  <c r="H4015" i="1"/>
  <c r="G4015" i="1"/>
  <c r="F4015" i="1"/>
  <c r="E4015" i="1"/>
  <c r="M4014" i="1"/>
  <c r="L4014" i="1"/>
  <c r="K4014" i="1"/>
  <c r="J4014" i="1"/>
  <c r="I4014" i="1"/>
  <c r="H4014" i="1"/>
  <c r="G4014" i="1"/>
  <c r="F4014" i="1"/>
  <c r="E4014" i="1"/>
  <c r="M4013" i="1"/>
  <c r="L4013" i="1"/>
  <c r="K4013" i="1"/>
  <c r="J4013" i="1"/>
  <c r="I4013" i="1"/>
  <c r="H4013" i="1"/>
  <c r="G4013" i="1"/>
  <c r="F4013" i="1"/>
  <c r="E4013" i="1"/>
  <c r="M4012" i="1"/>
  <c r="L4012" i="1"/>
  <c r="K4012" i="1"/>
  <c r="J4012" i="1"/>
  <c r="I4012" i="1"/>
  <c r="H4012" i="1"/>
  <c r="G4012" i="1"/>
  <c r="F4012" i="1"/>
  <c r="E4012" i="1"/>
  <c r="M4011" i="1"/>
  <c r="L4011" i="1"/>
  <c r="K4011" i="1"/>
  <c r="J4011" i="1"/>
  <c r="I4011" i="1"/>
  <c r="H4011" i="1"/>
  <c r="G4011" i="1"/>
  <c r="F4011" i="1"/>
  <c r="E4011" i="1"/>
  <c r="M4010" i="1"/>
  <c r="L4010" i="1"/>
  <c r="K4010" i="1"/>
  <c r="J4010" i="1"/>
  <c r="I4010" i="1"/>
  <c r="H4010" i="1"/>
  <c r="G4010" i="1"/>
  <c r="F4010" i="1"/>
  <c r="E4010" i="1"/>
  <c r="M4009" i="1"/>
  <c r="L4009" i="1"/>
  <c r="K4009" i="1"/>
  <c r="J4009" i="1"/>
  <c r="I4009" i="1"/>
  <c r="H4009" i="1"/>
  <c r="G4009" i="1"/>
  <c r="F4009" i="1"/>
  <c r="E4009" i="1"/>
  <c r="M4008" i="1"/>
  <c r="L4008" i="1"/>
  <c r="K4008" i="1"/>
  <c r="J4008" i="1"/>
  <c r="I4008" i="1"/>
  <c r="H4008" i="1"/>
  <c r="G4008" i="1"/>
  <c r="F4008" i="1"/>
  <c r="E4008" i="1"/>
  <c r="M4007" i="1"/>
  <c r="L4007" i="1"/>
  <c r="K4007" i="1"/>
  <c r="J4007" i="1"/>
  <c r="I4007" i="1"/>
  <c r="H4007" i="1"/>
  <c r="G4007" i="1"/>
  <c r="F4007" i="1"/>
  <c r="E4007" i="1"/>
  <c r="M4006" i="1"/>
  <c r="L4006" i="1"/>
  <c r="K4006" i="1"/>
  <c r="J4006" i="1"/>
  <c r="I4006" i="1"/>
  <c r="H4006" i="1"/>
  <c r="G4006" i="1"/>
  <c r="F4006" i="1"/>
  <c r="E4006" i="1"/>
  <c r="M4005" i="1"/>
  <c r="L4005" i="1"/>
  <c r="K4005" i="1"/>
  <c r="J4005" i="1"/>
  <c r="I4005" i="1"/>
  <c r="H4005" i="1"/>
  <c r="G4005" i="1"/>
  <c r="F4005" i="1"/>
  <c r="E4005" i="1"/>
  <c r="M4004" i="1"/>
  <c r="L4004" i="1"/>
  <c r="K4004" i="1"/>
  <c r="J4004" i="1"/>
  <c r="I4004" i="1"/>
  <c r="H4004" i="1"/>
  <c r="G4004" i="1"/>
  <c r="F4004" i="1"/>
  <c r="E4004" i="1"/>
  <c r="M4003" i="1"/>
  <c r="L4003" i="1"/>
  <c r="K4003" i="1"/>
  <c r="J4003" i="1"/>
  <c r="I4003" i="1"/>
  <c r="H4003" i="1"/>
  <c r="G4003" i="1"/>
  <c r="F4003" i="1"/>
  <c r="E4003" i="1"/>
  <c r="M4002" i="1"/>
  <c r="L4002" i="1"/>
  <c r="K4002" i="1"/>
  <c r="J4002" i="1"/>
  <c r="I4002" i="1"/>
  <c r="H4002" i="1"/>
  <c r="G4002" i="1"/>
  <c r="F4002" i="1"/>
  <c r="E4002" i="1"/>
  <c r="M4001" i="1"/>
  <c r="L4001" i="1"/>
  <c r="K4001" i="1"/>
  <c r="J4001" i="1"/>
  <c r="I4001" i="1"/>
  <c r="H4001" i="1"/>
  <c r="G4001" i="1"/>
  <c r="F4001" i="1"/>
  <c r="E4001" i="1"/>
  <c r="M4000" i="1"/>
  <c r="L4000" i="1"/>
  <c r="K4000" i="1"/>
  <c r="J4000" i="1"/>
  <c r="I4000" i="1"/>
  <c r="H4000" i="1"/>
  <c r="G4000" i="1"/>
  <c r="F4000" i="1"/>
  <c r="E4000" i="1"/>
  <c r="M3999" i="1"/>
  <c r="L3999" i="1"/>
  <c r="K3999" i="1"/>
  <c r="J3999" i="1"/>
  <c r="I3999" i="1"/>
  <c r="H3999" i="1"/>
  <c r="G3999" i="1"/>
  <c r="F3999" i="1"/>
  <c r="E3999" i="1"/>
  <c r="M3998" i="1"/>
  <c r="L3998" i="1"/>
  <c r="K3998" i="1"/>
  <c r="J3998" i="1"/>
  <c r="I3998" i="1"/>
  <c r="H3998" i="1"/>
  <c r="G3998" i="1"/>
  <c r="F3998" i="1"/>
  <c r="E3998" i="1"/>
  <c r="M3997" i="1"/>
  <c r="L3997" i="1"/>
  <c r="K3997" i="1"/>
  <c r="J3997" i="1"/>
  <c r="I3997" i="1"/>
  <c r="H3997" i="1"/>
  <c r="G3997" i="1"/>
  <c r="F3997" i="1"/>
  <c r="E3997" i="1"/>
  <c r="M3996" i="1"/>
  <c r="L3996" i="1"/>
  <c r="K3996" i="1"/>
  <c r="J3996" i="1"/>
  <c r="I3996" i="1"/>
  <c r="H3996" i="1"/>
  <c r="G3996" i="1"/>
  <c r="F3996" i="1"/>
  <c r="E3996" i="1"/>
  <c r="M3995" i="1"/>
  <c r="L3995" i="1"/>
  <c r="K3995" i="1"/>
  <c r="J3995" i="1"/>
  <c r="I3995" i="1"/>
  <c r="H3995" i="1"/>
  <c r="G3995" i="1"/>
  <c r="F3995" i="1"/>
  <c r="E3995" i="1"/>
  <c r="M3994" i="1"/>
  <c r="L3994" i="1"/>
  <c r="K3994" i="1"/>
  <c r="J3994" i="1"/>
  <c r="I3994" i="1"/>
  <c r="H3994" i="1"/>
  <c r="G3994" i="1"/>
  <c r="F3994" i="1"/>
  <c r="E3994" i="1"/>
  <c r="M3993" i="1"/>
  <c r="L3993" i="1"/>
  <c r="K3993" i="1"/>
  <c r="J3993" i="1"/>
  <c r="I3993" i="1"/>
  <c r="H3993" i="1"/>
  <c r="G3993" i="1"/>
  <c r="F3993" i="1"/>
  <c r="E3993" i="1"/>
  <c r="M3992" i="1"/>
  <c r="L3992" i="1"/>
  <c r="K3992" i="1"/>
  <c r="J3992" i="1"/>
  <c r="I3992" i="1"/>
  <c r="H3992" i="1"/>
  <c r="G3992" i="1"/>
  <c r="F3992" i="1"/>
  <c r="E3992" i="1"/>
  <c r="M3991" i="1"/>
  <c r="L3991" i="1"/>
  <c r="K3991" i="1"/>
  <c r="J3991" i="1"/>
  <c r="I3991" i="1"/>
  <c r="H3991" i="1"/>
  <c r="G3991" i="1"/>
  <c r="F3991" i="1"/>
  <c r="E3991" i="1"/>
  <c r="M3990" i="1"/>
  <c r="L3990" i="1"/>
  <c r="K3990" i="1"/>
  <c r="J3990" i="1"/>
  <c r="I3990" i="1"/>
  <c r="H3990" i="1"/>
  <c r="G3990" i="1"/>
  <c r="F3990" i="1"/>
  <c r="E3990" i="1"/>
  <c r="M3989" i="1"/>
  <c r="L3989" i="1"/>
  <c r="K3989" i="1"/>
  <c r="J3989" i="1"/>
  <c r="I3989" i="1"/>
  <c r="H3989" i="1"/>
  <c r="G3989" i="1"/>
  <c r="F3989" i="1"/>
  <c r="E3989" i="1"/>
  <c r="M3988" i="1"/>
  <c r="L3988" i="1"/>
  <c r="K3988" i="1"/>
  <c r="J3988" i="1"/>
  <c r="I3988" i="1"/>
  <c r="H3988" i="1"/>
  <c r="G3988" i="1"/>
  <c r="F3988" i="1"/>
  <c r="E3988" i="1"/>
  <c r="M3987" i="1"/>
  <c r="L3987" i="1"/>
  <c r="K3987" i="1"/>
  <c r="J3987" i="1"/>
  <c r="I3987" i="1"/>
  <c r="H3987" i="1"/>
  <c r="G3987" i="1"/>
  <c r="F3987" i="1"/>
  <c r="E3987" i="1"/>
  <c r="M3986" i="1"/>
  <c r="L3986" i="1"/>
  <c r="K3986" i="1"/>
  <c r="J3986" i="1"/>
  <c r="I3986" i="1"/>
  <c r="H3986" i="1"/>
  <c r="G3986" i="1"/>
  <c r="F3986" i="1"/>
  <c r="E3986" i="1"/>
  <c r="M3985" i="1"/>
  <c r="L3985" i="1"/>
  <c r="K3985" i="1"/>
  <c r="J3985" i="1"/>
  <c r="I3985" i="1"/>
  <c r="H3985" i="1"/>
  <c r="G3985" i="1"/>
  <c r="F3985" i="1"/>
  <c r="E3985" i="1"/>
  <c r="M3984" i="1"/>
  <c r="L3984" i="1"/>
  <c r="K3984" i="1"/>
  <c r="J3984" i="1"/>
  <c r="I3984" i="1"/>
  <c r="H3984" i="1"/>
  <c r="G3984" i="1"/>
  <c r="F3984" i="1"/>
  <c r="E3984" i="1"/>
  <c r="M3983" i="1"/>
  <c r="L3983" i="1"/>
  <c r="K3983" i="1"/>
  <c r="J3983" i="1"/>
  <c r="I3983" i="1"/>
  <c r="H3983" i="1"/>
  <c r="G3983" i="1"/>
  <c r="F3983" i="1"/>
  <c r="E3983" i="1"/>
  <c r="M3982" i="1"/>
  <c r="L3982" i="1"/>
  <c r="K3982" i="1"/>
  <c r="J3982" i="1"/>
  <c r="I3982" i="1"/>
  <c r="H3982" i="1"/>
  <c r="G3982" i="1"/>
  <c r="F3982" i="1"/>
  <c r="E3982" i="1"/>
  <c r="M3981" i="1"/>
  <c r="L3981" i="1"/>
  <c r="K3981" i="1"/>
  <c r="J3981" i="1"/>
  <c r="I3981" i="1"/>
  <c r="H3981" i="1"/>
  <c r="G3981" i="1"/>
  <c r="F3981" i="1"/>
  <c r="E3981" i="1"/>
  <c r="M3980" i="1"/>
  <c r="L3980" i="1"/>
  <c r="K3980" i="1"/>
  <c r="J3980" i="1"/>
  <c r="I3980" i="1"/>
  <c r="H3980" i="1"/>
  <c r="G3980" i="1"/>
  <c r="F3980" i="1"/>
  <c r="E3980" i="1"/>
  <c r="M3979" i="1"/>
  <c r="L3979" i="1"/>
  <c r="K3979" i="1"/>
  <c r="J3979" i="1"/>
  <c r="I3979" i="1"/>
  <c r="H3979" i="1"/>
  <c r="G3979" i="1"/>
  <c r="F3979" i="1"/>
  <c r="E3979" i="1"/>
  <c r="M3978" i="1"/>
  <c r="L3978" i="1"/>
  <c r="K3978" i="1"/>
  <c r="J3978" i="1"/>
  <c r="I3978" i="1"/>
  <c r="H3978" i="1"/>
  <c r="G3978" i="1"/>
  <c r="F3978" i="1"/>
  <c r="E3978" i="1"/>
  <c r="M3977" i="1"/>
  <c r="L3977" i="1"/>
  <c r="K3977" i="1"/>
  <c r="J3977" i="1"/>
  <c r="I3977" i="1"/>
  <c r="H3977" i="1"/>
  <c r="G3977" i="1"/>
  <c r="F3977" i="1"/>
  <c r="E3977" i="1"/>
  <c r="M3976" i="1"/>
  <c r="L3976" i="1"/>
  <c r="K3976" i="1"/>
  <c r="J3976" i="1"/>
  <c r="I3976" i="1"/>
  <c r="H3976" i="1"/>
  <c r="G3976" i="1"/>
  <c r="F3976" i="1"/>
  <c r="E3976" i="1"/>
  <c r="M3975" i="1"/>
  <c r="L3975" i="1"/>
  <c r="K3975" i="1"/>
  <c r="J3975" i="1"/>
  <c r="I3975" i="1"/>
  <c r="H3975" i="1"/>
  <c r="G3975" i="1"/>
  <c r="F3975" i="1"/>
  <c r="E3975" i="1"/>
  <c r="M3974" i="1"/>
  <c r="L3974" i="1"/>
  <c r="K3974" i="1"/>
  <c r="J3974" i="1"/>
  <c r="I3974" i="1"/>
  <c r="H3974" i="1"/>
  <c r="G3974" i="1"/>
  <c r="F3974" i="1"/>
  <c r="E3974" i="1"/>
  <c r="M3973" i="1"/>
  <c r="L3973" i="1"/>
  <c r="K3973" i="1"/>
  <c r="J3973" i="1"/>
  <c r="I3973" i="1"/>
  <c r="H3973" i="1"/>
  <c r="G3973" i="1"/>
  <c r="F3973" i="1"/>
  <c r="E3973" i="1"/>
  <c r="M3972" i="1"/>
  <c r="L3972" i="1"/>
  <c r="K3972" i="1"/>
  <c r="J3972" i="1"/>
  <c r="I3972" i="1"/>
  <c r="H3972" i="1"/>
  <c r="G3972" i="1"/>
  <c r="F3972" i="1"/>
  <c r="E3972" i="1"/>
  <c r="M3971" i="1"/>
  <c r="L3971" i="1"/>
  <c r="K3971" i="1"/>
  <c r="J3971" i="1"/>
  <c r="I3971" i="1"/>
  <c r="H3971" i="1"/>
  <c r="G3971" i="1"/>
  <c r="F3971" i="1"/>
  <c r="E3971" i="1"/>
  <c r="M3970" i="1"/>
  <c r="L3970" i="1"/>
  <c r="K3970" i="1"/>
  <c r="J3970" i="1"/>
  <c r="I3970" i="1"/>
  <c r="H3970" i="1"/>
  <c r="G3970" i="1"/>
  <c r="F3970" i="1"/>
  <c r="E3970" i="1"/>
  <c r="M3969" i="1"/>
  <c r="L3969" i="1"/>
  <c r="K3969" i="1"/>
  <c r="J3969" i="1"/>
  <c r="I3969" i="1"/>
  <c r="H3969" i="1"/>
  <c r="G3969" i="1"/>
  <c r="F3969" i="1"/>
  <c r="E3969" i="1"/>
  <c r="M3968" i="1"/>
  <c r="L3968" i="1"/>
  <c r="K3968" i="1"/>
  <c r="J3968" i="1"/>
  <c r="I3968" i="1"/>
  <c r="H3968" i="1"/>
  <c r="G3968" i="1"/>
  <c r="F3968" i="1"/>
  <c r="E3968" i="1"/>
  <c r="M3967" i="1"/>
  <c r="L3967" i="1"/>
  <c r="K3967" i="1"/>
  <c r="J3967" i="1"/>
  <c r="I3967" i="1"/>
  <c r="H3967" i="1"/>
  <c r="G3967" i="1"/>
  <c r="F3967" i="1"/>
  <c r="E3967" i="1"/>
  <c r="M3966" i="1"/>
  <c r="L3966" i="1"/>
  <c r="K3966" i="1"/>
  <c r="J3966" i="1"/>
  <c r="I3966" i="1"/>
  <c r="H3966" i="1"/>
  <c r="G3966" i="1"/>
  <c r="F3966" i="1"/>
  <c r="E3966" i="1"/>
  <c r="M3965" i="1"/>
  <c r="L3965" i="1"/>
  <c r="K3965" i="1"/>
  <c r="J3965" i="1"/>
  <c r="I3965" i="1"/>
  <c r="H3965" i="1"/>
  <c r="G3965" i="1"/>
  <c r="F3965" i="1"/>
  <c r="E3965" i="1"/>
  <c r="M3964" i="1"/>
  <c r="L3964" i="1"/>
  <c r="K3964" i="1"/>
  <c r="J3964" i="1"/>
  <c r="I3964" i="1"/>
  <c r="H3964" i="1"/>
  <c r="G3964" i="1"/>
  <c r="F3964" i="1"/>
  <c r="E3964" i="1"/>
  <c r="M3963" i="1"/>
  <c r="L3963" i="1"/>
  <c r="K3963" i="1"/>
  <c r="J3963" i="1"/>
  <c r="I3963" i="1"/>
  <c r="H3963" i="1"/>
  <c r="G3963" i="1"/>
  <c r="F3963" i="1"/>
  <c r="E3963" i="1"/>
  <c r="M3962" i="1"/>
  <c r="L3962" i="1"/>
  <c r="K3962" i="1"/>
  <c r="J3962" i="1"/>
  <c r="I3962" i="1"/>
  <c r="H3962" i="1"/>
  <c r="G3962" i="1"/>
  <c r="F3962" i="1"/>
  <c r="E3962" i="1"/>
  <c r="M3961" i="1"/>
  <c r="L3961" i="1"/>
  <c r="K3961" i="1"/>
  <c r="J3961" i="1"/>
  <c r="I3961" i="1"/>
  <c r="H3961" i="1"/>
  <c r="G3961" i="1"/>
  <c r="F3961" i="1"/>
  <c r="E3961" i="1"/>
  <c r="M3960" i="1"/>
  <c r="L3960" i="1"/>
  <c r="K3960" i="1"/>
  <c r="J3960" i="1"/>
  <c r="I3960" i="1"/>
  <c r="H3960" i="1"/>
  <c r="G3960" i="1"/>
  <c r="F3960" i="1"/>
  <c r="E3960" i="1"/>
  <c r="M3959" i="1"/>
  <c r="L3959" i="1"/>
  <c r="K3959" i="1"/>
  <c r="J3959" i="1"/>
  <c r="I3959" i="1"/>
  <c r="H3959" i="1"/>
  <c r="G3959" i="1"/>
  <c r="F3959" i="1"/>
  <c r="E3959" i="1"/>
  <c r="M3958" i="1"/>
  <c r="L3958" i="1"/>
  <c r="K3958" i="1"/>
  <c r="J3958" i="1"/>
  <c r="I3958" i="1"/>
  <c r="H3958" i="1"/>
  <c r="G3958" i="1"/>
  <c r="F3958" i="1"/>
  <c r="E3958" i="1"/>
  <c r="M3957" i="1"/>
  <c r="L3957" i="1"/>
  <c r="K3957" i="1"/>
  <c r="J3957" i="1"/>
  <c r="I3957" i="1"/>
  <c r="H3957" i="1"/>
  <c r="G3957" i="1"/>
  <c r="F3957" i="1"/>
  <c r="E3957" i="1"/>
  <c r="M3956" i="1"/>
  <c r="L3956" i="1"/>
  <c r="K3956" i="1"/>
  <c r="J3956" i="1"/>
  <c r="I3956" i="1"/>
  <c r="H3956" i="1"/>
  <c r="G3956" i="1"/>
  <c r="F3956" i="1"/>
  <c r="E3956" i="1"/>
  <c r="M3955" i="1"/>
  <c r="L3955" i="1"/>
  <c r="K3955" i="1"/>
  <c r="J3955" i="1"/>
  <c r="I3955" i="1"/>
  <c r="H3955" i="1"/>
  <c r="G3955" i="1"/>
  <c r="F3955" i="1"/>
  <c r="E3955" i="1"/>
  <c r="M3954" i="1"/>
  <c r="L3954" i="1"/>
  <c r="K3954" i="1"/>
  <c r="J3954" i="1"/>
  <c r="I3954" i="1"/>
  <c r="H3954" i="1"/>
  <c r="G3954" i="1"/>
  <c r="F3954" i="1"/>
  <c r="E3954" i="1"/>
  <c r="M3953" i="1"/>
  <c r="L3953" i="1"/>
  <c r="K3953" i="1"/>
  <c r="J3953" i="1"/>
  <c r="I3953" i="1"/>
  <c r="H3953" i="1"/>
  <c r="G3953" i="1"/>
  <c r="F3953" i="1"/>
  <c r="E3953" i="1"/>
  <c r="M3952" i="1"/>
  <c r="L3952" i="1"/>
  <c r="K3952" i="1"/>
  <c r="J3952" i="1"/>
  <c r="I3952" i="1"/>
  <c r="H3952" i="1"/>
  <c r="G3952" i="1"/>
  <c r="F3952" i="1"/>
  <c r="E3952" i="1"/>
  <c r="M3951" i="1"/>
  <c r="L3951" i="1"/>
  <c r="K3951" i="1"/>
  <c r="J3951" i="1"/>
  <c r="I3951" i="1"/>
  <c r="H3951" i="1"/>
  <c r="G3951" i="1"/>
  <c r="F3951" i="1"/>
  <c r="E3951" i="1"/>
  <c r="M3950" i="1"/>
  <c r="L3950" i="1"/>
  <c r="K3950" i="1"/>
  <c r="J3950" i="1"/>
  <c r="I3950" i="1"/>
  <c r="H3950" i="1"/>
  <c r="G3950" i="1"/>
  <c r="F3950" i="1"/>
  <c r="E3950" i="1"/>
  <c r="M3949" i="1"/>
  <c r="L3949" i="1"/>
  <c r="K3949" i="1"/>
  <c r="J3949" i="1"/>
  <c r="I3949" i="1"/>
  <c r="H3949" i="1"/>
  <c r="G3949" i="1"/>
  <c r="F3949" i="1"/>
  <c r="E3949" i="1"/>
  <c r="M3948" i="1"/>
  <c r="L3948" i="1"/>
  <c r="K3948" i="1"/>
  <c r="J3948" i="1"/>
  <c r="I3948" i="1"/>
  <c r="H3948" i="1"/>
  <c r="G3948" i="1"/>
  <c r="F3948" i="1"/>
  <c r="E3948" i="1"/>
  <c r="M3947" i="1"/>
  <c r="L3947" i="1"/>
  <c r="K3947" i="1"/>
  <c r="J3947" i="1"/>
  <c r="I3947" i="1"/>
  <c r="H3947" i="1"/>
  <c r="G3947" i="1"/>
  <c r="F3947" i="1"/>
  <c r="E3947" i="1"/>
  <c r="M3946" i="1"/>
  <c r="L3946" i="1"/>
  <c r="K3946" i="1"/>
  <c r="J3946" i="1"/>
  <c r="I3946" i="1"/>
  <c r="H3946" i="1"/>
  <c r="G3946" i="1"/>
  <c r="F3946" i="1"/>
  <c r="E3946" i="1"/>
  <c r="M3945" i="1"/>
  <c r="L3945" i="1"/>
  <c r="K3945" i="1"/>
  <c r="J3945" i="1"/>
  <c r="I3945" i="1"/>
  <c r="H3945" i="1"/>
  <c r="G3945" i="1"/>
  <c r="F3945" i="1"/>
  <c r="E3945" i="1"/>
  <c r="M3944" i="1"/>
  <c r="L3944" i="1"/>
  <c r="K3944" i="1"/>
  <c r="J3944" i="1"/>
  <c r="I3944" i="1"/>
  <c r="H3944" i="1"/>
  <c r="G3944" i="1"/>
  <c r="F3944" i="1"/>
  <c r="E3944" i="1"/>
  <c r="M3943" i="1"/>
  <c r="L3943" i="1"/>
  <c r="K3943" i="1"/>
  <c r="J3943" i="1"/>
  <c r="I3943" i="1"/>
  <c r="H3943" i="1"/>
  <c r="G3943" i="1"/>
  <c r="F3943" i="1"/>
  <c r="E3943" i="1"/>
  <c r="M3942" i="1"/>
  <c r="L3942" i="1"/>
  <c r="K3942" i="1"/>
  <c r="J3942" i="1"/>
  <c r="I3942" i="1"/>
  <c r="H3942" i="1"/>
  <c r="G3942" i="1"/>
  <c r="F3942" i="1"/>
  <c r="E3942" i="1"/>
  <c r="M3941" i="1"/>
  <c r="L3941" i="1"/>
  <c r="K3941" i="1"/>
  <c r="J3941" i="1"/>
  <c r="I3941" i="1"/>
  <c r="H3941" i="1"/>
  <c r="G3941" i="1"/>
  <c r="F3941" i="1"/>
  <c r="E3941" i="1"/>
  <c r="M3940" i="1"/>
  <c r="L3940" i="1"/>
  <c r="K3940" i="1"/>
  <c r="J3940" i="1"/>
  <c r="I3940" i="1"/>
  <c r="H3940" i="1"/>
  <c r="G3940" i="1"/>
  <c r="F3940" i="1"/>
  <c r="E3940" i="1"/>
  <c r="M3939" i="1"/>
  <c r="L3939" i="1"/>
  <c r="K3939" i="1"/>
  <c r="J3939" i="1"/>
  <c r="I3939" i="1"/>
  <c r="H3939" i="1"/>
  <c r="G3939" i="1"/>
  <c r="F3939" i="1"/>
  <c r="E3939" i="1"/>
  <c r="M3938" i="1"/>
  <c r="L3938" i="1"/>
  <c r="K3938" i="1"/>
  <c r="J3938" i="1"/>
  <c r="I3938" i="1"/>
  <c r="H3938" i="1"/>
  <c r="G3938" i="1"/>
  <c r="F3938" i="1"/>
  <c r="E3938" i="1"/>
  <c r="M3937" i="1"/>
  <c r="L3937" i="1"/>
  <c r="K3937" i="1"/>
  <c r="J3937" i="1"/>
  <c r="I3937" i="1"/>
  <c r="H3937" i="1"/>
  <c r="G3937" i="1"/>
  <c r="F3937" i="1"/>
  <c r="E3937" i="1"/>
  <c r="M3936" i="1"/>
  <c r="L3936" i="1"/>
  <c r="K3936" i="1"/>
  <c r="J3936" i="1"/>
  <c r="I3936" i="1"/>
  <c r="H3936" i="1"/>
  <c r="G3936" i="1"/>
  <c r="F3936" i="1"/>
  <c r="E3936" i="1"/>
  <c r="M3935" i="1"/>
  <c r="L3935" i="1"/>
  <c r="K3935" i="1"/>
  <c r="J3935" i="1"/>
  <c r="I3935" i="1"/>
  <c r="H3935" i="1"/>
  <c r="G3935" i="1"/>
  <c r="F3935" i="1"/>
  <c r="E3935" i="1"/>
  <c r="M3934" i="1"/>
  <c r="L3934" i="1"/>
  <c r="K3934" i="1"/>
  <c r="J3934" i="1"/>
  <c r="I3934" i="1"/>
  <c r="H3934" i="1"/>
  <c r="G3934" i="1"/>
  <c r="F3934" i="1"/>
  <c r="E3934" i="1"/>
  <c r="M3933" i="1"/>
  <c r="L3933" i="1"/>
  <c r="K3933" i="1"/>
  <c r="J3933" i="1"/>
  <c r="I3933" i="1"/>
  <c r="H3933" i="1"/>
  <c r="G3933" i="1"/>
  <c r="F3933" i="1"/>
  <c r="E3933" i="1"/>
  <c r="M3932" i="1"/>
  <c r="L3932" i="1"/>
  <c r="K3932" i="1"/>
  <c r="J3932" i="1"/>
  <c r="I3932" i="1"/>
  <c r="H3932" i="1"/>
  <c r="G3932" i="1"/>
  <c r="F3932" i="1"/>
  <c r="E3932" i="1"/>
  <c r="M3931" i="1"/>
  <c r="L3931" i="1"/>
  <c r="K3931" i="1"/>
  <c r="J3931" i="1"/>
  <c r="I3931" i="1"/>
  <c r="H3931" i="1"/>
  <c r="G3931" i="1"/>
  <c r="F3931" i="1"/>
  <c r="E3931" i="1"/>
  <c r="M3930" i="1"/>
  <c r="L3930" i="1"/>
  <c r="K3930" i="1"/>
  <c r="J3930" i="1"/>
  <c r="I3930" i="1"/>
  <c r="H3930" i="1"/>
  <c r="G3930" i="1"/>
  <c r="F3930" i="1"/>
  <c r="E3930" i="1"/>
  <c r="M3929" i="1"/>
  <c r="L3929" i="1"/>
  <c r="K3929" i="1"/>
  <c r="J3929" i="1"/>
  <c r="I3929" i="1"/>
  <c r="H3929" i="1"/>
  <c r="G3929" i="1"/>
  <c r="F3929" i="1"/>
  <c r="E3929" i="1"/>
  <c r="M3928" i="1"/>
  <c r="L3928" i="1"/>
  <c r="K3928" i="1"/>
  <c r="J3928" i="1"/>
  <c r="I3928" i="1"/>
  <c r="H3928" i="1"/>
  <c r="G3928" i="1"/>
  <c r="F3928" i="1"/>
  <c r="E3928" i="1"/>
  <c r="M3927" i="1"/>
  <c r="L3927" i="1"/>
  <c r="K3927" i="1"/>
  <c r="J3927" i="1"/>
  <c r="I3927" i="1"/>
  <c r="H3927" i="1"/>
  <c r="G3927" i="1"/>
  <c r="F3927" i="1"/>
  <c r="E3927" i="1"/>
  <c r="M3926" i="1"/>
  <c r="L3926" i="1"/>
  <c r="K3926" i="1"/>
  <c r="J3926" i="1"/>
  <c r="I3926" i="1"/>
  <c r="H3926" i="1"/>
  <c r="G3926" i="1"/>
  <c r="F3926" i="1"/>
  <c r="E3926" i="1"/>
  <c r="M3925" i="1"/>
  <c r="L3925" i="1"/>
  <c r="K3925" i="1"/>
  <c r="J3925" i="1"/>
  <c r="I3925" i="1"/>
  <c r="H3925" i="1"/>
  <c r="G3925" i="1"/>
  <c r="F3925" i="1"/>
  <c r="E3925" i="1"/>
  <c r="M3924" i="1"/>
  <c r="L3924" i="1"/>
  <c r="K3924" i="1"/>
  <c r="J3924" i="1"/>
  <c r="I3924" i="1"/>
  <c r="H3924" i="1"/>
  <c r="G3924" i="1"/>
  <c r="F3924" i="1"/>
  <c r="E3924" i="1"/>
  <c r="M3923" i="1"/>
  <c r="L3923" i="1"/>
  <c r="K3923" i="1"/>
  <c r="J3923" i="1"/>
  <c r="I3923" i="1"/>
  <c r="H3923" i="1"/>
  <c r="G3923" i="1"/>
  <c r="F3923" i="1"/>
  <c r="E3923" i="1"/>
  <c r="M3922" i="1"/>
  <c r="L3922" i="1"/>
  <c r="K3922" i="1"/>
  <c r="J3922" i="1"/>
  <c r="I3922" i="1"/>
  <c r="H3922" i="1"/>
  <c r="G3922" i="1"/>
  <c r="F3922" i="1"/>
  <c r="E3922" i="1"/>
  <c r="M3921" i="1"/>
  <c r="L3921" i="1"/>
  <c r="K3921" i="1"/>
  <c r="J3921" i="1"/>
  <c r="I3921" i="1"/>
  <c r="H3921" i="1"/>
  <c r="G3921" i="1"/>
  <c r="F3921" i="1"/>
  <c r="E3921" i="1"/>
  <c r="M3920" i="1"/>
  <c r="L3920" i="1"/>
  <c r="K3920" i="1"/>
  <c r="J3920" i="1"/>
  <c r="I3920" i="1"/>
  <c r="H3920" i="1"/>
  <c r="G3920" i="1"/>
  <c r="F3920" i="1"/>
  <c r="E3920" i="1"/>
  <c r="M3919" i="1"/>
  <c r="L3919" i="1"/>
  <c r="K3919" i="1"/>
  <c r="J3919" i="1"/>
  <c r="I3919" i="1"/>
  <c r="H3919" i="1"/>
  <c r="G3919" i="1"/>
  <c r="F3919" i="1"/>
  <c r="E3919" i="1"/>
  <c r="M3918" i="1"/>
  <c r="L3918" i="1"/>
  <c r="K3918" i="1"/>
  <c r="J3918" i="1"/>
  <c r="I3918" i="1"/>
  <c r="H3918" i="1"/>
  <c r="G3918" i="1"/>
  <c r="F3918" i="1"/>
  <c r="E3918" i="1"/>
  <c r="M3917" i="1"/>
  <c r="L3917" i="1"/>
  <c r="K3917" i="1"/>
  <c r="J3917" i="1"/>
  <c r="I3917" i="1"/>
  <c r="H3917" i="1"/>
  <c r="G3917" i="1"/>
  <c r="F3917" i="1"/>
  <c r="E3917" i="1"/>
  <c r="M3916" i="1"/>
  <c r="L3916" i="1"/>
  <c r="K3916" i="1"/>
  <c r="J3916" i="1"/>
  <c r="I3916" i="1"/>
  <c r="H3916" i="1"/>
  <c r="G3916" i="1"/>
  <c r="F3916" i="1"/>
  <c r="E3916" i="1"/>
  <c r="M3915" i="1"/>
  <c r="L3915" i="1"/>
  <c r="K3915" i="1"/>
  <c r="J3915" i="1"/>
  <c r="I3915" i="1"/>
  <c r="H3915" i="1"/>
  <c r="G3915" i="1"/>
  <c r="F3915" i="1"/>
  <c r="E3915" i="1"/>
  <c r="M3914" i="1"/>
  <c r="L3914" i="1"/>
  <c r="K3914" i="1"/>
  <c r="J3914" i="1"/>
  <c r="I3914" i="1"/>
  <c r="H3914" i="1"/>
  <c r="G3914" i="1"/>
  <c r="F3914" i="1"/>
  <c r="E3914" i="1"/>
  <c r="M3913" i="1"/>
  <c r="L3913" i="1"/>
  <c r="K3913" i="1"/>
  <c r="J3913" i="1"/>
  <c r="I3913" i="1"/>
  <c r="H3913" i="1"/>
  <c r="G3913" i="1"/>
  <c r="F3913" i="1"/>
  <c r="E3913" i="1"/>
  <c r="M3912" i="1"/>
  <c r="L3912" i="1"/>
  <c r="K3912" i="1"/>
  <c r="J3912" i="1"/>
  <c r="I3912" i="1"/>
  <c r="H3912" i="1"/>
  <c r="G3912" i="1"/>
  <c r="F3912" i="1"/>
  <c r="E3912" i="1"/>
  <c r="M3911" i="1"/>
  <c r="L3911" i="1"/>
  <c r="K3911" i="1"/>
  <c r="J3911" i="1"/>
  <c r="I3911" i="1"/>
  <c r="H3911" i="1"/>
  <c r="G3911" i="1"/>
  <c r="F3911" i="1"/>
  <c r="E3911" i="1"/>
  <c r="M3910" i="1"/>
  <c r="L3910" i="1"/>
  <c r="K3910" i="1"/>
  <c r="J3910" i="1"/>
  <c r="I3910" i="1"/>
  <c r="H3910" i="1"/>
  <c r="G3910" i="1"/>
  <c r="F3910" i="1"/>
  <c r="E3910" i="1"/>
  <c r="M3909" i="1"/>
  <c r="L3909" i="1"/>
  <c r="K3909" i="1"/>
  <c r="J3909" i="1"/>
  <c r="I3909" i="1"/>
  <c r="H3909" i="1"/>
  <c r="G3909" i="1"/>
  <c r="F3909" i="1"/>
  <c r="E3909" i="1"/>
  <c r="M3908" i="1"/>
  <c r="L3908" i="1"/>
  <c r="K3908" i="1"/>
  <c r="J3908" i="1"/>
  <c r="I3908" i="1"/>
  <c r="H3908" i="1"/>
  <c r="G3908" i="1"/>
  <c r="F3908" i="1"/>
  <c r="E3908" i="1"/>
  <c r="M3907" i="1"/>
  <c r="L3907" i="1"/>
  <c r="K3907" i="1"/>
  <c r="J3907" i="1"/>
  <c r="I3907" i="1"/>
  <c r="H3907" i="1"/>
  <c r="G3907" i="1"/>
  <c r="F3907" i="1"/>
  <c r="E3907" i="1"/>
  <c r="M3906" i="1"/>
  <c r="L3906" i="1"/>
  <c r="K3906" i="1"/>
  <c r="J3906" i="1"/>
  <c r="I3906" i="1"/>
  <c r="H3906" i="1"/>
  <c r="G3906" i="1"/>
  <c r="F3906" i="1"/>
  <c r="E3906" i="1"/>
  <c r="M3905" i="1"/>
  <c r="L3905" i="1"/>
  <c r="K3905" i="1"/>
  <c r="J3905" i="1"/>
  <c r="I3905" i="1"/>
  <c r="H3905" i="1"/>
  <c r="G3905" i="1"/>
  <c r="F3905" i="1"/>
  <c r="E3905" i="1"/>
  <c r="M3904" i="1"/>
  <c r="L3904" i="1"/>
  <c r="K3904" i="1"/>
  <c r="J3904" i="1"/>
  <c r="I3904" i="1"/>
  <c r="H3904" i="1"/>
  <c r="G3904" i="1"/>
  <c r="F3904" i="1"/>
  <c r="E3904" i="1"/>
  <c r="M3903" i="1"/>
  <c r="L3903" i="1"/>
  <c r="K3903" i="1"/>
  <c r="J3903" i="1"/>
  <c r="I3903" i="1"/>
  <c r="H3903" i="1"/>
  <c r="G3903" i="1"/>
  <c r="F3903" i="1"/>
  <c r="E3903" i="1"/>
  <c r="M3902" i="1"/>
  <c r="L3902" i="1"/>
  <c r="K3902" i="1"/>
  <c r="J3902" i="1"/>
  <c r="I3902" i="1"/>
  <c r="H3902" i="1"/>
  <c r="G3902" i="1"/>
  <c r="F3902" i="1"/>
  <c r="E3902" i="1"/>
  <c r="M3901" i="1"/>
  <c r="L3901" i="1"/>
  <c r="K3901" i="1"/>
  <c r="J3901" i="1"/>
  <c r="I3901" i="1"/>
  <c r="H3901" i="1"/>
  <c r="G3901" i="1"/>
  <c r="F3901" i="1"/>
  <c r="E3901" i="1"/>
  <c r="M3900" i="1"/>
  <c r="L3900" i="1"/>
  <c r="K3900" i="1"/>
  <c r="J3900" i="1"/>
  <c r="I3900" i="1"/>
  <c r="H3900" i="1"/>
  <c r="G3900" i="1"/>
  <c r="F3900" i="1"/>
  <c r="E3900" i="1"/>
  <c r="M3899" i="1"/>
  <c r="L3899" i="1"/>
  <c r="K3899" i="1"/>
  <c r="J3899" i="1"/>
  <c r="I3899" i="1"/>
  <c r="H3899" i="1"/>
  <c r="G3899" i="1"/>
  <c r="F3899" i="1"/>
  <c r="E3899" i="1"/>
  <c r="M3898" i="1"/>
  <c r="L3898" i="1"/>
  <c r="K3898" i="1"/>
  <c r="J3898" i="1"/>
  <c r="I3898" i="1"/>
  <c r="H3898" i="1"/>
  <c r="G3898" i="1"/>
  <c r="F3898" i="1"/>
  <c r="E3898" i="1"/>
  <c r="M3897" i="1"/>
  <c r="L3897" i="1"/>
  <c r="K3897" i="1"/>
  <c r="J3897" i="1"/>
  <c r="I3897" i="1"/>
  <c r="H3897" i="1"/>
  <c r="G3897" i="1"/>
  <c r="F3897" i="1"/>
  <c r="E3897" i="1"/>
  <c r="M3896" i="1"/>
  <c r="L3896" i="1"/>
  <c r="K3896" i="1"/>
  <c r="J3896" i="1"/>
  <c r="I3896" i="1"/>
  <c r="H3896" i="1"/>
  <c r="G3896" i="1"/>
  <c r="F3896" i="1"/>
  <c r="E3896" i="1"/>
  <c r="M3895" i="1"/>
  <c r="L3895" i="1"/>
  <c r="K3895" i="1"/>
  <c r="J3895" i="1"/>
  <c r="I3895" i="1"/>
  <c r="H3895" i="1"/>
  <c r="G3895" i="1"/>
  <c r="F3895" i="1"/>
  <c r="E3895" i="1"/>
  <c r="M3894" i="1"/>
  <c r="L3894" i="1"/>
  <c r="K3894" i="1"/>
  <c r="J3894" i="1"/>
  <c r="I3894" i="1"/>
  <c r="H3894" i="1"/>
  <c r="G3894" i="1"/>
  <c r="F3894" i="1"/>
  <c r="E3894" i="1"/>
  <c r="M3893" i="1"/>
  <c r="L3893" i="1"/>
  <c r="K3893" i="1"/>
  <c r="J3893" i="1"/>
  <c r="I3893" i="1"/>
  <c r="H3893" i="1"/>
  <c r="G3893" i="1"/>
  <c r="F3893" i="1"/>
  <c r="E3893" i="1"/>
  <c r="M3892" i="1"/>
  <c r="L3892" i="1"/>
  <c r="K3892" i="1"/>
  <c r="J3892" i="1"/>
  <c r="I3892" i="1"/>
  <c r="H3892" i="1"/>
  <c r="G3892" i="1"/>
  <c r="F3892" i="1"/>
  <c r="E3892" i="1"/>
  <c r="M3891" i="1"/>
  <c r="L3891" i="1"/>
  <c r="K3891" i="1"/>
  <c r="J3891" i="1"/>
  <c r="I3891" i="1"/>
  <c r="H3891" i="1"/>
  <c r="G3891" i="1"/>
  <c r="F3891" i="1"/>
  <c r="E3891" i="1"/>
  <c r="M3890" i="1"/>
  <c r="L3890" i="1"/>
  <c r="K3890" i="1"/>
  <c r="J3890" i="1"/>
  <c r="I3890" i="1"/>
  <c r="H3890" i="1"/>
  <c r="G3890" i="1"/>
  <c r="F3890" i="1"/>
  <c r="E3890" i="1"/>
  <c r="M3889" i="1"/>
  <c r="L3889" i="1"/>
  <c r="K3889" i="1"/>
  <c r="J3889" i="1"/>
  <c r="I3889" i="1"/>
  <c r="H3889" i="1"/>
  <c r="G3889" i="1"/>
  <c r="F3889" i="1"/>
  <c r="E3889" i="1"/>
  <c r="M3888" i="1"/>
  <c r="L3888" i="1"/>
  <c r="K3888" i="1"/>
  <c r="J3888" i="1"/>
  <c r="I3888" i="1"/>
  <c r="H3888" i="1"/>
  <c r="G3888" i="1"/>
  <c r="F3888" i="1"/>
  <c r="E3888" i="1"/>
  <c r="M3887" i="1"/>
  <c r="L3887" i="1"/>
  <c r="K3887" i="1"/>
  <c r="J3887" i="1"/>
  <c r="I3887" i="1"/>
  <c r="H3887" i="1"/>
  <c r="G3887" i="1"/>
  <c r="F3887" i="1"/>
  <c r="E3887" i="1"/>
  <c r="M3886" i="1"/>
  <c r="L3886" i="1"/>
  <c r="K3886" i="1"/>
  <c r="J3886" i="1"/>
  <c r="I3886" i="1"/>
  <c r="H3886" i="1"/>
  <c r="G3886" i="1"/>
  <c r="F3886" i="1"/>
  <c r="E3886" i="1"/>
  <c r="M3885" i="1"/>
  <c r="L3885" i="1"/>
  <c r="K3885" i="1"/>
  <c r="J3885" i="1"/>
  <c r="I3885" i="1"/>
  <c r="H3885" i="1"/>
  <c r="G3885" i="1"/>
  <c r="F3885" i="1"/>
  <c r="E3885" i="1"/>
  <c r="M3884" i="1"/>
  <c r="L3884" i="1"/>
  <c r="K3884" i="1"/>
  <c r="J3884" i="1"/>
  <c r="I3884" i="1"/>
  <c r="H3884" i="1"/>
  <c r="G3884" i="1"/>
  <c r="F3884" i="1"/>
  <c r="E3884" i="1"/>
  <c r="M3883" i="1"/>
  <c r="L3883" i="1"/>
  <c r="K3883" i="1"/>
  <c r="J3883" i="1"/>
  <c r="I3883" i="1"/>
  <c r="H3883" i="1"/>
  <c r="G3883" i="1"/>
  <c r="F3883" i="1"/>
  <c r="E3883" i="1"/>
  <c r="M3882" i="1"/>
  <c r="L3882" i="1"/>
  <c r="K3882" i="1"/>
  <c r="J3882" i="1"/>
  <c r="I3882" i="1"/>
  <c r="H3882" i="1"/>
  <c r="G3882" i="1"/>
  <c r="F3882" i="1"/>
  <c r="E3882" i="1"/>
  <c r="M3881" i="1"/>
  <c r="L3881" i="1"/>
  <c r="K3881" i="1"/>
  <c r="J3881" i="1"/>
  <c r="I3881" i="1"/>
  <c r="H3881" i="1"/>
  <c r="G3881" i="1"/>
  <c r="F3881" i="1"/>
  <c r="E3881" i="1"/>
  <c r="M3880" i="1"/>
  <c r="L3880" i="1"/>
  <c r="K3880" i="1"/>
  <c r="J3880" i="1"/>
  <c r="I3880" i="1"/>
  <c r="H3880" i="1"/>
  <c r="G3880" i="1"/>
  <c r="F3880" i="1"/>
  <c r="E3880" i="1"/>
  <c r="M3879" i="1"/>
  <c r="L3879" i="1"/>
  <c r="K3879" i="1"/>
  <c r="J3879" i="1"/>
  <c r="I3879" i="1"/>
  <c r="H3879" i="1"/>
  <c r="G3879" i="1"/>
  <c r="F3879" i="1"/>
  <c r="E3879" i="1"/>
  <c r="M3878" i="1"/>
  <c r="L3878" i="1"/>
  <c r="K3878" i="1"/>
  <c r="J3878" i="1"/>
  <c r="I3878" i="1"/>
  <c r="H3878" i="1"/>
  <c r="G3878" i="1"/>
  <c r="F3878" i="1"/>
  <c r="E3878" i="1"/>
  <c r="M3877" i="1"/>
  <c r="L3877" i="1"/>
  <c r="K3877" i="1"/>
  <c r="J3877" i="1"/>
  <c r="I3877" i="1"/>
  <c r="H3877" i="1"/>
  <c r="G3877" i="1"/>
  <c r="F3877" i="1"/>
  <c r="E3877" i="1"/>
  <c r="M3876" i="1"/>
  <c r="L3876" i="1"/>
  <c r="K3876" i="1"/>
  <c r="J3876" i="1"/>
  <c r="I3876" i="1"/>
  <c r="H3876" i="1"/>
  <c r="G3876" i="1"/>
  <c r="F3876" i="1"/>
  <c r="E3876" i="1"/>
  <c r="M3875" i="1"/>
  <c r="L3875" i="1"/>
  <c r="K3875" i="1"/>
  <c r="J3875" i="1"/>
  <c r="I3875" i="1"/>
  <c r="H3875" i="1"/>
  <c r="G3875" i="1"/>
  <c r="F3875" i="1"/>
  <c r="E3875" i="1"/>
  <c r="M3874" i="1"/>
  <c r="L3874" i="1"/>
  <c r="K3874" i="1"/>
  <c r="J3874" i="1"/>
  <c r="I3874" i="1"/>
  <c r="H3874" i="1"/>
  <c r="G3874" i="1"/>
  <c r="F3874" i="1"/>
  <c r="E3874" i="1"/>
  <c r="M3873" i="1"/>
  <c r="L3873" i="1"/>
  <c r="K3873" i="1"/>
  <c r="J3873" i="1"/>
  <c r="I3873" i="1"/>
  <c r="H3873" i="1"/>
  <c r="G3873" i="1"/>
  <c r="F3873" i="1"/>
  <c r="E3873" i="1"/>
  <c r="M3872" i="1"/>
  <c r="L3872" i="1"/>
  <c r="K3872" i="1"/>
  <c r="J3872" i="1"/>
  <c r="I3872" i="1"/>
  <c r="H3872" i="1"/>
  <c r="G3872" i="1"/>
  <c r="F3872" i="1"/>
  <c r="E3872" i="1"/>
  <c r="M3871" i="1"/>
  <c r="L3871" i="1"/>
  <c r="K3871" i="1"/>
  <c r="J3871" i="1"/>
  <c r="I3871" i="1"/>
  <c r="H3871" i="1"/>
  <c r="G3871" i="1"/>
  <c r="F3871" i="1"/>
  <c r="E3871" i="1"/>
  <c r="M3870" i="1"/>
  <c r="L3870" i="1"/>
  <c r="K3870" i="1"/>
  <c r="J3870" i="1"/>
  <c r="I3870" i="1"/>
  <c r="H3870" i="1"/>
  <c r="G3870" i="1"/>
  <c r="F3870" i="1"/>
  <c r="E3870" i="1"/>
  <c r="M3869" i="1"/>
  <c r="L3869" i="1"/>
  <c r="K3869" i="1"/>
  <c r="J3869" i="1"/>
  <c r="I3869" i="1"/>
  <c r="H3869" i="1"/>
  <c r="G3869" i="1"/>
  <c r="F3869" i="1"/>
  <c r="E3869" i="1"/>
  <c r="M3868" i="1"/>
  <c r="L3868" i="1"/>
  <c r="K3868" i="1"/>
  <c r="J3868" i="1"/>
  <c r="I3868" i="1"/>
  <c r="H3868" i="1"/>
  <c r="G3868" i="1"/>
  <c r="F3868" i="1"/>
  <c r="E3868" i="1"/>
  <c r="M3867" i="1"/>
  <c r="L3867" i="1"/>
  <c r="K3867" i="1"/>
  <c r="J3867" i="1"/>
  <c r="I3867" i="1"/>
  <c r="H3867" i="1"/>
  <c r="G3867" i="1"/>
  <c r="F3867" i="1"/>
  <c r="E3867" i="1"/>
  <c r="M3866" i="1"/>
  <c r="L3866" i="1"/>
  <c r="K3866" i="1"/>
  <c r="J3866" i="1"/>
  <c r="I3866" i="1"/>
  <c r="H3866" i="1"/>
  <c r="G3866" i="1"/>
  <c r="F3866" i="1"/>
  <c r="E3866" i="1"/>
  <c r="M3865" i="1"/>
  <c r="L3865" i="1"/>
  <c r="K3865" i="1"/>
  <c r="J3865" i="1"/>
  <c r="I3865" i="1"/>
  <c r="H3865" i="1"/>
  <c r="G3865" i="1"/>
  <c r="F3865" i="1"/>
  <c r="E3865" i="1"/>
  <c r="M3864" i="1"/>
  <c r="L3864" i="1"/>
  <c r="K3864" i="1"/>
  <c r="J3864" i="1"/>
  <c r="I3864" i="1"/>
  <c r="H3864" i="1"/>
  <c r="G3864" i="1"/>
  <c r="F3864" i="1"/>
  <c r="E3864" i="1"/>
  <c r="M3863" i="1"/>
  <c r="L3863" i="1"/>
  <c r="K3863" i="1"/>
  <c r="J3863" i="1"/>
  <c r="I3863" i="1"/>
  <c r="H3863" i="1"/>
  <c r="G3863" i="1"/>
  <c r="F3863" i="1"/>
  <c r="E3863" i="1"/>
  <c r="M3862" i="1"/>
  <c r="L3862" i="1"/>
  <c r="K3862" i="1"/>
  <c r="J3862" i="1"/>
  <c r="I3862" i="1"/>
  <c r="H3862" i="1"/>
  <c r="G3862" i="1"/>
  <c r="F3862" i="1"/>
  <c r="E3862" i="1"/>
  <c r="M3861" i="1"/>
  <c r="L3861" i="1"/>
  <c r="K3861" i="1"/>
  <c r="J3861" i="1"/>
  <c r="I3861" i="1"/>
  <c r="H3861" i="1"/>
  <c r="G3861" i="1"/>
  <c r="F3861" i="1"/>
  <c r="E3861" i="1"/>
  <c r="M3860" i="1"/>
  <c r="L3860" i="1"/>
  <c r="K3860" i="1"/>
  <c r="J3860" i="1"/>
  <c r="I3860" i="1"/>
  <c r="H3860" i="1"/>
  <c r="G3860" i="1"/>
  <c r="F3860" i="1"/>
  <c r="E3860" i="1"/>
  <c r="M3859" i="1"/>
  <c r="L3859" i="1"/>
  <c r="K3859" i="1"/>
  <c r="J3859" i="1"/>
  <c r="I3859" i="1"/>
  <c r="H3859" i="1"/>
  <c r="G3859" i="1"/>
  <c r="F3859" i="1"/>
  <c r="E3859" i="1"/>
  <c r="M3858" i="1"/>
  <c r="L3858" i="1"/>
  <c r="K3858" i="1"/>
  <c r="J3858" i="1"/>
  <c r="I3858" i="1"/>
  <c r="H3858" i="1"/>
  <c r="G3858" i="1"/>
  <c r="F3858" i="1"/>
  <c r="E3858" i="1"/>
  <c r="M3857" i="1"/>
  <c r="L3857" i="1"/>
  <c r="K3857" i="1"/>
  <c r="J3857" i="1"/>
  <c r="I3857" i="1"/>
  <c r="H3857" i="1"/>
  <c r="G3857" i="1"/>
  <c r="F3857" i="1"/>
  <c r="E3857" i="1"/>
  <c r="M3856" i="1"/>
  <c r="L3856" i="1"/>
  <c r="K3856" i="1"/>
  <c r="J3856" i="1"/>
  <c r="I3856" i="1"/>
  <c r="H3856" i="1"/>
  <c r="G3856" i="1"/>
  <c r="F3856" i="1"/>
  <c r="E3856" i="1"/>
  <c r="M3855" i="1"/>
  <c r="L3855" i="1"/>
  <c r="K3855" i="1"/>
  <c r="J3855" i="1"/>
  <c r="I3855" i="1"/>
  <c r="H3855" i="1"/>
  <c r="G3855" i="1"/>
  <c r="F3855" i="1"/>
  <c r="E3855" i="1"/>
  <c r="M3854" i="1"/>
  <c r="L3854" i="1"/>
  <c r="K3854" i="1"/>
  <c r="J3854" i="1"/>
  <c r="I3854" i="1"/>
  <c r="H3854" i="1"/>
  <c r="G3854" i="1"/>
  <c r="F3854" i="1"/>
  <c r="E3854" i="1"/>
  <c r="M3853" i="1"/>
  <c r="L3853" i="1"/>
  <c r="K3853" i="1"/>
  <c r="J3853" i="1"/>
  <c r="I3853" i="1"/>
  <c r="H3853" i="1"/>
  <c r="G3853" i="1"/>
  <c r="F3853" i="1"/>
  <c r="E3853" i="1"/>
  <c r="M3852" i="1"/>
  <c r="L3852" i="1"/>
  <c r="K3852" i="1"/>
  <c r="J3852" i="1"/>
  <c r="I3852" i="1"/>
  <c r="H3852" i="1"/>
  <c r="G3852" i="1"/>
  <c r="F3852" i="1"/>
  <c r="E3852" i="1"/>
  <c r="M3851" i="1"/>
  <c r="L3851" i="1"/>
  <c r="K3851" i="1"/>
  <c r="J3851" i="1"/>
  <c r="I3851" i="1"/>
  <c r="H3851" i="1"/>
  <c r="G3851" i="1"/>
  <c r="F3851" i="1"/>
  <c r="E3851" i="1"/>
  <c r="M3850" i="1"/>
  <c r="L3850" i="1"/>
  <c r="K3850" i="1"/>
  <c r="J3850" i="1"/>
  <c r="I3850" i="1"/>
  <c r="H3850" i="1"/>
  <c r="G3850" i="1"/>
  <c r="F3850" i="1"/>
  <c r="E3850" i="1"/>
  <c r="M3849" i="1"/>
  <c r="L3849" i="1"/>
  <c r="K3849" i="1"/>
  <c r="J3849" i="1"/>
  <c r="I3849" i="1"/>
  <c r="H3849" i="1"/>
  <c r="G3849" i="1"/>
  <c r="F3849" i="1"/>
  <c r="E3849" i="1"/>
  <c r="M3848" i="1"/>
  <c r="L3848" i="1"/>
  <c r="K3848" i="1"/>
  <c r="J3848" i="1"/>
  <c r="I3848" i="1"/>
  <c r="H3848" i="1"/>
  <c r="G3848" i="1"/>
  <c r="F3848" i="1"/>
  <c r="E3848" i="1"/>
  <c r="M3847" i="1"/>
  <c r="L3847" i="1"/>
  <c r="K3847" i="1"/>
  <c r="J3847" i="1"/>
  <c r="I3847" i="1"/>
  <c r="H3847" i="1"/>
  <c r="G3847" i="1"/>
  <c r="F3847" i="1"/>
  <c r="E3847" i="1"/>
  <c r="M3846" i="1"/>
  <c r="L3846" i="1"/>
  <c r="K3846" i="1"/>
  <c r="J3846" i="1"/>
  <c r="I3846" i="1"/>
  <c r="H3846" i="1"/>
  <c r="G3846" i="1"/>
  <c r="F3846" i="1"/>
  <c r="E3846" i="1"/>
  <c r="M3845" i="1"/>
  <c r="L3845" i="1"/>
  <c r="K3845" i="1"/>
  <c r="J3845" i="1"/>
  <c r="I3845" i="1"/>
  <c r="H3845" i="1"/>
  <c r="G3845" i="1"/>
  <c r="F3845" i="1"/>
  <c r="E3845" i="1"/>
  <c r="M3844" i="1"/>
  <c r="L3844" i="1"/>
  <c r="K3844" i="1"/>
  <c r="J3844" i="1"/>
  <c r="I3844" i="1"/>
  <c r="H3844" i="1"/>
  <c r="G3844" i="1"/>
  <c r="F3844" i="1"/>
  <c r="E3844" i="1"/>
  <c r="M3843" i="1"/>
  <c r="L3843" i="1"/>
  <c r="K3843" i="1"/>
  <c r="J3843" i="1"/>
  <c r="I3843" i="1"/>
  <c r="H3843" i="1"/>
  <c r="G3843" i="1"/>
  <c r="F3843" i="1"/>
  <c r="E3843" i="1"/>
  <c r="M3842" i="1"/>
  <c r="L3842" i="1"/>
  <c r="K3842" i="1"/>
  <c r="J3842" i="1"/>
  <c r="I3842" i="1"/>
  <c r="H3842" i="1"/>
  <c r="G3842" i="1"/>
  <c r="F3842" i="1"/>
  <c r="E3842" i="1"/>
  <c r="M3841" i="1"/>
  <c r="L3841" i="1"/>
  <c r="K3841" i="1"/>
  <c r="J3841" i="1"/>
  <c r="I3841" i="1"/>
  <c r="H3841" i="1"/>
  <c r="G3841" i="1"/>
  <c r="F3841" i="1"/>
  <c r="E3841" i="1"/>
  <c r="M3840" i="1"/>
  <c r="L3840" i="1"/>
  <c r="K3840" i="1"/>
  <c r="J3840" i="1"/>
  <c r="I3840" i="1"/>
  <c r="H3840" i="1"/>
  <c r="G3840" i="1"/>
  <c r="F3840" i="1"/>
  <c r="E3840" i="1"/>
  <c r="M3839" i="1"/>
  <c r="L3839" i="1"/>
  <c r="K3839" i="1"/>
  <c r="J3839" i="1"/>
  <c r="I3839" i="1"/>
  <c r="H3839" i="1"/>
  <c r="G3839" i="1"/>
  <c r="F3839" i="1"/>
  <c r="E3839" i="1"/>
  <c r="M3838" i="1"/>
  <c r="L3838" i="1"/>
  <c r="K3838" i="1"/>
  <c r="J3838" i="1"/>
  <c r="I3838" i="1"/>
  <c r="H3838" i="1"/>
  <c r="G3838" i="1"/>
  <c r="F3838" i="1"/>
  <c r="E3838" i="1"/>
  <c r="M3837" i="1"/>
  <c r="L3837" i="1"/>
  <c r="K3837" i="1"/>
  <c r="J3837" i="1"/>
  <c r="I3837" i="1"/>
  <c r="H3837" i="1"/>
  <c r="G3837" i="1"/>
  <c r="F3837" i="1"/>
  <c r="E3837" i="1"/>
  <c r="M3836" i="1"/>
  <c r="L3836" i="1"/>
  <c r="K3836" i="1"/>
  <c r="J3836" i="1"/>
  <c r="I3836" i="1"/>
  <c r="H3836" i="1"/>
  <c r="G3836" i="1"/>
  <c r="F3836" i="1"/>
  <c r="E3836" i="1"/>
  <c r="M3835" i="1"/>
  <c r="L3835" i="1"/>
  <c r="K3835" i="1"/>
  <c r="J3835" i="1"/>
  <c r="I3835" i="1"/>
  <c r="H3835" i="1"/>
  <c r="G3835" i="1"/>
  <c r="F3835" i="1"/>
  <c r="E3835" i="1"/>
  <c r="M3834" i="1"/>
  <c r="L3834" i="1"/>
  <c r="K3834" i="1"/>
  <c r="J3834" i="1"/>
  <c r="I3834" i="1"/>
  <c r="H3834" i="1"/>
  <c r="G3834" i="1"/>
  <c r="F3834" i="1"/>
  <c r="E3834" i="1"/>
  <c r="M3833" i="1"/>
  <c r="L3833" i="1"/>
  <c r="K3833" i="1"/>
  <c r="J3833" i="1"/>
  <c r="I3833" i="1"/>
  <c r="H3833" i="1"/>
  <c r="G3833" i="1"/>
  <c r="F3833" i="1"/>
  <c r="E3833" i="1"/>
  <c r="M3832" i="1"/>
  <c r="L3832" i="1"/>
  <c r="K3832" i="1"/>
  <c r="J3832" i="1"/>
  <c r="I3832" i="1"/>
  <c r="H3832" i="1"/>
  <c r="G3832" i="1"/>
  <c r="F3832" i="1"/>
  <c r="E3832" i="1"/>
  <c r="M3831" i="1"/>
  <c r="L3831" i="1"/>
  <c r="K3831" i="1"/>
  <c r="J3831" i="1"/>
  <c r="I3831" i="1"/>
  <c r="H3831" i="1"/>
  <c r="G3831" i="1"/>
  <c r="F3831" i="1"/>
  <c r="E3831" i="1"/>
  <c r="M3830" i="1"/>
  <c r="L3830" i="1"/>
  <c r="K3830" i="1"/>
  <c r="J3830" i="1"/>
  <c r="I3830" i="1"/>
  <c r="H3830" i="1"/>
  <c r="G3830" i="1"/>
  <c r="F3830" i="1"/>
  <c r="E3830" i="1"/>
  <c r="M3829" i="1"/>
  <c r="L3829" i="1"/>
  <c r="K3829" i="1"/>
  <c r="J3829" i="1"/>
  <c r="I3829" i="1"/>
  <c r="H3829" i="1"/>
  <c r="G3829" i="1"/>
  <c r="F3829" i="1"/>
  <c r="E3829" i="1"/>
  <c r="M3828" i="1"/>
  <c r="L3828" i="1"/>
  <c r="K3828" i="1"/>
  <c r="J3828" i="1"/>
  <c r="I3828" i="1"/>
  <c r="H3828" i="1"/>
  <c r="G3828" i="1"/>
  <c r="F3828" i="1"/>
  <c r="E3828" i="1"/>
  <c r="M3827" i="1"/>
  <c r="L3827" i="1"/>
  <c r="K3827" i="1"/>
  <c r="J3827" i="1"/>
  <c r="I3827" i="1"/>
  <c r="H3827" i="1"/>
  <c r="G3827" i="1"/>
  <c r="F3827" i="1"/>
  <c r="E3827" i="1"/>
  <c r="M3826" i="1"/>
  <c r="L3826" i="1"/>
  <c r="K3826" i="1"/>
  <c r="J3826" i="1"/>
  <c r="I3826" i="1"/>
  <c r="H3826" i="1"/>
  <c r="G3826" i="1"/>
  <c r="F3826" i="1"/>
  <c r="E3826" i="1"/>
  <c r="M3825" i="1"/>
  <c r="L3825" i="1"/>
  <c r="K3825" i="1"/>
  <c r="J3825" i="1"/>
  <c r="I3825" i="1"/>
  <c r="H3825" i="1"/>
  <c r="G3825" i="1"/>
  <c r="F3825" i="1"/>
  <c r="E3825" i="1"/>
  <c r="M3824" i="1"/>
  <c r="L3824" i="1"/>
  <c r="K3824" i="1"/>
  <c r="J3824" i="1"/>
  <c r="I3824" i="1"/>
  <c r="H3824" i="1"/>
  <c r="G3824" i="1"/>
  <c r="F3824" i="1"/>
  <c r="E3824" i="1"/>
  <c r="M3823" i="1"/>
  <c r="L3823" i="1"/>
  <c r="K3823" i="1"/>
  <c r="J3823" i="1"/>
  <c r="I3823" i="1"/>
  <c r="H3823" i="1"/>
  <c r="G3823" i="1"/>
  <c r="F3823" i="1"/>
  <c r="E3823" i="1"/>
  <c r="M3822" i="1"/>
  <c r="L3822" i="1"/>
  <c r="K3822" i="1"/>
  <c r="J3822" i="1"/>
  <c r="I3822" i="1"/>
  <c r="H3822" i="1"/>
  <c r="G3822" i="1"/>
  <c r="F3822" i="1"/>
  <c r="E3822" i="1"/>
  <c r="M3821" i="1"/>
  <c r="L3821" i="1"/>
  <c r="K3821" i="1"/>
  <c r="J3821" i="1"/>
  <c r="I3821" i="1"/>
  <c r="H3821" i="1"/>
  <c r="G3821" i="1"/>
  <c r="F3821" i="1"/>
  <c r="E3821" i="1"/>
  <c r="M3820" i="1"/>
  <c r="L3820" i="1"/>
  <c r="K3820" i="1"/>
  <c r="J3820" i="1"/>
  <c r="I3820" i="1"/>
  <c r="H3820" i="1"/>
  <c r="G3820" i="1"/>
  <c r="F3820" i="1"/>
  <c r="E3820" i="1"/>
  <c r="M3819" i="1"/>
  <c r="L3819" i="1"/>
  <c r="K3819" i="1"/>
  <c r="J3819" i="1"/>
  <c r="I3819" i="1"/>
  <c r="H3819" i="1"/>
  <c r="G3819" i="1"/>
  <c r="F3819" i="1"/>
  <c r="E3819" i="1"/>
  <c r="M3818" i="1"/>
  <c r="L3818" i="1"/>
  <c r="K3818" i="1"/>
  <c r="J3818" i="1"/>
  <c r="I3818" i="1"/>
  <c r="H3818" i="1"/>
  <c r="G3818" i="1"/>
  <c r="F3818" i="1"/>
  <c r="E3818" i="1"/>
  <c r="M3817" i="1"/>
  <c r="L3817" i="1"/>
  <c r="K3817" i="1"/>
  <c r="J3817" i="1"/>
  <c r="I3817" i="1"/>
  <c r="H3817" i="1"/>
  <c r="G3817" i="1"/>
  <c r="F3817" i="1"/>
  <c r="E3817" i="1"/>
  <c r="M3816" i="1"/>
  <c r="L3816" i="1"/>
  <c r="K3816" i="1"/>
  <c r="J3816" i="1"/>
  <c r="I3816" i="1"/>
  <c r="H3816" i="1"/>
  <c r="G3816" i="1"/>
  <c r="F3816" i="1"/>
  <c r="E3816" i="1"/>
  <c r="M3815" i="1"/>
  <c r="L3815" i="1"/>
  <c r="K3815" i="1"/>
  <c r="J3815" i="1"/>
  <c r="I3815" i="1"/>
  <c r="H3815" i="1"/>
  <c r="G3815" i="1"/>
  <c r="F3815" i="1"/>
  <c r="E3815" i="1"/>
  <c r="M3814" i="1"/>
  <c r="L3814" i="1"/>
  <c r="K3814" i="1"/>
  <c r="J3814" i="1"/>
  <c r="I3814" i="1"/>
  <c r="H3814" i="1"/>
  <c r="G3814" i="1"/>
  <c r="F3814" i="1"/>
  <c r="E3814" i="1"/>
  <c r="M3813" i="1"/>
  <c r="L3813" i="1"/>
  <c r="K3813" i="1"/>
  <c r="J3813" i="1"/>
  <c r="I3813" i="1"/>
  <c r="H3813" i="1"/>
  <c r="G3813" i="1"/>
  <c r="F3813" i="1"/>
  <c r="E3813" i="1"/>
  <c r="M3812" i="1"/>
  <c r="L3812" i="1"/>
  <c r="K3812" i="1"/>
  <c r="J3812" i="1"/>
  <c r="I3812" i="1"/>
  <c r="H3812" i="1"/>
  <c r="G3812" i="1"/>
  <c r="F3812" i="1"/>
  <c r="E3812" i="1"/>
  <c r="M3811" i="1"/>
  <c r="L3811" i="1"/>
  <c r="K3811" i="1"/>
  <c r="J3811" i="1"/>
  <c r="I3811" i="1"/>
  <c r="H3811" i="1"/>
  <c r="G3811" i="1"/>
  <c r="F3811" i="1"/>
  <c r="E3811" i="1"/>
  <c r="M3810" i="1"/>
  <c r="L3810" i="1"/>
  <c r="K3810" i="1"/>
  <c r="J3810" i="1"/>
  <c r="I3810" i="1"/>
  <c r="H3810" i="1"/>
  <c r="G3810" i="1"/>
  <c r="F3810" i="1"/>
  <c r="E3810" i="1"/>
  <c r="M3809" i="1"/>
  <c r="L3809" i="1"/>
  <c r="K3809" i="1"/>
  <c r="J3809" i="1"/>
  <c r="I3809" i="1"/>
  <c r="H3809" i="1"/>
  <c r="G3809" i="1"/>
  <c r="F3809" i="1"/>
  <c r="E3809" i="1"/>
  <c r="M3808" i="1"/>
  <c r="L3808" i="1"/>
  <c r="K3808" i="1"/>
  <c r="J3808" i="1"/>
  <c r="I3808" i="1"/>
  <c r="H3808" i="1"/>
  <c r="G3808" i="1"/>
  <c r="F3808" i="1"/>
  <c r="E3808" i="1"/>
  <c r="M3807" i="1"/>
  <c r="L3807" i="1"/>
  <c r="K3807" i="1"/>
  <c r="J3807" i="1"/>
  <c r="I3807" i="1"/>
  <c r="H3807" i="1"/>
  <c r="G3807" i="1"/>
  <c r="F3807" i="1"/>
  <c r="E3807" i="1"/>
  <c r="M3806" i="1"/>
  <c r="L3806" i="1"/>
  <c r="K3806" i="1"/>
  <c r="J3806" i="1"/>
  <c r="I3806" i="1"/>
  <c r="H3806" i="1"/>
  <c r="G3806" i="1"/>
  <c r="F3806" i="1"/>
  <c r="E3806" i="1"/>
  <c r="M3805" i="1"/>
  <c r="L3805" i="1"/>
  <c r="K3805" i="1"/>
  <c r="J3805" i="1"/>
  <c r="I3805" i="1"/>
  <c r="H3805" i="1"/>
  <c r="G3805" i="1"/>
  <c r="F3805" i="1"/>
  <c r="E3805" i="1"/>
  <c r="M3804" i="1"/>
  <c r="L3804" i="1"/>
  <c r="K3804" i="1"/>
  <c r="J3804" i="1"/>
  <c r="I3804" i="1"/>
  <c r="H3804" i="1"/>
  <c r="G3804" i="1"/>
  <c r="F3804" i="1"/>
  <c r="E3804" i="1"/>
  <c r="M3803" i="1"/>
  <c r="L3803" i="1"/>
  <c r="K3803" i="1"/>
  <c r="J3803" i="1"/>
  <c r="I3803" i="1"/>
  <c r="H3803" i="1"/>
  <c r="G3803" i="1"/>
  <c r="F3803" i="1"/>
  <c r="E3803" i="1"/>
  <c r="M3802" i="1"/>
  <c r="L3802" i="1"/>
  <c r="K3802" i="1"/>
  <c r="J3802" i="1"/>
  <c r="I3802" i="1"/>
  <c r="H3802" i="1"/>
  <c r="G3802" i="1"/>
  <c r="F3802" i="1"/>
  <c r="E3802" i="1"/>
  <c r="M3801" i="1"/>
  <c r="L3801" i="1"/>
  <c r="K3801" i="1"/>
  <c r="J3801" i="1"/>
  <c r="I3801" i="1"/>
  <c r="H3801" i="1"/>
  <c r="G3801" i="1"/>
  <c r="F3801" i="1"/>
  <c r="E3801" i="1"/>
  <c r="M3800" i="1"/>
  <c r="L3800" i="1"/>
  <c r="K3800" i="1"/>
  <c r="J3800" i="1"/>
  <c r="I3800" i="1"/>
  <c r="H3800" i="1"/>
  <c r="G3800" i="1"/>
  <c r="F3800" i="1"/>
  <c r="E3800" i="1"/>
  <c r="M3799" i="1"/>
  <c r="L3799" i="1"/>
  <c r="K3799" i="1"/>
  <c r="J3799" i="1"/>
  <c r="I3799" i="1"/>
  <c r="H3799" i="1"/>
  <c r="G3799" i="1"/>
  <c r="F3799" i="1"/>
  <c r="E3799" i="1"/>
  <c r="M3798" i="1"/>
  <c r="L3798" i="1"/>
  <c r="K3798" i="1"/>
  <c r="J3798" i="1"/>
  <c r="I3798" i="1"/>
  <c r="H3798" i="1"/>
  <c r="G3798" i="1"/>
  <c r="F3798" i="1"/>
  <c r="E3798" i="1"/>
  <c r="M3797" i="1"/>
  <c r="L3797" i="1"/>
  <c r="K3797" i="1"/>
  <c r="J3797" i="1"/>
  <c r="I3797" i="1"/>
  <c r="H3797" i="1"/>
  <c r="G3797" i="1"/>
  <c r="F3797" i="1"/>
  <c r="E3797" i="1"/>
  <c r="M3796" i="1"/>
  <c r="L3796" i="1"/>
  <c r="K3796" i="1"/>
  <c r="J3796" i="1"/>
  <c r="I3796" i="1"/>
  <c r="H3796" i="1"/>
  <c r="G3796" i="1"/>
  <c r="F3796" i="1"/>
  <c r="E3796" i="1"/>
  <c r="M3795" i="1"/>
  <c r="L3795" i="1"/>
  <c r="K3795" i="1"/>
  <c r="J3795" i="1"/>
  <c r="I3795" i="1"/>
  <c r="H3795" i="1"/>
  <c r="G3795" i="1"/>
  <c r="F3795" i="1"/>
  <c r="E3795" i="1"/>
  <c r="M3794" i="1"/>
  <c r="L3794" i="1"/>
  <c r="K3794" i="1"/>
  <c r="J3794" i="1"/>
  <c r="I3794" i="1"/>
  <c r="H3794" i="1"/>
  <c r="G3794" i="1"/>
  <c r="F3794" i="1"/>
  <c r="E3794" i="1"/>
  <c r="M3793" i="1"/>
  <c r="L3793" i="1"/>
  <c r="K3793" i="1"/>
  <c r="J3793" i="1"/>
  <c r="I3793" i="1"/>
  <c r="H3793" i="1"/>
  <c r="G3793" i="1"/>
  <c r="F3793" i="1"/>
  <c r="E3793" i="1"/>
  <c r="M3792" i="1"/>
  <c r="L3792" i="1"/>
  <c r="K3792" i="1"/>
  <c r="J3792" i="1"/>
  <c r="I3792" i="1"/>
  <c r="H3792" i="1"/>
  <c r="G3792" i="1"/>
  <c r="F3792" i="1"/>
  <c r="E3792" i="1"/>
  <c r="M3791" i="1"/>
  <c r="L3791" i="1"/>
  <c r="K3791" i="1"/>
  <c r="J3791" i="1"/>
  <c r="I3791" i="1"/>
  <c r="H3791" i="1"/>
  <c r="G3791" i="1"/>
  <c r="F3791" i="1"/>
  <c r="E3791" i="1"/>
  <c r="M3790" i="1"/>
  <c r="L3790" i="1"/>
  <c r="K3790" i="1"/>
  <c r="J3790" i="1"/>
  <c r="I3790" i="1"/>
  <c r="H3790" i="1"/>
  <c r="G3790" i="1"/>
  <c r="F3790" i="1"/>
  <c r="E3790" i="1"/>
  <c r="M3789" i="1"/>
  <c r="L3789" i="1"/>
  <c r="K3789" i="1"/>
  <c r="J3789" i="1"/>
  <c r="I3789" i="1"/>
  <c r="H3789" i="1"/>
  <c r="G3789" i="1"/>
  <c r="F3789" i="1"/>
  <c r="E3789" i="1"/>
  <c r="M3788" i="1"/>
  <c r="L3788" i="1"/>
  <c r="K3788" i="1"/>
  <c r="J3788" i="1"/>
  <c r="I3788" i="1"/>
  <c r="H3788" i="1"/>
  <c r="G3788" i="1"/>
  <c r="F3788" i="1"/>
  <c r="E3788" i="1"/>
  <c r="M3787" i="1"/>
  <c r="L3787" i="1"/>
  <c r="K3787" i="1"/>
  <c r="J3787" i="1"/>
  <c r="I3787" i="1"/>
  <c r="H3787" i="1"/>
  <c r="G3787" i="1"/>
  <c r="F3787" i="1"/>
  <c r="E3787" i="1"/>
  <c r="M3786" i="1"/>
  <c r="L3786" i="1"/>
  <c r="K3786" i="1"/>
  <c r="J3786" i="1"/>
  <c r="I3786" i="1"/>
  <c r="H3786" i="1"/>
  <c r="G3786" i="1"/>
  <c r="F3786" i="1"/>
  <c r="E3786" i="1"/>
  <c r="M3785" i="1"/>
  <c r="L3785" i="1"/>
  <c r="K3785" i="1"/>
  <c r="J3785" i="1"/>
  <c r="I3785" i="1"/>
  <c r="H3785" i="1"/>
  <c r="G3785" i="1"/>
  <c r="F3785" i="1"/>
  <c r="E3785" i="1"/>
  <c r="M3784" i="1"/>
  <c r="L3784" i="1"/>
  <c r="K3784" i="1"/>
  <c r="J3784" i="1"/>
  <c r="I3784" i="1"/>
  <c r="H3784" i="1"/>
  <c r="G3784" i="1"/>
  <c r="F3784" i="1"/>
  <c r="E3784" i="1"/>
  <c r="M3783" i="1"/>
  <c r="L3783" i="1"/>
  <c r="K3783" i="1"/>
  <c r="J3783" i="1"/>
  <c r="I3783" i="1"/>
  <c r="H3783" i="1"/>
  <c r="G3783" i="1"/>
  <c r="F3783" i="1"/>
  <c r="E3783" i="1"/>
  <c r="M3782" i="1"/>
  <c r="L3782" i="1"/>
  <c r="K3782" i="1"/>
  <c r="J3782" i="1"/>
  <c r="I3782" i="1"/>
  <c r="H3782" i="1"/>
  <c r="G3782" i="1"/>
  <c r="F3782" i="1"/>
  <c r="E3782" i="1"/>
  <c r="M3781" i="1"/>
  <c r="L3781" i="1"/>
  <c r="K3781" i="1"/>
  <c r="J3781" i="1"/>
  <c r="I3781" i="1"/>
  <c r="H3781" i="1"/>
  <c r="G3781" i="1"/>
  <c r="F3781" i="1"/>
  <c r="E3781" i="1"/>
  <c r="M3780" i="1"/>
  <c r="L3780" i="1"/>
  <c r="K3780" i="1"/>
  <c r="J3780" i="1"/>
  <c r="I3780" i="1"/>
  <c r="H3780" i="1"/>
  <c r="G3780" i="1"/>
  <c r="F3780" i="1"/>
  <c r="E3780" i="1"/>
  <c r="M3779" i="1"/>
  <c r="L3779" i="1"/>
  <c r="K3779" i="1"/>
  <c r="J3779" i="1"/>
  <c r="I3779" i="1"/>
  <c r="H3779" i="1"/>
  <c r="G3779" i="1"/>
  <c r="F3779" i="1"/>
  <c r="E3779" i="1"/>
  <c r="M3778" i="1"/>
  <c r="L3778" i="1"/>
  <c r="K3778" i="1"/>
  <c r="J3778" i="1"/>
  <c r="I3778" i="1"/>
  <c r="H3778" i="1"/>
  <c r="G3778" i="1"/>
  <c r="F3778" i="1"/>
  <c r="E3778" i="1"/>
  <c r="M3777" i="1"/>
  <c r="L3777" i="1"/>
  <c r="K3777" i="1"/>
  <c r="J3777" i="1"/>
  <c r="I3777" i="1"/>
  <c r="H3777" i="1"/>
  <c r="G3777" i="1"/>
  <c r="F3777" i="1"/>
  <c r="E3777" i="1"/>
  <c r="M3776" i="1"/>
  <c r="L3776" i="1"/>
  <c r="K3776" i="1"/>
  <c r="J3776" i="1"/>
  <c r="I3776" i="1"/>
  <c r="H3776" i="1"/>
  <c r="G3776" i="1"/>
  <c r="F3776" i="1"/>
  <c r="E3776" i="1"/>
  <c r="M3775" i="1"/>
  <c r="L3775" i="1"/>
  <c r="K3775" i="1"/>
  <c r="J3775" i="1"/>
  <c r="I3775" i="1"/>
  <c r="H3775" i="1"/>
  <c r="G3775" i="1"/>
  <c r="F3775" i="1"/>
  <c r="E3775" i="1"/>
  <c r="M3774" i="1"/>
  <c r="L3774" i="1"/>
  <c r="K3774" i="1"/>
  <c r="J3774" i="1"/>
  <c r="I3774" i="1"/>
  <c r="H3774" i="1"/>
  <c r="G3774" i="1"/>
  <c r="F3774" i="1"/>
  <c r="E3774" i="1"/>
  <c r="M3773" i="1"/>
  <c r="L3773" i="1"/>
  <c r="K3773" i="1"/>
  <c r="J3773" i="1"/>
  <c r="I3773" i="1"/>
  <c r="H3773" i="1"/>
  <c r="G3773" i="1"/>
  <c r="F3773" i="1"/>
  <c r="E3773" i="1"/>
  <c r="M3772" i="1"/>
  <c r="L3772" i="1"/>
  <c r="K3772" i="1"/>
  <c r="J3772" i="1"/>
  <c r="I3772" i="1"/>
  <c r="H3772" i="1"/>
  <c r="G3772" i="1"/>
  <c r="F3772" i="1"/>
  <c r="E3772" i="1"/>
  <c r="M3771" i="1"/>
  <c r="L3771" i="1"/>
  <c r="K3771" i="1"/>
  <c r="J3771" i="1"/>
  <c r="I3771" i="1"/>
  <c r="H3771" i="1"/>
  <c r="G3771" i="1"/>
  <c r="F3771" i="1"/>
  <c r="E3771" i="1"/>
  <c r="M3770" i="1"/>
  <c r="L3770" i="1"/>
  <c r="K3770" i="1"/>
  <c r="J3770" i="1"/>
  <c r="I3770" i="1"/>
  <c r="H3770" i="1"/>
  <c r="G3770" i="1"/>
  <c r="F3770" i="1"/>
  <c r="E3770" i="1"/>
  <c r="M3769" i="1"/>
  <c r="L3769" i="1"/>
  <c r="K3769" i="1"/>
  <c r="J3769" i="1"/>
  <c r="I3769" i="1"/>
  <c r="H3769" i="1"/>
  <c r="G3769" i="1"/>
  <c r="F3769" i="1"/>
  <c r="E3769" i="1"/>
  <c r="M3768" i="1"/>
  <c r="L3768" i="1"/>
  <c r="K3768" i="1"/>
  <c r="J3768" i="1"/>
  <c r="I3768" i="1"/>
  <c r="H3768" i="1"/>
  <c r="G3768" i="1"/>
  <c r="F3768" i="1"/>
  <c r="E3768" i="1"/>
  <c r="M3767" i="1"/>
  <c r="L3767" i="1"/>
  <c r="K3767" i="1"/>
  <c r="J3767" i="1"/>
  <c r="I3767" i="1"/>
  <c r="H3767" i="1"/>
  <c r="G3767" i="1"/>
  <c r="F3767" i="1"/>
  <c r="E3767" i="1"/>
  <c r="M3766" i="1"/>
  <c r="L3766" i="1"/>
  <c r="K3766" i="1"/>
  <c r="J3766" i="1"/>
  <c r="I3766" i="1"/>
  <c r="H3766" i="1"/>
  <c r="G3766" i="1"/>
  <c r="F3766" i="1"/>
  <c r="E3766" i="1"/>
  <c r="M3765" i="1"/>
  <c r="L3765" i="1"/>
  <c r="K3765" i="1"/>
  <c r="J3765" i="1"/>
  <c r="I3765" i="1"/>
  <c r="H3765" i="1"/>
  <c r="G3765" i="1"/>
  <c r="F3765" i="1"/>
  <c r="E3765" i="1"/>
  <c r="M3764" i="1"/>
  <c r="L3764" i="1"/>
  <c r="K3764" i="1"/>
  <c r="J3764" i="1"/>
  <c r="I3764" i="1"/>
  <c r="H3764" i="1"/>
  <c r="G3764" i="1"/>
  <c r="F3764" i="1"/>
  <c r="E3764" i="1"/>
  <c r="M3763" i="1"/>
  <c r="L3763" i="1"/>
  <c r="K3763" i="1"/>
  <c r="J3763" i="1"/>
  <c r="I3763" i="1"/>
  <c r="H3763" i="1"/>
  <c r="G3763" i="1"/>
  <c r="F3763" i="1"/>
  <c r="E3763" i="1"/>
  <c r="M3762" i="1"/>
  <c r="L3762" i="1"/>
  <c r="K3762" i="1"/>
  <c r="J3762" i="1"/>
  <c r="I3762" i="1"/>
  <c r="H3762" i="1"/>
  <c r="G3762" i="1"/>
  <c r="F3762" i="1"/>
  <c r="E3762" i="1"/>
  <c r="M3761" i="1"/>
  <c r="L3761" i="1"/>
  <c r="K3761" i="1"/>
  <c r="J3761" i="1"/>
  <c r="I3761" i="1"/>
  <c r="H3761" i="1"/>
  <c r="G3761" i="1"/>
  <c r="F3761" i="1"/>
  <c r="E3761" i="1"/>
  <c r="M3760" i="1"/>
  <c r="L3760" i="1"/>
  <c r="K3760" i="1"/>
  <c r="J3760" i="1"/>
  <c r="I3760" i="1"/>
  <c r="H3760" i="1"/>
  <c r="G3760" i="1"/>
  <c r="F3760" i="1"/>
  <c r="E3760" i="1"/>
  <c r="M3759" i="1"/>
  <c r="L3759" i="1"/>
  <c r="K3759" i="1"/>
  <c r="J3759" i="1"/>
  <c r="I3759" i="1"/>
  <c r="H3759" i="1"/>
  <c r="G3759" i="1"/>
  <c r="F3759" i="1"/>
  <c r="E3759" i="1"/>
  <c r="M3758" i="1"/>
  <c r="L3758" i="1"/>
  <c r="K3758" i="1"/>
  <c r="J3758" i="1"/>
  <c r="I3758" i="1"/>
  <c r="H3758" i="1"/>
  <c r="G3758" i="1"/>
  <c r="F3758" i="1"/>
  <c r="E3758" i="1"/>
  <c r="M3757" i="1"/>
  <c r="L3757" i="1"/>
  <c r="K3757" i="1"/>
  <c r="J3757" i="1"/>
  <c r="I3757" i="1"/>
  <c r="H3757" i="1"/>
  <c r="G3757" i="1"/>
  <c r="F3757" i="1"/>
  <c r="E3757" i="1"/>
  <c r="M3756" i="1"/>
  <c r="L3756" i="1"/>
  <c r="K3756" i="1"/>
  <c r="J3756" i="1"/>
  <c r="I3756" i="1"/>
  <c r="H3756" i="1"/>
  <c r="G3756" i="1"/>
  <c r="F3756" i="1"/>
  <c r="E3756" i="1"/>
  <c r="M3755" i="1"/>
  <c r="L3755" i="1"/>
  <c r="K3755" i="1"/>
  <c r="J3755" i="1"/>
  <c r="I3755" i="1"/>
  <c r="H3755" i="1"/>
  <c r="G3755" i="1"/>
  <c r="F3755" i="1"/>
  <c r="E3755" i="1"/>
  <c r="M3754" i="1"/>
  <c r="L3754" i="1"/>
  <c r="K3754" i="1"/>
  <c r="J3754" i="1"/>
  <c r="I3754" i="1"/>
  <c r="H3754" i="1"/>
  <c r="G3754" i="1"/>
  <c r="F3754" i="1"/>
  <c r="E3754" i="1"/>
  <c r="M3753" i="1"/>
  <c r="L3753" i="1"/>
  <c r="K3753" i="1"/>
  <c r="J3753" i="1"/>
  <c r="I3753" i="1"/>
  <c r="H3753" i="1"/>
  <c r="G3753" i="1"/>
  <c r="F3753" i="1"/>
  <c r="E3753" i="1"/>
  <c r="M3752" i="1"/>
  <c r="L3752" i="1"/>
  <c r="K3752" i="1"/>
  <c r="J3752" i="1"/>
  <c r="I3752" i="1"/>
  <c r="H3752" i="1"/>
  <c r="G3752" i="1"/>
  <c r="F3752" i="1"/>
  <c r="E3752" i="1"/>
  <c r="M3751" i="1"/>
  <c r="L3751" i="1"/>
  <c r="K3751" i="1"/>
  <c r="J3751" i="1"/>
  <c r="I3751" i="1"/>
  <c r="H3751" i="1"/>
  <c r="G3751" i="1"/>
  <c r="F3751" i="1"/>
  <c r="E3751" i="1"/>
  <c r="M3750" i="1"/>
  <c r="L3750" i="1"/>
  <c r="K3750" i="1"/>
  <c r="J3750" i="1"/>
  <c r="I3750" i="1"/>
  <c r="H3750" i="1"/>
  <c r="G3750" i="1"/>
  <c r="F3750" i="1"/>
  <c r="E3750" i="1"/>
  <c r="M3749" i="1"/>
  <c r="L3749" i="1"/>
  <c r="K3749" i="1"/>
  <c r="J3749" i="1"/>
  <c r="I3749" i="1"/>
  <c r="H3749" i="1"/>
  <c r="G3749" i="1"/>
  <c r="F3749" i="1"/>
  <c r="E3749" i="1"/>
  <c r="M3748" i="1"/>
  <c r="L3748" i="1"/>
  <c r="K3748" i="1"/>
  <c r="J3748" i="1"/>
  <c r="I3748" i="1"/>
  <c r="H3748" i="1"/>
  <c r="G3748" i="1"/>
  <c r="F3748" i="1"/>
  <c r="E3748" i="1"/>
  <c r="M3747" i="1"/>
  <c r="L3747" i="1"/>
  <c r="K3747" i="1"/>
  <c r="J3747" i="1"/>
  <c r="I3747" i="1"/>
  <c r="H3747" i="1"/>
  <c r="G3747" i="1"/>
  <c r="F3747" i="1"/>
  <c r="E3747" i="1"/>
  <c r="M3746" i="1"/>
  <c r="L3746" i="1"/>
  <c r="K3746" i="1"/>
  <c r="J3746" i="1"/>
  <c r="I3746" i="1"/>
  <c r="H3746" i="1"/>
  <c r="G3746" i="1"/>
  <c r="F3746" i="1"/>
  <c r="E3746" i="1"/>
  <c r="M3745" i="1"/>
  <c r="L3745" i="1"/>
  <c r="K3745" i="1"/>
  <c r="J3745" i="1"/>
  <c r="I3745" i="1"/>
  <c r="H3745" i="1"/>
  <c r="G3745" i="1"/>
  <c r="F3745" i="1"/>
  <c r="E3745" i="1"/>
  <c r="M3744" i="1"/>
  <c r="L3744" i="1"/>
  <c r="K3744" i="1"/>
  <c r="J3744" i="1"/>
  <c r="I3744" i="1"/>
  <c r="H3744" i="1"/>
  <c r="G3744" i="1"/>
  <c r="F3744" i="1"/>
  <c r="E3744" i="1"/>
  <c r="M3743" i="1"/>
  <c r="L3743" i="1"/>
  <c r="K3743" i="1"/>
  <c r="J3743" i="1"/>
  <c r="I3743" i="1"/>
  <c r="H3743" i="1"/>
  <c r="G3743" i="1"/>
  <c r="F3743" i="1"/>
  <c r="E3743" i="1"/>
  <c r="M3742" i="1"/>
  <c r="L3742" i="1"/>
  <c r="K3742" i="1"/>
  <c r="J3742" i="1"/>
  <c r="I3742" i="1"/>
  <c r="H3742" i="1"/>
  <c r="G3742" i="1"/>
  <c r="F3742" i="1"/>
  <c r="E3742" i="1"/>
  <c r="M3741" i="1"/>
  <c r="L3741" i="1"/>
  <c r="K3741" i="1"/>
  <c r="J3741" i="1"/>
  <c r="I3741" i="1"/>
  <c r="H3741" i="1"/>
  <c r="G3741" i="1"/>
  <c r="F3741" i="1"/>
  <c r="E3741" i="1"/>
  <c r="M3740" i="1"/>
  <c r="L3740" i="1"/>
  <c r="K3740" i="1"/>
  <c r="J3740" i="1"/>
  <c r="I3740" i="1"/>
  <c r="H3740" i="1"/>
  <c r="G3740" i="1"/>
  <c r="F3740" i="1"/>
  <c r="E3740" i="1"/>
  <c r="M3739" i="1"/>
  <c r="L3739" i="1"/>
  <c r="K3739" i="1"/>
  <c r="J3739" i="1"/>
  <c r="I3739" i="1"/>
  <c r="H3739" i="1"/>
  <c r="G3739" i="1"/>
  <c r="F3739" i="1"/>
  <c r="E3739" i="1"/>
  <c r="M3738" i="1"/>
  <c r="L3738" i="1"/>
  <c r="K3738" i="1"/>
  <c r="J3738" i="1"/>
  <c r="I3738" i="1"/>
  <c r="H3738" i="1"/>
  <c r="G3738" i="1"/>
  <c r="F3738" i="1"/>
  <c r="E3738" i="1"/>
  <c r="M3737" i="1"/>
  <c r="L3737" i="1"/>
  <c r="K3737" i="1"/>
  <c r="J3737" i="1"/>
  <c r="I3737" i="1"/>
  <c r="H3737" i="1"/>
  <c r="G3737" i="1"/>
  <c r="F3737" i="1"/>
  <c r="E3737" i="1"/>
  <c r="M3736" i="1"/>
  <c r="L3736" i="1"/>
  <c r="K3736" i="1"/>
  <c r="J3736" i="1"/>
  <c r="I3736" i="1"/>
  <c r="H3736" i="1"/>
  <c r="G3736" i="1"/>
  <c r="F3736" i="1"/>
  <c r="E3736" i="1"/>
  <c r="M3735" i="1"/>
  <c r="L3735" i="1"/>
  <c r="K3735" i="1"/>
  <c r="J3735" i="1"/>
  <c r="I3735" i="1"/>
  <c r="H3735" i="1"/>
  <c r="G3735" i="1"/>
  <c r="F3735" i="1"/>
  <c r="E3735" i="1"/>
  <c r="M3734" i="1"/>
  <c r="L3734" i="1"/>
  <c r="K3734" i="1"/>
  <c r="J3734" i="1"/>
  <c r="I3734" i="1"/>
  <c r="H3734" i="1"/>
  <c r="G3734" i="1"/>
  <c r="F3734" i="1"/>
  <c r="E3734" i="1"/>
  <c r="M3733" i="1"/>
  <c r="L3733" i="1"/>
  <c r="K3733" i="1"/>
  <c r="J3733" i="1"/>
  <c r="I3733" i="1"/>
  <c r="H3733" i="1"/>
  <c r="G3733" i="1"/>
  <c r="F3733" i="1"/>
  <c r="E3733" i="1"/>
  <c r="M3732" i="1"/>
  <c r="L3732" i="1"/>
  <c r="K3732" i="1"/>
  <c r="J3732" i="1"/>
  <c r="I3732" i="1"/>
  <c r="H3732" i="1"/>
  <c r="G3732" i="1"/>
  <c r="F3732" i="1"/>
  <c r="E3732" i="1"/>
  <c r="M3731" i="1"/>
  <c r="L3731" i="1"/>
  <c r="K3731" i="1"/>
  <c r="J3731" i="1"/>
  <c r="I3731" i="1"/>
  <c r="H3731" i="1"/>
  <c r="G3731" i="1"/>
  <c r="F3731" i="1"/>
  <c r="E3731" i="1"/>
  <c r="M3730" i="1"/>
  <c r="L3730" i="1"/>
  <c r="K3730" i="1"/>
  <c r="J3730" i="1"/>
  <c r="I3730" i="1"/>
  <c r="H3730" i="1"/>
  <c r="G3730" i="1"/>
  <c r="F3730" i="1"/>
  <c r="E3730" i="1"/>
  <c r="M3729" i="1"/>
  <c r="L3729" i="1"/>
  <c r="K3729" i="1"/>
  <c r="J3729" i="1"/>
  <c r="I3729" i="1"/>
  <c r="H3729" i="1"/>
  <c r="G3729" i="1"/>
  <c r="F3729" i="1"/>
  <c r="E3729" i="1"/>
  <c r="M3728" i="1"/>
  <c r="L3728" i="1"/>
  <c r="K3728" i="1"/>
  <c r="J3728" i="1"/>
  <c r="I3728" i="1"/>
  <c r="H3728" i="1"/>
  <c r="G3728" i="1"/>
  <c r="F3728" i="1"/>
  <c r="E3728" i="1"/>
  <c r="M3727" i="1"/>
  <c r="L3727" i="1"/>
  <c r="K3727" i="1"/>
  <c r="J3727" i="1"/>
  <c r="I3727" i="1"/>
  <c r="H3727" i="1"/>
  <c r="G3727" i="1"/>
  <c r="F3727" i="1"/>
  <c r="E3727" i="1"/>
  <c r="M3726" i="1"/>
  <c r="L3726" i="1"/>
  <c r="K3726" i="1"/>
  <c r="J3726" i="1"/>
  <c r="I3726" i="1"/>
  <c r="H3726" i="1"/>
  <c r="G3726" i="1"/>
  <c r="F3726" i="1"/>
  <c r="E3726" i="1"/>
  <c r="M3725" i="1"/>
  <c r="L3725" i="1"/>
  <c r="K3725" i="1"/>
  <c r="J3725" i="1"/>
  <c r="I3725" i="1"/>
  <c r="H3725" i="1"/>
  <c r="G3725" i="1"/>
  <c r="F3725" i="1"/>
  <c r="E3725" i="1"/>
  <c r="M3724" i="1"/>
  <c r="L3724" i="1"/>
  <c r="K3724" i="1"/>
  <c r="J3724" i="1"/>
  <c r="I3724" i="1"/>
  <c r="H3724" i="1"/>
  <c r="G3724" i="1"/>
  <c r="F3724" i="1"/>
  <c r="E3724" i="1"/>
  <c r="M3723" i="1"/>
  <c r="L3723" i="1"/>
  <c r="K3723" i="1"/>
  <c r="J3723" i="1"/>
  <c r="I3723" i="1"/>
  <c r="H3723" i="1"/>
  <c r="G3723" i="1"/>
  <c r="F3723" i="1"/>
  <c r="E3723" i="1"/>
  <c r="M3722" i="1"/>
  <c r="L3722" i="1"/>
  <c r="K3722" i="1"/>
  <c r="J3722" i="1"/>
  <c r="I3722" i="1"/>
  <c r="H3722" i="1"/>
  <c r="G3722" i="1"/>
  <c r="F3722" i="1"/>
  <c r="E3722" i="1"/>
  <c r="M3721" i="1"/>
  <c r="L3721" i="1"/>
  <c r="K3721" i="1"/>
  <c r="J3721" i="1"/>
  <c r="I3721" i="1"/>
  <c r="H3721" i="1"/>
  <c r="G3721" i="1"/>
  <c r="F3721" i="1"/>
  <c r="E3721" i="1"/>
  <c r="M3720" i="1"/>
  <c r="L3720" i="1"/>
  <c r="K3720" i="1"/>
  <c r="J3720" i="1"/>
  <c r="I3720" i="1"/>
  <c r="H3720" i="1"/>
  <c r="G3720" i="1"/>
  <c r="F3720" i="1"/>
  <c r="E3720" i="1"/>
  <c r="M3719" i="1"/>
  <c r="L3719" i="1"/>
  <c r="K3719" i="1"/>
  <c r="J3719" i="1"/>
  <c r="I3719" i="1"/>
  <c r="H3719" i="1"/>
  <c r="G3719" i="1"/>
  <c r="F3719" i="1"/>
  <c r="E3719" i="1"/>
  <c r="M3718" i="1"/>
  <c r="L3718" i="1"/>
  <c r="K3718" i="1"/>
  <c r="J3718" i="1"/>
  <c r="I3718" i="1"/>
  <c r="H3718" i="1"/>
  <c r="G3718" i="1"/>
  <c r="F3718" i="1"/>
  <c r="E3718" i="1"/>
  <c r="M3717" i="1"/>
  <c r="L3717" i="1"/>
  <c r="K3717" i="1"/>
  <c r="J3717" i="1"/>
  <c r="I3717" i="1"/>
  <c r="H3717" i="1"/>
  <c r="G3717" i="1"/>
  <c r="F3717" i="1"/>
  <c r="E3717" i="1"/>
  <c r="M3716" i="1"/>
  <c r="L3716" i="1"/>
  <c r="K3716" i="1"/>
  <c r="J3716" i="1"/>
  <c r="I3716" i="1"/>
  <c r="H3716" i="1"/>
  <c r="G3716" i="1"/>
  <c r="F3716" i="1"/>
  <c r="E3716" i="1"/>
  <c r="M3715" i="1"/>
  <c r="L3715" i="1"/>
  <c r="K3715" i="1"/>
  <c r="J3715" i="1"/>
  <c r="I3715" i="1"/>
  <c r="H3715" i="1"/>
  <c r="G3715" i="1"/>
  <c r="F3715" i="1"/>
  <c r="E3715" i="1"/>
  <c r="M3714" i="1"/>
  <c r="L3714" i="1"/>
  <c r="K3714" i="1"/>
  <c r="J3714" i="1"/>
  <c r="I3714" i="1"/>
  <c r="H3714" i="1"/>
  <c r="G3714" i="1"/>
  <c r="F3714" i="1"/>
  <c r="E3714" i="1"/>
  <c r="M3713" i="1"/>
  <c r="L3713" i="1"/>
  <c r="K3713" i="1"/>
  <c r="J3713" i="1"/>
  <c r="I3713" i="1"/>
  <c r="H3713" i="1"/>
  <c r="G3713" i="1"/>
  <c r="F3713" i="1"/>
  <c r="E3713" i="1"/>
  <c r="M3712" i="1"/>
  <c r="L3712" i="1"/>
  <c r="K3712" i="1"/>
  <c r="J3712" i="1"/>
  <c r="I3712" i="1"/>
  <c r="H3712" i="1"/>
  <c r="G3712" i="1"/>
  <c r="F3712" i="1"/>
  <c r="E3712" i="1"/>
  <c r="M3711" i="1"/>
  <c r="L3711" i="1"/>
  <c r="K3711" i="1"/>
  <c r="J3711" i="1"/>
  <c r="I3711" i="1"/>
  <c r="H3711" i="1"/>
  <c r="G3711" i="1"/>
  <c r="F3711" i="1"/>
  <c r="E3711" i="1"/>
  <c r="M3710" i="1"/>
  <c r="L3710" i="1"/>
  <c r="K3710" i="1"/>
  <c r="J3710" i="1"/>
  <c r="I3710" i="1"/>
  <c r="H3710" i="1"/>
  <c r="G3710" i="1"/>
  <c r="F3710" i="1"/>
  <c r="E3710" i="1"/>
  <c r="M3709" i="1"/>
  <c r="L3709" i="1"/>
  <c r="K3709" i="1"/>
  <c r="J3709" i="1"/>
  <c r="I3709" i="1"/>
  <c r="H3709" i="1"/>
  <c r="G3709" i="1"/>
  <c r="F3709" i="1"/>
  <c r="E3709" i="1"/>
  <c r="M3708" i="1"/>
  <c r="L3708" i="1"/>
  <c r="K3708" i="1"/>
  <c r="J3708" i="1"/>
  <c r="I3708" i="1"/>
  <c r="H3708" i="1"/>
  <c r="G3708" i="1"/>
  <c r="F3708" i="1"/>
  <c r="E3708" i="1"/>
  <c r="M3707" i="1"/>
  <c r="L3707" i="1"/>
  <c r="K3707" i="1"/>
  <c r="J3707" i="1"/>
  <c r="I3707" i="1"/>
  <c r="H3707" i="1"/>
  <c r="G3707" i="1"/>
  <c r="F3707" i="1"/>
  <c r="E3707" i="1"/>
  <c r="M3706" i="1"/>
  <c r="L3706" i="1"/>
  <c r="K3706" i="1"/>
  <c r="J3706" i="1"/>
  <c r="I3706" i="1"/>
  <c r="H3706" i="1"/>
  <c r="G3706" i="1"/>
  <c r="F3706" i="1"/>
  <c r="E3706" i="1"/>
  <c r="M3705" i="1"/>
  <c r="L3705" i="1"/>
  <c r="K3705" i="1"/>
  <c r="J3705" i="1"/>
  <c r="I3705" i="1"/>
  <c r="H3705" i="1"/>
  <c r="G3705" i="1"/>
  <c r="F3705" i="1"/>
  <c r="E3705" i="1"/>
  <c r="M3704" i="1"/>
  <c r="L3704" i="1"/>
  <c r="K3704" i="1"/>
  <c r="J3704" i="1"/>
  <c r="I3704" i="1"/>
  <c r="H3704" i="1"/>
  <c r="G3704" i="1"/>
  <c r="F3704" i="1"/>
  <c r="E3704" i="1"/>
  <c r="M3703" i="1"/>
  <c r="L3703" i="1"/>
  <c r="K3703" i="1"/>
  <c r="J3703" i="1"/>
  <c r="I3703" i="1"/>
  <c r="H3703" i="1"/>
  <c r="G3703" i="1"/>
  <c r="F3703" i="1"/>
  <c r="E3703" i="1"/>
  <c r="M3702" i="1"/>
  <c r="L3702" i="1"/>
  <c r="K3702" i="1"/>
  <c r="J3702" i="1"/>
  <c r="I3702" i="1"/>
  <c r="H3702" i="1"/>
  <c r="G3702" i="1"/>
  <c r="F3702" i="1"/>
  <c r="E3702" i="1"/>
  <c r="M3701" i="1"/>
  <c r="L3701" i="1"/>
  <c r="K3701" i="1"/>
  <c r="J3701" i="1"/>
  <c r="I3701" i="1"/>
  <c r="H3701" i="1"/>
  <c r="G3701" i="1"/>
  <c r="F3701" i="1"/>
  <c r="E3701" i="1"/>
  <c r="M3700" i="1"/>
  <c r="L3700" i="1"/>
  <c r="K3700" i="1"/>
  <c r="J3700" i="1"/>
  <c r="I3700" i="1"/>
  <c r="H3700" i="1"/>
  <c r="G3700" i="1"/>
  <c r="F3700" i="1"/>
  <c r="E3700" i="1"/>
  <c r="M3699" i="1"/>
  <c r="L3699" i="1"/>
  <c r="K3699" i="1"/>
  <c r="J3699" i="1"/>
  <c r="I3699" i="1"/>
  <c r="H3699" i="1"/>
  <c r="G3699" i="1"/>
  <c r="F3699" i="1"/>
  <c r="E3699" i="1"/>
  <c r="M3698" i="1"/>
  <c r="L3698" i="1"/>
  <c r="K3698" i="1"/>
  <c r="J3698" i="1"/>
  <c r="I3698" i="1"/>
  <c r="H3698" i="1"/>
  <c r="G3698" i="1"/>
  <c r="F3698" i="1"/>
  <c r="E3698" i="1"/>
  <c r="M3697" i="1"/>
  <c r="L3697" i="1"/>
  <c r="K3697" i="1"/>
  <c r="J3697" i="1"/>
  <c r="I3697" i="1"/>
  <c r="H3697" i="1"/>
  <c r="G3697" i="1"/>
  <c r="F3697" i="1"/>
  <c r="E3697" i="1"/>
  <c r="M3696" i="1"/>
  <c r="L3696" i="1"/>
  <c r="K3696" i="1"/>
  <c r="J3696" i="1"/>
  <c r="I3696" i="1"/>
  <c r="H3696" i="1"/>
  <c r="G3696" i="1"/>
  <c r="F3696" i="1"/>
  <c r="E3696" i="1"/>
  <c r="M3695" i="1"/>
  <c r="L3695" i="1"/>
  <c r="K3695" i="1"/>
  <c r="J3695" i="1"/>
  <c r="I3695" i="1"/>
  <c r="H3695" i="1"/>
  <c r="G3695" i="1"/>
  <c r="F3695" i="1"/>
  <c r="E3695" i="1"/>
  <c r="M3694" i="1"/>
  <c r="L3694" i="1"/>
  <c r="K3694" i="1"/>
  <c r="J3694" i="1"/>
  <c r="I3694" i="1"/>
  <c r="H3694" i="1"/>
  <c r="G3694" i="1"/>
  <c r="F3694" i="1"/>
  <c r="E3694" i="1"/>
  <c r="M3693" i="1"/>
  <c r="L3693" i="1"/>
  <c r="K3693" i="1"/>
  <c r="J3693" i="1"/>
  <c r="I3693" i="1"/>
  <c r="H3693" i="1"/>
  <c r="G3693" i="1"/>
  <c r="F3693" i="1"/>
  <c r="E3693" i="1"/>
  <c r="M3692" i="1"/>
  <c r="L3692" i="1"/>
  <c r="K3692" i="1"/>
  <c r="J3692" i="1"/>
  <c r="I3692" i="1"/>
  <c r="H3692" i="1"/>
  <c r="G3692" i="1"/>
  <c r="F3692" i="1"/>
  <c r="E3692" i="1"/>
  <c r="M3691" i="1"/>
  <c r="L3691" i="1"/>
  <c r="K3691" i="1"/>
  <c r="J3691" i="1"/>
  <c r="I3691" i="1"/>
  <c r="H3691" i="1"/>
  <c r="G3691" i="1"/>
  <c r="F3691" i="1"/>
  <c r="E3691" i="1"/>
  <c r="M3690" i="1"/>
  <c r="L3690" i="1"/>
  <c r="K3690" i="1"/>
  <c r="J3690" i="1"/>
  <c r="I3690" i="1"/>
  <c r="H3690" i="1"/>
  <c r="G3690" i="1"/>
  <c r="F3690" i="1"/>
  <c r="E3690" i="1"/>
  <c r="M3689" i="1"/>
  <c r="L3689" i="1"/>
  <c r="K3689" i="1"/>
  <c r="J3689" i="1"/>
  <c r="I3689" i="1"/>
  <c r="H3689" i="1"/>
  <c r="G3689" i="1"/>
  <c r="F3689" i="1"/>
  <c r="E3689" i="1"/>
  <c r="M3688" i="1"/>
  <c r="L3688" i="1"/>
  <c r="K3688" i="1"/>
  <c r="J3688" i="1"/>
  <c r="I3688" i="1"/>
  <c r="H3688" i="1"/>
  <c r="G3688" i="1"/>
  <c r="F3688" i="1"/>
  <c r="E3688" i="1"/>
  <c r="M3687" i="1"/>
  <c r="L3687" i="1"/>
  <c r="K3687" i="1"/>
  <c r="J3687" i="1"/>
  <c r="I3687" i="1"/>
  <c r="H3687" i="1"/>
  <c r="G3687" i="1"/>
  <c r="F3687" i="1"/>
  <c r="E3687" i="1"/>
  <c r="M3686" i="1"/>
  <c r="L3686" i="1"/>
  <c r="K3686" i="1"/>
  <c r="J3686" i="1"/>
  <c r="I3686" i="1"/>
  <c r="H3686" i="1"/>
  <c r="G3686" i="1"/>
  <c r="F3686" i="1"/>
  <c r="E3686" i="1"/>
  <c r="M3685" i="1"/>
  <c r="L3685" i="1"/>
  <c r="K3685" i="1"/>
  <c r="J3685" i="1"/>
  <c r="I3685" i="1"/>
  <c r="H3685" i="1"/>
  <c r="G3685" i="1"/>
  <c r="F3685" i="1"/>
  <c r="E3685" i="1"/>
  <c r="M3684" i="1"/>
  <c r="L3684" i="1"/>
  <c r="K3684" i="1"/>
  <c r="J3684" i="1"/>
  <c r="I3684" i="1"/>
  <c r="H3684" i="1"/>
  <c r="G3684" i="1"/>
  <c r="F3684" i="1"/>
  <c r="E3684" i="1"/>
  <c r="M3683" i="1"/>
  <c r="L3683" i="1"/>
  <c r="K3683" i="1"/>
  <c r="J3683" i="1"/>
  <c r="I3683" i="1"/>
  <c r="H3683" i="1"/>
  <c r="G3683" i="1"/>
  <c r="F3683" i="1"/>
  <c r="E3683" i="1"/>
  <c r="M3682" i="1"/>
  <c r="L3682" i="1"/>
  <c r="K3682" i="1"/>
  <c r="J3682" i="1"/>
  <c r="I3682" i="1"/>
  <c r="H3682" i="1"/>
  <c r="G3682" i="1"/>
  <c r="F3682" i="1"/>
  <c r="E3682" i="1"/>
  <c r="M3681" i="1"/>
  <c r="L3681" i="1"/>
  <c r="K3681" i="1"/>
  <c r="J3681" i="1"/>
  <c r="I3681" i="1"/>
  <c r="H3681" i="1"/>
  <c r="G3681" i="1"/>
  <c r="F3681" i="1"/>
  <c r="E3681" i="1"/>
  <c r="M3680" i="1"/>
  <c r="L3680" i="1"/>
  <c r="K3680" i="1"/>
  <c r="J3680" i="1"/>
  <c r="I3680" i="1"/>
  <c r="H3680" i="1"/>
  <c r="G3680" i="1"/>
  <c r="F3680" i="1"/>
  <c r="E3680" i="1"/>
  <c r="M3679" i="1"/>
  <c r="L3679" i="1"/>
  <c r="K3679" i="1"/>
  <c r="J3679" i="1"/>
  <c r="I3679" i="1"/>
  <c r="H3679" i="1"/>
  <c r="G3679" i="1"/>
  <c r="F3679" i="1"/>
  <c r="E3679" i="1"/>
  <c r="M3678" i="1"/>
  <c r="L3678" i="1"/>
  <c r="K3678" i="1"/>
  <c r="J3678" i="1"/>
  <c r="I3678" i="1"/>
  <c r="H3678" i="1"/>
  <c r="G3678" i="1"/>
  <c r="F3678" i="1"/>
  <c r="E3678" i="1"/>
  <c r="M3677" i="1"/>
  <c r="L3677" i="1"/>
  <c r="K3677" i="1"/>
  <c r="J3677" i="1"/>
  <c r="I3677" i="1"/>
  <c r="H3677" i="1"/>
  <c r="G3677" i="1"/>
  <c r="F3677" i="1"/>
  <c r="E3677" i="1"/>
  <c r="M3676" i="1"/>
  <c r="L3676" i="1"/>
  <c r="K3676" i="1"/>
  <c r="J3676" i="1"/>
  <c r="I3676" i="1"/>
  <c r="H3676" i="1"/>
  <c r="G3676" i="1"/>
  <c r="F3676" i="1"/>
  <c r="E3676" i="1"/>
  <c r="M3675" i="1"/>
  <c r="L3675" i="1"/>
  <c r="K3675" i="1"/>
  <c r="J3675" i="1"/>
  <c r="I3675" i="1"/>
  <c r="H3675" i="1"/>
  <c r="G3675" i="1"/>
  <c r="F3675" i="1"/>
  <c r="E3675" i="1"/>
  <c r="M3674" i="1"/>
  <c r="L3674" i="1"/>
  <c r="K3674" i="1"/>
  <c r="J3674" i="1"/>
  <c r="I3674" i="1"/>
  <c r="H3674" i="1"/>
  <c r="G3674" i="1"/>
  <c r="F3674" i="1"/>
  <c r="E3674" i="1"/>
  <c r="M3673" i="1"/>
  <c r="L3673" i="1"/>
  <c r="K3673" i="1"/>
  <c r="J3673" i="1"/>
  <c r="I3673" i="1"/>
  <c r="H3673" i="1"/>
  <c r="G3673" i="1"/>
  <c r="F3673" i="1"/>
  <c r="E3673" i="1"/>
  <c r="M3672" i="1"/>
  <c r="L3672" i="1"/>
  <c r="K3672" i="1"/>
  <c r="J3672" i="1"/>
  <c r="I3672" i="1"/>
  <c r="H3672" i="1"/>
  <c r="G3672" i="1"/>
  <c r="F3672" i="1"/>
  <c r="E3672" i="1"/>
  <c r="M3671" i="1"/>
  <c r="L3671" i="1"/>
  <c r="K3671" i="1"/>
  <c r="J3671" i="1"/>
  <c r="I3671" i="1"/>
  <c r="H3671" i="1"/>
  <c r="G3671" i="1"/>
  <c r="F3671" i="1"/>
  <c r="E3671" i="1"/>
  <c r="M3670" i="1"/>
  <c r="L3670" i="1"/>
  <c r="K3670" i="1"/>
  <c r="J3670" i="1"/>
  <c r="I3670" i="1"/>
  <c r="H3670" i="1"/>
  <c r="G3670" i="1"/>
  <c r="F3670" i="1"/>
  <c r="E3670" i="1"/>
  <c r="M3669" i="1"/>
  <c r="L3669" i="1"/>
  <c r="K3669" i="1"/>
  <c r="J3669" i="1"/>
  <c r="I3669" i="1"/>
  <c r="H3669" i="1"/>
  <c r="G3669" i="1"/>
  <c r="F3669" i="1"/>
  <c r="E3669" i="1"/>
  <c r="M3668" i="1"/>
  <c r="L3668" i="1"/>
  <c r="K3668" i="1"/>
  <c r="J3668" i="1"/>
  <c r="I3668" i="1"/>
  <c r="H3668" i="1"/>
  <c r="G3668" i="1"/>
  <c r="F3668" i="1"/>
  <c r="E3668" i="1"/>
  <c r="M3667" i="1"/>
  <c r="L3667" i="1"/>
  <c r="K3667" i="1"/>
  <c r="J3667" i="1"/>
  <c r="I3667" i="1"/>
  <c r="H3667" i="1"/>
  <c r="G3667" i="1"/>
  <c r="F3667" i="1"/>
  <c r="E3667" i="1"/>
  <c r="M3666" i="1"/>
  <c r="L3666" i="1"/>
  <c r="K3666" i="1"/>
  <c r="J3666" i="1"/>
  <c r="I3666" i="1"/>
  <c r="H3666" i="1"/>
  <c r="G3666" i="1"/>
  <c r="F3666" i="1"/>
  <c r="E3666" i="1"/>
  <c r="M3665" i="1"/>
  <c r="L3665" i="1"/>
  <c r="K3665" i="1"/>
  <c r="J3665" i="1"/>
  <c r="I3665" i="1"/>
  <c r="H3665" i="1"/>
  <c r="G3665" i="1"/>
  <c r="F3665" i="1"/>
  <c r="E3665" i="1"/>
  <c r="M3664" i="1"/>
  <c r="L3664" i="1"/>
  <c r="K3664" i="1"/>
  <c r="J3664" i="1"/>
  <c r="I3664" i="1"/>
  <c r="H3664" i="1"/>
  <c r="G3664" i="1"/>
  <c r="F3664" i="1"/>
  <c r="E3664" i="1"/>
  <c r="M3663" i="1"/>
  <c r="L3663" i="1"/>
  <c r="K3663" i="1"/>
  <c r="J3663" i="1"/>
  <c r="I3663" i="1"/>
  <c r="H3663" i="1"/>
  <c r="G3663" i="1"/>
  <c r="F3663" i="1"/>
  <c r="E3663" i="1"/>
  <c r="M3662" i="1"/>
  <c r="L3662" i="1"/>
  <c r="K3662" i="1"/>
  <c r="J3662" i="1"/>
  <c r="I3662" i="1"/>
  <c r="H3662" i="1"/>
  <c r="G3662" i="1"/>
  <c r="F3662" i="1"/>
  <c r="E3662" i="1"/>
  <c r="M3661" i="1"/>
  <c r="L3661" i="1"/>
  <c r="K3661" i="1"/>
  <c r="J3661" i="1"/>
  <c r="I3661" i="1"/>
  <c r="H3661" i="1"/>
  <c r="G3661" i="1"/>
  <c r="F3661" i="1"/>
  <c r="E3661" i="1"/>
  <c r="M3660" i="1"/>
  <c r="L3660" i="1"/>
  <c r="K3660" i="1"/>
  <c r="J3660" i="1"/>
  <c r="I3660" i="1"/>
  <c r="H3660" i="1"/>
  <c r="G3660" i="1"/>
  <c r="F3660" i="1"/>
  <c r="E3660" i="1"/>
  <c r="M3659" i="1"/>
  <c r="L3659" i="1"/>
  <c r="K3659" i="1"/>
  <c r="J3659" i="1"/>
  <c r="I3659" i="1"/>
  <c r="H3659" i="1"/>
  <c r="G3659" i="1"/>
  <c r="F3659" i="1"/>
  <c r="E3659" i="1"/>
  <c r="M3658" i="1"/>
  <c r="L3658" i="1"/>
  <c r="K3658" i="1"/>
  <c r="J3658" i="1"/>
  <c r="I3658" i="1"/>
  <c r="H3658" i="1"/>
  <c r="G3658" i="1"/>
  <c r="F3658" i="1"/>
  <c r="E3658" i="1"/>
  <c r="M3657" i="1"/>
  <c r="L3657" i="1"/>
  <c r="K3657" i="1"/>
  <c r="J3657" i="1"/>
  <c r="I3657" i="1"/>
  <c r="H3657" i="1"/>
  <c r="G3657" i="1"/>
  <c r="F3657" i="1"/>
  <c r="E3657" i="1"/>
  <c r="M3656" i="1"/>
  <c r="L3656" i="1"/>
  <c r="K3656" i="1"/>
  <c r="J3656" i="1"/>
  <c r="I3656" i="1"/>
  <c r="H3656" i="1"/>
  <c r="G3656" i="1"/>
  <c r="F3656" i="1"/>
  <c r="E3656" i="1"/>
  <c r="M3655" i="1"/>
  <c r="L3655" i="1"/>
  <c r="K3655" i="1"/>
  <c r="J3655" i="1"/>
  <c r="I3655" i="1"/>
  <c r="H3655" i="1"/>
  <c r="G3655" i="1"/>
  <c r="F3655" i="1"/>
  <c r="E3655" i="1"/>
  <c r="M3654" i="1"/>
  <c r="L3654" i="1"/>
  <c r="K3654" i="1"/>
  <c r="J3654" i="1"/>
  <c r="I3654" i="1"/>
  <c r="H3654" i="1"/>
  <c r="G3654" i="1"/>
  <c r="F3654" i="1"/>
  <c r="E3654" i="1"/>
  <c r="M3653" i="1"/>
  <c r="L3653" i="1"/>
  <c r="K3653" i="1"/>
  <c r="J3653" i="1"/>
  <c r="I3653" i="1"/>
  <c r="H3653" i="1"/>
  <c r="G3653" i="1"/>
  <c r="F3653" i="1"/>
  <c r="E3653" i="1"/>
  <c r="M3652" i="1"/>
  <c r="L3652" i="1"/>
  <c r="K3652" i="1"/>
  <c r="J3652" i="1"/>
  <c r="I3652" i="1"/>
  <c r="H3652" i="1"/>
  <c r="G3652" i="1"/>
  <c r="F3652" i="1"/>
  <c r="E3652" i="1"/>
  <c r="M3651" i="1"/>
  <c r="L3651" i="1"/>
  <c r="K3651" i="1"/>
  <c r="J3651" i="1"/>
  <c r="I3651" i="1"/>
  <c r="H3651" i="1"/>
  <c r="G3651" i="1"/>
  <c r="F3651" i="1"/>
  <c r="E3651" i="1"/>
  <c r="M3650" i="1"/>
  <c r="L3650" i="1"/>
  <c r="K3650" i="1"/>
  <c r="J3650" i="1"/>
  <c r="I3650" i="1"/>
  <c r="H3650" i="1"/>
  <c r="G3650" i="1"/>
  <c r="F3650" i="1"/>
  <c r="E3650" i="1"/>
  <c r="M3649" i="1"/>
  <c r="L3649" i="1"/>
  <c r="K3649" i="1"/>
  <c r="J3649" i="1"/>
  <c r="I3649" i="1"/>
  <c r="H3649" i="1"/>
  <c r="G3649" i="1"/>
  <c r="F3649" i="1"/>
  <c r="E3649" i="1"/>
  <c r="M3648" i="1"/>
  <c r="L3648" i="1"/>
  <c r="K3648" i="1"/>
  <c r="J3648" i="1"/>
  <c r="I3648" i="1"/>
  <c r="H3648" i="1"/>
  <c r="G3648" i="1"/>
  <c r="F3648" i="1"/>
  <c r="E3648" i="1"/>
  <c r="M3647" i="1"/>
  <c r="L3647" i="1"/>
  <c r="K3647" i="1"/>
  <c r="J3647" i="1"/>
  <c r="I3647" i="1"/>
  <c r="H3647" i="1"/>
  <c r="G3647" i="1"/>
  <c r="F3647" i="1"/>
  <c r="E3647" i="1"/>
  <c r="M3646" i="1"/>
  <c r="L3646" i="1"/>
  <c r="K3646" i="1"/>
  <c r="J3646" i="1"/>
  <c r="I3646" i="1"/>
  <c r="H3646" i="1"/>
  <c r="G3646" i="1"/>
  <c r="F3646" i="1"/>
  <c r="E3646" i="1"/>
  <c r="M3645" i="1"/>
  <c r="L3645" i="1"/>
  <c r="K3645" i="1"/>
  <c r="J3645" i="1"/>
  <c r="I3645" i="1"/>
  <c r="H3645" i="1"/>
  <c r="G3645" i="1"/>
  <c r="F3645" i="1"/>
  <c r="E3645" i="1"/>
  <c r="M3644" i="1"/>
  <c r="L3644" i="1"/>
  <c r="K3644" i="1"/>
  <c r="J3644" i="1"/>
  <c r="I3644" i="1"/>
  <c r="H3644" i="1"/>
  <c r="G3644" i="1"/>
  <c r="F3644" i="1"/>
  <c r="E3644" i="1"/>
  <c r="M3643" i="1"/>
  <c r="L3643" i="1"/>
  <c r="K3643" i="1"/>
  <c r="J3643" i="1"/>
  <c r="I3643" i="1"/>
  <c r="H3643" i="1"/>
  <c r="G3643" i="1"/>
  <c r="F3643" i="1"/>
  <c r="E3643" i="1"/>
  <c r="M3642" i="1"/>
  <c r="L3642" i="1"/>
  <c r="K3642" i="1"/>
  <c r="J3642" i="1"/>
  <c r="I3642" i="1"/>
  <c r="H3642" i="1"/>
  <c r="G3642" i="1"/>
  <c r="F3642" i="1"/>
  <c r="E3642" i="1"/>
  <c r="M3641" i="1"/>
  <c r="L3641" i="1"/>
  <c r="K3641" i="1"/>
  <c r="J3641" i="1"/>
  <c r="I3641" i="1"/>
  <c r="H3641" i="1"/>
  <c r="G3641" i="1"/>
  <c r="F3641" i="1"/>
  <c r="E3641" i="1"/>
  <c r="M3640" i="1"/>
  <c r="L3640" i="1"/>
  <c r="K3640" i="1"/>
  <c r="J3640" i="1"/>
  <c r="I3640" i="1"/>
  <c r="H3640" i="1"/>
  <c r="G3640" i="1"/>
  <c r="F3640" i="1"/>
  <c r="E3640" i="1"/>
  <c r="M3639" i="1"/>
  <c r="L3639" i="1"/>
  <c r="K3639" i="1"/>
  <c r="J3639" i="1"/>
  <c r="I3639" i="1"/>
  <c r="H3639" i="1"/>
  <c r="G3639" i="1"/>
  <c r="F3639" i="1"/>
  <c r="E3639" i="1"/>
  <c r="M3638" i="1"/>
  <c r="L3638" i="1"/>
  <c r="K3638" i="1"/>
  <c r="J3638" i="1"/>
  <c r="I3638" i="1"/>
  <c r="H3638" i="1"/>
  <c r="G3638" i="1"/>
  <c r="F3638" i="1"/>
  <c r="E3638" i="1"/>
  <c r="M3637" i="1"/>
  <c r="L3637" i="1"/>
  <c r="K3637" i="1"/>
  <c r="J3637" i="1"/>
  <c r="I3637" i="1"/>
  <c r="H3637" i="1"/>
  <c r="G3637" i="1"/>
  <c r="F3637" i="1"/>
  <c r="E3637" i="1"/>
  <c r="M3636" i="1"/>
  <c r="L3636" i="1"/>
  <c r="K3636" i="1"/>
  <c r="J3636" i="1"/>
  <c r="I3636" i="1"/>
  <c r="H3636" i="1"/>
  <c r="G3636" i="1"/>
  <c r="F3636" i="1"/>
  <c r="E3636" i="1"/>
  <c r="M3635" i="1"/>
  <c r="L3635" i="1"/>
  <c r="K3635" i="1"/>
  <c r="J3635" i="1"/>
  <c r="I3635" i="1"/>
  <c r="H3635" i="1"/>
  <c r="G3635" i="1"/>
  <c r="F3635" i="1"/>
  <c r="E3635" i="1"/>
  <c r="M3634" i="1"/>
  <c r="L3634" i="1"/>
  <c r="K3634" i="1"/>
  <c r="J3634" i="1"/>
  <c r="I3634" i="1"/>
  <c r="H3634" i="1"/>
  <c r="G3634" i="1"/>
  <c r="F3634" i="1"/>
  <c r="E3634" i="1"/>
  <c r="M3633" i="1"/>
  <c r="L3633" i="1"/>
  <c r="K3633" i="1"/>
  <c r="J3633" i="1"/>
  <c r="I3633" i="1"/>
  <c r="H3633" i="1"/>
  <c r="G3633" i="1"/>
  <c r="F3633" i="1"/>
  <c r="E3633" i="1"/>
  <c r="M3632" i="1"/>
  <c r="L3632" i="1"/>
  <c r="K3632" i="1"/>
  <c r="J3632" i="1"/>
  <c r="I3632" i="1"/>
  <c r="H3632" i="1"/>
  <c r="G3632" i="1"/>
  <c r="F3632" i="1"/>
  <c r="E3632" i="1"/>
  <c r="M3631" i="1"/>
  <c r="L3631" i="1"/>
  <c r="K3631" i="1"/>
  <c r="J3631" i="1"/>
  <c r="I3631" i="1"/>
  <c r="H3631" i="1"/>
  <c r="G3631" i="1"/>
  <c r="F3631" i="1"/>
  <c r="E3631" i="1"/>
  <c r="M3630" i="1"/>
  <c r="L3630" i="1"/>
  <c r="K3630" i="1"/>
  <c r="J3630" i="1"/>
  <c r="I3630" i="1"/>
  <c r="H3630" i="1"/>
  <c r="G3630" i="1"/>
  <c r="F3630" i="1"/>
  <c r="E3630" i="1"/>
  <c r="M3629" i="1"/>
  <c r="L3629" i="1"/>
  <c r="K3629" i="1"/>
  <c r="J3629" i="1"/>
  <c r="I3629" i="1"/>
  <c r="H3629" i="1"/>
  <c r="G3629" i="1"/>
  <c r="F3629" i="1"/>
  <c r="E3629" i="1"/>
  <c r="M3628" i="1"/>
  <c r="L3628" i="1"/>
  <c r="K3628" i="1"/>
  <c r="J3628" i="1"/>
  <c r="I3628" i="1"/>
  <c r="H3628" i="1"/>
  <c r="G3628" i="1"/>
  <c r="F3628" i="1"/>
  <c r="E3628" i="1"/>
  <c r="M3627" i="1"/>
  <c r="L3627" i="1"/>
  <c r="K3627" i="1"/>
  <c r="J3627" i="1"/>
  <c r="I3627" i="1"/>
  <c r="H3627" i="1"/>
  <c r="G3627" i="1"/>
  <c r="F3627" i="1"/>
  <c r="E3627" i="1"/>
  <c r="M3626" i="1"/>
  <c r="L3626" i="1"/>
  <c r="K3626" i="1"/>
  <c r="J3626" i="1"/>
  <c r="I3626" i="1"/>
  <c r="H3626" i="1"/>
  <c r="G3626" i="1"/>
  <c r="F3626" i="1"/>
  <c r="E3626" i="1"/>
  <c r="M3625" i="1"/>
  <c r="L3625" i="1"/>
  <c r="K3625" i="1"/>
  <c r="J3625" i="1"/>
  <c r="I3625" i="1"/>
  <c r="H3625" i="1"/>
  <c r="G3625" i="1"/>
  <c r="F3625" i="1"/>
  <c r="E3625" i="1"/>
  <c r="M3624" i="1"/>
  <c r="L3624" i="1"/>
  <c r="K3624" i="1"/>
  <c r="J3624" i="1"/>
  <c r="I3624" i="1"/>
  <c r="H3624" i="1"/>
  <c r="G3624" i="1"/>
  <c r="F3624" i="1"/>
  <c r="E3624" i="1"/>
  <c r="M3623" i="1"/>
  <c r="L3623" i="1"/>
  <c r="K3623" i="1"/>
  <c r="J3623" i="1"/>
  <c r="I3623" i="1"/>
  <c r="H3623" i="1"/>
  <c r="G3623" i="1"/>
  <c r="F3623" i="1"/>
  <c r="E3623" i="1"/>
  <c r="M3622" i="1"/>
  <c r="L3622" i="1"/>
  <c r="K3622" i="1"/>
  <c r="J3622" i="1"/>
  <c r="I3622" i="1"/>
  <c r="H3622" i="1"/>
  <c r="G3622" i="1"/>
  <c r="F3622" i="1"/>
  <c r="E3622" i="1"/>
  <c r="M3621" i="1"/>
  <c r="L3621" i="1"/>
  <c r="K3621" i="1"/>
  <c r="J3621" i="1"/>
  <c r="I3621" i="1"/>
  <c r="H3621" i="1"/>
  <c r="G3621" i="1"/>
  <c r="F3621" i="1"/>
  <c r="E3621" i="1"/>
  <c r="M3620" i="1"/>
  <c r="L3620" i="1"/>
  <c r="K3620" i="1"/>
  <c r="J3620" i="1"/>
  <c r="I3620" i="1"/>
  <c r="H3620" i="1"/>
  <c r="G3620" i="1"/>
  <c r="F3620" i="1"/>
  <c r="E3620" i="1"/>
  <c r="M3619" i="1"/>
  <c r="L3619" i="1"/>
  <c r="K3619" i="1"/>
  <c r="J3619" i="1"/>
  <c r="I3619" i="1"/>
  <c r="H3619" i="1"/>
  <c r="G3619" i="1"/>
  <c r="F3619" i="1"/>
  <c r="E3619" i="1"/>
  <c r="M3618" i="1"/>
  <c r="L3618" i="1"/>
  <c r="K3618" i="1"/>
  <c r="J3618" i="1"/>
  <c r="I3618" i="1"/>
  <c r="H3618" i="1"/>
  <c r="G3618" i="1"/>
  <c r="F3618" i="1"/>
  <c r="E3618" i="1"/>
  <c r="M3617" i="1"/>
  <c r="L3617" i="1"/>
  <c r="K3617" i="1"/>
  <c r="J3617" i="1"/>
  <c r="I3617" i="1"/>
  <c r="H3617" i="1"/>
  <c r="G3617" i="1"/>
  <c r="F3617" i="1"/>
  <c r="E3617" i="1"/>
  <c r="M3616" i="1"/>
  <c r="L3616" i="1"/>
  <c r="K3616" i="1"/>
  <c r="J3616" i="1"/>
  <c r="I3616" i="1"/>
  <c r="H3616" i="1"/>
  <c r="G3616" i="1"/>
  <c r="F3616" i="1"/>
  <c r="E3616" i="1"/>
  <c r="M3615" i="1"/>
  <c r="L3615" i="1"/>
  <c r="K3615" i="1"/>
  <c r="J3615" i="1"/>
  <c r="I3615" i="1"/>
  <c r="H3615" i="1"/>
  <c r="G3615" i="1"/>
  <c r="F3615" i="1"/>
  <c r="E3615" i="1"/>
  <c r="M3614" i="1"/>
  <c r="L3614" i="1"/>
  <c r="K3614" i="1"/>
  <c r="J3614" i="1"/>
  <c r="I3614" i="1"/>
  <c r="H3614" i="1"/>
  <c r="G3614" i="1"/>
  <c r="F3614" i="1"/>
  <c r="E3614" i="1"/>
  <c r="M3613" i="1"/>
  <c r="L3613" i="1"/>
  <c r="K3613" i="1"/>
  <c r="J3613" i="1"/>
  <c r="I3613" i="1"/>
  <c r="H3613" i="1"/>
  <c r="G3613" i="1"/>
  <c r="F3613" i="1"/>
  <c r="E3613" i="1"/>
  <c r="M3612" i="1"/>
  <c r="L3612" i="1"/>
  <c r="K3612" i="1"/>
  <c r="J3612" i="1"/>
  <c r="I3612" i="1"/>
  <c r="H3612" i="1"/>
  <c r="G3612" i="1"/>
  <c r="F3612" i="1"/>
  <c r="E3612" i="1"/>
  <c r="M3611" i="1"/>
  <c r="L3611" i="1"/>
  <c r="K3611" i="1"/>
  <c r="J3611" i="1"/>
  <c r="I3611" i="1"/>
  <c r="H3611" i="1"/>
  <c r="G3611" i="1"/>
  <c r="F3611" i="1"/>
  <c r="E3611" i="1"/>
  <c r="M3610" i="1"/>
  <c r="L3610" i="1"/>
  <c r="K3610" i="1"/>
  <c r="J3610" i="1"/>
  <c r="I3610" i="1"/>
  <c r="H3610" i="1"/>
  <c r="G3610" i="1"/>
  <c r="F3610" i="1"/>
  <c r="E3610" i="1"/>
  <c r="M3609" i="1"/>
  <c r="L3609" i="1"/>
  <c r="K3609" i="1"/>
  <c r="J3609" i="1"/>
  <c r="I3609" i="1"/>
  <c r="H3609" i="1"/>
  <c r="G3609" i="1"/>
  <c r="F3609" i="1"/>
  <c r="E3609" i="1"/>
  <c r="M3608" i="1"/>
  <c r="L3608" i="1"/>
  <c r="K3608" i="1"/>
  <c r="J3608" i="1"/>
  <c r="I3608" i="1"/>
  <c r="H3608" i="1"/>
  <c r="G3608" i="1"/>
  <c r="F3608" i="1"/>
  <c r="E3608" i="1"/>
  <c r="M3607" i="1"/>
  <c r="L3607" i="1"/>
  <c r="K3607" i="1"/>
  <c r="J3607" i="1"/>
  <c r="I3607" i="1"/>
  <c r="H3607" i="1"/>
  <c r="G3607" i="1"/>
  <c r="F3607" i="1"/>
  <c r="E3607" i="1"/>
  <c r="M3606" i="1"/>
  <c r="L3606" i="1"/>
  <c r="K3606" i="1"/>
  <c r="J3606" i="1"/>
  <c r="I3606" i="1"/>
  <c r="H3606" i="1"/>
  <c r="G3606" i="1"/>
  <c r="F3606" i="1"/>
  <c r="E3606" i="1"/>
  <c r="M3605" i="1"/>
  <c r="L3605" i="1"/>
  <c r="K3605" i="1"/>
  <c r="J3605" i="1"/>
  <c r="I3605" i="1"/>
  <c r="H3605" i="1"/>
  <c r="G3605" i="1"/>
  <c r="F3605" i="1"/>
  <c r="E3605" i="1"/>
  <c r="M3604" i="1"/>
  <c r="L3604" i="1"/>
  <c r="K3604" i="1"/>
  <c r="J3604" i="1"/>
  <c r="I3604" i="1"/>
  <c r="H3604" i="1"/>
  <c r="G3604" i="1"/>
  <c r="F3604" i="1"/>
  <c r="E3604" i="1"/>
  <c r="M3603" i="1"/>
  <c r="L3603" i="1"/>
  <c r="K3603" i="1"/>
  <c r="J3603" i="1"/>
  <c r="I3603" i="1"/>
  <c r="H3603" i="1"/>
  <c r="G3603" i="1"/>
  <c r="F3603" i="1"/>
  <c r="E3603" i="1"/>
  <c r="M3602" i="1"/>
  <c r="L3602" i="1"/>
  <c r="K3602" i="1"/>
  <c r="J3602" i="1"/>
  <c r="I3602" i="1"/>
  <c r="H3602" i="1"/>
  <c r="G3602" i="1"/>
  <c r="F3602" i="1"/>
  <c r="E3602" i="1"/>
  <c r="M3601" i="1"/>
  <c r="L3601" i="1"/>
  <c r="K3601" i="1"/>
  <c r="J3601" i="1"/>
  <c r="I3601" i="1"/>
  <c r="H3601" i="1"/>
  <c r="G3601" i="1"/>
  <c r="F3601" i="1"/>
  <c r="E3601" i="1"/>
  <c r="M3600" i="1"/>
  <c r="L3600" i="1"/>
  <c r="K3600" i="1"/>
  <c r="J3600" i="1"/>
  <c r="I3600" i="1"/>
  <c r="H3600" i="1"/>
  <c r="G3600" i="1"/>
  <c r="F3600" i="1"/>
  <c r="E3600" i="1"/>
  <c r="M3599" i="1"/>
  <c r="L3599" i="1"/>
  <c r="K3599" i="1"/>
  <c r="J3599" i="1"/>
  <c r="I3599" i="1"/>
  <c r="H3599" i="1"/>
  <c r="G3599" i="1"/>
  <c r="F3599" i="1"/>
  <c r="E3599" i="1"/>
  <c r="M3598" i="1"/>
  <c r="L3598" i="1"/>
  <c r="K3598" i="1"/>
  <c r="J3598" i="1"/>
  <c r="I3598" i="1"/>
  <c r="H3598" i="1"/>
  <c r="G3598" i="1"/>
  <c r="F3598" i="1"/>
  <c r="E3598" i="1"/>
  <c r="M3597" i="1"/>
  <c r="L3597" i="1"/>
  <c r="K3597" i="1"/>
  <c r="J3597" i="1"/>
  <c r="I3597" i="1"/>
  <c r="H3597" i="1"/>
  <c r="G3597" i="1"/>
  <c r="F3597" i="1"/>
  <c r="E3597" i="1"/>
  <c r="M3596" i="1"/>
  <c r="L3596" i="1"/>
  <c r="K3596" i="1"/>
  <c r="J3596" i="1"/>
  <c r="I3596" i="1"/>
  <c r="H3596" i="1"/>
  <c r="G3596" i="1"/>
  <c r="F3596" i="1"/>
  <c r="E3596" i="1"/>
  <c r="M3595" i="1"/>
  <c r="L3595" i="1"/>
  <c r="K3595" i="1"/>
  <c r="J3595" i="1"/>
  <c r="I3595" i="1"/>
  <c r="H3595" i="1"/>
  <c r="G3595" i="1"/>
  <c r="F3595" i="1"/>
  <c r="E3595" i="1"/>
  <c r="M3594" i="1"/>
  <c r="L3594" i="1"/>
  <c r="K3594" i="1"/>
  <c r="J3594" i="1"/>
  <c r="I3594" i="1"/>
  <c r="H3594" i="1"/>
  <c r="G3594" i="1"/>
  <c r="F3594" i="1"/>
  <c r="E3594" i="1"/>
  <c r="M3593" i="1"/>
  <c r="L3593" i="1"/>
  <c r="K3593" i="1"/>
  <c r="J3593" i="1"/>
  <c r="I3593" i="1"/>
  <c r="H3593" i="1"/>
  <c r="G3593" i="1"/>
  <c r="F3593" i="1"/>
  <c r="E3593" i="1"/>
  <c r="M3592" i="1"/>
  <c r="L3592" i="1"/>
  <c r="K3592" i="1"/>
  <c r="J3592" i="1"/>
  <c r="I3592" i="1"/>
  <c r="H3592" i="1"/>
  <c r="G3592" i="1"/>
  <c r="F3592" i="1"/>
  <c r="E3592" i="1"/>
  <c r="M3591" i="1"/>
  <c r="L3591" i="1"/>
  <c r="K3591" i="1"/>
  <c r="J3591" i="1"/>
  <c r="I3591" i="1"/>
  <c r="H3591" i="1"/>
  <c r="G3591" i="1"/>
  <c r="F3591" i="1"/>
  <c r="E3591" i="1"/>
  <c r="M3590" i="1"/>
  <c r="L3590" i="1"/>
  <c r="K3590" i="1"/>
  <c r="J3590" i="1"/>
  <c r="I3590" i="1"/>
  <c r="H3590" i="1"/>
  <c r="G3590" i="1"/>
  <c r="F3590" i="1"/>
  <c r="E3590" i="1"/>
  <c r="M3589" i="1"/>
  <c r="L3589" i="1"/>
  <c r="K3589" i="1"/>
  <c r="J3589" i="1"/>
  <c r="I3589" i="1"/>
  <c r="H3589" i="1"/>
  <c r="G3589" i="1"/>
  <c r="F3589" i="1"/>
  <c r="E3589" i="1"/>
  <c r="M3588" i="1"/>
  <c r="L3588" i="1"/>
  <c r="K3588" i="1"/>
  <c r="J3588" i="1"/>
  <c r="I3588" i="1"/>
  <c r="H3588" i="1"/>
  <c r="G3588" i="1"/>
  <c r="F3588" i="1"/>
  <c r="E3588" i="1"/>
  <c r="M3587" i="1"/>
  <c r="L3587" i="1"/>
  <c r="K3587" i="1"/>
  <c r="J3587" i="1"/>
  <c r="I3587" i="1"/>
  <c r="H3587" i="1"/>
  <c r="G3587" i="1"/>
  <c r="F3587" i="1"/>
  <c r="E3587" i="1"/>
  <c r="M3586" i="1"/>
  <c r="L3586" i="1"/>
  <c r="K3586" i="1"/>
  <c r="J3586" i="1"/>
  <c r="I3586" i="1"/>
  <c r="H3586" i="1"/>
  <c r="G3586" i="1"/>
  <c r="F3586" i="1"/>
  <c r="E3586" i="1"/>
  <c r="M3585" i="1"/>
  <c r="L3585" i="1"/>
  <c r="K3585" i="1"/>
  <c r="J3585" i="1"/>
  <c r="I3585" i="1"/>
  <c r="H3585" i="1"/>
  <c r="G3585" i="1"/>
  <c r="F3585" i="1"/>
  <c r="E3585" i="1"/>
  <c r="M3584" i="1"/>
  <c r="L3584" i="1"/>
  <c r="K3584" i="1"/>
  <c r="J3584" i="1"/>
  <c r="I3584" i="1"/>
  <c r="H3584" i="1"/>
  <c r="G3584" i="1"/>
  <c r="F3584" i="1"/>
  <c r="E3584" i="1"/>
  <c r="M3583" i="1"/>
  <c r="L3583" i="1"/>
  <c r="K3583" i="1"/>
  <c r="J3583" i="1"/>
  <c r="I3583" i="1"/>
  <c r="H3583" i="1"/>
  <c r="G3583" i="1"/>
  <c r="F3583" i="1"/>
  <c r="E3583" i="1"/>
  <c r="M3582" i="1"/>
  <c r="L3582" i="1"/>
  <c r="K3582" i="1"/>
  <c r="J3582" i="1"/>
  <c r="I3582" i="1"/>
  <c r="H3582" i="1"/>
  <c r="G3582" i="1"/>
  <c r="F3582" i="1"/>
  <c r="E3582" i="1"/>
  <c r="M3581" i="1"/>
  <c r="L3581" i="1"/>
  <c r="K3581" i="1"/>
  <c r="J3581" i="1"/>
  <c r="I3581" i="1"/>
  <c r="H3581" i="1"/>
  <c r="G3581" i="1"/>
  <c r="F3581" i="1"/>
  <c r="E3581" i="1"/>
  <c r="M3580" i="1"/>
  <c r="L3580" i="1"/>
  <c r="K3580" i="1"/>
  <c r="J3580" i="1"/>
  <c r="I3580" i="1"/>
  <c r="H3580" i="1"/>
  <c r="G3580" i="1"/>
  <c r="F3580" i="1"/>
  <c r="E3580" i="1"/>
  <c r="M3579" i="1"/>
  <c r="L3579" i="1"/>
  <c r="K3579" i="1"/>
  <c r="J3579" i="1"/>
  <c r="I3579" i="1"/>
  <c r="H3579" i="1"/>
  <c r="G3579" i="1"/>
  <c r="F3579" i="1"/>
  <c r="E3579" i="1"/>
  <c r="M3578" i="1"/>
  <c r="L3578" i="1"/>
  <c r="K3578" i="1"/>
  <c r="J3578" i="1"/>
  <c r="I3578" i="1"/>
  <c r="H3578" i="1"/>
  <c r="G3578" i="1"/>
  <c r="F3578" i="1"/>
  <c r="E3578" i="1"/>
  <c r="M3577" i="1"/>
  <c r="L3577" i="1"/>
  <c r="K3577" i="1"/>
  <c r="J3577" i="1"/>
  <c r="I3577" i="1"/>
  <c r="H3577" i="1"/>
  <c r="G3577" i="1"/>
  <c r="F3577" i="1"/>
  <c r="E3577" i="1"/>
  <c r="M3576" i="1"/>
  <c r="L3576" i="1"/>
  <c r="K3576" i="1"/>
  <c r="J3576" i="1"/>
  <c r="I3576" i="1"/>
  <c r="H3576" i="1"/>
  <c r="G3576" i="1"/>
  <c r="F3576" i="1"/>
  <c r="E3576" i="1"/>
  <c r="M3575" i="1"/>
  <c r="L3575" i="1"/>
  <c r="K3575" i="1"/>
  <c r="J3575" i="1"/>
  <c r="I3575" i="1"/>
  <c r="H3575" i="1"/>
  <c r="G3575" i="1"/>
  <c r="F3575" i="1"/>
  <c r="E3575" i="1"/>
  <c r="M3574" i="1"/>
  <c r="L3574" i="1"/>
  <c r="K3574" i="1"/>
  <c r="J3574" i="1"/>
  <c r="I3574" i="1"/>
  <c r="H3574" i="1"/>
  <c r="G3574" i="1"/>
  <c r="F3574" i="1"/>
  <c r="E3574" i="1"/>
  <c r="M3573" i="1"/>
  <c r="L3573" i="1"/>
  <c r="K3573" i="1"/>
  <c r="J3573" i="1"/>
  <c r="I3573" i="1"/>
  <c r="H3573" i="1"/>
  <c r="G3573" i="1"/>
  <c r="F3573" i="1"/>
  <c r="E3573" i="1"/>
  <c r="M3572" i="1"/>
  <c r="L3572" i="1"/>
  <c r="K3572" i="1"/>
  <c r="J3572" i="1"/>
  <c r="I3572" i="1"/>
  <c r="H3572" i="1"/>
  <c r="G3572" i="1"/>
  <c r="F3572" i="1"/>
  <c r="E3572" i="1"/>
  <c r="M3571" i="1"/>
  <c r="L3571" i="1"/>
  <c r="K3571" i="1"/>
  <c r="J3571" i="1"/>
  <c r="I3571" i="1"/>
  <c r="H3571" i="1"/>
  <c r="G3571" i="1"/>
  <c r="F3571" i="1"/>
  <c r="E3571" i="1"/>
  <c r="M3570" i="1"/>
  <c r="L3570" i="1"/>
  <c r="K3570" i="1"/>
  <c r="J3570" i="1"/>
  <c r="I3570" i="1"/>
  <c r="H3570" i="1"/>
  <c r="G3570" i="1"/>
  <c r="F3570" i="1"/>
  <c r="E3570" i="1"/>
  <c r="M3569" i="1"/>
  <c r="L3569" i="1"/>
  <c r="K3569" i="1"/>
  <c r="J3569" i="1"/>
  <c r="I3569" i="1"/>
  <c r="H3569" i="1"/>
  <c r="G3569" i="1"/>
  <c r="F3569" i="1"/>
  <c r="E3569" i="1"/>
  <c r="M3568" i="1"/>
  <c r="L3568" i="1"/>
  <c r="K3568" i="1"/>
  <c r="J3568" i="1"/>
  <c r="I3568" i="1"/>
  <c r="H3568" i="1"/>
  <c r="G3568" i="1"/>
  <c r="F3568" i="1"/>
  <c r="E3568" i="1"/>
  <c r="M3567" i="1"/>
  <c r="L3567" i="1"/>
  <c r="K3567" i="1"/>
  <c r="J3567" i="1"/>
  <c r="I3567" i="1"/>
  <c r="H3567" i="1"/>
  <c r="G3567" i="1"/>
  <c r="F3567" i="1"/>
  <c r="E3567" i="1"/>
  <c r="M3566" i="1"/>
  <c r="L3566" i="1"/>
  <c r="K3566" i="1"/>
  <c r="J3566" i="1"/>
  <c r="I3566" i="1"/>
  <c r="H3566" i="1"/>
  <c r="G3566" i="1"/>
  <c r="F3566" i="1"/>
  <c r="E3566" i="1"/>
  <c r="M3565" i="1"/>
  <c r="L3565" i="1"/>
  <c r="K3565" i="1"/>
  <c r="J3565" i="1"/>
  <c r="I3565" i="1"/>
  <c r="H3565" i="1"/>
  <c r="G3565" i="1"/>
  <c r="F3565" i="1"/>
  <c r="E3565" i="1"/>
  <c r="M3564" i="1"/>
  <c r="L3564" i="1"/>
  <c r="K3564" i="1"/>
  <c r="J3564" i="1"/>
  <c r="I3564" i="1"/>
  <c r="H3564" i="1"/>
  <c r="G3564" i="1"/>
  <c r="F3564" i="1"/>
  <c r="E3564" i="1"/>
  <c r="M3563" i="1"/>
  <c r="L3563" i="1"/>
  <c r="K3563" i="1"/>
  <c r="J3563" i="1"/>
  <c r="I3563" i="1"/>
  <c r="H3563" i="1"/>
  <c r="G3563" i="1"/>
  <c r="F3563" i="1"/>
  <c r="E3563" i="1"/>
  <c r="M3562" i="1"/>
  <c r="L3562" i="1"/>
  <c r="K3562" i="1"/>
  <c r="J3562" i="1"/>
  <c r="I3562" i="1"/>
  <c r="H3562" i="1"/>
  <c r="G3562" i="1"/>
  <c r="F3562" i="1"/>
  <c r="E3562" i="1"/>
  <c r="M3561" i="1"/>
  <c r="L3561" i="1"/>
  <c r="K3561" i="1"/>
  <c r="J3561" i="1"/>
  <c r="I3561" i="1"/>
  <c r="H3561" i="1"/>
  <c r="G3561" i="1"/>
  <c r="F3561" i="1"/>
  <c r="E3561" i="1"/>
  <c r="M3560" i="1"/>
  <c r="L3560" i="1"/>
  <c r="K3560" i="1"/>
  <c r="J3560" i="1"/>
  <c r="I3560" i="1"/>
  <c r="H3560" i="1"/>
  <c r="G3560" i="1"/>
  <c r="F3560" i="1"/>
  <c r="E3560" i="1"/>
  <c r="M3559" i="1"/>
  <c r="L3559" i="1"/>
  <c r="K3559" i="1"/>
  <c r="J3559" i="1"/>
  <c r="I3559" i="1"/>
  <c r="H3559" i="1"/>
  <c r="G3559" i="1"/>
  <c r="F3559" i="1"/>
  <c r="E3559" i="1"/>
  <c r="M3558" i="1"/>
  <c r="L3558" i="1"/>
  <c r="K3558" i="1"/>
  <c r="J3558" i="1"/>
  <c r="I3558" i="1"/>
  <c r="H3558" i="1"/>
  <c r="G3558" i="1"/>
  <c r="F3558" i="1"/>
  <c r="E3558" i="1"/>
  <c r="M3557" i="1"/>
  <c r="L3557" i="1"/>
  <c r="K3557" i="1"/>
  <c r="J3557" i="1"/>
  <c r="I3557" i="1"/>
  <c r="H3557" i="1"/>
  <c r="G3557" i="1"/>
  <c r="F3557" i="1"/>
  <c r="E3557" i="1"/>
  <c r="M3556" i="1"/>
  <c r="L3556" i="1"/>
  <c r="K3556" i="1"/>
  <c r="J3556" i="1"/>
  <c r="I3556" i="1"/>
  <c r="H3556" i="1"/>
  <c r="G3556" i="1"/>
  <c r="F3556" i="1"/>
  <c r="E3556" i="1"/>
  <c r="M3555" i="1"/>
  <c r="L3555" i="1"/>
  <c r="K3555" i="1"/>
  <c r="J3555" i="1"/>
  <c r="I3555" i="1"/>
  <c r="H3555" i="1"/>
  <c r="G3555" i="1"/>
  <c r="F3555" i="1"/>
  <c r="E3555" i="1"/>
  <c r="M3554" i="1"/>
  <c r="L3554" i="1"/>
  <c r="K3554" i="1"/>
  <c r="J3554" i="1"/>
  <c r="I3554" i="1"/>
  <c r="H3554" i="1"/>
  <c r="G3554" i="1"/>
  <c r="F3554" i="1"/>
  <c r="E3554" i="1"/>
  <c r="M3553" i="1"/>
  <c r="L3553" i="1"/>
  <c r="K3553" i="1"/>
  <c r="J3553" i="1"/>
  <c r="I3553" i="1"/>
  <c r="H3553" i="1"/>
  <c r="G3553" i="1"/>
  <c r="F3553" i="1"/>
  <c r="E3553" i="1"/>
  <c r="M3552" i="1"/>
  <c r="L3552" i="1"/>
  <c r="K3552" i="1"/>
  <c r="J3552" i="1"/>
  <c r="I3552" i="1"/>
  <c r="H3552" i="1"/>
  <c r="G3552" i="1"/>
  <c r="F3552" i="1"/>
  <c r="E3552" i="1"/>
  <c r="M3551" i="1"/>
  <c r="L3551" i="1"/>
  <c r="K3551" i="1"/>
  <c r="J3551" i="1"/>
  <c r="I3551" i="1"/>
  <c r="H3551" i="1"/>
  <c r="G3551" i="1"/>
  <c r="F3551" i="1"/>
  <c r="E3551" i="1"/>
  <c r="M3550" i="1"/>
  <c r="L3550" i="1"/>
  <c r="K3550" i="1"/>
  <c r="J3550" i="1"/>
  <c r="I3550" i="1"/>
  <c r="H3550" i="1"/>
  <c r="G3550" i="1"/>
  <c r="F3550" i="1"/>
  <c r="E3550" i="1"/>
  <c r="M3549" i="1"/>
  <c r="L3549" i="1"/>
  <c r="K3549" i="1"/>
  <c r="J3549" i="1"/>
  <c r="I3549" i="1"/>
  <c r="H3549" i="1"/>
  <c r="G3549" i="1"/>
  <c r="F3549" i="1"/>
  <c r="E3549" i="1"/>
  <c r="M3548" i="1"/>
  <c r="L3548" i="1"/>
  <c r="K3548" i="1"/>
  <c r="J3548" i="1"/>
  <c r="I3548" i="1"/>
  <c r="H3548" i="1"/>
  <c r="G3548" i="1"/>
  <c r="F3548" i="1"/>
  <c r="E3548" i="1"/>
  <c r="M3547" i="1"/>
  <c r="L3547" i="1"/>
  <c r="K3547" i="1"/>
  <c r="J3547" i="1"/>
  <c r="I3547" i="1"/>
  <c r="H3547" i="1"/>
  <c r="G3547" i="1"/>
  <c r="F3547" i="1"/>
  <c r="E3547" i="1"/>
  <c r="M3546" i="1"/>
  <c r="L3546" i="1"/>
  <c r="K3546" i="1"/>
  <c r="J3546" i="1"/>
  <c r="I3546" i="1"/>
  <c r="H3546" i="1"/>
  <c r="G3546" i="1"/>
  <c r="F3546" i="1"/>
  <c r="E3546" i="1"/>
  <c r="M3545" i="1"/>
  <c r="L3545" i="1"/>
  <c r="K3545" i="1"/>
  <c r="J3545" i="1"/>
  <c r="I3545" i="1"/>
  <c r="H3545" i="1"/>
  <c r="G3545" i="1"/>
  <c r="F3545" i="1"/>
  <c r="E3545" i="1"/>
  <c r="M3544" i="1"/>
  <c r="L3544" i="1"/>
  <c r="K3544" i="1"/>
  <c r="J3544" i="1"/>
  <c r="I3544" i="1"/>
  <c r="H3544" i="1"/>
  <c r="G3544" i="1"/>
  <c r="F3544" i="1"/>
  <c r="E3544" i="1"/>
  <c r="M3543" i="1"/>
  <c r="L3543" i="1"/>
  <c r="K3543" i="1"/>
  <c r="J3543" i="1"/>
  <c r="I3543" i="1"/>
  <c r="H3543" i="1"/>
  <c r="G3543" i="1"/>
  <c r="F3543" i="1"/>
  <c r="E3543" i="1"/>
  <c r="M3542" i="1"/>
  <c r="L3542" i="1"/>
  <c r="K3542" i="1"/>
  <c r="J3542" i="1"/>
  <c r="I3542" i="1"/>
  <c r="H3542" i="1"/>
  <c r="G3542" i="1"/>
  <c r="F3542" i="1"/>
  <c r="E3542" i="1"/>
  <c r="M3541" i="1"/>
  <c r="L3541" i="1"/>
  <c r="K3541" i="1"/>
  <c r="J3541" i="1"/>
  <c r="I3541" i="1"/>
  <c r="H3541" i="1"/>
  <c r="G3541" i="1"/>
  <c r="F3541" i="1"/>
  <c r="E3541" i="1"/>
  <c r="M3540" i="1"/>
  <c r="L3540" i="1"/>
  <c r="K3540" i="1"/>
  <c r="J3540" i="1"/>
  <c r="I3540" i="1"/>
  <c r="H3540" i="1"/>
  <c r="G3540" i="1"/>
  <c r="F3540" i="1"/>
  <c r="E3540" i="1"/>
  <c r="M3539" i="1"/>
  <c r="L3539" i="1"/>
  <c r="K3539" i="1"/>
  <c r="J3539" i="1"/>
  <c r="I3539" i="1"/>
  <c r="H3539" i="1"/>
  <c r="G3539" i="1"/>
  <c r="F3539" i="1"/>
  <c r="E3539" i="1"/>
  <c r="M3538" i="1"/>
  <c r="L3538" i="1"/>
  <c r="K3538" i="1"/>
  <c r="J3538" i="1"/>
  <c r="I3538" i="1"/>
  <c r="H3538" i="1"/>
  <c r="G3538" i="1"/>
  <c r="F3538" i="1"/>
  <c r="E3538" i="1"/>
  <c r="M3537" i="1"/>
  <c r="L3537" i="1"/>
  <c r="K3537" i="1"/>
  <c r="J3537" i="1"/>
  <c r="I3537" i="1"/>
  <c r="H3537" i="1"/>
  <c r="G3537" i="1"/>
  <c r="F3537" i="1"/>
  <c r="E3537" i="1"/>
  <c r="M3536" i="1"/>
  <c r="L3536" i="1"/>
  <c r="K3536" i="1"/>
  <c r="J3536" i="1"/>
  <c r="I3536" i="1"/>
  <c r="H3536" i="1"/>
  <c r="G3536" i="1"/>
  <c r="F3536" i="1"/>
  <c r="E3536" i="1"/>
  <c r="M3535" i="1"/>
  <c r="L3535" i="1"/>
  <c r="K3535" i="1"/>
  <c r="J3535" i="1"/>
  <c r="I3535" i="1"/>
  <c r="H3535" i="1"/>
  <c r="G3535" i="1"/>
  <c r="F3535" i="1"/>
  <c r="E3535" i="1"/>
  <c r="M3534" i="1"/>
  <c r="L3534" i="1"/>
  <c r="K3534" i="1"/>
  <c r="J3534" i="1"/>
  <c r="I3534" i="1"/>
  <c r="H3534" i="1"/>
  <c r="G3534" i="1"/>
  <c r="F3534" i="1"/>
  <c r="E3534" i="1"/>
  <c r="M3533" i="1"/>
  <c r="L3533" i="1"/>
  <c r="K3533" i="1"/>
  <c r="J3533" i="1"/>
  <c r="I3533" i="1"/>
  <c r="H3533" i="1"/>
  <c r="G3533" i="1"/>
  <c r="F3533" i="1"/>
  <c r="E3533" i="1"/>
  <c r="M3532" i="1"/>
  <c r="L3532" i="1"/>
  <c r="K3532" i="1"/>
  <c r="J3532" i="1"/>
  <c r="I3532" i="1"/>
  <c r="H3532" i="1"/>
  <c r="G3532" i="1"/>
  <c r="F3532" i="1"/>
  <c r="E3532" i="1"/>
  <c r="M3531" i="1"/>
  <c r="L3531" i="1"/>
  <c r="K3531" i="1"/>
  <c r="J3531" i="1"/>
  <c r="I3531" i="1"/>
  <c r="H3531" i="1"/>
  <c r="G3531" i="1"/>
  <c r="F3531" i="1"/>
  <c r="E3531" i="1"/>
  <c r="M3530" i="1"/>
  <c r="L3530" i="1"/>
  <c r="K3530" i="1"/>
  <c r="J3530" i="1"/>
  <c r="I3530" i="1"/>
  <c r="H3530" i="1"/>
  <c r="G3530" i="1"/>
  <c r="F3530" i="1"/>
  <c r="E3530" i="1"/>
  <c r="M3529" i="1"/>
  <c r="L3529" i="1"/>
  <c r="K3529" i="1"/>
  <c r="J3529" i="1"/>
  <c r="I3529" i="1"/>
  <c r="H3529" i="1"/>
  <c r="G3529" i="1"/>
  <c r="F3529" i="1"/>
  <c r="E3529" i="1"/>
  <c r="M3528" i="1"/>
  <c r="L3528" i="1"/>
  <c r="K3528" i="1"/>
  <c r="J3528" i="1"/>
  <c r="I3528" i="1"/>
  <c r="H3528" i="1"/>
  <c r="G3528" i="1"/>
  <c r="F3528" i="1"/>
  <c r="E3528" i="1"/>
  <c r="M3527" i="1"/>
  <c r="L3527" i="1"/>
  <c r="K3527" i="1"/>
  <c r="J3527" i="1"/>
  <c r="I3527" i="1"/>
  <c r="H3527" i="1"/>
  <c r="G3527" i="1"/>
  <c r="F3527" i="1"/>
  <c r="E3527" i="1"/>
  <c r="M3526" i="1"/>
  <c r="L3526" i="1"/>
  <c r="K3526" i="1"/>
  <c r="J3526" i="1"/>
  <c r="I3526" i="1"/>
  <c r="H3526" i="1"/>
  <c r="G3526" i="1"/>
  <c r="F3526" i="1"/>
  <c r="E3526" i="1"/>
  <c r="M3525" i="1"/>
  <c r="L3525" i="1"/>
  <c r="K3525" i="1"/>
  <c r="J3525" i="1"/>
  <c r="I3525" i="1"/>
  <c r="H3525" i="1"/>
  <c r="G3525" i="1"/>
  <c r="F3525" i="1"/>
  <c r="E3525" i="1"/>
  <c r="M3524" i="1"/>
  <c r="L3524" i="1"/>
  <c r="K3524" i="1"/>
  <c r="J3524" i="1"/>
  <c r="I3524" i="1"/>
  <c r="H3524" i="1"/>
  <c r="G3524" i="1"/>
  <c r="F3524" i="1"/>
  <c r="E3524" i="1"/>
  <c r="M3523" i="1"/>
  <c r="L3523" i="1"/>
  <c r="K3523" i="1"/>
  <c r="J3523" i="1"/>
  <c r="I3523" i="1"/>
  <c r="H3523" i="1"/>
  <c r="G3523" i="1"/>
  <c r="F3523" i="1"/>
  <c r="E3523" i="1"/>
  <c r="M3522" i="1"/>
  <c r="L3522" i="1"/>
  <c r="K3522" i="1"/>
  <c r="J3522" i="1"/>
  <c r="I3522" i="1"/>
  <c r="H3522" i="1"/>
  <c r="G3522" i="1"/>
  <c r="F3522" i="1"/>
  <c r="E3522" i="1"/>
  <c r="M3521" i="1"/>
  <c r="L3521" i="1"/>
  <c r="K3521" i="1"/>
  <c r="J3521" i="1"/>
  <c r="I3521" i="1"/>
  <c r="H3521" i="1"/>
  <c r="G3521" i="1"/>
  <c r="F3521" i="1"/>
  <c r="E3521" i="1"/>
  <c r="M3520" i="1"/>
  <c r="L3520" i="1"/>
  <c r="K3520" i="1"/>
  <c r="J3520" i="1"/>
  <c r="I3520" i="1"/>
  <c r="H3520" i="1"/>
  <c r="G3520" i="1"/>
  <c r="F3520" i="1"/>
  <c r="E3520" i="1"/>
  <c r="M3519" i="1"/>
  <c r="L3519" i="1"/>
  <c r="K3519" i="1"/>
  <c r="J3519" i="1"/>
  <c r="I3519" i="1"/>
  <c r="H3519" i="1"/>
  <c r="G3519" i="1"/>
  <c r="F3519" i="1"/>
  <c r="E3519" i="1"/>
  <c r="M3518" i="1"/>
  <c r="L3518" i="1"/>
  <c r="K3518" i="1"/>
  <c r="J3518" i="1"/>
  <c r="I3518" i="1"/>
  <c r="H3518" i="1"/>
  <c r="G3518" i="1"/>
  <c r="F3518" i="1"/>
  <c r="E3518" i="1"/>
  <c r="M3517" i="1"/>
  <c r="L3517" i="1"/>
  <c r="K3517" i="1"/>
  <c r="J3517" i="1"/>
  <c r="I3517" i="1"/>
  <c r="H3517" i="1"/>
  <c r="G3517" i="1"/>
  <c r="F3517" i="1"/>
  <c r="E3517" i="1"/>
  <c r="M3516" i="1"/>
  <c r="L3516" i="1"/>
  <c r="K3516" i="1"/>
  <c r="J3516" i="1"/>
  <c r="I3516" i="1"/>
  <c r="H3516" i="1"/>
  <c r="G3516" i="1"/>
  <c r="F3516" i="1"/>
  <c r="E3516" i="1"/>
  <c r="M3515" i="1"/>
  <c r="L3515" i="1"/>
  <c r="K3515" i="1"/>
  <c r="J3515" i="1"/>
  <c r="I3515" i="1"/>
  <c r="H3515" i="1"/>
  <c r="G3515" i="1"/>
  <c r="F3515" i="1"/>
  <c r="E3515" i="1"/>
  <c r="M3514" i="1"/>
  <c r="L3514" i="1"/>
  <c r="K3514" i="1"/>
  <c r="J3514" i="1"/>
  <c r="I3514" i="1"/>
  <c r="H3514" i="1"/>
  <c r="G3514" i="1"/>
  <c r="F3514" i="1"/>
  <c r="E3514" i="1"/>
  <c r="M3513" i="1"/>
  <c r="L3513" i="1"/>
  <c r="K3513" i="1"/>
  <c r="J3513" i="1"/>
  <c r="I3513" i="1"/>
  <c r="H3513" i="1"/>
  <c r="G3513" i="1"/>
  <c r="F3513" i="1"/>
  <c r="E3513" i="1"/>
  <c r="M3512" i="1"/>
  <c r="L3512" i="1"/>
  <c r="K3512" i="1"/>
  <c r="J3512" i="1"/>
  <c r="I3512" i="1"/>
  <c r="H3512" i="1"/>
  <c r="G3512" i="1"/>
  <c r="F3512" i="1"/>
  <c r="E3512" i="1"/>
  <c r="M3511" i="1"/>
  <c r="L3511" i="1"/>
  <c r="K3511" i="1"/>
  <c r="J3511" i="1"/>
  <c r="I3511" i="1"/>
  <c r="H3511" i="1"/>
  <c r="G3511" i="1"/>
  <c r="F3511" i="1"/>
  <c r="E3511" i="1"/>
  <c r="M3510" i="1"/>
  <c r="L3510" i="1"/>
  <c r="K3510" i="1"/>
  <c r="J3510" i="1"/>
  <c r="I3510" i="1"/>
  <c r="H3510" i="1"/>
  <c r="G3510" i="1"/>
  <c r="F3510" i="1"/>
  <c r="E3510" i="1"/>
  <c r="M3509" i="1"/>
  <c r="L3509" i="1"/>
  <c r="K3509" i="1"/>
  <c r="J3509" i="1"/>
  <c r="I3509" i="1"/>
  <c r="H3509" i="1"/>
  <c r="G3509" i="1"/>
  <c r="F3509" i="1"/>
  <c r="E3509" i="1"/>
  <c r="M3508" i="1"/>
  <c r="L3508" i="1"/>
  <c r="K3508" i="1"/>
  <c r="J3508" i="1"/>
  <c r="I3508" i="1"/>
  <c r="H3508" i="1"/>
  <c r="G3508" i="1"/>
  <c r="F3508" i="1"/>
  <c r="E3508" i="1"/>
  <c r="M3507" i="1"/>
  <c r="L3507" i="1"/>
  <c r="K3507" i="1"/>
  <c r="J3507" i="1"/>
  <c r="I3507" i="1"/>
  <c r="H3507" i="1"/>
  <c r="G3507" i="1"/>
  <c r="F3507" i="1"/>
  <c r="E3507" i="1"/>
  <c r="M3506" i="1"/>
  <c r="L3506" i="1"/>
  <c r="K3506" i="1"/>
  <c r="J3506" i="1"/>
  <c r="I3506" i="1"/>
  <c r="H3506" i="1"/>
  <c r="G3506" i="1"/>
  <c r="F3506" i="1"/>
  <c r="E3506" i="1"/>
  <c r="M3505" i="1"/>
  <c r="L3505" i="1"/>
  <c r="K3505" i="1"/>
  <c r="J3505" i="1"/>
  <c r="I3505" i="1"/>
  <c r="H3505" i="1"/>
  <c r="G3505" i="1"/>
  <c r="F3505" i="1"/>
  <c r="E3505" i="1"/>
  <c r="M3504" i="1"/>
  <c r="L3504" i="1"/>
  <c r="K3504" i="1"/>
  <c r="J3504" i="1"/>
  <c r="I3504" i="1"/>
  <c r="H3504" i="1"/>
  <c r="G3504" i="1"/>
  <c r="F3504" i="1"/>
  <c r="E3504" i="1"/>
  <c r="M3503" i="1"/>
  <c r="L3503" i="1"/>
  <c r="K3503" i="1"/>
  <c r="J3503" i="1"/>
  <c r="I3503" i="1"/>
  <c r="H3503" i="1"/>
  <c r="G3503" i="1"/>
  <c r="F3503" i="1"/>
  <c r="E3503" i="1"/>
  <c r="M3502" i="1"/>
  <c r="L3502" i="1"/>
  <c r="K3502" i="1"/>
  <c r="J3502" i="1"/>
  <c r="I3502" i="1"/>
  <c r="H3502" i="1"/>
  <c r="G3502" i="1"/>
  <c r="F3502" i="1"/>
  <c r="E3502" i="1"/>
  <c r="M3501" i="1"/>
  <c r="L3501" i="1"/>
  <c r="K3501" i="1"/>
  <c r="J3501" i="1"/>
  <c r="I3501" i="1"/>
  <c r="H3501" i="1"/>
  <c r="G3501" i="1"/>
  <c r="F3501" i="1"/>
  <c r="E3501" i="1"/>
  <c r="M3500" i="1"/>
  <c r="L3500" i="1"/>
  <c r="K3500" i="1"/>
  <c r="J3500" i="1"/>
  <c r="I3500" i="1"/>
  <c r="H3500" i="1"/>
  <c r="G3500" i="1"/>
  <c r="F3500" i="1"/>
  <c r="E3500" i="1"/>
  <c r="M3499" i="1"/>
  <c r="L3499" i="1"/>
  <c r="K3499" i="1"/>
  <c r="J3499" i="1"/>
  <c r="I3499" i="1"/>
  <c r="H3499" i="1"/>
  <c r="G3499" i="1"/>
  <c r="F3499" i="1"/>
  <c r="E3499" i="1"/>
  <c r="M3498" i="1"/>
  <c r="L3498" i="1"/>
  <c r="K3498" i="1"/>
  <c r="J3498" i="1"/>
  <c r="I3498" i="1"/>
  <c r="H3498" i="1"/>
  <c r="G3498" i="1"/>
  <c r="F3498" i="1"/>
  <c r="E3498" i="1"/>
  <c r="M3497" i="1"/>
  <c r="L3497" i="1"/>
  <c r="K3497" i="1"/>
  <c r="J3497" i="1"/>
  <c r="I3497" i="1"/>
  <c r="H3497" i="1"/>
  <c r="G3497" i="1"/>
  <c r="F3497" i="1"/>
  <c r="E3497" i="1"/>
  <c r="M3496" i="1"/>
  <c r="L3496" i="1"/>
  <c r="K3496" i="1"/>
  <c r="J3496" i="1"/>
  <c r="I3496" i="1"/>
  <c r="H3496" i="1"/>
  <c r="G3496" i="1"/>
  <c r="F3496" i="1"/>
  <c r="E3496" i="1"/>
  <c r="M3495" i="1"/>
  <c r="L3495" i="1"/>
  <c r="K3495" i="1"/>
  <c r="J3495" i="1"/>
  <c r="I3495" i="1"/>
  <c r="H3495" i="1"/>
  <c r="G3495" i="1"/>
  <c r="F3495" i="1"/>
  <c r="E3495" i="1"/>
  <c r="M3494" i="1"/>
  <c r="L3494" i="1"/>
  <c r="K3494" i="1"/>
  <c r="J3494" i="1"/>
  <c r="I3494" i="1"/>
  <c r="H3494" i="1"/>
  <c r="G3494" i="1"/>
  <c r="F3494" i="1"/>
  <c r="E3494" i="1"/>
  <c r="M3493" i="1"/>
  <c r="L3493" i="1"/>
  <c r="K3493" i="1"/>
  <c r="J3493" i="1"/>
  <c r="I3493" i="1"/>
  <c r="H3493" i="1"/>
  <c r="G3493" i="1"/>
  <c r="F3493" i="1"/>
  <c r="E3493" i="1"/>
  <c r="M3492" i="1"/>
  <c r="L3492" i="1"/>
  <c r="K3492" i="1"/>
  <c r="J3492" i="1"/>
  <c r="I3492" i="1"/>
  <c r="H3492" i="1"/>
  <c r="G3492" i="1"/>
  <c r="F3492" i="1"/>
  <c r="E3492" i="1"/>
  <c r="M3491" i="1"/>
  <c r="L3491" i="1"/>
  <c r="K3491" i="1"/>
  <c r="J3491" i="1"/>
  <c r="I3491" i="1"/>
  <c r="H3491" i="1"/>
  <c r="G3491" i="1"/>
  <c r="F3491" i="1"/>
  <c r="E3491" i="1"/>
  <c r="M3490" i="1"/>
  <c r="L3490" i="1"/>
  <c r="K3490" i="1"/>
  <c r="J3490" i="1"/>
  <c r="I3490" i="1"/>
  <c r="H3490" i="1"/>
  <c r="G3490" i="1"/>
  <c r="F3490" i="1"/>
  <c r="E3490" i="1"/>
  <c r="M3489" i="1"/>
  <c r="L3489" i="1"/>
  <c r="K3489" i="1"/>
  <c r="J3489" i="1"/>
  <c r="I3489" i="1"/>
  <c r="H3489" i="1"/>
  <c r="G3489" i="1"/>
  <c r="F3489" i="1"/>
  <c r="E3489" i="1"/>
  <c r="M3488" i="1"/>
  <c r="L3488" i="1"/>
  <c r="K3488" i="1"/>
  <c r="J3488" i="1"/>
  <c r="I3488" i="1"/>
  <c r="H3488" i="1"/>
  <c r="G3488" i="1"/>
  <c r="F3488" i="1"/>
  <c r="E3488" i="1"/>
  <c r="M3487" i="1"/>
  <c r="L3487" i="1"/>
  <c r="K3487" i="1"/>
  <c r="J3487" i="1"/>
  <c r="I3487" i="1"/>
  <c r="H3487" i="1"/>
  <c r="G3487" i="1"/>
  <c r="F3487" i="1"/>
  <c r="E3487" i="1"/>
  <c r="M3486" i="1"/>
  <c r="L3486" i="1"/>
  <c r="K3486" i="1"/>
  <c r="J3486" i="1"/>
  <c r="I3486" i="1"/>
  <c r="H3486" i="1"/>
  <c r="G3486" i="1"/>
  <c r="F3486" i="1"/>
  <c r="E3486" i="1"/>
  <c r="M3485" i="1"/>
  <c r="L3485" i="1"/>
  <c r="K3485" i="1"/>
  <c r="J3485" i="1"/>
  <c r="I3485" i="1"/>
  <c r="H3485" i="1"/>
  <c r="G3485" i="1"/>
  <c r="F3485" i="1"/>
  <c r="E3485" i="1"/>
  <c r="M3484" i="1"/>
  <c r="L3484" i="1"/>
  <c r="K3484" i="1"/>
  <c r="J3484" i="1"/>
  <c r="I3484" i="1"/>
  <c r="H3484" i="1"/>
  <c r="G3484" i="1"/>
  <c r="F3484" i="1"/>
  <c r="E3484" i="1"/>
  <c r="M3483" i="1"/>
  <c r="L3483" i="1"/>
  <c r="K3483" i="1"/>
  <c r="J3483" i="1"/>
  <c r="I3483" i="1"/>
  <c r="H3483" i="1"/>
  <c r="G3483" i="1"/>
  <c r="F3483" i="1"/>
  <c r="E3483" i="1"/>
  <c r="M3482" i="1"/>
  <c r="L3482" i="1"/>
  <c r="K3482" i="1"/>
  <c r="J3482" i="1"/>
  <c r="I3482" i="1"/>
  <c r="H3482" i="1"/>
  <c r="G3482" i="1"/>
  <c r="F3482" i="1"/>
  <c r="E3482" i="1"/>
  <c r="M3481" i="1"/>
  <c r="L3481" i="1"/>
  <c r="K3481" i="1"/>
  <c r="J3481" i="1"/>
  <c r="I3481" i="1"/>
  <c r="H3481" i="1"/>
  <c r="G3481" i="1"/>
  <c r="F3481" i="1"/>
  <c r="E3481" i="1"/>
  <c r="M3480" i="1"/>
  <c r="L3480" i="1"/>
  <c r="K3480" i="1"/>
  <c r="J3480" i="1"/>
  <c r="I3480" i="1"/>
  <c r="H3480" i="1"/>
  <c r="G3480" i="1"/>
  <c r="F3480" i="1"/>
  <c r="E3480" i="1"/>
  <c r="M3479" i="1"/>
  <c r="L3479" i="1"/>
  <c r="K3479" i="1"/>
  <c r="J3479" i="1"/>
  <c r="I3479" i="1"/>
  <c r="H3479" i="1"/>
  <c r="G3479" i="1"/>
  <c r="F3479" i="1"/>
  <c r="E3479" i="1"/>
  <c r="M3478" i="1"/>
  <c r="L3478" i="1"/>
  <c r="K3478" i="1"/>
  <c r="J3478" i="1"/>
  <c r="I3478" i="1"/>
  <c r="H3478" i="1"/>
  <c r="G3478" i="1"/>
  <c r="F3478" i="1"/>
  <c r="E3478" i="1"/>
  <c r="M3477" i="1"/>
  <c r="L3477" i="1"/>
  <c r="K3477" i="1"/>
  <c r="J3477" i="1"/>
  <c r="I3477" i="1"/>
  <c r="H3477" i="1"/>
  <c r="G3477" i="1"/>
  <c r="F3477" i="1"/>
  <c r="E3477" i="1"/>
  <c r="M3476" i="1"/>
  <c r="L3476" i="1"/>
  <c r="K3476" i="1"/>
  <c r="J3476" i="1"/>
  <c r="I3476" i="1"/>
  <c r="H3476" i="1"/>
  <c r="G3476" i="1"/>
  <c r="F3476" i="1"/>
  <c r="E3476" i="1"/>
  <c r="M3475" i="1"/>
  <c r="L3475" i="1"/>
  <c r="K3475" i="1"/>
  <c r="J3475" i="1"/>
  <c r="I3475" i="1"/>
  <c r="H3475" i="1"/>
  <c r="G3475" i="1"/>
  <c r="F3475" i="1"/>
  <c r="E3475" i="1"/>
  <c r="M3474" i="1"/>
  <c r="L3474" i="1"/>
  <c r="K3474" i="1"/>
  <c r="J3474" i="1"/>
  <c r="I3474" i="1"/>
  <c r="H3474" i="1"/>
  <c r="G3474" i="1"/>
  <c r="F3474" i="1"/>
  <c r="E3474" i="1"/>
  <c r="M3473" i="1"/>
  <c r="L3473" i="1"/>
  <c r="K3473" i="1"/>
  <c r="J3473" i="1"/>
  <c r="I3473" i="1"/>
  <c r="H3473" i="1"/>
  <c r="G3473" i="1"/>
  <c r="F3473" i="1"/>
  <c r="E3473" i="1"/>
  <c r="M3472" i="1"/>
  <c r="L3472" i="1"/>
  <c r="K3472" i="1"/>
  <c r="J3472" i="1"/>
  <c r="I3472" i="1"/>
  <c r="H3472" i="1"/>
  <c r="G3472" i="1"/>
  <c r="F3472" i="1"/>
  <c r="E3472" i="1"/>
  <c r="M3471" i="1"/>
  <c r="L3471" i="1"/>
  <c r="K3471" i="1"/>
  <c r="J3471" i="1"/>
  <c r="I3471" i="1"/>
  <c r="H3471" i="1"/>
  <c r="G3471" i="1"/>
  <c r="F3471" i="1"/>
  <c r="E3471" i="1"/>
  <c r="M3470" i="1"/>
  <c r="L3470" i="1"/>
  <c r="K3470" i="1"/>
  <c r="J3470" i="1"/>
  <c r="I3470" i="1"/>
  <c r="H3470" i="1"/>
  <c r="G3470" i="1"/>
  <c r="F3470" i="1"/>
  <c r="E3470" i="1"/>
  <c r="M3469" i="1"/>
  <c r="L3469" i="1"/>
  <c r="K3469" i="1"/>
  <c r="J3469" i="1"/>
  <c r="I3469" i="1"/>
  <c r="H3469" i="1"/>
  <c r="G3469" i="1"/>
  <c r="F3469" i="1"/>
  <c r="E3469" i="1"/>
  <c r="M3468" i="1"/>
  <c r="L3468" i="1"/>
  <c r="K3468" i="1"/>
  <c r="J3468" i="1"/>
  <c r="I3468" i="1"/>
  <c r="H3468" i="1"/>
  <c r="G3468" i="1"/>
  <c r="F3468" i="1"/>
  <c r="E3468" i="1"/>
  <c r="M3467" i="1"/>
  <c r="L3467" i="1"/>
  <c r="K3467" i="1"/>
  <c r="J3467" i="1"/>
  <c r="I3467" i="1"/>
  <c r="H3467" i="1"/>
  <c r="G3467" i="1"/>
  <c r="F3467" i="1"/>
  <c r="E3467" i="1"/>
  <c r="M3466" i="1"/>
  <c r="L3466" i="1"/>
  <c r="K3466" i="1"/>
  <c r="J3466" i="1"/>
  <c r="I3466" i="1"/>
  <c r="H3466" i="1"/>
  <c r="G3466" i="1"/>
  <c r="F3466" i="1"/>
  <c r="E3466" i="1"/>
  <c r="M3465" i="1"/>
  <c r="L3465" i="1"/>
  <c r="K3465" i="1"/>
  <c r="J3465" i="1"/>
  <c r="I3465" i="1"/>
  <c r="H3465" i="1"/>
  <c r="G3465" i="1"/>
  <c r="F3465" i="1"/>
  <c r="E3465" i="1"/>
  <c r="M3464" i="1"/>
  <c r="L3464" i="1"/>
  <c r="K3464" i="1"/>
  <c r="J3464" i="1"/>
  <c r="I3464" i="1"/>
  <c r="H3464" i="1"/>
  <c r="G3464" i="1"/>
  <c r="F3464" i="1"/>
  <c r="E3464" i="1"/>
  <c r="M3463" i="1"/>
  <c r="L3463" i="1"/>
  <c r="K3463" i="1"/>
  <c r="J3463" i="1"/>
  <c r="I3463" i="1"/>
  <c r="H3463" i="1"/>
  <c r="G3463" i="1"/>
  <c r="F3463" i="1"/>
  <c r="E3463" i="1"/>
  <c r="M3462" i="1"/>
  <c r="L3462" i="1"/>
  <c r="K3462" i="1"/>
  <c r="J3462" i="1"/>
  <c r="I3462" i="1"/>
  <c r="H3462" i="1"/>
  <c r="G3462" i="1"/>
  <c r="F3462" i="1"/>
  <c r="E3462" i="1"/>
  <c r="M3461" i="1"/>
  <c r="L3461" i="1"/>
  <c r="K3461" i="1"/>
  <c r="J3461" i="1"/>
  <c r="I3461" i="1"/>
  <c r="H3461" i="1"/>
  <c r="G3461" i="1"/>
  <c r="F3461" i="1"/>
  <c r="E3461" i="1"/>
  <c r="M3460" i="1"/>
  <c r="L3460" i="1"/>
  <c r="K3460" i="1"/>
  <c r="J3460" i="1"/>
  <c r="I3460" i="1"/>
  <c r="H3460" i="1"/>
  <c r="G3460" i="1"/>
  <c r="F3460" i="1"/>
  <c r="E3460" i="1"/>
  <c r="M3459" i="1"/>
  <c r="L3459" i="1"/>
  <c r="K3459" i="1"/>
  <c r="J3459" i="1"/>
  <c r="I3459" i="1"/>
  <c r="H3459" i="1"/>
  <c r="G3459" i="1"/>
  <c r="F3459" i="1"/>
  <c r="E3459" i="1"/>
  <c r="M3458" i="1"/>
  <c r="L3458" i="1"/>
  <c r="K3458" i="1"/>
  <c r="J3458" i="1"/>
  <c r="I3458" i="1"/>
  <c r="H3458" i="1"/>
  <c r="G3458" i="1"/>
  <c r="F3458" i="1"/>
  <c r="E3458" i="1"/>
  <c r="M3457" i="1"/>
  <c r="L3457" i="1"/>
  <c r="K3457" i="1"/>
  <c r="J3457" i="1"/>
  <c r="I3457" i="1"/>
  <c r="H3457" i="1"/>
  <c r="G3457" i="1"/>
  <c r="F3457" i="1"/>
  <c r="E3457" i="1"/>
  <c r="M3456" i="1"/>
  <c r="L3456" i="1"/>
  <c r="K3456" i="1"/>
  <c r="J3456" i="1"/>
  <c r="I3456" i="1"/>
  <c r="H3456" i="1"/>
  <c r="G3456" i="1"/>
  <c r="F3456" i="1"/>
  <c r="E3456" i="1"/>
  <c r="M3455" i="1"/>
  <c r="L3455" i="1"/>
  <c r="K3455" i="1"/>
  <c r="J3455" i="1"/>
  <c r="I3455" i="1"/>
  <c r="H3455" i="1"/>
  <c r="G3455" i="1"/>
  <c r="F3455" i="1"/>
  <c r="E3455" i="1"/>
  <c r="M3454" i="1"/>
  <c r="L3454" i="1"/>
  <c r="K3454" i="1"/>
  <c r="J3454" i="1"/>
  <c r="I3454" i="1"/>
  <c r="H3454" i="1"/>
  <c r="G3454" i="1"/>
  <c r="F3454" i="1"/>
  <c r="E3454" i="1"/>
  <c r="M3453" i="1"/>
  <c r="L3453" i="1"/>
  <c r="K3453" i="1"/>
  <c r="J3453" i="1"/>
  <c r="I3453" i="1"/>
  <c r="H3453" i="1"/>
  <c r="G3453" i="1"/>
  <c r="F3453" i="1"/>
  <c r="E3453" i="1"/>
  <c r="M3452" i="1"/>
  <c r="L3452" i="1"/>
  <c r="K3452" i="1"/>
  <c r="J3452" i="1"/>
  <c r="I3452" i="1"/>
  <c r="H3452" i="1"/>
  <c r="G3452" i="1"/>
  <c r="F3452" i="1"/>
  <c r="E3452" i="1"/>
  <c r="M3451" i="1"/>
  <c r="L3451" i="1"/>
  <c r="K3451" i="1"/>
  <c r="J3451" i="1"/>
  <c r="I3451" i="1"/>
  <c r="H3451" i="1"/>
  <c r="G3451" i="1"/>
  <c r="F3451" i="1"/>
  <c r="E3451" i="1"/>
  <c r="M3450" i="1"/>
  <c r="L3450" i="1"/>
  <c r="K3450" i="1"/>
  <c r="J3450" i="1"/>
  <c r="I3450" i="1"/>
  <c r="H3450" i="1"/>
  <c r="G3450" i="1"/>
  <c r="F3450" i="1"/>
  <c r="E3450" i="1"/>
  <c r="M3449" i="1"/>
  <c r="L3449" i="1"/>
  <c r="K3449" i="1"/>
  <c r="J3449" i="1"/>
  <c r="I3449" i="1"/>
  <c r="H3449" i="1"/>
  <c r="G3449" i="1"/>
  <c r="F3449" i="1"/>
  <c r="E3449" i="1"/>
  <c r="M3448" i="1"/>
  <c r="L3448" i="1"/>
  <c r="K3448" i="1"/>
  <c r="J3448" i="1"/>
  <c r="I3448" i="1"/>
  <c r="H3448" i="1"/>
  <c r="G3448" i="1"/>
  <c r="F3448" i="1"/>
  <c r="E3448" i="1"/>
  <c r="M3447" i="1"/>
  <c r="L3447" i="1"/>
  <c r="K3447" i="1"/>
  <c r="J3447" i="1"/>
  <c r="I3447" i="1"/>
  <c r="H3447" i="1"/>
  <c r="G3447" i="1"/>
  <c r="F3447" i="1"/>
  <c r="E3447" i="1"/>
  <c r="M3446" i="1"/>
  <c r="L3446" i="1"/>
  <c r="K3446" i="1"/>
  <c r="J3446" i="1"/>
  <c r="I3446" i="1"/>
  <c r="H3446" i="1"/>
  <c r="G3446" i="1"/>
  <c r="F3446" i="1"/>
  <c r="E3446" i="1"/>
  <c r="M3445" i="1"/>
  <c r="L3445" i="1"/>
  <c r="K3445" i="1"/>
  <c r="J3445" i="1"/>
  <c r="I3445" i="1"/>
  <c r="H3445" i="1"/>
  <c r="G3445" i="1"/>
  <c r="F3445" i="1"/>
  <c r="E3445" i="1"/>
  <c r="M3444" i="1"/>
  <c r="L3444" i="1"/>
  <c r="K3444" i="1"/>
  <c r="J3444" i="1"/>
  <c r="I3444" i="1"/>
  <c r="H3444" i="1"/>
  <c r="G3444" i="1"/>
  <c r="F3444" i="1"/>
  <c r="E3444" i="1"/>
  <c r="M3443" i="1"/>
  <c r="L3443" i="1"/>
  <c r="K3443" i="1"/>
  <c r="J3443" i="1"/>
  <c r="I3443" i="1"/>
  <c r="H3443" i="1"/>
  <c r="G3443" i="1"/>
  <c r="F3443" i="1"/>
  <c r="E3443" i="1"/>
  <c r="M3442" i="1"/>
  <c r="L3442" i="1"/>
  <c r="K3442" i="1"/>
  <c r="J3442" i="1"/>
  <c r="I3442" i="1"/>
  <c r="H3442" i="1"/>
  <c r="G3442" i="1"/>
  <c r="F3442" i="1"/>
  <c r="E3442" i="1"/>
  <c r="M3441" i="1"/>
  <c r="L3441" i="1"/>
  <c r="K3441" i="1"/>
  <c r="J3441" i="1"/>
  <c r="I3441" i="1"/>
  <c r="H3441" i="1"/>
  <c r="G3441" i="1"/>
  <c r="F3441" i="1"/>
  <c r="E3441" i="1"/>
  <c r="M3440" i="1"/>
  <c r="L3440" i="1"/>
  <c r="K3440" i="1"/>
  <c r="J3440" i="1"/>
  <c r="I3440" i="1"/>
  <c r="H3440" i="1"/>
  <c r="G3440" i="1"/>
  <c r="F3440" i="1"/>
  <c r="E3440" i="1"/>
  <c r="M3439" i="1"/>
  <c r="L3439" i="1"/>
  <c r="K3439" i="1"/>
  <c r="J3439" i="1"/>
  <c r="I3439" i="1"/>
  <c r="H3439" i="1"/>
  <c r="G3439" i="1"/>
  <c r="F3439" i="1"/>
  <c r="E3439" i="1"/>
  <c r="M3438" i="1"/>
  <c r="L3438" i="1"/>
  <c r="K3438" i="1"/>
  <c r="J3438" i="1"/>
  <c r="I3438" i="1"/>
  <c r="H3438" i="1"/>
  <c r="G3438" i="1"/>
  <c r="F3438" i="1"/>
  <c r="E3438" i="1"/>
  <c r="M3437" i="1"/>
  <c r="L3437" i="1"/>
  <c r="K3437" i="1"/>
  <c r="J3437" i="1"/>
  <c r="I3437" i="1"/>
  <c r="H3437" i="1"/>
  <c r="G3437" i="1"/>
  <c r="F3437" i="1"/>
  <c r="E3437" i="1"/>
  <c r="M3436" i="1"/>
  <c r="L3436" i="1"/>
  <c r="K3436" i="1"/>
  <c r="J3436" i="1"/>
  <c r="I3436" i="1"/>
  <c r="H3436" i="1"/>
  <c r="G3436" i="1"/>
  <c r="F3436" i="1"/>
  <c r="E3436" i="1"/>
  <c r="M3435" i="1"/>
  <c r="L3435" i="1"/>
  <c r="K3435" i="1"/>
  <c r="J3435" i="1"/>
  <c r="I3435" i="1"/>
  <c r="H3435" i="1"/>
  <c r="G3435" i="1"/>
  <c r="F3435" i="1"/>
  <c r="E3435" i="1"/>
  <c r="M3434" i="1"/>
  <c r="L3434" i="1"/>
  <c r="K3434" i="1"/>
  <c r="J3434" i="1"/>
  <c r="I3434" i="1"/>
  <c r="H3434" i="1"/>
  <c r="G3434" i="1"/>
  <c r="F3434" i="1"/>
  <c r="E3434" i="1"/>
  <c r="M3433" i="1"/>
  <c r="L3433" i="1"/>
  <c r="K3433" i="1"/>
  <c r="J3433" i="1"/>
  <c r="I3433" i="1"/>
  <c r="H3433" i="1"/>
  <c r="G3433" i="1"/>
  <c r="F3433" i="1"/>
  <c r="E3433" i="1"/>
  <c r="M3432" i="1"/>
  <c r="L3432" i="1"/>
  <c r="K3432" i="1"/>
  <c r="J3432" i="1"/>
  <c r="I3432" i="1"/>
  <c r="H3432" i="1"/>
  <c r="G3432" i="1"/>
  <c r="F3432" i="1"/>
  <c r="E3432" i="1"/>
  <c r="M3431" i="1"/>
  <c r="L3431" i="1"/>
  <c r="K3431" i="1"/>
  <c r="J3431" i="1"/>
  <c r="I3431" i="1"/>
  <c r="H3431" i="1"/>
  <c r="G3431" i="1"/>
  <c r="F3431" i="1"/>
  <c r="E3431" i="1"/>
  <c r="M3430" i="1"/>
  <c r="L3430" i="1"/>
  <c r="K3430" i="1"/>
  <c r="J3430" i="1"/>
  <c r="I3430" i="1"/>
  <c r="H3430" i="1"/>
  <c r="G3430" i="1"/>
  <c r="F3430" i="1"/>
  <c r="E3430" i="1"/>
  <c r="M3429" i="1"/>
  <c r="L3429" i="1"/>
  <c r="K3429" i="1"/>
  <c r="J3429" i="1"/>
  <c r="I3429" i="1"/>
  <c r="H3429" i="1"/>
  <c r="G3429" i="1"/>
  <c r="F3429" i="1"/>
  <c r="E3429" i="1"/>
  <c r="M3428" i="1"/>
  <c r="L3428" i="1"/>
  <c r="K3428" i="1"/>
  <c r="J3428" i="1"/>
  <c r="I3428" i="1"/>
  <c r="H3428" i="1"/>
  <c r="G3428" i="1"/>
  <c r="F3428" i="1"/>
  <c r="E3428" i="1"/>
  <c r="M3427" i="1"/>
  <c r="L3427" i="1"/>
  <c r="K3427" i="1"/>
  <c r="J3427" i="1"/>
  <c r="I3427" i="1"/>
  <c r="H3427" i="1"/>
  <c r="G3427" i="1"/>
  <c r="F3427" i="1"/>
  <c r="E3427" i="1"/>
  <c r="M3426" i="1"/>
  <c r="L3426" i="1"/>
  <c r="K3426" i="1"/>
  <c r="J3426" i="1"/>
  <c r="I3426" i="1"/>
  <c r="H3426" i="1"/>
  <c r="G3426" i="1"/>
  <c r="F3426" i="1"/>
  <c r="E3426" i="1"/>
  <c r="M3425" i="1"/>
  <c r="L3425" i="1"/>
  <c r="K3425" i="1"/>
  <c r="J3425" i="1"/>
  <c r="I3425" i="1"/>
  <c r="H3425" i="1"/>
  <c r="G3425" i="1"/>
  <c r="F3425" i="1"/>
  <c r="E3425" i="1"/>
  <c r="M3424" i="1"/>
  <c r="L3424" i="1"/>
  <c r="K3424" i="1"/>
  <c r="J3424" i="1"/>
  <c r="I3424" i="1"/>
  <c r="H3424" i="1"/>
  <c r="G3424" i="1"/>
  <c r="F3424" i="1"/>
  <c r="E3424" i="1"/>
  <c r="M3423" i="1"/>
  <c r="L3423" i="1"/>
  <c r="K3423" i="1"/>
  <c r="J3423" i="1"/>
  <c r="I3423" i="1"/>
  <c r="H3423" i="1"/>
  <c r="G3423" i="1"/>
  <c r="F3423" i="1"/>
  <c r="E3423" i="1"/>
  <c r="M3422" i="1"/>
  <c r="L3422" i="1"/>
  <c r="K3422" i="1"/>
  <c r="J3422" i="1"/>
  <c r="I3422" i="1"/>
  <c r="H3422" i="1"/>
  <c r="G3422" i="1"/>
  <c r="F3422" i="1"/>
  <c r="E3422" i="1"/>
  <c r="M3421" i="1"/>
  <c r="L3421" i="1"/>
  <c r="K3421" i="1"/>
  <c r="J3421" i="1"/>
  <c r="I3421" i="1"/>
  <c r="H3421" i="1"/>
  <c r="G3421" i="1"/>
  <c r="F3421" i="1"/>
  <c r="E3421" i="1"/>
  <c r="M3420" i="1"/>
  <c r="L3420" i="1"/>
  <c r="K3420" i="1"/>
  <c r="J3420" i="1"/>
  <c r="I3420" i="1"/>
  <c r="H3420" i="1"/>
  <c r="G3420" i="1"/>
  <c r="F3420" i="1"/>
  <c r="E3420" i="1"/>
  <c r="M3419" i="1"/>
  <c r="L3419" i="1"/>
  <c r="K3419" i="1"/>
  <c r="J3419" i="1"/>
  <c r="I3419" i="1"/>
  <c r="H3419" i="1"/>
  <c r="G3419" i="1"/>
  <c r="F3419" i="1"/>
  <c r="E3419" i="1"/>
  <c r="M3418" i="1"/>
  <c r="L3418" i="1"/>
  <c r="K3418" i="1"/>
  <c r="J3418" i="1"/>
  <c r="I3418" i="1"/>
  <c r="H3418" i="1"/>
  <c r="G3418" i="1"/>
  <c r="F3418" i="1"/>
  <c r="E3418" i="1"/>
  <c r="M3417" i="1"/>
  <c r="L3417" i="1"/>
  <c r="K3417" i="1"/>
  <c r="J3417" i="1"/>
  <c r="I3417" i="1"/>
  <c r="H3417" i="1"/>
  <c r="G3417" i="1"/>
  <c r="F3417" i="1"/>
  <c r="E3417" i="1"/>
  <c r="M3416" i="1"/>
  <c r="L3416" i="1"/>
  <c r="K3416" i="1"/>
  <c r="J3416" i="1"/>
  <c r="I3416" i="1"/>
  <c r="H3416" i="1"/>
  <c r="G3416" i="1"/>
  <c r="F3416" i="1"/>
  <c r="E3416" i="1"/>
  <c r="M3415" i="1"/>
  <c r="L3415" i="1"/>
  <c r="K3415" i="1"/>
  <c r="J3415" i="1"/>
  <c r="I3415" i="1"/>
  <c r="H3415" i="1"/>
  <c r="G3415" i="1"/>
  <c r="F3415" i="1"/>
  <c r="E3415" i="1"/>
  <c r="M3414" i="1"/>
  <c r="L3414" i="1"/>
  <c r="K3414" i="1"/>
  <c r="J3414" i="1"/>
  <c r="I3414" i="1"/>
  <c r="H3414" i="1"/>
  <c r="G3414" i="1"/>
  <c r="F3414" i="1"/>
  <c r="E3414" i="1"/>
  <c r="M3413" i="1"/>
  <c r="L3413" i="1"/>
  <c r="K3413" i="1"/>
  <c r="J3413" i="1"/>
  <c r="I3413" i="1"/>
  <c r="H3413" i="1"/>
  <c r="G3413" i="1"/>
  <c r="F3413" i="1"/>
  <c r="E3413" i="1"/>
  <c r="M3412" i="1"/>
  <c r="L3412" i="1"/>
  <c r="K3412" i="1"/>
  <c r="J3412" i="1"/>
  <c r="I3412" i="1"/>
  <c r="H3412" i="1"/>
  <c r="G3412" i="1"/>
  <c r="F3412" i="1"/>
  <c r="E3412" i="1"/>
  <c r="M3411" i="1"/>
  <c r="L3411" i="1"/>
  <c r="K3411" i="1"/>
  <c r="J3411" i="1"/>
  <c r="I3411" i="1"/>
  <c r="H3411" i="1"/>
  <c r="G3411" i="1"/>
  <c r="F3411" i="1"/>
  <c r="E3411" i="1"/>
  <c r="M3410" i="1"/>
  <c r="L3410" i="1"/>
  <c r="K3410" i="1"/>
  <c r="J3410" i="1"/>
  <c r="I3410" i="1"/>
  <c r="H3410" i="1"/>
  <c r="G3410" i="1"/>
  <c r="F3410" i="1"/>
  <c r="E3410" i="1"/>
  <c r="M3409" i="1"/>
  <c r="L3409" i="1"/>
  <c r="K3409" i="1"/>
  <c r="J3409" i="1"/>
  <c r="I3409" i="1"/>
  <c r="H3409" i="1"/>
  <c r="G3409" i="1"/>
  <c r="F3409" i="1"/>
  <c r="E3409" i="1"/>
  <c r="M3408" i="1"/>
  <c r="L3408" i="1"/>
  <c r="K3408" i="1"/>
  <c r="J3408" i="1"/>
  <c r="I3408" i="1"/>
  <c r="H3408" i="1"/>
  <c r="G3408" i="1"/>
  <c r="F3408" i="1"/>
  <c r="E3408" i="1"/>
  <c r="M3407" i="1"/>
  <c r="L3407" i="1"/>
  <c r="K3407" i="1"/>
  <c r="J3407" i="1"/>
  <c r="I3407" i="1"/>
  <c r="H3407" i="1"/>
  <c r="G3407" i="1"/>
  <c r="F3407" i="1"/>
  <c r="E3407" i="1"/>
  <c r="M3406" i="1"/>
  <c r="L3406" i="1"/>
  <c r="K3406" i="1"/>
  <c r="J3406" i="1"/>
  <c r="I3406" i="1"/>
  <c r="H3406" i="1"/>
  <c r="G3406" i="1"/>
  <c r="F3406" i="1"/>
  <c r="E3406" i="1"/>
  <c r="M3405" i="1"/>
  <c r="L3405" i="1"/>
  <c r="K3405" i="1"/>
  <c r="J3405" i="1"/>
  <c r="I3405" i="1"/>
  <c r="H3405" i="1"/>
  <c r="G3405" i="1"/>
  <c r="F3405" i="1"/>
  <c r="E3405" i="1"/>
  <c r="M3404" i="1"/>
  <c r="L3404" i="1"/>
  <c r="K3404" i="1"/>
  <c r="J3404" i="1"/>
  <c r="I3404" i="1"/>
  <c r="H3404" i="1"/>
  <c r="G3404" i="1"/>
  <c r="F3404" i="1"/>
  <c r="E3404" i="1"/>
  <c r="M3403" i="1"/>
  <c r="L3403" i="1"/>
  <c r="K3403" i="1"/>
  <c r="J3403" i="1"/>
  <c r="I3403" i="1"/>
  <c r="H3403" i="1"/>
  <c r="G3403" i="1"/>
  <c r="F3403" i="1"/>
  <c r="E3403" i="1"/>
  <c r="M3402" i="1"/>
  <c r="L3402" i="1"/>
  <c r="K3402" i="1"/>
  <c r="J3402" i="1"/>
  <c r="I3402" i="1"/>
  <c r="H3402" i="1"/>
  <c r="G3402" i="1"/>
  <c r="F3402" i="1"/>
  <c r="E3402" i="1"/>
  <c r="M3401" i="1"/>
  <c r="L3401" i="1"/>
  <c r="K3401" i="1"/>
  <c r="J3401" i="1"/>
  <c r="I3401" i="1"/>
  <c r="H3401" i="1"/>
  <c r="G3401" i="1"/>
  <c r="F3401" i="1"/>
  <c r="E3401" i="1"/>
  <c r="M3400" i="1"/>
  <c r="L3400" i="1"/>
  <c r="K3400" i="1"/>
  <c r="J3400" i="1"/>
  <c r="I3400" i="1"/>
  <c r="H3400" i="1"/>
  <c r="G3400" i="1"/>
  <c r="F3400" i="1"/>
  <c r="E3400" i="1"/>
  <c r="M3399" i="1"/>
  <c r="L3399" i="1"/>
  <c r="K3399" i="1"/>
  <c r="J3399" i="1"/>
  <c r="I3399" i="1"/>
  <c r="H3399" i="1"/>
  <c r="G3399" i="1"/>
  <c r="F3399" i="1"/>
  <c r="E3399" i="1"/>
  <c r="M3398" i="1"/>
  <c r="L3398" i="1"/>
  <c r="K3398" i="1"/>
  <c r="J3398" i="1"/>
  <c r="I3398" i="1"/>
  <c r="H3398" i="1"/>
  <c r="G3398" i="1"/>
  <c r="F3398" i="1"/>
  <c r="E3398" i="1"/>
  <c r="M3397" i="1"/>
  <c r="L3397" i="1"/>
  <c r="K3397" i="1"/>
  <c r="J3397" i="1"/>
  <c r="I3397" i="1"/>
  <c r="H3397" i="1"/>
  <c r="G3397" i="1"/>
  <c r="F3397" i="1"/>
  <c r="E3397" i="1"/>
  <c r="M3396" i="1"/>
  <c r="L3396" i="1"/>
  <c r="K3396" i="1"/>
  <c r="J3396" i="1"/>
  <c r="I3396" i="1"/>
  <c r="H3396" i="1"/>
  <c r="G3396" i="1"/>
  <c r="F3396" i="1"/>
  <c r="E3396" i="1"/>
  <c r="M3395" i="1"/>
  <c r="L3395" i="1"/>
  <c r="K3395" i="1"/>
  <c r="J3395" i="1"/>
  <c r="I3395" i="1"/>
  <c r="H3395" i="1"/>
  <c r="G3395" i="1"/>
  <c r="F3395" i="1"/>
  <c r="E3395" i="1"/>
  <c r="M3394" i="1"/>
  <c r="L3394" i="1"/>
  <c r="K3394" i="1"/>
  <c r="J3394" i="1"/>
  <c r="I3394" i="1"/>
  <c r="H3394" i="1"/>
  <c r="G3394" i="1"/>
  <c r="F3394" i="1"/>
  <c r="E3394" i="1"/>
  <c r="M3393" i="1"/>
  <c r="L3393" i="1"/>
  <c r="K3393" i="1"/>
  <c r="J3393" i="1"/>
  <c r="I3393" i="1"/>
  <c r="H3393" i="1"/>
  <c r="G3393" i="1"/>
  <c r="F3393" i="1"/>
  <c r="E3393" i="1"/>
  <c r="M3392" i="1"/>
  <c r="L3392" i="1"/>
  <c r="K3392" i="1"/>
  <c r="J3392" i="1"/>
  <c r="I3392" i="1"/>
  <c r="H3392" i="1"/>
  <c r="G3392" i="1"/>
  <c r="F3392" i="1"/>
  <c r="E3392" i="1"/>
  <c r="M3391" i="1"/>
  <c r="L3391" i="1"/>
  <c r="K3391" i="1"/>
  <c r="J3391" i="1"/>
  <c r="I3391" i="1"/>
  <c r="H3391" i="1"/>
  <c r="G3391" i="1"/>
  <c r="F3391" i="1"/>
  <c r="E3391" i="1"/>
  <c r="M3390" i="1"/>
  <c r="L3390" i="1"/>
  <c r="K3390" i="1"/>
  <c r="J3390" i="1"/>
  <c r="I3390" i="1"/>
  <c r="H3390" i="1"/>
  <c r="G3390" i="1"/>
  <c r="F3390" i="1"/>
  <c r="E3390" i="1"/>
  <c r="M3389" i="1"/>
  <c r="L3389" i="1"/>
  <c r="K3389" i="1"/>
  <c r="J3389" i="1"/>
  <c r="I3389" i="1"/>
  <c r="H3389" i="1"/>
  <c r="G3389" i="1"/>
  <c r="F3389" i="1"/>
  <c r="E3389" i="1"/>
  <c r="M3388" i="1"/>
  <c r="L3388" i="1"/>
  <c r="K3388" i="1"/>
  <c r="J3388" i="1"/>
  <c r="I3388" i="1"/>
  <c r="H3388" i="1"/>
  <c r="G3388" i="1"/>
  <c r="F3388" i="1"/>
  <c r="E3388" i="1"/>
  <c r="M3387" i="1"/>
  <c r="L3387" i="1"/>
  <c r="K3387" i="1"/>
  <c r="J3387" i="1"/>
  <c r="I3387" i="1"/>
  <c r="H3387" i="1"/>
  <c r="G3387" i="1"/>
  <c r="F3387" i="1"/>
  <c r="E3387" i="1"/>
  <c r="M3386" i="1"/>
  <c r="L3386" i="1"/>
  <c r="K3386" i="1"/>
  <c r="J3386" i="1"/>
  <c r="I3386" i="1"/>
  <c r="H3386" i="1"/>
  <c r="G3386" i="1"/>
  <c r="F3386" i="1"/>
  <c r="E3386" i="1"/>
  <c r="M3385" i="1"/>
  <c r="L3385" i="1"/>
  <c r="K3385" i="1"/>
  <c r="J3385" i="1"/>
  <c r="I3385" i="1"/>
  <c r="H3385" i="1"/>
  <c r="G3385" i="1"/>
  <c r="F3385" i="1"/>
  <c r="E3385" i="1"/>
  <c r="M3384" i="1"/>
  <c r="L3384" i="1"/>
  <c r="K3384" i="1"/>
  <c r="J3384" i="1"/>
  <c r="I3384" i="1"/>
  <c r="H3384" i="1"/>
  <c r="G3384" i="1"/>
  <c r="F3384" i="1"/>
  <c r="E3384" i="1"/>
  <c r="M3383" i="1"/>
  <c r="L3383" i="1"/>
  <c r="K3383" i="1"/>
  <c r="J3383" i="1"/>
  <c r="I3383" i="1"/>
  <c r="H3383" i="1"/>
  <c r="G3383" i="1"/>
  <c r="F3383" i="1"/>
  <c r="E3383" i="1"/>
  <c r="M3382" i="1"/>
  <c r="L3382" i="1"/>
  <c r="K3382" i="1"/>
  <c r="J3382" i="1"/>
  <c r="I3382" i="1"/>
  <c r="H3382" i="1"/>
  <c r="G3382" i="1"/>
  <c r="F3382" i="1"/>
  <c r="E3382" i="1"/>
  <c r="M3381" i="1"/>
  <c r="L3381" i="1"/>
  <c r="K3381" i="1"/>
  <c r="J3381" i="1"/>
  <c r="I3381" i="1"/>
  <c r="H3381" i="1"/>
  <c r="G3381" i="1"/>
  <c r="F3381" i="1"/>
  <c r="E3381" i="1"/>
  <c r="M3380" i="1"/>
  <c r="L3380" i="1"/>
  <c r="K3380" i="1"/>
  <c r="J3380" i="1"/>
  <c r="I3380" i="1"/>
  <c r="H3380" i="1"/>
  <c r="G3380" i="1"/>
  <c r="F3380" i="1"/>
  <c r="E3380" i="1"/>
  <c r="M3379" i="1"/>
  <c r="L3379" i="1"/>
  <c r="K3379" i="1"/>
  <c r="J3379" i="1"/>
  <c r="I3379" i="1"/>
  <c r="H3379" i="1"/>
  <c r="G3379" i="1"/>
  <c r="F3379" i="1"/>
  <c r="E3379" i="1"/>
  <c r="M3378" i="1"/>
  <c r="L3378" i="1"/>
  <c r="K3378" i="1"/>
  <c r="J3378" i="1"/>
  <c r="I3378" i="1"/>
  <c r="H3378" i="1"/>
  <c r="G3378" i="1"/>
  <c r="F3378" i="1"/>
  <c r="E3378" i="1"/>
  <c r="M3377" i="1"/>
  <c r="L3377" i="1"/>
  <c r="K3377" i="1"/>
  <c r="J3377" i="1"/>
  <c r="I3377" i="1"/>
  <c r="H3377" i="1"/>
  <c r="G3377" i="1"/>
  <c r="F3377" i="1"/>
  <c r="E3377" i="1"/>
  <c r="M3376" i="1"/>
  <c r="L3376" i="1"/>
  <c r="K3376" i="1"/>
  <c r="J3376" i="1"/>
  <c r="I3376" i="1"/>
  <c r="H3376" i="1"/>
  <c r="G3376" i="1"/>
  <c r="F3376" i="1"/>
  <c r="E3376" i="1"/>
  <c r="M3375" i="1"/>
  <c r="L3375" i="1"/>
  <c r="K3375" i="1"/>
  <c r="J3375" i="1"/>
  <c r="I3375" i="1"/>
  <c r="H3375" i="1"/>
  <c r="G3375" i="1"/>
  <c r="F3375" i="1"/>
  <c r="E3375" i="1"/>
  <c r="M3374" i="1"/>
  <c r="L3374" i="1"/>
  <c r="K3374" i="1"/>
  <c r="J3374" i="1"/>
  <c r="I3374" i="1"/>
  <c r="H3374" i="1"/>
  <c r="G3374" i="1"/>
  <c r="F3374" i="1"/>
  <c r="E3374" i="1"/>
  <c r="M3373" i="1"/>
  <c r="L3373" i="1"/>
  <c r="K3373" i="1"/>
  <c r="J3373" i="1"/>
  <c r="I3373" i="1"/>
  <c r="H3373" i="1"/>
  <c r="G3373" i="1"/>
  <c r="F3373" i="1"/>
  <c r="E3373" i="1"/>
  <c r="M3372" i="1"/>
  <c r="L3372" i="1"/>
  <c r="K3372" i="1"/>
  <c r="J3372" i="1"/>
  <c r="I3372" i="1"/>
  <c r="H3372" i="1"/>
  <c r="G3372" i="1"/>
  <c r="F3372" i="1"/>
  <c r="E3372" i="1"/>
  <c r="M3371" i="1"/>
  <c r="L3371" i="1"/>
  <c r="K3371" i="1"/>
  <c r="J3371" i="1"/>
  <c r="I3371" i="1"/>
  <c r="H3371" i="1"/>
  <c r="G3371" i="1"/>
  <c r="F3371" i="1"/>
  <c r="E3371" i="1"/>
  <c r="M3370" i="1"/>
  <c r="L3370" i="1"/>
  <c r="K3370" i="1"/>
  <c r="J3370" i="1"/>
  <c r="I3370" i="1"/>
  <c r="H3370" i="1"/>
  <c r="G3370" i="1"/>
  <c r="F3370" i="1"/>
  <c r="E3370" i="1"/>
  <c r="M3369" i="1"/>
  <c r="L3369" i="1"/>
  <c r="K3369" i="1"/>
  <c r="J3369" i="1"/>
  <c r="I3369" i="1"/>
  <c r="H3369" i="1"/>
  <c r="G3369" i="1"/>
  <c r="F3369" i="1"/>
  <c r="E3369" i="1"/>
  <c r="M3368" i="1"/>
  <c r="L3368" i="1"/>
  <c r="K3368" i="1"/>
  <c r="J3368" i="1"/>
  <c r="I3368" i="1"/>
  <c r="H3368" i="1"/>
  <c r="G3368" i="1"/>
  <c r="F3368" i="1"/>
  <c r="E3368" i="1"/>
  <c r="M3367" i="1"/>
  <c r="L3367" i="1"/>
  <c r="K3367" i="1"/>
  <c r="J3367" i="1"/>
  <c r="I3367" i="1"/>
  <c r="H3367" i="1"/>
  <c r="G3367" i="1"/>
  <c r="F3367" i="1"/>
  <c r="E3367" i="1"/>
  <c r="M3366" i="1"/>
  <c r="L3366" i="1"/>
  <c r="K3366" i="1"/>
  <c r="J3366" i="1"/>
  <c r="I3366" i="1"/>
  <c r="H3366" i="1"/>
  <c r="G3366" i="1"/>
  <c r="F3366" i="1"/>
  <c r="E3366" i="1"/>
  <c r="M3365" i="1"/>
  <c r="L3365" i="1"/>
  <c r="K3365" i="1"/>
  <c r="J3365" i="1"/>
  <c r="I3365" i="1"/>
  <c r="H3365" i="1"/>
  <c r="G3365" i="1"/>
  <c r="F3365" i="1"/>
  <c r="E3365" i="1"/>
  <c r="M3364" i="1"/>
  <c r="L3364" i="1"/>
  <c r="K3364" i="1"/>
  <c r="J3364" i="1"/>
  <c r="I3364" i="1"/>
  <c r="H3364" i="1"/>
  <c r="G3364" i="1"/>
  <c r="F3364" i="1"/>
  <c r="E3364" i="1"/>
  <c r="M3363" i="1"/>
  <c r="L3363" i="1"/>
  <c r="K3363" i="1"/>
  <c r="J3363" i="1"/>
  <c r="I3363" i="1"/>
  <c r="H3363" i="1"/>
  <c r="G3363" i="1"/>
  <c r="F3363" i="1"/>
  <c r="E3363" i="1"/>
  <c r="M3362" i="1"/>
  <c r="L3362" i="1"/>
  <c r="K3362" i="1"/>
  <c r="J3362" i="1"/>
  <c r="I3362" i="1"/>
  <c r="H3362" i="1"/>
  <c r="G3362" i="1"/>
  <c r="F3362" i="1"/>
  <c r="E3362" i="1"/>
  <c r="M3361" i="1"/>
  <c r="L3361" i="1"/>
  <c r="K3361" i="1"/>
  <c r="J3361" i="1"/>
  <c r="I3361" i="1"/>
  <c r="H3361" i="1"/>
  <c r="G3361" i="1"/>
  <c r="F3361" i="1"/>
  <c r="E3361" i="1"/>
  <c r="M3360" i="1"/>
  <c r="L3360" i="1"/>
  <c r="K3360" i="1"/>
  <c r="J3360" i="1"/>
  <c r="I3360" i="1"/>
  <c r="H3360" i="1"/>
  <c r="G3360" i="1"/>
  <c r="F3360" i="1"/>
  <c r="E3360" i="1"/>
  <c r="M3359" i="1"/>
  <c r="L3359" i="1"/>
  <c r="K3359" i="1"/>
  <c r="J3359" i="1"/>
  <c r="I3359" i="1"/>
  <c r="H3359" i="1"/>
  <c r="G3359" i="1"/>
  <c r="F3359" i="1"/>
  <c r="E3359" i="1"/>
  <c r="M3358" i="1"/>
  <c r="L3358" i="1"/>
  <c r="K3358" i="1"/>
  <c r="J3358" i="1"/>
  <c r="I3358" i="1"/>
  <c r="H3358" i="1"/>
  <c r="G3358" i="1"/>
  <c r="F3358" i="1"/>
  <c r="E3358" i="1"/>
  <c r="M3357" i="1"/>
  <c r="L3357" i="1"/>
  <c r="K3357" i="1"/>
  <c r="J3357" i="1"/>
  <c r="I3357" i="1"/>
  <c r="H3357" i="1"/>
  <c r="G3357" i="1"/>
  <c r="F3357" i="1"/>
  <c r="E3357" i="1"/>
  <c r="M3356" i="1"/>
  <c r="L3356" i="1"/>
  <c r="K3356" i="1"/>
  <c r="J3356" i="1"/>
  <c r="I3356" i="1"/>
  <c r="H3356" i="1"/>
  <c r="G3356" i="1"/>
  <c r="F3356" i="1"/>
  <c r="E3356" i="1"/>
  <c r="M3355" i="1"/>
  <c r="L3355" i="1"/>
  <c r="K3355" i="1"/>
  <c r="J3355" i="1"/>
  <c r="I3355" i="1"/>
  <c r="H3355" i="1"/>
  <c r="G3355" i="1"/>
  <c r="F3355" i="1"/>
  <c r="E3355" i="1"/>
  <c r="M3354" i="1"/>
  <c r="L3354" i="1"/>
  <c r="K3354" i="1"/>
  <c r="J3354" i="1"/>
  <c r="I3354" i="1"/>
  <c r="H3354" i="1"/>
  <c r="G3354" i="1"/>
  <c r="F3354" i="1"/>
  <c r="E3354" i="1"/>
  <c r="M3353" i="1"/>
  <c r="L3353" i="1"/>
  <c r="K3353" i="1"/>
  <c r="J3353" i="1"/>
  <c r="I3353" i="1"/>
  <c r="H3353" i="1"/>
  <c r="G3353" i="1"/>
  <c r="F3353" i="1"/>
  <c r="E3353" i="1"/>
  <c r="M3352" i="1"/>
  <c r="L3352" i="1"/>
  <c r="K3352" i="1"/>
  <c r="J3352" i="1"/>
  <c r="I3352" i="1"/>
  <c r="H3352" i="1"/>
  <c r="G3352" i="1"/>
  <c r="F3352" i="1"/>
  <c r="E3352" i="1"/>
  <c r="M3351" i="1"/>
  <c r="L3351" i="1"/>
  <c r="K3351" i="1"/>
  <c r="J3351" i="1"/>
  <c r="I3351" i="1"/>
  <c r="H3351" i="1"/>
  <c r="G3351" i="1"/>
  <c r="F3351" i="1"/>
  <c r="E3351" i="1"/>
  <c r="M3350" i="1"/>
  <c r="L3350" i="1"/>
  <c r="K3350" i="1"/>
  <c r="J3350" i="1"/>
  <c r="I3350" i="1"/>
  <c r="H3350" i="1"/>
  <c r="G3350" i="1"/>
  <c r="F3350" i="1"/>
  <c r="E3350" i="1"/>
  <c r="M3349" i="1"/>
  <c r="L3349" i="1"/>
  <c r="K3349" i="1"/>
  <c r="J3349" i="1"/>
  <c r="I3349" i="1"/>
  <c r="H3349" i="1"/>
  <c r="G3349" i="1"/>
  <c r="F3349" i="1"/>
  <c r="E3349" i="1"/>
  <c r="M3348" i="1"/>
  <c r="L3348" i="1"/>
  <c r="K3348" i="1"/>
  <c r="J3348" i="1"/>
  <c r="I3348" i="1"/>
  <c r="H3348" i="1"/>
  <c r="G3348" i="1"/>
  <c r="F3348" i="1"/>
  <c r="E3348" i="1"/>
  <c r="M3347" i="1"/>
  <c r="L3347" i="1"/>
  <c r="K3347" i="1"/>
  <c r="J3347" i="1"/>
  <c r="I3347" i="1"/>
  <c r="H3347" i="1"/>
  <c r="G3347" i="1"/>
  <c r="F3347" i="1"/>
  <c r="E3347" i="1"/>
  <c r="M3346" i="1"/>
  <c r="L3346" i="1"/>
  <c r="K3346" i="1"/>
  <c r="J3346" i="1"/>
  <c r="I3346" i="1"/>
  <c r="H3346" i="1"/>
  <c r="G3346" i="1"/>
  <c r="F3346" i="1"/>
  <c r="E3346" i="1"/>
  <c r="M3345" i="1"/>
  <c r="L3345" i="1"/>
  <c r="K3345" i="1"/>
  <c r="J3345" i="1"/>
  <c r="I3345" i="1"/>
  <c r="H3345" i="1"/>
  <c r="G3345" i="1"/>
  <c r="F3345" i="1"/>
  <c r="E3345" i="1"/>
  <c r="M3344" i="1"/>
  <c r="L3344" i="1"/>
  <c r="K3344" i="1"/>
  <c r="J3344" i="1"/>
  <c r="I3344" i="1"/>
  <c r="H3344" i="1"/>
  <c r="G3344" i="1"/>
  <c r="F3344" i="1"/>
  <c r="E3344" i="1"/>
  <c r="M3343" i="1"/>
  <c r="L3343" i="1"/>
  <c r="K3343" i="1"/>
  <c r="J3343" i="1"/>
  <c r="I3343" i="1"/>
  <c r="H3343" i="1"/>
  <c r="G3343" i="1"/>
  <c r="F3343" i="1"/>
  <c r="E3343" i="1"/>
  <c r="M3342" i="1"/>
  <c r="L3342" i="1"/>
  <c r="K3342" i="1"/>
  <c r="J3342" i="1"/>
  <c r="I3342" i="1"/>
  <c r="H3342" i="1"/>
  <c r="G3342" i="1"/>
  <c r="F3342" i="1"/>
  <c r="E3342" i="1"/>
  <c r="M3341" i="1"/>
  <c r="L3341" i="1"/>
  <c r="K3341" i="1"/>
  <c r="J3341" i="1"/>
  <c r="I3341" i="1"/>
  <c r="H3341" i="1"/>
  <c r="G3341" i="1"/>
  <c r="F3341" i="1"/>
  <c r="E3341" i="1"/>
  <c r="M3340" i="1"/>
  <c r="L3340" i="1"/>
  <c r="K3340" i="1"/>
  <c r="J3340" i="1"/>
  <c r="I3340" i="1"/>
  <c r="H3340" i="1"/>
  <c r="G3340" i="1"/>
  <c r="F3340" i="1"/>
  <c r="E3340" i="1"/>
  <c r="M3339" i="1"/>
  <c r="L3339" i="1"/>
  <c r="K3339" i="1"/>
  <c r="J3339" i="1"/>
  <c r="I3339" i="1"/>
  <c r="H3339" i="1"/>
  <c r="G3339" i="1"/>
  <c r="F3339" i="1"/>
  <c r="E3339" i="1"/>
  <c r="M3338" i="1"/>
  <c r="L3338" i="1"/>
  <c r="K3338" i="1"/>
  <c r="J3338" i="1"/>
  <c r="I3338" i="1"/>
  <c r="H3338" i="1"/>
  <c r="G3338" i="1"/>
  <c r="F3338" i="1"/>
  <c r="E3338" i="1"/>
  <c r="M3337" i="1"/>
  <c r="L3337" i="1"/>
  <c r="K3337" i="1"/>
  <c r="J3337" i="1"/>
  <c r="I3337" i="1"/>
  <c r="H3337" i="1"/>
  <c r="G3337" i="1"/>
  <c r="F3337" i="1"/>
  <c r="E3337" i="1"/>
  <c r="M3336" i="1"/>
  <c r="L3336" i="1"/>
  <c r="K3336" i="1"/>
  <c r="J3336" i="1"/>
  <c r="I3336" i="1"/>
  <c r="H3336" i="1"/>
  <c r="G3336" i="1"/>
  <c r="F3336" i="1"/>
  <c r="E3336" i="1"/>
  <c r="M3335" i="1"/>
  <c r="L3335" i="1"/>
  <c r="K3335" i="1"/>
  <c r="J3335" i="1"/>
  <c r="I3335" i="1"/>
  <c r="H3335" i="1"/>
  <c r="G3335" i="1"/>
  <c r="F3335" i="1"/>
  <c r="E3335" i="1"/>
  <c r="M3334" i="1"/>
  <c r="L3334" i="1"/>
  <c r="K3334" i="1"/>
  <c r="J3334" i="1"/>
  <c r="I3334" i="1"/>
  <c r="H3334" i="1"/>
  <c r="G3334" i="1"/>
  <c r="F3334" i="1"/>
  <c r="E3334" i="1"/>
  <c r="M3333" i="1"/>
  <c r="L3333" i="1"/>
  <c r="K3333" i="1"/>
  <c r="J3333" i="1"/>
  <c r="I3333" i="1"/>
  <c r="H3333" i="1"/>
  <c r="G3333" i="1"/>
  <c r="F3333" i="1"/>
  <c r="E3333" i="1"/>
  <c r="M3332" i="1"/>
  <c r="L3332" i="1"/>
  <c r="K3332" i="1"/>
  <c r="J3332" i="1"/>
  <c r="I3332" i="1"/>
  <c r="H3332" i="1"/>
  <c r="G3332" i="1"/>
  <c r="F3332" i="1"/>
  <c r="E3332" i="1"/>
  <c r="M3331" i="1"/>
  <c r="L3331" i="1"/>
  <c r="K3331" i="1"/>
  <c r="J3331" i="1"/>
  <c r="I3331" i="1"/>
  <c r="H3331" i="1"/>
  <c r="G3331" i="1"/>
  <c r="F3331" i="1"/>
  <c r="E3331" i="1"/>
  <c r="M3330" i="1"/>
  <c r="L3330" i="1"/>
  <c r="K3330" i="1"/>
  <c r="J3330" i="1"/>
  <c r="I3330" i="1"/>
  <c r="H3330" i="1"/>
  <c r="G3330" i="1"/>
  <c r="F3330" i="1"/>
  <c r="E3330" i="1"/>
  <c r="M3329" i="1"/>
  <c r="L3329" i="1"/>
  <c r="K3329" i="1"/>
  <c r="J3329" i="1"/>
  <c r="I3329" i="1"/>
  <c r="H3329" i="1"/>
  <c r="G3329" i="1"/>
  <c r="F3329" i="1"/>
  <c r="E3329" i="1"/>
  <c r="M3328" i="1"/>
  <c r="L3328" i="1"/>
  <c r="K3328" i="1"/>
  <c r="J3328" i="1"/>
  <c r="I3328" i="1"/>
  <c r="H3328" i="1"/>
  <c r="G3328" i="1"/>
  <c r="F3328" i="1"/>
  <c r="E3328" i="1"/>
  <c r="M3327" i="1"/>
  <c r="L3327" i="1"/>
  <c r="K3327" i="1"/>
  <c r="J3327" i="1"/>
  <c r="I3327" i="1"/>
  <c r="H3327" i="1"/>
  <c r="G3327" i="1"/>
  <c r="F3327" i="1"/>
  <c r="E3327" i="1"/>
  <c r="M3326" i="1"/>
  <c r="L3326" i="1"/>
  <c r="K3326" i="1"/>
  <c r="J3326" i="1"/>
  <c r="I3326" i="1"/>
  <c r="H3326" i="1"/>
  <c r="G3326" i="1"/>
  <c r="F3326" i="1"/>
  <c r="E3326" i="1"/>
  <c r="M3325" i="1"/>
  <c r="L3325" i="1"/>
  <c r="K3325" i="1"/>
  <c r="J3325" i="1"/>
  <c r="I3325" i="1"/>
  <c r="H3325" i="1"/>
  <c r="G3325" i="1"/>
  <c r="F3325" i="1"/>
  <c r="E3325" i="1"/>
  <c r="M3324" i="1"/>
  <c r="L3324" i="1"/>
  <c r="K3324" i="1"/>
  <c r="J3324" i="1"/>
  <c r="I3324" i="1"/>
  <c r="H3324" i="1"/>
  <c r="G3324" i="1"/>
  <c r="F3324" i="1"/>
  <c r="E3324" i="1"/>
  <c r="M3323" i="1"/>
  <c r="L3323" i="1"/>
  <c r="K3323" i="1"/>
  <c r="J3323" i="1"/>
  <c r="I3323" i="1"/>
  <c r="H3323" i="1"/>
  <c r="G3323" i="1"/>
  <c r="F3323" i="1"/>
  <c r="E3323" i="1"/>
  <c r="M3322" i="1"/>
  <c r="L3322" i="1"/>
  <c r="K3322" i="1"/>
  <c r="J3322" i="1"/>
  <c r="I3322" i="1"/>
  <c r="H3322" i="1"/>
  <c r="G3322" i="1"/>
  <c r="F3322" i="1"/>
  <c r="E3322" i="1"/>
  <c r="M3321" i="1"/>
  <c r="L3321" i="1"/>
  <c r="K3321" i="1"/>
  <c r="J3321" i="1"/>
  <c r="I3321" i="1"/>
  <c r="H3321" i="1"/>
  <c r="G3321" i="1"/>
  <c r="F3321" i="1"/>
  <c r="E3321" i="1"/>
  <c r="M3320" i="1"/>
  <c r="L3320" i="1"/>
  <c r="K3320" i="1"/>
  <c r="J3320" i="1"/>
  <c r="I3320" i="1"/>
  <c r="H3320" i="1"/>
  <c r="G3320" i="1"/>
  <c r="F3320" i="1"/>
  <c r="E3320" i="1"/>
  <c r="M3319" i="1"/>
  <c r="L3319" i="1"/>
  <c r="K3319" i="1"/>
  <c r="J3319" i="1"/>
  <c r="I3319" i="1"/>
  <c r="H3319" i="1"/>
  <c r="G3319" i="1"/>
  <c r="F3319" i="1"/>
  <c r="E3319" i="1"/>
  <c r="M3318" i="1"/>
  <c r="L3318" i="1"/>
  <c r="K3318" i="1"/>
  <c r="J3318" i="1"/>
  <c r="I3318" i="1"/>
  <c r="H3318" i="1"/>
  <c r="G3318" i="1"/>
  <c r="F3318" i="1"/>
  <c r="E3318" i="1"/>
  <c r="M3317" i="1"/>
  <c r="L3317" i="1"/>
  <c r="K3317" i="1"/>
  <c r="J3317" i="1"/>
  <c r="I3317" i="1"/>
  <c r="H3317" i="1"/>
  <c r="G3317" i="1"/>
  <c r="F3317" i="1"/>
  <c r="E3317" i="1"/>
  <c r="M3316" i="1"/>
  <c r="L3316" i="1"/>
  <c r="K3316" i="1"/>
  <c r="J3316" i="1"/>
  <c r="I3316" i="1"/>
  <c r="H3316" i="1"/>
  <c r="G3316" i="1"/>
  <c r="F3316" i="1"/>
  <c r="E3316" i="1"/>
  <c r="M3315" i="1"/>
  <c r="L3315" i="1"/>
  <c r="K3315" i="1"/>
  <c r="J3315" i="1"/>
  <c r="I3315" i="1"/>
  <c r="H3315" i="1"/>
  <c r="G3315" i="1"/>
  <c r="F3315" i="1"/>
  <c r="E3315" i="1"/>
  <c r="M3314" i="1"/>
  <c r="L3314" i="1"/>
  <c r="K3314" i="1"/>
  <c r="J3314" i="1"/>
  <c r="I3314" i="1"/>
  <c r="H3314" i="1"/>
  <c r="G3314" i="1"/>
  <c r="F3314" i="1"/>
  <c r="E3314" i="1"/>
  <c r="M3313" i="1"/>
  <c r="L3313" i="1"/>
  <c r="K3313" i="1"/>
  <c r="J3313" i="1"/>
  <c r="I3313" i="1"/>
  <c r="H3313" i="1"/>
  <c r="G3313" i="1"/>
  <c r="F3313" i="1"/>
  <c r="E3313" i="1"/>
  <c r="M3312" i="1"/>
  <c r="L3312" i="1"/>
  <c r="K3312" i="1"/>
  <c r="J3312" i="1"/>
  <c r="I3312" i="1"/>
  <c r="H3312" i="1"/>
  <c r="G3312" i="1"/>
  <c r="F3312" i="1"/>
  <c r="E3312" i="1"/>
  <c r="M3311" i="1"/>
  <c r="L3311" i="1"/>
  <c r="K3311" i="1"/>
  <c r="J3311" i="1"/>
  <c r="I3311" i="1"/>
  <c r="H3311" i="1"/>
  <c r="G3311" i="1"/>
  <c r="F3311" i="1"/>
  <c r="E3311" i="1"/>
  <c r="M3310" i="1"/>
  <c r="L3310" i="1"/>
  <c r="K3310" i="1"/>
  <c r="J3310" i="1"/>
  <c r="I3310" i="1"/>
  <c r="H3310" i="1"/>
  <c r="G3310" i="1"/>
  <c r="F3310" i="1"/>
  <c r="E3310" i="1"/>
  <c r="M3309" i="1"/>
  <c r="L3309" i="1"/>
  <c r="K3309" i="1"/>
  <c r="J3309" i="1"/>
  <c r="I3309" i="1"/>
  <c r="H3309" i="1"/>
  <c r="G3309" i="1"/>
  <c r="F3309" i="1"/>
  <c r="E3309" i="1"/>
  <c r="M3308" i="1"/>
  <c r="L3308" i="1"/>
  <c r="K3308" i="1"/>
  <c r="J3308" i="1"/>
  <c r="I3308" i="1"/>
  <c r="H3308" i="1"/>
  <c r="G3308" i="1"/>
  <c r="F3308" i="1"/>
  <c r="E3308" i="1"/>
  <c r="M3307" i="1"/>
  <c r="L3307" i="1"/>
  <c r="K3307" i="1"/>
  <c r="J3307" i="1"/>
  <c r="I3307" i="1"/>
  <c r="H3307" i="1"/>
  <c r="G3307" i="1"/>
  <c r="F3307" i="1"/>
  <c r="E3307" i="1"/>
  <c r="M3306" i="1"/>
  <c r="L3306" i="1"/>
  <c r="K3306" i="1"/>
  <c r="J3306" i="1"/>
  <c r="I3306" i="1"/>
  <c r="H3306" i="1"/>
  <c r="G3306" i="1"/>
  <c r="F3306" i="1"/>
  <c r="E3306" i="1"/>
  <c r="M3305" i="1"/>
  <c r="L3305" i="1"/>
  <c r="K3305" i="1"/>
  <c r="J3305" i="1"/>
  <c r="I3305" i="1"/>
  <c r="H3305" i="1"/>
  <c r="G3305" i="1"/>
  <c r="F3305" i="1"/>
  <c r="E3305" i="1"/>
  <c r="M3304" i="1"/>
  <c r="L3304" i="1"/>
  <c r="K3304" i="1"/>
  <c r="J3304" i="1"/>
  <c r="I3304" i="1"/>
  <c r="H3304" i="1"/>
  <c r="G3304" i="1"/>
  <c r="F3304" i="1"/>
  <c r="E3304" i="1"/>
  <c r="M3303" i="1"/>
  <c r="L3303" i="1"/>
  <c r="K3303" i="1"/>
  <c r="J3303" i="1"/>
  <c r="I3303" i="1"/>
  <c r="H3303" i="1"/>
  <c r="G3303" i="1"/>
  <c r="F3303" i="1"/>
  <c r="E3303" i="1"/>
  <c r="M3302" i="1"/>
  <c r="L3302" i="1"/>
  <c r="K3302" i="1"/>
  <c r="J3302" i="1"/>
  <c r="I3302" i="1"/>
  <c r="H3302" i="1"/>
  <c r="G3302" i="1"/>
  <c r="F3302" i="1"/>
  <c r="E3302" i="1"/>
  <c r="M3301" i="1"/>
  <c r="L3301" i="1"/>
  <c r="K3301" i="1"/>
  <c r="J3301" i="1"/>
  <c r="I3301" i="1"/>
  <c r="H3301" i="1"/>
  <c r="G3301" i="1"/>
  <c r="F3301" i="1"/>
  <c r="E3301" i="1"/>
  <c r="M3300" i="1"/>
  <c r="L3300" i="1"/>
  <c r="K3300" i="1"/>
  <c r="J3300" i="1"/>
  <c r="I3300" i="1"/>
  <c r="H3300" i="1"/>
  <c r="G3300" i="1"/>
  <c r="F3300" i="1"/>
  <c r="E3300" i="1"/>
  <c r="M3299" i="1"/>
  <c r="L3299" i="1"/>
  <c r="K3299" i="1"/>
  <c r="J3299" i="1"/>
  <c r="I3299" i="1"/>
  <c r="H3299" i="1"/>
  <c r="G3299" i="1"/>
  <c r="F3299" i="1"/>
  <c r="E3299" i="1"/>
  <c r="M3298" i="1"/>
  <c r="L3298" i="1"/>
  <c r="K3298" i="1"/>
  <c r="J3298" i="1"/>
  <c r="I3298" i="1"/>
  <c r="H3298" i="1"/>
  <c r="G3298" i="1"/>
  <c r="F3298" i="1"/>
  <c r="E3298" i="1"/>
  <c r="M3297" i="1"/>
  <c r="L3297" i="1"/>
  <c r="K3297" i="1"/>
  <c r="J3297" i="1"/>
  <c r="I3297" i="1"/>
  <c r="H3297" i="1"/>
  <c r="G3297" i="1"/>
  <c r="F3297" i="1"/>
  <c r="E3297" i="1"/>
  <c r="M3296" i="1"/>
  <c r="L3296" i="1"/>
  <c r="K3296" i="1"/>
  <c r="J3296" i="1"/>
  <c r="I3296" i="1"/>
  <c r="H3296" i="1"/>
  <c r="G3296" i="1"/>
  <c r="F3296" i="1"/>
  <c r="E3296" i="1"/>
  <c r="M3295" i="1"/>
  <c r="L3295" i="1"/>
  <c r="K3295" i="1"/>
  <c r="J3295" i="1"/>
  <c r="I3295" i="1"/>
  <c r="H3295" i="1"/>
  <c r="G3295" i="1"/>
  <c r="F3295" i="1"/>
  <c r="E3295" i="1"/>
  <c r="M3294" i="1"/>
  <c r="L3294" i="1"/>
  <c r="K3294" i="1"/>
  <c r="J3294" i="1"/>
  <c r="I3294" i="1"/>
  <c r="H3294" i="1"/>
  <c r="G3294" i="1"/>
  <c r="F3294" i="1"/>
  <c r="E3294" i="1"/>
  <c r="M3293" i="1"/>
  <c r="L3293" i="1"/>
  <c r="K3293" i="1"/>
  <c r="J3293" i="1"/>
  <c r="I3293" i="1"/>
  <c r="H3293" i="1"/>
  <c r="G3293" i="1"/>
  <c r="F3293" i="1"/>
  <c r="E3293" i="1"/>
  <c r="M3292" i="1"/>
  <c r="L3292" i="1"/>
  <c r="K3292" i="1"/>
  <c r="J3292" i="1"/>
  <c r="I3292" i="1"/>
  <c r="H3292" i="1"/>
  <c r="G3292" i="1"/>
  <c r="F3292" i="1"/>
  <c r="E3292" i="1"/>
  <c r="M3291" i="1"/>
  <c r="L3291" i="1"/>
  <c r="K3291" i="1"/>
  <c r="J3291" i="1"/>
  <c r="I3291" i="1"/>
  <c r="H3291" i="1"/>
  <c r="G3291" i="1"/>
  <c r="F3291" i="1"/>
  <c r="E3291" i="1"/>
  <c r="M3290" i="1"/>
  <c r="L3290" i="1"/>
  <c r="K3290" i="1"/>
  <c r="J3290" i="1"/>
  <c r="I3290" i="1"/>
  <c r="H3290" i="1"/>
  <c r="G3290" i="1"/>
  <c r="F3290" i="1"/>
  <c r="E3290" i="1"/>
  <c r="M3289" i="1"/>
  <c r="L3289" i="1"/>
  <c r="K3289" i="1"/>
  <c r="J3289" i="1"/>
  <c r="I3289" i="1"/>
  <c r="H3289" i="1"/>
  <c r="G3289" i="1"/>
  <c r="F3289" i="1"/>
  <c r="E3289" i="1"/>
  <c r="M3288" i="1"/>
  <c r="L3288" i="1"/>
  <c r="K3288" i="1"/>
  <c r="J3288" i="1"/>
  <c r="I3288" i="1"/>
  <c r="H3288" i="1"/>
  <c r="G3288" i="1"/>
  <c r="F3288" i="1"/>
  <c r="E3288" i="1"/>
  <c r="M3287" i="1"/>
  <c r="L3287" i="1"/>
  <c r="K3287" i="1"/>
  <c r="J3287" i="1"/>
  <c r="I3287" i="1"/>
  <c r="H3287" i="1"/>
  <c r="G3287" i="1"/>
  <c r="F3287" i="1"/>
  <c r="E3287" i="1"/>
  <c r="M3286" i="1"/>
  <c r="L3286" i="1"/>
  <c r="K3286" i="1"/>
  <c r="J3286" i="1"/>
  <c r="I3286" i="1"/>
  <c r="H3286" i="1"/>
  <c r="G3286" i="1"/>
  <c r="F3286" i="1"/>
  <c r="E3286" i="1"/>
  <c r="M3285" i="1"/>
  <c r="L3285" i="1"/>
  <c r="K3285" i="1"/>
  <c r="J3285" i="1"/>
  <c r="I3285" i="1"/>
  <c r="H3285" i="1"/>
  <c r="G3285" i="1"/>
  <c r="F3285" i="1"/>
  <c r="E3285" i="1"/>
  <c r="M3284" i="1"/>
  <c r="L3284" i="1"/>
  <c r="K3284" i="1"/>
  <c r="J3284" i="1"/>
  <c r="I3284" i="1"/>
  <c r="H3284" i="1"/>
  <c r="G3284" i="1"/>
  <c r="F3284" i="1"/>
  <c r="E3284" i="1"/>
  <c r="M3283" i="1"/>
  <c r="L3283" i="1"/>
  <c r="K3283" i="1"/>
  <c r="J3283" i="1"/>
  <c r="I3283" i="1"/>
  <c r="H3283" i="1"/>
  <c r="G3283" i="1"/>
  <c r="F3283" i="1"/>
  <c r="E3283" i="1"/>
  <c r="M3282" i="1"/>
  <c r="L3282" i="1"/>
  <c r="K3282" i="1"/>
  <c r="J3282" i="1"/>
  <c r="I3282" i="1"/>
  <c r="H3282" i="1"/>
  <c r="G3282" i="1"/>
  <c r="F3282" i="1"/>
  <c r="E3282" i="1"/>
  <c r="M3281" i="1"/>
  <c r="L3281" i="1"/>
  <c r="K3281" i="1"/>
  <c r="J3281" i="1"/>
  <c r="I3281" i="1"/>
  <c r="H3281" i="1"/>
  <c r="G3281" i="1"/>
  <c r="F3281" i="1"/>
  <c r="E3281" i="1"/>
  <c r="M3280" i="1"/>
  <c r="L3280" i="1"/>
  <c r="K3280" i="1"/>
  <c r="J3280" i="1"/>
  <c r="I3280" i="1"/>
  <c r="H3280" i="1"/>
  <c r="G3280" i="1"/>
  <c r="F3280" i="1"/>
  <c r="E3280" i="1"/>
  <c r="M3279" i="1"/>
  <c r="L3279" i="1"/>
  <c r="K3279" i="1"/>
  <c r="J3279" i="1"/>
  <c r="I3279" i="1"/>
  <c r="H3279" i="1"/>
  <c r="G3279" i="1"/>
  <c r="F3279" i="1"/>
  <c r="E3279" i="1"/>
  <c r="M3278" i="1"/>
  <c r="L3278" i="1"/>
  <c r="K3278" i="1"/>
  <c r="J3278" i="1"/>
  <c r="I3278" i="1"/>
  <c r="H3278" i="1"/>
  <c r="G3278" i="1"/>
  <c r="F3278" i="1"/>
  <c r="E3278" i="1"/>
  <c r="M3277" i="1"/>
  <c r="L3277" i="1"/>
  <c r="K3277" i="1"/>
  <c r="J3277" i="1"/>
  <c r="I3277" i="1"/>
  <c r="H3277" i="1"/>
  <c r="G3277" i="1"/>
  <c r="F3277" i="1"/>
  <c r="E3277" i="1"/>
  <c r="M3276" i="1"/>
  <c r="L3276" i="1"/>
  <c r="K3276" i="1"/>
  <c r="J3276" i="1"/>
  <c r="I3276" i="1"/>
  <c r="H3276" i="1"/>
  <c r="G3276" i="1"/>
  <c r="F3276" i="1"/>
  <c r="E3276" i="1"/>
  <c r="M3275" i="1"/>
  <c r="L3275" i="1"/>
  <c r="K3275" i="1"/>
  <c r="J3275" i="1"/>
  <c r="I3275" i="1"/>
  <c r="H3275" i="1"/>
  <c r="G3275" i="1"/>
  <c r="F3275" i="1"/>
  <c r="E3275" i="1"/>
  <c r="M3274" i="1"/>
  <c r="L3274" i="1"/>
  <c r="K3274" i="1"/>
  <c r="J3274" i="1"/>
  <c r="I3274" i="1"/>
  <c r="H3274" i="1"/>
  <c r="G3274" i="1"/>
  <c r="F3274" i="1"/>
  <c r="E3274" i="1"/>
  <c r="M3273" i="1"/>
  <c r="L3273" i="1"/>
  <c r="K3273" i="1"/>
  <c r="J3273" i="1"/>
  <c r="I3273" i="1"/>
  <c r="H3273" i="1"/>
  <c r="G3273" i="1"/>
  <c r="F3273" i="1"/>
  <c r="E3273" i="1"/>
  <c r="M3272" i="1"/>
  <c r="L3272" i="1"/>
  <c r="K3272" i="1"/>
  <c r="J3272" i="1"/>
  <c r="I3272" i="1"/>
  <c r="H3272" i="1"/>
  <c r="G3272" i="1"/>
  <c r="F3272" i="1"/>
  <c r="E3272" i="1"/>
  <c r="M3271" i="1"/>
  <c r="L3271" i="1"/>
  <c r="K3271" i="1"/>
  <c r="J3271" i="1"/>
  <c r="I3271" i="1"/>
  <c r="H3271" i="1"/>
  <c r="G3271" i="1"/>
  <c r="F3271" i="1"/>
  <c r="E3271" i="1"/>
  <c r="M3270" i="1"/>
  <c r="L3270" i="1"/>
  <c r="K3270" i="1"/>
  <c r="J3270" i="1"/>
  <c r="I3270" i="1"/>
  <c r="H3270" i="1"/>
  <c r="G3270" i="1"/>
  <c r="F3270" i="1"/>
  <c r="E3270" i="1"/>
  <c r="M3269" i="1"/>
  <c r="L3269" i="1"/>
  <c r="K3269" i="1"/>
  <c r="J3269" i="1"/>
  <c r="I3269" i="1"/>
  <c r="H3269" i="1"/>
  <c r="G3269" i="1"/>
  <c r="F3269" i="1"/>
  <c r="E3269" i="1"/>
  <c r="M3268" i="1"/>
  <c r="L3268" i="1"/>
  <c r="K3268" i="1"/>
  <c r="J3268" i="1"/>
  <c r="I3268" i="1"/>
  <c r="H3268" i="1"/>
  <c r="G3268" i="1"/>
  <c r="F3268" i="1"/>
  <c r="E3268" i="1"/>
  <c r="M3267" i="1"/>
  <c r="L3267" i="1"/>
  <c r="K3267" i="1"/>
  <c r="J3267" i="1"/>
  <c r="I3267" i="1"/>
  <c r="H3267" i="1"/>
  <c r="G3267" i="1"/>
  <c r="F3267" i="1"/>
  <c r="E3267" i="1"/>
  <c r="M3266" i="1"/>
  <c r="L3266" i="1"/>
  <c r="K3266" i="1"/>
  <c r="J3266" i="1"/>
  <c r="I3266" i="1"/>
  <c r="H3266" i="1"/>
  <c r="G3266" i="1"/>
  <c r="F3266" i="1"/>
  <c r="E3266" i="1"/>
  <c r="M3265" i="1"/>
  <c r="L3265" i="1"/>
  <c r="K3265" i="1"/>
  <c r="J3265" i="1"/>
  <c r="I3265" i="1"/>
  <c r="H3265" i="1"/>
  <c r="G3265" i="1"/>
  <c r="F3265" i="1"/>
  <c r="E3265" i="1"/>
  <c r="M3264" i="1"/>
  <c r="L3264" i="1"/>
  <c r="K3264" i="1"/>
  <c r="J3264" i="1"/>
  <c r="I3264" i="1"/>
  <c r="H3264" i="1"/>
  <c r="G3264" i="1"/>
  <c r="F3264" i="1"/>
  <c r="E3264" i="1"/>
  <c r="M3263" i="1"/>
  <c r="L3263" i="1"/>
  <c r="K3263" i="1"/>
  <c r="J3263" i="1"/>
  <c r="I3263" i="1"/>
  <c r="H3263" i="1"/>
  <c r="G3263" i="1"/>
  <c r="F3263" i="1"/>
  <c r="E3263" i="1"/>
  <c r="M3262" i="1"/>
  <c r="L3262" i="1"/>
  <c r="K3262" i="1"/>
  <c r="J3262" i="1"/>
  <c r="I3262" i="1"/>
  <c r="H3262" i="1"/>
  <c r="G3262" i="1"/>
  <c r="F3262" i="1"/>
  <c r="E3262" i="1"/>
  <c r="M3261" i="1"/>
  <c r="L3261" i="1"/>
  <c r="K3261" i="1"/>
  <c r="J3261" i="1"/>
  <c r="I3261" i="1"/>
  <c r="H3261" i="1"/>
  <c r="G3261" i="1"/>
  <c r="F3261" i="1"/>
  <c r="E3261" i="1"/>
  <c r="M3260" i="1"/>
  <c r="L3260" i="1"/>
  <c r="K3260" i="1"/>
  <c r="J3260" i="1"/>
  <c r="I3260" i="1"/>
  <c r="H3260" i="1"/>
  <c r="G3260" i="1"/>
  <c r="F3260" i="1"/>
  <c r="E3260" i="1"/>
  <c r="M3259" i="1"/>
  <c r="L3259" i="1"/>
  <c r="K3259" i="1"/>
  <c r="J3259" i="1"/>
  <c r="I3259" i="1"/>
  <c r="H3259" i="1"/>
  <c r="G3259" i="1"/>
  <c r="F3259" i="1"/>
  <c r="E3259" i="1"/>
  <c r="M3258" i="1"/>
  <c r="L3258" i="1"/>
  <c r="K3258" i="1"/>
  <c r="J3258" i="1"/>
  <c r="I3258" i="1"/>
  <c r="H3258" i="1"/>
  <c r="G3258" i="1"/>
  <c r="F3258" i="1"/>
  <c r="E3258" i="1"/>
  <c r="M3257" i="1"/>
  <c r="L3257" i="1"/>
  <c r="K3257" i="1"/>
  <c r="J3257" i="1"/>
  <c r="I3257" i="1"/>
  <c r="H3257" i="1"/>
  <c r="G3257" i="1"/>
  <c r="F3257" i="1"/>
  <c r="E3257" i="1"/>
  <c r="M3256" i="1"/>
  <c r="L3256" i="1"/>
  <c r="K3256" i="1"/>
  <c r="J3256" i="1"/>
  <c r="I3256" i="1"/>
  <c r="H3256" i="1"/>
  <c r="G3256" i="1"/>
  <c r="F3256" i="1"/>
  <c r="E3256" i="1"/>
  <c r="M3255" i="1"/>
  <c r="L3255" i="1"/>
  <c r="K3255" i="1"/>
  <c r="J3255" i="1"/>
  <c r="I3255" i="1"/>
  <c r="H3255" i="1"/>
  <c r="G3255" i="1"/>
  <c r="F3255" i="1"/>
  <c r="E3255" i="1"/>
  <c r="M3254" i="1"/>
  <c r="L3254" i="1"/>
  <c r="K3254" i="1"/>
  <c r="J3254" i="1"/>
  <c r="I3254" i="1"/>
  <c r="H3254" i="1"/>
  <c r="G3254" i="1"/>
  <c r="F3254" i="1"/>
  <c r="E3254" i="1"/>
  <c r="M3253" i="1"/>
  <c r="L3253" i="1"/>
  <c r="K3253" i="1"/>
  <c r="J3253" i="1"/>
  <c r="I3253" i="1"/>
  <c r="H3253" i="1"/>
  <c r="G3253" i="1"/>
  <c r="F3253" i="1"/>
  <c r="E3253" i="1"/>
  <c r="M3252" i="1"/>
  <c r="L3252" i="1"/>
  <c r="K3252" i="1"/>
  <c r="J3252" i="1"/>
  <c r="I3252" i="1"/>
  <c r="H3252" i="1"/>
  <c r="G3252" i="1"/>
  <c r="F3252" i="1"/>
  <c r="E3252" i="1"/>
  <c r="M3251" i="1"/>
  <c r="L3251" i="1"/>
  <c r="K3251" i="1"/>
  <c r="J3251" i="1"/>
  <c r="I3251" i="1"/>
  <c r="H3251" i="1"/>
  <c r="G3251" i="1"/>
  <c r="F3251" i="1"/>
  <c r="E3251" i="1"/>
  <c r="M3250" i="1"/>
  <c r="L3250" i="1"/>
  <c r="K3250" i="1"/>
  <c r="J3250" i="1"/>
  <c r="I3250" i="1"/>
  <c r="H3250" i="1"/>
  <c r="G3250" i="1"/>
  <c r="F3250" i="1"/>
  <c r="E3250" i="1"/>
  <c r="M3249" i="1"/>
  <c r="L3249" i="1"/>
  <c r="K3249" i="1"/>
  <c r="J3249" i="1"/>
  <c r="I3249" i="1"/>
  <c r="H3249" i="1"/>
  <c r="G3249" i="1"/>
  <c r="F3249" i="1"/>
  <c r="E3249" i="1"/>
  <c r="M3248" i="1"/>
  <c r="L3248" i="1"/>
  <c r="K3248" i="1"/>
  <c r="J3248" i="1"/>
  <c r="I3248" i="1"/>
  <c r="H3248" i="1"/>
  <c r="G3248" i="1"/>
  <c r="F3248" i="1"/>
  <c r="E3248" i="1"/>
  <c r="M3247" i="1"/>
  <c r="L3247" i="1"/>
  <c r="K3247" i="1"/>
  <c r="J3247" i="1"/>
  <c r="I3247" i="1"/>
  <c r="H3247" i="1"/>
  <c r="G3247" i="1"/>
  <c r="F3247" i="1"/>
  <c r="E3247" i="1"/>
  <c r="M3246" i="1"/>
  <c r="L3246" i="1"/>
  <c r="K3246" i="1"/>
  <c r="J3246" i="1"/>
  <c r="I3246" i="1"/>
  <c r="H3246" i="1"/>
  <c r="G3246" i="1"/>
  <c r="F3246" i="1"/>
  <c r="E3246" i="1"/>
  <c r="M3245" i="1"/>
  <c r="L3245" i="1"/>
  <c r="K3245" i="1"/>
  <c r="J3245" i="1"/>
  <c r="I3245" i="1"/>
  <c r="H3245" i="1"/>
  <c r="G3245" i="1"/>
  <c r="F3245" i="1"/>
  <c r="E3245" i="1"/>
  <c r="M3244" i="1"/>
  <c r="L3244" i="1"/>
  <c r="K3244" i="1"/>
  <c r="J3244" i="1"/>
  <c r="I3244" i="1"/>
  <c r="H3244" i="1"/>
  <c r="G3244" i="1"/>
  <c r="F3244" i="1"/>
  <c r="E3244" i="1"/>
  <c r="M3243" i="1"/>
  <c r="L3243" i="1"/>
  <c r="K3243" i="1"/>
  <c r="J3243" i="1"/>
  <c r="I3243" i="1"/>
  <c r="H3243" i="1"/>
  <c r="G3243" i="1"/>
  <c r="F3243" i="1"/>
  <c r="E3243" i="1"/>
  <c r="M3242" i="1"/>
  <c r="L3242" i="1"/>
  <c r="K3242" i="1"/>
  <c r="J3242" i="1"/>
  <c r="I3242" i="1"/>
  <c r="H3242" i="1"/>
  <c r="G3242" i="1"/>
  <c r="F3242" i="1"/>
  <c r="E3242" i="1"/>
  <c r="M3241" i="1"/>
  <c r="L3241" i="1"/>
  <c r="K3241" i="1"/>
  <c r="J3241" i="1"/>
  <c r="I3241" i="1"/>
  <c r="H3241" i="1"/>
  <c r="G3241" i="1"/>
  <c r="F3241" i="1"/>
  <c r="E3241" i="1"/>
  <c r="M3240" i="1"/>
  <c r="L3240" i="1"/>
  <c r="K3240" i="1"/>
  <c r="J3240" i="1"/>
  <c r="I3240" i="1"/>
  <c r="H3240" i="1"/>
  <c r="G3240" i="1"/>
  <c r="F3240" i="1"/>
  <c r="E3240" i="1"/>
  <c r="M3239" i="1"/>
  <c r="L3239" i="1"/>
  <c r="K3239" i="1"/>
  <c r="J3239" i="1"/>
  <c r="I3239" i="1"/>
  <c r="H3239" i="1"/>
  <c r="G3239" i="1"/>
  <c r="F3239" i="1"/>
  <c r="E3239" i="1"/>
  <c r="M3238" i="1"/>
  <c r="L3238" i="1"/>
  <c r="K3238" i="1"/>
  <c r="J3238" i="1"/>
  <c r="I3238" i="1"/>
  <c r="H3238" i="1"/>
  <c r="G3238" i="1"/>
  <c r="F3238" i="1"/>
  <c r="E3238" i="1"/>
  <c r="M3237" i="1"/>
  <c r="L3237" i="1"/>
  <c r="K3237" i="1"/>
  <c r="J3237" i="1"/>
  <c r="I3237" i="1"/>
  <c r="H3237" i="1"/>
  <c r="G3237" i="1"/>
  <c r="F3237" i="1"/>
  <c r="E3237" i="1"/>
  <c r="M3236" i="1"/>
  <c r="L3236" i="1"/>
  <c r="K3236" i="1"/>
  <c r="J3236" i="1"/>
  <c r="I3236" i="1"/>
  <c r="H3236" i="1"/>
  <c r="G3236" i="1"/>
  <c r="F3236" i="1"/>
  <c r="E3236" i="1"/>
  <c r="M3235" i="1"/>
  <c r="L3235" i="1"/>
  <c r="K3235" i="1"/>
  <c r="J3235" i="1"/>
  <c r="I3235" i="1"/>
  <c r="H3235" i="1"/>
  <c r="G3235" i="1"/>
  <c r="F3235" i="1"/>
  <c r="E3235" i="1"/>
  <c r="M3234" i="1"/>
  <c r="L3234" i="1"/>
  <c r="K3234" i="1"/>
  <c r="J3234" i="1"/>
  <c r="I3234" i="1"/>
  <c r="H3234" i="1"/>
  <c r="G3234" i="1"/>
  <c r="F3234" i="1"/>
  <c r="E3234" i="1"/>
  <c r="M3233" i="1"/>
  <c r="L3233" i="1"/>
  <c r="K3233" i="1"/>
  <c r="J3233" i="1"/>
  <c r="I3233" i="1"/>
  <c r="H3233" i="1"/>
  <c r="G3233" i="1"/>
  <c r="F3233" i="1"/>
  <c r="E3233" i="1"/>
  <c r="M3232" i="1"/>
  <c r="L3232" i="1"/>
  <c r="K3232" i="1"/>
  <c r="J3232" i="1"/>
  <c r="I3232" i="1"/>
  <c r="H3232" i="1"/>
  <c r="G3232" i="1"/>
  <c r="F3232" i="1"/>
  <c r="E3232" i="1"/>
  <c r="M3231" i="1"/>
  <c r="L3231" i="1"/>
  <c r="K3231" i="1"/>
  <c r="J3231" i="1"/>
  <c r="I3231" i="1"/>
  <c r="H3231" i="1"/>
  <c r="G3231" i="1"/>
  <c r="F3231" i="1"/>
  <c r="E3231" i="1"/>
  <c r="M3230" i="1"/>
  <c r="L3230" i="1"/>
  <c r="K3230" i="1"/>
  <c r="J3230" i="1"/>
  <c r="I3230" i="1"/>
  <c r="H3230" i="1"/>
  <c r="G3230" i="1"/>
  <c r="F3230" i="1"/>
  <c r="E3230" i="1"/>
  <c r="M3229" i="1"/>
  <c r="L3229" i="1"/>
  <c r="K3229" i="1"/>
  <c r="J3229" i="1"/>
  <c r="I3229" i="1"/>
  <c r="H3229" i="1"/>
  <c r="G3229" i="1"/>
  <c r="F3229" i="1"/>
  <c r="E3229" i="1"/>
  <c r="M3228" i="1"/>
  <c r="L3228" i="1"/>
  <c r="K3228" i="1"/>
  <c r="J3228" i="1"/>
  <c r="I3228" i="1"/>
  <c r="H3228" i="1"/>
  <c r="G3228" i="1"/>
  <c r="F3228" i="1"/>
  <c r="E3228" i="1"/>
  <c r="M3227" i="1"/>
  <c r="L3227" i="1"/>
  <c r="K3227" i="1"/>
  <c r="J3227" i="1"/>
  <c r="I3227" i="1"/>
  <c r="H3227" i="1"/>
  <c r="G3227" i="1"/>
  <c r="F3227" i="1"/>
  <c r="E3227" i="1"/>
  <c r="M3226" i="1"/>
  <c r="L3226" i="1"/>
  <c r="K3226" i="1"/>
  <c r="J3226" i="1"/>
  <c r="I3226" i="1"/>
  <c r="H3226" i="1"/>
  <c r="G3226" i="1"/>
  <c r="F3226" i="1"/>
  <c r="E3226" i="1"/>
  <c r="M3225" i="1"/>
  <c r="L3225" i="1"/>
  <c r="K3225" i="1"/>
  <c r="J3225" i="1"/>
  <c r="I3225" i="1"/>
  <c r="H3225" i="1"/>
  <c r="G3225" i="1"/>
  <c r="F3225" i="1"/>
  <c r="E3225" i="1"/>
  <c r="M3224" i="1"/>
  <c r="L3224" i="1"/>
  <c r="K3224" i="1"/>
  <c r="J3224" i="1"/>
  <c r="I3224" i="1"/>
  <c r="H3224" i="1"/>
  <c r="G3224" i="1"/>
  <c r="F3224" i="1"/>
  <c r="E3224" i="1"/>
  <c r="M3223" i="1"/>
  <c r="L3223" i="1"/>
  <c r="K3223" i="1"/>
  <c r="J3223" i="1"/>
  <c r="I3223" i="1"/>
  <c r="H3223" i="1"/>
  <c r="G3223" i="1"/>
  <c r="F3223" i="1"/>
  <c r="E3223" i="1"/>
  <c r="M3222" i="1"/>
  <c r="L3222" i="1"/>
  <c r="K3222" i="1"/>
  <c r="J3222" i="1"/>
  <c r="I3222" i="1"/>
  <c r="H3222" i="1"/>
  <c r="G3222" i="1"/>
  <c r="F3222" i="1"/>
  <c r="E3222" i="1"/>
  <c r="M3221" i="1"/>
  <c r="L3221" i="1"/>
  <c r="K3221" i="1"/>
  <c r="J3221" i="1"/>
  <c r="I3221" i="1"/>
  <c r="H3221" i="1"/>
  <c r="G3221" i="1"/>
  <c r="F3221" i="1"/>
  <c r="E3221" i="1"/>
  <c r="M3220" i="1"/>
  <c r="L3220" i="1"/>
  <c r="K3220" i="1"/>
  <c r="J3220" i="1"/>
  <c r="I3220" i="1"/>
  <c r="H3220" i="1"/>
  <c r="G3220" i="1"/>
  <c r="F3220" i="1"/>
  <c r="E3220" i="1"/>
  <c r="M3219" i="1"/>
  <c r="L3219" i="1"/>
  <c r="K3219" i="1"/>
  <c r="J3219" i="1"/>
  <c r="I3219" i="1"/>
  <c r="H3219" i="1"/>
  <c r="G3219" i="1"/>
  <c r="F3219" i="1"/>
  <c r="E3219" i="1"/>
  <c r="M3218" i="1"/>
  <c r="L3218" i="1"/>
  <c r="K3218" i="1"/>
  <c r="J3218" i="1"/>
  <c r="I3218" i="1"/>
  <c r="H3218" i="1"/>
  <c r="G3218" i="1"/>
  <c r="F3218" i="1"/>
  <c r="E3218" i="1"/>
  <c r="M3217" i="1"/>
  <c r="L3217" i="1"/>
  <c r="K3217" i="1"/>
  <c r="J3217" i="1"/>
  <c r="I3217" i="1"/>
  <c r="H3217" i="1"/>
  <c r="G3217" i="1"/>
  <c r="F3217" i="1"/>
  <c r="E3217" i="1"/>
  <c r="M3216" i="1"/>
  <c r="L3216" i="1"/>
  <c r="K3216" i="1"/>
  <c r="J3216" i="1"/>
  <c r="I3216" i="1"/>
  <c r="H3216" i="1"/>
  <c r="G3216" i="1"/>
  <c r="F3216" i="1"/>
  <c r="E3216" i="1"/>
  <c r="M3215" i="1"/>
  <c r="L3215" i="1"/>
  <c r="K3215" i="1"/>
  <c r="J3215" i="1"/>
  <c r="I3215" i="1"/>
  <c r="H3215" i="1"/>
  <c r="G3215" i="1"/>
  <c r="F3215" i="1"/>
  <c r="E3215" i="1"/>
  <c r="M3214" i="1"/>
  <c r="L3214" i="1"/>
  <c r="K3214" i="1"/>
  <c r="J3214" i="1"/>
  <c r="I3214" i="1"/>
  <c r="H3214" i="1"/>
  <c r="G3214" i="1"/>
  <c r="F3214" i="1"/>
  <c r="E3214" i="1"/>
  <c r="M3213" i="1"/>
  <c r="L3213" i="1"/>
  <c r="K3213" i="1"/>
  <c r="J3213" i="1"/>
  <c r="I3213" i="1"/>
  <c r="H3213" i="1"/>
  <c r="G3213" i="1"/>
  <c r="F3213" i="1"/>
  <c r="E3213" i="1"/>
  <c r="M3212" i="1"/>
  <c r="L3212" i="1"/>
  <c r="K3212" i="1"/>
  <c r="J3212" i="1"/>
  <c r="I3212" i="1"/>
  <c r="H3212" i="1"/>
  <c r="G3212" i="1"/>
  <c r="F3212" i="1"/>
  <c r="E3212" i="1"/>
  <c r="M3211" i="1"/>
  <c r="L3211" i="1"/>
  <c r="K3211" i="1"/>
  <c r="J3211" i="1"/>
  <c r="I3211" i="1"/>
  <c r="H3211" i="1"/>
  <c r="G3211" i="1"/>
  <c r="F3211" i="1"/>
  <c r="E3211" i="1"/>
  <c r="M3210" i="1"/>
  <c r="L3210" i="1"/>
  <c r="K3210" i="1"/>
  <c r="J3210" i="1"/>
  <c r="I3210" i="1"/>
  <c r="H3210" i="1"/>
  <c r="G3210" i="1"/>
  <c r="F3210" i="1"/>
  <c r="E3210" i="1"/>
  <c r="M3209" i="1"/>
  <c r="L3209" i="1"/>
  <c r="K3209" i="1"/>
  <c r="J3209" i="1"/>
  <c r="I3209" i="1"/>
  <c r="H3209" i="1"/>
  <c r="G3209" i="1"/>
  <c r="F3209" i="1"/>
  <c r="E3209" i="1"/>
  <c r="M3208" i="1"/>
  <c r="L3208" i="1"/>
  <c r="K3208" i="1"/>
  <c r="J3208" i="1"/>
  <c r="I3208" i="1"/>
  <c r="H3208" i="1"/>
  <c r="G3208" i="1"/>
  <c r="F3208" i="1"/>
  <c r="E3208" i="1"/>
  <c r="M3207" i="1"/>
  <c r="L3207" i="1"/>
  <c r="K3207" i="1"/>
  <c r="J3207" i="1"/>
  <c r="I3207" i="1"/>
  <c r="H3207" i="1"/>
  <c r="G3207" i="1"/>
  <c r="F3207" i="1"/>
  <c r="E3207" i="1"/>
  <c r="M3206" i="1"/>
  <c r="L3206" i="1"/>
  <c r="K3206" i="1"/>
  <c r="J3206" i="1"/>
  <c r="I3206" i="1"/>
  <c r="H3206" i="1"/>
  <c r="G3206" i="1"/>
  <c r="F3206" i="1"/>
  <c r="E3206" i="1"/>
  <c r="M3205" i="1"/>
  <c r="L3205" i="1"/>
  <c r="K3205" i="1"/>
  <c r="J3205" i="1"/>
  <c r="I3205" i="1"/>
  <c r="H3205" i="1"/>
  <c r="G3205" i="1"/>
  <c r="F3205" i="1"/>
  <c r="E3205" i="1"/>
  <c r="M3204" i="1"/>
  <c r="L3204" i="1"/>
  <c r="K3204" i="1"/>
  <c r="J3204" i="1"/>
  <c r="I3204" i="1"/>
  <c r="H3204" i="1"/>
  <c r="G3204" i="1"/>
  <c r="F3204" i="1"/>
  <c r="E3204" i="1"/>
  <c r="M3203" i="1"/>
  <c r="L3203" i="1"/>
  <c r="K3203" i="1"/>
  <c r="J3203" i="1"/>
  <c r="I3203" i="1"/>
  <c r="H3203" i="1"/>
  <c r="G3203" i="1"/>
  <c r="F3203" i="1"/>
  <c r="E3203" i="1"/>
  <c r="M3202" i="1"/>
  <c r="L3202" i="1"/>
  <c r="K3202" i="1"/>
  <c r="J3202" i="1"/>
  <c r="I3202" i="1"/>
  <c r="H3202" i="1"/>
  <c r="G3202" i="1"/>
  <c r="F3202" i="1"/>
  <c r="E3202" i="1"/>
  <c r="M3201" i="1"/>
  <c r="L3201" i="1"/>
  <c r="K3201" i="1"/>
  <c r="J3201" i="1"/>
  <c r="I3201" i="1"/>
  <c r="H3201" i="1"/>
  <c r="G3201" i="1"/>
  <c r="F3201" i="1"/>
  <c r="E3201" i="1"/>
  <c r="M3200" i="1"/>
  <c r="L3200" i="1"/>
  <c r="K3200" i="1"/>
  <c r="J3200" i="1"/>
  <c r="I3200" i="1"/>
  <c r="H3200" i="1"/>
  <c r="G3200" i="1"/>
  <c r="F3200" i="1"/>
  <c r="E3200" i="1"/>
  <c r="M3199" i="1"/>
  <c r="L3199" i="1"/>
  <c r="K3199" i="1"/>
  <c r="J3199" i="1"/>
  <c r="I3199" i="1"/>
  <c r="H3199" i="1"/>
  <c r="G3199" i="1"/>
  <c r="F3199" i="1"/>
  <c r="E3199" i="1"/>
  <c r="M3198" i="1"/>
  <c r="L3198" i="1"/>
  <c r="K3198" i="1"/>
  <c r="J3198" i="1"/>
  <c r="I3198" i="1"/>
  <c r="H3198" i="1"/>
  <c r="G3198" i="1"/>
  <c r="F3198" i="1"/>
  <c r="E3198" i="1"/>
  <c r="M3197" i="1"/>
  <c r="L3197" i="1"/>
  <c r="K3197" i="1"/>
  <c r="J3197" i="1"/>
  <c r="I3197" i="1"/>
  <c r="H3197" i="1"/>
  <c r="G3197" i="1"/>
  <c r="F3197" i="1"/>
  <c r="E3197" i="1"/>
  <c r="M3196" i="1"/>
  <c r="L3196" i="1"/>
  <c r="K3196" i="1"/>
  <c r="J3196" i="1"/>
  <c r="I3196" i="1"/>
  <c r="H3196" i="1"/>
  <c r="G3196" i="1"/>
  <c r="F3196" i="1"/>
  <c r="E3196" i="1"/>
  <c r="M3195" i="1"/>
  <c r="L3195" i="1"/>
  <c r="K3195" i="1"/>
  <c r="J3195" i="1"/>
  <c r="I3195" i="1"/>
  <c r="H3195" i="1"/>
  <c r="G3195" i="1"/>
  <c r="F3195" i="1"/>
  <c r="E3195" i="1"/>
  <c r="M3194" i="1"/>
  <c r="L3194" i="1"/>
  <c r="K3194" i="1"/>
  <c r="J3194" i="1"/>
  <c r="I3194" i="1"/>
  <c r="H3194" i="1"/>
  <c r="G3194" i="1"/>
  <c r="F3194" i="1"/>
  <c r="E3194" i="1"/>
  <c r="M3193" i="1"/>
  <c r="L3193" i="1"/>
  <c r="K3193" i="1"/>
  <c r="J3193" i="1"/>
  <c r="I3193" i="1"/>
  <c r="H3193" i="1"/>
  <c r="G3193" i="1"/>
  <c r="F3193" i="1"/>
  <c r="E3193" i="1"/>
  <c r="M3192" i="1"/>
  <c r="L3192" i="1"/>
  <c r="K3192" i="1"/>
  <c r="J3192" i="1"/>
  <c r="I3192" i="1"/>
  <c r="H3192" i="1"/>
  <c r="G3192" i="1"/>
  <c r="F3192" i="1"/>
  <c r="E3192" i="1"/>
  <c r="M3191" i="1"/>
  <c r="L3191" i="1"/>
  <c r="K3191" i="1"/>
  <c r="J3191" i="1"/>
  <c r="I3191" i="1"/>
  <c r="H3191" i="1"/>
  <c r="G3191" i="1"/>
  <c r="F3191" i="1"/>
  <c r="E3191" i="1"/>
  <c r="M3190" i="1"/>
  <c r="L3190" i="1"/>
  <c r="K3190" i="1"/>
  <c r="J3190" i="1"/>
  <c r="I3190" i="1"/>
  <c r="H3190" i="1"/>
  <c r="G3190" i="1"/>
  <c r="F3190" i="1"/>
  <c r="E3190" i="1"/>
  <c r="M3189" i="1"/>
  <c r="L3189" i="1"/>
  <c r="K3189" i="1"/>
  <c r="J3189" i="1"/>
  <c r="I3189" i="1"/>
  <c r="H3189" i="1"/>
  <c r="G3189" i="1"/>
  <c r="F3189" i="1"/>
  <c r="E3189" i="1"/>
  <c r="M3188" i="1"/>
  <c r="L3188" i="1"/>
  <c r="K3188" i="1"/>
  <c r="J3188" i="1"/>
  <c r="I3188" i="1"/>
  <c r="H3188" i="1"/>
  <c r="G3188" i="1"/>
  <c r="F3188" i="1"/>
  <c r="E3188" i="1"/>
  <c r="M3187" i="1"/>
  <c r="L3187" i="1"/>
  <c r="K3187" i="1"/>
  <c r="J3187" i="1"/>
  <c r="I3187" i="1"/>
  <c r="H3187" i="1"/>
  <c r="G3187" i="1"/>
  <c r="F3187" i="1"/>
  <c r="E3187" i="1"/>
  <c r="M3186" i="1"/>
  <c r="L3186" i="1"/>
  <c r="K3186" i="1"/>
  <c r="J3186" i="1"/>
  <c r="I3186" i="1"/>
  <c r="H3186" i="1"/>
  <c r="G3186" i="1"/>
  <c r="F3186" i="1"/>
  <c r="E3186" i="1"/>
  <c r="M3185" i="1"/>
  <c r="L3185" i="1"/>
  <c r="K3185" i="1"/>
  <c r="J3185" i="1"/>
  <c r="I3185" i="1"/>
  <c r="H3185" i="1"/>
  <c r="G3185" i="1"/>
  <c r="F3185" i="1"/>
  <c r="E3185" i="1"/>
  <c r="M3184" i="1"/>
  <c r="L3184" i="1"/>
  <c r="K3184" i="1"/>
  <c r="J3184" i="1"/>
  <c r="I3184" i="1"/>
  <c r="H3184" i="1"/>
  <c r="G3184" i="1"/>
  <c r="F3184" i="1"/>
  <c r="E3184" i="1"/>
  <c r="M3183" i="1"/>
  <c r="L3183" i="1"/>
  <c r="K3183" i="1"/>
  <c r="J3183" i="1"/>
  <c r="I3183" i="1"/>
  <c r="H3183" i="1"/>
  <c r="G3183" i="1"/>
  <c r="F3183" i="1"/>
  <c r="E3183" i="1"/>
  <c r="M3182" i="1"/>
  <c r="L3182" i="1"/>
  <c r="K3182" i="1"/>
  <c r="J3182" i="1"/>
  <c r="I3182" i="1"/>
  <c r="H3182" i="1"/>
  <c r="G3182" i="1"/>
  <c r="F3182" i="1"/>
  <c r="E3182" i="1"/>
  <c r="M3181" i="1"/>
  <c r="L3181" i="1"/>
  <c r="K3181" i="1"/>
  <c r="J3181" i="1"/>
  <c r="I3181" i="1"/>
  <c r="H3181" i="1"/>
  <c r="G3181" i="1"/>
  <c r="F3181" i="1"/>
  <c r="E3181" i="1"/>
  <c r="M3180" i="1"/>
  <c r="L3180" i="1"/>
  <c r="K3180" i="1"/>
  <c r="J3180" i="1"/>
  <c r="I3180" i="1"/>
  <c r="H3180" i="1"/>
  <c r="G3180" i="1"/>
  <c r="F3180" i="1"/>
  <c r="E3180" i="1"/>
  <c r="M3179" i="1"/>
  <c r="L3179" i="1"/>
  <c r="K3179" i="1"/>
  <c r="J3179" i="1"/>
  <c r="I3179" i="1"/>
  <c r="H3179" i="1"/>
  <c r="G3179" i="1"/>
  <c r="F3179" i="1"/>
  <c r="E3179" i="1"/>
  <c r="M3178" i="1"/>
  <c r="L3178" i="1"/>
  <c r="K3178" i="1"/>
  <c r="J3178" i="1"/>
  <c r="I3178" i="1"/>
  <c r="H3178" i="1"/>
  <c r="G3178" i="1"/>
  <c r="F3178" i="1"/>
  <c r="E3178" i="1"/>
  <c r="M3177" i="1"/>
  <c r="L3177" i="1"/>
  <c r="K3177" i="1"/>
  <c r="J3177" i="1"/>
  <c r="I3177" i="1"/>
  <c r="H3177" i="1"/>
  <c r="G3177" i="1"/>
  <c r="F3177" i="1"/>
  <c r="E3177" i="1"/>
  <c r="M3176" i="1"/>
  <c r="L3176" i="1"/>
  <c r="K3176" i="1"/>
  <c r="J3176" i="1"/>
  <c r="I3176" i="1"/>
  <c r="H3176" i="1"/>
  <c r="G3176" i="1"/>
  <c r="F3176" i="1"/>
  <c r="E3176" i="1"/>
  <c r="M3175" i="1"/>
  <c r="L3175" i="1"/>
  <c r="K3175" i="1"/>
  <c r="J3175" i="1"/>
  <c r="I3175" i="1"/>
  <c r="H3175" i="1"/>
  <c r="G3175" i="1"/>
  <c r="F3175" i="1"/>
  <c r="E3175" i="1"/>
  <c r="M3174" i="1"/>
  <c r="L3174" i="1"/>
  <c r="K3174" i="1"/>
  <c r="J3174" i="1"/>
  <c r="I3174" i="1"/>
  <c r="H3174" i="1"/>
  <c r="G3174" i="1"/>
  <c r="F3174" i="1"/>
  <c r="E3174" i="1"/>
  <c r="M3173" i="1"/>
  <c r="L3173" i="1"/>
  <c r="K3173" i="1"/>
  <c r="J3173" i="1"/>
  <c r="I3173" i="1"/>
  <c r="H3173" i="1"/>
  <c r="G3173" i="1"/>
  <c r="F3173" i="1"/>
  <c r="E3173" i="1"/>
  <c r="M3172" i="1"/>
  <c r="L3172" i="1"/>
  <c r="K3172" i="1"/>
  <c r="J3172" i="1"/>
  <c r="I3172" i="1"/>
  <c r="H3172" i="1"/>
  <c r="G3172" i="1"/>
  <c r="F3172" i="1"/>
  <c r="E3172" i="1"/>
  <c r="M3171" i="1"/>
  <c r="L3171" i="1"/>
  <c r="K3171" i="1"/>
  <c r="J3171" i="1"/>
  <c r="I3171" i="1"/>
  <c r="H3171" i="1"/>
  <c r="G3171" i="1"/>
  <c r="F3171" i="1"/>
  <c r="E3171" i="1"/>
  <c r="M3170" i="1"/>
  <c r="L3170" i="1"/>
  <c r="K3170" i="1"/>
  <c r="J3170" i="1"/>
  <c r="I3170" i="1"/>
  <c r="H3170" i="1"/>
  <c r="G3170" i="1"/>
  <c r="F3170" i="1"/>
  <c r="E3170" i="1"/>
  <c r="M3169" i="1"/>
  <c r="L3169" i="1"/>
  <c r="K3169" i="1"/>
  <c r="J3169" i="1"/>
  <c r="I3169" i="1"/>
  <c r="H3169" i="1"/>
  <c r="G3169" i="1"/>
  <c r="F3169" i="1"/>
  <c r="E3169" i="1"/>
  <c r="M3168" i="1"/>
  <c r="L3168" i="1"/>
  <c r="K3168" i="1"/>
  <c r="J3168" i="1"/>
  <c r="I3168" i="1"/>
  <c r="H3168" i="1"/>
  <c r="G3168" i="1"/>
  <c r="F3168" i="1"/>
  <c r="E3168" i="1"/>
  <c r="M3167" i="1"/>
  <c r="L3167" i="1"/>
  <c r="K3167" i="1"/>
  <c r="J3167" i="1"/>
  <c r="I3167" i="1"/>
  <c r="H3167" i="1"/>
  <c r="G3167" i="1"/>
  <c r="F3167" i="1"/>
  <c r="E3167" i="1"/>
  <c r="M3166" i="1"/>
  <c r="L3166" i="1"/>
  <c r="K3166" i="1"/>
  <c r="J3166" i="1"/>
  <c r="I3166" i="1"/>
  <c r="H3166" i="1"/>
  <c r="G3166" i="1"/>
  <c r="F3166" i="1"/>
  <c r="E3166" i="1"/>
  <c r="M3165" i="1"/>
  <c r="L3165" i="1"/>
  <c r="K3165" i="1"/>
  <c r="J3165" i="1"/>
  <c r="I3165" i="1"/>
  <c r="H3165" i="1"/>
  <c r="G3165" i="1"/>
  <c r="F3165" i="1"/>
  <c r="E3165" i="1"/>
  <c r="M3164" i="1"/>
  <c r="L3164" i="1"/>
  <c r="K3164" i="1"/>
  <c r="J3164" i="1"/>
  <c r="I3164" i="1"/>
  <c r="H3164" i="1"/>
  <c r="G3164" i="1"/>
  <c r="F3164" i="1"/>
  <c r="E3164" i="1"/>
  <c r="M3163" i="1"/>
  <c r="L3163" i="1"/>
  <c r="K3163" i="1"/>
  <c r="J3163" i="1"/>
  <c r="I3163" i="1"/>
  <c r="H3163" i="1"/>
  <c r="G3163" i="1"/>
  <c r="F3163" i="1"/>
  <c r="E3163" i="1"/>
  <c r="M3162" i="1"/>
  <c r="L3162" i="1"/>
  <c r="K3162" i="1"/>
  <c r="J3162" i="1"/>
  <c r="I3162" i="1"/>
  <c r="H3162" i="1"/>
  <c r="G3162" i="1"/>
  <c r="F3162" i="1"/>
  <c r="E3162" i="1"/>
  <c r="M3161" i="1"/>
  <c r="L3161" i="1"/>
  <c r="K3161" i="1"/>
  <c r="J3161" i="1"/>
  <c r="I3161" i="1"/>
  <c r="H3161" i="1"/>
  <c r="G3161" i="1"/>
  <c r="F3161" i="1"/>
  <c r="E3161" i="1"/>
  <c r="M3160" i="1"/>
  <c r="L3160" i="1"/>
  <c r="K3160" i="1"/>
  <c r="J3160" i="1"/>
  <c r="I3160" i="1"/>
  <c r="H3160" i="1"/>
  <c r="G3160" i="1"/>
  <c r="F3160" i="1"/>
  <c r="E3160" i="1"/>
  <c r="M3159" i="1"/>
  <c r="L3159" i="1"/>
  <c r="K3159" i="1"/>
  <c r="J3159" i="1"/>
  <c r="I3159" i="1"/>
  <c r="H3159" i="1"/>
  <c r="G3159" i="1"/>
  <c r="F3159" i="1"/>
  <c r="E3159" i="1"/>
  <c r="M3158" i="1"/>
  <c r="L3158" i="1"/>
  <c r="K3158" i="1"/>
  <c r="J3158" i="1"/>
  <c r="I3158" i="1"/>
  <c r="H3158" i="1"/>
  <c r="G3158" i="1"/>
  <c r="F3158" i="1"/>
  <c r="E3158" i="1"/>
  <c r="M3157" i="1"/>
  <c r="L3157" i="1"/>
  <c r="K3157" i="1"/>
  <c r="J3157" i="1"/>
  <c r="I3157" i="1"/>
  <c r="H3157" i="1"/>
  <c r="G3157" i="1"/>
  <c r="F3157" i="1"/>
  <c r="E3157" i="1"/>
  <c r="M3156" i="1"/>
  <c r="L3156" i="1"/>
  <c r="K3156" i="1"/>
  <c r="J3156" i="1"/>
  <c r="I3156" i="1"/>
  <c r="H3156" i="1"/>
  <c r="G3156" i="1"/>
  <c r="F3156" i="1"/>
  <c r="E3156" i="1"/>
  <c r="M3155" i="1"/>
  <c r="L3155" i="1"/>
  <c r="K3155" i="1"/>
  <c r="J3155" i="1"/>
  <c r="I3155" i="1"/>
  <c r="H3155" i="1"/>
  <c r="G3155" i="1"/>
  <c r="F3155" i="1"/>
  <c r="E3155" i="1"/>
  <c r="M3154" i="1"/>
  <c r="L3154" i="1"/>
  <c r="K3154" i="1"/>
  <c r="J3154" i="1"/>
  <c r="I3154" i="1"/>
  <c r="H3154" i="1"/>
  <c r="G3154" i="1"/>
  <c r="F3154" i="1"/>
  <c r="E3154" i="1"/>
  <c r="M3153" i="1"/>
  <c r="L3153" i="1"/>
  <c r="K3153" i="1"/>
  <c r="J3153" i="1"/>
  <c r="I3153" i="1"/>
  <c r="H3153" i="1"/>
  <c r="G3153" i="1"/>
  <c r="F3153" i="1"/>
  <c r="E3153" i="1"/>
  <c r="M3152" i="1"/>
  <c r="L3152" i="1"/>
  <c r="K3152" i="1"/>
  <c r="J3152" i="1"/>
  <c r="I3152" i="1"/>
  <c r="H3152" i="1"/>
  <c r="G3152" i="1"/>
  <c r="F3152" i="1"/>
  <c r="E3152" i="1"/>
  <c r="M3151" i="1"/>
  <c r="L3151" i="1"/>
  <c r="K3151" i="1"/>
  <c r="J3151" i="1"/>
  <c r="I3151" i="1"/>
  <c r="H3151" i="1"/>
  <c r="G3151" i="1"/>
  <c r="F3151" i="1"/>
  <c r="E3151" i="1"/>
  <c r="M3150" i="1"/>
  <c r="L3150" i="1"/>
  <c r="K3150" i="1"/>
  <c r="J3150" i="1"/>
  <c r="I3150" i="1"/>
  <c r="H3150" i="1"/>
  <c r="G3150" i="1"/>
  <c r="F3150" i="1"/>
  <c r="E3150" i="1"/>
  <c r="M3149" i="1"/>
  <c r="L3149" i="1"/>
  <c r="K3149" i="1"/>
  <c r="J3149" i="1"/>
  <c r="I3149" i="1"/>
  <c r="H3149" i="1"/>
  <c r="G3149" i="1"/>
  <c r="F3149" i="1"/>
  <c r="E3149" i="1"/>
  <c r="M3148" i="1"/>
  <c r="L3148" i="1"/>
  <c r="K3148" i="1"/>
  <c r="J3148" i="1"/>
  <c r="I3148" i="1"/>
  <c r="H3148" i="1"/>
  <c r="G3148" i="1"/>
  <c r="F3148" i="1"/>
  <c r="E3148" i="1"/>
  <c r="M3147" i="1"/>
  <c r="L3147" i="1"/>
  <c r="K3147" i="1"/>
  <c r="J3147" i="1"/>
  <c r="I3147" i="1"/>
  <c r="H3147" i="1"/>
  <c r="G3147" i="1"/>
  <c r="F3147" i="1"/>
  <c r="E3147" i="1"/>
  <c r="M3146" i="1"/>
  <c r="L3146" i="1"/>
  <c r="K3146" i="1"/>
  <c r="J3146" i="1"/>
  <c r="I3146" i="1"/>
  <c r="H3146" i="1"/>
  <c r="G3146" i="1"/>
  <c r="F3146" i="1"/>
  <c r="E3146" i="1"/>
  <c r="M3145" i="1"/>
  <c r="L3145" i="1"/>
  <c r="K3145" i="1"/>
  <c r="J3145" i="1"/>
  <c r="I3145" i="1"/>
  <c r="H3145" i="1"/>
  <c r="G3145" i="1"/>
  <c r="F3145" i="1"/>
  <c r="E3145" i="1"/>
  <c r="M3144" i="1"/>
  <c r="L3144" i="1"/>
  <c r="K3144" i="1"/>
  <c r="J3144" i="1"/>
  <c r="I3144" i="1"/>
  <c r="H3144" i="1"/>
  <c r="G3144" i="1"/>
  <c r="F3144" i="1"/>
  <c r="E3144" i="1"/>
  <c r="M3143" i="1"/>
  <c r="L3143" i="1"/>
  <c r="K3143" i="1"/>
  <c r="J3143" i="1"/>
  <c r="I3143" i="1"/>
  <c r="H3143" i="1"/>
  <c r="G3143" i="1"/>
  <c r="F3143" i="1"/>
  <c r="E3143" i="1"/>
  <c r="M3142" i="1"/>
  <c r="L3142" i="1"/>
  <c r="K3142" i="1"/>
  <c r="J3142" i="1"/>
  <c r="I3142" i="1"/>
  <c r="H3142" i="1"/>
  <c r="G3142" i="1"/>
  <c r="F3142" i="1"/>
  <c r="E3142" i="1"/>
  <c r="M3141" i="1"/>
  <c r="L3141" i="1"/>
  <c r="K3141" i="1"/>
  <c r="J3141" i="1"/>
  <c r="I3141" i="1"/>
  <c r="H3141" i="1"/>
  <c r="G3141" i="1"/>
  <c r="F3141" i="1"/>
  <c r="E3141" i="1"/>
  <c r="M3140" i="1"/>
  <c r="L3140" i="1"/>
  <c r="K3140" i="1"/>
  <c r="J3140" i="1"/>
  <c r="I3140" i="1"/>
  <c r="H3140" i="1"/>
  <c r="G3140" i="1"/>
  <c r="F3140" i="1"/>
  <c r="E3140" i="1"/>
  <c r="M3139" i="1"/>
  <c r="L3139" i="1"/>
  <c r="K3139" i="1"/>
  <c r="J3139" i="1"/>
  <c r="I3139" i="1"/>
  <c r="H3139" i="1"/>
  <c r="G3139" i="1"/>
  <c r="F3139" i="1"/>
  <c r="E3139" i="1"/>
  <c r="M3138" i="1"/>
  <c r="L3138" i="1"/>
  <c r="K3138" i="1"/>
  <c r="J3138" i="1"/>
  <c r="I3138" i="1"/>
  <c r="H3138" i="1"/>
  <c r="G3138" i="1"/>
  <c r="F3138" i="1"/>
  <c r="E3138" i="1"/>
  <c r="M3137" i="1"/>
  <c r="L3137" i="1"/>
  <c r="K3137" i="1"/>
  <c r="J3137" i="1"/>
  <c r="I3137" i="1"/>
  <c r="H3137" i="1"/>
  <c r="G3137" i="1"/>
  <c r="F3137" i="1"/>
  <c r="E3137" i="1"/>
  <c r="M3136" i="1"/>
  <c r="L3136" i="1"/>
  <c r="K3136" i="1"/>
  <c r="J3136" i="1"/>
  <c r="I3136" i="1"/>
  <c r="H3136" i="1"/>
  <c r="G3136" i="1"/>
  <c r="F3136" i="1"/>
  <c r="E3136" i="1"/>
  <c r="M3135" i="1"/>
  <c r="L3135" i="1"/>
  <c r="K3135" i="1"/>
  <c r="J3135" i="1"/>
  <c r="I3135" i="1"/>
  <c r="H3135" i="1"/>
  <c r="G3135" i="1"/>
  <c r="F3135" i="1"/>
  <c r="E3135" i="1"/>
  <c r="M3134" i="1"/>
  <c r="L3134" i="1"/>
  <c r="K3134" i="1"/>
  <c r="J3134" i="1"/>
  <c r="I3134" i="1"/>
  <c r="H3134" i="1"/>
  <c r="G3134" i="1"/>
  <c r="F3134" i="1"/>
  <c r="E3134" i="1"/>
  <c r="M3133" i="1"/>
  <c r="L3133" i="1"/>
  <c r="K3133" i="1"/>
  <c r="J3133" i="1"/>
  <c r="I3133" i="1"/>
  <c r="H3133" i="1"/>
  <c r="G3133" i="1"/>
  <c r="F3133" i="1"/>
  <c r="E3133" i="1"/>
  <c r="M3132" i="1"/>
  <c r="L3132" i="1"/>
  <c r="K3132" i="1"/>
  <c r="J3132" i="1"/>
  <c r="I3132" i="1"/>
  <c r="H3132" i="1"/>
  <c r="G3132" i="1"/>
  <c r="F3132" i="1"/>
  <c r="E3132" i="1"/>
  <c r="M3131" i="1"/>
  <c r="L3131" i="1"/>
  <c r="K3131" i="1"/>
  <c r="J3131" i="1"/>
  <c r="I3131" i="1"/>
  <c r="H3131" i="1"/>
  <c r="G3131" i="1"/>
  <c r="F3131" i="1"/>
  <c r="E3131" i="1"/>
  <c r="M3130" i="1"/>
  <c r="L3130" i="1"/>
  <c r="K3130" i="1"/>
  <c r="J3130" i="1"/>
  <c r="I3130" i="1"/>
  <c r="H3130" i="1"/>
  <c r="G3130" i="1"/>
  <c r="F3130" i="1"/>
  <c r="E3130" i="1"/>
  <c r="M3129" i="1"/>
  <c r="L3129" i="1"/>
  <c r="K3129" i="1"/>
  <c r="J3129" i="1"/>
  <c r="I3129" i="1"/>
  <c r="H3129" i="1"/>
  <c r="G3129" i="1"/>
  <c r="F3129" i="1"/>
  <c r="E3129" i="1"/>
  <c r="M3128" i="1"/>
  <c r="L3128" i="1"/>
  <c r="K3128" i="1"/>
  <c r="J3128" i="1"/>
  <c r="I3128" i="1"/>
  <c r="H3128" i="1"/>
  <c r="G3128" i="1"/>
  <c r="F3128" i="1"/>
  <c r="E3128" i="1"/>
  <c r="M3127" i="1"/>
  <c r="L3127" i="1"/>
  <c r="K3127" i="1"/>
  <c r="J3127" i="1"/>
  <c r="I3127" i="1"/>
  <c r="H3127" i="1"/>
  <c r="G3127" i="1"/>
  <c r="F3127" i="1"/>
  <c r="E3127" i="1"/>
  <c r="M3126" i="1"/>
  <c r="L3126" i="1"/>
  <c r="K3126" i="1"/>
  <c r="J3126" i="1"/>
  <c r="I3126" i="1"/>
  <c r="H3126" i="1"/>
  <c r="G3126" i="1"/>
  <c r="F3126" i="1"/>
  <c r="E3126" i="1"/>
  <c r="M3125" i="1"/>
  <c r="L3125" i="1"/>
  <c r="K3125" i="1"/>
  <c r="J3125" i="1"/>
  <c r="I3125" i="1"/>
  <c r="H3125" i="1"/>
  <c r="G3125" i="1"/>
  <c r="F3125" i="1"/>
  <c r="E3125" i="1"/>
  <c r="M3124" i="1"/>
  <c r="L3124" i="1"/>
  <c r="K3124" i="1"/>
  <c r="J3124" i="1"/>
  <c r="I3124" i="1"/>
  <c r="H3124" i="1"/>
  <c r="G3124" i="1"/>
  <c r="F3124" i="1"/>
  <c r="E3124" i="1"/>
  <c r="M3123" i="1"/>
  <c r="L3123" i="1"/>
  <c r="K3123" i="1"/>
  <c r="J3123" i="1"/>
  <c r="I3123" i="1"/>
  <c r="H3123" i="1"/>
  <c r="G3123" i="1"/>
  <c r="F3123" i="1"/>
  <c r="E3123" i="1"/>
  <c r="M3122" i="1"/>
  <c r="L3122" i="1"/>
  <c r="K3122" i="1"/>
  <c r="J3122" i="1"/>
  <c r="I3122" i="1"/>
  <c r="H3122" i="1"/>
  <c r="G3122" i="1"/>
  <c r="F3122" i="1"/>
  <c r="E3122" i="1"/>
  <c r="M3121" i="1"/>
  <c r="L3121" i="1"/>
  <c r="K3121" i="1"/>
  <c r="J3121" i="1"/>
  <c r="I3121" i="1"/>
  <c r="H3121" i="1"/>
  <c r="G3121" i="1"/>
  <c r="F3121" i="1"/>
  <c r="E3121" i="1"/>
  <c r="M3120" i="1"/>
  <c r="L3120" i="1"/>
  <c r="K3120" i="1"/>
  <c r="J3120" i="1"/>
  <c r="I3120" i="1"/>
  <c r="H3120" i="1"/>
  <c r="G3120" i="1"/>
  <c r="F3120" i="1"/>
  <c r="E3120" i="1"/>
  <c r="M3119" i="1"/>
  <c r="L3119" i="1"/>
  <c r="K3119" i="1"/>
  <c r="J3119" i="1"/>
  <c r="I3119" i="1"/>
  <c r="H3119" i="1"/>
  <c r="G3119" i="1"/>
  <c r="F3119" i="1"/>
  <c r="E3119" i="1"/>
  <c r="M3118" i="1"/>
  <c r="L3118" i="1"/>
  <c r="K3118" i="1"/>
  <c r="J3118" i="1"/>
  <c r="I3118" i="1"/>
  <c r="H3118" i="1"/>
  <c r="G3118" i="1"/>
  <c r="F3118" i="1"/>
  <c r="E3118" i="1"/>
  <c r="M3117" i="1"/>
  <c r="L3117" i="1"/>
  <c r="K3117" i="1"/>
  <c r="J3117" i="1"/>
  <c r="I3117" i="1"/>
  <c r="H3117" i="1"/>
  <c r="G3117" i="1"/>
  <c r="F3117" i="1"/>
  <c r="E3117" i="1"/>
  <c r="M3116" i="1"/>
  <c r="L3116" i="1"/>
  <c r="K3116" i="1"/>
  <c r="J3116" i="1"/>
  <c r="I3116" i="1"/>
  <c r="H3116" i="1"/>
  <c r="G3116" i="1"/>
  <c r="F3116" i="1"/>
  <c r="E3116" i="1"/>
  <c r="M3115" i="1"/>
  <c r="L3115" i="1"/>
  <c r="K3115" i="1"/>
  <c r="J3115" i="1"/>
  <c r="I3115" i="1"/>
  <c r="H3115" i="1"/>
  <c r="G3115" i="1"/>
  <c r="F3115" i="1"/>
  <c r="E3115" i="1"/>
  <c r="M3114" i="1"/>
  <c r="L3114" i="1"/>
  <c r="K3114" i="1"/>
  <c r="J3114" i="1"/>
  <c r="I3114" i="1"/>
  <c r="H3114" i="1"/>
  <c r="G3114" i="1"/>
  <c r="F3114" i="1"/>
  <c r="E3114" i="1"/>
  <c r="M3113" i="1"/>
  <c r="L3113" i="1"/>
  <c r="K3113" i="1"/>
  <c r="J3113" i="1"/>
  <c r="I3113" i="1"/>
  <c r="H3113" i="1"/>
  <c r="G3113" i="1"/>
  <c r="F3113" i="1"/>
  <c r="E3113" i="1"/>
  <c r="M3112" i="1"/>
  <c r="L3112" i="1"/>
  <c r="K3112" i="1"/>
  <c r="J3112" i="1"/>
  <c r="I3112" i="1"/>
  <c r="H3112" i="1"/>
  <c r="G3112" i="1"/>
  <c r="F3112" i="1"/>
  <c r="E3112" i="1"/>
  <c r="M3111" i="1"/>
  <c r="L3111" i="1"/>
  <c r="K3111" i="1"/>
  <c r="J3111" i="1"/>
  <c r="I3111" i="1"/>
  <c r="H3111" i="1"/>
  <c r="G3111" i="1"/>
  <c r="F3111" i="1"/>
  <c r="E3111" i="1"/>
  <c r="M3110" i="1"/>
  <c r="L3110" i="1"/>
  <c r="K3110" i="1"/>
  <c r="J3110" i="1"/>
  <c r="I3110" i="1"/>
  <c r="H3110" i="1"/>
  <c r="G3110" i="1"/>
  <c r="F3110" i="1"/>
  <c r="E3110" i="1"/>
  <c r="M3109" i="1"/>
  <c r="L3109" i="1"/>
  <c r="K3109" i="1"/>
  <c r="J3109" i="1"/>
  <c r="I3109" i="1"/>
  <c r="H3109" i="1"/>
  <c r="G3109" i="1"/>
  <c r="F3109" i="1"/>
  <c r="E3109" i="1"/>
  <c r="M3108" i="1"/>
  <c r="L3108" i="1"/>
  <c r="K3108" i="1"/>
  <c r="J3108" i="1"/>
  <c r="I3108" i="1"/>
  <c r="H3108" i="1"/>
  <c r="G3108" i="1"/>
  <c r="F3108" i="1"/>
  <c r="E3108" i="1"/>
  <c r="M3107" i="1"/>
  <c r="L3107" i="1"/>
  <c r="K3107" i="1"/>
  <c r="J3107" i="1"/>
  <c r="I3107" i="1"/>
  <c r="H3107" i="1"/>
  <c r="G3107" i="1"/>
  <c r="F3107" i="1"/>
  <c r="E3107" i="1"/>
  <c r="M3106" i="1"/>
  <c r="L3106" i="1"/>
  <c r="K3106" i="1"/>
  <c r="J3106" i="1"/>
  <c r="I3106" i="1"/>
  <c r="H3106" i="1"/>
  <c r="G3106" i="1"/>
  <c r="F3106" i="1"/>
  <c r="E3106" i="1"/>
  <c r="M3105" i="1"/>
  <c r="L3105" i="1"/>
  <c r="K3105" i="1"/>
  <c r="J3105" i="1"/>
  <c r="I3105" i="1"/>
  <c r="H3105" i="1"/>
  <c r="G3105" i="1"/>
  <c r="F3105" i="1"/>
  <c r="E3105" i="1"/>
  <c r="M3104" i="1"/>
  <c r="L3104" i="1"/>
  <c r="K3104" i="1"/>
  <c r="J3104" i="1"/>
  <c r="I3104" i="1"/>
  <c r="H3104" i="1"/>
  <c r="G3104" i="1"/>
  <c r="F3104" i="1"/>
  <c r="E3104" i="1"/>
  <c r="M3103" i="1"/>
  <c r="L3103" i="1"/>
  <c r="K3103" i="1"/>
  <c r="J3103" i="1"/>
  <c r="I3103" i="1"/>
  <c r="H3103" i="1"/>
  <c r="G3103" i="1"/>
  <c r="F3103" i="1"/>
  <c r="E3103" i="1"/>
  <c r="M3102" i="1"/>
  <c r="L3102" i="1"/>
  <c r="K3102" i="1"/>
  <c r="J3102" i="1"/>
  <c r="I3102" i="1"/>
  <c r="H3102" i="1"/>
  <c r="G3102" i="1"/>
  <c r="F3102" i="1"/>
  <c r="E3102" i="1"/>
  <c r="M3101" i="1"/>
  <c r="L3101" i="1"/>
  <c r="K3101" i="1"/>
  <c r="J3101" i="1"/>
  <c r="I3101" i="1"/>
  <c r="H3101" i="1"/>
  <c r="G3101" i="1"/>
  <c r="F3101" i="1"/>
  <c r="E3101" i="1"/>
  <c r="M3100" i="1"/>
  <c r="L3100" i="1"/>
  <c r="K3100" i="1"/>
  <c r="J3100" i="1"/>
  <c r="I3100" i="1"/>
  <c r="H3100" i="1"/>
  <c r="G3100" i="1"/>
  <c r="F3100" i="1"/>
  <c r="E3100" i="1"/>
  <c r="M3099" i="1"/>
  <c r="L3099" i="1"/>
  <c r="K3099" i="1"/>
  <c r="J3099" i="1"/>
  <c r="I3099" i="1"/>
  <c r="H3099" i="1"/>
  <c r="G3099" i="1"/>
  <c r="F3099" i="1"/>
  <c r="E3099" i="1"/>
  <c r="M3098" i="1"/>
  <c r="L3098" i="1"/>
  <c r="K3098" i="1"/>
  <c r="J3098" i="1"/>
  <c r="I3098" i="1"/>
  <c r="H3098" i="1"/>
  <c r="G3098" i="1"/>
  <c r="F3098" i="1"/>
  <c r="E3098" i="1"/>
  <c r="M3097" i="1"/>
  <c r="L3097" i="1"/>
  <c r="K3097" i="1"/>
  <c r="J3097" i="1"/>
  <c r="I3097" i="1"/>
  <c r="H3097" i="1"/>
  <c r="G3097" i="1"/>
  <c r="F3097" i="1"/>
  <c r="E3097" i="1"/>
  <c r="M3096" i="1"/>
  <c r="L3096" i="1"/>
  <c r="K3096" i="1"/>
  <c r="J3096" i="1"/>
  <c r="I3096" i="1"/>
  <c r="H3096" i="1"/>
  <c r="G3096" i="1"/>
  <c r="F3096" i="1"/>
  <c r="E3096" i="1"/>
  <c r="M3095" i="1"/>
  <c r="L3095" i="1"/>
  <c r="K3095" i="1"/>
  <c r="J3095" i="1"/>
  <c r="I3095" i="1"/>
  <c r="H3095" i="1"/>
  <c r="G3095" i="1"/>
  <c r="F3095" i="1"/>
  <c r="E3095" i="1"/>
  <c r="M3094" i="1"/>
  <c r="L3094" i="1"/>
  <c r="K3094" i="1"/>
  <c r="J3094" i="1"/>
  <c r="I3094" i="1"/>
  <c r="H3094" i="1"/>
  <c r="G3094" i="1"/>
  <c r="F3094" i="1"/>
  <c r="E3094" i="1"/>
  <c r="M3093" i="1"/>
  <c r="L3093" i="1"/>
  <c r="K3093" i="1"/>
  <c r="J3093" i="1"/>
  <c r="I3093" i="1"/>
  <c r="H3093" i="1"/>
  <c r="G3093" i="1"/>
  <c r="F3093" i="1"/>
  <c r="E3093" i="1"/>
  <c r="M3092" i="1"/>
  <c r="L3092" i="1"/>
  <c r="K3092" i="1"/>
  <c r="J3092" i="1"/>
  <c r="I3092" i="1"/>
  <c r="H3092" i="1"/>
  <c r="G3092" i="1"/>
  <c r="F3092" i="1"/>
  <c r="E3092" i="1"/>
  <c r="M3091" i="1"/>
  <c r="L3091" i="1"/>
  <c r="K3091" i="1"/>
  <c r="J3091" i="1"/>
  <c r="I3091" i="1"/>
  <c r="H3091" i="1"/>
  <c r="G3091" i="1"/>
  <c r="F3091" i="1"/>
  <c r="E3091" i="1"/>
  <c r="M3090" i="1"/>
  <c r="L3090" i="1"/>
  <c r="K3090" i="1"/>
  <c r="J3090" i="1"/>
  <c r="I3090" i="1"/>
  <c r="H3090" i="1"/>
  <c r="G3090" i="1"/>
  <c r="F3090" i="1"/>
  <c r="E3090" i="1"/>
  <c r="M3089" i="1"/>
  <c r="L3089" i="1"/>
  <c r="K3089" i="1"/>
  <c r="J3089" i="1"/>
  <c r="I3089" i="1"/>
  <c r="H3089" i="1"/>
  <c r="G3089" i="1"/>
  <c r="F3089" i="1"/>
  <c r="E3089" i="1"/>
  <c r="M3088" i="1"/>
  <c r="L3088" i="1"/>
  <c r="K3088" i="1"/>
  <c r="J3088" i="1"/>
  <c r="I3088" i="1"/>
  <c r="H3088" i="1"/>
  <c r="G3088" i="1"/>
  <c r="F3088" i="1"/>
  <c r="E3088" i="1"/>
  <c r="M3087" i="1"/>
  <c r="L3087" i="1"/>
  <c r="K3087" i="1"/>
  <c r="J3087" i="1"/>
  <c r="I3087" i="1"/>
  <c r="H3087" i="1"/>
  <c r="G3087" i="1"/>
  <c r="F3087" i="1"/>
  <c r="E3087" i="1"/>
  <c r="M3086" i="1"/>
  <c r="L3086" i="1"/>
  <c r="K3086" i="1"/>
  <c r="J3086" i="1"/>
  <c r="I3086" i="1"/>
  <c r="H3086" i="1"/>
  <c r="G3086" i="1"/>
  <c r="F3086" i="1"/>
  <c r="E3086" i="1"/>
  <c r="M3085" i="1"/>
  <c r="L3085" i="1"/>
  <c r="K3085" i="1"/>
  <c r="J3085" i="1"/>
  <c r="I3085" i="1"/>
  <c r="H3085" i="1"/>
  <c r="G3085" i="1"/>
  <c r="F3085" i="1"/>
  <c r="E3085" i="1"/>
  <c r="M3084" i="1"/>
  <c r="L3084" i="1"/>
  <c r="K3084" i="1"/>
  <c r="J3084" i="1"/>
  <c r="I3084" i="1"/>
  <c r="H3084" i="1"/>
  <c r="G3084" i="1"/>
  <c r="F3084" i="1"/>
  <c r="E3084" i="1"/>
  <c r="M3083" i="1"/>
  <c r="L3083" i="1"/>
  <c r="K3083" i="1"/>
  <c r="J3083" i="1"/>
  <c r="I3083" i="1"/>
  <c r="H3083" i="1"/>
  <c r="G3083" i="1"/>
  <c r="F3083" i="1"/>
  <c r="E3083" i="1"/>
  <c r="M3082" i="1"/>
  <c r="L3082" i="1"/>
  <c r="K3082" i="1"/>
  <c r="J3082" i="1"/>
  <c r="I3082" i="1"/>
  <c r="H3082" i="1"/>
  <c r="G3082" i="1"/>
  <c r="F3082" i="1"/>
  <c r="E3082" i="1"/>
  <c r="M3081" i="1"/>
  <c r="L3081" i="1"/>
  <c r="K3081" i="1"/>
  <c r="J3081" i="1"/>
  <c r="I3081" i="1"/>
  <c r="H3081" i="1"/>
  <c r="G3081" i="1"/>
  <c r="F3081" i="1"/>
  <c r="E3081" i="1"/>
  <c r="M3080" i="1"/>
  <c r="L3080" i="1"/>
  <c r="K3080" i="1"/>
  <c r="J3080" i="1"/>
  <c r="I3080" i="1"/>
  <c r="H3080" i="1"/>
  <c r="G3080" i="1"/>
  <c r="F3080" i="1"/>
  <c r="E3080" i="1"/>
  <c r="M3079" i="1"/>
  <c r="L3079" i="1"/>
  <c r="K3079" i="1"/>
  <c r="J3079" i="1"/>
  <c r="I3079" i="1"/>
  <c r="H3079" i="1"/>
  <c r="G3079" i="1"/>
  <c r="F3079" i="1"/>
  <c r="E3079" i="1"/>
  <c r="M3078" i="1"/>
  <c r="L3078" i="1"/>
  <c r="K3078" i="1"/>
  <c r="J3078" i="1"/>
  <c r="I3078" i="1"/>
  <c r="H3078" i="1"/>
  <c r="G3078" i="1"/>
  <c r="F3078" i="1"/>
  <c r="E3078" i="1"/>
  <c r="M3077" i="1"/>
  <c r="L3077" i="1"/>
  <c r="K3077" i="1"/>
  <c r="J3077" i="1"/>
  <c r="I3077" i="1"/>
  <c r="H3077" i="1"/>
  <c r="G3077" i="1"/>
  <c r="F3077" i="1"/>
  <c r="E3077" i="1"/>
  <c r="M3076" i="1"/>
  <c r="L3076" i="1"/>
  <c r="K3076" i="1"/>
  <c r="J3076" i="1"/>
  <c r="I3076" i="1"/>
  <c r="H3076" i="1"/>
  <c r="G3076" i="1"/>
  <c r="F3076" i="1"/>
  <c r="E3076" i="1"/>
  <c r="M3075" i="1"/>
  <c r="L3075" i="1"/>
  <c r="K3075" i="1"/>
  <c r="J3075" i="1"/>
  <c r="I3075" i="1"/>
  <c r="H3075" i="1"/>
  <c r="G3075" i="1"/>
  <c r="F3075" i="1"/>
  <c r="E3075" i="1"/>
  <c r="M3074" i="1"/>
  <c r="L3074" i="1"/>
  <c r="K3074" i="1"/>
  <c r="J3074" i="1"/>
  <c r="I3074" i="1"/>
  <c r="H3074" i="1"/>
  <c r="G3074" i="1"/>
  <c r="F3074" i="1"/>
  <c r="E3074" i="1"/>
  <c r="M3073" i="1"/>
  <c r="L3073" i="1"/>
  <c r="K3073" i="1"/>
  <c r="J3073" i="1"/>
  <c r="I3073" i="1"/>
  <c r="H3073" i="1"/>
  <c r="G3073" i="1"/>
  <c r="F3073" i="1"/>
  <c r="E3073" i="1"/>
  <c r="M3072" i="1"/>
  <c r="L3072" i="1"/>
  <c r="K3072" i="1"/>
  <c r="J3072" i="1"/>
  <c r="I3072" i="1"/>
  <c r="H3072" i="1"/>
  <c r="G3072" i="1"/>
  <c r="F3072" i="1"/>
  <c r="E3072" i="1"/>
  <c r="M3071" i="1"/>
  <c r="L3071" i="1"/>
  <c r="K3071" i="1"/>
  <c r="J3071" i="1"/>
  <c r="I3071" i="1"/>
  <c r="H3071" i="1"/>
  <c r="G3071" i="1"/>
  <c r="F3071" i="1"/>
  <c r="E3071" i="1"/>
  <c r="M3070" i="1"/>
  <c r="L3070" i="1"/>
  <c r="K3070" i="1"/>
  <c r="J3070" i="1"/>
  <c r="I3070" i="1"/>
  <c r="H3070" i="1"/>
  <c r="G3070" i="1"/>
  <c r="F3070" i="1"/>
  <c r="E3070" i="1"/>
  <c r="M3069" i="1"/>
  <c r="L3069" i="1"/>
  <c r="K3069" i="1"/>
  <c r="J3069" i="1"/>
  <c r="I3069" i="1"/>
  <c r="H3069" i="1"/>
  <c r="G3069" i="1"/>
  <c r="F3069" i="1"/>
  <c r="E3069" i="1"/>
  <c r="M3068" i="1"/>
  <c r="L3068" i="1"/>
  <c r="K3068" i="1"/>
  <c r="J3068" i="1"/>
  <c r="I3068" i="1"/>
  <c r="H3068" i="1"/>
  <c r="G3068" i="1"/>
  <c r="F3068" i="1"/>
  <c r="E3068" i="1"/>
  <c r="M3067" i="1"/>
  <c r="L3067" i="1"/>
  <c r="K3067" i="1"/>
  <c r="J3067" i="1"/>
  <c r="I3067" i="1"/>
  <c r="H3067" i="1"/>
  <c r="G3067" i="1"/>
  <c r="F3067" i="1"/>
  <c r="E3067" i="1"/>
  <c r="M3066" i="1"/>
  <c r="L3066" i="1"/>
  <c r="K3066" i="1"/>
  <c r="J3066" i="1"/>
  <c r="I3066" i="1"/>
  <c r="H3066" i="1"/>
  <c r="G3066" i="1"/>
  <c r="F3066" i="1"/>
  <c r="E3066" i="1"/>
  <c r="M3065" i="1"/>
  <c r="L3065" i="1"/>
  <c r="K3065" i="1"/>
  <c r="J3065" i="1"/>
  <c r="I3065" i="1"/>
  <c r="H3065" i="1"/>
  <c r="G3065" i="1"/>
  <c r="F3065" i="1"/>
  <c r="E3065" i="1"/>
  <c r="M3064" i="1"/>
  <c r="L3064" i="1"/>
  <c r="K3064" i="1"/>
  <c r="J3064" i="1"/>
  <c r="I3064" i="1"/>
  <c r="H3064" i="1"/>
  <c r="G3064" i="1"/>
  <c r="F3064" i="1"/>
  <c r="E3064" i="1"/>
  <c r="M3063" i="1"/>
  <c r="L3063" i="1"/>
  <c r="K3063" i="1"/>
  <c r="J3063" i="1"/>
  <c r="I3063" i="1"/>
  <c r="H3063" i="1"/>
  <c r="G3063" i="1"/>
  <c r="F3063" i="1"/>
  <c r="E3063" i="1"/>
  <c r="M3062" i="1"/>
  <c r="L3062" i="1"/>
  <c r="K3062" i="1"/>
  <c r="J3062" i="1"/>
  <c r="I3062" i="1"/>
  <c r="H3062" i="1"/>
  <c r="G3062" i="1"/>
  <c r="F3062" i="1"/>
  <c r="E3062" i="1"/>
  <c r="M3061" i="1"/>
  <c r="L3061" i="1"/>
  <c r="K3061" i="1"/>
  <c r="J3061" i="1"/>
  <c r="I3061" i="1"/>
  <c r="H3061" i="1"/>
  <c r="G3061" i="1"/>
  <c r="F3061" i="1"/>
  <c r="E3061" i="1"/>
  <c r="M3060" i="1"/>
  <c r="L3060" i="1"/>
  <c r="K3060" i="1"/>
  <c r="J3060" i="1"/>
  <c r="I3060" i="1"/>
  <c r="H3060" i="1"/>
  <c r="G3060" i="1"/>
  <c r="F3060" i="1"/>
  <c r="E3060" i="1"/>
  <c r="M3059" i="1"/>
  <c r="L3059" i="1"/>
  <c r="K3059" i="1"/>
  <c r="J3059" i="1"/>
  <c r="I3059" i="1"/>
  <c r="H3059" i="1"/>
  <c r="G3059" i="1"/>
  <c r="F3059" i="1"/>
  <c r="E3059" i="1"/>
  <c r="M3058" i="1"/>
  <c r="L3058" i="1"/>
  <c r="K3058" i="1"/>
  <c r="J3058" i="1"/>
  <c r="I3058" i="1"/>
  <c r="H3058" i="1"/>
  <c r="G3058" i="1"/>
  <c r="F3058" i="1"/>
  <c r="E3058" i="1"/>
  <c r="M3057" i="1"/>
  <c r="L3057" i="1"/>
  <c r="K3057" i="1"/>
  <c r="J3057" i="1"/>
  <c r="I3057" i="1"/>
  <c r="H3057" i="1"/>
  <c r="G3057" i="1"/>
  <c r="F3057" i="1"/>
  <c r="E3057" i="1"/>
  <c r="M3056" i="1"/>
  <c r="L3056" i="1"/>
  <c r="K3056" i="1"/>
  <c r="J3056" i="1"/>
  <c r="I3056" i="1"/>
  <c r="H3056" i="1"/>
  <c r="G3056" i="1"/>
  <c r="F3056" i="1"/>
  <c r="E3056" i="1"/>
  <c r="M3055" i="1"/>
  <c r="L3055" i="1"/>
  <c r="K3055" i="1"/>
  <c r="J3055" i="1"/>
  <c r="I3055" i="1"/>
  <c r="H3055" i="1"/>
  <c r="G3055" i="1"/>
  <c r="F3055" i="1"/>
  <c r="E3055" i="1"/>
  <c r="M3054" i="1"/>
  <c r="L3054" i="1"/>
  <c r="K3054" i="1"/>
  <c r="J3054" i="1"/>
  <c r="I3054" i="1"/>
  <c r="H3054" i="1"/>
  <c r="G3054" i="1"/>
  <c r="F3054" i="1"/>
  <c r="E3054" i="1"/>
  <c r="M3053" i="1"/>
  <c r="L3053" i="1"/>
  <c r="K3053" i="1"/>
  <c r="J3053" i="1"/>
  <c r="I3053" i="1"/>
  <c r="H3053" i="1"/>
  <c r="G3053" i="1"/>
  <c r="F3053" i="1"/>
  <c r="E3053" i="1"/>
  <c r="M3052" i="1"/>
  <c r="L3052" i="1"/>
  <c r="K3052" i="1"/>
  <c r="J3052" i="1"/>
  <c r="I3052" i="1"/>
  <c r="H3052" i="1"/>
  <c r="G3052" i="1"/>
  <c r="F3052" i="1"/>
  <c r="E3052" i="1"/>
  <c r="M3051" i="1"/>
  <c r="L3051" i="1"/>
  <c r="K3051" i="1"/>
  <c r="J3051" i="1"/>
  <c r="I3051" i="1"/>
  <c r="H3051" i="1"/>
  <c r="G3051" i="1"/>
  <c r="F3051" i="1"/>
  <c r="E3051" i="1"/>
  <c r="M3050" i="1"/>
  <c r="L3050" i="1"/>
  <c r="K3050" i="1"/>
  <c r="J3050" i="1"/>
  <c r="I3050" i="1"/>
  <c r="H3050" i="1"/>
  <c r="G3050" i="1"/>
  <c r="F3050" i="1"/>
  <c r="E3050" i="1"/>
  <c r="M3049" i="1"/>
  <c r="L3049" i="1"/>
  <c r="K3049" i="1"/>
  <c r="J3049" i="1"/>
  <c r="I3049" i="1"/>
  <c r="H3049" i="1"/>
  <c r="G3049" i="1"/>
  <c r="F3049" i="1"/>
  <c r="E3049" i="1"/>
  <c r="M3048" i="1"/>
  <c r="L3048" i="1"/>
  <c r="K3048" i="1"/>
  <c r="J3048" i="1"/>
  <c r="I3048" i="1"/>
  <c r="H3048" i="1"/>
  <c r="G3048" i="1"/>
  <c r="F3048" i="1"/>
  <c r="E3048" i="1"/>
  <c r="M3047" i="1"/>
  <c r="L3047" i="1"/>
  <c r="K3047" i="1"/>
  <c r="J3047" i="1"/>
  <c r="I3047" i="1"/>
  <c r="H3047" i="1"/>
  <c r="G3047" i="1"/>
  <c r="F3047" i="1"/>
  <c r="E3047" i="1"/>
  <c r="M3046" i="1"/>
  <c r="L3046" i="1"/>
  <c r="K3046" i="1"/>
  <c r="J3046" i="1"/>
  <c r="I3046" i="1"/>
  <c r="H3046" i="1"/>
  <c r="G3046" i="1"/>
  <c r="F3046" i="1"/>
  <c r="E3046" i="1"/>
  <c r="M3045" i="1"/>
  <c r="L3045" i="1"/>
  <c r="K3045" i="1"/>
  <c r="J3045" i="1"/>
  <c r="I3045" i="1"/>
  <c r="H3045" i="1"/>
  <c r="G3045" i="1"/>
  <c r="F3045" i="1"/>
  <c r="E3045" i="1"/>
  <c r="M3044" i="1"/>
  <c r="L3044" i="1"/>
  <c r="K3044" i="1"/>
  <c r="J3044" i="1"/>
  <c r="I3044" i="1"/>
  <c r="H3044" i="1"/>
  <c r="G3044" i="1"/>
  <c r="F3044" i="1"/>
  <c r="E3044" i="1"/>
  <c r="M3043" i="1"/>
  <c r="L3043" i="1"/>
  <c r="K3043" i="1"/>
  <c r="J3043" i="1"/>
  <c r="I3043" i="1"/>
  <c r="H3043" i="1"/>
  <c r="G3043" i="1"/>
  <c r="F3043" i="1"/>
  <c r="E3043" i="1"/>
  <c r="M3042" i="1"/>
  <c r="L3042" i="1"/>
  <c r="K3042" i="1"/>
  <c r="J3042" i="1"/>
  <c r="I3042" i="1"/>
  <c r="H3042" i="1"/>
  <c r="G3042" i="1"/>
  <c r="F3042" i="1"/>
  <c r="E3042" i="1"/>
  <c r="M3041" i="1"/>
  <c r="L3041" i="1"/>
  <c r="K3041" i="1"/>
  <c r="J3041" i="1"/>
  <c r="I3041" i="1"/>
  <c r="H3041" i="1"/>
  <c r="G3041" i="1"/>
  <c r="F3041" i="1"/>
  <c r="E3041" i="1"/>
  <c r="M3040" i="1"/>
  <c r="L3040" i="1"/>
  <c r="K3040" i="1"/>
  <c r="J3040" i="1"/>
  <c r="I3040" i="1"/>
  <c r="H3040" i="1"/>
  <c r="G3040" i="1"/>
  <c r="F3040" i="1"/>
  <c r="E3040" i="1"/>
  <c r="M3039" i="1"/>
  <c r="L3039" i="1"/>
  <c r="K3039" i="1"/>
  <c r="J3039" i="1"/>
  <c r="I3039" i="1"/>
  <c r="H3039" i="1"/>
  <c r="G3039" i="1"/>
  <c r="F3039" i="1"/>
  <c r="E3039" i="1"/>
  <c r="M3038" i="1"/>
  <c r="L3038" i="1"/>
  <c r="K3038" i="1"/>
  <c r="J3038" i="1"/>
  <c r="I3038" i="1"/>
  <c r="H3038" i="1"/>
  <c r="G3038" i="1"/>
  <c r="F3038" i="1"/>
  <c r="E3038" i="1"/>
  <c r="M3037" i="1"/>
  <c r="L3037" i="1"/>
  <c r="K3037" i="1"/>
  <c r="J3037" i="1"/>
  <c r="I3037" i="1"/>
  <c r="H3037" i="1"/>
  <c r="G3037" i="1"/>
  <c r="F3037" i="1"/>
  <c r="E3037" i="1"/>
  <c r="M3036" i="1"/>
  <c r="L3036" i="1"/>
  <c r="K3036" i="1"/>
  <c r="J3036" i="1"/>
  <c r="I3036" i="1"/>
  <c r="H3036" i="1"/>
  <c r="G3036" i="1"/>
  <c r="F3036" i="1"/>
  <c r="E3036" i="1"/>
  <c r="M3035" i="1"/>
  <c r="L3035" i="1"/>
  <c r="K3035" i="1"/>
  <c r="J3035" i="1"/>
  <c r="I3035" i="1"/>
  <c r="H3035" i="1"/>
  <c r="G3035" i="1"/>
  <c r="F3035" i="1"/>
  <c r="E3035" i="1"/>
  <c r="M3034" i="1"/>
  <c r="L3034" i="1"/>
  <c r="K3034" i="1"/>
  <c r="J3034" i="1"/>
  <c r="I3034" i="1"/>
  <c r="H3034" i="1"/>
  <c r="G3034" i="1"/>
  <c r="F3034" i="1"/>
  <c r="E3034" i="1"/>
  <c r="M3033" i="1"/>
  <c r="L3033" i="1"/>
  <c r="K3033" i="1"/>
  <c r="J3033" i="1"/>
  <c r="I3033" i="1"/>
  <c r="H3033" i="1"/>
  <c r="G3033" i="1"/>
  <c r="F3033" i="1"/>
  <c r="E3033" i="1"/>
  <c r="M3032" i="1"/>
  <c r="L3032" i="1"/>
  <c r="K3032" i="1"/>
  <c r="J3032" i="1"/>
  <c r="I3032" i="1"/>
  <c r="H3032" i="1"/>
  <c r="G3032" i="1"/>
  <c r="F3032" i="1"/>
  <c r="E3032" i="1"/>
  <c r="M3031" i="1"/>
  <c r="L3031" i="1"/>
  <c r="K3031" i="1"/>
  <c r="J3031" i="1"/>
  <c r="I3031" i="1"/>
  <c r="H3031" i="1"/>
  <c r="G3031" i="1"/>
  <c r="F3031" i="1"/>
  <c r="E3031" i="1"/>
  <c r="M3030" i="1"/>
  <c r="L3030" i="1"/>
  <c r="K3030" i="1"/>
  <c r="J3030" i="1"/>
  <c r="I3030" i="1"/>
  <c r="H3030" i="1"/>
  <c r="G3030" i="1"/>
  <c r="F3030" i="1"/>
  <c r="E3030" i="1"/>
  <c r="M3029" i="1"/>
  <c r="L3029" i="1"/>
  <c r="K3029" i="1"/>
  <c r="J3029" i="1"/>
  <c r="I3029" i="1"/>
  <c r="H3029" i="1"/>
  <c r="G3029" i="1"/>
  <c r="F3029" i="1"/>
  <c r="E3029" i="1"/>
  <c r="M3028" i="1"/>
  <c r="L3028" i="1"/>
  <c r="K3028" i="1"/>
  <c r="J3028" i="1"/>
  <c r="I3028" i="1"/>
  <c r="H3028" i="1"/>
  <c r="G3028" i="1"/>
  <c r="F3028" i="1"/>
  <c r="E3028" i="1"/>
  <c r="M3027" i="1"/>
  <c r="L3027" i="1"/>
  <c r="K3027" i="1"/>
  <c r="J3027" i="1"/>
  <c r="I3027" i="1"/>
  <c r="H3027" i="1"/>
  <c r="G3027" i="1"/>
  <c r="F3027" i="1"/>
  <c r="E3027" i="1"/>
  <c r="M3026" i="1"/>
  <c r="L3026" i="1"/>
  <c r="K3026" i="1"/>
  <c r="J3026" i="1"/>
  <c r="I3026" i="1"/>
  <c r="H3026" i="1"/>
  <c r="G3026" i="1"/>
  <c r="F3026" i="1"/>
  <c r="E3026" i="1"/>
  <c r="M3025" i="1"/>
  <c r="L3025" i="1"/>
  <c r="K3025" i="1"/>
  <c r="J3025" i="1"/>
  <c r="I3025" i="1"/>
  <c r="H3025" i="1"/>
  <c r="G3025" i="1"/>
  <c r="F3025" i="1"/>
  <c r="E3025" i="1"/>
  <c r="M3024" i="1"/>
  <c r="L3024" i="1"/>
  <c r="K3024" i="1"/>
  <c r="J3024" i="1"/>
  <c r="I3024" i="1"/>
  <c r="H3024" i="1"/>
  <c r="G3024" i="1"/>
  <c r="F3024" i="1"/>
  <c r="E3024" i="1"/>
  <c r="M3023" i="1"/>
  <c r="L3023" i="1"/>
  <c r="K3023" i="1"/>
  <c r="J3023" i="1"/>
  <c r="I3023" i="1"/>
  <c r="H3023" i="1"/>
  <c r="G3023" i="1"/>
  <c r="F3023" i="1"/>
  <c r="E3023" i="1"/>
  <c r="M3022" i="1"/>
  <c r="L3022" i="1"/>
  <c r="K3022" i="1"/>
  <c r="J3022" i="1"/>
  <c r="I3022" i="1"/>
  <c r="H3022" i="1"/>
  <c r="G3022" i="1"/>
  <c r="F3022" i="1"/>
  <c r="E3022" i="1"/>
  <c r="M3021" i="1"/>
  <c r="L3021" i="1"/>
  <c r="K3021" i="1"/>
  <c r="J3021" i="1"/>
  <c r="I3021" i="1"/>
  <c r="H3021" i="1"/>
  <c r="G3021" i="1"/>
  <c r="F3021" i="1"/>
  <c r="E3021" i="1"/>
  <c r="M3020" i="1"/>
  <c r="L3020" i="1"/>
  <c r="K3020" i="1"/>
  <c r="J3020" i="1"/>
  <c r="I3020" i="1"/>
  <c r="H3020" i="1"/>
  <c r="G3020" i="1"/>
  <c r="F3020" i="1"/>
  <c r="E3020" i="1"/>
  <c r="M3019" i="1"/>
  <c r="L3019" i="1"/>
  <c r="K3019" i="1"/>
  <c r="J3019" i="1"/>
  <c r="I3019" i="1"/>
  <c r="H3019" i="1"/>
  <c r="G3019" i="1"/>
  <c r="F3019" i="1"/>
  <c r="E3019" i="1"/>
  <c r="M3018" i="1"/>
  <c r="L3018" i="1"/>
  <c r="K3018" i="1"/>
  <c r="J3018" i="1"/>
  <c r="I3018" i="1"/>
  <c r="H3018" i="1"/>
  <c r="G3018" i="1"/>
  <c r="F3018" i="1"/>
  <c r="E3018" i="1"/>
  <c r="M3017" i="1"/>
  <c r="L3017" i="1"/>
  <c r="K3017" i="1"/>
  <c r="J3017" i="1"/>
  <c r="I3017" i="1"/>
  <c r="H3017" i="1"/>
  <c r="G3017" i="1"/>
  <c r="F3017" i="1"/>
  <c r="E3017" i="1"/>
  <c r="M3016" i="1"/>
  <c r="L3016" i="1"/>
  <c r="K3016" i="1"/>
  <c r="J3016" i="1"/>
  <c r="I3016" i="1"/>
  <c r="H3016" i="1"/>
  <c r="G3016" i="1"/>
  <c r="F3016" i="1"/>
  <c r="E3016" i="1"/>
  <c r="M3015" i="1"/>
  <c r="L3015" i="1"/>
  <c r="K3015" i="1"/>
  <c r="J3015" i="1"/>
  <c r="I3015" i="1"/>
  <c r="H3015" i="1"/>
  <c r="G3015" i="1"/>
  <c r="F3015" i="1"/>
  <c r="E3015" i="1"/>
  <c r="M3014" i="1"/>
  <c r="L3014" i="1"/>
  <c r="K3014" i="1"/>
  <c r="J3014" i="1"/>
  <c r="I3014" i="1"/>
  <c r="H3014" i="1"/>
  <c r="G3014" i="1"/>
  <c r="F3014" i="1"/>
  <c r="E3014" i="1"/>
  <c r="M3013" i="1"/>
  <c r="L3013" i="1"/>
  <c r="K3013" i="1"/>
  <c r="J3013" i="1"/>
  <c r="I3013" i="1"/>
  <c r="H3013" i="1"/>
  <c r="G3013" i="1"/>
  <c r="F3013" i="1"/>
  <c r="E3013" i="1"/>
  <c r="M3012" i="1"/>
  <c r="L3012" i="1"/>
  <c r="K3012" i="1"/>
  <c r="J3012" i="1"/>
  <c r="I3012" i="1"/>
  <c r="H3012" i="1"/>
  <c r="G3012" i="1"/>
  <c r="F3012" i="1"/>
  <c r="E3012" i="1"/>
  <c r="M3011" i="1"/>
  <c r="L3011" i="1"/>
  <c r="K3011" i="1"/>
  <c r="J3011" i="1"/>
  <c r="I3011" i="1"/>
  <c r="H3011" i="1"/>
  <c r="G3011" i="1"/>
  <c r="F3011" i="1"/>
  <c r="E3011" i="1"/>
  <c r="M3010" i="1"/>
  <c r="L3010" i="1"/>
  <c r="K3010" i="1"/>
  <c r="J3010" i="1"/>
  <c r="I3010" i="1"/>
  <c r="H3010" i="1"/>
  <c r="G3010" i="1"/>
  <c r="F3010" i="1"/>
  <c r="E3010" i="1"/>
  <c r="M3009" i="1"/>
  <c r="L3009" i="1"/>
  <c r="K3009" i="1"/>
  <c r="J3009" i="1"/>
  <c r="I3009" i="1"/>
  <c r="H3009" i="1"/>
  <c r="G3009" i="1"/>
  <c r="F3009" i="1"/>
  <c r="E3009" i="1"/>
  <c r="M3008" i="1"/>
  <c r="L3008" i="1"/>
  <c r="K3008" i="1"/>
  <c r="J3008" i="1"/>
  <c r="I3008" i="1"/>
  <c r="H3008" i="1"/>
  <c r="G3008" i="1"/>
  <c r="F3008" i="1"/>
  <c r="E3008" i="1"/>
  <c r="M3007" i="1"/>
  <c r="L3007" i="1"/>
  <c r="K3007" i="1"/>
  <c r="J3007" i="1"/>
  <c r="I3007" i="1"/>
  <c r="H3007" i="1"/>
  <c r="G3007" i="1"/>
  <c r="F3007" i="1"/>
  <c r="E3007" i="1"/>
  <c r="M3006" i="1"/>
  <c r="L3006" i="1"/>
  <c r="K3006" i="1"/>
  <c r="J3006" i="1"/>
  <c r="I3006" i="1"/>
  <c r="H3006" i="1"/>
  <c r="G3006" i="1"/>
  <c r="F3006" i="1"/>
  <c r="E3006" i="1"/>
  <c r="M3005" i="1"/>
  <c r="L3005" i="1"/>
  <c r="K3005" i="1"/>
  <c r="J3005" i="1"/>
  <c r="I3005" i="1"/>
  <c r="H3005" i="1"/>
  <c r="G3005" i="1"/>
  <c r="F3005" i="1"/>
  <c r="E3005" i="1"/>
  <c r="M3004" i="1"/>
  <c r="L3004" i="1"/>
  <c r="K3004" i="1"/>
  <c r="J3004" i="1"/>
  <c r="I3004" i="1"/>
  <c r="H3004" i="1"/>
  <c r="G3004" i="1"/>
  <c r="F3004" i="1"/>
  <c r="E3004" i="1"/>
  <c r="M3003" i="1"/>
  <c r="L3003" i="1"/>
  <c r="K3003" i="1"/>
  <c r="J3003" i="1"/>
  <c r="I3003" i="1"/>
  <c r="H3003" i="1"/>
  <c r="G3003" i="1"/>
  <c r="F3003" i="1"/>
  <c r="E3003" i="1"/>
  <c r="M3002" i="1"/>
  <c r="L3002" i="1"/>
  <c r="K3002" i="1"/>
  <c r="J3002" i="1"/>
  <c r="I3002" i="1"/>
  <c r="H3002" i="1"/>
  <c r="G3002" i="1"/>
  <c r="F3002" i="1"/>
  <c r="E3002" i="1"/>
  <c r="M3001" i="1"/>
  <c r="L3001" i="1"/>
  <c r="K3001" i="1"/>
  <c r="J3001" i="1"/>
  <c r="I3001" i="1"/>
  <c r="H3001" i="1"/>
  <c r="G3001" i="1"/>
  <c r="F3001" i="1"/>
  <c r="E3001" i="1"/>
  <c r="M3000" i="1"/>
  <c r="L3000" i="1"/>
  <c r="K3000" i="1"/>
  <c r="J3000" i="1"/>
  <c r="I3000" i="1"/>
  <c r="H3000" i="1"/>
  <c r="G3000" i="1"/>
  <c r="F3000" i="1"/>
  <c r="E3000" i="1"/>
  <c r="M2999" i="1"/>
  <c r="L2999" i="1"/>
  <c r="K2999" i="1"/>
  <c r="J2999" i="1"/>
  <c r="I2999" i="1"/>
  <c r="H2999" i="1"/>
  <c r="G2999" i="1"/>
  <c r="F2999" i="1"/>
  <c r="E2999" i="1"/>
  <c r="M2998" i="1"/>
  <c r="L2998" i="1"/>
  <c r="K2998" i="1"/>
  <c r="J2998" i="1"/>
  <c r="I2998" i="1"/>
  <c r="H2998" i="1"/>
  <c r="G2998" i="1"/>
  <c r="F2998" i="1"/>
  <c r="E2998" i="1"/>
  <c r="M2997" i="1"/>
  <c r="L2997" i="1"/>
  <c r="K2997" i="1"/>
  <c r="J2997" i="1"/>
  <c r="I2997" i="1"/>
  <c r="H2997" i="1"/>
  <c r="G2997" i="1"/>
  <c r="F2997" i="1"/>
  <c r="E2997" i="1"/>
  <c r="M2996" i="1"/>
  <c r="L2996" i="1"/>
  <c r="K2996" i="1"/>
  <c r="J2996" i="1"/>
  <c r="I2996" i="1"/>
  <c r="H2996" i="1"/>
  <c r="G2996" i="1"/>
  <c r="F2996" i="1"/>
  <c r="E2996" i="1"/>
  <c r="M2995" i="1"/>
  <c r="L2995" i="1"/>
  <c r="K2995" i="1"/>
  <c r="J2995" i="1"/>
  <c r="I2995" i="1"/>
  <c r="H2995" i="1"/>
  <c r="G2995" i="1"/>
  <c r="F2995" i="1"/>
  <c r="E2995" i="1"/>
  <c r="M2994" i="1"/>
  <c r="L2994" i="1"/>
  <c r="K2994" i="1"/>
  <c r="J2994" i="1"/>
  <c r="I2994" i="1"/>
  <c r="H2994" i="1"/>
  <c r="G2994" i="1"/>
  <c r="F2994" i="1"/>
  <c r="E2994" i="1"/>
  <c r="M2993" i="1"/>
  <c r="L2993" i="1"/>
  <c r="K2993" i="1"/>
  <c r="J2993" i="1"/>
  <c r="I2993" i="1"/>
  <c r="H2993" i="1"/>
  <c r="G2993" i="1"/>
  <c r="F2993" i="1"/>
  <c r="E2993" i="1"/>
  <c r="M2992" i="1"/>
  <c r="L2992" i="1"/>
  <c r="K2992" i="1"/>
  <c r="J2992" i="1"/>
  <c r="I2992" i="1"/>
  <c r="H2992" i="1"/>
  <c r="G2992" i="1"/>
  <c r="F2992" i="1"/>
  <c r="E2992" i="1"/>
  <c r="M2991" i="1"/>
  <c r="L2991" i="1"/>
  <c r="K2991" i="1"/>
  <c r="J2991" i="1"/>
  <c r="I2991" i="1"/>
  <c r="H2991" i="1"/>
  <c r="G2991" i="1"/>
  <c r="F2991" i="1"/>
  <c r="E2991" i="1"/>
  <c r="M2990" i="1"/>
  <c r="L2990" i="1"/>
  <c r="K2990" i="1"/>
  <c r="J2990" i="1"/>
  <c r="I2990" i="1"/>
  <c r="H2990" i="1"/>
  <c r="G2990" i="1"/>
  <c r="F2990" i="1"/>
  <c r="E2990" i="1"/>
  <c r="M2989" i="1"/>
  <c r="L2989" i="1"/>
  <c r="K2989" i="1"/>
  <c r="J2989" i="1"/>
  <c r="I2989" i="1"/>
  <c r="H2989" i="1"/>
  <c r="G2989" i="1"/>
  <c r="F2989" i="1"/>
  <c r="E2989" i="1"/>
  <c r="M2988" i="1"/>
  <c r="L2988" i="1"/>
  <c r="K2988" i="1"/>
  <c r="J2988" i="1"/>
  <c r="I2988" i="1"/>
  <c r="H2988" i="1"/>
  <c r="G2988" i="1"/>
  <c r="F2988" i="1"/>
  <c r="E2988" i="1"/>
  <c r="M2987" i="1"/>
  <c r="L2987" i="1"/>
  <c r="K2987" i="1"/>
  <c r="J2987" i="1"/>
  <c r="I2987" i="1"/>
  <c r="H2987" i="1"/>
  <c r="G2987" i="1"/>
  <c r="F2987" i="1"/>
  <c r="E2987" i="1"/>
  <c r="M2986" i="1"/>
  <c r="L2986" i="1"/>
  <c r="K2986" i="1"/>
  <c r="J2986" i="1"/>
  <c r="I2986" i="1"/>
  <c r="H2986" i="1"/>
  <c r="G2986" i="1"/>
  <c r="F2986" i="1"/>
  <c r="E2986" i="1"/>
  <c r="M2985" i="1"/>
  <c r="L2985" i="1"/>
  <c r="K2985" i="1"/>
  <c r="J2985" i="1"/>
  <c r="I2985" i="1"/>
  <c r="H2985" i="1"/>
  <c r="G2985" i="1"/>
  <c r="F2985" i="1"/>
  <c r="E2985" i="1"/>
  <c r="M2984" i="1"/>
  <c r="L2984" i="1"/>
  <c r="K2984" i="1"/>
  <c r="J2984" i="1"/>
  <c r="I2984" i="1"/>
  <c r="H2984" i="1"/>
  <c r="G2984" i="1"/>
  <c r="F2984" i="1"/>
  <c r="E2984" i="1"/>
  <c r="M2983" i="1"/>
  <c r="L2983" i="1"/>
  <c r="K2983" i="1"/>
  <c r="J2983" i="1"/>
  <c r="I2983" i="1"/>
  <c r="H2983" i="1"/>
  <c r="G2983" i="1"/>
  <c r="F2983" i="1"/>
  <c r="E2983" i="1"/>
  <c r="M2982" i="1"/>
  <c r="L2982" i="1"/>
  <c r="K2982" i="1"/>
  <c r="J2982" i="1"/>
  <c r="I2982" i="1"/>
  <c r="H2982" i="1"/>
  <c r="G2982" i="1"/>
  <c r="F2982" i="1"/>
  <c r="E2982" i="1"/>
  <c r="M2981" i="1"/>
  <c r="L2981" i="1"/>
  <c r="K2981" i="1"/>
  <c r="J2981" i="1"/>
  <c r="I2981" i="1"/>
  <c r="H2981" i="1"/>
  <c r="G2981" i="1"/>
  <c r="F2981" i="1"/>
  <c r="E2981" i="1"/>
  <c r="M2980" i="1"/>
  <c r="L2980" i="1"/>
  <c r="K2980" i="1"/>
  <c r="J2980" i="1"/>
  <c r="I2980" i="1"/>
  <c r="H2980" i="1"/>
  <c r="G2980" i="1"/>
  <c r="F2980" i="1"/>
  <c r="E2980" i="1"/>
  <c r="M2979" i="1"/>
  <c r="L2979" i="1"/>
  <c r="K2979" i="1"/>
  <c r="J2979" i="1"/>
  <c r="I2979" i="1"/>
  <c r="H2979" i="1"/>
  <c r="G2979" i="1"/>
  <c r="F2979" i="1"/>
  <c r="E2979" i="1"/>
  <c r="M2978" i="1"/>
  <c r="L2978" i="1"/>
  <c r="K2978" i="1"/>
  <c r="J2978" i="1"/>
  <c r="I2978" i="1"/>
  <c r="H2978" i="1"/>
  <c r="G2978" i="1"/>
  <c r="F2978" i="1"/>
  <c r="E2978" i="1"/>
  <c r="M2977" i="1"/>
  <c r="L2977" i="1"/>
  <c r="K2977" i="1"/>
  <c r="J2977" i="1"/>
  <c r="I2977" i="1"/>
  <c r="H2977" i="1"/>
  <c r="G2977" i="1"/>
  <c r="F2977" i="1"/>
  <c r="E2977" i="1"/>
  <c r="M2976" i="1"/>
  <c r="L2976" i="1"/>
  <c r="K2976" i="1"/>
  <c r="J2976" i="1"/>
  <c r="I2976" i="1"/>
  <c r="H2976" i="1"/>
  <c r="G2976" i="1"/>
  <c r="F2976" i="1"/>
  <c r="E2976" i="1"/>
  <c r="M2975" i="1"/>
  <c r="L2975" i="1"/>
  <c r="K2975" i="1"/>
  <c r="J2975" i="1"/>
  <c r="I2975" i="1"/>
  <c r="H2975" i="1"/>
  <c r="G2975" i="1"/>
  <c r="F2975" i="1"/>
  <c r="E2975" i="1"/>
  <c r="M2974" i="1"/>
  <c r="L2974" i="1"/>
  <c r="K2974" i="1"/>
  <c r="J2974" i="1"/>
  <c r="I2974" i="1"/>
  <c r="H2974" i="1"/>
  <c r="G2974" i="1"/>
  <c r="F2974" i="1"/>
  <c r="E2974" i="1"/>
  <c r="M2973" i="1"/>
  <c r="L2973" i="1"/>
  <c r="K2973" i="1"/>
  <c r="J2973" i="1"/>
  <c r="I2973" i="1"/>
  <c r="H2973" i="1"/>
  <c r="G2973" i="1"/>
  <c r="F2973" i="1"/>
  <c r="E2973" i="1"/>
  <c r="M2972" i="1"/>
  <c r="L2972" i="1"/>
  <c r="K2972" i="1"/>
  <c r="J2972" i="1"/>
  <c r="I2972" i="1"/>
  <c r="H2972" i="1"/>
  <c r="G2972" i="1"/>
  <c r="F2972" i="1"/>
  <c r="E2972" i="1"/>
  <c r="M2971" i="1"/>
  <c r="L2971" i="1"/>
  <c r="K2971" i="1"/>
  <c r="J2971" i="1"/>
  <c r="I2971" i="1"/>
  <c r="H2971" i="1"/>
  <c r="G2971" i="1"/>
  <c r="F2971" i="1"/>
  <c r="E2971" i="1"/>
  <c r="M2970" i="1"/>
  <c r="L2970" i="1"/>
  <c r="K2970" i="1"/>
  <c r="J2970" i="1"/>
  <c r="I2970" i="1"/>
  <c r="H2970" i="1"/>
  <c r="G2970" i="1"/>
  <c r="F2970" i="1"/>
  <c r="E2970" i="1"/>
  <c r="M2969" i="1"/>
  <c r="L2969" i="1"/>
  <c r="K2969" i="1"/>
  <c r="J2969" i="1"/>
  <c r="I2969" i="1"/>
  <c r="H2969" i="1"/>
  <c r="G2969" i="1"/>
  <c r="F2969" i="1"/>
  <c r="E2969" i="1"/>
  <c r="M2968" i="1"/>
  <c r="L2968" i="1"/>
  <c r="K2968" i="1"/>
  <c r="J2968" i="1"/>
  <c r="I2968" i="1"/>
  <c r="H2968" i="1"/>
  <c r="G2968" i="1"/>
  <c r="F2968" i="1"/>
  <c r="E2968" i="1"/>
  <c r="M2967" i="1"/>
  <c r="L2967" i="1"/>
  <c r="K2967" i="1"/>
  <c r="J2967" i="1"/>
  <c r="I2967" i="1"/>
  <c r="H2967" i="1"/>
  <c r="G2967" i="1"/>
  <c r="F2967" i="1"/>
  <c r="E2967" i="1"/>
  <c r="M2966" i="1"/>
  <c r="L2966" i="1"/>
  <c r="K2966" i="1"/>
  <c r="J2966" i="1"/>
  <c r="I2966" i="1"/>
  <c r="H2966" i="1"/>
  <c r="G2966" i="1"/>
  <c r="F2966" i="1"/>
  <c r="E2966" i="1"/>
  <c r="M2965" i="1"/>
  <c r="L2965" i="1"/>
  <c r="K2965" i="1"/>
  <c r="J2965" i="1"/>
  <c r="I2965" i="1"/>
  <c r="H2965" i="1"/>
  <c r="G2965" i="1"/>
  <c r="F2965" i="1"/>
  <c r="E2965" i="1"/>
  <c r="M2964" i="1"/>
  <c r="L2964" i="1"/>
  <c r="K2964" i="1"/>
  <c r="J2964" i="1"/>
  <c r="I2964" i="1"/>
  <c r="H2964" i="1"/>
  <c r="G2964" i="1"/>
  <c r="F2964" i="1"/>
  <c r="E2964" i="1"/>
  <c r="M2963" i="1"/>
  <c r="L2963" i="1"/>
  <c r="K2963" i="1"/>
  <c r="J2963" i="1"/>
  <c r="I2963" i="1"/>
  <c r="H2963" i="1"/>
  <c r="G2963" i="1"/>
  <c r="F2963" i="1"/>
  <c r="E2963" i="1"/>
  <c r="M2962" i="1"/>
  <c r="L2962" i="1"/>
  <c r="K2962" i="1"/>
  <c r="J2962" i="1"/>
  <c r="I2962" i="1"/>
  <c r="H2962" i="1"/>
  <c r="G2962" i="1"/>
  <c r="F2962" i="1"/>
  <c r="E2962" i="1"/>
  <c r="M2961" i="1"/>
  <c r="L2961" i="1"/>
  <c r="K2961" i="1"/>
  <c r="J2961" i="1"/>
  <c r="I2961" i="1"/>
  <c r="H2961" i="1"/>
  <c r="G2961" i="1"/>
  <c r="F2961" i="1"/>
  <c r="E2961" i="1"/>
  <c r="M2960" i="1"/>
  <c r="L2960" i="1"/>
  <c r="K2960" i="1"/>
  <c r="J2960" i="1"/>
  <c r="I2960" i="1"/>
  <c r="H2960" i="1"/>
  <c r="G2960" i="1"/>
  <c r="F2960" i="1"/>
  <c r="E2960" i="1"/>
  <c r="M2959" i="1"/>
  <c r="L2959" i="1"/>
  <c r="K2959" i="1"/>
  <c r="J2959" i="1"/>
  <c r="I2959" i="1"/>
  <c r="H2959" i="1"/>
  <c r="G2959" i="1"/>
  <c r="F2959" i="1"/>
  <c r="E2959" i="1"/>
  <c r="M2958" i="1"/>
  <c r="L2958" i="1"/>
  <c r="K2958" i="1"/>
  <c r="J2958" i="1"/>
  <c r="I2958" i="1"/>
  <c r="H2958" i="1"/>
  <c r="G2958" i="1"/>
  <c r="F2958" i="1"/>
  <c r="E2958" i="1"/>
  <c r="M2957" i="1"/>
  <c r="L2957" i="1"/>
  <c r="K2957" i="1"/>
  <c r="J2957" i="1"/>
  <c r="I2957" i="1"/>
  <c r="H2957" i="1"/>
  <c r="G2957" i="1"/>
  <c r="F2957" i="1"/>
  <c r="E2957" i="1"/>
  <c r="M2956" i="1"/>
  <c r="L2956" i="1"/>
  <c r="K2956" i="1"/>
  <c r="J2956" i="1"/>
  <c r="I2956" i="1"/>
  <c r="H2956" i="1"/>
  <c r="G2956" i="1"/>
  <c r="F2956" i="1"/>
  <c r="E2956" i="1"/>
  <c r="M2955" i="1"/>
  <c r="L2955" i="1"/>
  <c r="K2955" i="1"/>
  <c r="J2955" i="1"/>
  <c r="I2955" i="1"/>
  <c r="H2955" i="1"/>
  <c r="G2955" i="1"/>
  <c r="F2955" i="1"/>
  <c r="E2955" i="1"/>
  <c r="M2954" i="1"/>
  <c r="L2954" i="1"/>
  <c r="K2954" i="1"/>
  <c r="J2954" i="1"/>
  <c r="I2954" i="1"/>
  <c r="H2954" i="1"/>
  <c r="G2954" i="1"/>
  <c r="F2954" i="1"/>
  <c r="E2954" i="1"/>
  <c r="M2953" i="1"/>
  <c r="L2953" i="1"/>
  <c r="K2953" i="1"/>
  <c r="J2953" i="1"/>
  <c r="I2953" i="1"/>
  <c r="H2953" i="1"/>
  <c r="G2953" i="1"/>
  <c r="F2953" i="1"/>
  <c r="E2953" i="1"/>
  <c r="M2952" i="1"/>
  <c r="L2952" i="1"/>
  <c r="K2952" i="1"/>
  <c r="J2952" i="1"/>
  <c r="I2952" i="1"/>
  <c r="H2952" i="1"/>
  <c r="G2952" i="1"/>
  <c r="F2952" i="1"/>
  <c r="E2952" i="1"/>
  <c r="M2951" i="1"/>
  <c r="L2951" i="1"/>
  <c r="K2951" i="1"/>
  <c r="J2951" i="1"/>
  <c r="I2951" i="1"/>
  <c r="H2951" i="1"/>
  <c r="G2951" i="1"/>
  <c r="F2951" i="1"/>
  <c r="E2951" i="1"/>
  <c r="M2950" i="1"/>
  <c r="L2950" i="1"/>
  <c r="K2950" i="1"/>
  <c r="J2950" i="1"/>
  <c r="I2950" i="1"/>
  <c r="H2950" i="1"/>
  <c r="G2950" i="1"/>
  <c r="F2950" i="1"/>
  <c r="E2950" i="1"/>
  <c r="M2949" i="1"/>
  <c r="L2949" i="1"/>
  <c r="K2949" i="1"/>
  <c r="J2949" i="1"/>
  <c r="I2949" i="1"/>
  <c r="H2949" i="1"/>
  <c r="G2949" i="1"/>
  <c r="F2949" i="1"/>
  <c r="E2949" i="1"/>
  <c r="M2948" i="1"/>
  <c r="L2948" i="1"/>
  <c r="K2948" i="1"/>
  <c r="J2948" i="1"/>
  <c r="I2948" i="1"/>
  <c r="H2948" i="1"/>
  <c r="G2948" i="1"/>
  <c r="F2948" i="1"/>
  <c r="E2948" i="1"/>
  <c r="M2947" i="1"/>
  <c r="L2947" i="1"/>
  <c r="K2947" i="1"/>
  <c r="J2947" i="1"/>
  <c r="I2947" i="1"/>
  <c r="H2947" i="1"/>
  <c r="G2947" i="1"/>
  <c r="F2947" i="1"/>
  <c r="E2947" i="1"/>
  <c r="M2946" i="1"/>
  <c r="L2946" i="1"/>
  <c r="K2946" i="1"/>
  <c r="J2946" i="1"/>
  <c r="I2946" i="1"/>
  <c r="H2946" i="1"/>
  <c r="G2946" i="1"/>
  <c r="F2946" i="1"/>
  <c r="E2946" i="1"/>
  <c r="M2945" i="1"/>
  <c r="L2945" i="1"/>
  <c r="K2945" i="1"/>
  <c r="J2945" i="1"/>
  <c r="I2945" i="1"/>
  <c r="H2945" i="1"/>
  <c r="G2945" i="1"/>
  <c r="F2945" i="1"/>
  <c r="E2945" i="1"/>
  <c r="M2944" i="1"/>
  <c r="L2944" i="1"/>
  <c r="K2944" i="1"/>
  <c r="J2944" i="1"/>
  <c r="I2944" i="1"/>
  <c r="H2944" i="1"/>
  <c r="G2944" i="1"/>
  <c r="F2944" i="1"/>
  <c r="E2944" i="1"/>
  <c r="M2943" i="1"/>
  <c r="L2943" i="1"/>
  <c r="K2943" i="1"/>
  <c r="J2943" i="1"/>
  <c r="I2943" i="1"/>
  <c r="H2943" i="1"/>
  <c r="G2943" i="1"/>
  <c r="F2943" i="1"/>
  <c r="E2943" i="1"/>
  <c r="M2942" i="1"/>
  <c r="L2942" i="1"/>
  <c r="K2942" i="1"/>
  <c r="J2942" i="1"/>
  <c r="I2942" i="1"/>
  <c r="H2942" i="1"/>
  <c r="G2942" i="1"/>
  <c r="F2942" i="1"/>
  <c r="E2942" i="1"/>
  <c r="M2941" i="1"/>
  <c r="L2941" i="1"/>
  <c r="K2941" i="1"/>
  <c r="J2941" i="1"/>
  <c r="I2941" i="1"/>
  <c r="H2941" i="1"/>
  <c r="G2941" i="1"/>
  <c r="F2941" i="1"/>
  <c r="E2941" i="1"/>
  <c r="M2940" i="1"/>
  <c r="L2940" i="1"/>
  <c r="K2940" i="1"/>
  <c r="J2940" i="1"/>
  <c r="I2940" i="1"/>
  <c r="H2940" i="1"/>
  <c r="G2940" i="1"/>
  <c r="F2940" i="1"/>
  <c r="E2940" i="1"/>
  <c r="M2939" i="1"/>
  <c r="L2939" i="1"/>
  <c r="K2939" i="1"/>
  <c r="J2939" i="1"/>
  <c r="I2939" i="1"/>
  <c r="H2939" i="1"/>
  <c r="G2939" i="1"/>
  <c r="F2939" i="1"/>
  <c r="E2939" i="1"/>
  <c r="M2938" i="1"/>
  <c r="L2938" i="1"/>
  <c r="K2938" i="1"/>
  <c r="J2938" i="1"/>
  <c r="I2938" i="1"/>
  <c r="H2938" i="1"/>
  <c r="G2938" i="1"/>
  <c r="F2938" i="1"/>
  <c r="E2938" i="1"/>
  <c r="M2937" i="1"/>
  <c r="L2937" i="1"/>
  <c r="K2937" i="1"/>
  <c r="J2937" i="1"/>
  <c r="I2937" i="1"/>
  <c r="H2937" i="1"/>
  <c r="G2937" i="1"/>
  <c r="F2937" i="1"/>
  <c r="E2937" i="1"/>
  <c r="M2936" i="1"/>
  <c r="L2936" i="1"/>
  <c r="K2936" i="1"/>
  <c r="J2936" i="1"/>
  <c r="I2936" i="1"/>
  <c r="H2936" i="1"/>
  <c r="G2936" i="1"/>
  <c r="F2936" i="1"/>
  <c r="E2936" i="1"/>
  <c r="M2935" i="1"/>
  <c r="L2935" i="1"/>
  <c r="K2935" i="1"/>
  <c r="J2935" i="1"/>
  <c r="I2935" i="1"/>
  <c r="H2935" i="1"/>
  <c r="G2935" i="1"/>
  <c r="F2935" i="1"/>
  <c r="E2935" i="1"/>
  <c r="M2934" i="1"/>
  <c r="L2934" i="1"/>
  <c r="K2934" i="1"/>
  <c r="J2934" i="1"/>
  <c r="I2934" i="1"/>
  <c r="H2934" i="1"/>
  <c r="G2934" i="1"/>
  <c r="F2934" i="1"/>
  <c r="E2934" i="1"/>
  <c r="M2933" i="1"/>
  <c r="L2933" i="1"/>
  <c r="K2933" i="1"/>
  <c r="J2933" i="1"/>
  <c r="I2933" i="1"/>
  <c r="H2933" i="1"/>
  <c r="G2933" i="1"/>
  <c r="F2933" i="1"/>
  <c r="E2933" i="1"/>
  <c r="M2932" i="1"/>
  <c r="L2932" i="1"/>
  <c r="K2932" i="1"/>
  <c r="J2932" i="1"/>
  <c r="I2932" i="1"/>
  <c r="H2932" i="1"/>
  <c r="G2932" i="1"/>
  <c r="F2932" i="1"/>
  <c r="E2932" i="1"/>
  <c r="M2931" i="1"/>
  <c r="L2931" i="1"/>
  <c r="K2931" i="1"/>
  <c r="J2931" i="1"/>
  <c r="I2931" i="1"/>
  <c r="H2931" i="1"/>
  <c r="G2931" i="1"/>
  <c r="F2931" i="1"/>
  <c r="E2931" i="1"/>
  <c r="M2930" i="1"/>
  <c r="L2930" i="1"/>
  <c r="K2930" i="1"/>
  <c r="J2930" i="1"/>
  <c r="I2930" i="1"/>
  <c r="H2930" i="1"/>
  <c r="G2930" i="1"/>
  <c r="F2930" i="1"/>
  <c r="E2930" i="1"/>
  <c r="M2929" i="1"/>
  <c r="L2929" i="1"/>
  <c r="K2929" i="1"/>
  <c r="J2929" i="1"/>
  <c r="I2929" i="1"/>
  <c r="H2929" i="1"/>
  <c r="G2929" i="1"/>
  <c r="F2929" i="1"/>
  <c r="E2929" i="1"/>
  <c r="M2928" i="1"/>
  <c r="L2928" i="1"/>
  <c r="K2928" i="1"/>
  <c r="J2928" i="1"/>
  <c r="I2928" i="1"/>
  <c r="H2928" i="1"/>
  <c r="G2928" i="1"/>
  <c r="F2928" i="1"/>
  <c r="E2928" i="1"/>
  <c r="M2927" i="1"/>
  <c r="L2927" i="1"/>
  <c r="K2927" i="1"/>
  <c r="J2927" i="1"/>
  <c r="I2927" i="1"/>
  <c r="H2927" i="1"/>
  <c r="G2927" i="1"/>
  <c r="F2927" i="1"/>
  <c r="E2927" i="1"/>
  <c r="M2926" i="1"/>
  <c r="L2926" i="1"/>
  <c r="K2926" i="1"/>
  <c r="J2926" i="1"/>
  <c r="I2926" i="1"/>
  <c r="H2926" i="1"/>
  <c r="G2926" i="1"/>
  <c r="F2926" i="1"/>
  <c r="E2926" i="1"/>
  <c r="M2925" i="1"/>
  <c r="L2925" i="1"/>
  <c r="K2925" i="1"/>
  <c r="J2925" i="1"/>
  <c r="I2925" i="1"/>
  <c r="H2925" i="1"/>
  <c r="G2925" i="1"/>
  <c r="F2925" i="1"/>
  <c r="E2925" i="1"/>
  <c r="M2924" i="1"/>
  <c r="L2924" i="1"/>
  <c r="K2924" i="1"/>
  <c r="J2924" i="1"/>
  <c r="I2924" i="1"/>
  <c r="H2924" i="1"/>
  <c r="G2924" i="1"/>
  <c r="F2924" i="1"/>
  <c r="E2924" i="1"/>
  <c r="M2923" i="1"/>
  <c r="L2923" i="1"/>
  <c r="K2923" i="1"/>
  <c r="J2923" i="1"/>
  <c r="I2923" i="1"/>
  <c r="H2923" i="1"/>
  <c r="G2923" i="1"/>
  <c r="F2923" i="1"/>
  <c r="E2923" i="1"/>
  <c r="M2922" i="1"/>
  <c r="L2922" i="1"/>
  <c r="K2922" i="1"/>
  <c r="J2922" i="1"/>
  <c r="I2922" i="1"/>
  <c r="H2922" i="1"/>
  <c r="G2922" i="1"/>
  <c r="F2922" i="1"/>
  <c r="E2922" i="1"/>
  <c r="M2921" i="1"/>
  <c r="L2921" i="1"/>
  <c r="K2921" i="1"/>
  <c r="J2921" i="1"/>
  <c r="I2921" i="1"/>
  <c r="H2921" i="1"/>
  <c r="G2921" i="1"/>
  <c r="F2921" i="1"/>
  <c r="E2921" i="1"/>
  <c r="M2920" i="1"/>
  <c r="L2920" i="1"/>
  <c r="K2920" i="1"/>
  <c r="J2920" i="1"/>
  <c r="I2920" i="1"/>
  <c r="H2920" i="1"/>
  <c r="G2920" i="1"/>
  <c r="F2920" i="1"/>
  <c r="E2920" i="1"/>
  <c r="M2919" i="1"/>
  <c r="L2919" i="1"/>
  <c r="K2919" i="1"/>
  <c r="J2919" i="1"/>
  <c r="I2919" i="1"/>
  <c r="H2919" i="1"/>
  <c r="G2919" i="1"/>
  <c r="F2919" i="1"/>
  <c r="E2919" i="1"/>
  <c r="M2918" i="1"/>
  <c r="L2918" i="1"/>
  <c r="K2918" i="1"/>
  <c r="J2918" i="1"/>
  <c r="I2918" i="1"/>
  <c r="H2918" i="1"/>
  <c r="G2918" i="1"/>
  <c r="F2918" i="1"/>
  <c r="E2918" i="1"/>
  <c r="M2917" i="1"/>
  <c r="L2917" i="1"/>
  <c r="K2917" i="1"/>
  <c r="J2917" i="1"/>
  <c r="I2917" i="1"/>
  <c r="H2917" i="1"/>
  <c r="G2917" i="1"/>
  <c r="F2917" i="1"/>
  <c r="E2917" i="1"/>
  <c r="M2916" i="1"/>
  <c r="L2916" i="1"/>
  <c r="K2916" i="1"/>
  <c r="J2916" i="1"/>
  <c r="I2916" i="1"/>
  <c r="H2916" i="1"/>
  <c r="G2916" i="1"/>
  <c r="F2916" i="1"/>
  <c r="E2916" i="1"/>
  <c r="M2915" i="1"/>
  <c r="L2915" i="1"/>
  <c r="K2915" i="1"/>
  <c r="J2915" i="1"/>
  <c r="I2915" i="1"/>
  <c r="H2915" i="1"/>
  <c r="G2915" i="1"/>
  <c r="F2915" i="1"/>
  <c r="E2915" i="1"/>
  <c r="M2914" i="1"/>
  <c r="L2914" i="1"/>
  <c r="K2914" i="1"/>
  <c r="J2914" i="1"/>
  <c r="I2914" i="1"/>
  <c r="H2914" i="1"/>
  <c r="G2914" i="1"/>
  <c r="F2914" i="1"/>
  <c r="E2914" i="1"/>
  <c r="M2913" i="1"/>
  <c r="L2913" i="1"/>
  <c r="K2913" i="1"/>
  <c r="J2913" i="1"/>
  <c r="I2913" i="1"/>
  <c r="H2913" i="1"/>
  <c r="G2913" i="1"/>
  <c r="F2913" i="1"/>
  <c r="E2913" i="1"/>
  <c r="M2912" i="1"/>
  <c r="L2912" i="1"/>
  <c r="K2912" i="1"/>
  <c r="J2912" i="1"/>
  <c r="I2912" i="1"/>
  <c r="H2912" i="1"/>
  <c r="G2912" i="1"/>
  <c r="F2912" i="1"/>
  <c r="E2912" i="1"/>
  <c r="M2911" i="1"/>
  <c r="L2911" i="1"/>
  <c r="K2911" i="1"/>
  <c r="J2911" i="1"/>
  <c r="I2911" i="1"/>
  <c r="H2911" i="1"/>
  <c r="G2911" i="1"/>
  <c r="F2911" i="1"/>
  <c r="E2911" i="1"/>
  <c r="M2910" i="1"/>
  <c r="L2910" i="1"/>
  <c r="K2910" i="1"/>
  <c r="J2910" i="1"/>
  <c r="I2910" i="1"/>
  <c r="H2910" i="1"/>
  <c r="G2910" i="1"/>
  <c r="F2910" i="1"/>
  <c r="E2910" i="1"/>
  <c r="M2909" i="1"/>
  <c r="L2909" i="1"/>
  <c r="K2909" i="1"/>
  <c r="J2909" i="1"/>
  <c r="I2909" i="1"/>
  <c r="H2909" i="1"/>
  <c r="G2909" i="1"/>
  <c r="F2909" i="1"/>
  <c r="E2909" i="1"/>
  <c r="M2908" i="1"/>
  <c r="L2908" i="1"/>
  <c r="K2908" i="1"/>
  <c r="J2908" i="1"/>
  <c r="I2908" i="1"/>
  <c r="H2908" i="1"/>
  <c r="G2908" i="1"/>
  <c r="F2908" i="1"/>
  <c r="E2908" i="1"/>
  <c r="M2907" i="1"/>
  <c r="L2907" i="1"/>
  <c r="K2907" i="1"/>
  <c r="J2907" i="1"/>
  <c r="I2907" i="1"/>
  <c r="H2907" i="1"/>
  <c r="G2907" i="1"/>
  <c r="F2907" i="1"/>
  <c r="E2907" i="1"/>
  <c r="M2906" i="1"/>
  <c r="L2906" i="1"/>
  <c r="K2906" i="1"/>
  <c r="J2906" i="1"/>
  <c r="I2906" i="1"/>
  <c r="H2906" i="1"/>
  <c r="G2906" i="1"/>
  <c r="F2906" i="1"/>
  <c r="E2906" i="1"/>
  <c r="M2905" i="1"/>
  <c r="L2905" i="1"/>
  <c r="K2905" i="1"/>
  <c r="J2905" i="1"/>
  <c r="I2905" i="1"/>
  <c r="H2905" i="1"/>
  <c r="G2905" i="1"/>
  <c r="F2905" i="1"/>
  <c r="E2905" i="1"/>
  <c r="M2904" i="1"/>
  <c r="L2904" i="1"/>
  <c r="K2904" i="1"/>
  <c r="J2904" i="1"/>
  <c r="I2904" i="1"/>
  <c r="H2904" i="1"/>
  <c r="G2904" i="1"/>
  <c r="F2904" i="1"/>
  <c r="E2904" i="1"/>
  <c r="M2903" i="1"/>
  <c r="L2903" i="1"/>
  <c r="K2903" i="1"/>
  <c r="J2903" i="1"/>
  <c r="I2903" i="1"/>
  <c r="H2903" i="1"/>
  <c r="G2903" i="1"/>
  <c r="F2903" i="1"/>
  <c r="E2903" i="1"/>
  <c r="M2902" i="1"/>
  <c r="L2902" i="1"/>
  <c r="K2902" i="1"/>
  <c r="J2902" i="1"/>
  <c r="I2902" i="1"/>
  <c r="H2902" i="1"/>
  <c r="G2902" i="1"/>
  <c r="F2902" i="1"/>
  <c r="E2902" i="1"/>
  <c r="M2901" i="1"/>
  <c r="L2901" i="1"/>
  <c r="K2901" i="1"/>
  <c r="J2901" i="1"/>
  <c r="I2901" i="1"/>
  <c r="H2901" i="1"/>
  <c r="G2901" i="1"/>
  <c r="F2901" i="1"/>
  <c r="E2901" i="1"/>
  <c r="M2900" i="1"/>
  <c r="L2900" i="1"/>
  <c r="K2900" i="1"/>
  <c r="J2900" i="1"/>
  <c r="I2900" i="1"/>
  <c r="H2900" i="1"/>
  <c r="G2900" i="1"/>
  <c r="F2900" i="1"/>
  <c r="E2900" i="1"/>
  <c r="M2899" i="1"/>
  <c r="L2899" i="1"/>
  <c r="K2899" i="1"/>
  <c r="J2899" i="1"/>
  <c r="I2899" i="1"/>
  <c r="H2899" i="1"/>
  <c r="G2899" i="1"/>
  <c r="F2899" i="1"/>
  <c r="E2899" i="1"/>
  <c r="M2898" i="1"/>
  <c r="L2898" i="1"/>
  <c r="K2898" i="1"/>
  <c r="J2898" i="1"/>
  <c r="I2898" i="1"/>
  <c r="H2898" i="1"/>
  <c r="G2898" i="1"/>
  <c r="F2898" i="1"/>
  <c r="E2898" i="1"/>
  <c r="M2897" i="1"/>
  <c r="L2897" i="1"/>
  <c r="K2897" i="1"/>
  <c r="J2897" i="1"/>
  <c r="I2897" i="1"/>
  <c r="H2897" i="1"/>
  <c r="G2897" i="1"/>
  <c r="F2897" i="1"/>
  <c r="E2897" i="1"/>
  <c r="M2896" i="1"/>
  <c r="L2896" i="1"/>
  <c r="K2896" i="1"/>
  <c r="J2896" i="1"/>
  <c r="I2896" i="1"/>
  <c r="H2896" i="1"/>
  <c r="G2896" i="1"/>
  <c r="F2896" i="1"/>
  <c r="E2896" i="1"/>
  <c r="M2895" i="1"/>
  <c r="L2895" i="1"/>
  <c r="K2895" i="1"/>
  <c r="J2895" i="1"/>
  <c r="I2895" i="1"/>
  <c r="H2895" i="1"/>
  <c r="G2895" i="1"/>
  <c r="F2895" i="1"/>
  <c r="E2895" i="1"/>
  <c r="M2894" i="1"/>
  <c r="L2894" i="1"/>
  <c r="K2894" i="1"/>
  <c r="J2894" i="1"/>
  <c r="I2894" i="1"/>
  <c r="H2894" i="1"/>
  <c r="G2894" i="1"/>
  <c r="F2894" i="1"/>
  <c r="E2894" i="1"/>
  <c r="M2893" i="1"/>
  <c r="L2893" i="1"/>
  <c r="K2893" i="1"/>
  <c r="J2893" i="1"/>
  <c r="I2893" i="1"/>
  <c r="H2893" i="1"/>
  <c r="G2893" i="1"/>
  <c r="F2893" i="1"/>
  <c r="E2893" i="1"/>
  <c r="M2892" i="1"/>
  <c r="L2892" i="1"/>
  <c r="K2892" i="1"/>
  <c r="J2892" i="1"/>
  <c r="I2892" i="1"/>
  <c r="H2892" i="1"/>
  <c r="G2892" i="1"/>
  <c r="F2892" i="1"/>
  <c r="E2892" i="1"/>
  <c r="M2891" i="1"/>
  <c r="L2891" i="1"/>
  <c r="K2891" i="1"/>
  <c r="J2891" i="1"/>
  <c r="I2891" i="1"/>
  <c r="H2891" i="1"/>
  <c r="G2891" i="1"/>
  <c r="F2891" i="1"/>
  <c r="E2891" i="1"/>
  <c r="M2890" i="1"/>
  <c r="L2890" i="1"/>
  <c r="K2890" i="1"/>
  <c r="J2890" i="1"/>
  <c r="I2890" i="1"/>
  <c r="H2890" i="1"/>
  <c r="G2890" i="1"/>
  <c r="F2890" i="1"/>
  <c r="E2890" i="1"/>
  <c r="M2889" i="1"/>
  <c r="L2889" i="1"/>
  <c r="K2889" i="1"/>
  <c r="J2889" i="1"/>
  <c r="I2889" i="1"/>
  <c r="H2889" i="1"/>
  <c r="G2889" i="1"/>
  <c r="F2889" i="1"/>
  <c r="E2889" i="1"/>
  <c r="M2888" i="1"/>
  <c r="L2888" i="1"/>
  <c r="K2888" i="1"/>
  <c r="J2888" i="1"/>
  <c r="I2888" i="1"/>
  <c r="H2888" i="1"/>
  <c r="G2888" i="1"/>
  <c r="F2888" i="1"/>
  <c r="E2888" i="1"/>
  <c r="M2887" i="1"/>
  <c r="L2887" i="1"/>
  <c r="K2887" i="1"/>
  <c r="J2887" i="1"/>
  <c r="I2887" i="1"/>
  <c r="H2887" i="1"/>
  <c r="G2887" i="1"/>
  <c r="F2887" i="1"/>
  <c r="E2887" i="1"/>
  <c r="M2886" i="1"/>
  <c r="L2886" i="1"/>
  <c r="K2886" i="1"/>
  <c r="J2886" i="1"/>
  <c r="I2886" i="1"/>
  <c r="H2886" i="1"/>
  <c r="G2886" i="1"/>
  <c r="F2886" i="1"/>
  <c r="E2886" i="1"/>
  <c r="M2885" i="1"/>
  <c r="L2885" i="1"/>
  <c r="K2885" i="1"/>
  <c r="J2885" i="1"/>
  <c r="I2885" i="1"/>
  <c r="H2885" i="1"/>
  <c r="G2885" i="1"/>
  <c r="F2885" i="1"/>
  <c r="E2885" i="1"/>
  <c r="M2884" i="1"/>
  <c r="L2884" i="1"/>
  <c r="K2884" i="1"/>
  <c r="J2884" i="1"/>
  <c r="I2884" i="1"/>
  <c r="H2884" i="1"/>
  <c r="G2884" i="1"/>
  <c r="F2884" i="1"/>
  <c r="E2884" i="1"/>
  <c r="M2883" i="1"/>
  <c r="L2883" i="1"/>
  <c r="K2883" i="1"/>
  <c r="J2883" i="1"/>
  <c r="I2883" i="1"/>
  <c r="H2883" i="1"/>
  <c r="G2883" i="1"/>
  <c r="F2883" i="1"/>
  <c r="E2883" i="1"/>
  <c r="M2882" i="1"/>
  <c r="L2882" i="1"/>
  <c r="K2882" i="1"/>
  <c r="J2882" i="1"/>
  <c r="I2882" i="1"/>
  <c r="H2882" i="1"/>
  <c r="G2882" i="1"/>
  <c r="F2882" i="1"/>
  <c r="E2882" i="1"/>
  <c r="M2881" i="1"/>
  <c r="L2881" i="1"/>
  <c r="K2881" i="1"/>
  <c r="J2881" i="1"/>
  <c r="I2881" i="1"/>
  <c r="H2881" i="1"/>
  <c r="G2881" i="1"/>
  <c r="F2881" i="1"/>
  <c r="E2881" i="1"/>
  <c r="M2880" i="1"/>
  <c r="L2880" i="1"/>
  <c r="K2880" i="1"/>
  <c r="J2880" i="1"/>
  <c r="I2880" i="1"/>
  <c r="H2880" i="1"/>
  <c r="G2880" i="1"/>
  <c r="F2880" i="1"/>
  <c r="E2880" i="1"/>
  <c r="M2879" i="1"/>
  <c r="L2879" i="1"/>
  <c r="K2879" i="1"/>
  <c r="J2879" i="1"/>
  <c r="I2879" i="1"/>
  <c r="H2879" i="1"/>
  <c r="G2879" i="1"/>
  <c r="F2879" i="1"/>
  <c r="E2879" i="1"/>
  <c r="M2878" i="1"/>
  <c r="L2878" i="1"/>
  <c r="K2878" i="1"/>
  <c r="J2878" i="1"/>
  <c r="I2878" i="1"/>
  <c r="H2878" i="1"/>
  <c r="G2878" i="1"/>
  <c r="F2878" i="1"/>
  <c r="E2878" i="1"/>
  <c r="M2877" i="1"/>
  <c r="L2877" i="1"/>
  <c r="K2877" i="1"/>
  <c r="J2877" i="1"/>
  <c r="I2877" i="1"/>
  <c r="H2877" i="1"/>
  <c r="G2877" i="1"/>
  <c r="F2877" i="1"/>
  <c r="E2877" i="1"/>
  <c r="M2876" i="1"/>
  <c r="L2876" i="1"/>
  <c r="K2876" i="1"/>
  <c r="J2876" i="1"/>
  <c r="I2876" i="1"/>
  <c r="H2876" i="1"/>
  <c r="G2876" i="1"/>
  <c r="F2876" i="1"/>
  <c r="E2876" i="1"/>
  <c r="M2875" i="1"/>
  <c r="L2875" i="1"/>
  <c r="K2875" i="1"/>
  <c r="J2875" i="1"/>
  <c r="I2875" i="1"/>
  <c r="H2875" i="1"/>
  <c r="G2875" i="1"/>
  <c r="F2875" i="1"/>
  <c r="E2875" i="1"/>
  <c r="M2874" i="1"/>
  <c r="L2874" i="1"/>
  <c r="K2874" i="1"/>
  <c r="J2874" i="1"/>
  <c r="I2874" i="1"/>
  <c r="H2874" i="1"/>
  <c r="G2874" i="1"/>
  <c r="F2874" i="1"/>
  <c r="E2874" i="1"/>
  <c r="M2873" i="1"/>
  <c r="L2873" i="1"/>
  <c r="K2873" i="1"/>
  <c r="J2873" i="1"/>
  <c r="I2873" i="1"/>
  <c r="H2873" i="1"/>
  <c r="G2873" i="1"/>
  <c r="F2873" i="1"/>
  <c r="E2873" i="1"/>
  <c r="M2872" i="1"/>
  <c r="L2872" i="1"/>
  <c r="K2872" i="1"/>
  <c r="J2872" i="1"/>
  <c r="I2872" i="1"/>
  <c r="H2872" i="1"/>
  <c r="G2872" i="1"/>
  <c r="F2872" i="1"/>
  <c r="E2872" i="1"/>
  <c r="M2871" i="1"/>
  <c r="L2871" i="1"/>
  <c r="K2871" i="1"/>
  <c r="J2871" i="1"/>
  <c r="I2871" i="1"/>
  <c r="H2871" i="1"/>
  <c r="G2871" i="1"/>
  <c r="F2871" i="1"/>
  <c r="E2871" i="1"/>
  <c r="M2870" i="1"/>
  <c r="L2870" i="1"/>
  <c r="K2870" i="1"/>
  <c r="J2870" i="1"/>
  <c r="I2870" i="1"/>
  <c r="H2870" i="1"/>
  <c r="G2870" i="1"/>
  <c r="F2870" i="1"/>
  <c r="E2870" i="1"/>
  <c r="M2869" i="1"/>
  <c r="L2869" i="1"/>
  <c r="K2869" i="1"/>
  <c r="J2869" i="1"/>
  <c r="I2869" i="1"/>
  <c r="H2869" i="1"/>
  <c r="G2869" i="1"/>
  <c r="F2869" i="1"/>
  <c r="E2869" i="1"/>
  <c r="M2868" i="1"/>
  <c r="L2868" i="1"/>
  <c r="K2868" i="1"/>
  <c r="J2868" i="1"/>
  <c r="I2868" i="1"/>
  <c r="H2868" i="1"/>
  <c r="G2868" i="1"/>
  <c r="F2868" i="1"/>
  <c r="E2868" i="1"/>
  <c r="M2867" i="1"/>
  <c r="L2867" i="1"/>
  <c r="K2867" i="1"/>
  <c r="J2867" i="1"/>
  <c r="I2867" i="1"/>
  <c r="H2867" i="1"/>
  <c r="G2867" i="1"/>
  <c r="F2867" i="1"/>
  <c r="E2867" i="1"/>
  <c r="M2866" i="1"/>
  <c r="L2866" i="1"/>
  <c r="K2866" i="1"/>
  <c r="J2866" i="1"/>
  <c r="I2866" i="1"/>
  <c r="H2866" i="1"/>
  <c r="G2866" i="1"/>
  <c r="F2866" i="1"/>
  <c r="E2866" i="1"/>
  <c r="M2865" i="1"/>
  <c r="L2865" i="1"/>
  <c r="K2865" i="1"/>
  <c r="J2865" i="1"/>
  <c r="I2865" i="1"/>
  <c r="H2865" i="1"/>
  <c r="G2865" i="1"/>
  <c r="F2865" i="1"/>
  <c r="E2865" i="1"/>
  <c r="M2864" i="1"/>
  <c r="L2864" i="1"/>
  <c r="K2864" i="1"/>
  <c r="J2864" i="1"/>
  <c r="I2864" i="1"/>
  <c r="H2864" i="1"/>
  <c r="G2864" i="1"/>
  <c r="F2864" i="1"/>
  <c r="E2864" i="1"/>
  <c r="M2863" i="1"/>
  <c r="L2863" i="1"/>
  <c r="K2863" i="1"/>
  <c r="J2863" i="1"/>
  <c r="I2863" i="1"/>
  <c r="H2863" i="1"/>
  <c r="G2863" i="1"/>
  <c r="F2863" i="1"/>
  <c r="E2863" i="1"/>
  <c r="M2862" i="1"/>
  <c r="L2862" i="1"/>
  <c r="K2862" i="1"/>
  <c r="J2862" i="1"/>
  <c r="I2862" i="1"/>
  <c r="H2862" i="1"/>
  <c r="G2862" i="1"/>
  <c r="F2862" i="1"/>
  <c r="E2862" i="1"/>
  <c r="M2861" i="1"/>
  <c r="L2861" i="1"/>
  <c r="K2861" i="1"/>
  <c r="J2861" i="1"/>
  <c r="I2861" i="1"/>
  <c r="H2861" i="1"/>
  <c r="G2861" i="1"/>
  <c r="F2861" i="1"/>
  <c r="E2861" i="1"/>
  <c r="M2860" i="1"/>
  <c r="L2860" i="1"/>
  <c r="K2860" i="1"/>
  <c r="J2860" i="1"/>
  <c r="I2860" i="1"/>
  <c r="H2860" i="1"/>
  <c r="G2860" i="1"/>
  <c r="F2860" i="1"/>
  <c r="E2860" i="1"/>
  <c r="M2859" i="1"/>
  <c r="L2859" i="1"/>
  <c r="K2859" i="1"/>
  <c r="J2859" i="1"/>
  <c r="I2859" i="1"/>
  <c r="H2859" i="1"/>
  <c r="G2859" i="1"/>
  <c r="F2859" i="1"/>
  <c r="E2859" i="1"/>
  <c r="M2858" i="1"/>
  <c r="L2858" i="1"/>
  <c r="K2858" i="1"/>
  <c r="J2858" i="1"/>
  <c r="I2858" i="1"/>
  <c r="H2858" i="1"/>
  <c r="G2858" i="1"/>
  <c r="F2858" i="1"/>
  <c r="E2858" i="1"/>
  <c r="M2857" i="1"/>
  <c r="L2857" i="1"/>
  <c r="K2857" i="1"/>
  <c r="J2857" i="1"/>
  <c r="I2857" i="1"/>
  <c r="H2857" i="1"/>
  <c r="G2857" i="1"/>
  <c r="F2857" i="1"/>
  <c r="E2857" i="1"/>
  <c r="M2856" i="1"/>
  <c r="L2856" i="1"/>
  <c r="K2856" i="1"/>
  <c r="J2856" i="1"/>
  <c r="I2856" i="1"/>
  <c r="H2856" i="1"/>
  <c r="G2856" i="1"/>
  <c r="F2856" i="1"/>
  <c r="E2856" i="1"/>
  <c r="M2855" i="1"/>
  <c r="L2855" i="1"/>
  <c r="K2855" i="1"/>
  <c r="J2855" i="1"/>
  <c r="I2855" i="1"/>
  <c r="H2855" i="1"/>
  <c r="G2855" i="1"/>
  <c r="F2855" i="1"/>
  <c r="E2855" i="1"/>
  <c r="M2854" i="1"/>
  <c r="L2854" i="1"/>
  <c r="K2854" i="1"/>
  <c r="J2854" i="1"/>
  <c r="I2854" i="1"/>
  <c r="H2854" i="1"/>
  <c r="G2854" i="1"/>
  <c r="F2854" i="1"/>
  <c r="E2854" i="1"/>
  <c r="M2853" i="1"/>
  <c r="L2853" i="1"/>
  <c r="K2853" i="1"/>
  <c r="J2853" i="1"/>
  <c r="I2853" i="1"/>
  <c r="H2853" i="1"/>
  <c r="G2853" i="1"/>
  <c r="F2853" i="1"/>
  <c r="E2853" i="1"/>
  <c r="M2852" i="1"/>
  <c r="L2852" i="1"/>
  <c r="K2852" i="1"/>
  <c r="J2852" i="1"/>
  <c r="I2852" i="1"/>
  <c r="H2852" i="1"/>
  <c r="G2852" i="1"/>
  <c r="F2852" i="1"/>
  <c r="E2852" i="1"/>
  <c r="M2851" i="1"/>
  <c r="L2851" i="1"/>
  <c r="K2851" i="1"/>
  <c r="J2851" i="1"/>
  <c r="I2851" i="1"/>
  <c r="H2851" i="1"/>
  <c r="G2851" i="1"/>
  <c r="F2851" i="1"/>
  <c r="E2851" i="1"/>
  <c r="M2850" i="1"/>
  <c r="L2850" i="1"/>
  <c r="K2850" i="1"/>
  <c r="J2850" i="1"/>
  <c r="I2850" i="1"/>
  <c r="H2850" i="1"/>
  <c r="G2850" i="1"/>
  <c r="F2850" i="1"/>
  <c r="E2850" i="1"/>
  <c r="M2849" i="1"/>
  <c r="L2849" i="1"/>
  <c r="K2849" i="1"/>
  <c r="J2849" i="1"/>
  <c r="I2849" i="1"/>
  <c r="H2849" i="1"/>
  <c r="G2849" i="1"/>
  <c r="F2849" i="1"/>
  <c r="E2849" i="1"/>
  <c r="M2848" i="1"/>
  <c r="L2848" i="1"/>
  <c r="K2848" i="1"/>
  <c r="J2848" i="1"/>
  <c r="I2848" i="1"/>
  <c r="H2848" i="1"/>
  <c r="G2848" i="1"/>
  <c r="F2848" i="1"/>
  <c r="E2848" i="1"/>
  <c r="M2847" i="1"/>
  <c r="L2847" i="1"/>
  <c r="K2847" i="1"/>
  <c r="J2847" i="1"/>
  <c r="I2847" i="1"/>
  <c r="H2847" i="1"/>
  <c r="G2847" i="1"/>
  <c r="F2847" i="1"/>
  <c r="E2847" i="1"/>
  <c r="M2846" i="1"/>
  <c r="L2846" i="1"/>
  <c r="K2846" i="1"/>
  <c r="J2846" i="1"/>
  <c r="I2846" i="1"/>
  <c r="H2846" i="1"/>
  <c r="G2846" i="1"/>
  <c r="F2846" i="1"/>
  <c r="E2846" i="1"/>
  <c r="M2845" i="1"/>
  <c r="L2845" i="1"/>
  <c r="K2845" i="1"/>
  <c r="J2845" i="1"/>
  <c r="I2845" i="1"/>
  <c r="H2845" i="1"/>
  <c r="G2845" i="1"/>
  <c r="F2845" i="1"/>
  <c r="E2845" i="1"/>
  <c r="M2844" i="1"/>
  <c r="L2844" i="1"/>
  <c r="K2844" i="1"/>
  <c r="J2844" i="1"/>
  <c r="I2844" i="1"/>
  <c r="H2844" i="1"/>
  <c r="G2844" i="1"/>
  <c r="F2844" i="1"/>
  <c r="E2844" i="1"/>
  <c r="M2843" i="1"/>
  <c r="L2843" i="1"/>
  <c r="K2843" i="1"/>
  <c r="J2843" i="1"/>
  <c r="I2843" i="1"/>
  <c r="H2843" i="1"/>
  <c r="G2843" i="1"/>
  <c r="F2843" i="1"/>
  <c r="E2843" i="1"/>
  <c r="M2842" i="1"/>
  <c r="L2842" i="1"/>
  <c r="K2842" i="1"/>
  <c r="J2842" i="1"/>
  <c r="I2842" i="1"/>
  <c r="H2842" i="1"/>
  <c r="G2842" i="1"/>
  <c r="F2842" i="1"/>
  <c r="E2842" i="1"/>
  <c r="M2841" i="1"/>
  <c r="L2841" i="1"/>
  <c r="K2841" i="1"/>
  <c r="J2841" i="1"/>
  <c r="I2841" i="1"/>
  <c r="H2841" i="1"/>
  <c r="G2841" i="1"/>
  <c r="F2841" i="1"/>
  <c r="E2841" i="1"/>
  <c r="M2840" i="1"/>
  <c r="L2840" i="1"/>
  <c r="K2840" i="1"/>
  <c r="J2840" i="1"/>
  <c r="I2840" i="1"/>
  <c r="H2840" i="1"/>
  <c r="G2840" i="1"/>
  <c r="F2840" i="1"/>
  <c r="E2840" i="1"/>
  <c r="M2839" i="1"/>
  <c r="L2839" i="1"/>
  <c r="K2839" i="1"/>
  <c r="J2839" i="1"/>
  <c r="I2839" i="1"/>
  <c r="H2839" i="1"/>
  <c r="G2839" i="1"/>
  <c r="F2839" i="1"/>
  <c r="E2839" i="1"/>
  <c r="M2838" i="1"/>
  <c r="L2838" i="1"/>
  <c r="K2838" i="1"/>
  <c r="J2838" i="1"/>
  <c r="I2838" i="1"/>
  <c r="H2838" i="1"/>
  <c r="G2838" i="1"/>
  <c r="F2838" i="1"/>
  <c r="E2838" i="1"/>
  <c r="M2837" i="1"/>
  <c r="L2837" i="1"/>
  <c r="K2837" i="1"/>
  <c r="J2837" i="1"/>
  <c r="I2837" i="1"/>
  <c r="H2837" i="1"/>
  <c r="G2837" i="1"/>
  <c r="F2837" i="1"/>
  <c r="E2837" i="1"/>
  <c r="M2836" i="1"/>
  <c r="L2836" i="1"/>
  <c r="K2836" i="1"/>
  <c r="J2836" i="1"/>
  <c r="I2836" i="1"/>
  <c r="H2836" i="1"/>
  <c r="G2836" i="1"/>
  <c r="F2836" i="1"/>
  <c r="E2836" i="1"/>
  <c r="M2835" i="1"/>
  <c r="L2835" i="1"/>
  <c r="K2835" i="1"/>
  <c r="J2835" i="1"/>
  <c r="I2835" i="1"/>
  <c r="H2835" i="1"/>
  <c r="G2835" i="1"/>
  <c r="F2835" i="1"/>
  <c r="E2835" i="1"/>
  <c r="M2834" i="1"/>
  <c r="L2834" i="1"/>
  <c r="K2834" i="1"/>
  <c r="J2834" i="1"/>
  <c r="I2834" i="1"/>
  <c r="H2834" i="1"/>
  <c r="G2834" i="1"/>
  <c r="F2834" i="1"/>
  <c r="E2834" i="1"/>
  <c r="M2833" i="1"/>
  <c r="L2833" i="1"/>
  <c r="K2833" i="1"/>
  <c r="J2833" i="1"/>
  <c r="I2833" i="1"/>
  <c r="H2833" i="1"/>
  <c r="G2833" i="1"/>
  <c r="F2833" i="1"/>
  <c r="E2833" i="1"/>
  <c r="M2832" i="1"/>
  <c r="L2832" i="1"/>
  <c r="K2832" i="1"/>
  <c r="J2832" i="1"/>
  <c r="I2832" i="1"/>
  <c r="H2832" i="1"/>
  <c r="G2832" i="1"/>
  <c r="F2832" i="1"/>
  <c r="E2832" i="1"/>
  <c r="M2831" i="1"/>
  <c r="L2831" i="1"/>
  <c r="K2831" i="1"/>
  <c r="J2831" i="1"/>
  <c r="I2831" i="1"/>
  <c r="H2831" i="1"/>
  <c r="G2831" i="1"/>
  <c r="F2831" i="1"/>
  <c r="E2831" i="1"/>
  <c r="M2830" i="1"/>
  <c r="L2830" i="1"/>
  <c r="K2830" i="1"/>
  <c r="J2830" i="1"/>
  <c r="I2830" i="1"/>
  <c r="H2830" i="1"/>
  <c r="G2830" i="1"/>
  <c r="F2830" i="1"/>
  <c r="E2830" i="1"/>
  <c r="M2829" i="1"/>
  <c r="L2829" i="1"/>
  <c r="K2829" i="1"/>
  <c r="J2829" i="1"/>
  <c r="I2829" i="1"/>
  <c r="H2829" i="1"/>
  <c r="G2829" i="1"/>
  <c r="F2829" i="1"/>
  <c r="E2829" i="1"/>
  <c r="M2828" i="1"/>
  <c r="L2828" i="1"/>
  <c r="K2828" i="1"/>
  <c r="J2828" i="1"/>
  <c r="I2828" i="1"/>
  <c r="H2828" i="1"/>
  <c r="G2828" i="1"/>
  <c r="F2828" i="1"/>
  <c r="E2828" i="1"/>
  <c r="M2827" i="1"/>
  <c r="L2827" i="1"/>
  <c r="K2827" i="1"/>
  <c r="J2827" i="1"/>
  <c r="I2827" i="1"/>
  <c r="H2827" i="1"/>
  <c r="G2827" i="1"/>
  <c r="F2827" i="1"/>
  <c r="E2827" i="1"/>
  <c r="M2826" i="1"/>
  <c r="L2826" i="1"/>
  <c r="K2826" i="1"/>
  <c r="J2826" i="1"/>
  <c r="I2826" i="1"/>
  <c r="H2826" i="1"/>
  <c r="G2826" i="1"/>
  <c r="F2826" i="1"/>
  <c r="E2826" i="1"/>
  <c r="M2825" i="1"/>
  <c r="L2825" i="1"/>
  <c r="K2825" i="1"/>
  <c r="J2825" i="1"/>
  <c r="I2825" i="1"/>
  <c r="H2825" i="1"/>
  <c r="G2825" i="1"/>
  <c r="F2825" i="1"/>
  <c r="E2825" i="1"/>
  <c r="M2824" i="1"/>
  <c r="L2824" i="1"/>
  <c r="K2824" i="1"/>
  <c r="J2824" i="1"/>
  <c r="I2824" i="1"/>
  <c r="H2824" i="1"/>
  <c r="G2824" i="1"/>
  <c r="F2824" i="1"/>
  <c r="E2824" i="1"/>
  <c r="M2823" i="1"/>
  <c r="L2823" i="1"/>
  <c r="K2823" i="1"/>
  <c r="J2823" i="1"/>
  <c r="I2823" i="1"/>
  <c r="H2823" i="1"/>
  <c r="G2823" i="1"/>
  <c r="F2823" i="1"/>
  <c r="E2823" i="1"/>
  <c r="M2822" i="1"/>
  <c r="L2822" i="1"/>
  <c r="K2822" i="1"/>
  <c r="J2822" i="1"/>
  <c r="I2822" i="1"/>
  <c r="H2822" i="1"/>
  <c r="G2822" i="1"/>
  <c r="F2822" i="1"/>
  <c r="E2822" i="1"/>
  <c r="M2821" i="1"/>
  <c r="L2821" i="1"/>
  <c r="K2821" i="1"/>
  <c r="J2821" i="1"/>
  <c r="I2821" i="1"/>
  <c r="H2821" i="1"/>
  <c r="G2821" i="1"/>
  <c r="F2821" i="1"/>
  <c r="E2821" i="1"/>
  <c r="M2820" i="1"/>
  <c r="L2820" i="1"/>
  <c r="K2820" i="1"/>
  <c r="J2820" i="1"/>
  <c r="I2820" i="1"/>
  <c r="H2820" i="1"/>
  <c r="G2820" i="1"/>
  <c r="F2820" i="1"/>
  <c r="E2820" i="1"/>
  <c r="M2819" i="1"/>
  <c r="L2819" i="1"/>
  <c r="K2819" i="1"/>
  <c r="J2819" i="1"/>
  <c r="I2819" i="1"/>
  <c r="H2819" i="1"/>
  <c r="G2819" i="1"/>
  <c r="F2819" i="1"/>
  <c r="E2819" i="1"/>
  <c r="M2818" i="1"/>
  <c r="L2818" i="1"/>
  <c r="K2818" i="1"/>
  <c r="J2818" i="1"/>
  <c r="I2818" i="1"/>
  <c r="H2818" i="1"/>
  <c r="G2818" i="1"/>
  <c r="F2818" i="1"/>
  <c r="E2818" i="1"/>
  <c r="M2817" i="1"/>
  <c r="L2817" i="1"/>
  <c r="K2817" i="1"/>
  <c r="J2817" i="1"/>
  <c r="I2817" i="1"/>
  <c r="H2817" i="1"/>
  <c r="G2817" i="1"/>
  <c r="F2817" i="1"/>
  <c r="E2817" i="1"/>
  <c r="M2816" i="1"/>
  <c r="L2816" i="1"/>
  <c r="K2816" i="1"/>
  <c r="J2816" i="1"/>
  <c r="I2816" i="1"/>
  <c r="H2816" i="1"/>
  <c r="G2816" i="1"/>
  <c r="F2816" i="1"/>
  <c r="E2816" i="1"/>
  <c r="M2815" i="1"/>
  <c r="L2815" i="1"/>
  <c r="K2815" i="1"/>
  <c r="J2815" i="1"/>
  <c r="I2815" i="1"/>
  <c r="H2815" i="1"/>
  <c r="G2815" i="1"/>
  <c r="F2815" i="1"/>
  <c r="E2815" i="1"/>
  <c r="M2814" i="1"/>
  <c r="L2814" i="1"/>
  <c r="K2814" i="1"/>
  <c r="J2814" i="1"/>
  <c r="I2814" i="1"/>
  <c r="H2814" i="1"/>
  <c r="G2814" i="1"/>
  <c r="F2814" i="1"/>
  <c r="E2814" i="1"/>
  <c r="M2813" i="1"/>
  <c r="L2813" i="1"/>
  <c r="K2813" i="1"/>
  <c r="J2813" i="1"/>
  <c r="I2813" i="1"/>
  <c r="H2813" i="1"/>
  <c r="G2813" i="1"/>
  <c r="F2813" i="1"/>
  <c r="E2813" i="1"/>
  <c r="M2812" i="1"/>
  <c r="L2812" i="1"/>
  <c r="K2812" i="1"/>
  <c r="J2812" i="1"/>
  <c r="I2812" i="1"/>
  <c r="H2812" i="1"/>
  <c r="G2812" i="1"/>
  <c r="F2812" i="1"/>
  <c r="E2812" i="1"/>
  <c r="M2811" i="1"/>
  <c r="L2811" i="1"/>
  <c r="K2811" i="1"/>
  <c r="J2811" i="1"/>
  <c r="I2811" i="1"/>
  <c r="H2811" i="1"/>
  <c r="G2811" i="1"/>
  <c r="F2811" i="1"/>
  <c r="E2811" i="1"/>
  <c r="M2810" i="1"/>
  <c r="L2810" i="1"/>
  <c r="K2810" i="1"/>
  <c r="J2810" i="1"/>
  <c r="I2810" i="1"/>
  <c r="H2810" i="1"/>
  <c r="G2810" i="1"/>
  <c r="F2810" i="1"/>
  <c r="E2810" i="1"/>
  <c r="M2809" i="1"/>
  <c r="L2809" i="1"/>
  <c r="K2809" i="1"/>
  <c r="J2809" i="1"/>
  <c r="I2809" i="1"/>
  <c r="H2809" i="1"/>
  <c r="G2809" i="1"/>
  <c r="F2809" i="1"/>
  <c r="E2809" i="1"/>
  <c r="M2808" i="1"/>
  <c r="L2808" i="1"/>
  <c r="K2808" i="1"/>
  <c r="J2808" i="1"/>
  <c r="I2808" i="1"/>
  <c r="H2808" i="1"/>
  <c r="G2808" i="1"/>
  <c r="F2808" i="1"/>
  <c r="E2808" i="1"/>
  <c r="M2807" i="1"/>
  <c r="L2807" i="1"/>
  <c r="K2807" i="1"/>
  <c r="J2807" i="1"/>
  <c r="I2807" i="1"/>
  <c r="H2807" i="1"/>
  <c r="G2807" i="1"/>
  <c r="F2807" i="1"/>
  <c r="E2807" i="1"/>
  <c r="M2806" i="1"/>
  <c r="L2806" i="1"/>
  <c r="K2806" i="1"/>
  <c r="J2806" i="1"/>
  <c r="I2806" i="1"/>
  <c r="H2806" i="1"/>
  <c r="G2806" i="1"/>
  <c r="F2806" i="1"/>
  <c r="E2806" i="1"/>
  <c r="M2805" i="1"/>
  <c r="L2805" i="1"/>
  <c r="K2805" i="1"/>
  <c r="J2805" i="1"/>
  <c r="I2805" i="1"/>
  <c r="H2805" i="1"/>
  <c r="G2805" i="1"/>
  <c r="F2805" i="1"/>
  <c r="E2805" i="1"/>
  <c r="M2804" i="1"/>
  <c r="L2804" i="1"/>
  <c r="K2804" i="1"/>
  <c r="J2804" i="1"/>
  <c r="I2804" i="1"/>
  <c r="H2804" i="1"/>
  <c r="G2804" i="1"/>
  <c r="F2804" i="1"/>
  <c r="E2804" i="1"/>
  <c r="M2803" i="1"/>
  <c r="L2803" i="1"/>
  <c r="K2803" i="1"/>
  <c r="J2803" i="1"/>
  <c r="I2803" i="1"/>
  <c r="H2803" i="1"/>
  <c r="G2803" i="1"/>
  <c r="F2803" i="1"/>
  <c r="E2803" i="1"/>
  <c r="M2802" i="1"/>
  <c r="L2802" i="1"/>
  <c r="K2802" i="1"/>
  <c r="J2802" i="1"/>
  <c r="I2802" i="1"/>
  <c r="H2802" i="1"/>
  <c r="G2802" i="1"/>
  <c r="F2802" i="1"/>
  <c r="E2802" i="1"/>
  <c r="M2801" i="1"/>
  <c r="L2801" i="1"/>
  <c r="K2801" i="1"/>
  <c r="J2801" i="1"/>
  <c r="I2801" i="1"/>
  <c r="H2801" i="1"/>
  <c r="G2801" i="1"/>
  <c r="F2801" i="1"/>
  <c r="E2801" i="1"/>
  <c r="M2800" i="1"/>
  <c r="L2800" i="1"/>
  <c r="K2800" i="1"/>
  <c r="J2800" i="1"/>
  <c r="I2800" i="1"/>
  <c r="H2800" i="1"/>
  <c r="G2800" i="1"/>
  <c r="F2800" i="1"/>
  <c r="E2800" i="1"/>
  <c r="M2799" i="1"/>
  <c r="L2799" i="1"/>
  <c r="K2799" i="1"/>
  <c r="J2799" i="1"/>
  <c r="I2799" i="1"/>
  <c r="H2799" i="1"/>
  <c r="G2799" i="1"/>
  <c r="F2799" i="1"/>
  <c r="E2799" i="1"/>
  <c r="M2798" i="1"/>
  <c r="L2798" i="1"/>
  <c r="K2798" i="1"/>
  <c r="J2798" i="1"/>
  <c r="I2798" i="1"/>
  <c r="H2798" i="1"/>
  <c r="G2798" i="1"/>
  <c r="F2798" i="1"/>
  <c r="E2798" i="1"/>
  <c r="M2797" i="1"/>
  <c r="L2797" i="1"/>
  <c r="K2797" i="1"/>
  <c r="J2797" i="1"/>
  <c r="I2797" i="1"/>
  <c r="H2797" i="1"/>
  <c r="G2797" i="1"/>
  <c r="F2797" i="1"/>
  <c r="E2797" i="1"/>
  <c r="M2796" i="1"/>
  <c r="L2796" i="1"/>
  <c r="K2796" i="1"/>
  <c r="J2796" i="1"/>
  <c r="I2796" i="1"/>
  <c r="H2796" i="1"/>
  <c r="G2796" i="1"/>
  <c r="F2796" i="1"/>
  <c r="E2796" i="1"/>
  <c r="M2795" i="1"/>
  <c r="L2795" i="1"/>
  <c r="K2795" i="1"/>
  <c r="J2795" i="1"/>
  <c r="I2795" i="1"/>
  <c r="H2795" i="1"/>
  <c r="G2795" i="1"/>
  <c r="F2795" i="1"/>
  <c r="E2795" i="1"/>
  <c r="M2794" i="1"/>
  <c r="L2794" i="1"/>
  <c r="K2794" i="1"/>
  <c r="J2794" i="1"/>
  <c r="I2794" i="1"/>
  <c r="H2794" i="1"/>
  <c r="G2794" i="1"/>
  <c r="F2794" i="1"/>
  <c r="E2794" i="1"/>
  <c r="M2793" i="1"/>
  <c r="L2793" i="1"/>
  <c r="K2793" i="1"/>
  <c r="J2793" i="1"/>
  <c r="I2793" i="1"/>
  <c r="H2793" i="1"/>
  <c r="G2793" i="1"/>
  <c r="F2793" i="1"/>
  <c r="E2793" i="1"/>
  <c r="M2792" i="1"/>
  <c r="L2792" i="1"/>
  <c r="K2792" i="1"/>
  <c r="J2792" i="1"/>
  <c r="I2792" i="1"/>
  <c r="H2792" i="1"/>
  <c r="G2792" i="1"/>
  <c r="F2792" i="1"/>
  <c r="E2792" i="1"/>
  <c r="M2791" i="1"/>
  <c r="L2791" i="1"/>
  <c r="K2791" i="1"/>
  <c r="J2791" i="1"/>
  <c r="I2791" i="1"/>
  <c r="H2791" i="1"/>
  <c r="G2791" i="1"/>
  <c r="F2791" i="1"/>
  <c r="E2791" i="1"/>
  <c r="M2790" i="1"/>
  <c r="L2790" i="1"/>
  <c r="K2790" i="1"/>
  <c r="J2790" i="1"/>
  <c r="I2790" i="1"/>
  <c r="H2790" i="1"/>
  <c r="G2790" i="1"/>
  <c r="F2790" i="1"/>
  <c r="E2790" i="1"/>
  <c r="M2789" i="1"/>
  <c r="L2789" i="1"/>
  <c r="K2789" i="1"/>
  <c r="J2789" i="1"/>
  <c r="I2789" i="1"/>
  <c r="H2789" i="1"/>
  <c r="G2789" i="1"/>
  <c r="F2789" i="1"/>
  <c r="E2789" i="1"/>
  <c r="M2788" i="1"/>
  <c r="L2788" i="1"/>
  <c r="K2788" i="1"/>
  <c r="J2788" i="1"/>
  <c r="I2788" i="1"/>
  <c r="H2788" i="1"/>
  <c r="G2788" i="1"/>
  <c r="F2788" i="1"/>
  <c r="E2788" i="1"/>
  <c r="M2787" i="1"/>
  <c r="L2787" i="1"/>
  <c r="K2787" i="1"/>
  <c r="J2787" i="1"/>
  <c r="I2787" i="1"/>
  <c r="H2787" i="1"/>
  <c r="G2787" i="1"/>
  <c r="F2787" i="1"/>
  <c r="E2787" i="1"/>
  <c r="M2786" i="1"/>
  <c r="L2786" i="1"/>
  <c r="K2786" i="1"/>
  <c r="J2786" i="1"/>
  <c r="I2786" i="1"/>
  <c r="H2786" i="1"/>
  <c r="G2786" i="1"/>
  <c r="F2786" i="1"/>
  <c r="E2786" i="1"/>
  <c r="M2785" i="1"/>
  <c r="L2785" i="1"/>
  <c r="K2785" i="1"/>
  <c r="J2785" i="1"/>
  <c r="I2785" i="1"/>
  <c r="H2785" i="1"/>
  <c r="G2785" i="1"/>
  <c r="F2785" i="1"/>
  <c r="E2785" i="1"/>
  <c r="M2784" i="1"/>
  <c r="L2784" i="1"/>
  <c r="K2784" i="1"/>
  <c r="J2784" i="1"/>
  <c r="I2784" i="1"/>
  <c r="H2784" i="1"/>
  <c r="G2784" i="1"/>
  <c r="F2784" i="1"/>
  <c r="E2784" i="1"/>
  <c r="M2783" i="1"/>
  <c r="L2783" i="1"/>
  <c r="K2783" i="1"/>
  <c r="J2783" i="1"/>
  <c r="I2783" i="1"/>
  <c r="H2783" i="1"/>
  <c r="G2783" i="1"/>
  <c r="F2783" i="1"/>
  <c r="E2783" i="1"/>
  <c r="M2782" i="1"/>
  <c r="L2782" i="1"/>
  <c r="K2782" i="1"/>
  <c r="J2782" i="1"/>
  <c r="I2782" i="1"/>
  <c r="H2782" i="1"/>
  <c r="G2782" i="1"/>
  <c r="F2782" i="1"/>
  <c r="E2782" i="1"/>
  <c r="M2781" i="1"/>
  <c r="L2781" i="1"/>
  <c r="K2781" i="1"/>
  <c r="J2781" i="1"/>
  <c r="I2781" i="1"/>
  <c r="H2781" i="1"/>
  <c r="G2781" i="1"/>
  <c r="F2781" i="1"/>
  <c r="E2781" i="1"/>
  <c r="M2780" i="1"/>
  <c r="L2780" i="1"/>
  <c r="K2780" i="1"/>
  <c r="J2780" i="1"/>
  <c r="I2780" i="1"/>
  <c r="H2780" i="1"/>
  <c r="G2780" i="1"/>
  <c r="F2780" i="1"/>
  <c r="E2780" i="1"/>
  <c r="M2779" i="1"/>
  <c r="L2779" i="1"/>
  <c r="K2779" i="1"/>
  <c r="J2779" i="1"/>
  <c r="I2779" i="1"/>
  <c r="H2779" i="1"/>
  <c r="G2779" i="1"/>
  <c r="F2779" i="1"/>
  <c r="E2779" i="1"/>
  <c r="M2778" i="1"/>
  <c r="L2778" i="1"/>
  <c r="K2778" i="1"/>
  <c r="J2778" i="1"/>
  <c r="I2778" i="1"/>
  <c r="H2778" i="1"/>
  <c r="G2778" i="1"/>
  <c r="F2778" i="1"/>
  <c r="E2778" i="1"/>
  <c r="M2777" i="1"/>
  <c r="L2777" i="1"/>
  <c r="K2777" i="1"/>
  <c r="J2777" i="1"/>
  <c r="I2777" i="1"/>
  <c r="H2777" i="1"/>
  <c r="G2777" i="1"/>
  <c r="F2777" i="1"/>
  <c r="E2777" i="1"/>
  <c r="M2776" i="1"/>
  <c r="L2776" i="1"/>
  <c r="K2776" i="1"/>
  <c r="J2776" i="1"/>
  <c r="I2776" i="1"/>
  <c r="H2776" i="1"/>
  <c r="G2776" i="1"/>
  <c r="F2776" i="1"/>
  <c r="E2776" i="1"/>
  <c r="M2775" i="1"/>
  <c r="L2775" i="1"/>
  <c r="K2775" i="1"/>
  <c r="J2775" i="1"/>
  <c r="I2775" i="1"/>
  <c r="H2775" i="1"/>
  <c r="G2775" i="1"/>
  <c r="F2775" i="1"/>
  <c r="E2775" i="1"/>
  <c r="M2774" i="1"/>
  <c r="L2774" i="1"/>
  <c r="K2774" i="1"/>
  <c r="J2774" i="1"/>
  <c r="I2774" i="1"/>
  <c r="H2774" i="1"/>
  <c r="G2774" i="1"/>
  <c r="F2774" i="1"/>
  <c r="E2774" i="1"/>
  <c r="M2773" i="1"/>
  <c r="L2773" i="1"/>
  <c r="K2773" i="1"/>
  <c r="J2773" i="1"/>
  <c r="I2773" i="1"/>
  <c r="H2773" i="1"/>
  <c r="G2773" i="1"/>
  <c r="F2773" i="1"/>
  <c r="E2773" i="1"/>
  <c r="M2772" i="1"/>
  <c r="L2772" i="1"/>
  <c r="K2772" i="1"/>
  <c r="J2772" i="1"/>
  <c r="I2772" i="1"/>
  <c r="H2772" i="1"/>
  <c r="G2772" i="1"/>
  <c r="F2772" i="1"/>
  <c r="E2772" i="1"/>
  <c r="M2771" i="1"/>
  <c r="L2771" i="1"/>
  <c r="K2771" i="1"/>
  <c r="J2771" i="1"/>
  <c r="I2771" i="1"/>
  <c r="H2771" i="1"/>
  <c r="G2771" i="1"/>
  <c r="F2771" i="1"/>
  <c r="E2771" i="1"/>
  <c r="M2770" i="1"/>
  <c r="L2770" i="1"/>
  <c r="K2770" i="1"/>
  <c r="J2770" i="1"/>
  <c r="I2770" i="1"/>
  <c r="H2770" i="1"/>
  <c r="G2770" i="1"/>
  <c r="F2770" i="1"/>
  <c r="E2770" i="1"/>
  <c r="M2769" i="1"/>
  <c r="L2769" i="1"/>
  <c r="K2769" i="1"/>
  <c r="J2769" i="1"/>
  <c r="I2769" i="1"/>
  <c r="H2769" i="1"/>
  <c r="G2769" i="1"/>
  <c r="F2769" i="1"/>
  <c r="E2769" i="1"/>
  <c r="M2768" i="1"/>
  <c r="L2768" i="1"/>
  <c r="K2768" i="1"/>
  <c r="J2768" i="1"/>
  <c r="I2768" i="1"/>
  <c r="H2768" i="1"/>
  <c r="G2768" i="1"/>
  <c r="F2768" i="1"/>
  <c r="E2768" i="1"/>
  <c r="M2767" i="1"/>
  <c r="L2767" i="1"/>
  <c r="K2767" i="1"/>
  <c r="J2767" i="1"/>
  <c r="I2767" i="1"/>
  <c r="H2767" i="1"/>
  <c r="G2767" i="1"/>
  <c r="F2767" i="1"/>
  <c r="E2767" i="1"/>
  <c r="M2766" i="1"/>
  <c r="L2766" i="1"/>
  <c r="K2766" i="1"/>
  <c r="J2766" i="1"/>
  <c r="I2766" i="1"/>
  <c r="H2766" i="1"/>
  <c r="G2766" i="1"/>
  <c r="F2766" i="1"/>
  <c r="E2766" i="1"/>
  <c r="M2765" i="1"/>
  <c r="L2765" i="1"/>
  <c r="K2765" i="1"/>
  <c r="J2765" i="1"/>
  <c r="I2765" i="1"/>
  <c r="H2765" i="1"/>
  <c r="G2765" i="1"/>
  <c r="F2765" i="1"/>
  <c r="E2765" i="1"/>
  <c r="M2764" i="1"/>
  <c r="L2764" i="1"/>
  <c r="K2764" i="1"/>
  <c r="J2764" i="1"/>
  <c r="I2764" i="1"/>
  <c r="H2764" i="1"/>
  <c r="G2764" i="1"/>
  <c r="F2764" i="1"/>
  <c r="E2764" i="1"/>
  <c r="M2763" i="1"/>
  <c r="L2763" i="1"/>
  <c r="K2763" i="1"/>
  <c r="J2763" i="1"/>
  <c r="I2763" i="1"/>
  <c r="H2763" i="1"/>
  <c r="G2763" i="1"/>
  <c r="F2763" i="1"/>
  <c r="E2763" i="1"/>
  <c r="M2762" i="1"/>
  <c r="L2762" i="1"/>
  <c r="K2762" i="1"/>
  <c r="J2762" i="1"/>
  <c r="I2762" i="1"/>
  <c r="H2762" i="1"/>
  <c r="G2762" i="1"/>
  <c r="F2762" i="1"/>
  <c r="E2762" i="1"/>
  <c r="M2761" i="1"/>
  <c r="L2761" i="1"/>
  <c r="K2761" i="1"/>
  <c r="J2761" i="1"/>
  <c r="I2761" i="1"/>
  <c r="H2761" i="1"/>
  <c r="G2761" i="1"/>
  <c r="F2761" i="1"/>
  <c r="E2761" i="1"/>
  <c r="M2760" i="1"/>
  <c r="L2760" i="1"/>
  <c r="K2760" i="1"/>
  <c r="J2760" i="1"/>
  <c r="I2760" i="1"/>
  <c r="H2760" i="1"/>
  <c r="G2760" i="1"/>
  <c r="F2760" i="1"/>
  <c r="E2760" i="1"/>
  <c r="M2759" i="1"/>
  <c r="L2759" i="1"/>
  <c r="K2759" i="1"/>
  <c r="J2759" i="1"/>
  <c r="I2759" i="1"/>
  <c r="H2759" i="1"/>
  <c r="G2759" i="1"/>
  <c r="F2759" i="1"/>
  <c r="E2759" i="1"/>
  <c r="M2758" i="1"/>
  <c r="L2758" i="1"/>
  <c r="K2758" i="1"/>
  <c r="J2758" i="1"/>
  <c r="I2758" i="1"/>
  <c r="H2758" i="1"/>
  <c r="G2758" i="1"/>
  <c r="F2758" i="1"/>
  <c r="E2758" i="1"/>
  <c r="M2757" i="1"/>
  <c r="L2757" i="1"/>
  <c r="K2757" i="1"/>
  <c r="J2757" i="1"/>
  <c r="I2757" i="1"/>
  <c r="H2757" i="1"/>
  <c r="G2757" i="1"/>
  <c r="F2757" i="1"/>
  <c r="E2757" i="1"/>
  <c r="M2756" i="1"/>
  <c r="L2756" i="1"/>
  <c r="K2756" i="1"/>
  <c r="J2756" i="1"/>
  <c r="I2756" i="1"/>
  <c r="H2756" i="1"/>
  <c r="G2756" i="1"/>
  <c r="F2756" i="1"/>
  <c r="E2756" i="1"/>
  <c r="M2755" i="1"/>
  <c r="L2755" i="1"/>
  <c r="K2755" i="1"/>
  <c r="J2755" i="1"/>
  <c r="I2755" i="1"/>
  <c r="H2755" i="1"/>
  <c r="G2755" i="1"/>
  <c r="F2755" i="1"/>
  <c r="E2755" i="1"/>
  <c r="M2754" i="1"/>
  <c r="L2754" i="1"/>
  <c r="K2754" i="1"/>
  <c r="J2754" i="1"/>
  <c r="I2754" i="1"/>
  <c r="H2754" i="1"/>
  <c r="G2754" i="1"/>
  <c r="F2754" i="1"/>
  <c r="E2754" i="1"/>
  <c r="M2753" i="1"/>
  <c r="L2753" i="1"/>
  <c r="K2753" i="1"/>
  <c r="J2753" i="1"/>
  <c r="I2753" i="1"/>
  <c r="H2753" i="1"/>
  <c r="G2753" i="1"/>
  <c r="F2753" i="1"/>
  <c r="E2753" i="1"/>
  <c r="M2752" i="1"/>
  <c r="L2752" i="1"/>
  <c r="K2752" i="1"/>
  <c r="J2752" i="1"/>
  <c r="I2752" i="1"/>
  <c r="H2752" i="1"/>
  <c r="G2752" i="1"/>
  <c r="F2752" i="1"/>
  <c r="E2752" i="1"/>
  <c r="M2751" i="1"/>
  <c r="L2751" i="1"/>
  <c r="K2751" i="1"/>
  <c r="J2751" i="1"/>
  <c r="I2751" i="1"/>
  <c r="H2751" i="1"/>
  <c r="G2751" i="1"/>
  <c r="F2751" i="1"/>
  <c r="E2751" i="1"/>
  <c r="M2750" i="1"/>
  <c r="L2750" i="1"/>
  <c r="K2750" i="1"/>
  <c r="J2750" i="1"/>
  <c r="I2750" i="1"/>
  <c r="H2750" i="1"/>
  <c r="G2750" i="1"/>
  <c r="F2750" i="1"/>
  <c r="E2750" i="1"/>
  <c r="M2749" i="1"/>
  <c r="L2749" i="1"/>
  <c r="K2749" i="1"/>
  <c r="J2749" i="1"/>
  <c r="I2749" i="1"/>
  <c r="H2749" i="1"/>
  <c r="G2749" i="1"/>
  <c r="F2749" i="1"/>
  <c r="E2749" i="1"/>
  <c r="M2748" i="1"/>
  <c r="L2748" i="1"/>
  <c r="K2748" i="1"/>
  <c r="J2748" i="1"/>
  <c r="I2748" i="1"/>
  <c r="H2748" i="1"/>
  <c r="G2748" i="1"/>
  <c r="F2748" i="1"/>
  <c r="E2748" i="1"/>
  <c r="M2747" i="1"/>
  <c r="L2747" i="1"/>
  <c r="K2747" i="1"/>
  <c r="J2747" i="1"/>
  <c r="I2747" i="1"/>
  <c r="H2747" i="1"/>
  <c r="G2747" i="1"/>
  <c r="F2747" i="1"/>
  <c r="E2747" i="1"/>
  <c r="M2746" i="1"/>
  <c r="L2746" i="1"/>
  <c r="K2746" i="1"/>
  <c r="J2746" i="1"/>
  <c r="I2746" i="1"/>
  <c r="H2746" i="1"/>
  <c r="G2746" i="1"/>
  <c r="F2746" i="1"/>
  <c r="E2746" i="1"/>
  <c r="M2745" i="1"/>
  <c r="L2745" i="1"/>
  <c r="K2745" i="1"/>
  <c r="J2745" i="1"/>
  <c r="I2745" i="1"/>
  <c r="H2745" i="1"/>
  <c r="G2745" i="1"/>
  <c r="F2745" i="1"/>
  <c r="E2745" i="1"/>
  <c r="M2744" i="1"/>
  <c r="L2744" i="1"/>
  <c r="K2744" i="1"/>
  <c r="J2744" i="1"/>
  <c r="I2744" i="1"/>
  <c r="H2744" i="1"/>
  <c r="G2744" i="1"/>
  <c r="F2744" i="1"/>
  <c r="E2744" i="1"/>
  <c r="M2743" i="1"/>
  <c r="L2743" i="1"/>
  <c r="K2743" i="1"/>
  <c r="J2743" i="1"/>
  <c r="I2743" i="1"/>
  <c r="H2743" i="1"/>
  <c r="G2743" i="1"/>
  <c r="F2743" i="1"/>
  <c r="E2743" i="1"/>
  <c r="M2742" i="1"/>
  <c r="L2742" i="1"/>
  <c r="K2742" i="1"/>
  <c r="J2742" i="1"/>
  <c r="I2742" i="1"/>
  <c r="H2742" i="1"/>
  <c r="G2742" i="1"/>
  <c r="F2742" i="1"/>
  <c r="E2742" i="1"/>
  <c r="M2741" i="1"/>
  <c r="L2741" i="1"/>
  <c r="K2741" i="1"/>
  <c r="J2741" i="1"/>
  <c r="I2741" i="1"/>
  <c r="H2741" i="1"/>
  <c r="G2741" i="1"/>
  <c r="F2741" i="1"/>
  <c r="E2741" i="1"/>
  <c r="M2740" i="1"/>
  <c r="L2740" i="1"/>
  <c r="K2740" i="1"/>
  <c r="J2740" i="1"/>
  <c r="I2740" i="1"/>
  <c r="H2740" i="1"/>
  <c r="G2740" i="1"/>
  <c r="F2740" i="1"/>
  <c r="E2740" i="1"/>
  <c r="M2739" i="1"/>
  <c r="L2739" i="1"/>
  <c r="K2739" i="1"/>
  <c r="J2739" i="1"/>
  <c r="I2739" i="1"/>
  <c r="H2739" i="1"/>
  <c r="G2739" i="1"/>
  <c r="F2739" i="1"/>
  <c r="E2739" i="1"/>
  <c r="M2738" i="1"/>
  <c r="L2738" i="1"/>
  <c r="K2738" i="1"/>
  <c r="J2738" i="1"/>
  <c r="I2738" i="1"/>
  <c r="H2738" i="1"/>
  <c r="G2738" i="1"/>
  <c r="F2738" i="1"/>
  <c r="E2738" i="1"/>
  <c r="M2737" i="1"/>
  <c r="L2737" i="1"/>
  <c r="K2737" i="1"/>
  <c r="J2737" i="1"/>
  <c r="I2737" i="1"/>
  <c r="H2737" i="1"/>
  <c r="G2737" i="1"/>
  <c r="F2737" i="1"/>
  <c r="E2737" i="1"/>
  <c r="M2736" i="1"/>
  <c r="L2736" i="1"/>
  <c r="K2736" i="1"/>
  <c r="J2736" i="1"/>
  <c r="I2736" i="1"/>
  <c r="H2736" i="1"/>
  <c r="G2736" i="1"/>
  <c r="F2736" i="1"/>
  <c r="E2736" i="1"/>
  <c r="M2735" i="1"/>
  <c r="L2735" i="1"/>
  <c r="K2735" i="1"/>
  <c r="J2735" i="1"/>
  <c r="I2735" i="1"/>
  <c r="H2735" i="1"/>
  <c r="G2735" i="1"/>
  <c r="F2735" i="1"/>
  <c r="E2735" i="1"/>
  <c r="M2734" i="1"/>
  <c r="L2734" i="1"/>
  <c r="K2734" i="1"/>
  <c r="J2734" i="1"/>
  <c r="I2734" i="1"/>
  <c r="H2734" i="1"/>
  <c r="G2734" i="1"/>
  <c r="F2734" i="1"/>
  <c r="E2734" i="1"/>
  <c r="M2733" i="1"/>
  <c r="L2733" i="1"/>
  <c r="K2733" i="1"/>
  <c r="J2733" i="1"/>
  <c r="I2733" i="1"/>
  <c r="H2733" i="1"/>
  <c r="G2733" i="1"/>
  <c r="F2733" i="1"/>
  <c r="E2733" i="1"/>
  <c r="M2732" i="1"/>
  <c r="L2732" i="1"/>
  <c r="K2732" i="1"/>
  <c r="J2732" i="1"/>
  <c r="I2732" i="1"/>
  <c r="H2732" i="1"/>
  <c r="G2732" i="1"/>
  <c r="F2732" i="1"/>
  <c r="E2732" i="1"/>
  <c r="M2731" i="1"/>
  <c r="L2731" i="1"/>
  <c r="K2731" i="1"/>
  <c r="J2731" i="1"/>
  <c r="I2731" i="1"/>
  <c r="H2731" i="1"/>
  <c r="G2731" i="1"/>
  <c r="F2731" i="1"/>
  <c r="E2731" i="1"/>
  <c r="M2730" i="1"/>
  <c r="L2730" i="1"/>
  <c r="K2730" i="1"/>
  <c r="J2730" i="1"/>
  <c r="I2730" i="1"/>
  <c r="H2730" i="1"/>
  <c r="G2730" i="1"/>
  <c r="F2730" i="1"/>
  <c r="E2730" i="1"/>
  <c r="M2729" i="1"/>
  <c r="L2729" i="1"/>
  <c r="K2729" i="1"/>
  <c r="J2729" i="1"/>
  <c r="I2729" i="1"/>
  <c r="H2729" i="1"/>
  <c r="G2729" i="1"/>
  <c r="F2729" i="1"/>
  <c r="E2729" i="1"/>
  <c r="M2728" i="1"/>
  <c r="L2728" i="1"/>
  <c r="K2728" i="1"/>
  <c r="J2728" i="1"/>
  <c r="I2728" i="1"/>
  <c r="H2728" i="1"/>
  <c r="G2728" i="1"/>
  <c r="F2728" i="1"/>
  <c r="E2728" i="1"/>
  <c r="M2727" i="1"/>
  <c r="L2727" i="1"/>
  <c r="K2727" i="1"/>
  <c r="J2727" i="1"/>
  <c r="I2727" i="1"/>
  <c r="H2727" i="1"/>
  <c r="G2727" i="1"/>
  <c r="F2727" i="1"/>
  <c r="E2727" i="1"/>
  <c r="M2726" i="1"/>
  <c r="L2726" i="1"/>
  <c r="K2726" i="1"/>
  <c r="J2726" i="1"/>
  <c r="I2726" i="1"/>
  <c r="H2726" i="1"/>
  <c r="G2726" i="1"/>
  <c r="F2726" i="1"/>
  <c r="E2726" i="1"/>
  <c r="M2725" i="1"/>
  <c r="L2725" i="1"/>
  <c r="K2725" i="1"/>
  <c r="J2725" i="1"/>
  <c r="I2725" i="1"/>
  <c r="H2725" i="1"/>
  <c r="G2725" i="1"/>
  <c r="F2725" i="1"/>
  <c r="E2725" i="1"/>
  <c r="M2724" i="1"/>
  <c r="L2724" i="1"/>
  <c r="K2724" i="1"/>
  <c r="J2724" i="1"/>
  <c r="I2724" i="1"/>
  <c r="H2724" i="1"/>
  <c r="G2724" i="1"/>
  <c r="F2724" i="1"/>
  <c r="E2724" i="1"/>
  <c r="M2723" i="1"/>
  <c r="L2723" i="1"/>
  <c r="K2723" i="1"/>
  <c r="J2723" i="1"/>
  <c r="I2723" i="1"/>
  <c r="H2723" i="1"/>
  <c r="G2723" i="1"/>
  <c r="F2723" i="1"/>
  <c r="E2723" i="1"/>
  <c r="M2722" i="1"/>
  <c r="L2722" i="1"/>
  <c r="K2722" i="1"/>
  <c r="J2722" i="1"/>
  <c r="I2722" i="1"/>
  <c r="H2722" i="1"/>
  <c r="G2722" i="1"/>
  <c r="F2722" i="1"/>
  <c r="E2722" i="1"/>
  <c r="M2721" i="1"/>
  <c r="L2721" i="1"/>
  <c r="K2721" i="1"/>
  <c r="J2721" i="1"/>
  <c r="I2721" i="1"/>
  <c r="H2721" i="1"/>
  <c r="G2721" i="1"/>
  <c r="F2721" i="1"/>
  <c r="E2721" i="1"/>
  <c r="M2720" i="1"/>
  <c r="L2720" i="1"/>
  <c r="K2720" i="1"/>
  <c r="J2720" i="1"/>
  <c r="I2720" i="1"/>
  <c r="H2720" i="1"/>
  <c r="G2720" i="1"/>
  <c r="F2720" i="1"/>
  <c r="E2720" i="1"/>
  <c r="M2719" i="1"/>
  <c r="L2719" i="1"/>
  <c r="K2719" i="1"/>
  <c r="J2719" i="1"/>
  <c r="I2719" i="1"/>
  <c r="H2719" i="1"/>
  <c r="G2719" i="1"/>
  <c r="F2719" i="1"/>
  <c r="E2719" i="1"/>
  <c r="M2718" i="1"/>
  <c r="L2718" i="1"/>
  <c r="K2718" i="1"/>
  <c r="J2718" i="1"/>
  <c r="I2718" i="1"/>
  <c r="H2718" i="1"/>
  <c r="G2718" i="1"/>
  <c r="F2718" i="1"/>
  <c r="E2718" i="1"/>
  <c r="M2717" i="1"/>
  <c r="L2717" i="1"/>
  <c r="K2717" i="1"/>
  <c r="J2717" i="1"/>
  <c r="I2717" i="1"/>
  <c r="H2717" i="1"/>
  <c r="G2717" i="1"/>
  <c r="F2717" i="1"/>
  <c r="E2717" i="1"/>
  <c r="M2716" i="1"/>
  <c r="L2716" i="1"/>
  <c r="K2716" i="1"/>
  <c r="J2716" i="1"/>
  <c r="I2716" i="1"/>
  <c r="H2716" i="1"/>
  <c r="G2716" i="1"/>
  <c r="F2716" i="1"/>
  <c r="E2716" i="1"/>
  <c r="M2715" i="1"/>
  <c r="L2715" i="1"/>
  <c r="K2715" i="1"/>
  <c r="J2715" i="1"/>
  <c r="I2715" i="1"/>
  <c r="H2715" i="1"/>
  <c r="G2715" i="1"/>
  <c r="F2715" i="1"/>
  <c r="E2715" i="1"/>
  <c r="M2714" i="1"/>
  <c r="L2714" i="1"/>
  <c r="K2714" i="1"/>
  <c r="J2714" i="1"/>
  <c r="I2714" i="1"/>
  <c r="H2714" i="1"/>
  <c r="G2714" i="1"/>
  <c r="F2714" i="1"/>
  <c r="E2714" i="1"/>
  <c r="M2713" i="1"/>
  <c r="L2713" i="1"/>
  <c r="K2713" i="1"/>
  <c r="J2713" i="1"/>
  <c r="I2713" i="1"/>
  <c r="H2713" i="1"/>
  <c r="G2713" i="1"/>
  <c r="F2713" i="1"/>
  <c r="E2713" i="1"/>
  <c r="M2712" i="1"/>
  <c r="L2712" i="1"/>
  <c r="K2712" i="1"/>
  <c r="J2712" i="1"/>
  <c r="I2712" i="1"/>
  <c r="H2712" i="1"/>
  <c r="G2712" i="1"/>
  <c r="F2712" i="1"/>
  <c r="E2712" i="1"/>
  <c r="M2711" i="1"/>
  <c r="L2711" i="1"/>
  <c r="K2711" i="1"/>
  <c r="J2711" i="1"/>
  <c r="I2711" i="1"/>
  <c r="H2711" i="1"/>
  <c r="G2711" i="1"/>
  <c r="F2711" i="1"/>
  <c r="E2711" i="1"/>
  <c r="M2710" i="1"/>
  <c r="L2710" i="1"/>
  <c r="K2710" i="1"/>
  <c r="J2710" i="1"/>
  <c r="I2710" i="1"/>
  <c r="H2710" i="1"/>
  <c r="G2710" i="1"/>
  <c r="F2710" i="1"/>
  <c r="E2710" i="1"/>
  <c r="M2709" i="1"/>
  <c r="L2709" i="1"/>
  <c r="K2709" i="1"/>
  <c r="J2709" i="1"/>
  <c r="I2709" i="1"/>
  <c r="H2709" i="1"/>
  <c r="G2709" i="1"/>
  <c r="F2709" i="1"/>
  <c r="E2709" i="1"/>
  <c r="M2708" i="1"/>
  <c r="L2708" i="1"/>
  <c r="K2708" i="1"/>
  <c r="J2708" i="1"/>
  <c r="I2708" i="1"/>
  <c r="H2708" i="1"/>
  <c r="G2708" i="1"/>
  <c r="F2708" i="1"/>
  <c r="E2708" i="1"/>
  <c r="M2707" i="1"/>
  <c r="L2707" i="1"/>
  <c r="K2707" i="1"/>
  <c r="J2707" i="1"/>
  <c r="I2707" i="1"/>
  <c r="H2707" i="1"/>
  <c r="G2707" i="1"/>
  <c r="F2707" i="1"/>
  <c r="E2707" i="1"/>
  <c r="M2706" i="1"/>
  <c r="L2706" i="1"/>
  <c r="K2706" i="1"/>
  <c r="J2706" i="1"/>
  <c r="I2706" i="1"/>
  <c r="H2706" i="1"/>
  <c r="G2706" i="1"/>
  <c r="F2706" i="1"/>
  <c r="E2706" i="1"/>
  <c r="M2705" i="1"/>
  <c r="L2705" i="1"/>
  <c r="K2705" i="1"/>
  <c r="J2705" i="1"/>
  <c r="I2705" i="1"/>
  <c r="H2705" i="1"/>
  <c r="G2705" i="1"/>
  <c r="F2705" i="1"/>
  <c r="E2705" i="1"/>
  <c r="M2704" i="1"/>
  <c r="L2704" i="1"/>
  <c r="K2704" i="1"/>
  <c r="J2704" i="1"/>
  <c r="I2704" i="1"/>
  <c r="H2704" i="1"/>
  <c r="G2704" i="1"/>
  <c r="F2704" i="1"/>
  <c r="E2704" i="1"/>
  <c r="M2703" i="1"/>
  <c r="L2703" i="1"/>
  <c r="K2703" i="1"/>
  <c r="J2703" i="1"/>
  <c r="I2703" i="1"/>
  <c r="H2703" i="1"/>
  <c r="G2703" i="1"/>
  <c r="F2703" i="1"/>
  <c r="E2703" i="1"/>
  <c r="M2702" i="1"/>
  <c r="L2702" i="1"/>
  <c r="K2702" i="1"/>
  <c r="J2702" i="1"/>
  <c r="I2702" i="1"/>
  <c r="H2702" i="1"/>
  <c r="G2702" i="1"/>
  <c r="F2702" i="1"/>
  <c r="E2702" i="1"/>
  <c r="M2701" i="1"/>
  <c r="L2701" i="1"/>
  <c r="K2701" i="1"/>
  <c r="J2701" i="1"/>
  <c r="I2701" i="1"/>
  <c r="H2701" i="1"/>
  <c r="G2701" i="1"/>
  <c r="F2701" i="1"/>
  <c r="E2701" i="1"/>
  <c r="M2700" i="1"/>
  <c r="L2700" i="1"/>
  <c r="K2700" i="1"/>
  <c r="J2700" i="1"/>
  <c r="I2700" i="1"/>
  <c r="H2700" i="1"/>
  <c r="G2700" i="1"/>
  <c r="F2700" i="1"/>
  <c r="E2700" i="1"/>
  <c r="M2699" i="1"/>
  <c r="L2699" i="1"/>
  <c r="K2699" i="1"/>
  <c r="J2699" i="1"/>
  <c r="I2699" i="1"/>
  <c r="H2699" i="1"/>
  <c r="G2699" i="1"/>
  <c r="F2699" i="1"/>
  <c r="E2699" i="1"/>
  <c r="M2698" i="1"/>
  <c r="L2698" i="1"/>
  <c r="K2698" i="1"/>
  <c r="J2698" i="1"/>
  <c r="I2698" i="1"/>
  <c r="H2698" i="1"/>
  <c r="G2698" i="1"/>
  <c r="F2698" i="1"/>
  <c r="E2698" i="1"/>
  <c r="M2697" i="1"/>
  <c r="L2697" i="1"/>
  <c r="K2697" i="1"/>
  <c r="J2697" i="1"/>
  <c r="I2697" i="1"/>
  <c r="H2697" i="1"/>
  <c r="G2697" i="1"/>
  <c r="F2697" i="1"/>
  <c r="E2697" i="1"/>
  <c r="M2696" i="1"/>
  <c r="L2696" i="1"/>
  <c r="K2696" i="1"/>
  <c r="J2696" i="1"/>
  <c r="I2696" i="1"/>
  <c r="H2696" i="1"/>
  <c r="G2696" i="1"/>
  <c r="F2696" i="1"/>
  <c r="E2696" i="1"/>
  <c r="M2695" i="1"/>
  <c r="L2695" i="1"/>
  <c r="K2695" i="1"/>
  <c r="J2695" i="1"/>
  <c r="I2695" i="1"/>
  <c r="H2695" i="1"/>
  <c r="G2695" i="1"/>
  <c r="F2695" i="1"/>
  <c r="E2695" i="1"/>
  <c r="M2694" i="1"/>
  <c r="L2694" i="1"/>
  <c r="K2694" i="1"/>
  <c r="J2694" i="1"/>
  <c r="I2694" i="1"/>
  <c r="H2694" i="1"/>
  <c r="G2694" i="1"/>
  <c r="F2694" i="1"/>
  <c r="E2694" i="1"/>
  <c r="M2693" i="1"/>
  <c r="L2693" i="1"/>
  <c r="K2693" i="1"/>
  <c r="J2693" i="1"/>
  <c r="I2693" i="1"/>
  <c r="H2693" i="1"/>
  <c r="G2693" i="1"/>
  <c r="F2693" i="1"/>
  <c r="E2693" i="1"/>
  <c r="M2692" i="1"/>
  <c r="L2692" i="1"/>
  <c r="K2692" i="1"/>
  <c r="J2692" i="1"/>
  <c r="I2692" i="1"/>
  <c r="H2692" i="1"/>
  <c r="G2692" i="1"/>
  <c r="F2692" i="1"/>
  <c r="E2692" i="1"/>
  <c r="M2691" i="1"/>
  <c r="L2691" i="1"/>
  <c r="K2691" i="1"/>
  <c r="J2691" i="1"/>
  <c r="I2691" i="1"/>
  <c r="H2691" i="1"/>
  <c r="G2691" i="1"/>
  <c r="F2691" i="1"/>
  <c r="E2691" i="1"/>
  <c r="M2690" i="1"/>
  <c r="L2690" i="1"/>
  <c r="K2690" i="1"/>
  <c r="J2690" i="1"/>
  <c r="I2690" i="1"/>
  <c r="H2690" i="1"/>
  <c r="G2690" i="1"/>
  <c r="F2690" i="1"/>
  <c r="E2690" i="1"/>
  <c r="M2689" i="1"/>
  <c r="L2689" i="1"/>
  <c r="K2689" i="1"/>
  <c r="J2689" i="1"/>
  <c r="I2689" i="1"/>
  <c r="H2689" i="1"/>
  <c r="G2689" i="1"/>
  <c r="F2689" i="1"/>
  <c r="E2689" i="1"/>
  <c r="M2688" i="1"/>
  <c r="L2688" i="1"/>
  <c r="K2688" i="1"/>
  <c r="J2688" i="1"/>
  <c r="I2688" i="1"/>
  <c r="H2688" i="1"/>
  <c r="G2688" i="1"/>
  <c r="F2688" i="1"/>
  <c r="E2688" i="1"/>
  <c r="M2687" i="1"/>
  <c r="L2687" i="1"/>
  <c r="K2687" i="1"/>
  <c r="J2687" i="1"/>
  <c r="I2687" i="1"/>
  <c r="H2687" i="1"/>
  <c r="G2687" i="1"/>
  <c r="F2687" i="1"/>
  <c r="E2687" i="1"/>
  <c r="M2686" i="1"/>
  <c r="L2686" i="1"/>
  <c r="K2686" i="1"/>
  <c r="J2686" i="1"/>
  <c r="I2686" i="1"/>
  <c r="H2686" i="1"/>
  <c r="G2686" i="1"/>
  <c r="F2686" i="1"/>
  <c r="E2686" i="1"/>
  <c r="M2685" i="1"/>
  <c r="L2685" i="1"/>
  <c r="K2685" i="1"/>
  <c r="J2685" i="1"/>
  <c r="I2685" i="1"/>
  <c r="H2685" i="1"/>
  <c r="G2685" i="1"/>
  <c r="F2685" i="1"/>
  <c r="E2685" i="1"/>
  <c r="M2684" i="1"/>
  <c r="L2684" i="1"/>
  <c r="K2684" i="1"/>
  <c r="J2684" i="1"/>
  <c r="I2684" i="1"/>
  <c r="H2684" i="1"/>
  <c r="G2684" i="1"/>
  <c r="F2684" i="1"/>
  <c r="E2684" i="1"/>
  <c r="M2683" i="1"/>
  <c r="L2683" i="1"/>
  <c r="K2683" i="1"/>
  <c r="J2683" i="1"/>
  <c r="I2683" i="1"/>
  <c r="H2683" i="1"/>
  <c r="G2683" i="1"/>
  <c r="F2683" i="1"/>
  <c r="E2683" i="1"/>
  <c r="M2682" i="1"/>
  <c r="L2682" i="1"/>
  <c r="K2682" i="1"/>
  <c r="J2682" i="1"/>
  <c r="I2682" i="1"/>
  <c r="H2682" i="1"/>
  <c r="G2682" i="1"/>
  <c r="F2682" i="1"/>
  <c r="E2682" i="1"/>
  <c r="M2681" i="1"/>
  <c r="L2681" i="1"/>
  <c r="K2681" i="1"/>
  <c r="J2681" i="1"/>
  <c r="I2681" i="1"/>
  <c r="H2681" i="1"/>
  <c r="G2681" i="1"/>
  <c r="F2681" i="1"/>
  <c r="E2681" i="1"/>
  <c r="M2680" i="1"/>
  <c r="L2680" i="1"/>
  <c r="K2680" i="1"/>
  <c r="J2680" i="1"/>
  <c r="I2680" i="1"/>
  <c r="H2680" i="1"/>
  <c r="G2680" i="1"/>
  <c r="F2680" i="1"/>
  <c r="E2680" i="1"/>
  <c r="M2679" i="1"/>
  <c r="L2679" i="1"/>
  <c r="K2679" i="1"/>
  <c r="J2679" i="1"/>
  <c r="I2679" i="1"/>
  <c r="H2679" i="1"/>
  <c r="G2679" i="1"/>
  <c r="F2679" i="1"/>
  <c r="E2679" i="1"/>
  <c r="M2678" i="1"/>
  <c r="L2678" i="1"/>
  <c r="K2678" i="1"/>
  <c r="J2678" i="1"/>
  <c r="I2678" i="1"/>
  <c r="H2678" i="1"/>
  <c r="G2678" i="1"/>
  <c r="F2678" i="1"/>
  <c r="E2678" i="1"/>
  <c r="M2677" i="1"/>
  <c r="L2677" i="1"/>
  <c r="K2677" i="1"/>
  <c r="J2677" i="1"/>
  <c r="I2677" i="1"/>
  <c r="H2677" i="1"/>
  <c r="G2677" i="1"/>
  <c r="F2677" i="1"/>
  <c r="E2677" i="1"/>
  <c r="M2676" i="1"/>
  <c r="L2676" i="1"/>
  <c r="K2676" i="1"/>
  <c r="J2676" i="1"/>
  <c r="I2676" i="1"/>
  <c r="H2676" i="1"/>
  <c r="G2676" i="1"/>
  <c r="F2676" i="1"/>
  <c r="E2676" i="1"/>
  <c r="M2675" i="1"/>
  <c r="L2675" i="1"/>
  <c r="K2675" i="1"/>
  <c r="J2675" i="1"/>
  <c r="I2675" i="1"/>
  <c r="H2675" i="1"/>
  <c r="G2675" i="1"/>
  <c r="F2675" i="1"/>
  <c r="E2675" i="1"/>
  <c r="M2674" i="1"/>
  <c r="L2674" i="1"/>
  <c r="K2674" i="1"/>
  <c r="J2674" i="1"/>
  <c r="I2674" i="1"/>
  <c r="H2674" i="1"/>
  <c r="G2674" i="1"/>
  <c r="F2674" i="1"/>
  <c r="E2674" i="1"/>
  <c r="M2673" i="1"/>
  <c r="L2673" i="1"/>
  <c r="K2673" i="1"/>
  <c r="J2673" i="1"/>
  <c r="I2673" i="1"/>
  <c r="H2673" i="1"/>
  <c r="G2673" i="1"/>
  <c r="F2673" i="1"/>
  <c r="E2673" i="1"/>
  <c r="M2672" i="1"/>
  <c r="L2672" i="1"/>
  <c r="K2672" i="1"/>
  <c r="J2672" i="1"/>
  <c r="I2672" i="1"/>
  <c r="H2672" i="1"/>
  <c r="G2672" i="1"/>
  <c r="F2672" i="1"/>
  <c r="E2672" i="1"/>
  <c r="M2671" i="1"/>
  <c r="L2671" i="1"/>
  <c r="K2671" i="1"/>
  <c r="J2671" i="1"/>
  <c r="I2671" i="1"/>
  <c r="H2671" i="1"/>
  <c r="G2671" i="1"/>
  <c r="F2671" i="1"/>
  <c r="E2671" i="1"/>
  <c r="M2670" i="1"/>
  <c r="L2670" i="1"/>
  <c r="K2670" i="1"/>
  <c r="J2670" i="1"/>
  <c r="I2670" i="1"/>
  <c r="H2670" i="1"/>
  <c r="G2670" i="1"/>
  <c r="F2670" i="1"/>
  <c r="E2670" i="1"/>
  <c r="M2669" i="1"/>
  <c r="L2669" i="1"/>
  <c r="K2669" i="1"/>
  <c r="J2669" i="1"/>
  <c r="I2669" i="1"/>
  <c r="H2669" i="1"/>
  <c r="G2669" i="1"/>
  <c r="F2669" i="1"/>
  <c r="E2669" i="1"/>
  <c r="M2668" i="1"/>
  <c r="L2668" i="1"/>
  <c r="K2668" i="1"/>
  <c r="J2668" i="1"/>
  <c r="I2668" i="1"/>
  <c r="H2668" i="1"/>
  <c r="G2668" i="1"/>
  <c r="F2668" i="1"/>
  <c r="E2668" i="1"/>
  <c r="M2667" i="1"/>
  <c r="L2667" i="1"/>
  <c r="K2667" i="1"/>
  <c r="J2667" i="1"/>
  <c r="I2667" i="1"/>
  <c r="H2667" i="1"/>
  <c r="G2667" i="1"/>
  <c r="F2667" i="1"/>
  <c r="E2667" i="1"/>
  <c r="M2666" i="1"/>
  <c r="L2666" i="1"/>
  <c r="K2666" i="1"/>
  <c r="J2666" i="1"/>
  <c r="I2666" i="1"/>
  <c r="H2666" i="1"/>
  <c r="G2666" i="1"/>
  <c r="F2666" i="1"/>
  <c r="E2666" i="1"/>
  <c r="M2665" i="1"/>
  <c r="L2665" i="1"/>
  <c r="K2665" i="1"/>
  <c r="J2665" i="1"/>
  <c r="I2665" i="1"/>
  <c r="H2665" i="1"/>
  <c r="G2665" i="1"/>
  <c r="F2665" i="1"/>
  <c r="E2665" i="1"/>
  <c r="M2664" i="1"/>
  <c r="L2664" i="1"/>
  <c r="K2664" i="1"/>
  <c r="J2664" i="1"/>
  <c r="I2664" i="1"/>
  <c r="H2664" i="1"/>
  <c r="G2664" i="1"/>
  <c r="F2664" i="1"/>
  <c r="E2664" i="1"/>
  <c r="M2663" i="1"/>
  <c r="L2663" i="1"/>
  <c r="K2663" i="1"/>
  <c r="J2663" i="1"/>
  <c r="I2663" i="1"/>
  <c r="H2663" i="1"/>
  <c r="G2663" i="1"/>
  <c r="F2663" i="1"/>
  <c r="E2663" i="1"/>
  <c r="M2662" i="1"/>
  <c r="L2662" i="1"/>
  <c r="K2662" i="1"/>
  <c r="J2662" i="1"/>
  <c r="I2662" i="1"/>
  <c r="H2662" i="1"/>
  <c r="G2662" i="1"/>
  <c r="F2662" i="1"/>
  <c r="E2662" i="1"/>
  <c r="M2661" i="1"/>
  <c r="L2661" i="1"/>
  <c r="K2661" i="1"/>
  <c r="J2661" i="1"/>
  <c r="I2661" i="1"/>
  <c r="H2661" i="1"/>
  <c r="G2661" i="1"/>
  <c r="F2661" i="1"/>
  <c r="E2661" i="1"/>
  <c r="M2660" i="1"/>
  <c r="L2660" i="1"/>
  <c r="K2660" i="1"/>
  <c r="J2660" i="1"/>
  <c r="I2660" i="1"/>
  <c r="H2660" i="1"/>
  <c r="G2660" i="1"/>
  <c r="F2660" i="1"/>
  <c r="E2660" i="1"/>
  <c r="M2659" i="1"/>
  <c r="L2659" i="1"/>
  <c r="K2659" i="1"/>
  <c r="J2659" i="1"/>
  <c r="I2659" i="1"/>
  <c r="H2659" i="1"/>
  <c r="G2659" i="1"/>
  <c r="F2659" i="1"/>
  <c r="E2659" i="1"/>
  <c r="M2658" i="1"/>
  <c r="L2658" i="1"/>
  <c r="K2658" i="1"/>
  <c r="J2658" i="1"/>
  <c r="I2658" i="1"/>
  <c r="H2658" i="1"/>
  <c r="G2658" i="1"/>
  <c r="F2658" i="1"/>
  <c r="E2658" i="1"/>
  <c r="M2657" i="1"/>
  <c r="L2657" i="1"/>
  <c r="K2657" i="1"/>
  <c r="J2657" i="1"/>
  <c r="I2657" i="1"/>
  <c r="H2657" i="1"/>
  <c r="G2657" i="1"/>
  <c r="F2657" i="1"/>
  <c r="E2657" i="1"/>
  <c r="M2656" i="1"/>
  <c r="L2656" i="1"/>
  <c r="K2656" i="1"/>
  <c r="J2656" i="1"/>
  <c r="I2656" i="1"/>
  <c r="H2656" i="1"/>
  <c r="G2656" i="1"/>
  <c r="F2656" i="1"/>
  <c r="E2656" i="1"/>
  <c r="M2655" i="1"/>
  <c r="L2655" i="1"/>
  <c r="K2655" i="1"/>
  <c r="J2655" i="1"/>
  <c r="I2655" i="1"/>
  <c r="H2655" i="1"/>
  <c r="G2655" i="1"/>
  <c r="F2655" i="1"/>
  <c r="E2655" i="1"/>
  <c r="M2654" i="1"/>
  <c r="L2654" i="1"/>
  <c r="K2654" i="1"/>
  <c r="J2654" i="1"/>
  <c r="I2654" i="1"/>
  <c r="H2654" i="1"/>
  <c r="G2654" i="1"/>
  <c r="F2654" i="1"/>
  <c r="E2654" i="1"/>
  <c r="M2653" i="1"/>
  <c r="L2653" i="1"/>
  <c r="K2653" i="1"/>
  <c r="J2653" i="1"/>
  <c r="I2653" i="1"/>
  <c r="H2653" i="1"/>
  <c r="G2653" i="1"/>
  <c r="F2653" i="1"/>
  <c r="E2653" i="1"/>
  <c r="M2652" i="1"/>
  <c r="L2652" i="1"/>
  <c r="K2652" i="1"/>
  <c r="J2652" i="1"/>
  <c r="I2652" i="1"/>
  <c r="H2652" i="1"/>
  <c r="G2652" i="1"/>
  <c r="F2652" i="1"/>
  <c r="E2652" i="1"/>
  <c r="M2651" i="1"/>
  <c r="L2651" i="1"/>
  <c r="K2651" i="1"/>
  <c r="J2651" i="1"/>
  <c r="I2651" i="1"/>
  <c r="H2651" i="1"/>
  <c r="G2651" i="1"/>
  <c r="F2651" i="1"/>
  <c r="E2651" i="1"/>
  <c r="M2650" i="1"/>
  <c r="L2650" i="1"/>
  <c r="K2650" i="1"/>
  <c r="J2650" i="1"/>
  <c r="I2650" i="1"/>
  <c r="H2650" i="1"/>
  <c r="G2650" i="1"/>
  <c r="F2650" i="1"/>
  <c r="E2650" i="1"/>
  <c r="M2649" i="1"/>
  <c r="L2649" i="1"/>
  <c r="K2649" i="1"/>
  <c r="J2649" i="1"/>
  <c r="I2649" i="1"/>
  <c r="H2649" i="1"/>
  <c r="G2649" i="1"/>
  <c r="F2649" i="1"/>
  <c r="E2649" i="1"/>
  <c r="M2648" i="1"/>
  <c r="L2648" i="1"/>
  <c r="K2648" i="1"/>
  <c r="J2648" i="1"/>
  <c r="I2648" i="1"/>
  <c r="H2648" i="1"/>
  <c r="G2648" i="1"/>
  <c r="F2648" i="1"/>
  <c r="E2648" i="1"/>
  <c r="M2647" i="1"/>
  <c r="L2647" i="1"/>
  <c r="K2647" i="1"/>
  <c r="J2647" i="1"/>
  <c r="I2647" i="1"/>
  <c r="H2647" i="1"/>
  <c r="G2647" i="1"/>
  <c r="F2647" i="1"/>
  <c r="E2647" i="1"/>
  <c r="M2646" i="1"/>
  <c r="L2646" i="1"/>
  <c r="K2646" i="1"/>
  <c r="J2646" i="1"/>
  <c r="I2646" i="1"/>
  <c r="H2646" i="1"/>
  <c r="G2646" i="1"/>
  <c r="F2646" i="1"/>
  <c r="E2646" i="1"/>
  <c r="M2645" i="1"/>
  <c r="L2645" i="1"/>
  <c r="K2645" i="1"/>
  <c r="J2645" i="1"/>
  <c r="I2645" i="1"/>
  <c r="H2645" i="1"/>
  <c r="G2645" i="1"/>
  <c r="F2645" i="1"/>
  <c r="E2645" i="1"/>
  <c r="M2644" i="1"/>
  <c r="L2644" i="1"/>
  <c r="K2644" i="1"/>
  <c r="J2644" i="1"/>
  <c r="I2644" i="1"/>
  <c r="H2644" i="1"/>
  <c r="G2644" i="1"/>
  <c r="F2644" i="1"/>
  <c r="E2644" i="1"/>
  <c r="M2643" i="1"/>
  <c r="L2643" i="1"/>
  <c r="K2643" i="1"/>
  <c r="J2643" i="1"/>
  <c r="I2643" i="1"/>
  <c r="H2643" i="1"/>
  <c r="G2643" i="1"/>
  <c r="F2643" i="1"/>
  <c r="E2643" i="1"/>
  <c r="M2642" i="1"/>
  <c r="L2642" i="1"/>
  <c r="K2642" i="1"/>
  <c r="J2642" i="1"/>
  <c r="I2642" i="1"/>
  <c r="H2642" i="1"/>
  <c r="G2642" i="1"/>
  <c r="F2642" i="1"/>
  <c r="E2642" i="1"/>
  <c r="M2641" i="1"/>
  <c r="L2641" i="1"/>
  <c r="K2641" i="1"/>
  <c r="J2641" i="1"/>
  <c r="I2641" i="1"/>
  <c r="H2641" i="1"/>
  <c r="G2641" i="1"/>
  <c r="F2641" i="1"/>
  <c r="E2641" i="1"/>
  <c r="M2640" i="1"/>
  <c r="L2640" i="1"/>
  <c r="K2640" i="1"/>
  <c r="J2640" i="1"/>
  <c r="I2640" i="1"/>
  <c r="H2640" i="1"/>
  <c r="G2640" i="1"/>
  <c r="F2640" i="1"/>
  <c r="E2640" i="1"/>
  <c r="M2639" i="1"/>
  <c r="L2639" i="1"/>
  <c r="K2639" i="1"/>
  <c r="J2639" i="1"/>
  <c r="I2639" i="1"/>
  <c r="H2639" i="1"/>
  <c r="G2639" i="1"/>
  <c r="F2639" i="1"/>
  <c r="E2639" i="1"/>
  <c r="M2638" i="1"/>
  <c r="L2638" i="1"/>
  <c r="K2638" i="1"/>
  <c r="J2638" i="1"/>
  <c r="I2638" i="1"/>
  <c r="H2638" i="1"/>
  <c r="G2638" i="1"/>
  <c r="F2638" i="1"/>
  <c r="E2638" i="1"/>
  <c r="M2637" i="1"/>
  <c r="L2637" i="1"/>
  <c r="K2637" i="1"/>
  <c r="J2637" i="1"/>
  <c r="I2637" i="1"/>
  <c r="H2637" i="1"/>
  <c r="G2637" i="1"/>
  <c r="F2637" i="1"/>
  <c r="E2637" i="1"/>
  <c r="M2636" i="1"/>
  <c r="L2636" i="1"/>
  <c r="K2636" i="1"/>
  <c r="J2636" i="1"/>
  <c r="I2636" i="1"/>
  <c r="H2636" i="1"/>
  <c r="G2636" i="1"/>
  <c r="F2636" i="1"/>
  <c r="E2636" i="1"/>
  <c r="M2635" i="1"/>
  <c r="L2635" i="1"/>
  <c r="K2635" i="1"/>
  <c r="J2635" i="1"/>
  <c r="I2635" i="1"/>
  <c r="H2635" i="1"/>
  <c r="G2635" i="1"/>
  <c r="F2635" i="1"/>
  <c r="E2635" i="1"/>
  <c r="M2634" i="1"/>
  <c r="L2634" i="1"/>
  <c r="K2634" i="1"/>
  <c r="J2634" i="1"/>
  <c r="I2634" i="1"/>
  <c r="H2634" i="1"/>
  <c r="G2634" i="1"/>
  <c r="F2634" i="1"/>
  <c r="E2634" i="1"/>
  <c r="M2633" i="1"/>
  <c r="L2633" i="1"/>
  <c r="K2633" i="1"/>
  <c r="J2633" i="1"/>
  <c r="I2633" i="1"/>
  <c r="H2633" i="1"/>
  <c r="G2633" i="1"/>
  <c r="F2633" i="1"/>
  <c r="E2633" i="1"/>
  <c r="M2632" i="1"/>
  <c r="L2632" i="1"/>
  <c r="K2632" i="1"/>
  <c r="J2632" i="1"/>
  <c r="I2632" i="1"/>
  <c r="H2632" i="1"/>
  <c r="G2632" i="1"/>
  <c r="F2632" i="1"/>
  <c r="E2632" i="1"/>
  <c r="M2631" i="1"/>
  <c r="L2631" i="1"/>
  <c r="K2631" i="1"/>
  <c r="J2631" i="1"/>
  <c r="I2631" i="1"/>
  <c r="H2631" i="1"/>
  <c r="G2631" i="1"/>
  <c r="F2631" i="1"/>
  <c r="E2631" i="1"/>
  <c r="M2630" i="1"/>
  <c r="L2630" i="1"/>
  <c r="K2630" i="1"/>
  <c r="J2630" i="1"/>
  <c r="I2630" i="1"/>
  <c r="H2630" i="1"/>
  <c r="G2630" i="1"/>
  <c r="F2630" i="1"/>
  <c r="E2630" i="1"/>
  <c r="M2629" i="1"/>
  <c r="L2629" i="1"/>
  <c r="K2629" i="1"/>
  <c r="J2629" i="1"/>
  <c r="I2629" i="1"/>
  <c r="H2629" i="1"/>
  <c r="G2629" i="1"/>
  <c r="F2629" i="1"/>
  <c r="E2629" i="1"/>
  <c r="M2628" i="1"/>
  <c r="L2628" i="1"/>
  <c r="K2628" i="1"/>
  <c r="J2628" i="1"/>
  <c r="I2628" i="1"/>
  <c r="H2628" i="1"/>
  <c r="G2628" i="1"/>
  <c r="F2628" i="1"/>
  <c r="E2628" i="1"/>
  <c r="M2627" i="1"/>
  <c r="L2627" i="1"/>
  <c r="K2627" i="1"/>
  <c r="J2627" i="1"/>
  <c r="I2627" i="1"/>
  <c r="H2627" i="1"/>
  <c r="G2627" i="1"/>
  <c r="F2627" i="1"/>
  <c r="E2627" i="1"/>
  <c r="M2626" i="1"/>
  <c r="L2626" i="1"/>
  <c r="K2626" i="1"/>
  <c r="J2626" i="1"/>
  <c r="I2626" i="1"/>
  <c r="H2626" i="1"/>
  <c r="G2626" i="1"/>
  <c r="F2626" i="1"/>
  <c r="E2626" i="1"/>
  <c r="M2625" i="1"/>
  <c r="L2625" i="1"/>
  <c r="K2625" i="1"/>
  <c r="J2625" i="1"/>
  <c r="I2625" i="1"/>
  <c r="H2625" i="1"/>
  <c r="G2625" i="1"/>
  <c r="F2625" i="1"/>
  <c r="E2625" i="1"/>
  <c r="M2624" i="1"/>
  <c r="L2624" i="1"/>
  <c r="K2624" i="1"/>
  <c r="J2624" i="1"/>
  <c r="I2624" i="1"/>
  <c r="H2624" i="1"/>
  <c r="G2624" i="1"/>
  <c r="F2624" i="1"/>
  <c r="E2624" i="1"/>
  <c r="M2623" i="1"/>
  <c r="L2623" i="1"/>
  <c r="K2623" i="1"/>
  <c r="J2623" i="1"/>
  <c r="I2623" i="1"/>
  <c r="H2623" i="1"/>
  <c r="G2623" i="1"/>
  <c r="F2623" i="1"/>
  <c r="E2623" i="1"/>
  <c r="M2622" i="1"/>
  <c r="L2622" i="1"/>
  <c r="K2622" i="1"/>
  <c r="J2622" i="1"/>
  <c r="I2622" i="1"/>
  <c r="H2622" i="1"/>
  <c r="G2622" i="1"/>
  <c r="F2622" i="1"/>
  <c r="E2622" i="1"/>
  <c r="M2621" i="1"/>
  <c r="L2621" i="1"/>
  <c r="K2621" i="1"/>
  <c r="J2621" i="1"/>
  <c r="I2621" i="1"/>
  <c r="H2621" i="1"/>
  <c r="G2621" i="1"/>
  <c r="F2621" i="1"/>
  <c r="E2621" i="1"/>
  <c r="M2620" i="1"/>
  <c r="L2620" i="1"/>
  <c r="K2620" i="1"/>
  <c r="J2620" i="1"/>
  <c r="I2620" i="1"/>
  <c r="H2620" i="1"/>
  <c r="G2620" i="1"/>
  <c r="F2620" i="1"/>
  <c r="E2620" i="1"/>
  <c r="M2619" i="1"/>
  <c r="L2619" i="1"/>
  <c r="K2619" i="1"/>
  <c r="J2619" i="1"/>
  <c r="I2619" i="1"/>
  <c r="H2619" i="1"/>
  <c r="G2619" i="1"/>
  <c r="F2619" i="1"/>
  <c r="E2619" i="1"/>
  <c r="M2618" i="1"/>
  <c r="L2618" i="1"/>
  <c r="K2618" i="1"/>
  <c r="J2618" i="1"/>
  <c r="I2618" i="1"/>
  <c r="H2618" i="1"/>
  <c r="G2618" i="1"/>
  <c r="F2618" i="1"/>
  <c r="E2618" i="1"/>
  <c r="M2617" i="1"/>
  <c r="L2617" i="1"/>
  <c r="K2617" i="1"/>
  <c r="J2617" i="1"/>
  <c r="I2617" i="1"/>
  <c r="H2617" i="1"/>
  <c r="G2617" i="1"/>
  <c r="F2617" i="1"/>
  <c r="E2617" i="1"/>
  <c r="M2616" i="1"/>
  <c r="L2616" i="1"/>
  <c r="K2616" i="1"/>
  <c r="J2616" i="1"/>
  <c r="I2616" i="1"/>
  <c r="H2616" i="1"/>
  <c r="G2616" i="1"/>
  <c r="F2616" i="1"/>
  <c r="E2616" i="1"/>
  <c r="M2615" i="1"/>
  <c r="L2615" i="1"/>
  <c r="K2615" i="1"/>
  <c r="J2615" i="1"/>
  <c r="I2615" i="1"/>
  <c r="H2615" i="1"/>
  <c r="G2615" i="1"/>
  <c r="F2615" i="1"/>
  <c r="E2615" i="1"/>
  <c r="M2614" i="1"/>
  <c r="L2614" i="1"/>
  <c r="K2614" i="1"/>
  <c r="J2614" i="1"/>
  <c r="I2614" i="1"/>
  <c r="H2614" i="1"/>
  <c r="G2614" i="1"/>
  <c r="F2614" i="1"/>
  <c r="E2614" i="1"/>
  <c r="M2613" i="1"/>
  <c r="L2613" i="1"/>
  <c r="K2613" i="1"/>
  <c r="J2613" i="1"/>
  <c r="I2613" i="1"/>
  <c r="H2613" i="1"/>
  <c r="G2613" i="1"/>
  <c r="F2613" i="1"/>
  <c r="E2613" i="1"/>
  <c r="M2612" i="1"/>
  <c r="L2612" i="1"/>
  <c r="K2612" i="1"/>
  <c r="J2612" i="1"/>
  <c r="I2612" i="1"/>
  <c r="H2612" i="1"/>
  <c r="G2612" i="1"/>
  <c r="F2612" i="1"/>
  <c r="E2612" i="1"/>
  <c r="M2611" i="1"/>
  <c r="L2611" i="1"/>
  <c r="K2611" i="1"/>
  <c r="J2611" i="1"/>
  <c r="I2611" i="1"/>
  <c r="H2611" i="1"/>
  <c r="G2611" i="1"/>
  <c r="F2611" i="1"/>
  <c r="E2611" i="1"/>
  <c r="M2610" i="1"/>
  <c r="L2610" i="1"/>
  <c r="K2610" i="1"/>
  <c r="J2610" i="1"/>
  <c r="I2610" i="1"/>
  <c r="H2610" i="1"/>
  <c r="G2610" i="1"/>
  <c r="F2610" i="1"/>
  <c r="E2610" i="1"/>
  <c r="M2609" i="1"/>
  <c r="L2609" i="1"/>
  <c r="K2609" i="1"/>
  <c r="J2609" i="1"/>
  <c r="I2609" i="1"/>
  <c r="H2609" i="1"/>
  <c r="G2609" i="1"/>
  <c r="F2609" i="1"/>
  <c r="E2609" i="1"/>
  <c r="M2608" i="1"/>
  <c r="L2608" i="1"/>
  <c r="K2608" i="1"/>
  <c r="J2608" i="1"/>
  <c r="I2608" i="1"/>
  <c r="H2608" i="1"/>
  <c r="G2608" i="1"/>
  <c r="F2608" i="1"/>
  <c r="E2608" i="1"/>
  <c r="M2607" i="1"/>
  <c r="L2607" i="1"/>
  <c r="K2607" i="1"/>
  <c r="J2607" i="1"/>
  <c r="I2607" i="1"/>
  <c r="H2607" i="1"/>
  <c r="G2607" i="1"/>
  <c r="F2607" i="1"/>
  <c r="E2607" i="1"/>
  <c r="M2606" i="1"/>
  <c r="L2606" i="1"/>
  <c r="K2606" i="1"/>
  <c r="J2606" i="1"/>
  <c r="I2606" i="1"/>
  <c r="H2606" i="1"/>
  <c r="G2606" i="1"/>
  <c r="F2606" i="1"/>
  <c r="E2606" i="1"/>
  <c r="M2605" i="1"/>
  <c r="L2605" i="1"/>
  <c r="K2605" i="1"/>
  <c r="J2605" i="1"/>
  <c r="I2605" i="1"/>
  <c r="H2605" i="1"/>
  <c r="G2605" i="1"/>
  <c r="F2605" i="1"/>
  <c r="E2605" i="1"/>
  <c r="M2604" i="1"/>
  <c r="L2604" i="1"/>
  <c r="K2604" i="1"/>
  <c r="J2604" i="1"/>
  <c r="I2604" i="1"/>
  <c r="H2604" i="1"/>
  <c r="G2604" i="1"/>
  <c r="F2604" i="1"/>
  <c r="E2604" i="1"/>
  <c r="M2603" i="1"/>
  <c r="L2603" i="1"/>
  <c r="K2603" i="1"/>
  <c r="J2603" i="1"/>
  <c r="I2603" i="1"/>
  <c r="H2603" i="1"/>
  <c r="G2603" i="1"/>
  <c r="F2603" i="1"/>
  <c r="E2603" i="1"/>
  <c r="M2602" i="1"/>
  <c r="L2602" i="1"/>
  <c r="K2602" i="1"/>
  <c r="J2602" i="1"/>
  <c r="I2602" i="1"/>
  <c r="H2602" i="1"/>
  <c r="G2602" i="1"/>
  <c r="F2602" i="1"/>
  <c r="E2602" i="1"/>
  <c r="M2601" i="1"/>
  <c r="L2601" i="1"/>
  <c r="K2601" i="1"/>
  <c r="J2601" i="1"/>
  <c r="I2601" i="1"/>
  <c r="H2601" i="1"/>
  <c r="G2601" i="1"/>
  <c r="F2601" i="1"/>
  <c r="E2601" i="1"/>
  <c r="M2600" i="1"/>
  <c r="L2600" i="1"/>
  <c r="K2600" i="1"/>
  <c r="J2600" i="1"/>
  <c r="I2600" i="1"/>
  <c r="H2600" i="1"/>
  <c r="G2600" i="1"/>
  <c r="F2600" i="1"/>
  <c r="E2600" i="1"/>
  <c r="M2599" i="1"/>
  <c r="L2599" i="1"/>
  <c r="K2599" i="1"/>
  <c r="J2599" i="1"/>
  <c r="I2599" i="1"/>
  <c r="H2599" i="1"/>
  <c r="G2599" i="1"/>
  <c r="F2599" i="1"/>
  <c r="E2599" i="1"/>
  <c r="M2598" i="1"/>
  <c r="L2598" i="1"/>
  <c r="K2598" i="1"/>
  <c r="J2598" i="1"/>
  <c r="I2598" i="1"/>
  <c r="H2598" i="1"/>
  <c r="G2598" i="1"/>
  <c r="F2598" i="1"/>
  <c r="E2598" i="1"/>
  <c r="M2597" i="1"/>
  <c r="L2597" i="1"/>
  <c r="K2597" i="1"/>
  <c r="J2597" i="1"/>
  <c r="I2597" i="1"/>
  <c r="H2597" i="1"/>
  <c r="G2597" i="1"/>
  <c r="F2597" i="1"/>
  <c r="E2597" i="1"/>
  <c r="M2596" i="1"/>
  <c r="L2596" i="1"/>
  <c r="K2596" i="1"/>
  <c r="J2596" i="1"/>
  <c r="I2596" i="1"/>
  <c r="H2596" i="1"/>
  <c r="G2596" i="1"/>
  <c r="F2596" i="1"/>
  <c r="E2596" i="1"/>
  <c r="M2595" i="1"/>
  <c r="L2595" i="1"/>
  <c r="K2595" i="1"/>
  <c r="J2595" i="1"/>
  <c r="I2595" i="1"/>
  <c r="H2595" i="1"/>
  <c r="G2595" i="1"/>
  <c r="F2595" i="1"/>
  <c r="E2595" i="1"/>
  <c r="M2594" i="1"/>
  <c r="L2594" i="1"/>
  <c r="K2594" i="1"/>
  <c r="J2594" i="1"/>
  <c r="I2594" i="1"/>
  <c r="H2594" i="1"/>
  <c r="G2594" i="1"/>
  <c r="F2594" i="1"/>
  <c r="E2594" i="1"/>
  <c r="M2593" i="1"/>
  <c r="L2593" i="1"/>
  <c r="K2593" i="1"/>
  <c r="J2593" i="1"/>
  <c r="I2593" i="1"/>
  <c r="H2593" i="1"/>
  <c r="G2593" i="1"/>
  <c r="F2593" i="1"/>
  <c r="E2593" i="1"/>
  <c r="M2592" i="1"/>
  <c r="L2592" i="1"/>
  <c r="K2592" i="1"/>
  <c r="J2592" i="1"/>
  <c r="I2592" i="1"/>
  <c r="H2592" i="1"/>
  <c r="G2592" i="1"/>
  <c r="F2592" i="1"/>
  <c r="E2592" i="1"/>
  <c r="M2591" i="1"/>
  <c r="L2591" i="1"/>
  <c r="K2591" i="1"/>
  <c r="J2591" i="1"/>
  <c r="I2591" i="1"/>
  <c r="H2591" i="1"/>
  <c r="G2591" i="1"/>
  <c r="F2591" i="1"/>
  <c r="E2591" i="1"/>
  <c r="M2590" i="1"/>
  <c r="L2590" i="1"/>
  <c r="K2590" i="1"/>
  <c r="J2590" i="1"/>
  <c r="I2590" i="1"/>
  <c r="H2590" i="1"/>
  <c r="G2590" i="1"/>
  <c r="F2590" i="1"/>
  <c r="E2590" i="1"/>
  <c r="M2589" i="1"/>
  <c r="L2589" i="1"/>
  <c r="K2589" i="1"/>
  <c r="J2589" i="1"/>
  <c r="I2589" i="1"/>
  <c r="H2589" i="1"/>
  <c r="G2589" i="1"/>
  <c r="F2589" i="1"/>
  <c r="E2589" i="1"/>
  <c r="M2588" i="1"/>
  <c r="L2588" i="1"/>
  <c r="K2588" i="1"/>
  <c r="J2588" i="1"/>
  <c r="I2588" i="1"/>
  <c r="H2588" i="1"/>
  <c r="G2588" i="1"/>
  <c r="F2588" i="1"/>
  <c r="E2588" i="1"/>
  <c r="M2587" i="1"/>
  <c r="L2587" i="1"/>
  <c r="K2587" i="1"/>
  <c r="J2587" i="1"/>
  <c r="I2587" i="1"/>
  <c r="H2587" i="1"/>
  <c r="G2587" i="1"/>
  <c r="F2587" i="1"/>
  <c r="E2587" i="1"/>
  <c r="M2586" i="1"/>
  <c r="L2586" i="1"/>
  <c r="K2586" i="1"/>
  <c r="J2586" i="1"/>
  <c r="I2586" i="1"/>
  <c r="H2586" i="1"/>
  <c r="G2586" i="1"/>
  <c r="F2586" i="1"/>
  <c r="E2586" i="1"/>
  <c r="M2585" i="1"/>
  <c r="L2585" i="1"/>
  <c r="K2585" i="1"/>
  <c r="J2585" i="1"/>
  <c r="I2585" i="1"/>
  <c r="H2585" i="1"/>
  <c r="G2585" i="1"/>
  <c r="F2585" i="1"/>
  <c r="E2585" i="1"/>
  <c r="M2584" i="1"/>
  <c r="L2584" i="1"/>
  <c r="K2584" i="1"/>
  <c r="J2584" i="1"/>
  <c r="I2584" i="1"/>
  <c r="H2584" i="1"/>
  <c r="G2584" i="1"/>
  <c r="F2584" i="1"/>
  <c r="E2584" i="1"/>
  <c r="M2583" i="1"/>
  <c r="L2583" i="1"/>
  <c r="K2583" i="1"/>
  <c r="J2583" i="1"/>
  <c r="I2583" i="1"/>
  <c r="H2583" i="1"/>
  <c r="G2583" i="1"/>
  <c r="F2583" i="1"/>
  <c r="E2583" i="1"/>
  <c r="M2582" i="1"/>
  <c r="L2582" i="1"/>
  <c r="K2582" i="1"/>
  <c r="J2582" i="1"/>
  <c r="I2582" i="1"/>
  <c r="H2582" i="1"/>
  <c r="G2582" i="1"/>
  <c r="F2582" i="1"/>
  <c r="E2582" i="1"/>
  <c r="M2581" i="1"/>
  <c r="L2581" i="1"/>
  <c r="K2581" i="1"/>
  <c r="J2581" i="1"/>
  <c r="I2581" i="1"/>
  <c r="H2581" i="1"/>
  <c r="G2581" i="1"/>
  <c r="F2581" i="1"/>
  <c r="E2581" i="1"/>
  <c r="M2580" i="1"/>
  <c r="L2580" i="1"/>
  <c r="K2580" i="1"/>
  <c r="J2580" i="1"/>
  <c r="I2580" i="1"/>
  <c r="H2580" i="1"/>
  <c r="G2580" i="1"/>
  <c r="F2580" i="1"/>
  <c r="E2580" i="1"/>
  <c r="M2579" i="1"/>
  <c r="L2579" i="1"/>
  <c r="K2579" i="1"/>
  <c r="J2579" i="1"/>
  <c r="I2579" i="1"/>
  <c r="H2579" i="1"/>
  <c r="G2579" i="1"/>
  <c r="F2579" i="1"/>
  <c r="E2579" i="1"/>
  <c r="M2578" i="1"/>
  <c r="L2578" i="1"/>
  <c r="K2578" i="1"/>
  <c r="J2578" i="1"/>
  <c r="I2578" i="1"/>
  <c r="H2578" i="1"/>
  <c r="G2578" i="1"/>
  <c r="F2578" i="1"/>
  <c r="E2578" i="1"/>
  <c r="M2577" i="1"/>
  <c r="L2577" i="1"/>
  <c r="K2577" i="1"/>
  <c r="J2577" i="1"/>
  <c r="I2577" i="1"/>
  <c r="H2577" i="1"/>
  <c r="G2577" i="1"/>
  <c r="F2577" i="1"/>
  <c r="E2577" i="1"/>
  <c r="M2576" i="1"/>
  <c r="L2576" i="1"/>
  <c r="K2576" i="1"/>
  <c r="J2576" i="1"/>
  <c r="I2576" i="1"/>
  <c r="H2576" i="1"/>
  <c r="G2576" i="1"/>
  <c r="F2576" i="1"/>
  <c r="E2576" i="1"/>
  <c r="M2575" i="1"/>
  <c r="L2575" i="1"/>
  <c r="K2575" i="1"/>
  <c r="J2575" i="1"/>
  <c r="I2575" i="1"/>
  <c r="H2575" i="1"/>
  <c r="G2575" i="1"/>
  <c r="F2575" i="1"/>
  <c r="E2575" i="1"/>
  <c r="M2574" i="1"/>
  <c r="L2574" i="1"/>
  <c r="K2574" i="1"/>
  <c r="J2574" i="1"/>
  <c r="I2574" i="1"/>
  <c r="H2574" i="1"/>
  <c r="G2574" i="1"/>
  <c r="F2574" i="1"/>
  <c r="E2574" i="1"/>
  <c r="M2573" i="1"/>
  <c r="L2573" i="1"/>
  <c r="K2573" i="1"/>
  <c r="J2573" i="1"/>
  <c r="I2573" i="1"/>
  <c r="H2573" i="1"/>
  <c r="G2573" i="1"/>
  <c r="F2573" i="1"/>
  <c r="E2573" i="1"/>
  <c r="M2572" i="1"/>
  <c r="L2572" i="1"/>
  <c r="K2572" i="1"/>
  <c r="J2572" i="1"/>
  <c r="I2572" i="1"/>
  <c r="H2572" i="1"/>
  <c r="G2572" i="1"/>
  <c r="F2572" i="1"/>
  <c r="E2572" i="1"/>
  <c r="M2571" i="1"/>
  <c r="L2571" i="1"/>
  <c r="K2571" i="1"/>
  <c r="J2571" i="1"/>
  <c r="I2571" i="1"/>
  <c r="H2571" i="1"/>
  <c r="G2571" i="1"/>
  <c r="F2571" i="1"/>
  <c r="E2571" i="1"/>
  <c r="M2570" i="1"/>
  <c r="L2570" i="1"/>
  <c r="K2570" i="1"/>
  <c r="J2570" i="1"/>
  <c r="I2570" i="1"/>
  <c r="H2570" i="1"/>
  <c r="G2570" i="1"/>
  <c r="F2570" i="1"/>
  <c r="E2570" i="1"/>
  <c r="M2569" i="1"/>
  <c r="L2569" i="1"/>
  <c r="K2569" i="1"/>
  <c r="J2569" i="1"/>
  <c r="I2569" i="1"/>
  <c r="H2569" i="1"/>
  <c r="G2569" i="1"/>
  <c r="F2569" i="1"/>
  <c r="E2569" i="1"/>
  <c r="M2568" i="1"/>
  <c r="L2568" i="1"/>
  <c r="K2568" i="1"/>
  <c r="J2568" i="1"/>
  <c r="I2568" i="1"/>
  <c r="H2568" i="1"/>
  <c r="G2568" i="1"/>
  <c r="F2568" i="1"/>
  <c r="E2568" i="1"/>
  <c r="M2567" i="1"/>
  <c r="L2567" i="1"/>
  <c r="K2567" i="1"/>
  <c r="J2567" i="1"/>
  <c r="I2567" i="1"/>
  <c r="H2567" i="1"/>
  <c r="G2567" i="1"/>
  <c r="F2567" i="1"/>
  <c r="E2567" i="1"/>
  <c r="M2566" i="1"/>
  <c r="L2566" i="1"/>
  <c r="K2566" i="1"/>
  <c r="J2566" i="1"/>
  <c r="I2566" i="1"/>
  <c r="H2566" i="1"/>
  <c r="G2566" i="1"/>
  <c r="F2566" i="1"/>
  <c r="E2566" i="1"/>
  <c r="M2565" i="1"/>
  <c r="L2565" i="1"/>
  <c r="K2565" i="1"/>
  <c r="J2565" i="1"/>
  <c r="I2565" i="1"/>
  <c r="H2565" i="1"/>
  <c r="G2565" i="1"/>
  <c r="F2565" i="1"/>
  <c r="E2565" i="1"/>
  <c r="M2564" i="1"/>
  <c r="L2564" i="1"/>
  <c r="K2564" i="1"/>
  <c r="J2564" i="1"/>
  <c r="I2564" i="1"/>
  <c r="H2564" i="1"/>
  <c r="G2564" i="1"/>
  <c r="F2564" i="1"/>
  <c r="E2564" i="1"/>
  <c r="M2563" i="1"/>
  <c r="L2563" i="1"/>
  <c r="K2563" i="1"/>
  <c r="J2563" i="1"/>
  <c r="I2563" i="1"/>
  <c r="H2563" i="1"/>
  <c r="G2563" i="1"/>
  <c r="F2563" i="1"/>
  <c r="E2563" i="1"/>
  <c r="M2562" i="1"/>
  <c r="L2562" i="1"/>
  <c r="K2562" i="1"/>
  <c r="J2562" i="1"/>
  <c r="I2562" i="1"/>
  <c r="H2562" i="1"/>
  <c r="G2562" i="1"/>
  <c r="F2562" i="1"/>
  <c r="E2562" i="1"/>
  <c r="M2561" i="1"/>
  <c r="L2561" i="1"/>
  <c r="K2561" i="1"/>
  <c r="J2561" i="1"/>
  <c r="I2561" i="1"/>
  <c r="H2561" i="1"/>
  <c r="G2561" i="1"/>
  <c r="F2561" i="1"/>
  <c r="E2561" i="1"/>
  <c r="M2560" i="1"/>
  <c r="L2560" i="1"/>
  <c r="K2560" i="1"/>
  <c r="J2560" i="1"/>
  <c r="I2560" i="1"/>
  <c r="H2560" i="1"/>
  <c r="G2560" i="1"/>
  <c r="F2560" i="1"/>
  <c r="E2560" i="1"/>
  <c r="M2559" i="1"/>
  <c r="L2559" i="1"/>
  <c r="K2559" i="1"/>
  <c r="J2559" i="1"/>
  <c r="I2559" i="1"/>
  <c r="H2559" i="1"/>
  <c r="G2559" i="1"/>
  <c r="F2559" i="1"/>
  <c r="E2559" i="1"/>
  <c r="M2558" i="1"/>
  <c r="L2558" i="1"/>
  <c r="K2558" i="1"/>
  <c r="J2558" i="1"/>
  <c r="I2558" i="1"/>
  <c r="H2558" i="1"/>
  <c r="G2558" i="1"/>
  <c r="F2558" i="1"/>
  <c r="E2558" i="1"/>
  <c r="M2557" i="1"/>
  <c r="L2557" i="1"/>
  <c r="K2557" i="1"/>
  <c r="J2557" i="1"/>
  <c r="I2557" i="1"/>
  <c r="H2557" i="1"/>
  <c r="G2557" i="1"/>
  <c r="F2557" i="1"/>
  <c r="E2557" i="1"/>
  <c r="M2556" i="1"/>
  <c r="L2556" i="1"/>
  <c r="K2556" i="1"/>
  <c r="J2556" i="1"/>
  <c r="I2556" i="1"/>
  <c r="H2556" i="1"/>
  <c r="G2556" i="1"/>
  <c r="F2556" i="1"/>
  <c r="E2556" i="1"/>
  <c r="M2555" i="1"/>
  <c r="L2555" i="1"/>
  <c r="K2555" i="1"/>
  <c r="J2555" i="1"/>
  <c r="I2555" i="1"/>
  <c r="H2555" i="1"/>
  <c r="G2555" i="1"/>
  <c r="F2555" i="1"/>
  <c r="E2555" i="1"/>
  <c r="M2554" i="1"/>
  <c r="L2554" i="1"/>
  <c r="K2554" i="1"/>
  <c r="J2554" i="1"/>
  <c r="I2554" i="1"/>
  <c r="H2554" i="1"/>
  <c r="G2554" i="1"/>
  <c r="F2554" i="1"/>
  <c r="E2554" i="1"/>
  <c r="M2553" i="1"/>
  <c r="L2553" i="1"/>
  <c r="K2553" i="1"/>
  <c r="J2553" i="1"/>
  <c r="I2553" i="1"/>
  <c r="H2553" i="1"/>
  <c r="G2553" i="1"/>
  <c r="F2553" i="1"/>
  <c r="E2553" i="1"/>
  <c r="M2552" i="1"/>
  <c r="L2552" i="1"/>
  <c r="K2552" i="1"/>
  <c r="J2552" i="1"/>
  <c r="I2552" i="1"/>
  <c r="H2552" i="1"/>
  <c r="G2552" i="1"/>
  <c r="F2552" i="1"/>
  <c r="E2552" i="1"/>
  <c r="M2551" i="1"/>
  <c r="L2551" i="1"/>
  <c r="K2551" i="1"/>
  <c r="J2551" i="1"/>
  <c r="I2551" i="1"/>
  <c r="H2551" i="1"/>
  <c r="G2551" i="1"/>
  <c r="F2551" i="1"/>
  <c r="E2551" i="1"/>
  <c r="M2550" i="1"/>
  <c r="L2550" i="1"/>
  <c r="K2550" i="1"/>
  <c r="J2550" i="1"/>
  <c r="I2550" i="1"/>
  <c r="H2550" i="1"/>
  <c r="G2550" i="1"/>
  <c r="F2550" i="1"/>
  <c r="E2550" i="1"/>
  <c r="M2549" i="1"/>
  <c r="L2549" i="1"/>
  <c r="K2549" i="1"/>
  <c r="J2549" i="1"/>
  <c r="I2549" i="1"/>
  <c r="H2549" i="1"/>
  <c r="G2549" i="1"/>
  <c r="F2549" i="1"/>
  <c r="E2549" i="1"/>
  <c r="M2548" i="1"/>
  <c r="L2548" i="1"/>
  <c r="K2548" i="1"/>
  <c r="J2548" i="1"/>
  <c r="I2548" i="1"/>
  <c r="H2548" i="1"/>
  <c r="G2548" i="1"/>
  <c r="F2548" i="1"/>
  <c r="E2548" i="1"/>
  <c r="M2547" i="1"/>
  <c r="L2547" i="1"/>
  <c r="K2547" i="1"/>
  <c r="J2547" i="1"/>
  <c r="I2547" i="1"/>
  <c r="H2547" i="1"/>
  <c r="G2547" i="1"/>
  <c r="F2547" i="1"/>
  <c r="E2547" i="1"/>
  <c r="M2546" i="1"/>
  <c r="L2546" i="1"/>
  <c r="K2546" i="1"/>
  <c r="J2546" i="1"/>
  <c r="I2546" i="1"/>
  <c r="H2546" i="1"/>
  <c r="G2546" i="1"/>
  <c r="F2546" i="1"/>
  <c r="E2546" i="1"/>
  <c r="M2545" i="1"/>
  <c r="L2545" i="1"/>
  <c r="K2545" i="1"/>
  <c r="J2545" i="1"/>
  <c r="I2545" i="1"/>
  <c r="H2545" i="1"/>
  <c r="G2545" i="1"/>
  <c r="F2545" i="1"/>
  <c r="E2545" i="1"/>
  <c r="M2544" i="1"/>
  <c r="L2544" i="1"/>
  <c r="K2544" i="1"/>
  <c r="J2544" i="1"/>
  <c r="I2544" i="1"/>
  <c r="H2544" i="1"/>
  <c r="G2544" i="1"/>
  <c r="F2544" i="1"/>
  <c r="E2544" i="1"/>
  <c r="M2543" i="1"/>
  <c r="L2543" i="1"/>
  <c r="K2543" i="1"/>
  <c r="J2543" i="1"/>
  <c r="I2543" i="1"/>
  <c r="H2543" i="1"/>
  <c r="G2543" i="1"/>
  <c r="F2543" i="1"/>
  <c r="E2543" i="1"/>
  <c r="M2542" i="1"/>
  <c r="L2542" i="1"/>
  <c r="K2542" i="1"/>
  <c r="J2542" i="1"/>
  <c r="I2542" i="1"/>
  <c r="H2542" i="1"/>
  <c r="G2542" i="1"/>
  <c r="F2542" i="1"/>
  <c r="E2542" i="1"/>
  <c r="M2541" i="1"/>
  <c r="L2541" i="1"/>
  <c r="K2541" i="1"/>
  <c r="J2541" i="1"/>
  <c r="I2541" i="1"/>
  <c r="H2541" i="1"/>
  <c r="G2541" i="1"/>
  <c r="F2541" i="1"/>
  <c r="E2541" i="1"/>
  <c r="M2540" i="1"/>
  <c r="L2540" i="1"/>
  <c r="K2540" i="1"/>
  <c r="J2540" i="1"/>
  <c r="I2540" i="1"/>
  <c r="H2540" i="1"/>
  <c r="G2540" i="1"/>
  <c r="F2540" i="1"/>
  <c r="E2540" i="1"/>
  <c r="M2539" i="1"/>
  <c r="L2539" i="1"/>
  <c r="K2539" i="1"/>
  <c r="J2539" i="1"/>
  <c r="I2539" i="1"/>
  <c r="H2539" i="1"/>
  <c r="G2539" i="1"/>
  <c r="F2539" i="1"/>
  <c r="E2539" i="1"/>
  <c r="M2538" i="1"/>
  <c r="L2538" i="1"/>
  <c r="K2538" i="1"/>
  <c r="J2538" i="1"/>
  <c r="I2538" i="1"/>
  <c r="H2538" i="1"/>
  <c r="G2538" i="1"/>
  <c r="F2538" i="1"/>
  <c r="E2538" i="1"/>
  <c r="M2537" i="1"/>
  <c r="L2537" i="1"/>
  <c r="K2537" i="1"/>
  <c r="J2537" i="1"/>
  <c r="I2537" i="1"/>
  <c r="H2537" i="1"/>
  <c r="G2537" i="1"/>
  <c r="F2537" i="1"/>
  <c r="E2537" i="1"/>
  <c r="M2536" i="1"/>
  <c r="L2536" i="1"/>
  <c r="K2536" i="1"/>
  <c r="J2536" i="1"/>
  <c r="I2536" i="1"/>
  <c r="H2536" i="1"/>
  <c r="G2536" i="1"/>
  <c r="F2536" i="1"/>
  <c r="E2536" i="1"/>
  <c r="M2535" i="1"/>
  <c r="L2535" i="1"/>
  <c r="K2535" i="1"/>
  <c r="J2535" i="1"/>
  <c r="I2535" i="1"/>
  <c r="H2535" i="1"/>
  <c r="G2535" i="1"/>
  <c r="F2535" i="1"/>
  <c r="E2535" i="1"/>
  <c r="M2534" i="1"/>
  <c r="L2534" i="1"/>
  <c r="K2534" i="1"/>
  <c r="J2534" i="1"/>
  <c r="I2534" i="1"/>
  <c r="H2534" i="1"/>
  <c r="G2534" i="1"/>
  <c r="F2534" i="1"/>
  <c r="E2534" i="1"/>
  <c r="M2533" i="1"/>
  <c r="L2533" i="1"/>
  <c r="K2533" i="1"/>
  <c r="J2533" i="1"/>
  <c r="I2533" i="1"/>
  <c r="H2533" i="1"/>
  <c r="G2533" i="1"/>
  <c r="F2533" i="1"/>
  <c r="E2533" i="1"/>
  <c r="M2532" i="1"/>
  <c r="L2532" i="1"/>
  <c r="K2532" i="1"/>
  <c r="J2532" i="1"/>
  <c r="I2532" i="1"/>
  <c r="H2532" i="1"/>
  <c r="G2532" i="1"/>
  <c r="F2532" i="1"/>
  <c r="E2532" i="1"/>
  <c r="M2531" i="1"/>
  <c r="L2531" i="1"/>
  <c r="K2531" i="1"/>
  <c r="J2531" i="1"/>
  <c r="I2531" i="1"/>
  <c r="H2531" i="1"/>
  <c r="G2531" i="1"/>
  <c r="F2531" i="1"/>
  <c r="E2531" i="1"/>
  <c r="M2530" i="1"/>
  <c r="L2530" i="1"/>
  <c r="K2530" i="1"/>
  <c r="J2530" i="1"/>
  <c r="I2530" i="1"/>
  <c r="H2530" i="1"/>
  <c r="G2530" i="1"/>
  <c r="F2530" i="1"/>
  <c r="E2530" i="1"/>
  <c r="M2529" i="1"/>
  <c r="L2529" i="1"/>
  <c r="K2529" i="1"/>
  <c r="J2529" i="1"/>
  <c r="I2529" i="1"/>
  <c r="H2529" i="1"/>
  <c r="G2529" i="1"/>
  <c r="F2529" i="1"/>
  <c r="E2529" i="1"/>
  <c r="M2528" i="1"/>
  <c r="L2528" i="1"/>
  <c r="K2528" i="1"/>
  <c r="J2528" i="1"/>
  <c r="I2528" i="1"/>
  <c r="H2528" i="1"/>
  <c r="G2528" i="1"/>
  <c r="F2528" i="1"/>
  <c r="E2528" i="1"/>
  <c r="M2527" i="1"/>
  <c r="L2527" i="1"/>
  <c r="K2527" i="1"/>
  <c r="J2527" i="1"/>
  <c r="I2527" i="1"/>
  <c r="H2527" i="1"/>
  <c r="G2527" i="1"/>
  <c r="F2527" i="1"/>
  <c r="E2527" i="1"/>
  <c r="M2526" i="1"/>
  <c r="L2526" i="1"/>
  <c r="K2526" i="1"/>
  <c r="J2526" i="1"/>
  <c r="I2526" i="1"/>
  <c r="H2526" i="1"/>
  <c r="G2526" i="1"/>
  <c r="F2526" i="1"/>
  <c r="E2526" i="1"/>
  <c r="M2525" i="1"/>
  <c r="L2525" i="1"/>
  <c r="K2525" i="1"/>
  <c r="J2525" i="1"/>
  <c r="I2525" i="1"/>
  <c r="H2525" i="1"/>
  <c r="G2525" i="1"/>
  <c r="F2525" i="1"/>
  <c r="E2525" i="1"/>
  <c r="M2524" i="1"/>
  <c r="L2524" i="1"/>
  <c r="K2524" i="1"/>
  <c r="J2524" i="1"/>
  <c r="I2524" i="1"/>
  <c r="H2524" i="1"/>
  <c r="G2524" i="1"/>
  <c r="F2524" i="1"/>
  <c r="E2524" i="1"/>
  <c r="M2523" i="1"/>
  <c r="L2523" i="1"/>
  <c r="K2523" i="1"/>
  <c r="J2523" i="1"/>
  <c r="I2523" i="1"/>
  <c r="H2523" i="1"/>
  <c r="G2523" i="1"/>
  <c r="F2523" i="1"/>
  <c r="E2523" i="1"/>
  <c r="M2522" i="1"/>
  <c r="L2522" i="1"/>
  <c r="K2522" i="1"/>
  <c r="J2522" i="1"/>
  <c r="I2522" i="1"/>
  <c r="H2522" i="1"/>
  <c r="G2522" i="1"/>
  <c r="F2522" i="1"/>
  <c r="E2522" i="1"/>
  <c r="M2521" i="1"/>
  <c r="L2521" i="1"/>
  <c r="K2521" i="1"/>
  <c r="J2521" i="1"/>
  <c r="I2521" i="1"/>
  <c r="H2521" i="1"/>
  <c r="G2521" i="1"/>
  <c r="F2521" i="1"/>
  <c r="E2521" i="1"/>
  <c r="M2520" i="1"/>
  <c r="L2520" i="1"/>
  <c r="K2520" i="1"/>
  <c r="J2520" i="1"/>
  <c r="I2520" i="1"/>
  <c r="H2520" i="1"/>
  <c r="G2520" i="1"/>
  <c r="F2520" i="1"/>
  <c r="E2520" i="1"/>
  <c r="M2519" i="1"/>
  <c r="L2519" i="1"/>
  <c r="K2519" i="1"/>
  <c r="J2519" i="1"/>
  <c r="I2519" i="1"/>
  <c r="H2519" i="1"/>
  <c r="G2519" i="1"/>
  <c r="F2519" i="1"/>
  <c r="E2519" i="1"/>
  <c r="M2518" i="1"/>
  <c r="L2518" i="1"/>
  <c r="K2518" i="1"/>
  <c r="J2518" i="1"/>
  <c r="I2518" i="1"/>
  <c r="H2518" i="1"/>
  <c r="G2518" i="1"/>
  <c r="F2518" i="1"/>
  <c r="E2518" i="1"/>
  <c r="M2517" i="1"/>
  <c r="L2517" i="1"/>
  <c r="K2517" i="1"/>
  <c r="J2517" i="1"/>
  <c r="I2517" i="1"/>
  <c r="H2517" i="1"/>
  <c r="G2517" i="1"/>
  <c r="F2517" i="1"/>
  <c r="E2517" i="1"/>
  <c r="M2516" i="1"/>
  <c r="L2516" i="1"/>
  <c r="K2516" i="1"/>
  <c r="J2516" i="1"/>
  <c r="I2516" i="1"/>
  <c r="H2516" i="1"/>
  <c r="G2516" i="1"/>
  <c r="F2516" i="1"/>
  <c r="E2516" i="1"/>
  <c r="M2515" i="1"/>
  <c r="L2515" i="1"/>
  <c r="K2515" i="1"/>
  <c r="J2515" i="1"/>
  <c r="I2515" i="1"/>
  <c r="H2515" i="1"/>
  <c r="G2515" i="1"/>
  <c r="F2515" i="1"/>
  <c r="E2515" i="1"/>
  <c r="M2514" i="1"/>
  <c r="L2514" i="1"/>
  <c r="K2514" i="1"/>
  <c r="J2514" i="1"/>
  <c r="I2514" i="1"/>
  <c r="H2514" i="1"/>
  <c r="G2514" i="1"/>
  <c r="F2514" i="1"/>
  <c r="E2514" i="1"/>
  <c r="M2513" i="1"/>
  <c r="L2513" i="1"/>
  <c r="K2513" i="1"/>
  <c r="J2513" i="1"/>
  <c r="I2513" i="1"/>
  <c r="H2513" i="1"/>
  <c r="G2513" i="1"/>
  <c r="F2513" i="1"/>
  <c r="E2513" i="1"/>
  <c r="M2512" i="1"/>
  <c r="L2512" i="1"/>
  <c r="K2512" i="1"/>
  <c r="J2512" i="1"/>
  <c r="I2512" i="1"/>
  <c r="H2512" i="1"/>
  <c r="G2512" i="1"/>
  <c r="F2512" i="1"/>
  <c r="E2512" i="1"/>
  <c r="M2511" i="1"/>
  <c r="L2511" i="1"/>
  <c r="K2511" i="1"/>
  <c r="J2511" i="1"/>
  <c r="I2511" i="1"/>
  <c r="H2511" i="1"/>
  <c r="G2511" i="1"/>
  <c r="F2511" i="1"/>
  <c r="E2511" i="1"/>
  <c r="M2510" i="1"/>
  <c r="L2510" i="1"/>
  <c r="K2510" i="1"/>
  <c r="J2510" i="1"/>
  <c r="I2510" i="1"/>
  <c r="H2510" i="1"/>
  <c r="G2510" i="1"/>
  <c r="F2510" i="1"/>
  <c r="E2510" i="1"/>
  <c r="M2509" i="1"/>
  <c r="L2509" i="1"/>
  <c r="K2509" i="1"/>
  <c r="J2509" i="1"/>
  <c r="I2509" i="1"/>
  <c r="H2509" i="1"/>
  <c r="G2509" i="1"/>
  <c r="F2509" i="1"/>
  <c r="E2509" i="1"/>
  <c r="M2508" i="1"/>
  <c r="L2508" i="1"/>
  <c r="K2508" i="1"/>
  <c r="J2508" i="1"/>
  <c r="I2508" i="1"/>
  <c r="H2508" i="1"/>
  <c r="G2508" i="1"/>
  <c r="F2508" i="1"/>
  <c r="E2508" i="1"/>
  <c r="M2507" i="1"/>
  <c r="L2507" i="1"/>
  <c r="K2507" i="1"/>
  <c r="J2507" i="1"/>
  <c r="I2507" i="1"/>
  <c r="H2507" i="1"/>
  <c r="G2507" i="1"/>
  <c r="F2507" i="1"/>
  <c r="E2507" i="1"/>
  <c r="M2506" i="1"/>
  <c r="L2506" i="1"/>
  <c r="K2506" i="1"/>
  <c r="J2506" i="1"/>
  <c r="I2506" i="1"/>
  <c r="H2506" i="1"/>
  <c r="G2506" i="1"/>
  <c r="F2506" i="1"/>
  <c r="E2506" i="1"/>
  <c r="M2505" i="1"/>
  <c r="L2505" i="1"/>
  <c r="K2505" i="1"/>
  <c r="J2505" i="1"/>
  <c r="I2505" i="1"/>
  <c r="H2505" i="1"/>
  <c r="G2505" i="1"/>
  <c r="F2505" i="1"/>
  <c r="E2505" i="1"/>
  <c r="M2504" i="1"/>
  <c r="L2504" i="1"/>
  <c r="K2504" i="1"/>
  <c r="J2504" i="1"/>
  <c r="I2504" i="1"/>
  <c r="H2504" i="1"/>
  <c r="G2504" i="1"/>
  <c r="F2504" i="1"/>
  <c r="E2504" i="1"/>
  <c r="M2503" i="1"/>
  <c r="L2503" i="1"/>
  <c r="K2503" i="1"/>
  <c r="J2503" i="1"/>
  <c r="I2503" i="1"/>
  <c r="H2503" i="1"/>
  <c r="G2503" i="1"/>
  <c r="F2503" i="1"/>
  <c r="E2503" i="1"/>
  <c r="M2502" i="1"/>
  <c r="L2502" i="1"/>
  <c r="K2502" i="1"/>
  <c r="J2502" i="1"/>
  <c r="I2502" i="1"/>
  <c r="H2502" i="1"/>
  <c r="G2502" i="1"/>
  <c r="F2502" i="1"/>
  <c r="E2502" i="1"/>
  <c r="M2501" i="1"/>
  <c r="L2501" i="1"/>
  <c r="K2501" i="1"/>
  <c r="J2501" i="1"/>
  <c r="I2501" i="1"/>
  <c r="H2501" i="1"/>
  <c r="G2501" i="1"/>
  <c r="F2501" i="1"/>
  <c r="E2501" i="1"/>
  <c r="M2500" i="1"/>
  <c r="L2500" i="1"/>
  <c r="K2500" i="1"/>
  <c r="J2500" i="1"/>
  <c r="I2500" i="1"/>
  <c r="H2500" i="1"/>
  <c r="G2500" i="1"/>
  <c r="F2500" i="1"/>
  <c r="E2500" i="1"/>
  <c r="M2499" i="1"/>
  <c r="L2499" i="1"/>
  <c r="K2499" i="1"/>
  <c r="J2499" i="1"/>
  <c r="I2499" i="1"/>
  <c r="H2499" i="1"/>
  <c r="G2499" i="1"/>
  <c r="F2499" i="1"/>
  <c r="E2499" i="1"/>
  <c r="M2498" i="1"/>
  <c r="L2498" i="1"/>
  <c r="K2498" i="1"/>
  <c r="J2498" i="1"/>
  <c r="I2498" i="1"/>
  <c r="H2498" i="1"/>
  <c r="G2498" i="1"/>
  <c r="F2498" i="1"/>
  <c r="E2498" i="1"/>
  <c r="M2497" i="1"/>
  <c r="L2497" i="1"/>
  <c r="K2497" i="1"/>
  <c r="J2497" i="1"/>
  <c r="I2497" i="1"/>
  <c r="H2497" i="1"/>
  <c r="G2497" i="1"/>
  <c r="F2497" i="1"/>
  <c r="E2497" i="1"/>
  <c r="M2496" i="1"/>
  <c r="L2496" i="1"/>
  <c r="K2496" i="1"/>
  <c r="J2496" i="1"/>
  <c r="I2496" i="1"/>
  <c r="H2496" i="1"/>
  <c r="G2496" i="1"/>
  <c r="F2496" i="1"/>
  <c r="E2496" i="1"/>
  <c r="M2495" i="1"/>
  <c r="L2495" i="1"/>
  <c r="K2495" i="1"/>
  <c r="J2495" i="1"/>
  <c r="I2495" i="1"/>
  <c r="H2495" i="1"/>
  <c r="G2495" i="1"/>
  <c r="F2495" i="1"/>
  <c r="E2495" i="1"/>
  <c r="M2494" i="1"/>
  <c r="L2494" i="1"/>
  <c r="K2494" i="1"/>
  <c r="J2494" i="1"/>
  <c r="I2494" i="1"/>
  <c r="H2494" i="1"/>
  <c r="G2494" i="1"/>
  <c r="F2494" i="1"/>
  <c r="E2494" i="1"/>
  <c r="M2493" i="1"/>
  <c r="L2493" i="1"/>
  <c r="K2493" i="1"/>
  <c r="J2493" i="1"/>
  <c r="I2493" i="1"/>
  <c r="H2493" i="1"/>
  <c r="G2493" i="1"/>
  <c r="F2493" i="1"/>
  <c r="E2493" i="1"/>
  <c r="M2492" i="1"/>
  <c r="L2492" i="1"/>
  <c r="K2492" i="1"/>
  <c r="J2492" i="1"/>
  <c r="I2492" i="1"/>
  <c r="H2492" i="1"/>
  <c r="G2492" i="1"/>
  <c r="F2492" i="1"/>
  <c r="E2492" i="1"/>
  <c r="M2491" i="1"/>
  <c r="L2491" i="1"/>
  <c r="K2491" i="1"/>
  <c r="J2491" i="1"/>
  <c r="I2491" i="1"/>
  <c r="H2491" i="1"/>
  <c r="G2491" i="1"/>
  <c r="F2491" i="1"/>
  <c r="E2491" i="1"/>
  <c r="M2490" i="1"/>
  <c r="L2490" i="1"/>
  <c r="K2490" i="1"/>
  <c r="J2490" i="1"/>
  <c r="I2490" i="1"/>
  <c r="H2490" i="1"/>
  <c r="G2490" i="1"/>
  <c r="F2490" i="1"/>
  <c r="E2490" i="1"/>
  <c r="M2489" i="1"/>
  <c r="L2489" i="1"/>
  <c r="K2489" i="1"/>
  <c r="J2489" i="1"/>
  <c r="I2489" i="1"/>
  <c r="H2489" i="1"/>
  <c r="G2489" i="1"/>
  <c r="F2489" i="1"/>
  <c r="E2489" i="1"/>
  <c r="M2488" i="1"/>
  <c r="L2488" i="1"/>
  <c r="K2488" i="1"/>
  <c r="J2488" i="1"/>
  <c r="I2488" i="1"/>
  <c r="H2488" i="1"/>
  <c r="G2488" i="1"/>
  <c r="F2488" i="1"/>
  <c r="E2488" i="1"/>
  <c r="M2487" i="1"/>
  <c r="L2487" i="1"/>
  <c r="K2487" i="1"/>
  <c r="J2487" i="1"/>
  <c r="I2487" i="1"/>
  <c r="H2487" i="1"/>
  <c r="G2487" i="1"/>
  <c r="F2487" i="1"/>
  <c r="E2487" i="1"/>
  <c r="M2486" i="1"/>
  <c r="L2486" i="1"/>
  <c r="K2486" i="1"/>
  <c r="J2486" i="1"/>
  <c r="I2486" i="1"/>
  <c r="H2486" i="1"/>
  <c r="G2486" i="1"/>
  <c r="F2486" i="1"/>
  <c r="E2486" i="1"/>
  <c r="M2485" i="1"/>
  <c r="L2485" i="1"/>
  <c r="K2485" i="1"/>
  <c r="J2485" i="1"/>
  <c r="I2485" i="1"/>
  <c r="H2485" i="1"/>
  <c r="G2485" i="1"/>
  <c r="F2485" i="1"/>
  <c r="E2485" i="1"/>
  <c r="M2484" i="1"/>
  <c r="L2484" i="1"/>
  <c r="K2484" i="1"/>
  <c r="J2484" i="1"/>
  <c r="I2484" i="1"/>
  <c r="H2484" i="1"/>
  <c r="G2484" i="1"/>
  <c r="F2484" i="1"/>
  <c r="E2484" i="1"/>
  <c r="M2483" i="1"/>
  <c r="L2483" i="1"/>
  <c r="K2483" i="1"/>
  <c r="J2483" i="1"/>
  <c r="I2483" i="1"/>
  <c r="H2483" i="1"/>
  <c r="G2483" i="1"/>
  <c r="F2483" i="1"/>
  <c r="E2483" i="1"/>
  <c r="M2482" i="1"/>
  <c r="L2482" i="1"/>
  <c r="K2482" i="1"/>
  <c r="J2482" i="1"/>
  <c r="I2482" i="1"/>
  <c r="H2482" i="1"/>
  <c r="G2482" i="1"/>
  <c r="F2482" i="1"/>
  <c r="E2482" i="1"/>
  <c r="M2481" i="1"/>
  <c r="L2481" i="1"/>
  <c r="K2481" i="1"/>
  <c r="J2481" i="1"/>
  <c r="I2481" i="1"/>
  <c r="H2481" i="1"/>
  <c r="G2481" i="1"/>
  <c r="F2481" i="1"/>
  <c r="E2481" i="1"/>
  <c r="M2480" i="1"/>
  <c r="L2480" i="1"/>
  <c r="K2480" i="1"/>
  <c r="J2480" i="1"/>
  <c r="I2480" i="1"/>
  <c r="H2480" i="1"/>
  <c r="G2480" i="1"/>
  <c r="F2480" i="1"/>
  <c r="E2480" i="1"/>
  <c r="M2479" i="1"/>
  <c r="L2479" i="1"/>
  <c r="K2479" i="1"/>
  <c r="J2479" i="1"/>
  <c r="I2479" i="1"/>
  <c r="H2479" i="1"/>
  <c r="G2479" i="1"/>
  <c r="F2479" i="1"/>
  <c r="E2479" i="1"/>
  <c r="M2478" i="1"/>
  <c r="L2478" i="1"/>
  <c r="K2478" i="1"/>
  <c r="J2478" i="1"/>
  <c r="I2478" i="1"/>
  <c r="H2478" i="1"/>
  <c r="G2478" i="1"/>
  <c r="F2478" i="1"/>
  <c r="E2478" i="1"/>
  <c r="M2477" i="1"/>
  <c r="L2477" i="1"/>
  <c r="K2477" i="1"/>
  <c r="J2477" i="1"/>
  <c r="I2477" i="1"/>
  <c r="H2477" i="1"/>
  <c r="G2477" i="1"/>
  <c r="F2477" i="1"/>
  <c r="E2477" i="1"/>
  <c r="M2476" i="1"/>
  <c r="L2476" i="1"/>
  <c r="K2476" i="1"/>
  <c r="J2476" i="1"/>
  <c r="I2476" i="1"/>
  <c r="H2476" i="1"/>
  <c r="G2476" i="1"/>
  <c r="F2476" i="1"/>
  <c r="E2476" i="1"/>
  <c r="M2475" i="1"/>
  <c r="L2475" i="1"/>
  <c r="K2475" i="1"/>
  <c r="J2475" i="1"/>
  <c r="I2475" i="1"/>
  <c r="H2475" i="1"/>
  <c r="G2475" i="1"/>
  <c r="F2475" i="1"/>
  <c r="E2475" i="1"/>
  <c r="M2474" i="1"/>
  <c r="L2474" i="1"/>
  <c r="K2474" i="1"/>
  <c r="J2474" i="1"/>
  <c r="I2474" i="1"/>
  <c r="H2474" i="1"/>
  <c r="G2474" i="1"/>
  <c r="F2474" i="1"/>
  <c r="E2474" i="1"/>
  <c r="M2473" i="1"/>
  <c r="L2473" i="1"/>
  <c r="K2473" i="1"/>
  <c r="J2473" i="1"/>
  <c r="I2473" i="1"/>
  <c r="H2473" i="1"/>
  <c r="G2473" i="1"/>
  <c r="F2473" i="1"/>
  <c r="E2473" i="1"/>
  <c r="M2472" i="1"/>
  <c r="L2472" i="1"/>
  <c r="K2472" i="1"/>
  <c r="J2472" i="1"/>
  <c r="I2472" i="1"/>
  <c r="H2472" i="1"/>
  <c r="G2472" i="1"/>
  <c r="F2472" i="1"/>
  <c r="E2472" i="1"/>
  <c r="M2471" i="1"/>
  <c r="L2471" i="1"/>
  <c r="K2471" i="1"/>
  <c r="J2471" i="1"/>
  <c r="I2471" i="1"/>
  <c r="H2471" i="1"/>
  <c r="G2471" i="1"/>
  <c r="F2471" i="1"/>
  <c r="E2471" i="1"/>
  <c r="M2470" i="1"/>
  <c r="L2470" i="1"/>
  <c r="K2470" i="1"/>
  <c r="J2470" i="1"/>
  <c r="I2470" i="1"/>
  <c r="H2470" i="1"/>
  <c r="G2470" i="1"/>
  <c r="F2470" i="1"/>
  <c r="E2470" i="1"/>
  <c r="M2469" i="1"/>
  <c r="L2469" i="1"/>
  <c r="K2469" i="1"/>
  <c r="J2469" i="1"/>
  <c r="I2469" i="1"/>
  <c r="H2469" i="1"/>
  <c r="G2469" i="1"/>
  <c r="F2469" i="1"/>
  <c r="E2469" i="1"/>
  <c r="M2468" i="1"/>
  <c r="L2468" i="1"/>
  <c r="K2468" i="1"/>
  <c r="J2468" i="1"/>
  <c r="I2468" i="1"/>
  <c r="H2468" i="1"/>
  <c r="G2468" i="1"/>
  <c r="F2468" i="1"/>
  <c r="E2468" i="1"/>
  <c r="M2467" i="1"/>
  <c r="L2467" i="1"/>
  <c r="K2467" i="1"/>
  <c r="J2467" i="1"/>
  <c r="I2467" i="1"/>
  <c r="H2467" i="1"/>
  <c r="G2467" i="1"/>
  <c r="F2467" i="1"/>
  <c r="E2467" i="1"/>
  <c r="M2466" i="1"/>
  <c r="L2466" i="1"/>
  <c r="K2466" i="1"/>
  <c r="J2466" i="1"/>
  <c r="I2466" i="1"/>
  <c r="H2466" i="1"/>
  <c r="G2466" i="1"/>
  <c r="F2466" i="1"/>
  <c r="E2466" i="1"/>
  <c r="M2465" i="1"/>
  <c r="L2465" i="1"/>
  <c r="K2465" i="1"/>
  <c r="J2465" i="1"/>
  <c r="I2465" i="1"/>
  <c r="H2465" i="1"/>
  <c r="G2465" i="1"/>
  <c r="F2465" i="1"/>
  <c r="E2465" i="1"/>
  <c r="M2464" i="1"/>
  <c r="L2464" i="1"/>
  <c r="K2464" i="1"/>
  <c r="J2464" i="1"/>
  <c r="I2464" i="1"/>
  <c r="H2464" i="1"/>
  <c r="G2464" i="1"/>
  <c r="F2464" i="1"/>
  <c r="E2464" i="1"/>
  <c r="M2463" i="1"/>
  <c r="L2463" i="1"/>
  <c r="K2463" i="1"/>
  <c r="J2463" i="1"/>
  <c r="I2463" i="1"/>
  <c r="H2463" i="1"/>
  <c r="G2463" i="1"/>
  <c r="F2463" i="1"/>
  <c r="E2463" i="1"/>
  <c r="M2462" i="1"/>
  <c r="L2462" i="1"/>
  <c r="K2462" i="1"/>
  <c r="J2462" i="1"/>
  <c r="I2462" i="1"/>
  <c r="H2462" i="1"/>
  <c r="G2462" i="1"/>
  <c r="F2462" i="1"/>
  <c r="E2462" i="1"/>
  <c r="M2461" i="1"/>
  <c r="L2461" i="1"/>
  <c r="K2461" i="1"/>
  <c r="J2461" i="1"/>
  <c r="I2461" i="1"/>
  <c r="H2461" i="1"/>
  <c r="G2461" i="1"/>
  <c r="F2461" i="1"/>
  <c r="E2461" i="1"/>
  <c r="M2460" i="1"/>
  <c r="L2460" i="1"/>
  <c r="K2460" i="1"/>
  <c r="J2460" i="1"/>
  <c r="I2460" i="1"/>
  <c r="H2460" i="1"/>
  <c r="G2460" i="1"/>
  <c r="F2460" i="1"/>
  <c r="E2460" i="1"/>
  <c r="M2459" i="1"/>
  <c r="L2459" i="1"/>
  <c r="K2459" i="1"/>
  <c r="J2459" i="1"/>
  <c r="I2459" i="1"/>
  <c r="H2459" i="1"/>
  <c r="G2459" i="1"/>
  <c r="F2459" i="1"/>
  <c r="E2459" i="1"/>
  <c r="M2458" i="1"/>
  <c r="L2458" i="1"/>
  <c r="K2458" i="1"/>
  <c r="J2458" i="1"/>
  <c r="I2458" i="1"/>
  <c r="H2458" i="1"/>
  <c r="G2458" i="1"/>
  <c r="F2458" i="1"/>
  <c r="E2458" i="1"/>
  <c r="M2457" i="1"/>
  <c r="L2457" i="1"/>
  <c r="K2457" i="1"/>
  <c r="J2457" i="1"/>
  <c r="I2457" i="1"/>
  <c r="H2457" i="1"/>
  <c r="G2457" i="1"/>
  <c r="F2457" i="1"/>
  <c r="E2457" i="1"/>
  <c r="M2456" i="1"/>
  <c r="L2456" i="1"/>
  <c r="K2456" i="1"/>
  <c r="J2456" i="1"/>
  <c r="I2456" i="1"/>
  <c r="H2456" i="1"/>
  <c r="G2456" i="1"/>
  <c r="F2456" i="1"/>
  <c r="E2456" i="1"/>
  <c r="M2455" i="1"/>
  <c r="L2455" i="1"/>
  <c r="K2455" i="1"/>
  <c r="J2455" i="1"/>
  <c r="I2455" i="1"/>
  <c r="H2455" i="1"/>
  <c r="G2455" i="1"/>
  <c r="F2455" i="1"/>
  <c r="E2455" i="1"/>
  <c r="M2454" i="1"/>
  <c r="L2454" i="1"/>
  <c r="K2454" i="1"/>
  <c r="J2454" i="1"/>
  <c r="I2454" i="1"/>
  <c r="H2454" i="1"/>
  <c r="G2454" i="1"/>
  <c r="F2454" i="1"/>
  <c r="E2454" i="1"/>
  <c r="M2453" i="1"/>
  <c r="L2453" i="1"/>
  <c r="K2453" i="1"/>
  <c r="J2453" i="1"/>
  <c r="I2453" i="1"/>
  <c r="H2453" i="1"/>
  <c r="G2453" i="1"/>
  <c r="F2453" i="1"/>
  <c r="E2453" i="1"/>
  <c r="M2452" i="1"/>
  <c r="L2452" i="1"/>
  <c r="K2452" i="1"/>
  <c r="J2452" i="1"/>
  <c r="I2452" i="1"/>
  <c r="H2452" i="1"/>
  <c r="G2452" i="1"/>
  <c r="F2452" i="1"/>
  <c r="E2452" i="1"/>
  <c r="M2451" i="1"/>
  <c r="L2451" i="1"/>
  <c r="K2451" i="1"/>
  <c r="J2451" i="1"/>
  <c r="I2451" i="1"/>
  <c r="H2451" i="1"/>
  <c r="G2451" i="1"/>
  <c r="F2451" i="1"/>
  <c r="E2451" i="1"/>
  <c r="M2450" i="1"/>
  <c r="L2450" i="1"/>
  <c r="K2450" i="1"/>
  <c r="J2450" i="1"/>
  <c r="I2450" i="1"/>
  <c r="H2450" i="1"/>
  <c r="G2450" i="1"/>
  <c r="F2450" i="1"/>
  <c r="E2450" i="1"/>
  <c r="M2449" i="1"/>
  <c r="L2449" i="1"/>
  <c r="K2449" i="1"/>
  <c r="J2449" i="1"/>
  <c r="I2449" i="1"/>
  <c r="H2449" i="1"/>
  <c r="G2449" i="1"/>
  <c r="F2449" i="1"/>
  <c r="E2449" i="1"/>
  <c r="M2448" i="1"/>
  <c r="L2448" i="1"/>
  <c r="K2448" i="1"/>
  <c r="J2448" i="1"/>
  <c r="I2448" i="1"/>
  <c r="H2448" i="1"/>
  <c r="G2448" i="1"/>
  <c r="F2448" i="1"/>
  <c r="E2448" i="1"/>
  <c r="M2447" i="1"/>
  <c r="L2447" i="1"/>
  <c r="K2447" i="1"/>
  <c r="J2447" i="1"/>
  <c r="I2447" i="1"/>
  <c r="H2447" i="1"/>
  <c r="G2447" i="1"/>
  <c r="F2447" i="1"/>
  <c r="E2447" i="1"/>
  <c r="M2446" i="1"/>
  <c r="L2446" i="1"/>
  <c r="K2446" i="1"/>
  <c r="J2446" i="1"/>
  <c r="I2446" i="1"/>
  <c r="H2446" i="1"/>
  <c r="G2446" i="1"/>
  <c r="F2446" i="1"/>
  <c r="E2446" i="1"/>
  <c r="M2445" i="1"/>
  <c r="L2445" i="1"/>
  <c r="K2445" i="1"/>
  <c r="J2445" i="1"/>
  <c r="I2445" i="1"/>
  <c r="H2445" i="1"/>
  <c r="G2445" i="1"/>
  <c r="F2445" i="1"/>
  <c r="E2445" i="1"/>
  <c r="M2444" i="1"/>
  <c r="L2444" i="1"/>
  <c r="K2444" i="1"/>
  <c r="J2444" i="1"/>
  <c r="I2444" i="1"/>
  <c r="H2444" i="1"/>
  <c r="G2444" i="1"/>
  <c r="F2444" i="1"/>
  <c r="E2444" i="1"/>
  <c r="M2443" i="1"/>
  <c r="L2443" i="1"/>
  <c r="K2443" i="1"/>
  <c r="J2443" i="1"/>
  <c r="I2443" i="1"/>
  <c r="H2443" i="1"/>
  <c r="G2443" i="1"/>
  <c r="F2443" i="1"/>
  <c r="E2443" i="1"/>
  <c r="M2442" i="1"/>
  <c r="L2442" i="1"/>
  <c r="K2442" i="1"/>
  <c r="J2442" i="1"/>
  <c r="I2442" i="1"/>
  <c r="H2442" i="1"/>
  <c r="G2442" i="1"/>
  <c r="F2442" i="1"/>
  <c r="E2442" i="1"/>
  <c r="M2441" i="1"/>
  <c r="L2441" i="1"/>
  <c r="K2441" i="1"/>
  <c r="J2441" i="1"/>
  <c r="I2441" i="1"/>
  <c r="H2441" i="1"/>
  <c r="G2441" i="1"/>
  <c r="F2441" i="1"/>
  <c r="E2441" i="1"/>
  <c r="M2440" i="1"/>
  <c r="L2440" i="1"/>
  <c r="K2440" i="1"/>
  <c r="J2440" i="1"/>
  <c r="I2440" i="1"/>
  <c r="H2440" i="1"/>
  <c r="G2440" i="1"/>
  <c r="F2440" i="1"/>
  <c r="E2440" i="1"/>
  <c r="M2439" i="1"/>
  <c r="L2439" i="1"/>
  <c r="K2439" i="1"/>
  <c r="J2439" i="1"/>
  <c r="I2439" i="1"/>
  <c r="H2439" i="1"/>
  <c r="G2439" i="1"/>
  <c r="F2439" i="1"/>
  <c r="E2439" i="1"/>
  <c r="M2438" i="1"/>
  <c r="L2438" i="1"/>
  <c r="K2438" i="1"/>
  <c r="J2438" i="1"/>
  <c r="I2438" i="1"/>
  <c r="H2438" i="1"/>
  <c r="G2438" i="1"/>
  <c r="F2438" i="1"/>
  <c r="E2438" i="1"/>
  <c r="M2437" i="1"/>
  <c r="L2437" i="1"/>
  <c r="K2437" i="1"/>
  <c r="J2437" i="1"/>
  <c r="I2437" i="1"/>
  <c r="H2437" i="1"/>
  <c r="G2437" i="1"/>
  <c r="F2437" i="1"/>
  <c r="E2437" i="1"/>
  <c r="M2436" i="1"/>
  <c r="L2436" i="1"/>
  <c r="K2436" i="1"/>
  <c r="J2436" i="1"/>
  <c r="I2436" i="1"/>
  <c r="H2436" i="1"/>
  <c r="G2436" i="1"/>
  <c r="F2436" i="1"/>
  <c r="E2436" i="1"/>
  <c r="M2435" i="1"/>
  <c r="L2435" i="1"/>
  <c r="K2435" i="1"/>
  <c r="J2435" i="1"/>
  <c r="I2435" i="1"/>
  <c r="H2435" i="1"/>
  <c r="G2435" i="1"/>
  <c r="F2435" i="1"/>
  <c r="E2435" i="1"/>
  <c r="M2434" i="1"/>
  <c r="L2434" i="1"/>
  <c r="K2434" i="1"/>
  <c r="J2434" i="1"/>
  <c r="I2434" i="1"/>
  <c r="H2434" i="1"/>
  <c r="G2434" i="1"/>
  <c r="F2434" i="1"/>
  <c r="E2434" i="1"/>
  <c r="M2433" i="1"/>
  <c r="L2433" i="1"/>
  <c r="K2433" i="1"/>
  <c r="J2433" i="1"/>
  <c r="I2433" i="1"/>
  <c r="H2433" i="1"/>
  <c r="G2433" i="1"/>
  <c r="F2433" i="1"/>
  <c r="E2433" i="1"/>
  <c r="M2432" i="1"/>
  <c r="L2432" i="1"/>
  <c r="K2432" i="1"/>
  <c r="J2432" i="1"/>
  <c r="I2432" i="1"/>
  <c r="H2432" i="1"/>
  <c r="G2432" i="1"/>
  <c r="F2432" i="1"/>
  <c r="E2432" i="1"/>
  <c r="M2431" i="1"/>
  <c r="L2431" i="1"/>
  <c r="K2431" i="1"/>
  <c r="J2431" i="1"/>
  <c r="I2431" i="1"/>
  <c r="H2431" i="1"/>
  <c r="G2431" i="1"/>
  <c r="F2431" i="1"/>
  <c r="E2431" i="1"/>
  <c r="M2430" i="1"/>
  <c r="L2430" i="1"/>
  <c r="K2430" i="1"/>
  <c r="J2430" i="1"/>
  <c r="I2430" i="1"/>
  <c r="H2430" i="1"/>
  <c r="G2430" i="1"/>
  <c r="F2430" i="1"/>
  <c r="E2430" i="1"/>
  <c r="M2429" i="1"/>
  <c r="L2429" i="1"/>
  <c r="K2429" i="1"/>
  <c r="J2429" i="1"/>
  <c r="I2429" i="1"/>
  <c r="H2429" i="1"/>
  <c r="G2429" i="1"/>
  <c r="F2429" i="1"/>
  <c r="E2429" i="1"/>
  <c r="M2428" i="1"/>
  <c r="L2428" i="1"/>
  <c r="K2428" i="1"/>
  <c r="J2428" i="1"/>
  <c r="I2428" i="1"/>
  <c r="H2428" i="1"/>
  <c r="G2428" i="1"/>
  <c r="F2428" i="1"/>
  <c r="E2428" i="1"/>
  <c r="M2427" i="1"/>
  <c r="L2427" i="1"/>
  <c r="K2427" i="1"/>
  <c r="J2427" i="1"/>
  <c r="I2427" i="1"/>
  <c r="H2427" i="1"/>
  <c r="G2427" i="1"/>
  <c r="F2427" i="1"/>
  <c r="E2427" i="1"/>
  <c r="M2426" i="1"/>
  <c r="L2426" i="1"/>
  <c r="K2426" i="1"/>
  <c r="J2426" i="1"/>
  <c r="I2426" i="1"/>
  <c r="H2426" i="1"/>
  <c r="G2426" i="1"/>
  <c r="F2426" i="1"/>
  <c r="E2426" i="1"/>
  <c r="M2425" i="1"/>
  <c r="L2425" i="1"/>
  <c r="K2425" i="1"/>
  <c r="J2425" i="1"/>
  <c r="I2425" i="1"/>
  <c r="H2425" i="1"/>
  <c r="G2425" i="1"/>
  <c r="F2425" i="1"/>
  <c r="E2425" i="1"/>
  <c r="M2424" i="1"/>
  <c r="L2424" i="1"/>
  <c r="K2424" i="1"/>
  <c r="J2424" i="1"/>
  <c r="I2424" i="1"/>
  <c r="H2424" i="1"/>
  <c r="G2424" i="1"/>
  <c r="F2424" i="1"/>
  <c r="E2424" i="1"/>
  <c r="M2423" i="1"/>
  <c r="L2423" i="1"/>
  <c r="K2423" i="1"/>
  <c r="J2423" i="1"/>
  <c r="I2423" i="1"/>
  <c r="H2423" i="1"/>
  <c r="G2423" i="1"/>
  <c r="F2423" i="1"/>
  <c r="E2423" i="1"/>
  <c r="M2422" i="1"/>
  <c r="L2422" i="1"/>
  <c r="K2422" i="1"/>
  <c r="J2422" i="1"/>
  <c r="I2422" i="1"/>
  <c r="H2422" i="1"/>
  <c r="G2422" i="1"/>
  <c r="F2422" i="1"/>
  <c r="E2422" i="1"/>
  <c r="M2421" i="1"/>
  <c r="L2421" i="1"/>
  <c r="K2421" i="1"/>
  <c r="J2421" i="1"/>
  <c r="I2421" i="1"/>
  <c r="H2421" i="1"/>
  <c r="G2421" i="1"/>
  <c r="F2421" i="1"/>
  <c r="E2421" i="1"/>
  <c r="M2420" i="1"/>
  <c r="L2420" i="1"/>
  <c r="K2420" i="1"/>
  <c r="J2420" i="1"/>
  <c r="I2420" i="1"/>
  <c r="H2420" i="1"/>
  <c r="G2420" i="1"/>
  <c r="F2420" i="1"/>
  <c r="E2420" i="1"/>
  <c r="M2419" i="1"/>
  <c r="L2419" i="1"/>
  <c r="K2419" i="1"/>
  <c r="J2419" i="1"/>
  <c r="I2419" i="1"/>
  <c r="H2419" i="1"/>
  <c r="G2419" i="1"/>
  <c r="F2419" i="1"/>
  <c r="E2419" i="1"/>
  <c r="M2418" i="1"/>
  <c r="L2418" i="1"/>
  <c r="K2418" i="1"/>
  <c r="J2418" i="1"/>
  <c r="I2418" i="1"/>
  <c r="H2418" i="1"/>
  <c r="G2418" i="1"/>
  <c r="F2418" i="1"/>
  <c r="E2418" i="1"/>
  <c r="M2417" i="1"/>
  <c r="L2417" i="1"/>
  <c r="K2417" i="1"/>
  <c r="J2417" i="1"/>
  <c r="I2417" i="1"/>
  <c r="H2417" i="1"/>
  <c r="G2417" i="1"/>
  <c r="F2417" i="1"/>
  <c r="E2417" i="1"/>
  <c r="M2416" i="1"/>
  <c r="L2416" i="1"/>
  <c r="K2416" i="1"/>
  <c r="J2416" i="1"/>
  <c r="I2416" i="1"/>
  <c r="H2416" i="1"/>
  <c r="G2416" i="1"/>
  <c r="F2416" i="1"/>
  <c r="E2416" i="1"/>
  <c r="M2415" i="1"/>
  <c r="L2415" i="1"/>
  <c r="K2415" i="1"/>
  <c r="J2415" i="1"/>
  <c r="I2415" i="1"/>
  <c r="H2415" i="1"/>
  <c r="G2415" i="1"/>
  <c r="F2415" i="1"/>
  <c r="E2415" i="1"/>
  <c r="M2414" i="1"/>
  <c r="L2414" i="1"/>
  <c r="K2414" i="1"/>
  <c r="J2414" i="1"/>
  <c r="I2414" i="1"/>
  <c r="H2414" i="1"/>
  <c r="G2414" i="1"/>
  <c r="F2414" i="1"/>
  <c r="E2414" i="1"/>
  <c r="M2413" i="1"/>
  <c r="L2413" i="1"/>
  <c r="K2413" i="1"/>
  <c r="J2413" i="1"/>
  <c r="I2413" i="1"/>
  <c r="H2413" i="1"/>
  <c r="G2413" i="1"/>
  <c r="F2413" i="1"/>
  <c r="E2413" i="1"/>
  <c r="M2412" i="1"/>
  <c r="L2412" i="1"/>
  <c r="K2412" i="1"/>
  <c r="J2412" i="1"/>
  <c r="I2412" i="1"/>
  <c r="H2412" i="1"/>
  <c r="G2412" i="1"/>
  <c r="F2412" i="1"/>
  <c r="E2412" i="1"/>
  <c r="M2411" i="1"/>
  <c r="L2411" i="1"/>
  <c r="K2411" i="1"/>
  <c r="J2411" i="1"/>
  <c r="I2411" i="1"/>
  <c r="H2411" i="1"/>
  <c r="G2411" i="1"/>
  <c r="F2411" i="1"/>
  <c r="E2411" i="1"/>
  <c r="M2410" i="1"/>
  <c r="L2410" i="1"/>
  <c r="K2410" i="1"/>
  <c r="J2410" i="1"/>
  <c r="I2410" i="1"/>
  <c r="H2410" i="1"/>
  <c r="G2410" i="1"/>
  <c r="F2410" i="1"/>
  <c r="E2410" i="1"/>
  <c r="M2409" i="1"/>
  <c r="L2409" i="1"/>
  <c r="K2409" i="1"/>
  <c r="J2409" i="1"/>
  <c r="I2409" i="1"/>
  <c r="H2409" i="1"/>
  <c r="G2409" i="1"/>
  <c r="F2409" i="1"/>
  <c r="E2409" i="1"/>
  <c r="M2408" i="1"/>
  <c r="L2408" i="1"/>
  <c r="K2408" i="1"/>
  <c r="J2408" i="1"/>
  <c r="I2408" i="1"/>
  <c r="H2408" i="1"/>
  <c r="G2408" i="1"/>
  <c r="F2408" i="1"/>
  <c r="E2408" i="1"/>
  <c r="M2407" i="1"/>
  <c r="L2407" i="1"/>
  <c r="K2407" i="1"/>
  <c r="J2407" i="1"/>
  <c r="I2407" i="1"/>
  <c r="H2407" i="1"/>
  <c r="G2407" i="1"/>
  <c r="F2407" i="1"/>
  <c r="E2407" i="1"/>
  <c r="M2406" i="1"/>
  <c r="L2406" i="1"/>
  <c r="K2406" i="1"/>
  <c r="J2406" i="1"/>
  <c r="I2406" i="1"/>
  <c r="H2406" i="1"/>
  <c r="G2406" i="1"/>
  <c r="F2406" i="1"/>
  <c r="E2406" i="1"/>
  <c r="M2405" i="1"/>
  <c r="L2405" i="1"/>
  <c r="K2405" i="1"/>
  <c r="J2405" i="1"/>
  <c r="I2405" i="1"/>
  <c r="H2405" i="1"/>
  <c r="G2405" i="1"/>
  <c r="F2405" i="1"/>
  <c r="E2405" i="1"/>
  <c r="M2404" i="1"/>
  <c r="L2404" i="1"/>
  <c r="K2404" i="1"/>
  <c r="J2404" i="1"/>
  <c r="I2404" i="1"/>
  <c r="H2404" i="1"/>
  <c r="G2404" i="1"/>
  <c r="F2404" i="1"/>
  <c r="E2404" i="1"/>
  <c r="M2403" i="1"/>
  <c r="L2403" i="1"/>
  <c r="K2403" i="1"/>
  <c r="J2403" i="1"/>
  <c r="I2403" i="1"/>
  <c r="H2403" i="1"/>
  <c r="G2403" i="1"/>
  <c r="F2403" i="1"/>
  <c r="E2403" i="1"/>
  <c r="M2402" i="1"/>
  <c r="L2402" i="1"/>
  <c r="K2402" i="1"/>
  <c r="J2402" i="1"/>
  <c r="I2402" i="1"/>
  <c r="H2402" i="1"/>
  <c r="G2402" i="1"/>
  <c r="F2402" i="1"/>
  <c r="E2402" i="1"/>
  <c r="M2401" i="1"/>
  <c r="L2401" i="1"/>
  <c r="K2401" i="1"/>
  <c r="J2401" i="1"/>
  <c r="I2401" i="1"/>
  <c r="H2401" i="1"/>
  <c r="G2401" i="1"/>
  <c r="F2401" i="1"/>
  <c r="E2401" i="1"/>
  <c r="M2400" i="1"/>
  <c r="L2400" i="1"/>
  <c r="K2400" i="1"/>
  <c r="J2400" i="1"/>
  <c r="I2400" i="1"/>
  <c r="H2400" i="1"/>
  <c r="G2400" i="1"/>
  <c r="F2400" i="1"/>
  <c r="E2400" i="1"/>
  <c r="M2399" i="1"/>
  <c r="L2399" i="1"/>
  <c r="K2399" i="1"/>
  <c r="J2399" i="1"/>
  <c r="I2399" i="1"/>
  <c r="H2399" i="1"/>
  <c r="G2399" i="1"/>
  <c r="F2399" i="1"/>
  <c r="E2399" i="1"/>
  <c r="M2398" i="1"/>
  <c r="L2398" i="1"/>
  <c r="K2398" i="1"/>
  <c r="J2398" i="1"/>
  <c r="I2398" i="1"/>
  <c r="H2398" i="1"/>
  <c r="G2398" i="1"/>
  <c r="F2398" i="1"/>
  <c r="E2398" i="1"/>
  <c r="M2397" i="1"/>
  <c r="L2397" i="1"/>
  <c r="K2397" i="1"/>
  <c r="J2397" i="1"/>
  <c r="I2397" i="1"/>
  <c r="H2397" i="1"/>
  <c r="G2397" i="1"/>
  <c r="F2397" i="1"/>
  <c r="E2397" i="1"/>
  <c r="M2396" i="1"/>
  <c r="L2396" i="1"/>
  <c r="K2396" i="1"/>
  <c r="J2396" i="1"/>
  <c r="I2396" i="1"/>
  <c r="H2396" i="1"/>
  <c r="G2396" i="1"/>
  <c r="F2396" i="1"/>
  <c r="E2396" i="1"/>
  <c r="M2395" i="1"/>
  <c r="L2395" i="1"/>
  <c r="K2395" i="1"/>
  <c r="J2395" i="1"/>
  <c r="I2395" i="1"/>
  <c r="H2395" i="1"/>
  <c r="G2395" i="1"/>
  <c r="F2395" i="1"/>
  <c r="E2395" i="1"/>
  <c r="M2394" i="1"/>
  <c r="L2394" i="1"/>
  <c r="K2394" i="1"/>
  <c r="J2394" i="1"/>
  <c r="I2394" i="1"/>
  <c r="H2394" i="1"/>
  <c r="G2394" i="1"/>
  <c r="F2394" i="1"/>
  <c r="E2394" i="1"/>
  <c r="M2393" i="1"/>
  <c r="L2393" i="1"/>
  <c r="K2393" i="1"/>
  <c r="J2393" i="1"/>
  <c r="I2393" i="1"/>
  <c r="H2393" i="1"/>
  <c r="G2393" i="1"/>
  <c r="F2393" i="1"/>
  <c r="E2393" i="1"/>
  <c r="M2392" i="1"/>
  <c r="L2392" i="1"/>
  <c r="K2392" i="1"/>
  <c r="J2392" i="1"/>
  <c r="I2392" i="1"/>
  <c r="H2392" i="1"/>
  <c r="G2392" i="1"/>
  <c r="F2392" i="1"/>
  <c r="E2392" i="1"/>
  <c r="M2391" i="1"/>
  <c r="L2391" i="1"/>
  <c r="K2391" i="1"/>
  <c r="J2391" i="1"/>
  <c r="I2391" i="1"/>
  <c r="H2391" i="1"/>
  <c r="G2391" i="1"/>
  <c r="F2391" i="1"/>
  <c r="E2391" i="1"/>
  <c r="M2390" i="1"/>
  <c r="L2390" i="1"/>
  <c r="K2390" i="1"/>
  <c r="J2390" i="1"/>
  <c r="I2390" i="1"/>
  <c r="H2390" i="1"/>
  <c r="G2390" i="1"/>
  <c r="F2390" i="1"/>
  <c r="E2390" i="1"/>
  <c r="M2389" i="1"/>
  <c r="L2389" i="1"/>
  <c r="K2389" i="1"/>
  <c r="J2389" i="1"/>
  <c r="I2389" i="1"/>
  <c r="H2389" i="1"/>
  <c r="G2389" i="1"/>
  <c r="F2389" i="1"/>
  <c r="E2389" i="1"/>
  <c r="M2388" i="1"/>
  <c r="L2388" i="1"/>
  <c r="K2388" i="1"/>
  <c r="J2388" i="1"/>
  <c r="I2388" i="1"/>
  <c r="H2388" i="1"/>
  <c r="G2388" i="1"/>
  <c r="F2388" i="1"/>
  <c r="E2388" i="1"/>
  <c r="M2387" i="1"/>
  <c r="L2387" i="1"/>
  <c r="K2387" i="1"/>
  <c r="J2387" i="1"/>
  <c r="I2387" i="1"/>
  <c r="H2387" i="1"/>
  <c r="G2387" i="1"/>
  <c r="F2387" i="1"/>
  <c r="E2387" i="1"/>
  <c r="M2386" i="1"/>
  <c r="L2386" i="1"/>
  <c r="K2386" i="1"/>
  <c r="J2386" i="1"/>
  <c r="I2386" i="1"/>
  <c r="H2386" i="1"/>
  <c r="G2386" i="1"/>
  <c r="F2386" i="1"/>
  <c r="E2386" i="1"/>
  <c r="M2385" i="1"/>
  <c r="L2385" i="1"/>
  <c r="K2385" i="1"/>
  <c r="J2385" i="1"/>
  <c r="I2385" i="1"/>
  <c r="H2385" i="1"/>
  <c r="G2385" i="1"/>
  <c r="F2385" i="1"/>
  <c r="E2385" i="1"/>
  <c r="M2384" i="1"/>
  <c r="L2384" i="1"/>
  <c r="K2384" i="1"/>
  <c r="J2384" i="1"/>
  <c r="I2384" i="1"/>
  <c r="H2384" i="1"/>
  <c r="G2384" i="1"/>
  <c r="F2384" i="1"/>
  <c r="E2384" i="1"/>
  <c r="M2383" i="1"/>
  <c r="L2383" i="1"/>
  <c r="K2383" i="1"/>
  <c r="J2383" i="1"/>
  <c r="I2383" i="1"/>
  <c r="H2383" i="1"/>
  <c r="G2383" i="1"/>
  <c r="F2383" i="1"/>
  <c r="E2383" i="1"/>
  <c r="M2382" i="1"/>
  <c r="L2382" i="1"/>
  <c r="K2382" i="1"/>
  <c r="J2382" i="1"/>
  <c r="I2382" i="1"/>
  <c r="H2382" i="1"/>
  <c r="G2382" i="1"/>
  <c r="F2382" i="1"/>
  <c r="E2382" i="1"/>
  <c r="M2381" i="1"/>
  <c r="L2381" i="1"/>
  <c r="K2381" i="1"/>
  <c r="J2381" i="1"/>
  <c r="I2381" i="1"/>
  <c r="H2381" i="1"/>
  <c r="G2381" i="1"/>
  <c r="F2381" i="1"/>
  <c r="E2381" i="1"/>
  <c r="M2380" i="1"/>
  <c r="L2380" i="1"/>
  <c r="K2380" i="1"/>
  <c r="J2380" i="1"/>
  <c r="I2380" i="1"/>
  <c r="H2380" i="1"/>
  <c r="G2380" i="1"/>
  <c r="F2380" i="1"/>
  <c r="E2380" i="1"/>
  <c r="M2379" i="1"/>
  <c r="L2379" i="1"/>
  <c r="K2379" i="1"/>
  <c r="J2379" i="1"/>
  <c r="I2379" i="1"/>
  <c r="H2379" i="1"/>
  <c r="G2379" i="1"/>
  <c r="F2379" i="1"/>
  <c r="E2379" i="1"/>
  <c r="M2378" i="1"/>
  <c r="L2378" i="1"/>
  <c r="K2378" i="1"/>
  <c r="J2378" i="1"/>
  <c r="I2378" i="1"/>
  <c r="H2378" i="1"/>
  <c r="G2378" i="1"/>
  <c r="F2378" i="1"/>
  <c r="E2378" i="1"/>
  <c r="M2377" i="1"/>
  <c r="L2377" i="1"/>
  <c r="K2377" i="1"/>
  <c r="J2377" i="1"/>
  <c r="I2377" i="1"/>
  <c r="H2377" i="1"/>
  <c r="G2377" i="1"/>
  <c r="F2377" i="1"/>
  <c r="E2377" i="1"/>
  <c r="M2376" i="1"/>
  <c r="L2376" i="1"/>
  <c r="K2376" i="1"/>
  <c r="J2376" i="1"/>
  <c r="I2376" i="1"/>
  <c r="H2376" i="1"/>
  <c r="G2376" i="1"/>
  <c r="F2376" i="1"/>
  <c r="E2376" i="1"/>
  <c r="M2375" i="1"/>
  <c r="L2375" i="1"/>
  <c r="K2375" i="1"/>
  <c r="J2375" i="1"/>
  <c r="I2375" i="1"/>
  <c r="H2375" i="1"/>
  <c r="G2375" i="1"/>
  <c r="F2375" i="1"/>
  <c r="E2375" i="1"/>
  <c r="M2374" i="1"/>
  <c r="L2374" i="1"/>
  <c r="K2374" i="1"/>
  <c r="J2374" i="1"/>
  <c r="I2374" i="1"/>
  <c r="H2374" i="1"/>
  <c r="G2374" i="1"/>
  <c r="F2374" i="1"/>
  <c r="E2374" i="1"/>
  <c r="M2373" i="1"/>
  <c r="L2373" i="1"/>
  <c r="K2373" i="1"/>
  <c r="J2373" i="1"/>
  <c r="I2373" i="1"/>
  <c r="H2373" i="1"/>
  <c r="G2373" i="1"/>
  <c r="F2373" i="1"/>
  <c r="E2373" i="1"/>
  <c r="M2372" i="1"/>
  <c r="L2372" i="1"/>
  <c r="K2372" i="1"/>
  <c r="J2372" i="1"/>
  <c r="I2372" i="1"/>
  <c r="H2372" i="1"/>
  <c r="G2372" i="1"/>
  <c r="F2372" i="1"/>
  <c r="E2372" i="1"/>
  <c r="M2371" i="1"/>
  <c r="L2371" i="1"/>
  <c r="K2371" i="1"/>
  <c r="J2371" i="1"/>
  <c r="I2371" i="1"/>
  <c r="H2371" i="1"/>
  <c r="G2371" i="1"/>
  <c r="F2371" i="1"/>
  <c r="E2371" i="1"/>
  <c r="M2370" i="1"/>
  <c r="L2370" i="1"/>
  <c r="K2370" i="1"/>
  <c r="J2370" i="1"/>
  <c r="I2370" i="1"/>
  <c r="H2370" i="1"/>
  <c r="G2370" i="1"/>
  <c r="F2370" i="1"/>
  <c r="E2370" i="1"/>
  <c r="M2369" i="1"/>
  <c r="L2369" i="1"/>
  <c r="K2369" i="1"/>
  <c r="J2369" i="1"/>
  <c r="I2369" i="1"/>
  <c r="H2369" i="1"/>
  <c r="G2369" i="1"/>
  <c r="F2369" i="1"/>
  <c r="E2369" i="1"/>
  <c r="M2368" i="1"/>
  <c r="L2368" i="1"/>
  <c r="K2368" i="1"/>
  <c r="J2368" i="1"/>
  <c r="I2368" i="1"/>
  <c r="H2368" i="1"/>
  <c r="G2368" i="1"/>
  <c r="F2368" i="1"/>
  <c r="E2368" i="1"/>
  <c r="M2367" i="1"/>
  <c r="L2367" i="1"/>
  <c r="K2367" i="1"/>
  <c r="J2367" i="1"/>
  <c r="I2367" i="1"/>
  <c r="H2367" i="1"/>
  <c r="G2367" i="1"/>
  <c r="F2367" i="1"/>
  <c r="E2367" i="1"/>
  <c r="M2366" i="1"/>
  <c r="L2366" i="1"/>
  <c r="K2366" i="1"/>
  <c r="J2366" i="1"/>
  <c r="I2366" i="1"/>
  <c r="H2366" i="1"/>
  <c r="G2366" i="1"/>
  <c r="F2366" i="1"/>
  <c r="E2366" i="1"/>
  <c r="M2365" i="1"/>
  <c r="L2365" i="1"/>
  <c r="K2365" i="1"/>
  <c r="J2365" i="1"/>
  <c r="I2365" i="1"/>
  <c r="H2365" i="1"/>
  <c r="G2365" i="1"/>
  <c r="F2365" i="1"/>
  <c r="E2365" i="1"/>
  <c r="M2364" i="1"/>
  <c r="L2364" i="1"/>
  <c r="K2364" i="1"/>
  <c r="J2364" i="1"/>
  <c r="I2364" i="1"/>
  <c r="H2364" i="1"/>
  <c r="G2364" i="1"/>
  <c r="F2364" i="1"/>
  <c r="E2364" i="1"/>
  <c r="M2363" i="1"/>
  <c r="L2363" i="1"/>
  <c r="K2363" i="1"/>
  <c r="J2363" i="1"/>
  <c r="I2363" i="1"/>
  <c r="H2363" i="1"/>
  <c r="G2363" i="1"/>
  <c r="F2363" i="1"/>
  <c r="E2363" i="1"/>
  <c r="M2362" i="1"/>
  <c r="L2362" i="1"/>
  <c r="K2362" i="1"/>
  <c r="J2362" i="1"/>
  <c r="I2362" i="1"/>
  <c r="H2362" i="1"/>
  <c r="G2362" i="1"/>
  <c r="F2362" i="1"/>
  <c r="E2362" i="1"/>
  <c r="M2361" i="1"/>
  <c r="L2361" i="1"/>
  <c r="K2361" i="1"/>
  <c r="J2361" i="1"/>
  <c r="I2361" i="1"/>
  <c r="H2361" i="1"/>
  <c r="G2361" i="1"/>
  <c r="F2361" i="1"/>
  <c r="E2361" i="1"/>
  <c r="M2360" i="1"/>
  <c r="L2360" i="1"/>
  <c r="K2360" i="1"/>
  <c r="J2360" i="1"/>
  <c r="I2360" i="1"/>
  <c r="H2360" i="1"/>
  <c r="G2360" i="1"/>
  <c r="F2360" i="1"/>
  <c r="E2360" i="1"/>
  <c r="M2359" i="1"/>
  <c r="L2359" i="1"/>
  <c r="K2359" i="1"/>
  <c r="J2359" i="1"/>
  <c r="I2359" i="1"/>
  <c r="H2359" i="1"/>
  <c r="G2359" i="1"/>
  <c r="F2359" i="1"/>
  <c r="E2359" i="1"/>
  <c r="M2358" i="1"/>
  <c r="L2358" i="1"/>
  <c r="K2358" i="1"/>
  <c r="J2358" i="1"/>
  <c r="I2358" i="1"/>
  <c r="H2358" i="1"/>
  <c r="G2358" i="1"/>
  <c r="F2358" i="1"/>
  <c r="E2358" i="1"/>
  <c r="M2357" i="1"/>
  <c r="L2357" i="1"/>
  <c r="K2357" i="1"/>
  <c r="J2357" i="1"/>
  <c r="I2357" i="1"/>
  <c r="H2357" i="1"/>
  <c r="G2357" i="1"/>
  <c r="F2357" i="1"/>
  <c r="E2357" i="1"/>
  <c r="M2356" i="1"/>
  <c r="L2356" i="1"/>
  <c r="K2356" i="1"/>
  <c r="J2356" i="1"/>
  <c r="I2356" i="1"/>
  <c r="H2356" i="1"/>
  <c r="G2356" i="1"/>
  <c r="F2356" i="1"/>
  <c r="E2356" i="1"/>
  <c r="M2355" i="1"/>
  <c r="L2355" i="1"/>
  <c r="K2355" i="1"/>
  <c r="J2355" i="1"/>
  <c r="I2355" i="1"/>
  <c r="H2355" i="1"/>
  <c r="G2355" i="1"/>
  <c r="F2355" i="1"/>
  <c r="E2355" i="1"/>
  <c r="M2354" i="1"/>
  <c r="L2354" i="1"/>
  <c r="K2354" i="1"/>
  <c r="J2354" i="1"/>
  <c r="I2354" i="1"/>
  <c r="H2354" i="1"/>
  <c r="G2354" i="1"/>
  <c r="F2354" i="1"/>
  <c r="E2354" i="1"/>
  <c r="M2353" i="1"/>
  <c r="L2353" i="1"/>
  <c r="K2353" i="1"/>
  <c r="J2353" i="1"/>
  <c r="I2353" i="1"/>
  <c r="H2353" i="1"/>
  <c r="G2353" i="1"/>
  <c r="F2353" i="1"/>
  <c r="E2353" i="1"/>
  <c r="M2352" i="1"/>
  <c r="L2352" i="1"/>
  <c r="K2352" i="1"/>
  <c r="J2352" i="1"/>
  <c r="I2352" i="1"/>
  <c r="H2352" i="1"/>
  <c r="G2352" i="1"/>
  <c r="F2352" i="1"/>
  <c r="E2352" i="1"/>
  <c r="M2351" i="1"/>
  <c r="L2351" i="1"/>
  <c r="K2351" i="1"/>
  <c r="J2351" i="1"/>
  <c r="I2351" i="1"/>
  <c r="H2351" i="1"/>
  <c r="G2351" i="1"/>
  <c r="F2351" i="1"/>
  <c r="E2351" i="1"/>
  <c r="M2350" i="1"/>
  <c r="L2350" i="1"/>
  <c r="K2350" i="1"/>
  <c r="J2350" i="1"/>
  <c r="I2350" i="1"/>
  <c r="H2350" i="1"/>
  <c r="G2350" i="1"/>
  <c r="F2350" i="1"/>
  <c r="E2350" i="1"/>
  <c r="M2349" i="1"/>
  <c r="L2349" i="1"/>
  <c r="K2349" i="1"/>
  <c r="J2349" i="1"/>
  <c r="I2349" i="1"/>
  <c r="H2349" i="1"/>
  <c r="G2349" i="1"/>
  <c r="F2349" i="1"/>
  <c r="E2349" i="1"/>
  <c r="M2348" i="1"/>
  <c r="L2348" i="1"/>
  <c r="K2348" i="1"/>
  <c r="J2348" i="1"/>
  <c r="I2348" i="1"/>
  <c r="H2348" i="1"/>
  <c r="G2348" i="1"/>
  <c r="F2348" i="1"/>
  <c r="E2348" i="1"/>
  <c r="M2347" i="1"/>
  <c r="L2347" i="1"/>
  <c r="K2347" i="1"/>
  <c r="J2347" i="1"/>
  <c r="I2347" i="1"/>
  <c r="H2347" i="1"/>
  <c r="G2347" i="1"/>
  <c r="F2347" i="1"/>
  <c r="E2347" i="1"/>
  <c r="M2346" i="1"/>
  <c r="L2346" i="1"/>
  <c r="K2346" i="1"/>
  <c r="J2346" i="1"/>
  <c r="I2346" i="1"/>
  <c r="H2346" i="1"/>
  <c r="G2346" i="1"/>
  <c r="F2346" i="1"/>
  <c r="E2346" i="1"/>
  <c r="M2345" i="1"/>
  <c r="L2345" i="1"/>
  <c r="K2345" i="1"/>
  <c r="J2345" i="1"/>
  <c r="I2345" i="1"/>
  <c r="H2345" i="1"/>
  <c r="G2345" i="1"/>
  <c r="F2345" i="1"/>
  <c r="E2345" i="1"/>
  <c r="M2344" i="1"/>
  <c r="L2344" i="1"/>
  <c r="K2344" i="1"/>
  <c r="J2344" i="1"/>
  <c r="I2344" i="1"/>
  <c r="H2344" i="1"/>
  <c r="G2344" i="1"/>
  <c r="F2344" i="1"/>
  <c r="E2344" i="1"/>
  <c r="M2343" i="1"/>
  <c r="L2343" i="1"/>
  <c r="K2343" i="1"/>
  <c r="J2343" i="1"/>
  <c r="I2343" i="1"/>
  <c r="H2343" i="1"/>
  <c r="G2343" i="1"/>
  <c r="F2343" i="1"/>
  <c r="E2343" i="1"/>
  <c r="M2342" i="1"/>
  <c r="L2342" i="1"/>
  <c r="K2342" i="1"/>
  <c r="J2342" i="1"/>
  <c r="I2342" i="1"/>
  <c r="H2342" i="1"/>
  <c r="G2342" i="1"/>
  <c r="F2342" i="1"/>
  <c r="E2342" i="1"/>
  <c r="M2341" i="1"/>
  <c r="L2341" i="1"/>
  <c r="K2341" i="1"/>
  <c r="J2341" i="1"/>
  <c r="I2341" i="1"/>
  <c r="H2341" i="1"/>
  <c r="G2341" i="1"/>
  <c r="F2341" i="1"/>
  <c r="E2341" i="1"/>
  <c r="M2340" i="1"/>
  <c r="L2340" i="1"/>
  <c r="K2340" i="1"/>
  <c r="J2340" i="1"/>
  <c r="I2340" i="1"/>
  <c r="H2340" i="1"/>
  <c r="G2340" i="1"/>
  <c r="F2340" i="1"/>
  <c r="E2340" i="1"/>
  <c r="M2339" i="1"/>
  <c r="L2339" i="1"/>
  <c r="K2339" i="1"/>
  <c r="J2339" i="1"/>
  <c r="I2339" i="1"/>
  <c r="H2339" i="1"/>
  <c r="G2339" i="1"/>
  <c r="F2339" i="1"/>
  <c r="E2339" i="1"/>
  <c r="M2338" i="1"/>
  <c r="L2338" i="1"/>
  <c r="K2338" i="1"/>
  <c r="J2338" i="1"/>
  <c r="I2338" i="1"/>
  <c r="H2338" i="1"/>
  <c r="G2338" i="1"/>
  <c r="F2338" i="1"/>
  <c r="E2338" i="1"/>
  <c r="M2337" i="1"/>
  <c r="L2337" i="1"/>
  <c r="K2337" i="1"/>
  <c r="J2337" i="1"/>
  <c r="I2337" i="1"/>
  <c r="H2337" i="1"/>
  <c r="G2337" i="1"/>
  <c r="F2337" i="1"/>
  <c r="E2337" i="1"/>
  <c r="M2336" i="1"/>
  <c r="L2336" i="1"/>
  <c r="K2336" i="1"/>
  <c r="J2336" i="1"/>
  <c r="I2336" i="1"/>
  <c r="H2336" i="1"/>
  <c r="G2336" i="1"/>
  <c r="F2336" i="1"/>
  <c r="E2336" i="1"/>
  <c r="M2335" i="1"/>
  <c r="L2335" i="1"/>
  <c r="K2335" i="1"/>
  <c r="J2335" i="1"/>
  <c r="I2335" i="1"/>
  <c r="H2335" i="1"/>
  <c r="G2335" i="1"/>
  <c r="F2335" i="1"/>
  <c r="E2335" i="1"/>
  <c r="M2334" i="1"/>
  <c r="L2334" i="1"/>
  <c r="K2334" i="1"/>
  <c r="J2334" i="1"/>
  <c r="I2334" i="1"/>
  <c r="H2334" i="1"/>
  <c r="G2334" i="1"/>
  <c r="F2334" i="1"/>
  <c r="E2334" i="1"/>
  <c r="M2333" i="1"/>
  <c r="L2333" i="1"/>
  <c r="K2333" i="1"/>
  <c r="J2333" i="1"/>
  <c r="I2333" i="1"/>
  <c r="H2333" i="1"/>
  <c r="G2333" i="1"/>
  <c r="F2333" i="1"/>
  <c r="E2333" i="1"/>
  <c r="M2332" i="1"/>
  <c r="L2332" i="1"/>
  <c r="K2332" i="1"/>
  <c r="J2332" i="1"/>
  <c r="I2332" i="1"/>
  <c r="H2332" i="1"/>
  <c r="G2332" i="1"/>
  <c r="F2332" i="1"/>
  <c r="E2332" i="1"/>
  <c r="M2331" i="1"/>
  <c r="L2331" i="1"/>
  <c r="K2331" i="1"/>
  <c r="J2331" i="1"/>
  <c r="I2331" i="1"/>
  <c r="H2331" i="1"/>
  <c r="G2331" i="1"/>
  <c r="F2331" i="1"/>
  <c r="E2331" i="1"/>
  <c r="M2330" i="1"/>
  <c r="L2330" i="1"/>
  <c r="K2330" i="1"/>
  <c r="J2330" i="1"/>
  <c r="I2330" i="1"/>
  <c r="H2330" i="1"/>
  <c r="G2330" i="1"/>
  <c r="F2330" i="1"/>
  <c r="E2330" i="1"/>
  <c r="M2329" i="1"/>
  <c r="L2329" i="1"/>
  <c r="K2329" i="1"/>
  <c r="J2329" i="1"/>
  <c r="I2329" i="1"/>
  <c r="H2329" i="1"/>
  <c r="G2329" i="1"/>
  <c r="F2329" i="1"/>
  <c r="E2329" i="1"/>
  <c r="M2328" i="1"/>
  <c r="L2328" i="1"/>
  <c r="K2328" i="1"/>
  <c r="J2328" i="1"/>
  <c r="I2328" i="1"/>
  <c r="H2328" i="1"/>
  <c r="G2328" i="1"/>
  <c r="F2328" i="1"/>
  <c r="E2328" i="1"/>
  <c r="M2327" i="1"/>
  <c r="L2327" i="1"/>
  <c r="K2327" i="1"/>
  <c r="J2327" i="1"/>
  <c r="I2327" i="1"/>
  <c r="H2327" i="1"/>
  <c r="G2327" i="1"/>
  <c r="F2327" i="1"/>
  <c r="E2327" i="1"/>
  <c r="M2326" i="1"/>
  <c r="L2326" i="1"/>
  <c r="K2326" i="1"/>
  <c r="J2326" i="1"/>
  <c r="I2326" i="1"/>
  <c r="H2326" i="1"/>
  <c r="G2326" i="1"/>
  <c r="F2326" i="1"/>
  <c r="E2326" i="1"/>
  <c r="M2325" i="1"/>
  <c r="L2325" i="1"/>
  <c r="K2325" i="1"/>
  <c r="J2325" i="1"/>
  <c r="I2325" i="1"/>
  <c r="H2325" i="1"/>
  <c r="G2325" i="1"/>
  <c r="F2325" i="1"/>
  <c r="E2325" i="1"/>
  <c r="M2324" i="1"/>
  <c r="L2324" i="1"/>
  <c r="K2324" i="1"/>
  <c r="J2324" i="1"/>
  <c r="I2324" i="1"/>
  <c r="H2324" i="1"/>
  <c r="G2324" i="1"/>
  <c r="F2324" i="1"/>
  <c r="E2324" i="1"/>
  <c r="M2323" i="1"/>
  <c r="L2323" i="1"/>
  <c r="K2323" i="1"/>
  <c r="J2323" i="1"/>
  <c r="I2323" i="1"/>
  <c r="H2323" i="1"/>
  <c r="G2323" i="1"/>
  <c r="F2323" i="1"/>
  <c r="E2323" i="1"/>
  <c r="M2322" i="1"/>
  <c r="L2322" i="1"/>
  <c r="K2322" i="1"/>
  <c r="J2322" i="1"/>
  <c r="I2322" i="1"/>
  <c r="H2322" i="1"/>
  <c r="G2322" i="1"/>
  <c r="F2322" i="1"/>
  <c r="E2322" i="1"/>
  <c r="M2321" i="1"/>
  <c r="L2321" i="1"/>
  <c r="K2321" i="1"/>
  <c r="J2321" i="1"/>
  <c r="I2321" i="1"/>
  <c r="H2321" i="1"/>
  <c r="G2321" i="1"/>
  <c r="F2321" i="1"/>
  <c r="E2321" i="1"/>
  <c r="M2320" i="1"/>
  <c r="L2320" i="1"/>
  <c r="K2320" i="1"/>
  <c r="J2320" i="1"/>
  <c r="I2320" i="1"/>
  <c r="H2320" i="1"/>
  <c r="G2320" i="1"/>
  <c r="F2320" i="1"/>
  <c r="E2320" i="1"/>
  <c r="M2319" i="1"/>
  <c r="L2319" i="1"/>
  <c r="K2319" i="1"/>
  <c r="J2319" i="1"/>
  <c r="I2319" i="1"/>
  <c r="H2319" i="1"/>
  <c r="G2319" i="1"/>
  <c r="F2319" i="1"/>
  <c r="E2319" i="1"/>
  <c r="M2318" i="1"/>
  <c r="L2318" i="1"/>
  <c r="K2318" i="1"/>
  <c r="J2318" i="1"/>
  <c r="I2318" i="1"/>
  <c r="H2318" i="1"/>
  <c r="G2318" i="1"/>
  <c r="F2318" i="1"/>
  <c r="E2318" i="1"/>
  <c r="M2317" i="1"/>
  <c r="L2317" i="1"/>
  <c r="K2317" i="1"/>
  <c r="J2317" i="1"/>
  <c r="I2317" i="1"/>
  <c r="H2317" i="1"/>
  <c r="G2317" i="1"/>
  <c r="F2317" i="1"/>
  <c r="E2317" i="1"/>
  <c r="M2316" i="1"/>
  <c r="L2316" i="1"/>
  <c r="K2316" i="1"/>
  <c r="J2316" i="1"/>
  <c r="I2316" i="1"/>
  <c r="H2316" i="1"/>
  <c r="G2316" i="1"/>
  <c r="F2316" i="1"/>
  <c r="E2316" i="1"/>
  <c r="M2315" i="1"/>
  <c r="L2315" i="1"/>
  <c r="K2315" i="1"/>
  <c r="J2315" i="1"/>
  <c r="I2315" i="1"/>
  <c r="H2315" i="1"/>
  <c r="G2315" i="1"/>
  <c r="F2315" i="1"/>
  <c r="E2315" i="1"/>
  <c r="M2314" i="1"/>
  <c r="L2314" i="1"/>
  <c r="K2314" i="1"/>
  <c r="J2314" i="1"/>
  <c r="I2314" i="1"/>
  <c r="H2314" i="1"/>
  <c r="G2314" i="1"/>
  <c r="F2314" i="1"/>
  <c r="E2314" i="1"/>
  <c r="M2313" i="1"/>
  <c r="L2313" i="1"/>
  <c r="K2313" i="1"/>
  <c r="J2313" i="1"/>
  <c r="I2313" i="1"/>
  <c r="H2313" i="1"/>
  <c r="G2313" i="1"/>
  <c r="F2313" i="1"/>
  <c r="E2313" i="1"/>
  <c r="M2312" i="1"/>
  <c r="L2312" i="1"/>
  <c r="K2312" i="1"/>
  <c r="J2312" i="1"/>
  <c r="I2312" i="1"/>
  <c r="H2312" i="1"/>
  <c r="G2312" i="1"/>
  <c r="F2312" i="1"/>
  <c r="E2312" i="1"/>
  <c r="M2311" i="1"/>
  <c r="L2311" i="1"/>
  <c r="K2311" i="1"/>
  <c r="J2311" i="1"/>
  <c r="I2311" i="1"/>
  <c r="H2311" i="1"/>
  <c r="G2311" i="1"/>
  <c r="F2311" i="1"/>
  <c r="E2311" i="1"/>
  <c r="M2310" i="1"/>
  <c r="L2310" i="1"/>
  <c r="K2310" i="1"/>
  <c r="J2310" i="1"/>
  <c r="I2310" i="1"/>
  <c r="H2310" i="1"/>
  <c r="G2310" i="1"/>
  <c r="F2310" i="1"/>
  <c r="E2310" i="1"/>
  <c r="M2309" i="1"/>
  <c r="L2309" i="1"/>
  <c r="K2309" i="1"/>
  <c r="J2309" i="1"/>
  <c r="I2309" i="1"/>
  <c r="H2309" i="1"/>
  <c r="G2309" i="1"/>
  <c r="F2309" i="1"/>
  <c r="E2309" i="1"/>
  <c r="M2308" i="1"/>
  <c r="L2308" i="1"/>
  <c r="K2308" i="1"/>
  <c r="J2308" i="1"/>
  <c r="I2308" i="1"/>
  <c r="H2308" i="1"/>
  <c r="G2308" i="1"/>
  <c r="F2308" i="1"/>
  <c r="E2308" i="1"/>
  <c r="M2307" i="1"/>
  <c r="L2307" i="1"/>
  <c r="K2307" i="1"/>
  <c r="J2307" i="1"/>
  <c r="I2307" i="1"/>
  <c r="H2307" i="1"/>
  <c r="G2307" i="1"/>
  <c r="F2307" i="1"/>
  <c r="E2307" i="1"/>
  <c r="M2306" i="1"/>
  <c r="L2306" i="1"/>
  <c r="K2306" i="1"/>
  <c r="J2306" i="1"/>
  <c r="I2306" i="1"/>
  <c r="H2306" i="1"/>
  <c r="G2306" i="1"/>
  <c r="F2306" i="1"/>
  <c r="E2306" i="1"/>
  <c r="M2305" i="1"/>
  <c r="L2305" i="1"/>
  <c r="K2305" i="1"/>
  <c r="J2305" i="1"/>
  <c r="I2305" i="1"/>
  <c r="H2305" i="1"/>
  <c r="G2305" i="1"/>
  <c r="F2305" i="1"/>
  <c r="E2305" i="1"/>
  <c r="M2304" i="1"/>
  <c r="L2304" i="1"/>
  <c r="K2304" i="1"/>
  <c r="J2304" i="1"/>
  <c r="I2304" i="1"/>
  <c r="H2304" i="1"/>
  <c r="G2304" i="1"/>
  <c r="F2304" i="1"/>
  <c r="E2304" i="1"/>
  <c r="M2303" i="1"/>
  <c r="L2303" i="1"/>
  <c r="K2303" i="1"/>
  <c r="J2303" i="1"/>
  <c r="I2303" i="1"/>
  <c r="H2303" i="1"/>
  <c r="G2303" i="1"/>
  <c r="F2303" i="1"/>
  <c r="E2303" i="1"/>
  <c r="M2302" i="1"/>
  <c r="L2302" i="1"/>
  <c r="K2302" i="1"/>
  <c r="J2302" i="1"/>
  <c r="I2302" i="1"/>
  <c r="H2302" i="1"/>
  <c r="G2302" i="1"/>
  <c r="F2302" i="1"/>
  <c r="E2302" i="1"/>
  <c r="M2301" i="1"/>
  <c r="L2301" i="1"/>
  <c r="K2301" i="1"/>
  <c r="J2301" i="1"/>
  <c r="I2301" i="1"/>
  <c r="H2301" i="1"/>
  <c r="G2301" i="1"/>
  <c r="F2301" i="1"/>
  <c r="E2301" i="1"/>
  <c r="M2300" i="1"/>
  <c r="L2300" i="1"/>
  <c r="K2300" i="1"/>
  <c r="J2300" i="1"/>
  <c r="I2300" i="1"/>
  <c r="H2300" i="1"/>
  <c r="G2300" i="1"/>
  <c r="F2300" i="1"/>
  <c r="E2300" i="1"/>
  <c r="M2299" i="1"/>
  <c r="L2299" i="1"/>
  <c r="K2299" i="1"/>
  <c r="J2299" i="1"/>
  <c r="I2299" i="1"/>
  <c r="H2299" i="1"/>
  <c r="G2299" i="1"/>
  <c r="F2299" i="1"/>
  <c r="E2299" i="1"/>
  <c r="M2298" i="1"/>
  <c r="L2298" i="1"/>
  <c r="K2298" i="1"/>
  <c r="J2298" i="1"/>
  <c r="I2298" i="1"/>
  <c r="H2298" i="1"/>
  <c r="G2298" i="1"/>
  <c r="F2298" i="1"/>
  <c r="E2298" i="1"/>
  <c r="M2297" i="1"/>
  <c r="L2297" i="1"/>
  <c r="K2297" i="1"/>
  <c r="J2297" i="1"/>
  <c r="I2297" i="1"/>
  <c r="H2297" i="1"/>
  <c r="G2297" i="1"/>
  <c r="F2297" i="1"/>
  <c r="E2297" i="1"/>
  <c r="M2296" i="1"/>
  <c r="L2296" i="1"/>
  <c r="K2296" i="1"/>
  <c r="J2296" i="1"/>
  <c r="I2296" i="1"/>
  <c r="H2296" i="1"/>
  <c r="G2296" i="1"/>
  <c r="F2296" i="1"/>
  <c r="E2296" i="1"/>
  <c r="M2295" i="1"/>
  <c r="L2295" i="1"/>
  <c r="K2295" i="1"/>
  <c r="J2295" i="1"/>
  <c r="I2295" i="1"/>
  <c r="H2295" i="1"/>
  <c r="G2295" i="1"/>
  <c r="F2295" i="1"/>
  <c r="E2295" i="1"/>
  <c r="M2294" i="1"/>
  <c r="L2294" i="1"/>
  <c r="K2294" i="1"/>
  <c r="J2294" i="1"/>
  <c r="I2294" i="1"/>
  <c r="H2294" i="1"/>
  <c r="G2294" i="1"/>
  <c r="F2294" i="1"/>
  <c r="E2294" i="1"/>
  <c r="M2293" i="1"/>
  <c r="L2293" i="1"/>
  <c r="K2293" i="1"/>
  <c r="J2293" i="1"/>
  <c r="I2293" i="1"/>
  <c r="H2293" i="1"/>
  <c r="G2293" i="1"/>
  <c r="F2293" i="1"/>
  <c r="E2293" i="1"/>
  <c r="M2292" i="1"/>
  <c r="L2292" i="1"/>
  <c r="K2292" i="1"/>
  <c r="J2292" i="1"/>
  <c r="I2292" i="1"/>
  <c r="H2292" i="1"/>
  <c r="G2292" i="1"/>
  <c r="F2292" i="1"/>
  <c r="E2292" i="1"/>
  <c r="M2291" i="1"/>
  <c r="L2291" i="1"/>
  <c r="K2291" i="1"/>
  <c r="J2291" i="1"/>
  <c r="I2291" i="1"/>
  <c r="H2291" i="1"/>
  <c r="G2291" i="1"/>
  <c r="F2291" i="1"/>
  <c r="E2291" i="1"/>
  <c r="M2290" i="1"/>
  <c r="L2290" i="1"/>
  <c r="K2290" i="1"/>
  <c r="J2290" i="1"/>
  <c r="I2290" i="1"/>
  <c r="H2290" i="1"/>
  <c r="G2290" i="1"/>
  <c r="F2290" i="1"/>
  <c r="E2290" i="1"/>
  <c r="M2289" i="1"/>
  <c r="L2289" i="1"/>
  <c r="K2289" i="1"/>
  <c r="J2289" i="1"/>
  <c r="I2289" i="1"/>
  <c r="H2289" i="1"/>
  <c r="G2289" i="1"/>
  <c r="F2289" i="1"/>
  <c r="E2289" i="1"/>
  <c r="M2288" i="1"/>
  <c r="L2288" i="1"/>
  <c r="K2288" i="1"/>
  <c r="J2288" i="1"/>
  <c r="I2288" i="1"/>
  <c r="H2288" i="1"/>
  <c r="G2288" i="1"/>
  <c r="F2288" i="1"/>
  <c r="E2288" i="1"/>
  <c r="M2287" i="1"/>
  <c r="L2287" i="1"/>
  <c r="K2287" i="1"/>
  <c r="J2287" i="1"/>
  <c r="I2287" i="1"/>
  <c r="H2287" i="1"/>
  <c r="G2287" i="1"/>
  <c r="F2287" i="1"/>
  <c r="E2287" i="1"/>
  <c r="M2286" i="1"/>
  <c r="L2286" i="1"/>
  <c r="K2286" i="1"/>
  <c r="J2286" i="1"/>
  <c r="I2286" i="1"/>
  <c r="H2286" i="1"/>
  <c r="G2286" i="1"/>
  <c r="F2286" i="1"/>
  <c r="E2286" i="1"/>
  <c r="M2285" i="1"/>
  <c r="L2285" i="1"/>
  <c r="K2285" i="1"/>
  <c r="J2285" i="1"/>
  <c r="I2285" i="1"/>
  <c r="H2285" i="1"/>
  <c r="G2285" i="1"/>
  <c r="F2285" i="1"/>
  <c r="E2285" i="1"/>
  <c r="M2284" i="1"/>
  <c r="L2284" i="1"/>
  <c r="K2284" i="1"/>
  <c r="J2284" i="1"/>
  <c r="I2284" i="1"/>
  <c r="H2284" i="1"/>
  <c r="G2284" i="1"/>
  <c r="F2284" i="1"/>
  <c r="E2284" i="1"/>
  <c r="M2283" i="1"/>
  <c r="L2283" i="1"/>
  <c r="K2283" i="1"/>
  <c r="J2283" i="1"/>
  <c r="I2283" i="1"/>
  <c r="H2283" i="1"/>
  <c r="G2283" i="1"/>
  <c r="F2283" i="1"/>
  <c r="E2283" i="1"/>
  <c r="M2282" i="1"/>
  <c r="L2282" i="1"/>
  <c r="K2282" i="1"/>
  <c r="J2282" i="1"/>
  <c r="I2282" i="1"/>
  <c r="H2282" i="1"/>
  <c r="G2282" i="1"/>
  <c r="F2282" i="1"/>
  <c r="E2282" i="1"/>
  <c r="M2281" i="1"/>
  <c r="L2281" i="1"/>
  <c r="K2281" i="1"/>
  <c r="J2281" i="1"/>
  <c r="I2281" i="1"/>
  <c r="H2281" i="1"/>
  <c r="G2281" i="1"/>
  <c r="F2281" i="1"/>
  <c r="E2281" i="1"/>
  <c r="M2280" i="1"/>
  <c r="L2280" i="1"/>
  <c r="K2280" i="1"/>
  <c r="J2280" i="1"/>
  <c r="I2280" i="1"/>
  <c r="H2280" i="1"/>
  <c r="G2280" i="1"/>
  <c r="F2280" i="1"/>
  <c r="E2280" i="1"/>
  <c r="M2279" i="1"/>
  <c r="L2279" i="1"/>
  <c r="K2279" i="1"/>
  <c r="J2279" i="1"/>
  <c r="I2279" i="1"/>
  <c r="H2279" i="1"/>
  <c r="G2279" i="1"/>
  <c r="F2279" i="1"/>
  <c r="E2279" i="1"/>
  <c r="M2278" i="1"/>
  <c r="L2278" i="1"/>
  <c r="K2278" i="1"/>
  <c r="J2278" i="1"/>
  <c r="I2278" i="1"/>
  <c r="H2278" i="1"/>
  <c r="G2278" i="1"/>
  <c r="F2278" i="1"/>
  <c r="E2278" i="1"/>
  <c r="M2277" i="1"/>
  <c r="L2277" i="1"/>
  <c r="K2277" i="1"/>
  <c r="J2277" i="1"/>
  <c r="I2277" i="1"/>
  <c r="H2277" i="1"/>
  <c r="G2277" i="1"/>
  <c r="F2277" i="1"/>
  <c r="E2277" i="1"/>
  <c r="M2276" i="1"/>
  <c r="L2276" i="1"/>
  <c r="K2276" i="1"/>
  <c r="J2276" i="1"/>
  <c r="I2276" i="1"/>
  <c r="H2276" i="1"/>
  <c r="G2276" i="1"/>
  <c r="F2276" i="1"/>
  <c r="E2276" i="1"/>
  <c r="M2275" i="1"/>
  <c r="L2275" i="1"/>
  <c r="K2275" i="1"/>
  <c r="J2275" i="1"/>
  <c r="I2275" i="1"/>
  <c r="H2275" i="1"/>
  <c r="G2275" i="1"/>
  <c r="F2275" i="1"/>
  <c r="E2275" i="1"/>
  <c r="M2274" i="1"/>
  <c r="L2274" i="1"/>
  <c r="K2274" i="1"/>
  <c r="J2274" i="1"/>
  <c r="I2274" i="1"/>
  <c r="H2274" i="1"/>
  <c r="G2274" i="1"/>
  <c r="F2274" i="1"/>
  <c r="E2274" i="1"/>
  <c r="M2273" i="1"/>
  <c r="L2273" i="1"/>
  <c r="K2273" i="1"/>
  <c r="J2273" i="1"/>
  <c r="I2273" i="1"/>
  <c r="H2273" i="1"/>
  <c r="G2273" i="1"/>
  <c r="F2273" i="1"/>
  <c r="E2273" i="1"/>
  <c r="M2272" i="1"/>
  <c r="L2272" i="1"/>
  <c r="K2272" i="1"/>
  <c r="J2272" i="1"/>
  <c r="I2272" i="1"/>
  <c r="H2272" i="1"/>
  <c r="G2272" i="1"/>
  <c r="F2272" i="1"/>
  <c r="E2272" i="1"/>
  <c r="M2271" i="1"/>
  <c r="L2271" i="1"/>
  <c r="K2271" i="1"/>
  <c r="J2271" i="1"/>
  <c r="I2271" i="1"/>
  <c r="H2271" i="1"/>
  <c r="G2271" i="1"/>
  <c r="F2271" i="1"/>
  <c r="E2271" i="1"/>
  <c r="M2270" i="1"/>
  <c r="L2270" i="1"/>
  <c r="K2270" i="1"/>
  <c r="J2270" i="1"/>
  <c r="I2270" i="1"/>
  <c r="H2270" i="1"/>
  <c r="G2270" i="1"/>
  <c r="F2270" i="1"/>
  <c r="E2270" i="1"/>
  <c r="M2269" i="1"/>
  <c r="L2269" i="1"/>
  <c r="K2269" i="1"/>
  <c r="J2269" i="1"/>
  <c r="I2269" i="1"/>
  <c r="H2269" i="1"/>
  <c r="G2269" i="1"/>
  <c r="F2269" i="1"/>
  <c r="E2269" i="1"/>
  <c r="M2268" i="1"/>
  <c r="L2268" i="1"/>
  <c r="K2268" i="1"/>
  <c r="J2268" i="1"/>
  <c r="I2268" i="1"/>
  <c r="H2268" i="1"/>
  <c r="G2268" i="1"/>
  <c r="F2268" i="1"/>
  <c r="E2268" i="1"/>
  <c r="M2267" i="1"/>
  <c r="L2267" i="1"/>
  <c r="K2267" i="1"/>
  <c r="J2267" i="1"/>
  <c r="I2267" i="1"/>
  <c r="H2267" i="1"/>
  <c r="G2267" i="1"/>
  <c r="F2267" i="1"/>
  <c r="E2267" i="1"/>
  <c r="M2266" i="1"/>
  <c r="L2266" i="1"/>
  <c r="K2266" i="1"/>
  <c r="J2266" i="1"/>
  <c r="I2266" i="1"/>
  <c r="H2266" i="1"/>
  <c r="G2266" i="1"/>
  <c r="F2266" i="1"/>
  <c r="E2266" i="1"/>
  <c r="M2265" i="1"/>
  <c r="L2265" i="1"/>
  <c r="K2265" i="1"/>
  <c r="J2265" i="1"/>
  <c r="I2265" i="1"/>
  <c r="H2265" i="1"/>
  <c r="G2265" i="1"/>
  <c r="F2265" i="1"/>
  <c r="E2265" i="1"/>
  <c r="M2264" i="1"/>
  <c r="L2264" i="1"/>
  <c r="K2264" i="1"/>
  <c r="J2264" i="1"/>
  <c r="I2264" i="1"/>
  <c r="H2264" i="1"/>
  <c r="G2264" i="1"/>
  <c r="F2264" i="1"/>
  <c r="E2264" i="1"/>
  <c r="M2263" i="1"/>
  <c r="L2263" i="1"/>
  <c r="K2263" i="1"/>
  <c r="J2263" i="1"/>
  <c r="I2263" i="1"/>
  <c r="H2263" i="1"/>
  <c r="G2263" i="1"/>
  <c r="F2263" i="1"/>
  <c r="E2263" i="1"/>
  <c r="M2262" i="1"/>
  <c r="L2262" i="1"/>
  <c r="K2262" i="1"/>
  <c r="J2262" i="1"/>
  <c r="I2262" i="1"/>
  <c r="H2262" i="1"/>
  <c r="G2262" i="1"/>
  <c r="F2262" i="1"/>
  <c r="E2262" i="1"/>
  <c r="M2261" i="1"/>
  <c r="L2261" i="1"/>
  <c r="K2261" i="1"/>
  <c r="J2261" i="1"/>
  <c r="I2261" i="1"/>
  <c r="H2261" i="1"/>
  <c r="G2261" i="1"/>
  <c r="F2261" i="1"/>
  <c r="E2261" i="1"/>
  <c r="M2260" i="1"/>
  <c r="L2260" i="1"/>
  <c r="K2260" i="1"/>
  <c r="J2260" i="1"/>
  <c r="I2260" i="1"/>
  <c r="H2260" i="1"/>
  <c r="G2260" i="1"/>
  <c r="F2260" i="1"/>
  <c r="E2260" i="1"/>
  <c r="M2259" i="1"/>
  <c r="L2259" i="1"/>
  <c r="K2259" i="1"/>
  <c r="J2259" i="1"/>
  <c r="I2259" i="1"/>
  <c r="H2259" i="1"/>
  <c r="G2259" i="1"/>
  <c r="F2259" i="1"/>
  <c r="E2259" i="1"/>
  <c r="M2258" i="1"/>
  <c r="L2258" i="1"/>
  <c r="K2258" i="1"/>
  <c r="J2258" i="1"/>
  <c r="I2258" i="1"/>
  <c r="H2258" i="1"/>
  <c r="G2258" i="1"/>
  <c r="F2258" i="1"/>
  <c r="E2258" i="1"/>
  <c r="M2257" i="1"/>
  <c r="L2257" i="1"/>
  <c r="K2257" i="1"/>
  <c r="J2257" i="1"/>
  <c r="I2257" i="1"/>
  <c r="H2257" i="1"/>
  <c r="G2257" i="1"/>
  <c r="F2257" i="1"/>
  <c r="E2257" i="1"/>
  <c r="M2256" i="1"/>
  <c r="L2256" i="1"/>
  <c r="K2256" i="1"/>
  <c r="J2256" i="1"/>
  <c r="I2256" i="1"/>
  <c r="H2256" i="1"/>
  <c r="G2256" i="1"/>
  <c r="F2256" i="1"/>
  <c r="E2256" i="1"/>
  <c r="M2255" i="1"/>
  <c r="L2255" i="1"/>
  <c r="K2255" i="1"/>
  <c r="J2255" i="1"/>
  <c r="I2255" i="1"/>
  <c r="H2255" i="1"/>
  <c r="G2255" i="1"/>
  <c r="F2255" i="1"/>
  <c r="E2255" i="1"/>
  <c r="M2254" i="1"/>
  <c r="L2254" i="1"/>
  <c r="K2254" i="1"/>
  <c r="J2254" i="1"/>
  <c r="I2254" i="1"/>
  <c r="H2254" i="1"/>
  <c r="G2254" i="1"/>
  <c r="F2254" i="1"/>
  <c r="E2254" i="1"/>
  <c r="M2253" i="1"/>
  <c r="L2253" i="1"/>
  <c r="K2253" i="1"/>
  <c r="J2253" i="1"/>
  <c r="I2253" i="1"/>
  <c r="H2253" i="1"/>
  <c r="G2253" i="1"/>
  <c r="F2253" i="1"/>
  <c r="E2253" i="1"/>
  <c r="M2252" i="1"/>
  <c r="L2252" i="1"/>
  <c r="K2252" i="1"/>
  <c r="J2252" i="1"/>
  <c r="I2252" i="1"/>
  <c r="H2252" i="1"/>
  <c r="G2252" i="1"/>
  <c r="F2252" i="1"/>
  <c r="E2252" i="1"/>
  <c r="M2251" i="1"/>
  <c r="L2251" i="1"/>
  <c r="K2251" i="1"/>
  <c r="J2251" i="1"/>
  <c r="I2251" i="1"/>
  <c r="H2251" i="1"/>
  <c r="G2251" i="1"/>
  <c r="F2251" i="1"/>
  <c r="E2251" i="1"/>
  <c r="M2250" i="1"/>
  <c r="L2250" i="1"/>
  <c r="K2250" i="1"/>
  <c r="J2250" i="1"/>
  <c r="I2250" i="1"/>
  <c r="H2250" i="1"/>
  <c r="G2250" i="1"/>
  <c r="F2250" i="1"/>
  <c r="E2250" i="1"/>
  <c r="M2249" i="1"/>
  <c r="L2249" i="1"/>
  <c r="K2249" i="1"/>
  <c r="J2249" i="1"/>
  <c r="I2249" i="1"/>
  <c r="H2249" i="1"/>
  <c r="G2249" i="1"/>
  <c r="F2249" i="1"/>
  <c r="E2249" i="1"/>
  <c r="M2248" i="1"/>
  <c r="L2248" i="1"/>
  <c r="K2248" i="1"/>
  <c r="J2248" i="1"/>
  <c r="I2248" i="1"/>
  <c r="H2248" i="1"/>
  <c r="G2248" i="1"/>
  <c r="F2248" i="1"/>
  <c r="E2248" i="1"/>
  <c r="M2247" i="1"/>
  <c r="L2247" i="1"/>
  <c r="K2247" i="1"/>
  <c r="J2247" i="1"/>
  <c r="I2247" i="1"/>
  <c r="H2247" i="1"/>
  <c r="G2247" i="1"/>
  <c r="F2247" i="1"/>
  <c r="E2247" i="1"/>
  <c r="M2246" i="1"/>
  <c r="L2246" i="1"/>
  <c r="K2246" i="1"/>
  <c r="J2246" i="1"/>
  <c r="I2246" i="1"/>
  <c r="H2246" i="1"/>
  <c r="G2246" i="1"/>
  <c r="F2246" i="1"/>
  <c r="E2246" i="1"/>
  <c r="M2245" i="1"/>
  <c r="L2245" i="1"/>
  <c r="K2245" i="1"/>
  <c r="J2245" i="1"/>
  <c r="I2245" i="1"/>
  <c r="H2245" i="1"/>
  <c r="G2245" i="1"/>
  <c r="F2245" i="1"/>
  <c r="E2245" i="1"/>
  <c r="M2244" i="1"/>
  <c r="L2244" i="1"/>
  <c r="K2244" i="1"/>
  <c r="J2244" i="1"/>
  <c r="I2244" i="1"/>
  <c r="H2244" i="1"/>
  <c r="G2244" i="1"/>
  <c r="F2244" i="1"/>
  <c r="E2244" i="1"/>
  <c r="M2243" i="1"/>
  <c r="L2243" i="1"/>
  <c r="K2243" i="1"/>
  <c r="J2243" i="1"/>
  <c r="I2243" i="1"/>
  <c r="H2243" i="1"/>
  <c r="G2243" i="1"/>
  <c r="F2243" i="1"/>
  <c r="E2243" i="1"/>
  <c r="M2242" i="1"/>
  <c r="L2242" i="1"/>
  <c r="K2242" i="1"/>
  <c r="J2242" i="1"/>
  <c r="I2242" i="1"/>
  <c r="H2242" i="1"/>
  <c r="G2242" i="1"/>
  <c r="F2242" i="1"/>
  <c r="E2242" i="1"/>
  <c r="M2241" i="1"/>
  <c r="L2241" i="1"/>
  <c r="K2241" i="1"/>
  <c r="J2241" i="1"/>
  <c r="I2241" i="1"/>
  <c r="H2241" i="1"/>
  <c r="G2241" i="1"/>
  <c r="F2241" i="1"/>
  <c r="E2241" i="1"/>
  <c r="M2240" i="1"/>
  <c r="L2240" i="1"/>
  <c r="K2240" i="1"/>
  <c r="J2240" i="1"/>
  <c r="I2240" i="1"/>
  <c r="H2240" i="1"/>
  <c r="G2240" i="1"/>
  <c r="F2240" i="1"/>
  <c r="E2240" i="1"/>
  <c r="M2239" i="1"/>
  <c r="L2239" i="1"/>
  <c r="K2239" i="1"/>
  <c r="J2239" i="1"/>
  <c r="I2239" i="1"/>
  <c r="H2239" i="1"/>
  <c r="G2239" i="1"/>
  <c r="F2239" i="1"/>
  <c r="E2239" i="1"/>
  <c r="M2238" i="1"/>
  <c r="L2238" i="1"/>
  <c r="K2238" i="1"/>
  <c r="J2238" i="1"/>
  <c r="I2238" i="1"/>
  <c r="H2238" i="1"/>
  <c r="G2238" i="1"/>
  <c r="F2238" i="1"/>
  <c r="E2238" i="1"/>
  <c r="M2237" i="1"/>
  <c r="L2237" i="1"/>
  <c r="K2237" i="1"/>
  <c r="J2237" i="1"/>
  <c r="I2237" i="1"/>
  <c r="H2237" i="1"/>
  <c r="G2237" i="1"/>
  <c r="F2237" i="1"/>
  <c r="E2237" i="1"/>
  <c r="M2236" i="1"/>
  <c r="L2236" i="1"/>
  <c r="K2236" i="1"/>
  <c r="J2236" i="1"/>
  <c r="I2236" i="1"/>
  <c r="H2236" i="1"/>
  <c r="G2236" i="1"/>
  <c r="F2236" i="1"/>
  <c r="E2236" i="1"/>
  <c r="M2235" i="1"/>
  <c r="L2235" i="1"/>
  <c r="K2235" i="1"/>
  <c r="J2235" i="1"/>
  <c r="I2235" i="1"/>
  <c r="H2235" i="1"/>
  <c r="G2235" i="1"/>
  <c r="F2235" i="1"/>
  <c r="E2235" i="1"/>
  <c r="M2234" i="1"/>
  <c r="L2234" i="1"/>
  <c r="K2234" i="1"/>
  <c r="J2234" i="1"/>
  <c r="I2234" i="1"/>
  <c r="H2234" i="1"/>
  <c r="G2234" i="1"/>
  <c r="F2234" i="1"/>
  <c r="E2234" i="1"/>
  <c r="M2233" i="1"/>
  <c r="L2233" i="1"/>
  <c r="K2233" i="1"/>
  <c r="J2233" i="1"/>
  <c r="I2233" i="1"/>
  <c r="H2233" i="1"/>
  <c r="G2233" i="1"/>
  <c r="F2233" i="1"/>
  <c r="E2233" i="1"/>
  <c r="M2232" i="1"/>
  <c r="L2232" i="1"/>
  <c r="K2232" i="1"/>
  <c r="J2232" i="1"/>
  <c r="I2232" i="1"/>
  <c r="H2232" i="1"/>
  <c r="G2232" i="1"/>
  <c r="F2232" i="1"/>
  <c r="E2232" i="1"/>
  <c r="M2231" i="1"/>
  <c r="L2231" i="1"/>
  <c r="K2231" i="1"/>
  <c r="J2231" i="1"/>
  <c r="I2231" i="1"/>
  <c r="H2231" i="1"/>
  <c r="G2231" i="1"/>
  <c r="F2231" i="1"/>
  <c r="E2231" i="1"/>
  <c r="M2230" i="1"/>
  <c r="L2230" i="1"/>
  <c r="K2230" i="1"/>
  <c r="J2230" i="1"/>
  <c r="I2230" i="1"/>
  <c r="H2230" i="1"/>
  <c r="G2230" i="1"/>
  <c r="F2230" i="1"/>
  <c r="E2230" i="1"/>
  <c r="M2229" i="1"/>
  <c r="L2229" i="1"/>
  <c r="K2229" i="1"/>
  <c r="J2229" i="1"/>
  <c r="I2229" i="1"/>
  <c r="H2229" i="1"/>
  <c r="G2229" i="1"/>
  <c r="F2229" i="1"/>
  <c r="E2229" i="1"/>
  <c r="M2228" i="1"/>
  <c r="L2228" i="1"/>
  <c r="K2228" i="1"/>
  <c r="J2228" i="1"/>
  <c r="I2228" i="1"/>
  <c r="H2228" i="1"/>
  <c r="G2228" i="1"/>
  <c r="F2228" i="1"/>
  <c r="E2228" i="1"/>
  <c r="M2227" i="1"/>
  <c r="L2227" i="1"/>
  <c r="K2227" i="1"/>
  <c r="J2227" i="1"/>
  <c r="I2227" i="1"/>
  <c r="H2227" i="1"/>
  <c r="G2227" i="1"/>
  <c r="F2227" i="1"/>
  <c r="E2227" i="1"/>
  <c r="M2226" i="1"/>
  <c r="L2226" i="1"/>
  <c r="K2226" i="1"/>
  <c r="J2226" i="1"/>
  <c r="I2226" i="1"/>
  <c r="H2226" i="1"/>
  <c r="G2226" i="1"/>
  <c r="F2226" i="1"/>
  <c r="E2226" i="1"/>
  <c r="M2225" i="1"/>
  <c r="L2225" i="1"/>
  <c r="K2225" i="1"/>
  <c r="J2225" i="1"/>
  <c r="I2225" i="1"/>
  <c r="H2225" i="1"/>
  <c r="G2225" i="1"/>
  <c r="F2225" i="1"/>
  <c r="E2225" i="1"/>
  <c r="M2224" i="1"/>
  <c r="L2224" i="1"/>
  <c r="K2224" i="1"/>
  <c r="J2224" i="1"/>
  <c r="I2224" i="1"/>
  <c r="H2224" i="1"/>
  <c r="G2224" i="1"/>
  <c r="F2224" i="1"/>
  <c r="E2224" i="1"/>
  <c r="M2223" i="1"/>
  <c r="L2223" i="1"/>
  <c r="K2223" i="1"/>
  <c r="J2223" i="1"/>
  <c r="I2223" i="1"/>
  <c r="H2223" i="1"/>
  <c r="G2223" i="1"/>
  <c r="F2223" i="1"/>
  <c r="E2223" i="1"/>
  <c r="M2222" i="1"/>
  <c r="L2222" i="1"/>
  <c r="K2222" i="1"/>
  <c r="J2222" i="1"/>
  <c r="I2222" i="1"/>
  <c r="H2222" i="1"/>
  <c r="G2222" i="1"/>
  <c r="F2222" i="1"/>
  <c r="E2222" i="1"/>
  <c r="M2221" i="1"/>
  <c r="L2221" i="1"/>
  <c r="K2221" i="1"/>
  <c r="J2221" i="1"/>
  <c r="I2221" i="1"/>
  <c r="H2221" i="1"/>
  <c r="G2221" i="1"/>
  <c r="F2221" i="1"/>
  <c r="E2221" i="1"/>
  <c r="M2220" i="1"/>
  <c r="L2220" i="1"/>
  <c r="K2220" i="1"/>
  <c r="J2220" i="1"/>
  <c r="I2220" i="1"/>
  <c r="H2220" i="1"/>
  <c r="G2220" i="1"/>
  <c r="F2220" i="1"/>
  <c r="E2220" i="1"/>
  <c r="M2219" i="1"/>
  <c r="L2219" i="1"/>
  <c r="K2219" i="1"/>
  <c r="J2219" i="1"/>
  <c r="I2219" i="1"/>
  <c r="H2219" i="1"/>
  <c r="G2219" i="1"/>
  <c r="F2219" i="1"/>
  <c r="E2219" i="1"/>
  <c r="M2218" i="1"/>
  <c r="L2218" i="1"/>
  <c r="K2218" i="1"/>
  <c r="J2218" i="1"/>
  <c r="I2218" i="1"/>
  <c r="H2218" i="1"/>
  <c r="G2218" i="1"/>
  <c r="F2218" i="1"/>
  <c r="E2218" i="1"/>
  <c r="M2217" i="1"/>
  <c r="L2217" i="1"/>
  <c r="K2217" i="1"/>
  <c r="J2217" i="1"/>
  <c r="I2217" i="1"/>
  <c r="H2217" i="1"/>
  <c r="G2217" i="1"/>
  <c r="F2217" i="1"/>
  <c r="E2217" i="1"/>
  <c r="M2216" i="1"/>
  <c r="L2216" i="1"/>
  <c r="K2216" i="1"/>
  <c r="J2216" i="1"/>
  <c r="I2216" i="1"/>
  <c r="H2216" i="1"/>
  <c r="G2216" i="1"/>
  <c r="F2216" i="1"/>
  <c r="E2216" i="1"/>
  <c r="M2215" i="1"/>
  <c r="L2215" i="1"/>
  <c r="K2215" i="1"/>
  <c r="J2215" i="1"/>
  <c r="I2215" i="1"/>
  <c r="H2215" i="1"/>
  <c r="G2215" i="1"/>
  <c r="F2215" i="1"/>
  <c r="E2215" i="1"/>
  <c r="M2214" i="1"/>
  <c r="L2214" i="1"/>
  <c r="K2214" i="1"/>
  <c r="J2214" i="1"/>
  <c r="I2214" i="1"/>
  <c r="H2214" i="1"/>
  <c r="G2214" i="1"/>
  <c r="F2214" i="1"/>
  <c r="E2214" i="1"/>
  <c r="M2213" i="1"/>
  <c r="L2213" i="1"/>
  <c r="K2213" i="1"/>
  <c r="J2213" i="1"/>
  <c r="I2213" i="1"/>
  <c r="H2213" i="1"/>
  <c r="G2213" i="1"/>
  <c r="F2213" i="1"/>
  <c r="E2213" i="1"/>
  <c r="M2212" i="1"/>
  <c r="L2212" i="1"/>
  <c r="K2212" i="1"/>
  <c r="J2212" i="1"/>
  <c r="I2212" i="1"/>
  <c r="H2212" i="1"/>
  <c r="G2212" i="1"/>
  <c r="F2212" i="1"/>
  <c r="E2212" i="1"/>
  <c r="M2211" i="1"/>
  <c r="L2211" i="1"/>
  <c r="K2211" i="1"/>
  <c r="J2211" i="1"/>
  <c r="I2211" i="1"/>
  <c r="H2211" i="1"/>
  <c r="G2211" i="1"/>
  <c r="F2211" i="1"/>
  <c r="E2211" i="1"/>
  <c r="M2210" i="1"/>
  <c r="L2210" i="1"/>
  <c r="K2210" i="1"/>
  <c r="J2210" i="1"/>
  <c r="I2210" i="1"/>
  <c r="H2210" i="1"/>
  <c r="G2210" i="1"/>
  <c r="F2210" i="1"/>
  <c r="E2210" i="1"/>
  <c r="M2209" i="1"/>
  <c r="L2209" i="1"/>
  <c r="K2209" i="1"/>
  <c r="J2209" i="1"/>
  <c r="I2209" i="1"/>
  <c r="H2209" i="1"/>
  <c r="G2209" i="1"/>
  <c r="F2209" i="1"/>
  <c r="E2209" i="1"/>
  <c r="M2208" i="1"/>
  <c r="L2208" i="1"/>
  <c r="K2208" i="1"/>
  <c r="J2208" i="1"/>
  <c r="I2208" i="1"/>
  <c r="H2208" i="1"/>
  <c r="G2208" i="1"/>
  <c r="F2208" i="1"/>
  <c r="E2208" i="1"/>
  <c r="M2207" i="1"/>
  <c r="L2207" i="1"/>
  <c r="K2207" i="1"/>
  <c r="J2207" i="1"/>
  <c r="I2207" i="1"/>
  <c r="H2207" i="1"/>
  <c r="G2207" i="1"/>
  <c r="F2207" i="1"/>
  <c r="E2207" i="1"/>
  <c r="M2206" i="1"/>
  <c r="L2206" i="1"/>
  <c r="K2206" i="1"/>
  <c r="J2206" i="1"/>
  <c r="I2206" i="1"/>
  <c r="H2206" i="1"/>
  <c r="G2206" i="1"/>
  <c r="F2206" i="1"/>
  <c r="E2206" i="1"/>
  <c r="M2205" i="1"/>
  <c r="L2205" i="1"/>
  <c r="K2205" i="1"/>
  <c r="J2205" i="1"/>
  <c r="I2205" i="1"/>
  <c r="H2205" i="1"/>
  <c r="G2205" i="1"/>
  <c r="F2205" i="1"/>
  <c r="E2205" i="1"/>
  <c r="M2204" i="1"/>
  <c r="L2204" i="1"/>
  <c r="K2204" i="1"/>
  <c r="J2204" i="1"/>
  <c r="I2204" i="1"/>
  <c r="H2204" i="1"/>
  <c r="G2204" i="1"/>
  <c r="F2204" i="1"/>
  <c r="E2204" i="1"/>
  <c r="M2203" i="1"/>
  <c r="L2203" i="1"/>
  <c r="K2203" i="1"/>
  <c r="J2203" i="1"/>
  <c r="I2203" i="1"/>
  <c r="H2203" i="1"/>
  <c r="G2203" i="1"/>
  <c r="F2203" i="1"/>
  <c r="E2203" i="1"/>
  <c r="M2202" i="1"/>
  <c r="L2202" i="1"/>
  <c r="K2202" i="1"/>
  <c r="J2202" i="1"/>
  <c r="I2202" i="1"/>
  <c r="H2202" i="1"/>
  <c r="G2202" i="1"/>
  <c r="F2202" i="1"/>
  <c r="E2202" i="1"/>
  <c r="M2201" i="1"/>
  <c r="L2201" i="1"/>
  <c r="K2201" i="1"/>
  <c r="J2201" i="1"/>
  <c r="I2201" i="1"/>
  <c r="H2201" i="1"/>
  <c r="G2201" i="1"/>
  <c r="F2201" i="1"/>
  <c r="E2201" i="1"/>
  <c r="M2200" i="1"/>
  <c r="L2200" i="1"/>
  <c r="K2200" i="1"/>
  <c r="J2200" i="1"/>
  <c r="I2200" i="1"/>
  <c r="H2200" i="1"/>
  <c r="G2200" i="1"/>
  <c r="F2200" i="1"/>
  <c r="E2200" i="1"/>
  <c r="M2199" i="1"/>
  <c r="L2199" i="1"/>
  <c r="K2199" i="1"/>
  <c r="J2199" i="1"/>
  <c r="I2199" i="1"/>
  <c r="H2199" i="1"/>
  <c r="G2199" i="1"/>
  <c r="F2199" i="1"/>
  <c r="E2199" i="1"/>
  <c r="M2198" i="1"/>
  <c r="L2198" i="1"/>
  <c r="K2198" i="1"/>
  <c r="J2198" i="1"/>
  <c r="I2198" i="1"/>
  <c r="H2198" i="1"/>
  <c r="G2198" i="1"/>
  <c r="F2198" i="1"/>
  <c r="E2198" i="1"/>
  <c r="M2197" i="1"/>
  <c r="L2197" i="1"/>
  <c r="K2197" i="1"/>
  <c r="J2197" i="1"/>
  <c r="I2197" i="1"/>
  <c r="H2197" i="1"/>
  <c r="G2197" i="1"/>
  <c r="F2197" i="1"/>
  <c r="E2197" i="1"/>
  <c r="M2196" i="1"/>
  <c r="L2196" i="1"/>
  <c r="K2196" i="1"/>
  <c r="J2196" i="1"/>
  <c r="I2196" i="1"/>
  <c r="H2196" i="1"/>
  <c r="G2196" i="1"/>
  <c r="F2196" i="1"/>
  <c r="E2196" i="1"/>
  <c r="M2195" i="1"/>
  <c r="L2195" i="1"/>
  <c r="K2195" i="1"/>
  <c r="J2195" i="1"/>
  <c r="I2195" i="1"/>
  <c r="H2195" i="1"/>
  <c r="G2195" i="1"/>
  <c r="F2195" i="1"/>
  <c r="E2195" i="1"/>
  <c r="M2194" i="1"/>
  <c r="L2194" i="1"/>
  <c r="K2194" i="1"/>
  <c r="J2194" i="1"/>
  <c r="I2194" i="1"/>
  <c r="H2194" i="1"/>
  <c r="G2194" i="1"/>
  <c r="F2194" i="1"/>
  <c r="E2194" i="1"/>
  <c r="M2193" i="1"/>
  <c r="L2193" i="1"/>
  <c r="K2193" i="1"/>
  <c r="J2193" i="1"/>
  <c r="I2193" i="1"/>
  <c r="H2193" i="1"/>
  <c r="G2193" i="1"/>
  <c r="F2193" i="1"/>
  <c r="E2193" i="1"/>
  <c r="M2192" i="1"/>
  <c r="L2192" i="1"/>
  <c r="K2192" i="1"/>
  <c r="J2192" i="1"/>
  <c r="I2192" i="1"/>
  <c r="H2192" i="1"/>
  <c r="G2192" i="1"/>
  <c r="F2192" i="1"/>
  <c r="E2192" i="1"/>
  <c r="M2191" i="1"/>
  <c r="L2191" i="1"/>
  <c r="K2191" i="1"/>
  <c r="J2191" i="1"/>
  <c r="I2191" i="1"/>
  <c r="H2191" i="1"/>
  <c r="G2191" i="1"/>
  <c r="F2191" i="1"/>
  <c r="E2191" i="1"/>
  <c r="M2190" i="1"/>
  <c r="L2190" i="1"/>
  <c r="K2190" i="1"/>
  <c r="J2190" i="1"/>
  <c r="I2190" i="1"/>
  <c r="H2190" i="1"/>
  <c r="G2190" i="1"/>
  <c r="F2190" i="1"/>
  <c r="E2190" i="1"/>
  <c r="M2189" i="1"/>
  <c r="L2189" i="1"/>
  <c r="K2189" i="1"/>
  <c r="J2189" i="1"/>
  <c r="I2189" i="1"/>
  <c r="H2189" i="1"/>
  <c r="G2189" i="1"/>
  <c r="F2189" i="1"/>
  <c r="E2189" i="1"/>
  <c r="M2188" i="1"/>
  <c r="L2188" i="1"/>
  <c r="K2188" i="1"/>
  <c r="J2188" i="1"/>
  <c r="I2188" i="1"/>
  <c r="H2188" i="1"/>
  <c r="G2188" i="1"/>
  <c r="F2188" i="1"/>
  <c r="E2188" i="1"/>
  <c r="M2187" i="1"/>
  <c r="L2187" i="1"/>
  <c r="K2187" i="1"/>
  <c r="J2187" i="1"/>
  <c r="I2187" i="1"/>
  <c r="H2187" i="1"/>
  <c r="G2187" i="1"/>
  <c r="F2187" i="1"/>
  <c r="E2187" i="1"/>
  <c r="M2186" i="1"/>
  <c r="L2186" i="1"/>
  <c r="K2186" i="1"/>
  <c r="J2186" i="1"/>
  <c r="I2186" i="1"/>
  <c r="H2186" i="1"/>
  <c r="G2186" i="1"/>
  <c r="F2186" i="1"/>
  <c r="E2186" i="1"/>
  <c r="M2185" i="1"/>
  <c r="L2185" i="1"/>
  <c r="K2185" i="1"/>
  <c r="J2185" i="1"/>
  <c r="I2185" i="1"/>
  <c r="H2185" i="1"/>
  <c r="G2185" i="1"/>
  <c r="F2185" i="1"/>
  <c r="E2185" i="1"/>
  <c r="M2184" i="1"/>
  <c r="L2184" i="1"/>
  <c r="K2184" i="1"/>
  <c r="J2184" i="1"/>
  <c r="I2184" i="1"/>
  <c r="H2184" i="1"/>
  <c r="G2184" i="1"/>
  <c r="F2184" i="1"/>
  <c r="E2184" i="1"/>
  <c r="M2183" i="1"/>
  <c r="L2183" i="1"/>
  <c r="K2183" i="1"/>
  <c r="J2183" i="1"/>
  <c r="I2183" i="1"/>
  <c r="H2183" i="1"/>
  <c r="G2183" i="1"/>
  <c r="F2183" i="1"/>
  <c r="E2183" i="1"/>
  <c r="M2182" i="1"/>
  <c r="L2182" i="1"/>
  <c r="K2182" i="1"/>
  <c r="J2182" i="1"/>
  <c r="I2182" i="1"/>
  <c r="H2182" i="1"/>
  <c r="G2182" i="1"/>
  <c r="F2182" i="1"/>
  <c r="E2182" i="1"/>
  <c r="M2181" i="1"/>
  <c r="L2181" i="1"/>
  <c r="K2181" i="1"/>
  <c r="J2181" i="1"/>
  <c r="I2181" i="1"/>
  <c r="H2181" i="1"/>
  <c r="G2181" i="1"/>
  <c r="F2181" i="1"/>
  <c r="E2181" i="1"/>
  <c r="M2180" i="1"/>
  <c r="L2180" i="1"/>
  <c r="K2180" i="1"/>
  <c r="J2180" i="1"/>
  <c r="I2180" i="1"/>
  <c r="H2180" i="1"/>
  <c r="G2180" i="1"/>
  <c r="F2180" i="1"/>
  <c r="E2180" i="1"/>
  <c r="M2179" i="1"/>
  <c r="L2179" i="1"/>
  <c r="K2179" i="1"/>
  <c r="J2179" i="1"/>
  <c r="I2179" i="1"/>
  <c r="H2179" i="1"/>
  <c r="G2179" i="1"/>
  <c r="F2179" i="1"/>
  <c r="E2179" i="1"/>
  <c r="M2178" i="1"/>
  <c r="L2178" i="1"/>
  <c r="K2178" i="1"/>
  <c r="J2178" i="1"/>
  <c r="I2178" i="1"/>
  <c r="H2178" i="1"/>
  <c r="G2178" i="1"/>
  <c r="F2178" i="1"/>
  <c r="E2178" i="1"/>
  <c r="M2177" i="1"/>
  <c r="L2177" i="1"/>
  <c r="K2177" i="1"/>
  <c r="J2177" i="1"/>
  <c r="I2177" i="1"/>
  <c r="H2177" i="1"/>
  <c r="G2177" i="1"/>
  <c r="F2177" i="1"/>
  <c r="E2177" i="1"/>
  <c r="M2176" i="1"/>
  <c r="L2176" i="1"/>
  <c r="K2176" i="1"/>
  <c r="J2176" i="1"/>
  <c r="I2176" i="1"/>
  <c r="H2176" i="1"/>
  <c r="G2176" i="1"/>
  <c r="F2176" i="1"/>
  <c r="E2176" i="1"/>
  <c r="M2175" i="1"/>
  <c r="L2175" i="1"/>
  <c r="K2175" i="1"/>
  <c r="J2175" i="1"/>
  <c r="I2175" i="1"/>
  <c r="H2175" i="1"/>
  <c r="G2175" i="1"/>
  <c r="F2175" i="1"/>
  <c r="E2175" i="1"/>
  <c r="M2174" i="1"/>
  <c r="L2174" i="1"/>
  <c r="K2174" i="1"/>
  <c r="J2174" i="1"/>
  <c r="I2174" i="1"/>
  <c r="H2174" i="1"/>
  <c r="G2174" i="1"/>
  <c r="F2174" i="1"/>
  <c r="E2174" i="1"/>
  <c r="M2173" i="1"/>
  <c r="L2173" i="1"/>
  <c r="K2173" i="1"/>
  <c r="J2173" i="1"/>
  <c r="I2173" i="1"/>
  <c r="H2173" i="1"/>
  <c r="G2173" i="1"/>
  <c r="F2173" i="1"/>
  <c r="E2173" i="1"/>
  <c r="M2172" i="1"/>
  <c r="L2172" i="1"/>
  <c r="K2172" i="1"/>
  <c r="J2172" i="1"/>
  <c r="I2172" i="1"/>
  <c r="H2172" i="1"/>
  <c r="G2172" i="1"/>
  <c r="F2172" i="1"/>
  <c r="E2172" i="1"/>
  <c r="M2171" i="1"/>
  <c r="L2171" i="1"/>
  <c r="K2171" i="1"/>
  <c r="J2171" i="1"/>
  <c r="I2171" i="1"/>
  <c r="H2171" i="1"/>
  <c r="G2171" i="1"/>
  <c r="F2171" i="1"/>
  <c r="E2171" i="1"/>
  <c r="M2170" i="1"/>
  <c r="L2170" i="1"/>
  <c r="K2170" i="1"/>
  <c r="J2170" i="1"/>
  <c r="I2170" i="1"/>
  <c r="H2170" i="1"/>
  <c r="G2170" i="1"/>
  <c r="F2170" i="1"/>
  <c r="E2170" i="1"/>
  <c r="M2169" i="1"/>
  <c r="L2169" i="1"/>
  <c r="K2169" i="1"/>
  <c r="J2169" i="1"/>
  <c r="I2169" i="1"/>
  <c r="H2169" i="1"/>
  <c r="G2169" i="1"/>
  <c r="F2169" i="1"/>
  <c r="E2169" i="1"/>
  <c r="M2168" i="1"/>
  <c r="L2168" i="1"/>
  <c r="K2168" i="1"/>
  <c r="J2168" i="1"/>
  <c r="I2168" i="1"/>
  <c r="H2168" i="1"/>
  <c r="G2168" i="1"/>
  <c r="F2168" i="1"/>
  <c r="E2168" i="1"/>
  <c r="M2167" i="1"/>
  <c r="L2167" i="1"/>
  <c r="K2167" i="1"/>
  <c r="J2167" i="1"/>
  <c r="I2167" i="1"/>
  <c r="H2167" i="1"/>
  <c r="G2167" i="1"/>
  <c r="F2167" i="1"/>
  <c r="E2167" i="1"/>
  <c r="M2166" i="1"/>
  <c r="L2166" i="1"/>
  <c r="K2166" i="1"/>
  <c r="J2166" i="1"/>
  <c r="I2166" i="1"/>
  <c r="H2166" i="1"/>
  <c r="G2166" i="1"/>
  <c r="F2166" i="1"/>
  <c r="E2166" i="1"/>
  <c r="M2165" i="1"/>
  <c r="L2165" i="1"/>
  <c r="K2165" i="1"/>
  <c r="J2165" i="1"/>
  <c r="I2165" i="1"/>
  <c r="H2165" i="1"/>
  <c r="G2165" i="1"/>
  <c r="F2165" i="1"/>
  <c r="E2165" i="1"/>
  <c r="M2164" i="1"/>
  <c r="L2164" i="1"/>
  <c r="K2164" i="1"/>
  <c r="J2164" i="1"/>
  <c r="I2164" i="1"/>
  <c r="H2164" i="1"/>
  <c r="G2164" i="1"/>
  <c r="F2164" i="1"/>
  <c r="E2164" i="1"/>
  <c r="M2163" i="1"/>
  <c r="L2163" i="1"/>
  <c r="K2163" i="1"/>
  <c r="J2163" i="1"/>
  <c r="I2163" i="1"/>
  <c r="H2163" i="1"/>
  <c r="G2163" i="1"/>
  <c r="F2163" i="1"/>
  <c r="E2163" i="1"/>
  <c r="M2162" i="1"/>
  <c r="L2162" i="1"/>
  <c r="K2162" i="1"/>
  <c r="J2162" i="1"/>
  <c r="I2162" i="1"/>
  <c r="H2162" i="1"/>
  <c r="G2162" i="1"/>
  <c r="F2162" i="1"/>
  <c r="E2162" i="1"/>
  <c r="M2161" i="1"/>
  <c r="L2161" i="1"/>
  <c r="K2161" i="1"/>
  <c r="J2161" i="1"/>
  <c r="I2161" i="1"/>
  <c r="H2161" i="1"/>
  <c r="G2161" i="1"/>
  <c r="F2161" i="1"/>
  <c r="E2161" i="1"/>
  <c r="M2160" i="1"/>
  <c r="L2160" i="1"/>
  <c r="K2160" i="1"/>
  <c r="J2160" i="1"/>
  <c r="I2160" i="1"/>
  <c r="H2160" i="1"/>
  <c r="G2160" i="1"/>
  <c r="F2160" i="1"/>
  <c r="E2160" i="1"/>
  <c r="M2159" i="1"/>
  <c r="L2159" i="1"/>
  <c r="K2159" i="1"/>
  <c r="J2159" i="1"/>
  <c r="I2159" i="1"/>
  <c r="H2159" i="1"/>
  <c r="G2159" i="1"/>
  <c r="F2159" i="1"/>
  <c r="E2159" i="1"/>
  <c r="M2158" i="1"/>
  <c r="L2158" i="1"/>
  <c r="K2158" i="1"/>
  <c r="J2158" i="1"/>
  <c r="I2158" i="1"/>
  <c r="H2158" i="1"/>
  <c r="G2158" i="1"/>
  <c r="F2158" i="1"/>
  <c r="E2158" i="1"/>
  <c r="M2157" i="1"/>
  <c r="L2157" i="1"/>
  <c r="K2157" i="1"/>
  <c r="J2157" i="1"/>
  <c r="I2157" i="1"/>
  <c r="H2157" i="1"/>
  <c r="G2157" i="1"/>
  <c r="F2157" i="1"/>
  <c r="E2157" i="1"/>
  <c r="M2156" i="1"/>
  <c r="L2156" i="1"/>
  <c r="K2156" i="1"/>
  <c r="J2156" i="1"/>
  <c r="I2156" i="1"/>
  <c r="H2156" i="1"/>
  <c r="G2156" i="1"/>
  <c r="F2156" i="1"/>
  <c r="E2156" i="1"/>
  <c r="M2155" i="1"/>
  <c r="L2155" i="1"/>
  <c r="K2155" i="1"/>
  <c r="J2155" i="1"/>
  <c r="I2155" i="1"/>
  <c r="H2155" i="1"/>
  <c r="G2155" i="1"/>
  <c r="F2155" i="1"/>
  <c r="E2155" i="1"/>
  <c r="M2154" i="1"/>
  <c r="L2154" i="1"/>
  <c r="K2154" i="1"/>
  <c r="J2154" i="1"/>
  <c r="I2154" i="1"/>
  <c r="H2154" i="1"/>
  <c r="G2154" i="1"/>
  <c r="F2154" i="1"/>
  <c r="E2154" i="1"/>
  <c r="M2153" i="1"/>
  <c r="L2153" i="1"/>
  <c r="K2153" i="1"/>
  <c r="J2153" i="1"/>
  <c r="I2153" i="1"/>
  <c r="H2153" i="1"/>
  <c r="G2153" i="1"/>
  <c r="F2153" i="1"/>
  <c r="E2153" i="1"/>
  <c r="M2152" i="1"/>
  <c r="L2152" i="1"/>
  <c r="K2152" i="1"/>
  <c r="J2152" i="1"/>
  <c r="I2152" i="1"/>
  <c r="H2152" i="1"/>
  <c r="G2152" i="1"/>
  <c r="F2152" i="1"/>
  <c r="E2152" i="1"/>
  <c r="M2151" i="1"/>
  <c r="L2151" i="1"/>
  <c r="K2151" i="1"/>
  <c r="J2151" i="1"/>
  <c r="I2151" i="1"/>
  <c r="H2151" i="1"/>
  <c r="G2151" i="1"/>
  <c r="F2151" i="1"/>
  <c r="E2151" i="1"/>
  <c r="M2150" i="1"/>
  <c r="L2150" i="1"/>
  <c r="K2150" i="1"/>
  <c r="J2150" i="1"/>
  <c r="I2150" i="1"/>
  <c r="H2150" i="1"/>
  <c r="G2150" i="1"/>
  <c r="F2150" i="1"/>
  <c r="E2150" i="1"/>
  <c r="M2149" i="1"/>
  <c r="L2149" i="1"/>
  <c r="K2149" i="1"/>
  <c r="J2149" i="1"/>
  <c r="I2149" i="1"/>
  <c r="H2149" i="1"/>
  <c r="G2149" i="1"/>
  <c r="F2149" i="1"/>
  <c r="E2149" i="1"/>
  <c r="M2148" i="1"/>
  <c r="L2148" i="1"/>
  <c r="K2148" i="1"/>
  <c r="J2148" i="1"/>
  <c r="I2148" i="1"/>
  <c r="H2148" i="1"/>
  <c r="G2148" i="1"/>
  <c r="F2148" i="1"/>
  <c r="E2148" i="1"/>
  <c r="M2147" i="1"/>
  <c r="L2147" i="1"/>
  <c r="K2147" i="1"/>
  <c r="J2147" i="1"/>
  <c r="I2147" i="1"/>
  <c r="H2147" i="1"/>
  <c r="G2147" i="1"/>
  <c r="F2147" i="1"/>
  <c r="E2147" i="1"/>
  <c r="M2146" i="1"/>
  <c r="L2146" i="1"/>
  <c r="K2146" i="1"/>
  <c r="J2146" i="1"/>
  <c r="I2146" i="1"/>
  <c r="H2146" i="1"/>
  <c r="G2146" i="1"/>
  <c r="F2146" i="1"/>
  <c r="E2146" i="1"/>
  <c r="M2145" i="1"/>
  <c r="L2145" i="1"/>
  <c r="K2145" i="1"/>
  <c r="J2145" i="1"/>
  <c r="I2145" i="1"/>
  <c r="H2145" i="1"/>
  <c r="G2145" i="1"/>
  <c r="F2145" i="1"/>
  <c r="E2145" i="1"/>
  <c r="M2144" i="1"/>
  <c r="L2144" i="1"/>
  <c r="K2144" i="1"/>
  <c r="J2144" i="1"/>
  <c r="I2144" i="1"/>
  <c r="H2144" i="1"/>
  <c r="G2144" i="1"/>
  <c r="F2144" i="1"/>
  <c r="E2144" i="1"/>
  <c r="M2143" i="1"/>
  <c r="L2143" i="1"/>
  <c r="K2143" i="1"/>
  <c r="J2143" i="1"/>
  <c r="I2143" i="1"/>
  <c r="H2143" i="1"/>
  <c r="G2143" i="1"/>
  <c r="F2143" i="1"/>
  <c r="E2143" i="1"/>
  <c r="M2142" i="1"/>
  <c r="L2142" i="1"/>
  <c r="K2142" i="1"/>
  <c r="J2142" i="1"/>
  <c r="I2142" i="1"/>
  <c r="H2142" i="1"/>
  <c r="G2142" i="1"/>
  <c r="F2142" i="1"/>
  <c r="E2142" i="1"/>
  <c r="M2141" i="1"/>
  <c r="L2141" i="1"/>
  <c r="K2141" i="1"/>
  <c r="J2141" i="1"/>
  <c r="I2141" i="1"/>
  <c r="H2141" i="1"/>
  <c r="G2141" i="1"/>
  <c r="F2141" i="1"/>
  <c r="E2141" i="1"/>
  <c r="M2140" i="1"/>
  <c r="L2140" i="1"/>
  <c r="K2140" i="1"/>
  <c r="J2140" i="1"/>
  <c r="I2140" i="1"/>
  <c r="H2140" i="1"/>
  <c r="G2140" i="1"/>
  <c r="F2140" i="1"/>
  <c r="E2140" i="1"/>
  <c r="M2139" i="1"/>
  <c r="L2139" i="1"/>
  <c r="K2139" i="1"/>
  <c r="J2139" i="1"/>
  <c r="I2139" i="1"/>
  <c r="H2139" i="1"/>
  <c r="G2139" i="1"/>
  <c r="F2139" i="1"/>
  <c r="E2139" i="1"/>
  <c r="M2138" i="1"/>
  <c r="L2138" i="1"/>
  <c r="K2138" i="1"/>
  <c r="J2138" i="1"/>
  <c r="I2138" i="1"/>
  <c r="H2138" i="1"/>
  <c r="G2138" i="1"/>
  <c r="F2138" i="1"/>
  <c r="E2138" i="1"/>
  <c r="M2137" i="1"/>
  <c r="L2137" i="1"/>
  <c r="K2137" i="1"/>
  <c r="J2137" i="1"/>
  <c r="I2137" i="1"/>
  <c r="H2137" i="1"/>
  <c r="G2137" i="1"/>
  <c r="F2137" i="1"/>
  <c r="E2137" i="1"/>
  <c r="M2136" i="1"/>
  <c r="L2136" i="1"/>
  <c r="K2136" i="1"/>
  <c r="J2136" i="1"/>
  <c r="I2136" i="1"/>
  <c r="H2136" i="1"/>
  <c r="G2136" i="1"/>
  <c r="F2136" i="1"/>
  <c r="E2136" i="1"/>
  <c r="M2135" i="1"/>
  <c r="L2135" i="1"/>
  <c r="K2135" i="1"/>
  <c r="J2135" i="1"/>
  <c r="I2135" i="1"/>
  <c r="H2135" i="1"/>
  <c r="G2135" i="1"/>
  <c r="F2135" i="1"/>
  <c r="E2135" i="1"/>
  <c r="M2134" i="1"/>
  <c r="L2134" i="1"/>
  <c r="K2134" i="1"/>
  <c r="J2134" i="1"/>
  <c r="I2134" i="1"/>
  <c r="H2134" i="1"/>
  <c r="G2134" i="1"/>
  <c r="F2134" i="1"/>
  <c r="E2134" i="1"/>
  <c r="M2133" i="1"/>
  <c r="L2133" i="1"/>
  <c r="K2133" i="1"/>
  <c r="J2133" i="1"/>
  <c r="I2133" i="1"/>
  <c r="H2133" i="1"/>
  <c r="G2133" i="1"/>
  <c r="F2133" i="1"/>
  <c r="E2133" i="1"/>
  <c r="M2132" i="1"/>
  <c r="L2132" i="1"/>
  <c r="K2132" i="1"/>
  <c r="J2132" i="1"/>
  <c r="I2132" i="1"/>
  <c r="H2132" i="1"/>
  <c r="G2132" i="1"/>
  <c r="F2132" i="1"/>
  <c r="E2132" i="1"/>
  <c r="M2131" i="1"/>
  <c r="L2131" i="1"/>
  <c r="K2131" i="1"/>
  <c r="J2131" i="1"/>
  <c r="I2131" i="1"/>
  <c r="H2131" i="1"/>
  <c r="G2131" i="1"/>
  <c r="F2131" i="1"/>
  <c r="E2131" i="1"/>
  <c r="M2130" i="1"/>
  <c r="L2130" i="1"/>
  <c r="K2130" i="1"/>
  <c r="J2130" i="1"/>
  <c r="I2130" i="1"/>
  <c r="H2130" i="1"/>
  <c r="G2130" i="1"/>
  <c r="F2130" i="1"/>
  <c r="E2130" i="1"/>
  <c r="M2129" i="1"/>
  <c r="L2129" i="1"/>
  <c r="K2129" i="1"/>
  <c r="J2129" i="1"/>
  <c r="I2129" i="1"/>
  <c r="H2129" i="1"/>
  <c r="G2129" i="1"/>
  <c r="F2129" i="1"/>
  <c r="E2129" i="1"/>
  <c r="M2128" i="1"/>
  <c r="L2128" i="1"/>
  <c r="K2128" i="1"/>
  <c r="J2128" i="1"/>
  <c r="I2128" i="1"/>
  <c r="H2128" i="1"/>
  <c r="G2128" i="1"/>
  <c r="F2128" i="1"/>
  <c r="E2128" i="1"/>
  <c r="M2127" i="1"/>
  <c r="L2127" i="1"/>
  <c r="K2127" i="1"/>
  <c r="J2127" i="1"/>
  <c r="I2127" i="1"/>
  <c r="H2127" i="1"/>
  <c r="G2127" i="1"/>
  <c r="F2127" i="1"/>
  <c r="E2127" i="1"/>
  <c r="M2126" i="1"/>
  <c r="L2126" i="1"/>
  <c r="K2126" i="1"/>
  <c r="J2126" i="1"/>
  <c r="I2126" i="1"/>
  <c r="H2126" i="1"/>
  <c r="G2126" i="1"/>
  <c r="F2126" i="1"/>
  <c r="E2126" i="1"/>
  <c r="M2125" i="1"/>
  <c r="L2125" i="1"/>
  <c r="K2125" i="1"/>
  <c r="J2125" i="1"/>
  <c r="I2125" i="1"/>
  <c r="H2125" i="1"/>
  <c r="G2125" i="1"/>
  <c r="F2125" i="1"/>
  <c r="E2125" i="1"/>
  <c r="M2124" i="1"/>
  <c r="L2124" i="1"/>
  <c r="K2124" i="1"/>
  <c r="J2124" i="1"/>
  <c r="I2124" i="1"/>
  <c r="H2124" i="1"/>
  <c r="G2124" i="1"/>
  <c r="F2124" i="1"/>
  <c r="E2124" i="1"/>
  <c r="M2123" i="1"/>
  <c r="L2123" i="1"/>
  <c r="K2123" i="1"/>
  <c r="J2123" i="1"/>
  <c r="I2123" i="1"/>
  <c r="H2123" i="1"/>
  <c r="G2123" i="1"/>
  <c r="F2123" i="1"/>
  <c r="E2123" i="1"/>
  <c r="M2122" i="1"/>
  <c r="L2122" i="1"/>
  <c r="K2122" i="1"/>
  <c r="J2122" i="1"/>
  <c r="I2122" i="1"/>
  <c r="H2122" i="1"/>
  <c r="G2122" i="1"/>
  <c r="F2122" i="1"/>
  <c r="E2122" i="1"/>
  <c r="M2121" i="1"/>
  <c r="L2121" i="1"/>
  <c r="K2121" i="1"/>
  <c r="J2121" i="1"/>
  <c r="I2121" i="1"/>
  <c r="H2121" i="1"/>
  <c r="G2121" i="1"/>
  <c r="F2121" i="1"/>
  <c r="E2121" i="1"/>
  <c r="M2120" i="1"/>
  <c r="L2120" i="1"/>
  <c r="K2120" i="1"/>
  <c r="J2120" i="1"/>
  <c r="I2120" i="1"/>
  <c r="H2120" i="1"/>
  <c r="G2120" i="1"/>
  <c r="F2120" i="1"/>
  <c r="E2120" i="1"/>
  <c r="M2119" i="1"/>
  <c r="L2119" i="1"/>
  <c r="K2119" i="1"/>
  <c r="J2119" i="1"/>
  <c r="I2119" i="1"/>
  <c r="H2119" i="1"/>
  <c r="G2119" i="1"/>
  <c r="F2119" i="1"/>
  <c r="E2119" i="1"/>
  <c r="M2118" i="1"/>
  <c r="L2118" i="1"/>
  <c r="K2118" i="1"/>
  <c r="J2118" i="1"/>
  <c r="I2118" i="1"/>
  <c r="H2118" i="1"/>
  <c r="G2118" i="1"/>
  <c r="F2118" i="1"/>
  <c r="E2118" i="1"/>
  <c r="M2117" i="1"/>
  <c r="L2117" i="1"/>
  <c r="K2117" i="1"/>
  <c r="J2117" i="1"/>
  <c r="I2117" i="1"/>
  <c r="H2117" i="1"/>
  <c r="G2117" i="1"/>
  <c r="F2117" i="1"/>
  <c r="E2117" i="1"/>
  <c r="M2116" i="1"/>
  <c r="L2116" i="1"/>
  <c r="K2116" i="1"/>
  <c r="J2116" i="1"/>
  <c r="I2116" i="1"/>
  <c r="H2116" i="1"/>
  <c r="G2116" i="1"/>
  <c r="F2116" i="1"/>
  <c r="E2116" i="1"/>
  <c r="M2115" i="1"/>
  <c r="L2115" i="1"/>
  <c r="K2115" i="1"/>
  <c r="J2115" i="1"/>
  <c r="I2115" i="1"/>
  <c r="H2115" i="1"/>
  <c r="G2115" i="1"/>
  <c r="F2115" i="1"/>
  <c r="E2115" i="1"/>
  <c r="M2114" i="1"/>
  <c r="L2114" i="1"/>
  <c r="K2114" i="1"/>
  <c r="J2114" i="1"/>
  <c r="I2114" i="1"/>
  <c r="H2114" i="1"/>
  <c r="G2114" i="1"/>
  <c r="F2114" i="1"/>
  <c r="E2114" i="1"/>
  <c r="M2113" i="1"/>
  <c r="L2113" i="1"/>
  <c r="K2113" i="1"/>
  <c r="J2113" i="1"/>
  <c r="I2113" i="1"/>
  <c r="H2113" i="1"/>
  <c r="G2113" i="1"/>
  <c r="F2113" i="1"/>
  <c r="E2113" i="1"/>
  <c r="M2112" i="1"/>
  <c r="L2112" i="1"/>
  <c r="K2112" i="1"/>
  <c r="J2112" i="1"/>
  <c r="I2112" i="1"/>
  <c r="H2112" i="1"/>
  <c r="G2112" i="1"/>
  <c r="F2112" i="1"/>
  <c r="E2112" i="1"/>
  <c r="M2111" i="1"/>
  <c r="L2111" i="1"/>
  <c r="K2111" i="1"/>
  <c r="J2111" i="1"/>
  <c r="I2111" i="1"/>
  <c r="H2111" i="1"/>
  <c r="G2111" i="1"/>
  <c r="F2111" i="1"/>
  <c r="E2111" i="1"/>
  <c r="M2110" i="1"/>
  <c r="L2110" i="1"/>
  <c r="K2110" i="1"/>
  <c r="J2110" i="1"/>
  <c r="I2110" i="1"/>
  <c r="H2110" i="1"/>
  <c r="G2110" i="1"/>
  <c r="F2110" i="1"/>
  <c r="E2110" i="1"/>
  <c r="M2109" i="1"/>
  <c r="L2109" i="1"/>
  <c r="K2109" i="1"/>
  <c r="J2109" i="1"/>
  <c r="I2109" i="1"/>
  <c r="H2109" i="1"/>
  <c r="G2109" i="1"/>
  <c r="F2109" i="1"/>
  <c r="E2109" i="1"/>
  <c r="M2108" i="1"/>
  <c r="L2108" i="1"/>
  <c r="K2108" i="1"/>
  <c r="J2108" i="1"/>
  <c r="I2108" i="1"/>
  <c r="H2108" i="1"/>
  <c r="G2108" i="1"/>
  <c r="F2108" i="1"/>
  <c r="E2108" i="1"/>
  <c r="M2107" i="1"/>
  <c r="L2107" i="1"/>
  <c r="K2107" i="1"/>
  <c r="J2107" i="1"/>
  <c r="I2107" i="1"/>
  <c r="H2107" i="1"/>
  <c r="G2107" i="1"/>
  <c r="F2107" i="1"/>
  <c r="E2107" i="1"/>
  <c r="M2106" i="1"/>
  <c r="L2106" i="1"/>
  <c r="K2106" i="1"/>
  <c r="J2106" i="1"/>
  <c r="I2106" i="1"/>
  <c r="H2106" i="1"/>
  <c r="G2106" i="1"/>
  <c r="F2106" i="1"/>
  <c r="E2106" i="1"/>
  <c r="M2105" i="1"/>
  <c r="L2105" i="1"/>
  <c r="K2105" i="1"/>
  <c r="J2105" i="1"/>
  <c r="I2105" i="1"/>
  <c r="H2105" i="1"/>
  <c r="G2105" i="1"/>
  <c r="F2105" i="1"/>
  <c r="E2105" i="1"/>
  <c r="M2104" i="1"/>
  <c r="L2104" i="1"/>
  <c r="K2104" i="1"/>
  <c r="J2104" i="1"/>
  <c r="I2104" i="1"/>
  <c r="H2104" i="1"/>
  <c r="G2104" i="1"/>
  <c r="F2104" i="1"/>
  <c r="E2104" i="1"/>
  <c r="M2103" i="1"/>
  <c r="L2103" i="1"/>
  <c r="K2103" i="1"/>
  <c r="J2103" i="1"/>
  <c r="I2103" i="1"/>
  <c r="H2103" i="1"/>
  <c r="G2103" i="1"/>
  <c r="F2103" i="1"/>
  <c r="E2103" i="1"/>
  <c r="M2102" i="1"/>
  <c r="L2102" i="1"/>
  <c r="K2102" i="1"/>
  <c r="J2102" i="1"/>
  <c r="I2102" i="1"/>
  <c r="H2102" i="1"/>
  <c r="G2102" i="1"/>
  <c r="F2102" i="1"/>
  <c r="E2102" i="1"/>
  <c r="M2101" i="1"/>
  <c r="L2101" i="1"/>
  <c r="K2101" i="1"/>
  <c r="J2101" i="1"/>
  <c r="I2101" i="1"/>
  <c r="H2101" i="1"/>
  <c r="G2101" i="1"/>
  <c r="F2101" i="1"/>
  <c r="E2101" i="1"/>
  <c r="M2100" i="1"/>
  <c r="L2100" i="1"/>
  <c r="K2100" i="1"/>
  <c r="J2100" i="1"/>
  <c r="I2100" i="1"/>
  <c r="H2100" i="1"/>
  <c r="G2100" i="1"/>
  <c r="F2100" i="1"/>
  <c r="E2100" i="1"/>
  <c r="M2099" i="1"/>
  <c r="L2099" i="1"/>
  <c r="K2099" i="1"/>
  <c r="J2099" i="1"/>
  <c r="I2099" i="1"/>
  <c r="H2099" i="1"/>
  <c r="G2099" i="1"/>
  <c r="F2099" i="1"/>
  <c r="E2099" i="1"/>
  <c r="M2098" i="1"/>
  <c r="L2098" i="1"/>
  <c r="K2098" i="1"/>
  <c r="J2098" i="1"/>
  <c r="I2098" i="1"/>
  <c r="H2098" i="1"/>
  <c r="G2098" i="1"/>
  <c r="F2098" i="1"/>
  <c r="E2098" i="1"/>
  <c r="M2097" i="1"/>
  <c r="L2097" i="1"/>
  <c r="K2097" i="1"/>
  <c r="J2097" i="1"/>
  <c r="I2097" i="1"/>
  <c r="H2097" i="1"/>
  <c r="G2097" i="1"/>
  <c r="F2097" i="1"/>
  <c r="E2097" i="1"/>
  <c r="M2096" i="1"/>
  <c r="L2096" i="1"/>
  <c r="K2096" i="1"/>
  <c r="J2096" i="1"/>
  <c r="I2096" i="1"/>
  <c r="H2096" i="1"/>
  <c r="G2096" i="1"/>
  <c r="F2096" i="1"/>
  <c r="E2096" i="1"/>
  <c r="M2095" i="1"/>
  <c r="L2095" i="1"/>
  <c r="K2095" i="1"/>
  <c r="J2095" i="1"/>
  <c r="I2095" i="1"/>
  <c r="H2095" i="1"/>
  <c r="G2095" i="1"/>
  <c r="F2095" i="1"/>
  <c r="E2095" i="1"/>
  <c r="M2094" i="1"/>
  <c r="L2094" i="1"/>
  <c r="K2094" i="1"/>
  <c r="J2094" i="1"/>
  <c r="I2094" i="1"/>
  <c r="H2094" i="1"/>
  <c r="G2094" i="1"/>
  <c r="F2094" i="1"/>
  <c r="E2094" i="1"/>
  <c r="M2093" i="1"/>
  <c r="L2093" i="1"/>
  <c r="K2093" i="1"/>
  <c r="J2093" i="1"/>
  <c r="I2093" i="1"/>
  <c r="H2093" i="1"/>
  <c r="G2093" i="1"/>
  <c r="F2093" i="1"/>
  <c r="E2093" i="1"/>
  <c r="M2092" i="1"/>
  <c r="L2092" i="1"/>
  <c r="K2092" i="1"/>
  <c r="J2092" i="1"/>
  <c r="I2092" i="1"/>
  <c r="H2092" i="1"/>
  <c r="G2092" i="1"/>
  <c r="F2092" i="1"/>
  <c r="E2092" i="1"/>
  <c r="M2091" i="1"/>
  <c r="L2091" i="1"/>
  <c r="K2091" i="1"/>
  <c r="J2091" i="1"/>
  <c r="I2091" i="1"/>
  <c r="H2091" i="1"/>
  <c r="G2091" i="1"/>
  <c r="F2091" i="1"/>
  <c r="E2091" i="1"/>
  <c r="M2090" i="1"/>
  <c r="L2090" i="1"/>
  <c r="K2090" i="1"/>
  <c r="J2090" i="1"/>
  <c r="I2090" i="1"/>
  <c r="H2090" i="1"/>
  <c r="G2090" i="1"/>
  <c r="F2090" i="1"/>
  <c r="E2090" i="1"/>
  <c r="M2089" i="1"/>
  <c r="L2089" i="1"/>
  <c r="K2089" i="1"/>
  <c r="J2089" i="1"/>
  <c r="I2089" i="1"/>
  <c r="H2089" i="1"/>
  <c r="G2089" i="1"/>
  <c r="F2089" i="1"/>
  <c r="E2089" i="1"/>
  <c r="M2088" i="1"/>
  <c r="L2088" i="1"/>
  <c r="K2088" i="1"/>
  <c r="J2088" i="1"/>
  <c r="I2088" i="1"/>
  <c r="H2088" i="1"/>
  <c r="G2088" i="1"/>
  <c r="F2088" i="1"/>
  <c r="E2088" i="1"/>
  <c r="M2087" i="1"/>
  <c r="L2087" i="1"/>
  <c r="K2087" i="1"/>
  <c r="J2087" i="1"/>
  <c r="I2087" i="1"/>
  <c r="H2087" i="1"/>
  <c r="G2087" i="1"/>
  <c r="F2087" i="1"/>
  <c r="E2087" i="1"/>
  <c r="M2086" i="1"/>
  <c r="L2086" i="1"/>
  <c r="K2086" i="1"/>
  <c r="J2086" i="1"/>
  <c r="I2086" i="1"/>
  <c r="H2086" i="1"/>
  <c r="G2086" i="1"/>
  <c r="F2086" i="1"/>
  <c r="E2086" i="1"/>
  <c r="M2085" i="1"/>
  <c r="L2085" i="1"/>
  <c r="K2085" i="1"/>
  <c r="J2085" i="1"/>
  <c r="I2085" i="1"/>
  <c r="H2085" i="1"/>
  <c r="G2085" i="1"/>
  <c r="F2085" i="1"/>
  <c r="E2085" i="1"/>
  <c r="M2084" i="1"/>
  <c r="L2084" i="1"/>
  <c r="K2084" i="1"/>
  <c r="J2084" i="1"/>
  <c r="I2084" i="1"/>
  <c r="H2084" i="1"/>
  <c r="G2084" i="1"/>
  <c r="F2084" i="1"/>
  <c r="E2084" i="1"/>
  <c r="M2083" i="1"/>
  <c r="L2083" i="1"/>
  <c r="K2083" i="1"/>
  <c r="J2083" i="1"/>
  <c r="I2083" i="1"/>
  <c r="H2083" i="1"/>
  <c r="G2083" i="1"/>
  <c r="F2083" i="1"/>
  <c r="E2083" i="1"/>
  <c r="M2082" i="1"/>
  <c r="L2082" i="1"/>
  <c r="K2082" i="1"/>
  <c r="J2082" i="1"/>
  <c r="I2082" i="1"/>
  <c r="H2082" i="1"/>
  <c r="G2082" i="1"/>
  <c r="F2082" i="1"/>
  <c r="E2082" i="1"/>
  <c r="M2081" i="1"/>
  <c r="L2081" i="1"/>
  <c r="K2081" i="1"/>
  <c r="J2081" i="1"/>
  <c r="I2081" i="1"/>
  <c r="H2081" i="1"/>
  <c r="G2081" i="1"/>
  <c r="F2081" i="1"/>
  <c r="E2081" i="1"/>
  <c r="M2080" i="1"/>
  <c r="L2080" i="1"/>
  <c r="K2080" i="1"/>
  <c r="J2080" i="1"/>
  <c r="I2080" i="1"/>
  <c r="H2080" i="1"/>
  <c r="G2080" i="1"/>
  <c r="F2080" i="1"/>
  <c r="E2080" i="1"/>
  <c r="M2079" i="1"/>
  <c r="L2079" i="1"/>
  <c r="K2079" i="1"/>
  <c r="J2079" i="1"/>
  <c r="I2079" i="1"/>
  <c r="H2079" i="1"/>
  <c r="G2079" i="1"/>
  <c r="F2079" i="1"/>
  <c r="E2079" i="1"/>
  <c r="M2078" i="1"/>
  <c r="L2078" i="1"/>
  <c r="K2078" i="1"/>
  <c r="J2078" i="1"/>
  <c r="I2078" i="1"/>
  <c r="H2078" i="1"/>
  <c r="G2078" i="1"/>
  <c r="F2078" i="1"/>
  <c r="E2078" i="1"/>
  <c r="M2077" i="1"/>
  <c r="L2077" i="1"/>
  <c r="K2077" i="1"/>
  <c r="J2077" i="1"/>
  <c r="I2077" i="1"/>
  <c r="H2077" i="1"/>
  <c r="G2077" i="1"/>
  <c r="F2077" i="1"/>
  <c r="E2077" i="1"/>
  <c r="M2076" i="1"/>
  <c r="L2076" i="1"/>
  <c r="K2076" i="1"/>
  <c r="J2076" i="1"/>
  <c r="I2076" i="1"/>
  <c r="H2076" i="1"/>
  <c r="G2076" i="1"/>
  <c r="F2076" i="1"/>
  <c r="E2076" i="1"/>
  <c r="M2075" i="1"/>
  <c r="L2075" i="1"/>
  <c r="K2075" i="1"/>
  <c r="J2075" i="1"/>
  <c r="I2075" i="1"/>
  <c r="H2075" i="1"/>
  <c r="G2075" i="1"/>
  <c r="F2075" i="1"/>
  <c r="E2075" i="1"/>
  <c r="M2074" i="1"/>
  <c r="L2074" i="1"/>
  <c r="K2074" i="1"/>
  <c r="J2074" i="1"/>
  <c r="I2074" i="1"/>
  <c r="H2074" i="1"/>
  <c r="G2074" i="1"/>
  <c r="F2074" i="1"/>
  <c r="E2074" i="1"/>
  <c r="M2073" i="1"/>
  <c r="L2073" i="1"/>
  <c r="K2073" i="1"/>
  <c r="J2073" i="1"/>
  <c r="I2073" i="1"/>
  <c r="H2073" i="1"/>
  <c r="G2073" i="1"/>
  <c r="F2073" i="1"/>
  <c r="E2073" i="1"/>
  <c r="M2072" i="1"/>
  <c r="L2072" i="1"/>
  <c r="K2072" i="1"/>
  <c r="J2072" i="1"/>
  <c r="I2072" i="1"/>
  <c r="H2072" i="1"/>
  <c r="G2072" i="1"/>
  <c r="F2072" i="1"/>
  <c r="E2072" i="1"/>
  <c r="M2071" i="1"/>
  <c r="L2071" i="1"/>
  <c r="K2071" i="1"/>
  <c r="J2071" i="1"/>
  <c r="I2071" i="1"/>
  <c r="H2071" i="1"/>
  <c r="G2071" i="1"/>
  <c r="F2071" i="1"/>
  <c r="E2071" i="1"/>
  <c r="M2070" i="1"/>
  <c r="L2070" i="1"/>
  <c r="K2070" i="1"/>
  <c r="J2070" i="1"/>
  <c r="I2070" i="1"/>
  <c r="H2070" i="1"/>
  <c r="G2070" i="1"/>
  <c r="F2070" i="1"/>
  <c r="E2070" i="1"/>
  <c r="M2069" i="1"/>
  <c r="L2069" i="1"/>
  <c r="K2069" i="1"/>
  <c r="J2069" i="1"/>
  <c r="I2069" i="1"/>
  <c r="H2069" i="1"/>
  <c r="G2069" i="1"/>
  <c r="F2069" i="1"/>
  <c r="E2069" i="1"/>
  <c r="M2068" i="1"/>
  <c r="L2068" i="1"/>
  <c r="K2068" i="1"/>
  <c r="J2068" i="1"/>
  <c r="I2068" i="1"/>
  <c r="H2068" i="1"/>
  <c r="G2068" i="1"/>
  <c r="F2068" i="1"/>
  <c r="E2068" i="1"/>
  <c r="M2067" i="1"/>
  <c r="L2067" i="1"/>
  <c r="K2067" i="1"/>
  <c r="J2067" i="1"/>
  <c r="I2067" i="1"/>
  <c r="H2067" i="1"/>
  <c r="G2067" i="1"/>
  <c r="F2067" i="1"/>
  <c r="E2067" i="1"/>
  <c r="M2066" i="1"/>
  <c r="L2066" i="1"/>
  <c r="K2066" i="1"/>
  <c r="J2066" i="1"/>
  <c r="I2066" i="1"/>
  <c r="H2066" i="1"/>
  <c r="G2066" i="1"/>
  <c r="F2066" i="1"/>
  <c r="E2066" i="1"/>
  <c r="M2065" i="1"/>
  <c r="L2065" i="1"/>
  <c r="K2065" i="1"/>
  <c r="J2065" i="1"/>
  <c r="I2065" i="1"/>
  <c r="H2065" i="1"/>
  <c r="G2065" i="1"/>
  <c r="F2065" i="1"/>
  <c r="E2065" i="1"/>
  <c r="M2064" i="1"/>
  <c r="L2064" i="1"/>
  <c r="K2064" i="1"/>
  <c r="J2064" i="1"/>
  <c r="I2064" i="1"/>
  <c r="H2064" i="1"/>
  <c r="G2064" i="1"/>
  <c r="F2064" i="1"/>
  <c r="E2064" i="1"/>
  <c r="M2063" i="1"/>
  <c r="L2063" i="1"/>
  <c r="K2063" i="1"/>
  <c r="J2063" i="1"/>
  <c r="I2063" i="1"/>
  <c r="H2063" i="1"/>
  <c r="G2063" i="1"/>
  <c r="F2063" i="1"/>
  <c r="E2063" i="1"/>
  <c r="M2062" i="1"/>
  <c r="L2062" i="1"/>
  <c r="K2062" i="1"/>
  <c r="J2062" i="1"/>
  <c r="I2062" i="1"/>
  <c r="H2062" i="1"/>
  <c r="G2062" i="1"/>
  <c r="F2062" i="1"/>
  <c r="E2062" i="1"/>
  <c r="M2061" i="1"/>
  <c r="L2061" i="1"/>
  <c r="K2061" i="1"/>
  <c r="J2061" i="1"/>
  <c r="I2061" i="1"/>
  <c r="H2061" i="1"/>
  <c r="G2061" i="1"/>
  <c r="F2061" i="1"/>
  <c r="E2061" i="1"/>
  <c r="M2060" i="1"/>
  <c r="L2060" i="1"/>
  <c r="K2060" i="1"/>
  <c r="J2060" i="1"/>
  <c r="I2060" i="1"/>
  <c r="H2060" i="1"/>
  <c r="G2060" i="1"/>
  <c r="F2060" i="1"/>
  <c r="E2060" i="1"/>
  <c r="M2059" i="1"/>
  <c r="L2059" i="1"/>
  <c r="K2059" i="1"/>
  <c r="J2059" i="1"/>
  <c r="I2059" i="1"/>
  <c r="H2059" i="1"/>
  <c r="G2059" i="1"/>
  <c r="F2059" i="1"/>
  <c r="E2059" i="1"/>
  <c r="M2058" i="1"/>
  <c r="L2058" i="1"/>
  <c r="K2058" i="1"/>
  <c r="J2058" i="1"/>
  <c r="I2058" i="1"/>
  <c r="H2058" i="1"/>
  <c r="G2058" i="1"/>
  <c r="F2058" i="1"/>
  <c r="E2058" i="1"/>
  <c r="M2057" i="1"/>
  <c r="L2057" i="1"/>
  <c r="K2057" i="1"/>
  <c r="J2057" i="1"/>
  <c r="I2057" i="1"/>
  <c r="H2057" i="1"/>
  <c r="G2057" i="1"/>
  <c r="F2057" i="1"/>
  <c r="E2057" i="1"/>
  <c r="M2056" i="1"/>
  <c r="L2056" i="1"/>
  <c r="K2056" i="1"/>
  <c r="J2056" i="1"/>
  <c r="I2056" i="1"/>
  <c r="H2056" i="1"/>
  <c r="G2056" i="1"/>
  <c r="F2056" i="1"/>
  <c r="E2056" i="1"/>
  <c r="M2055" i="1"/>
  <c r="L2055" i="1"/>
  <c r="K2055" i="1"/>
  <c r="J2055" i="1"/>
  <c r="I2055" i="1"/>
  <c r="H2055" i="1"/>
  <c r="G2055" i="1"/>
  <c r="F2055" i="1"/>
  <c r="E2055" i="1"/>
  <c r="M2054" i="1"/>
  <c r="L2054" i="1"/>
  <c r="K2054" i="1"/>
  <c r="J2054" i="1"/>
  <c r="I2054" i="1"/>
  <c r="H2054" i="1"/>
  <c r="G2054" i="1"/>
  <c r="F2054" i="1"/>
  <c r="E2054" i="1"/>
  <c r="M2053" i="1"/>
  <c r="L2053" i="1"/>
  <c r="K2053" i="1"/>
  <c r="J2053" i="1"/>
  <c r="I2053" i="1"/>
  <c r="H2053" i="1"/>
  <c r="G2053" i="1"/>
  <c r="F2053" i="1"/>
  <c r="E2053" i="1"/>
  <c r="M2052" i="1"/>
  <c r="L2052" i="1"/>
  <c r="K2052" i="1"/>
  <c r="J2052" i="1"/>
  <c r="I2052" i="1"/>
  <c r="H2052" i="1"/>
  <c r="G2052" i="1"/>
  <c r="F2052" i="1"/>
  <c r="E2052" i="1"/>
  <c r="M2051" i="1"/>
  <c r="L2051" i="1"/>
  <c r="K2051" i="1"/>
  <c r="J2051" i="1"/>
  <c r="I2051" i="1"/>
  <c r="H2051" i="1"/>
  <c r="G2051" i="1"/>
  <c r="F2051" i="1"/>
  <c r="E2051" i="1"/>
  <c r="M2050" i="1"/>
  <c r="L2050" i="1"/>
  <c r="K2050" i="1"/>
  <c r="J2050" i="1"/>
  <c r="I2050" i="1"/>
  <c r="H2050" i="1"/>
  <c r="G2050" i="1"/>
  <c r="F2050" i="1"/>
  <c r="E2050" i="1"/>
  <c r="M2049" i="1"/>
  <c r="L2049" i="1"/>
  <c r="K2049" i="1"/>
  <c r="J2049" i="1"/>
  <c r="I2049" i="1"/>
  <c r="H2049" i="1"/>
  <c r="G2049" i="1"/>
  <c r="F2049" i="1"/>
  <c r="E2049" i="1"/>
  <c r="M2048" i="1"/>
  <c r="L2048" i="1"/>
  <c r="K2048" i="1"/>
  <c r="J2048" i="1"/>
  <c r="I2048" i="1"/>
  <c r="H2048" i="1"/>
  <c r="G2048" i="1"/>
  <c r="F2048" i="1"/>
  <c r="E2048" i="1"/>
  <c r="M2047" i="1"/>
  <c r="L2047" i="1"/>
  <c r="K2047" i="1"/>
  <c r="J2047" i="1"/>
  <c r="I2047" i="1"/>
  <c r="H2047" i="1"/>
  <c r="G2047" i="1"/>
  <c r="F2047" i="1"/>
  <c r="E2047" i="1"/>
  <c r="M2046" i="1"/>
  <c r="L2046" i="1"/>
  <c r="K2046" i="1"/>
  <c r="J2046" i="1"/>
  <c r="I2046" i="1"/>
  <c r="H2046" i="1"/>
  <c r="G2046" i="1"/>
  <c r="F2046" i="1"/>
  <c r="E2046" i="1"/>
  <c r="M2045" i="1"/>
  <c r="L2045" i="1"/>
  <c r="K2045" i="1"/>
  <c r="J2045" i="1"/>
  <c r="I2045" i="1"/>
  <c r="H2045" i="1"/>
  <c r="G2045" i="1"/>
  <c r="F2045" i="1"/>
  <c r="E2045" i="1"/>
  <c r="M2044" i="1"/>
  <c r="L2044" i="1"/>
  <c r="K2044" i="1"/>
  <c r="J2044" i="1"/>
  <c r="I2044" i="1"/>
  <c r="H2044" i="1"/>
  <c r="G2044" i="1"/>
  <c r="F2044" i="1"/>
  <c r="E2044" i="1"/>
  <c r="M2043" i="1"/>
  <c r="L2043" i="1"/>
  <c r="K2043" i="1"/>
  <c r="J2043" i="1"/>
  <c r="I2043" i="1"/>
  <c r="H2043" i="1"/>
  <c r="G2043" i="1"/>
  <c r="F2043" i="1"/>
  <c r="E2043" i="1"/>
  <c r="M2042" i="1"/>
  <c r="L2042" i="1"/>
  <c r="K2042" i="1"/>
  <c r="J2042" i="1"/>
  <c r="I2042" i="1"/>
  <c r="H2042" i="1"/>
  <c r="G2042" i="1"/>
  <c r="F2042" i="1"/>
  <c r="E2042" i="1"/>
  <c r="M2041" i="1"/>
  <c r="L2041" i="1"/>
  <c r="K2041" i="1"/>
  <c r="J2041" i="1"/>
  <c r="I2041" i="1"/>
  <c r="H2041" i="1"/>
  <c r="G2041" i="1"/>
  <c r="F2041" i="1"/>
  <c r="E2041" i="1"/>
  <c r="M2040" i="1"/>
  <c r="L2040" i="1"/>
  <c r="K2040" i="1"/>
  <c r="J2040" i="1"/>
  <c r="I2040" i="1"/>
  <c r="H2040" i="1"/>
  <c r="G2040" i="1"/>
  <c r="F2040" i="1"/>
  <c r="E2040" i="1"/>
  <c r="M2039" i="1"/>
  <c r="L2039" i="1"/>
  <c r="K2039" i="1"/>
  <c r="J2039" i="1"/>
  <c r="I2039" i="1"/>
  <c r="H2039" i="1"/>
  <c r="G2039" i="1"/>
  <c r="F2039" i="1"/>
  <c r="E2039" i="1"/>
  <c r="M2038" i="1"/>
  <c r="L2038" i="1"/>
  <c r="K2038" i="1"/>
  <c r="J2038" i="1"/>
  <c r="I2038" i="1"/>
  <c r="H2038" i="1"/>
  <c r="G2038" i="1"/>
  <c r="F2038" i="1"/>
  <c r="E2038" i="1"/>
  <c r="M2037" i="1"/>
  <c r="L2037" i="1"/>
  <c r="K2037" i="1"/>
  <c r="J2037" i="1"/>
  <c r="I2037" i="1"/>
  <c r="H2037" i="1"/>
  <c r="G2037" i="1"/>
  <c r="F2037" i="1"/>
  <c r="E2037" i="1"/>
  <c r="M2036" i="1"/>
  <c r="L2036" i="1"/>
  <c r="K2036" i="1"/>
  <c r="J2036" i="1"/>
  <c r="I2036" i="1"/>
  <c r="H2036" i="1"/>
  <c r="G2036" i="1"/>
  <c r="F2036" i="1"/>
  <c r="E2036" i="1"/>
  <c r="M2035" i="1"/>
  <c r="L2035" i="1"/>
  <c r="K2035" i="1"/>
  <c r="J2035" i="1"/>
  <c r="I2035" i="1"/>
  <c r="H2035" i="1"/>
  <c r="G2035" i="1"/>
  <c r="F2035" i="1"/>
  <c r="E2035" i="1"/>
  <c r="M2034" i="1"/>
  <c r="L2034" i="1"/>
  <c r="K2034" i="1"/>
  <c r="J2034" i="1"/>
  <c r="I2034" i="1"/>
  <c r="H2034" i="1"/>
  <c r="G2034" i="1"/>
  <c r="F2034" i="1"/>
  <c r="E2034" i="1"/>
  <c r="M2033" i="1"/>
  <c r="L2033" i="1"/>
  <c r="K2033" i="1"/>
  <c r="J2033" i="1"/>
  <c r="I2033" i="1"/>
  <c r="H2033" i="1"/>
  <c r="G2033" i="1"/>
  <c r="F2033" i="1"/>
  <c r="E2033" i="1"/>
  <c r="M2032" i="1"/>
  <c r="L2032" i="1"/>
  <c r="K2032" i="1"/>
  <c r="J2032" i="1"/>
  <c r="I2032" i="1"/>
  <c r="H2032" i="1"/>
  <c r="G2032" i="1"/>
  <c r="F2032" i="1"/>
  <c r="E2032" i="1"/>
  <c r="M2031" i="1"/>
  <c r="L2031" i="1"/>
  <c r="K2031" i="1"/>
  <c r="J2031" i="1"/>
  <c r="I2031" i="1"/>
  <c r="H2031" i="1"/>
  <c r="G2031" i="1"/>
  <c r="F2031" i="1"/>
  <c r="E2031" i="1"/>
  <c r="M2030" i="1"/>
  <c r="L2030" i="1"/>
  <c r="K2030" i="1"/>
  <c r="J2030" i="1"/>
  <c r="I2030" i="1"/>
  <c r="H2030" i="1"/>
  <c r="G2030" i="1"/>
  <c r="F2030" i="1"/>
  <c r="E2030" i="1"/>
  <c r="M2029" i="1"/>
  <c r="L2029" i="1"/>
  <c r="K2029" i="1"/>
  <c r="J2029" i="1"/>
  <c r="I2029" i="1"/>
  <c r="H2029" i="1"/>
  <c r="G2029" i="1"/>
  <c r="F2029" i="1"/>
  <c r="E2029" i="1"/>
  <c r="M2028" i="1"/>
  <c r="L2028" i="1"/>
  <c r="K2028" i="1"/>
  <c r="J2028" i="1"/>
  <c r="I2028" i="1"/>
  <c r="H2028" i="1"/>
  <c r="G2028" i="1"/>
  <c r="F2028" i="1"/>
  <c r="E2028" i="1"/>
  <c r="M2027" i="1"/>
  <c r="L2027" i="1"/>
  <c r="K2027" i="1"/>
  <c r="J2027" i="1"/>
  <c r="I2027" i="1"/>
  <c r="H2027" i="1"/>
  <c r="G2027" i="1"/>
  <c r="F2027" i="1"/>
  <c r="E2027" i="1"/>
  <c r="M2026" i="1"/>
  <c r="L2026" i="1"/>
  <c r="K2026" i="1"/>
  <c r="J2026" i="1"/>
  <c r="I2026" i="1"/>
  <c r="H2026" i="1"/>
  <c r="G2026" i="1"/>
  <c r="F2026" i="1"/>
  <c r="E2026" i="1"/>
  <c r="M2025" i="1"/>
  <c r="L2025" i="1"/>
  <c r="K2025" i="1"/>
  <c r="J2025" i="1"/>
  <c r="I2025" i="1"/>
  <c r="H2025" i="1"/>
  <c r="G2025" i="1"/>
  <c r="F2025" i="1"/>
  <c r="E2025" i="1"/>
  <c r="M2024" i="1"/>
  <c r="L2024" i="1"/>
  <c r="K2024" i="1"/>
  <c r="J2024" i="1"/>
  <c r="I2024" i="1"/>
  <c r="H2024" i="1"/>
  <c r="G2024" i="1"/>
  <c r="F2024" i="1"/>
  <c r="E2024" i="1"/>
  <c r="M2023" i="1"/>
  <c r="L2023" i="1"/>
  <c r="K2023" i="1"/>
  <c r="J2023" i="1"/>
  <c r="I2023" i="1"/>
  <c r="H2023" i="1"/>
  <c r="G2023" i="1"/>
  <c r="F2023" i="1"/>
  <c r="E2023" i="1"/>
  <c r="M2022" i="1"/>
  <c r="L2022" i="1"/>
  <c r="K2022" i="1"/>
  <c r="J2022" i="1"/>
  <c r="I2022" i="1"/>
  <c r="H2022" i="1"/>
  <c r="G2022" i="1"/>
  <c r="F2022" i="1"/>
  <c r="E2022" i="1"/>
  <c r="M2021" i="1"/>
  <c r="L2021" i="1"/>
  <c r="K2021" i="1"/>
  <c r="J2021" i="1"/>
  <c r="I2021" i="1"/>
  <c r="H2021" i="1"/>
  <c r="G2021" i="1"/>
  <c r="F2021" i="1"/>
  <c r="E2021" i="1"/>
  <c r="M2020" i="1"/>
  <c r="L2020" i="1"/>
  <c r="K2020" i="1"/>
  <c r="J2020" i="1"/>
  <c r="I2020" i="1"/>
  <c r="H2020" i="1"/>
  <c r="G2020" i="1"/>
  <c r="F2020" i="1"/>
  <c r="E2020" i="1"/>
  <c r="M2019" i="1"/>
  <c r="L2019" i="1"/>
  <c r="K2019" i="1"/>
  <c r="J2019" i="1"/>
  <c r="I2019" i="1"/>
  <c r="H2019" i="1"/>
  <c r="G2019" i="1"/>
  <c r="F2019" i="1"/>
  <c r="E2019" i="1"/>
  <c r="M2018" i="1"/>
  <c r="L2018" i="1"/>
  <c r="K2018" i="1"/>
  <c r="J2018" i="1"/>
  <c r="I2018" i="1"/>
  <c r="H2018" i="1"/>
  <c r="G2018" i="1"/>
  <c r="F2018" i="1"/>
  <c r="E2018" i="1"/>
  <c r="M2017" i="1"/>
  <c r="L2017" i="1"/>
  <c r="K2017" i="1"/>
  <c r="J2017" i="1"/>
  <c r="I2017" i="1"/>
  <c r="H2017" i="1"/>
  <c r="G2017" i="1"/>
  <c r="F2017" i="1"/>
  <c r="E2017" i="1"/>
  <c r="M2016" i="1"/>
  <c r="L2016" i="1"/>
  <c r="K2016" i="1"/>
  <c r="J2016" i="1"/>
  <c r="I2016" i="1"/>
  <c r="H2016" i="1"/>
  <c r="G2016" i="1"/>
  <c r="F2016" i="1"/>
  <c r="E2016" i="1"/>
  <c r="M2015" i="1"/>
  <c r="L2015" i="1"/>
  <c r="K2015" i="1"/>
  <c r="J2015" i="1"/>
  <c r="I2015" i="1"/>
  <c r="H2015" i="1"/>
  <c r="G2015" i="1"/>
  <c r="F2015" i="1"/>
  <c r="E2015" i="1"/>
  <c r="M2014" i="1"/>
  <c r="L2014" i="1"/>
  <c r="K2014" i="1"/>
  <c r="J2014" i="1"/>
  <c r="I2014" i="1"/>
  <c r="H2014" i="1"/>
  <c r="G2014" i="1"/>
  <c r="F2014" i="1"/>
  <c r="E2014" i="1"/>
  <c r="M2013" i="1"/>
  <c r="L2013" i="1"/>
  <c r="K2013" i="1"/>
  <c r="J2013" i="1"/>
  <c r="I2013" i="1"/>
  <c r="H2013" i="1"/>
  <c r="G2013" i="1"/>
  <c r="F2013" i="1"/>
  <c r="E2013" i="1"/>
  <c r="M2012" i="1"/>
  <c r="L2012" i="1"/>
  <c r="K2012" i="1"/>
  <c r="J2012" i="1"/>
  <c r="I2012" i="1"/>
  <c r="H2012" i="1"/>
  <c r="G2012" i="1"/>
  <c r="F2012" i="1"/>
  <c r="E2012" i="1"/>
  <c r="M2011" i="1"/>
  <c r="L2011" i="1"/>
  <c r="K2011" i="1"/>
  <c r="J2011" i="1"/>
  <c r="I2011" i="1"/>
  <c r="H2011" i="1"/>
  <c r="G2011" i="1"/>
  <c r="F2011" i="1"/>
  <c r="E2011" i="1"/>
  <c r="M2010" i="1"/>
  <c r="L2010" i="1"/>
  <c r="K2010" i="1"/>
  <c r="J2010" i="1"/>
  <c r="I2010" i="1"/>
  <c r="H2010" i="1"/>
  <c r="G2010" i="1"/>
  <c r="F2010" i="1"/>
  <c r="E2010" i="1"/>
  <c r="M2009" i="1"/>
  <c r="L2009" i="1"/>
  <c r="K2009" i="1"/>
  <c r="J2009" i="1"/>
  <c r="I2009" i="1"/>
  <c r="H2009" i="1"/>
  <c r="G2009" i="1"/>
  <c r="F2009" i="1"/>
  <c r="E2009" i="1"/>
  <c r="M2008" i="1"/>
  <c r="L2008" i="1"/>
  <c r="K2008" i="1"/>
  <c r="J2008" i="1"/>
  <c r="I2008" i="1"/>
  <c r="H2008" i="1"/>
  <c r="G2008" i="1"/>
  <c r="F2008" i="1"/>
  <c r="E2008" i="1"/>
  <c r="M2007" i="1"/>
  <c r="L2007" i="1"/>
  <c r="K2007" i="1"/>
  <c r="J2007" i="1"/>
  <c r="I2007" i="1"/>
  <c r="H2007" i="1"/>
  <c r="G2007" i="1"/>
  <c r="F2007" i="1"/>
  <c r="E2007" i="1"/>
  <c r="M2006" i="1"/>
  <c r="L2006" i="1"/>
  <c r="K2006" i="1"/>
  <c r="J2006" i="1"/>
  <c r="I2006" i="1"/>
  <c r="H2006" i="1"/>
  <c r="G2006" i="1"/>
  <c r="F2006" i="1"/>
  <c r="E2006" i="1"/>
  <c r="M2005" i="1"/>
  <c r="L2005" i="1"/>
  <c r="K2005" i="1"/>
  <c r="J2005" i="1"/>
  <c r="I2005" i="1"/>
  <c r="H2005" i="1"/>
  <c r="G2005" i="1"/>
  <c r="F2005" i="1"/>
  <c r="E2005" i="1"/>
  <c r="M2004" i="1"/>
  <c r="L2004" i="1"/>
  <c r="K2004" i="1"/>
  <c r="J2004" i="1"/>
  <c r="I2004" i="1"/>
  <c r="H2004" i="1"/>
  <c r="G2004" i="1"/>
  <c r="F2004" i="1"/>
  <c r="E2004" i="1"/>
  <c r="M2003" i="1"/>
  <c r="L2003" i="1"/>
  <c r="K2003" i="1"/>
  <c r="J2003" i="1"/>
  <c r="I2003" i="1"/>
  <c r="H2003" i="1"/>
  <c r="G2003" i="1"/>
  <c r="F2003" i="1"/>
  <c r="E2003" i="1"/>
  <c r="M2002" i="1"/>
  <c r="L2002" i="1"/>
  <c r="K2002" i="1"/>
  <c r="J2002" i="1"/>
  <c r="I2002" i="1"/>
  <c r="H2002" i="1"/>
  <c r="G2002" i="1"/>
  <c r="F2002" i="1"/>
  <c r="E2002" i="1"/>
  <c r="M2001" i="1"/>
  <c r="L2001" i="1"/>
  <c r="K2001" i="1"/>
  <c r="J2001" i="1"/>
  <c r="I2001" i="1"/>
  <c r="H2001" i="1"/>
  <c r="G2001" i="1"/>
  <c r="F2001" i="1"/>
  <c r="E2001" i="1"/>
  <c r="M2000" i="1"/>
  <c r="L2000" i="1"/>
  <c r="K2000" i="1"/>
  <c r="J2000" i="1"/>
  <c r="I2000" i="1"/>
  <c r="H2000" i="1"/>
  <c r="G2000" i="1"/>
  <c r="F2000" i="1"/>
  <c r="E2000" i="1"/>
  <c r="M1999" i="1"/>
  <c r="L1999" i="1"/>
  <c r="K1999" i="1"/>
  <c r="J1999" i="1"/>
  <c r="I1999" i="1"/>
  <c r="H1999" i="1"/>
  <c r="G1999" i="1"/>
  <c r="F1999" i="1"/>
  <c r="E1999" i="1"/>
  <c r="M1998" i="1"/>
  <c r="L1998" i="1"/>
  <c r="K1998" i="1"/>
  <c r="J1998" i="1"/>
  <c r="I1998" i="1"/>
  <c r="H1998" i="1"/>
  <c r="G1998" i="1"/>
  <c r="F1998" i="1"/>
  <c r="E1998" i="1"/>
  <c r="M1997" i="1"/>
  <c r="L1997" i="1"/>
  <c r="K1997" i="1"/>
  <c r="J1997" i="1"/>
  <c r="I1997" i="1"/>
  <c r="H1997" i="1"/>
  <c r="G1997" i="1"/>
  <c r="F1997" i="1"/>
  <c r="E1997" i="1"/>
  <c r="M1996" i="1"/>
  <c r="L1996" i="1"/>
  <c r="K1996" i="1"/>
  <c r="J1996" i="1"/>
  <c r="I1996" i="1"/>
  <c r="H1996" i="1"/>
  <c r="G1996" i="1"/>
  <c r="F1996" i="1"/>
  <c r="E1996" i="1"/>
  <c r="M1995" i="1"/>
  <c r="L1995" i="1"/>
  <c r="K1995" i="1"/>
  <c r="J1995" i="1"/>
  <c r="I1995" i="1"/>
  <c r="H1995" i="1"/>
  <c r="G1995" i="1"/>
  <c r="F1995" i="1"/>
  <c r="E1995" i="1"/>
  <c r="M1994" i="1"/>
  <c r="L1994" i="1"/>
  <c r="K1994" i="1"/>
  <c r="J1994" i="1"/>
  <c r="I1994" i="1"/>
  <c r="H1994" i="1"/>
  <c r="G1994" i="1"/>
  <c r="F1994" i="1"/>
  <c r="E1994" i="1"/>
  <c r="M1993" i="1"/>
  <c r="L1993" i="1"/>
  <c r="K1993" i="1"/>
  <c r="J1993" i="1"/>
  <c r="I1993" i="1"/>
  <c r="H1993" i="1"/>
  <c r="G1993" i="1"/>
  <c r="F1993" i="1"/>
  <c r="E1993" i="1"/>
  <c r="M1992" i="1"/>
  <c r="L1992" i="1"/>
  <c r="K1992" i="1"/>
  <c r="J1992" i="1"/>
  <c r="I1992" i="1"/>
  <c r="H1992" i="1"/>
  <c r="G1992" i="1"/>
  <c r="F1992" i="1"/>
  <c r="E1992" i="1"/>
  <c r="M1991" i="1"/>
  <c r="L1991" i="1"/>
  <c r="K1991" i="1"/>
  <c r="J1991" i="1"/>
  <c r="I1991" i="1"/>
  <c r="H1991" i="1"/>
  <c r="G1991" i="1"/>
  <c r="F1991" i="1"/>
  <c r="E1991" i="1"/>
  <c r="M1990" i="1"/>
  <c r="L1990" i="1"/>
  <c r="K1990" i="1"/>
  <c r="J1990" i="1"/>
  <c r="I1990" i="1"/>
  <c r="H1990" i="1"/>
  <c r="G1990" i="1"/>
  <c r="F1990" i="1"/>
  <c r="E1990" i="1"/>
  <c r="M1989" i="1"/>
  <c r="L1989" i="1"/>
  <c r="K1989" i="1"/>
  <c r="J1989" i="1"/>
  <c r="I1989" i="1"/>
  <c r="H1989" i="1"/>
  <c r="G1989" i="1"/>
  <c r="F1989" i="1"/>
  <c r="E1989" i="1"/>
  <c r="M1988" i="1"/>
  <c r="L1988" i="1"/>
  <c r="K1988" i="1"/>
  <c r="J1988" i="1"/>
  <c r="I1988" i="1"/>
  <c r="H1988" i="1"/>
  <c r="G1988" i="1"/>
  <c r="F1988" i="1"/>
  <c r="E1988" i="1"/>
  <c r="M1987" i="1"/>
  <c r="L1987" i="1"/>
  <c r="K1987" i="1"/>
  <c r="J1987" i="1"/>
  <c r="I1987" i="1"/>
  <c r="H1987" i="1"/>
  <c r="G1987" i="1"/>
  <c r="F1987" i="1"/>
  <c r="E1987" i="1"/>
  <c r="M1986" i="1"/>
  <c r="L1986" i="1"/>
  <c r="K1986" i="1"/>
  <c r="J1986" i="1"/>
  <c r="I1986" i="1"/>
  <c r="H1986" i="1"/>
  <c r="G1986" i="1"/>
  <c r="F1986" i="1"/>
  <c r="E1986" i="1"/>
  <c r="M1985" i="1"/>
  <c r="L1985" i="1"/>
  <c r="K1985" i="1"/>
  <c r="J1985" i="1"/>
  <c r="I1985" i="1"/>
  <c r="H1985" i="1"/>
  <c r="G1985" i="1"/>
  <c r="F1985" i="1"/>
  <c r="E1985" i="1"/>
  <c r="M1984" i="1"/>
  <c r="L1984" i="1"/>
  <c r="K1984" i="1"/>
  <c r="J1984" i="1"/>
  <c r="I1984" i="1"/>
  <c r="H1984" i="1"/>
  <c r="G1984" i="1"/>
  <c r="F1984" i="1"/>
  <c r="E1984" i="1"/>
  <c r="M1983" i="1"/>
  <c r="L1983" i="1"/>
  <c r="K1983" i="1"/>
  <c r="J1983" i="1"/>
  <c r="I1983" i="1"/>
  <c r="H1983" i="1"/>
  <c r="G1983" i="1"/>
  <c r="F1983" i="1"/>
  <c r="E1983" i="1"/>
  <c r="M1982" i="1"/>
  <c r="L1982" i="1"/>
  <c r="K1982" i="1"/>
  <c r="J1982" i="1"/>
  <c r="I1982" i="1"/>
  <c r="H1982" i="1"/>
  <c r="G1982" i="1"/>
  <c r="F1982" i="1"/>
  <c r="E1982" i="1"/>
  <c r="M1981" i="1"/>
  <c r="L1981" i="1"/>
  <c r="K1981" i="1"/>
  <c r="J1981" i="1"/>
  <c r="I1981" i="1"/>
  <c r="H1981" i="1"/>
  <c r="G1981" i="1"/>
  <c r="F1981" i="1"/>
  <c r="E1981" i="1"/>
  <c r="M1980" i="1"/>
  <c r="L1980" i="1"/>
  <c r="K1980" i="1"/>
  <c r="J1980" i="1"/>
  <c r="I1980" i="1"/>
  <c r="H1980" i="1"/>
  <c r="G1980" i="1"/>
  <c r="F1980" i="1"/>
  <c r="E1980" i="1"/>
  <c r="M1979" i="1"/>
  <c r="L1979" i="1"/>
  <c r="K1979" i="1"/>
  <c r="J1979" i="1"/>
  <c r="I1979" i="1"/>
  <c r="H1979" i="1"/>
  <c r="G1979" i="1"/>
  <c r="F1979" i="1"/>
  <c r="E1979" i="1"/>
  <c r="M1978" i="1"/>
  <c r="L1978" i="1"/>
  <c r="K1978" i="1"/>
  <c r="J1978" i="1"/>
  <c r="I1978" i="1"/>
  <c r="H1978" i="1"/>
  <c r="G1978" i="1"/>
  <c r="F1978" i="1"/>
  <c r="E1978" i="1"/>
  <c r="M1977" i="1"/>
  <c r="L1977" i="1"/>
  <c r="K1977" i="1"/>
  <c r="J1977" i="1"/>
  <c r="I1977" i="1"/>
  <c r="H1977" i="1"/>
  <c r="G1977" i="1"/>
  <c r="F1977" i="1"/>
  <c r="E1977" i="1"/>
  <c r="M1976" i="1"/>
  <c r="L1976" i="1"/>
  <c r="K1976" i="1"/>
  <c r="J1976" i="1"/>
  <c r="I1976" i="1"/>
  <c r="H1976" i="1"/>
  <c r="G1976" i="1"/>
  <c r="F1976" i="1"/>
  <c r="E1976" i="1"/>
  <c r="M1975" i="1"/>
  <c r="L1975" i="1"/>
  <c r="K1975" i="1"/>
  <c r="J1975" i="1"/>
  <c r="I1975" i="1"/>
  <c r="H1975" i="1"/>
  <c r="G1975" i="1"/>
  <c r="F1975" i="1"/>
  <c r="E1975" i="1"/>
  <c r="M1974" i="1"/>
  <c r="L1974" i="1"/>
  <c r="K1974" i="1"/>
  <c r="J1974" i="1"/>
  <c r="I1974" i="1"/>
  <c r="H1974" i="1"/>
  <c r="G1974" i="1"/>
  <c r="F1974" i="1"/>
  <c r="E1974" i="1"/>
  <c r="M1973" i="1"/>
  <c r="L1973" i="1"/>
  <c r="K1973" i="1"/>
  <c r="J1973" i="1"/>
  <c r="I1973" i="1"/>
  <c r="H1973" i="1"/>
  <c r="G1973" i="1"/>
  <c r="F1973" i="1"/>
  <c r="E1973" i="1"/>
  <c r="M1972" i="1"/>
  <c r="L1972" i="1"/>
  <c r="K1972" i="1"/>
  <c r="J1972" i="1"/>
  <c r="I1972" i="1"/>
  <c r="H1972" i="1"/>
  <c r="G1972" i="1"/>
  <c r="F1972" i="1"/>
  <c r="E1972" i="1"/>
  <c r="M1971" i="1"/>
  <c r="L1971" i="1"/>
  <c r="K1971" i="1"/>
  <c r="J1971" i="1"/>
  <c r="I1971" i="1"/>
  <c r="H1971" i="1"/>
  <c r="G1971" i="1"/>
  <c r="F1971" i="1"/>
  <c r="E1971" i="1"/>
  <c r="M1970" i="1"/>
  <c r="L1970" i="1"/>
  <c r="K1970" i="1"/>
  <c r="J1970" i="1"/>
  <c r="I1970" i="1"/>
  <c r="H1970" i="1"/>
  <c r="G1970" i="1"/>
  <c r="F1970" i="1"/>
  <c r="E1970" i="1"/>
  <c r="M1969" i="1"/>
  <c r="L1969" i="1"/>
  <c r="K1969" i="1"/>
  <c r="J1969" i="1"/>
  <c r="I1969" i="1"/>
  <c r="H1969" i="1"/>
  <c r="G1969" i="1"/>
  <c r="F1969" i="1"/>
  <c r="E1969" i="1"/>
  <c r="M1968" i="1"/>
  <c r="L1968" i="1"/>
  <c r="K1968" i="1"/>
  <c r="J1968" i="1"/>
  <c r="I1968" i="1"/>
  <c r="H1968" i="1"/>
  <c r="G1968" i="1"/>
  <c r="F1968" i="1"/>
  <c r="E1968" i="1"/>
  <c r="M1967" i="1"/>
  <c r="L1967" i="1"/>
  <c r="K1967" i="1"/>
  <c r="J1967" i="1"/>
  <c r="I1967" i="1"/>
  <c r="H1967" i="1"/>
  <c r="G1967" i="1"/>
  <c r="F1967" i="1"/>
  <c r="E1967" i="1"/>
  <c r="M1966" i="1"/>
  <c r="L1966" i="1"/>
  <c r="K1966" i="1"/>
  <c r="J1966" i="1"/>
  <c r="I1966" i="1"/>
  <c r="H1966" i="1"/>
  <c r="G1966" i="1"/>
  <c r="F1966" i="1"/>
  <c r="E1966" i="1"/>
  <c r="M1965" i="1"/>
  <c r="L1965" i="1"/>
  <c r="K1965" i="1"/>
  <c r="J1965" i="1"/>
  <c r="I1965" i="1"/>
  <c r="H1965" i="1"/>
  <c r="G1965" i="1"/>
  <c r="F1965" i="1"/>
  <c r="E1965" i="1"/>
  <c r="M1964" i="1"/>
  <c r="L1964" i="1"/>
  <c r="K1964" i="1"/>
  <c r="J1964" i="1"/>
  <c r="I1964" i="1"/>
  <c r="H1964" i="1"/>
  <c r="G1964" i="1"/>
  <c r="F1964" i="1"/>
  <c r="E1964" i="1"/>
  <c r="M1963" i="1"/>
  <c r="L1963" i="1"/>
  <c r="K1963" i="1"/>
  <c r="J1963" i="1"/>
  <c r="I1963" i="1"/>
  <c r="H1963" i="1"/>
  <c r="G1963" i="1"/>
  <c r="F1963" i="1"/>
  <c r="E1963" i="1"/>
  <c r="M1962" i="1"/>
  <c r="L1962" i="1"/>
  <c r="K1962" i="1"/>
  <c r="J1962" i="1"/>
  <c r="I1962" i="1"/>
  <c r="H1962" i="1"/>
  <c r="G1962" i="1"/>
  <c r="F1962" i="1"/>
  <c r="E1962" i="1"/>
  <c r="M1961" i="1"/>
  <c r="L1961" i="1"/>
  <c r="K1961" i="1"/>
  <c r="J1961" i="1"/>
  <c r="I1961" i="1"/>
  <c r="H1961" i="1"/>
  <c r="G1961" i="1"/>
  <c r="F1961" i="1"/>
  <c r="E1961" i="1"/>
  <c r="M1960" i="1"/>
  <c r="L1960" i="1"/>
  <c r="K1960" i="1"/>
  <c r="J1960" i="1"/>
  <c r="I1960" i="1"/>
  <c r="H1960" i="1"/>
  <c r="G1960" i="1"/>
  <c r="F1960" i="1"/>
  <c r="E1960" i="1"/>
  <c r="M1959" i="1"/>
  <c r="L1959" i="1"/>
  <c r="K1959" i="1"/>
  <c r="J1959" i="1"/>
  <c r="I1959" i="1"/>
  <c r="H1959" i="1"/>
  <c r="G1959" i="1"/>
  <c r="F1959" i="1"/>
  <c r="E1959" i="1"/>
  <c r="M1958" i="1"/>
  <c r="L1958" i="1"/>
  <c r="K1958" i="1"/>
  <c r="J1958" i="1"/>
  <c r="I1958" i="1"/>
  <c r="H1958" i="1"/>
  <c r="G1958" i="1"/>
  <c r="F1958" i="1"/>
  <c r="E1958" i="1"/>
  <c r="M1957" i="1"/>
  <c r="L1957" i="1"/>
  <c r="K1957" i="1"/>
  <c r="J1957" i="1"/>
  <c r="I1957" i="1"/>
  <c r="H1957" i="1"/>
  <c r="G1957" i="1"/>
  <c r="F1957" i="1"/>
  <c r="E1957" i="1"/>
  <c r="M1956" i="1"/>
  <c r="L1956" i="1"/>
  <c r="K1956" i="1"/>
  <c r="J1956" i="1"/>
  <c r="I1956" i="1"/>
  <c r="H1956" i="1"/>
  <c r="G1956" i="1"/>
  <c r="F1956" i="1"/>
  <c r="E1956" i="1"/>
  <c r="M1955" i="1"/>
  <c r="L1955" i="1"/>
  <c r="K1955" i="1"/>
  <c r="J1955" i="1"/>
  <c r="I1955" i="1"/>
  <c r="H1955" i="1"/>
  <c r="G1955" i="1"/>
  <c r="F1955" i="1"/>
  <c r="E1955" i="1"/>
  <c r="M1954" i="1"/>
  <c r="L1954" i="1"/>
  <c r="K1954" i="1"/>
  <c r="J1954" i="1"/>
  <c r="I1954" i="1"/>
  <c r="H1954" i="1"/>
  <c r="G1954" i="1"/>
  <c r="F1954" i="1"/>
  <c r="E1954" i="1"/>
  <c r="M1953" i="1"/>
  <c r="L1953" i="1"/>
  <c r="K1953" i="1"/>
  <c r="J1953" i="1"/>
  <c r="I1953" i="1"/>
  <c r="H1953" i="1"/>
  <c r="G1953" i="1"/>
  <c r="F1953" i="1"/>
  <c r="E1953" i="1"/>
  <c r="M1952" i="1"/>
  <c r="L1952" i="1"/>
  <c r="K1952" i="1"/>
  <c r="J1952" i="1"/>
  <c r="I1952" i="1"/>
  <c r="H1952" i="1"/>
  <c r="G1952" i="1"/>
  <c r="F1952" i="1"/>
  <c r="E1952" i="1"/>
  <c r="M1951" i="1"/>
  <c r="L1951" i="1"/>
  <c r="K1951" i="1"/>
  <c r="J1951" i="1"/>
  <c r="I1951" i="1"/>
  <c r="H1951" i="1"/>
  <c r="G1951" i="1"/>
  <c r="F1951" i="1"/>
  <c r="E1951" i="1"/>
  <c r="M1950" i="1"/>
  <c r="L1950" i="1"/>
  <c r="K1950" i="1"/>
  <c r="J1950" i="1"/>
  <c r="I1950" i="1"/>
  <c r="H1950" i="1"/>
  <c r="G1950" i="1"/>
  <c r="F1950" i="1"/>
  <c r="E1950" i="1"/>
  <c r="M1949" i="1"/>
  <c r="L1949" i="1"/>
  <c r="K1949" i="1"/>
  <c r="J1949" i="1"/>
  <c r="I1949" i="1"/>
  <c r="H1949" i="1"/>
  <c r="G1949" i="1"/>
  <c r="F1949" i="1"/>
  <c r="E1949" i="1"/>
  <c r="M1948" i="1"/>
  <c r="L1948" i="1"/>
  <c r="K1948" i="1"/>
  <c r="J1948" i="1"/>
  <c r="I1948" i="1"/>
  <c r="H1948" i="1"/>
  <c r="G1948" i="1"/>
  <c r="F1948" i="1"/>
  <c r="E1948" i="1"/>
  <c r="M1947" i="1"/>
  <c r="L1947" i="1"/>
  <c r="K1947" i="1"/>
  <c r="J1947" i="1"/>
  <c r="I1947" i="1"/>
  <c r="H1947" i="1"/>
  <c r="G1947" i="1"/>
  <c r="F1947" i="1"/>
  <c r="E1947" i="1"/>
  <c r="M1946" i="1"/>
  <c r="L1946" i="1"/>
  <c r="K1946" i="1"/>
  <c r="J1946" i="1"/>
  <c r="I1946" i="1"/>
  <c r="H1946" i="1"/>
  <c r="G1946" i="1"/>
  <c r="F1946" i="1"/>
  <c r="E1946" i="1"/>
  <c r="M1945" i="1"/>
  <c r="L1945" i="1"/>
  <c r="K1945" i="1"/>
  <c r="J1945" i="1"/>
  <c r="I1945" i="1"/>
  <c r="H1945" i="1"/>
  <c r="G1945" i="1"/>
  <c r="F1945" i="1"/>
  <c r="E1945" i="1"/>
  <c r="M1944" i="1"/>
  <c r="L1944" i="1"/>
  <c r="K1944" i="1"/>
  <c r="J1944" i="1"/>
  <c r="I1944" i="1"/>
  <c r="H1944" i="1"/>
  <c r="G1944" i="1"/>
  <c r="F1944" i="1"/>
  <c r="E1944" i="1"/>
  <c r="M1943" i="1"/>
  <c r="L1943" i="1"/>
  <c r="K1943" i="1"/>
  <c r="J1943" i="1"/>
  <c r="I1943" i="1"/>
  <c r="H1943" i="1"/>
  <c r="G1943" i="1"/>
  <c r="F1943" i="1"/>
  <c r="E1943" i="1"/>
  <c r="M1942" i="1"/>
  <c r="L1942" i="1"/>
  <c r="K1942" i="1"/>
  <c r="J1942" i="1"/>
  <c r="I1942" i="1"/>
  <c r="H1942" i="1"/>
  <c r="G1942" i="1"/>
  <c r="F1942" i="1"/>
  <c r="E1942" i="1"/>
  <c r="M1941" i="1"/>
  <c r="L1941" i="1"/>
  <c r="K1941" i="1"/>
  <c r="J1941" i="1"/>
  <c r="I1941" i="1"/>
  <c r="H1941" i="1"/>
  <c r="G1941" i="1"/>
  <c r="F1941" i="1"/>
  <c r="E1941" i="1"/>
  <c r="M1940" i="1"/>
  <c r="L1940" i="1"/>
  <c r="K1940" i="1"/>
  <c r="J1940" i="1"/>
  <c r="I1940" i="1"/>
  <c r="H1940" i="1"/>
  <c r="G1940" i="1"/>
  <c r="F1940" i="1"/>
  <c r="E1940" i="1"/>
  <c r="M1939" i="1"/>
  <c r="L1939" i="1"/>
  <c r="K1939" i="1"/>
  <c r="J1939" i="1"/>
  <c r="I1939" i="1"/>
  <c r="H1939" i="1"/>
  <c r="G1939" i="1"/>
  <c r="F1939" i="1"/>
  <c r="E1939" i="1"/>
  <c r="M1938" i="1"/>
  <c r="L1938" i="1"/>
  <c r="K1938" i="1"/>
  <c r="J1938" i="1"/>
  <c r="I1938" i="1"/>
  <c r="H1938" i="1"/>
  <c r="G1938" i="1"/>
  <c r="F1938" i="1"/>
  <c r="E1938" i="1"/>
  <c r="M1937" i="1"/>
  <c r="L1937" i="1"/>
  <c r="K1937" i="1"/>
  <c r="J1937" i="1"/>
  <c r="I1937" i="1"/>
  <c r="H1937" i="1"/>
  <c r="G1937" i="1"/>
  <c r="F1937" i="1"/>
  <c r="E1937" i="1"/>
  <c r="M1936" i="1"/>
  <c r="L1936" i="1"/>
  <c r="K1936" i="1"/>
  <c r="J1936" i="1"/>
  <c r="I1936" i="1"/>
  <c r="H1936" i="1"/>
  <c r="G1936" i="1"/>
  <c r="F1936" i="1"/>
  <c r="E1936" i="1"/>
  <c r="M1935" i="1"/>
  <c r="L1935" i="1"/>
  <c r="K1935" i="1"/>
  <c r="J1935" i="1"/>
  <c r="I1935" i="1"/>
  <c r="H1935" i="1"/>
  <c r="G1935" i="1"/>
  <c r="F1935" i="1"/>
  <c r="E1935" i="1"/>
  <c r="M1934" i="1"/>
  <c r="L1934" i="1"/>
  <c r="K1934" i="1"/>
  <c r="J1934" i="1"/>
  <c r="I1934" i="1"/>
  <c r="H1934" i="1"/>
  <c r="G1934" i="1"/>
  <c r="F1934" i="1"/>
  <c r="E1934" i="1"/>
  <c r="M1933" i="1"/>
  <c r="L1933" i="1"/>
  <c r="K1933" i="1"/>
  <c r="J1933" i="1"/>
  <c r="I1933" i="1"/>
  <c r="H1933" i="1"/>
  <c r="G1933" i="1"/>
  <c r="F1933" i="1"/>
  <c r="E1933" i="1"/>
  <c r="M1932" i="1"/>
  <c r="L1932" i="1"/>
  <c r="K1932" i="1"/>
  <c r="J1932" i="1"/>
  <c r="I1932" i="1"/>
  <c r="H1932" i="1"/>
  <c r="G1932" i="1"/>
  <c r="F1932" i="1"/>
  <c r="E1932" i="1"/>
  <c r="M1931" i="1"/>
  <c r="L1931" i="1"/>
  <c r="K1931" i="1"/>
  <c r="J1931" i="1"/>
  <c r="I1931" i="1"/>
  <c r="H1931" i="1"/>
  <c r="G1931" i="1"/>
  <c r="F1931" i="1"/>
  <c r="E1931" i="1"/>
  <c r="M1930" i="1"/>
  <c r="L1930" i="1"/>
  <c r="K1930" i="1"/>
  <c r="J1930" i="1"/>
  <c r="I1930" i="1"/>
  <c r="H1930" i="1"/>
  <c r="G1930" i="1"/>
  <c r="F1930" i="1"/>
  <c r="E1930" i="1"/>
  <c r="M1929" i="1"/>
  <c r="L1929" i="1"/>
  <c r="K1929" i="1"/>
  <c r="J1929" i="1"/>
  <c r="I1929" i="1"/>
  <c r="H1929" i="1"/>
  <c r="G1929" i="1"/>
  <c r="F1929" i="1"/>
  <c r="E1929" i="1"/>
  <c r="M1928" i="1"/>
  <c r="L1928" i="1"/>
  <c r="K1928" i="1"/>
  <c r="J1928" i="1"/>
  <c r="I1928" i="1"/>
  <c r="H1928" i="1"/>
  <c r="G1928" i="1"/>
  <c r="F1928" i="1"/>
  <c r="E1928" i="1"/>
  <c r="M1927" i="1"/>
  <c r="L1927" i="1"/>
  <c r="K1927" i="1"/>
  <c r="J1927" i="1"/>
  <c r="I1927" i="1"/>
  <c r="H1927" i="1"/>
  <c r="G1927" i="1"/>
  <c r="F1927" i="1"/>
  <c r="E1927" i="1"/>
  <c r="M1926" i="1"/>
  <c r="L1926" i="1"/>
  <c r="K1926" i="1"/>
  <c r="J1926" i="1"/>
  <c r="I1926" i="1"/>
  <c r="H1926" i="1"/>
  <c r="G1926" i="1"/>
  <c r="F1926" i="1"/>
  <c r="E1926" i="1"/>
  <c r="M1925" i="1"/>
  <c r="L1925" i="1"/>
  <c r="K1925" i="1"/>
  <c r="J1925" i="1"/>
  <c r="I1925" i="1"/>
  <c r="H1925" i="1"/>
  <c r="G1925" i="1"/>
  <c r="F1925" i="1"/>
  <c r="E1925" i="1"/>
  <c r="M1924" i="1"/>
  <c r="L1924" i="1"/>
  <c r="K1924" i="1"/>
  <c r="J1924" i="1"/>
  <c r="I1924" i="1"/>
  <c r="H1924" i="1"/>
  <c r="G1924" i="1"/>
  <c r="F1924" i="1"/>
  <c r="E1924" i="1"/>
  <c r="M1923" i="1"/>
  <c r="L1923" i="1"/>
  <c r="K1923" i="1"/>
  <c r="J1923" i="1"/>
  <c r="I1923" i="1"/>
  <c r="H1923" i="1"/>
  <c r="G1923" i="1"/>
  <c r="F1923" i="1"/>
  <c r="E1923" i="1"/>
  <c r="M1922" i="1"/>
  <c r="L1922" i="1"/>
  <c r="K1922" i="1"/>
  <c r="J1922" i="1"/>
  <c r="I1922" i="1"/>
  <c r="H1922" i="1"/>
  <c r="G1922" i="1"/>
  <c r="F1922" i="1"/>
  <c r="E1922" i="1"/>
  <c r="M1921" i="1"/>
  <c r="L1921" i="1"/>
  <c r="K1921" i="1"/>
  <c r="J1921" i="1"/>
  <c r="I1921" i="1"/>
  <c r="H1921" i="1"/>
  <c r="G1921" i="1"/>
  <c r="F1921" i="1"/>
  <c r="E1921" i="1"/>
  <c r="M1920" i="1"/>
  <c r="L1920" i="1"/>
  <c r="K1920" i="1"/>
  <c r="J1920" i="1"/>
  <c r="I1920" i="1"/>
  <c r="H1920" i="1"/>
  <c r="G1920" i="1"/>
  <c r="F1920" i="1"/>
  <c r="E1920" i="1"/>
  <c r="M1919" i="1"/>
  <c r="L1919" i="1"/>
  <c r="K1919" i="1"/>
  <c r="J1919" i="1"/>
  <c r="I1919" i="1"/>
  <c r="H1919" i="1"/>
  <c r="G1919" i="1"/>
  <c r="F1919" i="1"/>
  <c r="E1919" i="1"/>
  <c r="M1918" i="1"/>
  <c r="L1918" i="1"/>
  <c r="K1918" i="1"/>
  <c r="J1918" i="1"/>
  <c r="I1918" i="1"/>
  <c r="H1918" i="1"/>
  <c r="G1918" i="1"/>
  <c r="F1918" i="1"/>
  <c r="E1918" i="1"/>
  <c r="M1917" i="1"/>
  <c r="L1917" i="1"/>
  <c r="K1917" i="1"/>
  <c r="J1917" i="1"/>
  <c r="I1917" i="1"/>
  <c r="H1917" i="1"/>
  <c r="G1917" i="1"/>
  <c r="F1917" i="1"/>
  <c r="E1917" i="1"/>
  <c r="M1916" i="1"/>
  <c r="L1916" i="1"/>
  <c r="K1916" i="1"/>
  <c r="J1916" i="1"/>
  <c r="I1916" i="1"/>
  <c r="H1916" i="1"/>
  <c r="G1916" i="1"/>
  <c r="F1916" i="1"/>
  <c r="E1916" i="1"/>
  <c r="M1915" i="1"/>
  <c r="L1915" i="1"/>
  <c r="K1915" i="1"/>
  <c r="J1915" i="1"/>
  <c r="I1915" i="1"/>
  <c r="H1915" i="1"/>
  <c r="G1915" i="1"/>
  <c r="F1915" i="1"/>
  <c r="E1915" i="1"/>
  <c r="M1914" i="1"/>
  <c r="L1914" i="1"/>
  <c r="K1914" i="1"/>
  <c r="J1914" i="1"/>
  <c r="I1914" i="1"/>
  <c r="H1914" i="1"/>
  <c r="G1914" i="1"/>
  <c r="F1914" i="1"/>
  <c r="E1914" i="1"/>
  <c r="M1913" i="1"/>
  <c r="L1913" i="1"/>
  <c r="K1913" i="1"/>
  <c r="J1913" i="1"/>
  <c r="I1913" i="1"/>
  <c r="H1913" i="1"/>
  <c r="G1913" i="1"/>
  <c r="F1913" i="1"/>
  <c r="E1913" i="1"/>
  <c r="M1912" i="1"/>
  <c r="L1912" i="1"/>
  <c r="K1912" i="1"/>
  <c r="J1912" i="1"/>
  <c r="I1912" i="1"/>
  <c r="H1912" i="1"/>
  <c r="G1912" i="1"/>
  <c r="F1912" i="1"/>
  <c r="E1912" i="1"/>
  <c r="M1911" i="1"/>
  <c r="L1911" i="1"/>
  <c r="K1911" i="1"/>
  <c r="J1911" i="1"/>
  <c r="I1911" i="1"/>
  <c r="H1911" i="1"/>
  <c r="G1911" i="1"/>
  <c r="F1911" i="1"/>
  <c r="E1911" i="1"/>
  <c r="M1910" i="1"/>
  <c r="L1910" i="1"/>
  <c r="K1910" i="1"/>
  <c r="J1910" i="1"/>
  <c r="I1910" i="1"/>
  <c r="H1910" i="1"/>
  <c r="G1910" i="1"/>
  <c r="F1910" i="1"/>
  <c r="E1910" i="1"/>
  <c r="M1909" i="1"/>
  <c r="L1909" i="1"/>
  <c r="K1909" i="1"/>
  <c r="J1909" i="1"/>
  <c r="I1909" i="1"/>
  <c r="H1909" i="1"/>
  <c r="G1909" i="1"/>
  <c r="F1909" i="1"/>
  <c r="E1909" i="1"/>
  <c r="M1908" i="1"/>
  <c r="L1908" i="1"/>
  <c r="K1908" i="1"/>
  <c r="J1908" i="1"/>
  <c r="I1908" i="1"/>
  <c r="H1908" i="1"/>
  <c r="G1908" i="1"/>
  <c r="F1908" i="1"/>
  <c r="E1908" i="1"/>
  <c r="M1907" i="1"/>
  <c r="L1907" i="1"/>
  <c r="K1907" i="1"/>
  <c r="J1907" i="1"/>
  <c r="I1907" i="1"/>
  <c r="H1907" i="1"/>
  <c r="G1907" i="1"/>
  <c r="F1907" i="1"/>
  <c r="E1907" i="1"/>
  <c r="M1906" i="1"/>
  <c r="L1906" i="1"/>
  <c r="K1906" i="1"/>
  <c r="J1906" i="1"/>
  <c r="I1906" i="1"/>
  <c r="H1906" i="1"/>
  <c r="G1906" i="1"/>
  <c r="F1906" i="1"/>
  <c r="E1906" i="1"/>
  <c r="M1905" i="1"/>
  <c r="L1905" i="1"/>
  <c r="K1905" i="1"/>
  <c r="J1905" i="1"/>
  <c r="I1905" i="1"/>
  <c r="H1905" i="1"/>
  <c r="G1905" i="1"/>
  <c r="F1905" i="1"/>
  <c r="E1905" i="1"/>
  <c r="M1904" i="1"/>
  <c r="L1904" i="1"/>
  <c r="K1904" i="1"/>
  <c r="J1904" i="1"/>
  <c r="I1904" i="1"/>
  <c r="H1904" i="1"/>
  <c r="G1904" i="1"/>
  <c r="F1904" i="1"/>
  <c r="E1904" i="1"/>
  <c r="M1903" i="1"/>
  <c r="L1903" i="1"/>
  <c r="K1903" i="1"/>
  <c r="J1903" i="1"/>
  <c r="I1903" i="1"/>
  <c r="H1903" i="1"/>
  <c r="G1903" i="1"/>
  <c r="F1903" i="1"/>
  <c r="E1903" i="1"/>
  <c r="M1902" i="1"/>
  <c r="L1902" i="1"/>
  <c r="K1902" i="1"/>
  <c r="J1902" i="1"/>
  <c r="I1902" i="1"/>
  <c r="H1902" i="1"/>
  <c r="G1902" i="1"/>
  <c r="F1902" i="1"/>
  <c r="E1902" i="1"/>
  <c r="M1901" i="1"/>
  <c r="L1901" i="1"/>
  <c r="K1901" i="1"/>
  <c r="J1901" i="1"/>
  <c r="I1901" i="1"/>
  <c r="H1901" i="1"/>
  <c r="G1901" i="1"/>
  <c r="F1901" i="1"/>
  <c r="E1901" i="1"/>
  <c r="M1900" i="1"/>
  <c r="L1900" i="1"/>
  <c r="K1900" i="1"/>
  <c r="J1900" i="1"/>
  <c r="I1900" i="1"/>
  <c r="H1900" i="1"/>
  <c r="G1900" i="1"/>
  <c r="F1900" i="1"/>
  <c r="E1900" i="1"/>
  <c r="M1899" i="1"/>
  <c r="L1899" i="1"/>
  <c r="K1899" i="1"/>
  <c r="J1899" i="1"/>
  <c r="I1899" i="1"/>
  <c r="H1899" i="1"/>
  <c r="G1899" i="1"/>
  <c r="F1899" i="1"/>
  <c r="E1899" i="1"/>
  <c r="M1898" i="1"/>
  <c r="L1898" i="1"/>
  <c r="K1898" i="1"/>
  <c r="J1898" i="1"/>
  <c r="I1898" i="1"/>
  <c r="H1898" i="1"/>
  <c r="G1898" i="1"/>
  <c r="F1898" i="1"/>
  <c r="E1898" i="1"/>
  <c r="M1897" i="1"/>
  <c r="L1897" i="1"/>
  <c r="K1897" i="1"/>
  <c r="J1897" i="1"/>
  <c r="I1897" i="1"/>
  <c r="H1897" i="1"/>
  <c r="G1897" i="1"/>
  <c r="F1897" i="1"/>
  <c r="E1897" i="1"/>
  <c r="M1896" i="1"/>
  <c r="L1896" i="1"/>
  <c r="K1896" i="1"/>
  <c r="J1896" i="1"/>
  <c r="I1896" i="1"/>
  <c r="H1896" i="1"/>
  <c r="G1896" i="1"/>
  <c r="F1896" i="1"/>
  <c r="E1896" i="1"/>
  <c r="M1895" i="1"/>
  <c r="L1895" i="1"/>
  <c r="K1895" i="1"/>
  <c r="J1895" i="1"/>
  <c r="I1895" i="1"/>
  <c r="H1895" i="1"/>
  <c r="G1895" i="1"/>
  <c r="F1895" i="1"/>
  <c r="E1895" i="1"/>
  <c r="M1894" i="1"/>
  <c r="L1894" i="1"/>
  <c r="K1894" i="1"/>
  <c r="J1894" i="1"/>
  <c r="I1894" i="1"/>
  <c r="H1894" i="1"/>
  <c r="G1894" i="1"/>
  <c r="F1894" i="1"/>
  <c r="E1894" i="1"/>
  <c r="M1893" i="1"/>
  <c r="L1893" i="1"/>
  <c r="K1893" i="1"/>
  <c r="J1893" i="1"/>
  <c r="I1893" i="1"/>
  <c r="H1893" i="1"/>
  <c r="G1893" i="1"/>
  <c r="F1893" i="1"/>
  <c r="E1893" i="1"/>
  <c r="M1892" i="1"/>
  <c r="L1892" i="1"/>
  <c r="K1892" i="1"/>
  <c r="J1892" i="1"/>
  <c r="I1892" i="1"/>
  <c r="H1892" i="1"/>
  <c r="G1892" i="1"/>
  <c r="F1892" i="1"/>
  <c r="E1892" i="1"/>
  <c r="M1891" i="1"/>
  <c r="L1891" i="1"/>
  <c r="K1891" i="1"/>
  <c r="J1891" i="1"/>
  <c r="I1891" i="1"/>
  <c r="H1891" i="1"/>
  <c r="G1891" i="1"/>
  <c r="F1891" i="1"/>
  <c r="E1891" i="1"/>
  <c r="M1890" i="1"/>
  <c r="L1890" i="1"/>
  <c r="K1890" i="1"/>
  <c r="J1890" i="1"/>
  <c r="I1890" i="1"/>
  <c r="H1890" i="1"/>
  <c r="G1890" i="1"/>
  <c r="F1890" i="1"/>
  <c r="E1890" i="1"/>
  <c r="M1889" i="1"/>
  <c r="L1889" i="1"/>
  <c r="K1889" i="1"/>
  <c r="J1889" i="1"/>
  <c r="I1889" i="1"/>
  <c r="H1889" i="1"/>
  <c r="G1889" i="1"/>
  <c r="F1889" i="1"/>
  <c r="E1889" i="1"/>
  <c r="M1888" i="1"/>
  <c r="L1888" i="1"/>
  <c r="K1888" i="1"/>
  <c r="J1888" i="1"/>
  <c r="I1888" i="1"/>
  <c r="H1888" i="1"/>
  <c r="G1888" i="1"/>
  <c r="F1888" i="1"/>
  <c r="E1888" i="1"/>
  <c r="M1887" i="1"/>
  <c r="L1887" i="1"/>
  <c r="K1887" i="1"/>
  <c r="J1887" i="1"/>
  <c r="I1887" i="1"/>
  <c r="H1887" i="1"/>
  <c r="G1887" i="1"/>
  <c r="F1887" i="1"/>
  <c r="E1887" i="1"/>
  <c r="M1886" i="1"/>
  <c r="L1886" i="1"/>
  <c r="K1886" i="1"/>
  <c r="J1886" i="1"/>
  <c r="I1886" i="1"/>
  <c r="H1886" i="1"/>
  <c r="G1886" i="1"/>
  <c r="F1886" i="1"/>
  <c r="E1886" i="1"/>
  <c r="M1885" i="1"/>
  <c r="L1885" i="1"/>
  <c r="K1885" i="1"/>
  <c r="J1885" i="1"/>
  <c r="I1885" i="1"/>
  <c r="H1885" i="1"/>
  <c r="G1885" i="1"/>
  <c r="F1885" i="1"/>
  <c r="E1885" i="1"/>
  <c r="M1884" i="1"/>
  <c r="L1884" i="1"/>
  <c r="K1884" i="1"/>
  <c r="J1884" i="1"/>
  <c r="I1884" i="1"/>
  <c r="H1884" i="1"/>
  <c r="G1884" i="1"/>
  <c r="F1884" i="1"/>
  <c r="E1884" i="1"/>
  <c r="M1883" i="1"/>
  <c r="L1883" i="1"/>
  <c r="K1883" i="1"/>
  <c r="J1883" i="1"/>
  <c r="I1883" i="1"/>
  <c r="H1883" i="1"/>
  <c r="G1883" i="1"/>
  <c r="F1883" i="1"/>
  <c r="E1883" i="1"/>
  <c r="M1882" i="1"/>
  <c r="L1882" i="1"/>
  <c r="K1882" i="1"/>
  <c r="J1882" i="1"/>
  <c r="I1882" i="1"/>
  <c r="H1882" i="1"/>
  <c r="G1882" i="1"/>
  <c r="F1882" i="1"/>
  <c r="E1882" i="1"/>
  <c r="M1881" i="1"/>
  <c r="L1881" i="1"/>
  <c r="K1881" i="1"/>
  <c r="J1881" i="1"/>
  <c r="I1881" i="1"/>
  <c r="H1881" i="1"/>
  <c r="G1881" i="1"/>
  <c r="F1881" i="1"/>
  <c r="E1881" i="1"/>
  <c r="M1880" i="1"/>
  <c r="L1880" i="1"/>
  <c r="K1880" i="1"/>
  <c r="J1880" i="1"/>
  <c r="I1880" i="1"/>
  <c r="H1880" i="1"/>
  <c r="G1880" i="1"/>
  <c r="F1880" i="1"/>
  <c r="E1880" i="1"/>
  <c r="M1879" i="1"/>
  <c r="L1879" i="1"/>
  <c r="K1879" i="1"/>
  <c r="J1879" i="1"/>
  <c r="I1879" i="1"/>
  <c r="H1879" i="1"/>
  <c r="G1879" i="1"/>
  <c r="F1879" i="1"/>
  <c r="E1879" i="1"/>
  <c r="M1878" i="1"/>
  <c r="L1878" i="1"/>
  <c r="K1878" i="1"/>
  <c r="J1878" i="1"/>
  <c r="I1878" i="1"/>
  <c r="H1878" i="1"/>
  <c r="G1878" i="1"/>
  <c r="F1878" i="1"/>
  <c r="E1878" i="1"/>
  <c r="M1877" i="1"/>
  <c r="L1877" i="1"/>
  <c r="K1877" i="1"/>
  <c r="J1877" i="1"/>
  <c r="I1877" i="1"/>
  <c r="H1877" i="1"/>
  <c r="G1877" i="1"/>
  <c r="F1877" i="1"/>
  <c r="E1877" i="1"/>
  <c r="M1876" i="1"/>
  <c r="L1876" i="1"/>
  <c r="K1876" i="1"/>
  <c r="J1876" i="1"/>
  <c r="I1876" i="1"/>
  <c r="H1876" i="1"/>
  <c r="G1876" i="1"/>
  <c r="F1876" i="1"/>
  <c r="E1876" i="1"/>
  <c r="M1875" i="1"/>
  <c r="L1875" i="1"/>
  <c r="K1875" i="1"/>
  <c r="J1875" i="1"/>
  <c r="I1875" i="1"/>
  <c r="H1875" i="1"/>
  <c r="G1875" i="1"/>
  <c r="F1875" i="1"/>
  <c r="E1875" i="1"/>
  <c r="M1874" i="1"/>
  <c r="L1874" i="1"/>
  <c r="K1874" i="1"/>
  <c r="J1874" i="1"/>
  <c r="I1874" i="1"/>
  <c r="H1874" i="1"/>
  <c r="G1874" i="1"/>
  <c r="F1874" i="1"/>
  <c r="E1874" i="1"/>
  <c r="M1873" i="1"/>
  <c r="L1873" i="1"/>
  <c r="K1873" i="1"/>
  <c r="J1873" i="1"/>
  <c r="I1873" i="1"/>
  <c r="H1873" i="1"/>
  <c r="G1873" i="1"/>
  <c r="F1873" i="1"/>
  <c r="E1873" i="1"/>
  <c r="M1872" i="1"/>
  <c r="L1872" i="1"/>
  <c r="K1872" i="1"/>
  <c r="J1872" i="1"/>
  <c r="I1872" i="1"/>
  <c r="H1872" i="1"/>
  <c r="G1872" i="1"/>
  <c r="F1872" i="1"/>
  <c r="E1872" i="1"/>
  <c r="M1871" i="1"/>
  <c r="L1871" i="1"/>
  <c r="K1871" i="1"/>
  <c r="J1871" i="1"/>
  <c r="I1871" i="1"/>
  <c r="H1871" i="1"/>
  <c r="G1871" i="1"/>
  <c r="F1871" i="1"/>
  <c r="E1871" i="1"/>
  <c r="M1870" i="1"/>
  <c r="L1870" i="1"/>
  <c r="K1870" i="1"/>
  <c r="J1870" i="1"/>
  <c r="I1870" i="1"/>
  <c r="H1870" i="1"/>
  <c r="G1870" i="1"/>
  <c r="F1870" i="1"/>
  <c r="E1870" i="1"/>
  <c r="M1869" i="1"/>
  <c r="L1869" i="1"/>
  <c r="K1869" i="1"/>
  <c r="J1869" i="1"/>
  <c r="I1869" i="1"/>
  <c r="H1869" i="1"/>
  <c r="G1869" i="1"/>
  <c r="F1869" i="1"/>
  <c r="E1869" i="1"/>
  <c r="M1868" i="1"/>
  <c r="L1868" i="1"/>
  <c r="K1868" i="1"/>
  <c r="J1868" i="1"/>
  <c r="I1868" i="1"/>
  <c r="H1868" i="1"/>
  <c r="G1868" i="1"/>
  <c r="F1868" i="1"/>
  <c r="E1868" i="1"/>
  <c r="M1867" i="1"/>
  <c r="L1867" i="1"/>
  <c r="K1867" i="1"/>
  <c r="J1867" i="1"/>
  <c r="I1867" i="1"/>
  <c r="H1867" i="1"/>
  <c r="G1867" i="1"/>
  <c r="F1867" i="1"/>
  <c r="E1867" i="1"/>
  <c r="M1866" i="1"/>
  <c r="L1866" i="1"/>
  <c r="K1866" i="1"/>
  <c r="J1866" i="1"/>
  <c r="I1866" i="1"/>
  <c r="H1866" i="1"/>
  <c r="G1866" i="1"/>
  <c r="F1866" i="1"/>
  <c r="E1866" i="1"/>
  <c r="M1865" i="1"/>
  <c r="L1865" i="1"/>
  <c r="K1865" i="1"/>
  <c r="J1865" i="1"/>
  <c r="I1865" i="1"/>
  <c r="H1865" i="1"/>
  <c r="G1865" i="1"/>
  <c r="F1865" i="1"/>
  <c r="E1865" i="1"/>
  <c r="M1864" i="1"/>
  <c r="L1864" i="1"/>
  <c r="K1864" i="1"/>
  <c r="J1864" i="1"/>
  <c r="I1864" i="1"/>
  <c r="H1864" i="1"/>
  <c r="G1864" i="1"/>
  <c r="F1864" i="1"/>
  <c r="E1864" i="1"/>
  <c r="M1863" i="1"/>
  <c r="L1863" i="1"/>
  <c r="K1863" i="1"/>
  <c r="J1863" i="1"/>
  <c r="I1863" i="1"/>
  <c r="H1863" i="1"/>
  <c r="G1863" i="1"/>
  <c r="F1863" i="1"/>
  <c r="E1863" i="1"/>
  <c r="M1862" i="1"/>
  <c r="L1862" i="1"/>
  <c r="K1862" i="1"/>
  <c r="J1862" i="1"/>
  <c r="I1862" i="1"/>
  <c r="H1862" i="1"/>
  <c r="G1862" i="1"/>
  <c r="F1862" i="1"/>
  <c r="E1862" i="1"/>
  <c r="M1861" i="1"/>
  <c r="L1861" i="1"/>
  <c r="K1861" i="1"/>
  <c r="J1861" i="1"/>
  <c r="I1861" i="1"/>
  <c r="H1861" i="1"/>
  <c r="G1861" i="1"/>
  <c r="F1861" i="1"/>
  <c r="E1861" i="1"/>
  <c r="M1860" i="1"/>
  <c r="L1860" i="1"/>
  <c r="K1860" i="1"/>
  <c r="J1860" i="1"/>
  <c r="I1860" i="1"/>
  <c r="H1860" i="1"/>
  <c r="G1860" i="1"/>
  <c r="F1860" i="1"/>
  <c r="E1860" i="1"/>
  <c r="M1859" i="1"/>
  <c r="L1859" i="1"/>
  <c r="K1859" i="1"/>
  <c r="J1859" i="1"/>
  <c r="I1859" i="1"/>
  <c r="H1859" i="1"/>
  <c r="G1859" i="1"/>
  <c r="F1859" i="1"/>
  <c r="E1859" i="1"/>
  <c r="M1858" i="1"/>
  <c r="L1858" i="1"/>
  <c r="K1858" i="1"/>
  <c r="J1858" i="1"/>
  <c r="I1858" i="1"/>
  <c r="H1858" i="1"/>
  <c r="G1858" i="1"/>
  <c r="F1858" i="1"/>
  <c r="E1858" i="1"/>
  <c r="M1857" i="1"/>
  <c r="L1857" i="1"/>
  <c r="K1857" i="1"/>
  <c r="J1857" i="1"/>
  <c r="I1857" i="1"/>
  <c r="H1857" i="1"/>
  <c r="G1857" i="1"/>
  <c r="F1857" i="1"/>
  <c r="E1857" i="1"/>
  <c r="M1856" i="1"/>
  <c r="L1856" i="1"/>
  <c r="K1856" i="1"/>
  <c r="J1856" i="1"/>
  <c r="I1856" i="1"/>
  <c r="H1856" i="1"/>
  <c r="G1856" i="1"/>
  <c r="F1856" i="1"/>
  <c r="E1856" i="1"/>
  <c r="M1855" i="1"/>
  <c r="L1855" i="1"/>
  <c r="K1855" i="1"/>
  <c r="J1855" i="1"/>
  <c r="I1855" i="1"/>
  <c r="H1855" i="1"/>
  <c r="G1855" i="1"/>
  <c r="F1855" i="1"/>
  <c r="E1855" i="1"/>
  <c r="M1854" i="1"/>
  <c r="L1854" i="1"/>
  <c r="K1854" i="1"/>
  <c r="J1854" i="1"/>
  <c r="I1854" i="1"/>
  <c r="H1854" i="1"/>
  <c r="G1854" i="1"/>
  <c r="F1854" i="1"/>
  <c r="E1854" i="1"/>
  <c r="M1853" i="1"/>
  <c r="L1853" i="1"/>
  <c r="K1853" i="1"/>
  <c r="J1853" i="1"/>
  <c r="I1853" i="1"/>
  <c r="H1853" i="1"/>
  <c r="G1853" i="1"/>
  <c r="F1853" i="1"/>
  <c r="E1853" i="1"/>
  <c r="M1852" i="1"/>
  <c r="L1852" i="1"/>
  <c r="K1852" i="1"/>
  <c r="J1852" i="1"/>
  <c r="I1852" i="1"/>
  <c r="H1852" i="1"/>
  <c r="G1852" i="1"/>
  <c r="F1852" i="1"/>
  <c r="E1852" i="1"/>
  <c r="M1851" i="1"/>
  <c r="L1851" i="1"/>
  <c r="K1851" i="1"/>
  <c r="J1851" i="1"/>
  <c r="I1851" i="1"/>
  <c r="H1851" i="1"/>
  <c r="G1851" i="1"/>
  <c r="F1851" i="1"/>
  <c r="E1851" i="1"/>
  <c r="M1850" i="1"/>
  <c r="L1850" i="1"/>
  <c r="K1850" i="1"/>
  <c r="J1850" i="1"/>
  <c r="I1850" i="1"/>
  <c r="H1850" i="1"/>
  <c r="G1850" i="1"/>
  <c r="F1850" i="1"/>
  <c r="E1850" i="1"/>
  <c r="M1849" i="1"/>
  <c r="L1849" i="1"/>
  <c r="K1849" i="1"/>
  <c r="J1849" i="1"/>
  <c r="I1849" i="1"/>
  <c r="H1849" i="1"/>
  <c r="G1849" i="1"/>
  <c r="F1849" i="1"/>
  <c r="E1849" i="1"/>
  <c r="M1848" i="1"/>
  <c r="L1848" i="1"/>
  <c r="K1848" i="1"/>
  <c r="J1848" i="1"/>
  <c r="I1848" i="1"/>
  <c r="H1848" i="1"/>
  <c r="G1848" i="1"/>
  <c r="F1848" i="1"/>
  <c r="E1848" i="1"/>
  <c r="M1847" i="1"/>
  <c r="L1847" i="1"/>
  <c r="K1847" i="1"/>
  <c r="J1847" i="1"/>
  <c r="I1847" i="1"/>
  <c r="H1847" i="1"/>
  <c r="G1847" i="1"/>
  <c r="F1847" i="1"/>
  <c r="E1847" i="1"/>
  <c r="M1846" i="1"/>
  <c r="L1846" i="1"/>
  <c r="K1846" i="1"/>
  <c r="J1846" i="1"/>
  <c r="I1846" i="1"/>
  <c r="H1846" i="1"/>
  <c r="G1846" i="1"/>
  <c r="F1846" i="1"/>
  <c r="E1846" i="1"/>
  <c r="M1845" i="1"/>
  <c r="L1845" i="1"/>
  <c r="K1845" i="1"/>
  <c r="J1845" i="1"/>
  <c r="I1845" i="1"/>
  <c r="H1845" i="1"/>
  <c r="G1845" i="1"/>
  <c r="F1845" i="1"/>
  <c r="E1845" i="1"/>
  <c r="M1844" i="1"/>
  <c r="L1844" i="1"/>
  <c r="K1844" i="1"/>
  <c r="J1844" i="1"/>
  <c r="I1844" i="1"/>
  <c r="H1844" i="1"/>
  <c r="G1844" i="1"/>
  <c r="F1844" i="1"/>
  <c r="E1844" i="1"/>
  <c r="M1843" i="1"/>
  <c r="L1843" i="1"/>
  <c r="K1843" i="1"/>
  <c r="J1843" i="1"/>
  <c r="I1843" i="1"/>
  <c r="H1843" i="1"/>
  <c r="G1843" i="1"/>
  <c r="F1843" i="1"/>
  <c r="E1843" i="1"/>
  <c r="M1842" i="1"/>
  <c r="L1842" i="1"/>
  <c r="K1842" i="1"/>
  <c r="J1842" i="1"/>
  <c r="I1842" i="1"/>
  <c r="H1842" i="1"/>
  <c r="G1842" i="1"/>
  <c r="F1842" i="1"/>
  <c r="E1842" i="1"/>
  <c r="M1841" i="1"/>
  <c r="L1841" i="1"/>
  <c r="K1841" i="1"/>
  <c r="J1841" i="1"/>
  <c r="I1841" i="1"/>
  <c r="H1841" i="1"/>
  <c r="G1841" i="1"/>
  <c r="F1841" i="1"/>
  <c r="E1841" i="1"/>
  <c r="M1840" i="1"/>
  <c r="L1840" i="1"/>
  <c r="K1840" i="1"/>
  <c r="J1840" i="1"/>
  <c r="I1840" i="1"/>
  <c r="H1840" i="1"/>
  <c r="G1840" i="1"/>
  <c r="F1840" i="1"/>
  <c r="E1840" i="1"/>
  <c r="M1839" i="1"/>
  <c r="L1839" i="1"/>
  <c r="K1839" i="1"/>
  <c r="J1839" i="1"/>
  <c r="I1839" i="1"/>
  <c r="H1839" i="1"/>
  <c r="G1839" i="1"/>
  <c r="F1839" i="1"/>
  <c r="E1839" i="1"/>
  <c r="M1838" i="1"/>
  <c r="L1838" i="1"/>
  <c r="K1838" i="1"/>
  <c r="J1838" i="1"/>
  <c r="I1838" i="1"/>
  <c r="H1838" i="1"/>
  <c r="G1838" i="1"/>
  <c r="F1838" i="1"/>
  <c r="E1838" i="1"/>
  <c r="M1837" i="1"/>
  <c r="L1837" i="1"/>
  <c r="K1837" i="1"/>
  <c r="J1837" i="1"/>
  <c r="I1837" i="1"/>
  <c r="H1837" i="1"/>
  <c r="G1837" i="1"/>
  <c r="F1837" i="1"/>
  <c r="E1837" i="1"/>
  <c r="M1836" i="1"/>
  <c r="L1836" i="1"/>
  <c r="K1836" i="1"/>
  <c r="J1836" i="1"/>
  <c r="I1836" i="1"/>
  <c r="H1836" i="1"/>
  <c r="G1836" i="1"/>
  <c r="F1836" i="1"/>
  <c r="E1836" i="1"/>
  <c r="M1835" i="1"/>
  <c r="L1835" i="1"/>
  <c r="K1835" i="1"/>
  <c r="J1835" i="1"/>
  <c r="I1835" i="1"/>
  <c r="H1835" i="1"/>
  <c r="G1835" i="1"/>
  <c r="F1835" i="1"/>
  <c r="E1835" i="1"/>
  <c r="M1834" i="1"/>
  <c r="L1834" i="1"/>
  <c r="K1834" i="1"/>
  <c r="J1834" i="1"/>
  <c r="I1834" i="1"/>
  <c r="H1834" i="1"/>
  <c r="G1834" i="1"/>
  <c r="F1834" i="1"/>
  <c r="E1834" i="1"/>
  <c r="M1833" i="1"/>
  <c r="L1833" i="1"/>
  <c r="K1833" i="1"/>
  <c r="J1833" i="1"/>
  <c r="I1833" i="1"/>
  <c r="H1833" i="1"/>
  <c r="G1833" i="1"/>
  <c r="F1833" i="1"/>
  <c r="E1833" i="1"/>
  <c r="M1832" i="1"/>
  <c r="L1832" i="1"/>
  <c r="K1832" i="1"/>
  <c r="J1832" i="1"/>
  <c r="I1832" i="1"/>
  <c r="H1832" i="1"/>
  <c r="G1832" i="1"/>
  <c r="F1832" i="1"/>
  <c r="E1832" i="1"/>
  <c r="M1831" i="1"/>
  <c r="L1831" i="1"/>
  <c r="K1831" i="1"/>
  <c r="J1831" i="1"/>
  <c r="I1831" i="1"/>
  <c r="H1831" i="1"/>
  <c r="G1831" i="1"/>
  <c r="F1831" i="1"/>
  <c r="E1831" i="1"/>
  <c r="M1830" i="1"/>
  <c r="L1830" i="1"/>
  <c r="K1830" i="1"/>
  <c r="J1830" i="1"/>
  <c r="I1830" i="1"/>
  <c r="H1830" i="1"/>
  <c r="G1830" i="1"/>
  <c r="F1830" i="1"/>
  <c r="E1830" i="1"/>
  <c r="M1829" i="1"/>
  <c r="L1829" i="1"/>
  <c r="K1829" i="1"/>
  <c r="J1829" i="1"/>
  <c r="I1829" i="1"/>
  <c r="H1829" i="1"/>
  <c r="G1829" i="1"/>
  <c r="F1829" i="1"/>
  <c r="E1829" i="1"/>
  <c r="M1828" i="1"/>
  <c r="L1828" i="1"/>
  <c r="K1828" i="1"/>
  <c r="J1828" i="1"/>
  <c r="I1828" i="1"/>
  <c r="H1828" i="1"/>
  <c r="G1828" i="1"/>
  <c r="F1828" i="1"/>
  <c r="E1828" i="1"/>
  <c r="M1827" i="1"/>
  <c r="L1827" i="1"/>
  <c r="K1827" i="1"/>
  <c r="J1827" i="1"/>
  <c r="I1827" i="1"/>
  <c r="H1827" i="1"/>
  <c r="G1827" i="1"/>
  <c r="F1827" i="1"/>
  <c r="E1827" i="1"/>
  <c r="M1826" i="1"/>
  <c r="L1826" i="1"/>
  <c r="K1826" i="1"/>
  <c r="J1826" i="1"/>
  <c r="I1826" i="1"/>
  <c r="H1826" i="1"/>
  <c r="G1826" i="1"/>
  <c r="F1826" i="1"/>
  <c r="E1826" i="1"/>
  <c r="M1825" i="1"/>
  <c r="L1825" i="1"/>
  <c r="K1825" i="1"/>
  <c r="J1825" i="1"/>
  <c r="I1825" i="1"/>
  <c r="H1825" i="1"/>
  <c r="G1825" i="1"/>
  <c r="F1825" i="1"/>
  <c r="E1825" i="1"/>
  <c r="M1824" i="1"/>
  <c r="L1824" i="1"/>
  <c r="K1824" i="1"/>
  <c r="J1824" i="1"/>
  <c r="I1824" i="1"/>
  <c r="H1824" i="1"/>
  <c r="G1824" i="1"/>
  <c r="F1824" i="1"/>
  <c r="E1824" i="1"/>
  <c r="M1823" i="1"/>
  <c r="L1823" i="1"/>
  <c r="K1823" i="1"/>
  <c r="J1823" i="1"/>
  <c r="I1823" i="1"/>
  <c r="H1823" i="1"/>
  <c r="G1823" i="1"/>
  <c r="F1823" i="1"/>
  <c r="E1823" i="1"/>
  <c r="M1822" i="1"/>
  <c r="L1822" i="1"/>
  <c r="K1822" i="1"/>
  <c r="J1822" i="1"/>
  <c r="I1822" i="1"/>
  <c r="H1822" i="1"/>
  <c r="G1822" i="1"/>
  <c r="F1822" i="1"/>
  <c r="E1822" i="1"/>
  <c r="M1821" i="1"/>
  <c r="L1821" i="1"/>
  <c r="K1821" i="1"/>
  <c r="J1821" i="1"/>
  <c r="I1821" i="1"/>
  <c r="H1821" i="1"/>
  <c r="G1821" i="1"/>
  <c r="F1821" i="1"/>
  <c r="E1821" i="1"/>
  <c r="M1820" i="1"/>
  <c r="L1820" i="1"/>
  <c r="K1820" i="1"/>
  <c r="J1820" i="1"/>
  <c r="I1820" i="1"/>
  <c r="H1820" i="1"/>
  <c r="G1820" i="1"/>
  <c r="F1820" i="1"/>
  <c r="E1820" i="1"/>
  <c r="M1819" i="1"/>
  <c r="L1819" i="1"/>
  <c r="K1819" i="1"/>
  <c r="J1819" i="1"/>
  <c r="I1819" i="1"/>
  <c r="H1819" i="1"/>
  <c r="G1819" i="1"/>
  <c r="F1819" i="1"/>
  <c r="E1819" i="1"/>
  <c r="M1818" i="1"/>
  <c r="L1818" i="1"/>
  <c r="K1818" i="1"/>
  <c r="J1818" i="1"/>
  <c r="I1818" i="1"/>
  <c r="H1818" i="1"/>
  <c r="G1818" i="1"/>
  <c r="F1818" i="1"/>
  <c r="E1818" i="1"/>
  <c r="M1817" i="1"/>
  <c r="L1817" i="1"/>
  <c r="K1817" i="1"/>
  <c r="J1817" i="1"/>
  <c r="I1817" i="1"/>
  <c r="H1817" i="1"/>
  <c r="G1817" i="1"/>
  <c r="F1817" i="1"/>
  <c r="E1817" i="1"/>
  <c r="M1816" i="1"/>
  <c r="L1816" i="1"/>
  <c r="K1816" i="1"/>
  <c r="J1816" i="1"/>
  <c r="I1816" i="1"/>
  <c r="H1816" i="1"/>
  <c r="G1816" i="1"/>
  <c r="F1816" i="1"/>
  <c r="E1816" i="1"/>
  <c r="M1815" i="1"/>
  <c r="L1815" i="1"/>
  <c r="K1815" i="1"/>
  <c r="J1815" i="1"/>
  <c r="I1815" i="1"/>
  <c r="H1815" i="1"/>
  <c r="G1815" i="1"/>
  <c r="F1815" i="1"/>
  <c r="E1815" i="1"/>
  <c r="M1814" i="1"/>
  <c r="L1814" i="1"/>
  <c r="K1814" i="1"/>
  <c r="J1814" i="1"/>
  <c r="I1814" i="1"/>
  <c r="H1814" i="1"/>
  <c r="G1814" i="1"/>
  <c r="F1814" i="1"/>
  <c r="E1814" i="1"/>
  <c r="M1813" i="1"/>
  <c r="L1813" i="1"/>
  <c r="K1813" i="1"/>
  <c r="J1813" i="1"/>
  <c r="I1813" i="1"/>
  <c r="H1813" i="1"/>
  <c r="G1813" i="1"/>
  <c r="F1813" i="1"/>
  <c r="E1813" i="1"/>
  <c r="M1812" i="1"/>
  <c r="L1812" i="1"/>
  <c r="K1812" i="1"/>
  <c r="J1812" i="1"/>
  <c r="I1812" i="1"/>
  <c r="H1812" i="1"/>
  <c r="G1812" i="1"/>
  <c r="F1812" i="1"/>
  <c r="E1812" i="1"/>
  <c r="M1811" i="1"/>
  <c r="L1811" i="1"/>
  <c r="K1811" i="1"/>
  <c r="J1811" i="1"/>
  <c r="I1811" i="1"/>
  <c r="H1811" i="1"/>
  <c r="G1811" i="1"/>
  <c r="F1811" i="1"/>
  <c r="E1811" i="1"/>
  <c r="M1810" i="1"/>
  <c r="L1810" i="1"/>
  <c r="K1810" i="1"/>
  <c r="J1810" i="1"/>
  <c r="I1810" i="1"/>
  <c r="H1810" i="1"/>
  <c r="G1810" i="1"/>
  <c r="F1810" i="1"/>
  <c r="E1810" i="1"/>
  <c r="M1809" i="1"/>
  <c r="L1809" i="1"/>
  <c r="K1809" i="1"/>
  <c r="J1809" i="1"/>
  <c r="I1809" i="1"/>
  <c r="H1809" i="1"/>
  <c r="G1809" i="1"/>
  <c r="F1809" i="1"/>
  <c r="E1809" i="1"/>
  <c r="M1808" i="1"/>
  <c r="L1808" i="1"/>
  <c r="K1808" i="1"/>
  <c r="J1808" i="1"/>
  <c r="I1808" i="1"/>
  <c r="H1808" i="1"/>
  <c r="G1808" i="1"/>
  <c r="F1808" i="1"/>
  <c r="E1808" i="1"/>
  <c r="M1807" i="1"/>
  <c r="L1807" i="1"/>
  <c r="K1807" i="1"/>
  <c r="J1807" i="1"/>
  <c r="I1807" i="1"/>
  <c r="H1807" i="1"/>
  <c r="G1807" i="1"/>
  <c r="F1807" i="1"/>
  <c r="E1807" i="1"/>
  <c r="M1806" i="1"/>
  <c r="L1806" i="1"/>
  <c r="K1806" i="1"/>
  <c r="J1806" i="1"/>
  <c r="I1806" i="1"/>
  <c r="H1806" i="1"/>
  <c r="G1806" i="1"/>
  <c r="F1806" i="1"/>
  <c r="E1806" i="1"/>
  <c r="M1805" i="1"/>
  <c r="L1805" i="1"/>
  <c r="K1805" i="1"/>
  <c r="J1805" i="1"/>
  <c r="I1805" i="1"/>
  <c r="H1805" i="1"/>
  <c r="G1805" i="1"/>
  <c r="F1805" i="1"/>
  <c r="E1805" i="1"/>
  <c r="M1804" i="1"/>
  <c r="L1804" i="1"/>
  <c r="K1804" i="1"/>
  <c r="J1804" i="1"/>
  <c r="I1804" i="1"/>
  <c r="H1804" i="1"/>
  <c r="G1804" i="1"/>
  <c r="F1804" i="1"/>
  <c r="E1804" i="1"/>
  <c r="M1803" i="1"/>
  <c r="L1803" i="1"/>
  <c r="K1803" i="1"/>
  <c r="J1803" i="1"/>
  <c r="I1803" i="1"/>
  <c r="H1803" i="1"/>
  <c r="G1803" i="1"/>
  <c r="F1803" i="1"/>
  <c r="E1803" i="1"/>
  <c r="M1802" i="1"/>
  <c r="L1802" i="1"/>
  <c r="K1802" i="1"/>
  <c r="J1802" i="1"/>
  <c r="I1802" i="1"/>
  <c r="H1802" i="1"/>
  <c r="G1802" i="1"/>
  <c r="F1802" i="1"/>
  <c r="E1802" i="1"/>
  <c r="M1801" i="1"/>
  <c r="L1801" i="1"/>
  <c r="K1801" i="1"/>
  <c r="J1801" i="1"/>
  <c r="I1801" i="1"/>
  <c r="H1801" i="1"/>
  <c r="G1801" i="1"/>
  <c r="F1801" i="1"/>
  <c r="E1801" i="1"/>
  <c r="M1800" i="1"/>
  <c r="L1800" i="1"/>
  <c r="K1800" i="1"/>
  <c r="J1800" i="1"/>
  <c r="I1800" i="1"/>
  <c r="H1800" i="1"/>
  <c r="G1800" i="1"/>
  <c r="F1800" i="1"/>
  <c r="E1800" i="1"/>
  <c r="M1799" i="1"/>
  <c r="L1799" i="1"/>
  <c r="K1799" i="1"/>
  <c r="J1799" i="1"/>
  <c r="I1799" i="1"/>
  <c r="H1799" i="1"/>
  <c r="G1799" i="1"/>
  <c r="F1799" i="1"/>
  <c r="E1799" i="1"/>
  <c r="M1798" i="1"/>
  <c r="L1798" i="1"/>
  <c r="K1798" i="1"/>
  <c r="J1798" i="1"/>
  <c r="I1798" i="1"/>
  <c r="H1798" i="1"/>
  <c r="G1798" i="1"/>
  <c r="F1798" i="1"/>
  <c r="E1798" i="1"/>
  <c r="M1797" i="1"/>
  <c r="L1797" i="1"/>
  <c r="K1797" i="1"/>
  <c r="J1797" i="1"/>
  <c r="I1797" i="1"/>
  <c r="H1797" i="1"/>
  <c r="G1797" i="1"/>
  <c r="F1797" i="1"/>
  <c r="E1797" i="1"/>
  <c r="M1796" i="1"/>
  <c r="L1796" i="1"/>
  <c r="K1796" i="1"/>
  <c r="J1796" i="1"/>
  <c r="I1796" i="1"/>
  <c r="H1796" i="1"/>
  <c r="G1796" i="1"/>
  <c r="F1796" i="1"/>
  <c r="E1796" i="1"/>
  <c r="M1795" i="1"/>
  <c r="L1795" i="1"/>
  <c r="K1795" i="1"/>
  <c r="J1795" i="1"/>
  <c r="I1795" i="1"/>
  <c r="H1795" i="1"/>
  <c r="G1795" i="1"/>
  <c r="F1795" i="1"/>
  <c r="E1795" i="1"/>
  <c r="M1794" i="1"/>
  <c r="L1794" i="1"/>
  <c r="K1794" i="1"/>
  <c r="J1794" i="1"/>
  <c r="I1794" i="1"/>
  <c r="H1794" i="1"/>
  <c r="G1794" i="1"/>
  <c r="F1794" i="1"/>
  <c r="E1794" i="1"/>
  <c r="M1793" i="1"/>
  <c r="L1793" i="1"/>
  <c r="K1793" i="1"/>
  <c r="J1793" i="1"/>
  <c r="I1793" i="1"/>
  <c r="H1793" i="1"/>
  <c r="G1793" i="1"/>
  <c r="F1793" i="1"/>
  <c r="E1793" i="1"/>
  <c r="M1792" i="1"/>
  <c r="L1792" i="1"/>
  <c r="K1792" i="1"/>
  <c r="J1792" i="1"/>
  <c r="I1792" i="1"/>
  <c r="H1792" i="1"/>
  <c r="G1792" i="1"/>
  <c r="F1792" i="1"/>
  <c r="E1792" i="1"/>
  <c r="M1791" i="1"/>
  <c r="L1791" i="1"/>
  <c r="K1791" i="1"/>
  <c r="J1791" i="1"/>
  <c r="I1791" i="1"/>
  <c r="H1791" i="1"/>
  <c r="G1791" i="1"/>
  <c r="F1791" i="1"/>
  <c r="E1791" i="1"/>
  <c r="M1790" i="1"/>
  <c r="L1790" i="1"/>
  <c r="K1790" i="1"/>
  <c r="J1790" i="1"/>
  <c r="I1790" i="1"/>
  <c r="H1790" i="1"/>
  <c r="G1790" i="1"/>
  <c r="F1790" i="1"/>
  <c r="E1790" i="1"/>
  <c r="M1789" i="1"/>
  <c r="L1789" i="1"/>
  <c r="K1789" i="1"/>
  <c r="J1789" i="1"/>
  <c r="I1789" i="1"/>
  <c r="H1789" i="1"/>
  <c r="G1789" i="1"/>
  <c r="F1789" i="1"/>
  <c r="E1789" i="1"/>
  <c r="M1788" i="1"/>
  <c r="L1788" i="1"/>
  <c r="K1788" i="1"/>
  <c r="J1788" i="1"/>
  <c r="I1788" i="1"/>
  <c r="H1788" i="1"/>
  <c r="G1788" i="1"/>
  <c r="F1788" i="1"/>
  <c r="E1788" i="1"/>
  <c r="M1787" i="1"/>
  <c r="L1787" i="1"/>
  <c r="K1787" i="1"/>
  <c r="J1787" i="1"/>
  <c r="I1787" i="1"/>
  <c r="H1787" i="1"/>
  <c r="G1787" i="1"/>
  <c r="F1787" i="1"/>
  <c r="E1787" i="1"/>
  <c r="M1786" i="1"/>
  <c r="L1786" i="1"/>
  <c r="K1786" i="1"/>
  <c r="J1786" i="1"/>
  <c r="I1786" i="1"/>
  <c r="H1786" i="1"/>
  <c r="G1786" i="1"/>
  <c r="F1786" i="1"/>
  <c r="E1786" i="1"/>
  <c r="M1785" i="1"/>
  <c r="L1785" i="1"/>
  <c r="K1785" i="1"/>
  <c r="J1785" i="1"/>
  <c r="I1785" i="1"/>
  <c r="H1785" i="1"/>
  <c r="G1785" i="1"/>
  <c r="F1785" i="1"/>
  <c r="E1785" i="1"/>
  <c r="M1784" i="1"/>
  <c r="L1784" i="1"/>
  <c r="K1784" i="1"/>
  <c r="J1784" i="1"/>
  <c r="I1784" i="1"/>
  <c r="H1784" i="1"/>
  <c r="G1784" i="1"/>
  <c r="F1784" i="1"/>
  <c r="E1784" i="1"/>
  <c r="M1783" i="1"/>
  <c r="L1783" i="1"/>
  <c r="K1783" i="1"/>
  <c r="J1783" i="1"/>
  <c r="I1783" i="1"/>
  <c r="H1783" i="1"/>
  <c r="G1783" i="1"/>
  <c r="F1783" i="1"/>
  <c r="E1783" i="1"/>
  <c r="M1782" i="1"/>
  <c r="L1782" i="1"/>
  <c r="K1782" i="1"/>
  <c r="J1782" i="1"/>
  <c r="I1782" i="1"/>
  <c r="H1782" i="1"/>
  <c r="G1782" i="1"/>
  <c r="F1782" i="1"/>
  <c r="E1782" i="1"/>
  <c r="M1781" i="1"/>
  <c r="L1781" i="1"/>
  <c r="K1781" i="1"/>
  <c r="J1781" i="1"/>
  <c r="I1781" i="1"/>
  <c r="H1781" i="1"/>
  <c r="G1781" i="1"/>
  <c r="F1781" i="1"/>
  <c r="E1781" i="1"/>
  <c r="M1780" i="1"/>
  <c r="L1780" i="1"/>
  <c r="K1780" i="1"/>
  <c r="J1780" i="1"/>
  <c r="I1780" i="1"/>
  <c r="H1780" i="1"/>
  <c r="G1780" i="1"/>
  <c r="F1780" i="1"/>
  <c r="E1780" i="1"/>
  <c r="M1779" i="1"/>
  <c r="L1779" i="1"/>
  <c r="K1779" i="1"/>
  <c r="J1779" i="1"/>
  <c r="I1779" i="1"/>
  <c r="H1779" i="1"/>
  <c r="G1779" i="1"/>
  <c r="F1779" i="1"/>
  <c r="E1779" i="1"/>
  <c r="M1778" i="1"/>
  <c r="L1778" i="1"/>
  <c r="K1778" i="1"/>
  <c r="J1778" i="1"/>
  <c r="I1778" i="1"/>
  <c r="H1778" i="1"/>
  <c r="G1778" i="1"/>
  <c r="F1778" i="1"/>
  <c r="E1778" i="1"/>
  <c r="M1777" i="1"/>
  <c r="L1777" i="1"/>
  <c r="K1777" i="1"/>
  <c r="J1777" i="1"/>
  <c r="I1777" i="1"/>
  <c r="H1777" i="1"/>
  <c r="G1777" i="1"/>
  <c r="F1777" i="1"/>
  <c r="E1777" i="1"/>
  <c r="M1776" i="1"/>
  <c r="L1776" i="1"/>
  <c r="K1776" i="1"/>
  <c r="J1776" i="1"/>
  <c r="I1776" i="1"/>
  <c r="H1776" i="1"/>
  <c r="G1776" i="1"/>
  <c r="F1776" i="1"/>
  <c r="E1776" i="1"/>
  <c r="M1775" i="1"/>
  <c r="L1775" i="1"/>
  <c r="K1775" i="1"/>
  <c r="J1775" i="1"/>
  <c r="I1775" i="1"/>
  <c r="H1775" i="1"/>
  <c r="G1775" i="1"/>
  <c r="F1775" i="1"/>
  <c r="E1775" i="1"/>
  <c r="M1774" i="1"/>
  <c r="L1774" i="1"/>
  <c r="K1774" i="1"/>
  <c r="J1774" i="1"/>
  <c r="I1774" i="1"/>
  <c r="H1774" i="1"/>
  <c r="G1774" i="1"/>
  <c r="F1774" i="1"/>
  <c r="E1774" i="1"/>
  <c r="M1773" i="1"/>
  <c r="L1773" i="1"/>
  <c r="K1773" i="1"/>
  <c r="J1773" i="1"/>
  <c r="I1773" i="1"/>
  <c r="H1773" i="1"/>
  <c r="G1773" i="1"/>
  <c r="F1773" i="1"/>
  <c r="E1773" i="1"/>
  <c r="M1772" i="1"/>
  <c r="L1772" i="1"/>
  <c r="K1772" i="1"/>
  <c r="J1772" i="1"/>
  <c r="I1772" i="1"/>
  <c r="H1772" i="1"/>
  <c r="G1772" i="1"/>
  <c r="F1772" i="1"/>
  <c r="E1772" i="1"/>
  <c r="M1771" i="1"/>
  <c r="L1771" i="1"/>
  <c r="K1771" i="1"/>
  <c r="J1771" i="1"/>
  <c r="I1771" i="1"/>
  <c r="H1771" i="1"/>
  <c r="G1771" i="1"/>
  <c r="F1771" i="1"/>
  <c r="E1771" i="1"/>
  <c r="M1770" i="1"/>
  <c r="L1770" i="1"/>
  <c r="K1770" i="1"/>
  <c r="J1770" i="1"/>
  <c r="I1770" i="1"/>
  <c r="H1770" i="1"/>
  <c r="G1770" i="1"/>
  <c r="F1770" i="1"/>
  <c r="E1770" i="1"/>
  <c r="M1769" i="1"/>
  <c r="L1769" i="1"/>
  <c r="K1769" i="1"/>
  <c r="J1769" i="1"/>
  <c r="I1769" i="1"/>
  <c r="H1769" i="1"/>
  <c r="G1769" i="1"/>
  <c r="F1769" i="1"/>
  <c r="E1769" i="1"/>
  <c r="M1768" i="1"/>
  <c r="L1768" i="1"/>
  <c r="K1768" i="1"/>
  <c r="J1768" i="1"/>
  <c r="I1768" i="1"/>
  <c r="H1768" i="1"/>
  <c r="G1768" i="1"/>
  <c r="F1768" i="1"/>
  <c r="E1768" i="1"/>
  <c r="M1767" i="1"/>
  <c r="L1767" i="1"/>
  <c r="K1767" i="1"/>
  <c r="J1767" i="1"/>
  <c r="I1767" i="1"/>
  <c r="H1767" i="1"/>
  <c r="G1767" i="1"/>
  <c r="F1767" i="1"/>
  <c r="E1767" i="1"/>
  <c r="M1766" i="1"/>
  <c r="L1766" i="1"/>
  <c r="K1766" i="1"/>
  <c r="J1766" i="1"/>
  <c r="I1766" i="1"/>
  <c r="H1766" i="1"/>
  <c r="G1766" i="1"/>
  <c r="F1766" i="1"/>
  <c r="E1766" i="1"/>
  <c r="M1765" i="1"/>
  <c r="L1765" i="1"/>
  <c r="K1765" i="1"/>
  <c r="J1765" i="1"/>
  <c r="I1765" i="1"/>
  <c r="H1765" i="1"/>
  <c r="G1765" i="1"/>
  <c r="F1765" i="1"/>
  <c r="E1765" i="1"/>
  <c r="M1764" i="1"/>
  <c r="L1764" i="1"/>
  <c r="K1764" i="1"/>
  <c r="J1764" i="1"/>
  <c r="I1764" i="1"/>
  <c r="H1764" i="1"/>
  <c r="G1764" i="1"/>
  <c r="F1764" i="1"/>
  <c r="E1764" i="1"/>
  <c r="M1763" i="1"/>
  <c r="L1763" i="1"/>
  <c r="K1763" i="1"/>
  <c r="J1763" i="1"/>
  <c r="I1763" i="1"/>
  <c r="H1763" i="1"/>
  <c r="G1763" i="1"/>
  <c r="F1763" i="1"/>
  <c r="E1763" i="1"/>
  <c r="M1762" i="1"/>
  <c r="L1762" i="1"/>
  <c r="K1762" i="1"/>
  <c r="J1762" i="1"/>
  <c r="I1762" i="1"/>
  <c r="H1762" i="1"/>
  <c r="G1762" i="1"/>
  <c r="F1762" i="1"/>
  <c r="E1762" i="1"/>
  <c r="M1761" i="1"/>
  <c r="L1761" i="1"/>
  <c r="K1761" i="1"/>
  <c r="J1761" i="1"/>
  <c r="I1761" i="1"/>
  <c r="H1761" i="1"/>
  <c r="G1761" i="1"/>
  <c r="F1761" i="1"/>
  <c r="E1761" i="1"/>
  <c r="M1760" i="1"/>
  <c r="L1760" i="1"/>
  <c r="K1760" i="1"/>
  <c r="J1760" i="1"/>
  <c r="I1760" i="1"/>
  <c r="H1760" i="1"/>
  <c r="G1760" i="1"/>
  <c r="F1760" i="1"/>
  <c r="E1760" i="1"/>
  <c r="M1759" i="1"/>
  <c r="L1759" i="1"/>
  <c r="K1759" i="1"/>
  <c r="J1759" i="1"/>
  <c r="I1759" i="1"/>
  <c r="H1759" i="1"/>
  <c r="G1759" i="1"/>
  <c r="F1759" i="1"/>
  <c r="E1759" i="1"/>
  <c r="M1758" i="1"/>
  <c r="L1758" i="1"/>
  <c r="K1758" i="1"/>
  <c r="J1758" i="1"/>
  <c r="I1758" i="1"/>
  <c r="H1758" i="1"/>
  <c r="G1758" i="1"/>
  <c r="F1758" i="1"/>
  <c r="E1758" i="1"/>
  <c r="M1757" i="1"/>
  <c r="L1757" i="1"/>
  <c r="K1757" i="1"/>
  <c r="J1757" i="1"/>
  <c r="I1757" i="1"/>
  <c r="H1757" i="1"/>
  <c r="G1757" i="1"/>
  <c r="F1757" i="1"/>
  <c r="E1757" i="1"/>
  <c r="M1756" i="1"/>
  <c r="L1756" i="1"/>
  <c r="K1756" i="1"/>
  <c r="J1756" i="1"/>
  <c r="I1756" i="1"/>
  <c r="H1756" i="1"/>
  <c r="G1756" i="1"/>
  <c r="F1756" i="1"/>
  <c r="E1756" i="1"/>
  <c r="M1755" i="1"/>
  <c r="L1755" i="1"/>
  <c r="K1755" i="1"/>
  <c r="J1755" i="1"/>
  <c r="I1755" i="1"/>
  <c r="H1755" i="1"/>
  <c r="G1755" i="1"/>
  <c r="F1755" i="1"/>
  <c r="E1755" i="1"/>
  <c r="M1754" i="1"/>
  <c r="L1754" i="1"/>
  <c r="K1754" i="1"/>
  <c r="J1754" i="1"/>
  <c r="I1754" i="1"/>
  <c r="H1754" i="1"/>
  <c r="G1754" i="1"/>
  <c r="F1754" i="1"/>
  <c r="E1754" i="1"/>
  <c r="M1753" i="1"/>
  <c r="L1753" i="1"/>
  <c r="K1753" i="1"/>
  <c r="J1753" i="1"/>
  <c r="I1753" i="1"/>
  <c r="H1753" i="1"/>
  <c r="G1753" i="1"/>
  <c r="F1753" i="1"/>
  <c r="E1753" i="1"/>
  <c r="M1752" i="1"/>
  <c r="L1752" i="1"/>
  <c r="K1752" i="1"/>
  <c r="J1752" i="1"/>
  <c r="I1752" i="1"/>
  <c r="H1752" i="1"/>
  <c r="G1752" i="1"/>
  <c r="F1752" i="1"/>
  <c r="E1752" i="1"/>
  <c r="M1751" i="1"/>
  <c r="L1751" i="1"/>
  <c r="K1751" i="1"/>
  <c r="J1751" i="1"/>
  <c r="I1751" i="1"/>
  <c r="H1751" i="1"/>
  <c r="G1751" i="1"/>
  <c r="F1751" i="1"/>
  <c r="E1751" i="1"/>
  <c r="M1750" i="1"/>
  <c r="L1750" i="1"/>
  <c r="K1750" i="1"/>
  <c r="J1750" i="1"/>
  <c r="I1750" i="1"/>
  <c r="H1750" i="1"/>
  <c r="G1750" i="1"/>
  <c r="F1750" i="1"/>
  <c r="E1750" i="1"/>
  <c r="M1749" i="1"/>
  <c r="L1749" i="1"/>
  <c r="K1749" i="1"/>
  <c r="J1749" i="1"/>
  <c r="I1749" i="1"/>
  <c r="H1749" i="1"/>
  <c r="G1749" i="1"/>
  <c r="F1749" i="1"/>
  <c r="E1749" i="1"/>
  <c r="M1748" i="1"/>
  <c r="L1748" i="1"/>
  <c r="K1748" i="1"/>
  <c r="J1748" i="1"/>
  <c r="I1748" i="1"/>
  <c r="H1748" i="1"/>
  <c r="G1748" i="1"/>
  <c r="F1748" i="1"/>
  <c r="E1748" i="1"/>
  <c r="M1747" i="1"/>
  <c r="L1747" i="1"/>
  <c r="K1747" i="1"/>
  <c r="J1747" i="1"/>
  <c r="I1747" i="1"/>
  <c r="H1747" i="1"/>
  <c r="G1747" i="1"/>
  <c r="F1747" i="1"/>
  <c r="E1747" i="1"/>
  <c r="M1746" i="1"/>
  <c r="L1746" i="1"/>
  <c r="K1746" i="1"/>
  <c r="J1746" i="1"/>
  <c r="I1746" i="1"/>
  <c r="H1746" i="1"/>
  <c r="G1746" i="1"/>
  <c r="F1746" i="1"/>
  <c r="E1746" i="1"/>
  <c r="M1745" i="1"/>
  <c r="L1745" i="1"/>
  <c r="K1745" i="1"/>
  <c r="J1745" i="1"/>
  <c r="I1745" i="1"/>
  <c r="H1745" i="1"/>
  <c r="G1745" i="1"/>
  <c r="F1745" i="1"/>
  <c r="E1745" i="1"/>
  <c r="M1744" i="1"/>
  <c r="L1744" i="1"/>
  <c r="K1744" i="1"/>
  <c r="J1744" i="1"/>
  <c r="I1744" i="1"/>
  <c r="H1744" i="1"/>
  <c r="G1744" i="1"/>
  <c r="F1744" i="1"/>
  <c r="E1744" i="1"/>
  <c r="M1743" i="1"/>
  <c r="L1743" i="1"/>
  <c r="K1743" i="1"/>
  <c r="J1743" i="1"/>
  <c r="I1743" i="1"/>
  <c r="H1743" i="1"/>
  <c r="G1743" i="1"/>
  <c r="F1743" i="1"/>
  <c r="E1743" i="1"/>
  <c r="M1742" i="1"/>
  <c r="L1742" i="1"/>
  <c r="K1742" i="1"/>
  <c r="J1742" i="1"/>
  <c r="I1742" i="1"/>
  <c r="H1742" i="1"/>
  <c r="G1742" i="1"/>
  <c r="F1742" i="1"/>
  <c r="E1742" i="1"/>
  <c r="M1741" i="1"/>
  <c r="L1741" i="1"/>
  <c r="K1741" i="1"/>
  <c r="J1741" i="1"/>
  <c r="I1741" i="1"/>
  <c r="H1741" i="1"/>
  <c r="G1741" i="1"/>
  <c r="F1741" i="1"/>
  <c r="E1741" i="1"/>
  <c r="M1740" i="1"/>
  <c r="L1740" i="1"/>
  <c r="K1740" i="1"/>
  <c r="J1740" i="1"/>
  <c r="I1740" i="1"/>
  <c r="H1740" i="1"/>
  <c r="G1740" i="1"/>
  <c r="F1740" i="1"/>
  <c r="E1740" i="1"/>
  <c r="M1739" i="1"/>
  <c r="L1739" i="1"/>
  <c r="K1739" i="1"/>
  <c r="J1739" i="1"/>
  <c r="I1739" i="1"/>
  <c r="H1739" i="1"/>
  <c r="G1739" i="1"/>
  <c r="F1739" i="1"/>
  <c r="E1739" i="1"/>
  <c r="M1738" i="1"/>
  <c r="L1738" i="1"/>
  <c r="K1738" i="1"/>
  <c r="J1738" i="1"/>
  <c r="I1738" i="1"/>
  <c r="H1738" i="1"/>
  <c r="G1738" i="1"/>
  <c r="F1738" i="1"/>
  <c r="E1738" i="1"/>
  <c r="M1737" i="1"/>
  <c r="L1737" i="1"/>
  <c r="K1737" i="1"/>
  <c r="J1737" i="1"/>
  <c r="I1737" i="1"/>
  <c r="H1737" i="1"/>
  <c r="G1737" i="1"/>
  <c r="F1737" i="1"/>
  <c r="E1737" i="1"/>
  <c r="M1736" i="1"/>
  <c r="L1736" i="1"/>
  <c r="K1736" i="1"/>
  <c r="J1736" i="1"/>
  <c r="I1736" i="1"/>
  <c r="H1736" i="1"/>
  <c r="G1736" i="1"/>
  <c r="F1736" i="1"/>
  <c r="E1736" i="1"/>
  <c r="M1735" i="1"/>
  <c r="L1735" i="1"/>
  <c r="K1735" i="1"/>
  <c r="J1735" i="1"/>
  <c r="I1735" i="1"/>
  <c r="H1735" i="1"/>
  <c r="G1735" i="1"/>
  <c r="F1735" i="1"/>
  <c r="E1735" i="1"/>
  <c r="M1734" i="1"/>
  <c r="L1734" i="1"/>
  <c r="K1734" i="1"/>
  <c r="J1734" i="1"/>
  <c r="I1734" i="1"/>
  <c r="H1734" i="1"/>
  <c r="G1734" i="1"/>
  <c r="F1734" i="1"/>
  <c r="E1734" i="1"/>
  <c r="M1733" i="1"/>
  <c r="L1733" i="1"/>
  <c r="K1733" i="1"/>
  <c r="J1733" i="1"/>
  <c r="I1733" i="1"/>
  <c r="H1733" i="1"/>
  <c r="G1733" i="1"/>
  <c r="F1733" i="1"/>
  <c r="E1733" i="1"/>
  <c r="M1732" i="1"/>
  <c r="L1732" i="1"/>
  <c r="K1732" i="1"/>
  <c r="J1732" i="1"/>
  <c r="I1732" i="1"/>
  <c r="H1732" i="1"/>
  <c r="G1732" i="1"/>
  <c r="F1732" i="1"/>
  <c r="E1732" i="1"/>
  <c r="M1731" i="1"/>
  <c r="L1731" i="1"/>
  <c r="K1731" i="1"/>
  <c r="J1731" i="1"/>
  <c r="I1731" i="1"/>
  <c r="H1731" i="1"/>
  <c r="G1731" i="1"/>
  <c r="F1731" i="1"/>
  <c r="E1731" i="1"/>
  <c r="M1730" i="1"/>
  <c r="L1730" i="1"/>
  <c r="K1730" i="1"/>
  <c r="J1730" i="1"/>
  <c r="I1730" i="1"/>
  <c r="H1730" i="1"/>
  <c r="G1730" i="1"/>
  <c r="F1730" i="1"/>
  <c r="E1730" i="1"/>
  <c r="M1729" i="1"/>
  <c r="L1729" i="1"/>
  <c r="K1729" i="1"/>
  <c r="J1729" i="1"/>
  <c r="I1729" i="1"/>
  <c r="H1729" i="1"/>
  <c r="G1729" i="1"/>
  <c r="F1729" i="1"/>
  <c r="E1729" i="1"/>
  <c r="M1728" i="1"/>
  <c r="L1728" i="1"/>
  <c r="K1728" i="1"/>
  <c r="J1728" i="1"/>
  <c r="I1728" i="1"/>
  <c r="H1728" i="1"/>
  <c r="G1728" i="1"/>
  <c r="F1728" i="1"/>
  <c r="E1728" i="1"/>
  <c r="M1727" i="1"/>
  <c r="L1727" i="1"/>
  <c r="K1727" i="1"/>
  <c r="J1727" i="1"/>
  <c r="I1727" i="1"/>
  <c r="H1727" i="1"/>
  <c r="G1727" i="1"/>
  <c r="F1727" i="1"/>
  <c r="E1727" i="1"/>
  <c r="M1726" i="1"/>
  <c r="L1726" i="1"/>
  <c r="K1726" i="1"/>
  <c r="J1726" i="1"/>
  <c r="I1726" i="1"/>
  <c r="H1726" i="1"/>
  <c r="G1726" i="1"/>
  <c r="F1726" i="1"/>
  <c r="E1726" i="1"/>
  <c r="M1725" i="1"/>
  <c r="L1725" i="1"/>
  <c r="K1725" i="1"/>
  <c r="J1725" i="1"/>
  <c r="I1725" i="1"/>
  <c r="H1725" i="1"/>
  <c r="G1725" i="1"/>
  <c r="F1725" i="1"/>
  <c r="E1725" i="1"/>
  <c r="M1724" i="1"/>
  <c r="L1724" i="1"/>
  <c r="K1724" i="1"/>
  <c r="J1724" i="1"/>
  <c r="I1724" i="1"/>
  <c r="H1724" i="1"/>
  <c r="G1724" i="1"/>
  <c r="F1724" i="1"/>
  <c r="E1724" i="1"/>
  <c r="M1723" i="1"/>
  <c r="L1723" i="1"/>
  <c r="K1723" i="1"/>
  <c r="J1723" i="1"/>
  <c r="I1723" i="1"/>
  <c r="H1723" i="1"/>
  <c r="G1723" i="1"/>
  <c r="F1723" i="1"/>
  <c r="E1723" i="1"/>
  <c r="M1722" i="1"/>
  <c r="L1722" i="1"/>
  <c r="K1722" i="1"/>
  <c r="J1722" i="1"/>
  <c r="I1722" i="1"/>
  <c r="H1722" i="1"/>
  <c r="G1722" i="1"/>
  <c r="F1722" i="1"/>
  <c r="E1722" i="1"/>
  <c r="M1721" i="1"/>
  <c r="L1721" i="1"/>
  <c r="K1721" i="1"/>
  <c r="J1721" i="1"/>
  <c r="I1721" i="1"/>
  <c r="H1721" i="1"/>
  <c r="G1721" i="1"/>
  <c r="F1721" i="1"/>
  <c r="E1721" i="1"/>
  <c r="M1720" i="1"/>
  <c r="L1720" i="1"/>
  <c r="K1720" i="1"/>
  <c r="J1720" i="1"/>
  <c r="I1720" i="1"/>
  <c r="H1720" i="1"/>
  <c r="G1720" i="1"/>
  <c r="F1720" i="1"/>
  <c r="E1720" i="1"/>
  <c r="M1719" i="1"/>
  <c r="L1719" i="1"/>
  <c r="K1719" i="1"/>
  <c r="J1719" i="1"/>
  <c r="I1719" i="1"/>
  <c r="H1719" i="1"/>
  <c r="G1719" i="1"/>
  <c r="F1719" i="1"/>
  <c r="E1719" i="1"/>
  <c r="M1718" i="1"/>
  <c r="L1718" i="1"/>
  <c r="K1718" i="1"/>
  <c r="J1718" i="1"/>
  <c r="I1718" i="1"/>
  <c r="H1718" i="1"/>
  <c r="G1718" i="1"/>
  <c r="F1718" i="1"/>
  <c r="E1718" i="1"/>
  <c r="M1717" i="1"/>
  <c r="L1717" i="1"/>
  <c r="K1717" i="1"/>
  <c r="J1717" i="1"/>
  <c r="I1717" i="1"/>
  <c r="H1717" i="1"/>
  <c r="G1717" i="1"/>
  <c r="F1717" i="1"/>
  <c r="E1717" i="1"/>
  <c r="M1716" i="1"/>
  <c r="L1716" i="1"/>
  <c r="K1716" i="1"/>
  <c r="J1716" i="1"/>
  <c r="I1716" i="1"/>
  <c r="H1716" i="1"/>
  <c r="G1716" i="1"/>
  <c r="F1716" i="1"/>
  <c r="E1716" i="1"/>
  <c r="M1715" i="1"/>
  <c r="L1715" i="1"/>
  <c r="K1715" i="1"/>
  <c r="J1715" i="1"/>
  <c r="I1715" i="1"/>
  <c r="H1715" i="1"/>
  <c r="G1715" i="1"/>
  <c r="F1715" i="1"/>
  <c r="E1715" i="1"/>
  <c r="M1714" i="1"/>
  <c r="L1714" i="1"/>
  <c r="K1714" i="1"/>
  <c r="J1714" i="1"/>
  <c r="I1714" i="1"/>
  <c r="H1714" i="1"/>
  <c r="G1714" i="1"/>
  <c r="F1714" i="1"/>
  <c r="E1714" i="1"/>
  <c r="M1713" i="1"/>
  <c r="L1713" i="1"/>
  <c r="K1713" i="1"/>
  <c r="J1713" i="1"/>
  <c r="I1713" i="1"/>
  <c r="H1713" i="1"/>
  <c r="G1713" i="1"/>
  <c r="F1713" i="1"/>
  <c r="E1713" i="1"/>
  <c r="M1712" i="1"/>
  <c r="L1712" i="1"/>
  <c r="K1712" i="1"/>
  <c r="J1712" i="1"/>
  <c r="I1712" i="1"/>
  <c r="H1712" i="1"/>
  <c r="G1712" i="1"/>
  <c r="F1712" i="1"/>
  <c r="E1712" i="1"/>
  <c r="M1711" i="1"/>
  <c r="L1711" i="1"/>
  <c r="K1711" i="1"/>
  <c r="J1711" i="1"/>
  <c r="I1711" i="1"/>
  <c r="H1711" i="1"/>
  <c r="G1711" i="1"/>
  <c r="F1711" i="1"/>
  <c r="E1711" i="1"/>
  <c r="M1710" i="1"/>
  <c r="L1710" i="1"/>
  <c r="K1710" i="1"/>
  <c r="J1710" i="1"/>
  <c r="I1710" i="1"/>
  <c r="H1710" i="1"/>
  <c r="G1710" i="1"/>
  <c r="F1710" i="1"/>
  <c r="E1710" i="1"/>
  <c r="M1709" i="1"/>
  <c r="L1709" i="1"/>
  <c r="K1709" i="1"/>
  <c r="J1709" i="1"/>
  <c r="I1709" i="1"/>
  <c r="H1709" i="1"/>
  <c r="G1709" i="1"/>
  <c r="F1709" i="1"/>
  <c r="E1709" i="1"/>
  <c r="M1708" i="1"/>
  <c r="L1708" i="1"/>
  <c r="K1708" i="1"/>
  <c r="J1708" i="1"/>
  <c r="I1708" i="1"/>
  <c r="H1708" i="1"/>
  <c r="G1708" i="1"/>
  <c r="F1708" i="1"/>
  <c r="E1708" i="1"/>
  <c r="M1707" i="1"/>
  <c r="L1707" i="1"/>
  <c r="K1707" i="1"/>
  <c r="J1707" i="1"/>
  <c r="I1707" i="1"/>
  <c r="H1707" i="1"/>
  <c r="G1707" i="1"/>
  <c r="F1707" i="1"/>
  <c r="E1707" i="1"/>
  <c r="M1706" i="1"/>
  <c r="L1706" i="1"/>
  <c r="K1706" i="1"/>
  <c r="J1706" i="1"/>
  <c r="I1706" i="1"/>
  <c r="H1706" i="1"/>
  <c r="G1706" i="1"/>
  <c r="F1706" i="1"/>
  <c r="E1706" i="1"/>
  <c r="M1705" i="1"/>
  <c r="L1705" i="1"/>
  <c r="K1705" i="1"/>
  <c r="J1705" i="1"/>
  <c r="I1705" i="1"/>
  <c r="H1705" i="1"/>
  <c r="G1705" i="1"/>
  <c r="F1705" i="1"/>
  <c r="E1705" i="1"/>
  <c r="M1704" i="1"/>
  <c r="L1704" i="1"/>
  <c r="K1704" i="1"/>
  <c r="J1704" i="1"/>
  <c r="I1704" i="1"/>
  <c r="H1704" i="1"/>
  <c r="G1704" i="1"/>
  <c r="F1704" i="1"/>
  <c r="E1704" i="1"/>
  <c r="M1703" i="1"/>
  <c r="L1703" i="1"/>
  <c r="K1703" i="1"/>
  <c r="J1703" i="1"/>
  <c r="I1703" i="1"/>
  <c r="H1703" i="1"/>
  <c r="G1703" i="1"/>
  <c r="F1703" i="1"/>
  <c r="E1703" i="1"/>
  <c r="M1702" i="1"/>
  <c r="L1702" i="1"/>
  <c r="K1702" i="1"/>
  <c r="J1702" i="1"/>
  <c r="I1702" i="1"/>
  <c r="H1702" i="1"/>
  <c r="G1702" i="1"/>
  <c r="F1702" i="1"/>
  <c r="E1702" i="1"/>
  <c r="M1701" i="1"/>
  <c r="L1701" i="1"/>
  <c r="K1701" i="1"/>
  <c r="J1701" i="1"/>
  <c r="I1701" i="1"/>
  <c r="H1701" i="1"/>
  <c r="G1701" i="1"/>
  <c r="F1701" i="1"/>
  <c r="E1701" i="1"/>
  <c r="M1700" i="1"/>
  <c r="L1700" i="1"/>
  <c r="K1700" i="1"/>
  <c r="J1700" i="1"/>
  <c r="I1700" i="1"/>
  <c r="H1700" i="1"/>
  <c r="G1700" i="1"/>
  <c r="F1700" i="1"/>
  <c r="E1700" i="1"/>
  <c r="M1699" i="1"/>
  <c r="L1699" i="1"/>
  <c r="K1699" i="1"/>
  <c r="J1699" i="1"/>
  <c r="I1699" i="1"/>
  <c r="H1699" i="1"/>
  <c r="G1699" i="1"/>
  <c r="F1699" i="1"/>
  <c r="E1699" i="1"/>
  <c r="M1698" i="1"/>
  <c r="L1698" i="1"/>
  <c r="K1698" i="1"/>
  <c r="J1698" i="1"/>
  <c r="I1698" i="1"/>
  <c r="H1698" i="1"/>
  <c r="G1698" i="1"/>
  <c r="F1698" i="1"/>
  <c r="E1698" i="1"/>
  <c r="M1697" i="1"/>
  <c r="L1697" i="1"/>
  <c r="K1697" i="1"/>
  <c r="J1697" i="1"/>
  <c r="I1697" i="1"/>
  <c r="H1697" i="1"/>
  <c r="G1697" i="1"/>
  <c r="F1697" i="1"/>
  <c r="E1697" i="1"/>
  <c r="M1696" i="1"/>
  <c r="L1696" i="1"/>
  <c r="K1696" i="1"/>
  <c r="J1696" i="1"/>
  <c r="I1696" i="1"/>
  <c r="H1696" i="1"/>
  <c r="G1696" i="1"/>
  <c r="F1696" i="1"/>
  <c r="E1696" i="1"/>
  <c r="M1695" i="1"/>
  <c r="L1695" i="1"/>
  <c r="K1695" i="1"/>
  <c r="J1695" i="1"/>
  <c r="I1695" i="1"/>
  <c r="H1695" i="1"/>
  <c r="G1695" i="1"/>
  <c r="F1695" i="1"/>
  <c r="E1695" i="1"/>
  <c r="M1694" i="1"/>
  <c r="L1694" i="1"/>
  <c r="K1694" i="1"/>
  <c r="J1694" i="1"/>
  <c r="I1694" i="1"/>
  <c r="H1694" i="1"/>
  <c r="G1694" i="1"/>
  <c r="F1694" i="1"/>
  <c r="E1694" i="1"/>
  <c r="M1693" i="1"/>
  <c r="L1693" i="1"/>
  <c r="K1693" i="1"/>
  <c r="J1693" i="1"/>
  <c r="I1693" i="1"/>
  <c r="H1693" i="1"/>
  <c r="G1693" i="1"/>
  <c r="F1693" i="1"/>
  <c r="E1693" i="1"/>
  <c r="M1692" i="1"/>
  <c r="L1692" i="1"/>
  <c r="K1692" i="1"/>
  <c r="J1692" i="1"/>
  <c r="I1692" i="1"/>
  <c r="H1692" i="1"/>
  <c r="G1692" i="1"/>
  <c r="F1692" i="1"/>
  <c r="E1692" i="1"/>
  <c r="M1691" i="1"/>
  <c r="L1691" i="1"/>
  <c r="K1691" i="1"/>
  <c r="J1691" i="1"/>
  <c r="I1691" i="1"/>
  <c r="H1691" i="1"/>
  <c r="G1691" i="1"/>
  <c r="F1691" i="1"/>
  <c r="E1691" i="1"/>
  <c r="M1690" i="1"/>
  <c r="L1690" i="1"/>
  <c r="K1690" i="1"/>
  <c r="J1690" i="1"/>
  <c r="I1690" i="1"/>
  <c r="H1690" i="1"/>
  <c r="G1690" i="1"/>
  <c r="F1690" i="1"/>
  <c r="E1690" i="1"/>
  <c r="M1689" i="1"/>
  <c r="L1689" i="1"/>
  <c r="K1689" i="1"/>
  <c r="J1689" i="1"/>
  <c r="I1689" i="1"/>
  <c r="H1689" i="1"/>
  <c r="G1689" i="1"/>
  <c r="F1689" i="1"/>
  <c r="E1689" i="1"/>
  <c r="M1688" i="1"/>
  <c r="L1688" i="1"/>
  <c r="K1688" i="1"/>
  <c r="J1688" i="1"/>
  <c r="I1688" i="1"/>
  <c r="H1688" i="1"/>
  <c r="G1688" i="1"/>
  <c r="F1688" i="1"/>
  <c r="E1688" i="1"/>
  <c r="M1687" i="1"/>
  <c r="L1687" i="1"/>
  <c r="K1687" i="1"/>
  <c r="J1687" i="1"/>
  <c r="I1687" i="1"/>
  <c r="H1687" i="1"/>
  <c r="G1687" i="1"/>
  <c r="F1687" i="1"/>
  <c r="E1687" i="1"/>
  <c r="M1686" i="1"/>
  <c r="L1686" i="1"/>
  <c r="K1686" i="1"/>
  <c r="J1686" i="1"/>
  <c r="I1686" i="1"/>
  <c r="H1686" i="1"/>
  <c r="G1686" i="1"/>
  <c r="F1686" i="1"/>
  <c r="E1686" i="1"/>
  <c r="M1685" i="1"/>
  <c r="L1685" i="1"/>
  <c r="K1685" i="1"/>
  <c r="J1685" i="1"/>
  <c r="I1685" i="1"/>
  <c r="H1685" i="1"/>
  <c r="G1685" i="1"/>
  <c r="F1685" i="1"/>
  <c r="E1685" i="1"/>
  <c r="M1684" i="1"/>
  <c r="L1684" i="1"/>
  <c r="K1684" i="1"/>
  <c r="J1684" i="1"/>
  <c r="I1684" i="1"/>
  <c r="H1684" i="1"/>
  <c r="G1684" i="1"/>
  <c r="F1684" i="1"/>
  <c r="E1684" i="1"/>
  <c r="M1683" i="1"/>
  <c r="L1683" i="1"/>
  <c r="K1683" i="1"/>
  <c r="J1683" i="1"/>
  <c r="I1683" i="1"/>
  <c r="H1683" i="1"/>
  <c r="G1683" i="1"/>
  <c r="F1683" i="1"/>
  <c r="E1683" i="1"/>
  <c r="M1682" i="1"/>
  <c r="L1682" i="1"/>
  <c r="K1682" i="1"/>
  <c r="J1682" i="1"/>
  <c r="I1682" i="1"/>
  <c r="H1682" i="1"/>
  <c r="G1682" i="1"/>
  <c r="F1682" i="1"/>
  <c r="E1682" i="1"/>
  <c r="M1681" i="1"/>
  <c r="L1681" i="1"/>
  <c r="K1681" i="1"/>
  <c r="J1681" i="1"/>
  <c r="I1681" i="1"/>
  <c r="H1681" i="1"/>
  <c r="G1681" i="1"/>
  <c r="F1681" i="1"/>
  <c r="E1681" i="1"/>
  <c r="M1680" i="1"/>
  <c r="L1680" i="1"/>
  <c r="K1680" i="1"/>
  <c r="J1680" i="1"/>
  <c r="I1680" i="1"/>
  <c r="H1680" i="1"/>
  <c r="G1680" i="1"/>
  <c r="F1680" i="1"/>
  <c r="E1680" i="1"/>
  <c r="M1679" i="1"/>
  <c r="L1679" i="1"/>
  <c r="K1679" i="1"/>
  <c r="J1679" i="1"/>
  <c r="I1679" i="1"/>
  <c r="H1679" i="1"/>
  <c r="G1679" i="1"/>
  <c r="F1679" i="1"/>
  <c r="E1679" i="1"/>
  <c r="M1678" i="1"/>
  <c r="L1678" i="1"/>
  <c r="K1678" i="1"/>
  <c r="J1678" i="1"/>
  <c r="I1678" i="1"/>
  <c r="H1678" i="1"/>
  <c r="G1678" i="1"/>
  <c r="F1678" i="1"/>
  <c r="E1678" i="1"/>
  <c r="M1677" i="1"/>
  <c r="L1677" i="1"/>
  <c r="K1677" i="1"/>
  <c r="J1677" i="1"/>
  <c r="I1677" i="1"/>
  <c r="H1677" i="1"/>
  <c r="G1677" i="1"/>
  <c r="F1677" i="1"/>
  <c r="E1677" i="1"/>
  <c r="M1676" i="1"/>
  <c r="L1676" i="1"/>
  <c r="K1676" i="1"/>
  <c r="J1676" i="1"/>
  <c r="I1676" i="1"/>
  <c r="H1676" i="1"/>
  <c r="G1676" i="1"/>
  <c r="F1676" i="1"/>
  <c r="E1676" i="1"/>
  <c r="M1675" i="1"/>
  <c r="L1675" i="1"/>
  <c r="K1675" i="1"/>
  <c r="J1675" i="1"/>
  <c r="I1675" i="1"/>
  <c r="H1675" i="1"/>
  <c r="G1675" i="1"/>
  <c r="F1675" i="1"/>
  <c r="E1675" i="1"/>
  <c r="M1674" i="1"/>
  <c r="L1674" i="1"/>
  <c r="K1674" i="1"/>
  <c r="J1674" i="1"/>
  <c r="I1674" i="1"/>
  <c r="H1674" i="1"/>
  <c r="G1674" i="1"/>
  <c r="F1674" i="1"/>
  <c r="E1674" i="1"/>
  <c r="M1673" i="1"/>
  <c r="L1673" i="1"/>
  <c r="K1673" i="1"/>
  <c r="J1673" i="1"/>
  <c r="I1673" i="1"/>
  <c r="H1673" i="1"/>
  <c r="G1673" i="1"/>
  <c r="F1673" i="1"/>
  <c r="E1673" i="1"/>
  <c r="M1672" i="1"/>
  <c r="L1672" i="1"/>
  <c r="K1672" i="1"/>
  <c r="J1672" i="1"/>
  <c r="I1672" i="1"/>
  <c r="H1672" i="1"/>
  <c r="G1672" i="1"/>
  <c r="F1672" i="1"/>
  <c r="E1672" i="1"/>
  <c r="M1671" i="1"/>
  <c r="L1671" i="1"/>
  <c r="K1671" i="1"/>
  <c r="J1671" i="1"/>
  <c r="I1671" i="1"/>
  <c r="H1671" i="1"/>
  <c r="G1671" i="1"/>
  <c r="F1671" i="1"/>
  <c r="E1671" i="1"/>
  <c r="M1670" i="1"/>
  <c r="L1670" i="1"/>
  <c r="K1670" i="1"/>
  <c r="J1670" i="1"/>
  <c r="I1670" i="1"/>
  <c r="H1670" i="1"/>
  <c r="G1670" i="1"/>
  <c r="F1670" i="1"/>
  <c r="E1670" i="1"/>
  <c r="M1669" i="1"/>
  <c r="L1669" i="1"/>
  <c r="K1669" i="1"/>
  <c r="J1669" i="1"/>
  <c r="I1669" i="1"/>
  <c r="H1669" i="1"/>
  <c r="G1669" i="1"/>
  <c r="F1669" i="1"/>
  <c r="E1669" i="1"/>
  <c r="M1668" i="1"/>
  <c r="L1668" i="1"/>
  <c r="K1668" i="1"/>
  <c r="J1668" i="1"/>
  <c r="I1668" i="1"/>
  <c r="H1668" i="1"/>
  <c r="G1668" i="1"/>
  <c r="F1668" i="1"/>
  <c r="E1668" i="1"/>
  <c r="M1667" i="1"/>
  <c r="L1667" i="1"/>
  <c r="K1667" i="1"/>
  <c r="J1667" i="1"/>
  <c r="I1667" i="1"/>
  <c r="H1667" i="1"/>
  <c r="G1667" i="1"/>
  <c r="F1667" i="1"/>
  <c r="E1667" i="1"/>
  <c r="M1666" i="1"/>
  <c r="L1666" i="1"/>
  <c r="K1666" i="1"/>
  <c r="J1666" i="1"/>
  <c r="I1666" i="1"/>
  <c r="H1666" i="1"/>
  <c r="G1666" i="1"/>
  <c r="F1666" i="1"/>
  <c r="E1666" i="1"/>
  <c r="M1665" i="1"/>
  <c r="L1665" i="1"/>
  <c r="K1665" i="1"/>
  <c r="J1665" i="1"/>
  <c r="I1665" i="1"/>
  <c r="H1665" i="1"/>
  <c r="G1665" i="1"/>
  <c r="F1665" i="1"/>
  <c r="E1665" i="1"/>
  <c r="M1664" i="1"/>
  <c r="L1664" i="1"/>
  <c r="K1664" i="1"/>
  <c r="J1664" i="1"/>
  <c r="I1664" i="1"/>
  <c r="H1664" i="1"/>
  <c r="G1664" i="1"/>
  <c r="F1664" i="1"/>
  <c r="E1664" i="1"/>
  <c r="M1663" i="1"/>
  <c r="L1663" i="1"/>
  <c r="K1663" i="1"/>
  <c r="J1663" i="1"/>
  <c r="I1663" i="1"/>
  <c r="H1663" i="1"/>
  <c r="G1663" i="1"/>
  <c r="F1663" i="1"/>
  <c r="E1663" i="1"/>
  <c r="M1662" i="1"/>
  <c r="L1662" i="1"/>
  <c r="K1662" i="1"/>
  <c r="J1662" i="1"/>
  <c r="I1662" i="1"/>
  <c r="H1662" i="1"/>
  <c r="G1662" i="1"/>
  <c r="F1662" i="1"/>
  <c r="E1662" i="1"/>
  <c r="M1661" i="1"/>
  <c r="L1661" i="1"/>
  <c r="K1661" i="1"/>
  <c r="J1661" i="1"/>
  <c r="I1661" i="1"/>
  <c r="H1661" i="1"/>
  <c r="G1661" i="1"/>
  <c r="F1661" i="1"/>
  <c r="E1661" i="1"/>
  <c r="M1660" i="1"/>
  <c r="L1660" i="1"/>
  <c r="K1660" i="1"/>
  <c r="J1660" i="1"/>
  <c r="I1660" i="1"/>
  <c r="H1660" i="1"/>
  <c r="G1660" i="1"/>
  <c r="F1660" i="1"/>
  <c r="E1660" i="1"/>
  <c r="M1659" i="1"/>
  <c r="L1659" i="1"/>
  <c r="K1659" i="1"/>
  <c r="J1659" i="1"/>
  <c r="I1659" i="1"/>
  <c r="H1659" i="1"/>
  <c r="G1659" i="1"/>
  <c r="F1659" i="1"/>
  <c r="E1659" i="1"/>
  <c r="M1658" i="1"/>
  <c r="L1658" i="1"/>
  <c r="K1658" i="1"/>
  <c r="J1658" i="1"/>
  <c r="I1658" i="1"/>
  <c r="H1658" i="1"/>
  <c r="G1658" i="1"/>
  <c r="F1658" i="1"/>
  <c r="E1658" i="1"/>
  <c r="M1657" i="1"/>
  <c r="L1657" i="1"/>
  <c r="K1657" i="1"/>
  <c r="J1657" i="1"/>
  <c r="I1657" i="1"/>
  <c r="H1657" i="1"/>
  <c r="G1657" i="1"/>
  <c r="F1657" i="1"/>
  <c r="E1657" i="1"/>
  <c r="M1656" i="1"/>
  <c r="L1656" i="1"/>
  <c r="K1656" i="1"/>
  <c r="J1656" i="1"/>
  <c r="I1656" i="1"/>
  <c r="H1656" i="1"/>
  <c r="G1656" i="1"/>
  <c r="F1656" i="1"/>
  <c r="E1656" i="1"/>
  <c r="M1655" i="1"/>
  <c r="L1655" i="1"/>
  <c r="K1655" i="1"/>
  <c r="J1655" i="1"/>
  <c r="I1655" i="1"/>
  <c r="H1655" i="1"/>
  <c r="G1655" i="1"/>
  <c r="F1655" i="1"/>
  <c r="E1655" i="1"/>
  <c r="M1654" i="1"/>
  <c r="L1654" i="1"/>
  <c r="K1654" i="1"/>
  <c r="J1654" i="1"/>
  <c r="I1654" i="1"/>
  <c r="H1654" i="1"/>
  <c r="G1654" i="1"/>
  <c r="F1654" i="1"/>
  <c r="E1654" i="1"/>
  <c r="M1653" i="1"/>
  <c r="L1653" i="1"/>
  <c r="K1653" i="1"/>
  <c r="J1653" i="1"/>
  <c r="I1653" i="1"/>
  <c r="H1653" i="1"/>
  <c r="G1653" i="1"/>
  <c r="F1653" i="1"/>
  <c r="E1653" i="1"/>
  <c r="M1652" i="1"/>
  <c r="L1652" i="1"/>
  <c r="K1652" i="1"/>
  <c r="J1652" i="1"/>
  <c r="I1652" i="1"/>
  <c r="H1652" i="1"/>
  <c r="G1652" i="1"/>
  <c r="F1652" i="1"/>
  <c r="E1652" i="1"/>
  <c r="M1651" i="1"/>
  <c r="L1651" i="1"/>
  <c r="K1651" i="1"/>
  <c r="J1651" i="1"/>
  <c r="I1651" i="1"/>
  <c r="H1651" i="1"/>
  <c r="G1651" i="1"/>
  <c r="F1651" i="1"/>
  <c r="E1651" i="1"/>
  <c r="M1650" i="1"/>
  <c r="L1650" i="1"/>
  <c r="K1650" i="1"/>
  <c r="J1650" i="1"/>
  <c r="I1650" i="1"/>
  <c r="H1650" i="1"/>
  <c r="G1650" i="1"/>
  <c r="F1650" i="1"/>
  <c r="E1650" i="1"/>
  <c r="M1649" i="1"/>
  <c r="L1649" i="1"/>
  <c r="K1649" i="1"/>
  <c r="J1649" i="1"/>
  <c r="I1649" i="1"/>
  <c r="H1649" i="1"/>
  <c r="G1649" i="1"/>
  <c r="F1649" i="1"/>
  <c r="E1649" i="1"/>
  <c r="M1648" i="1"/>
  <c r="L1648" i="1"/>
  <c r="K1648" i="1"/>
  <c r="J1648" i="1"/>
  <c r="I1648" i="1"/>
  <c r="H1648" i="1"/>
  <c r="G1648" i="1"/>
  <c r="F1648" i="1"/>
  <c r="E1648" i="1"/>
  <c r="M1647" i="1"/>
  <c r="L1647" i="1"/>
  <c r="K1647" i="1"/>
  <c r="J1647" i="1"/>
  <c r="I1647" i="1"/>
  <c r="H1647" i="1"/>
  <c r="G1647" i="1"/>
  <c r="F1647" i="1"/>
  <c r="E1647" i="1"/>
  <c r="M1646" i="1"/>
  <c r="L1646" i="1"/>
  <c r="K1646" i="1"/>
  <c r="J1646" i="1"/>
  <c r="I1646" i="1"/>
  <c r="H1646" i="1"/>
  <c r="G1646" i="1"/>
  <c r="F1646" i="1"/>
  <c r="E1646" i="1"/>
  <c r="M1645" i="1"/>
  <c r="L1645" i="1"/>
  <c r="K1645" i="1"/>
  <c r="J1645" i="1"/>
  <c r="I1645" i="1"/>
  <c r="H1645" i="1"/>
  <c r="G1645" i="1"/>
  <c r="F1645" i="1"/>
  <c r="E1645" i="1"/>
  <c r="M1644" i="1"/>
  <c r="L1644" i="1"/>
  <c r="K1644" i="1"/>
  <c r="J1644" i="1"/>
  <c r="I1644" i="1"/>
  <c r="H1644" i="1"/>
  <c r="G1644" i="1"/>
  <c r="F1644" i="1"/>
  <c r="E1644" i="1"/>
  <c r="M1643" i="1"/>
  <c r="L1643" i="1"/>
  <c r="K1643" i="1"/>
  <c r="J1643" i="1"/>
  <c r="I1643" i="1"/>
  <c r="H1643" i="1"/>
  <c r="G1643" i="1"/>
  <c r="F1643" i="1"/>
  <c r="E1643" i="1"/>
  <c r="M1642" i="1"/>
  <c r="L1642" i="1"/>
  <c r="K1642" i="1"/>
  <c r="J1642" i="1"/>
  <c r="I1642" i="1"/>
  <c r="H1642" i="1"/>
  <c r="G1642" i="1"/>
  <c r="F1642" i="1"/>
  <c r="E1642" i="1"/>
  <c r="M1641" i="1"/>
  <c r="L1641" i="1"/>
  <c r="K1641" i="1"/>
  <c r="J1641" i="1"/>
  <c r="I1641" i="1"/>
  <c r="H1641" i="1"/>
  <c r="G1641" i="1"/>
  <c r="F1641" i="1"/>
  <c r="E1641" i="1"/>
  <c r="M1640" i="1"/>
  <c r="L1640" i="1"/>
  <c r="K1640" i="1"/>
  <c r="J1640" i="1"/>
  <c r="I1640" i="1"/>
  <c r="H1640" i="1"/>
  <c r="G1640" i="1"/>
  <c r="F1640" i="1"/>
  <c r="E1640" i="1"/>
  <c r="M1639" i="1"/>
  <c r="L1639" i="1"/>
  <c r="K1639" i="1"/>
  <c r="J1639" i="1"/>
  <c r="I1639" i="1"/>
  <c r="H1639" i="1"/>
  <c r="G1639" i="1"/>
  <c r="F1639" i="1"/>
  <c r="E1639" i="1"/>
  <c r="M1638" i="1"/>
  <c r="L1638" i="1"/>
  <c r="K1638" i="1"/>
  <c r="J1638" i="1"/>
  <c r="I1638" i="1"/>
  <c r="H1638" i="1"/>
  <c r="G1638" i="1"/>
  <c r="F1638" i="1"/>
  <c r="E1638" i="1"/>
  <c r="M1637" i="1"/>
  <c r="L1637" i="1"/>
  <c r="K1637" i="1"/>
  <c r="J1637" i="1"/>
  <c r="I1637" i="1"/>
  <c r="H1637" i="1"/>
  <c r="G1637" i="1"/>
  <c r="F1637" i="1"/>
  <c r="E1637" i="1"/>
  <c r="M1636" i="1"/>
  <c r="L1636" i="1"/>
  <c r="K1636" i="1"/>
  <c r="J1636" i="1"/>
  <c r="I1636" i="1"/>
  <c r="H1636" i="1"/>
  <c r="G1636" i="1"/>
  <c r="F1636" i="1"/>
  <c r="E1636" i="1"/>
  <c r="M1635" i="1"/>
  <c r="L1635" i="1"/>
  <c r="K1635" i="1"/>
  <c r="J1635" i="1"/>
  <c r="I1635" i="1"/>
  <c r="H1635" i="1"/>
  <c r="G1635" i="1"/>
  <c r="F1635" i="1"/>
  <c r="E1635" i="1"/>
  <c r="M1634" i="1"/>
  <c r="L1634" i="1"/>
  <c r="K1634" i="1"/>
  <c r="J1634" i="1"/>
  <c r="I1634" i="1"/>
  <c r="H1634" i="1"/>
  <c r="G1634" i="1"/>
  <c r="F1634" i="1"/>
  <c r="E1634" i="1"/>
  <c r="M1633" i="1"/>
  <c r="L1633" i="1"/>
  <c r="K1633" i="1"/>
  <c r="J1633" i="1"/>
  <c r="I1633" i="1"/>
  <c r="H1633" i="1"/>
  <c r="G1633" i="1"/>
  <c r="F1633" i="1"/>
  <c r="E1633" i="1"/>
  <c r="M1632" i="1"/>
  <c r="L1632" i="1"/>
  <c r="K1632" i="1"/>
  <c r="J1632" i="1"/>
  <c r="I1632" i="1"/>
  <c r="H1632" i="1"/>
  <c r="G1632" i="1"/>
  <c r="F1632" i="1"/>
  <c r="E1632" i="1"/>
  <c r="M1631" i="1"/>
  <c r="L1631" i="1"/>
  <c r="K1631" i="1"/>
  <c r="J1631" i="1"/>
  <c r="I1631" i="1"/>
  <c r="H1631" i="1"/>
  <c r="G1631" i="1"/>
  <c r="F1631" i="1"/>
  <c r="E1631" i="1"/>
  <c r="M1630" i="1"/>
  <c r="L1630" i="1"/>
  <c r="K1630" i="1"/>
  <c r="J1630" i="1"/>
  <c r="I1630" i="1"/>
  <c r="H1630" i="1"/>
  <c r="G1630" i="1"/>
  <c r="F1630" i="1"/>
  <c r="E1630" i="1"/>
  <c r="M1629" i="1"/>
  <c r="L1629" i="1"/>
  <c r="K1629" i="1"/>
  <c r="J1629" i="1"/>
  <c r="I1629" i="1"/>
  <c r="H1629" i="1"/>
  <c r="G1629" i="1"/>
  <c r="F1629" i="1"/>
  <c r="E1629" i="1"/>
  <c r="M1628" i="1"/>
  <c r="L1628" i="1"/>
  <c r="K1628" i="1"/>
  <c r="J1628" i="1"/>
  <c r="I1628" i="1"/>
  <c r="H1628" i="1"/>
  <c r="G1628" i="1"/>
  <c r="F1628" i="1"/>
  <c r="E1628" i="1"/>
  <c r="M1627" i="1"/>
  <c r="L1627" i="1"/>
  <c r="K1627" i="1"/>
  <c r="J1627" i="1"/>
  <c r="I1627" i="1"/>
  <c r="H1627" i="1"/>
  <c r="G1627" i="1"/>
  <c r="F1627" i="1"/>
  <c r="E1627" i="1"/>
  <c r="M1626" i="1"/>
  <c r="L1626" i="1"/>
  <c r="K1626" i="1"/>
  <c r="J1626" i="1"/>
  <c r="I1626" i="1"/>
  <c r="H1626" i="1"/>
  <c r="G1626" i="1"/>
  <c r="F1626" i="1"/>
  <c r="E1626" i="1"/>
  <c r="M1625" i="1"/>
  <c r="L1625" i="1"/>
  <c r="K1625" i="1"/>
  <c r="J1625" i="1"/>
  <c r="I1625" i="1"/>
  <c r="H1625" i="1"/>
  <c r="G1625" i="1"/>
  <c r="F1625" i="1"/>
  <c r="E1625" i="1"/>
  <c r="M1624" i="1"/>
  <c r="L1624" i="1"/>
  <c r="K1624" i="1"/>
  <c r="J1624" i="1"/>
  <c r="I1624" i="1"/>
  <c r="H1624" i="1"/>
  <c r="G1624" i="1"/>
  <c r="F1624" i="1"/>
  <c r="E1624" i="1"/>
  <c r="M1623" i="1"/>
  <c r="L1623" i="1"/>
  <c r="K1623" i="1"/>
  <c r="J1623" i="1"/>
  <c r="I1623" i="1"/>
  <c r="H1623" i="1"/>
  <c r="G1623" i="1"/>
  <c r="F1623" i="1"/>
  <c r="E1623" i="1"/>
  <c r="M1622" i="1"/>
  <c r="L1622" i="1"/>
  <c r="K1622" i="1"/>
  <c r="J1622" i="1"/>
  <c r="I1622" i="1"/>
  <c r="H1622" i="1"/>
  <c r="G1622" i="1"/>
  <c r="F1622" i="1"/>
  <c r="E1622" i="1"/>
  <c r="M1621" i="1"/>
  <c r="L1621" i="1"/>
  <c r="K1621" i="1"/>
  <c r="J1621" i="1"/>
  <c r="I1621" i="1"/>
  <c r="H1621" i="1"/>
  <c r="G1621" i="1"/>
  <c r="F1621" i="1"/>
  <c r="E1621" i="1"/>
  <c r="M1620" i="1"/>
  <c r="L1620" i="1"/>
  <c r="K1620" i="1"/>
  <c r="J1620" i="1"/>
  <c r="I1620" i="1"/>
  <c r="H1620" i="1"/>
  <c r="G1620" i="1"/>
  <c r="F1620" i="1"/>
  <c r="E1620" i="1"/>
  <c r="M1619" i="1"/>
  <c r="L1619" i="1"/>
  <c r="K1619" i="1"/>
  <c r="J1619" i="1"/>
  <c r="I1619" i="1"/>
  <c r="H1619" i="1"/>
  <c r="G1619" i="1"/>
  <c r="F1619" i="1"/>
  <c r="E1619" i="1"/>
  <c r="M1618" i="1"/>
  <c r="L1618" i="1"/>
  <c r="K1618" i="1"/>
  <c r="J1618" i="1"/>
  <c r="I1618" i="1"/>
  <c r="H1618" i="1"/>
  <c r="G1618" i="1"/>
  <c r="F1618" i="1"/>
  <c r="E1618" i="1"/>
  <c r="M1617" i="1"/>
  <c r="L1617" i="1"/>
  <c r="K1617" i="1"/>
  <c r="J1617" i="1"/>
  <c r="I1617" i="1"/>
  <c r="H1617" i="1"/>
  <c r="G1617" i="1"/>
  <c r="F1617" i="1"/>
  <c r="E1617" i="1"/>
  <c r="M1616" i="1"/>
  <c r="L1616" i="1"/>
  <c r="K1616" i="1"/>
  <c r="J1616" i="1"/>
  <c r="I1616" i="1"/>
  <c r="H1616" i="1"/>
  <c r="G1616" i="1"/>
  <c r="F1616" i="1"/>
  <c r="E1616" i="1"/>
  <c r="M1615" i="1"/>
  <c r="L1615" i="1"/>
  <c r="K1615" i="1"/>
  <c r="J1615" i="1"/>
  <c r="I1615" i="1"/>
  <c r="H1615" i="1"/>
  <c r="G1615" i="1"/>
  <c r="F1615" i="1"/>
  <c r="E1615" i="1"/>
  <c r="M1614" i="1"/>
  <c r="L1614" i="1"/>
  <c r="K1614" i="1"/>
  <c r="J1614" i="1"/>
  <c r="I1614" i="1"/>
  <c r="H1614" i="1"/>
  <c r="G1614" i="1"/>
  <c r="F1614" i="1"/>
  <c r="E1614" i="1"/>
  <c r="M1613" i="1"/>
  <c r="L1613" i="1"/>
  <c r="K1613" i="1"/>
  <c r="J1613" i="1"/>
  <c r="I1613" i="1"/>
  <c r="H1613" i="1"/>
  <c r="G1613" i="1"/>
  <c r="F1613" i="1"/>
  <c r="E1613" i="1"/>
  <c r="M1612" i="1"/>
  <c r="L1612" i="1"/>
  <c r="K1612" i="1"/>
  <c r="J1612" i="1"/>
  <c r="I1612" i="1"/>
  <c r="H1612" i="1"/>
  <c r="G1612" i="1"/>
  <c r="F1612" i="1"/>
  <c r="E1612" i="1"/>
  <c r="M1611" i="1"/>
  <c r="L1611" i="1"/>
  <c r="K1611" i="1"/>
  <c r="J1611" i="1"/>
  <c r="I1611" i="1"/>
  <c r="H1611" i="1"/>
  <c r="G1611" i="1"/>
  <c r="F1611" i="1"/>
  <c r="E1611" i="1"/>
  <c r="M1610" i="1"/>
  <c r="L1610" i="1"/>
  <c r="K1610" i="1"/>
  <c r="J1610" i="1"/>
  <c r="I1610" i="1"/>
  <c r="H1610" i="1"/>
  <c r="G1610" i="1"/>
  <c r="F1610" i="1"/>
  <c r="E1610" i="1"/>
  <c r="M1609" i="1"/>
  <c r="L1609" i="1"/>
  <c r="K1609" i="1"/>
  <c r="J1609" i="1"/>
  <c r="I1609" i="1"/>
  <c r="H1609" i="1"/>
  <c r="G1609" i="1"/>
  <c r="F1609" i="1"/>
  <c r="E1609" i="1"/>
  <c r="M1608" i="1"/>
  <c r="L1608" i="1"/>
  <c r="K1608" i="1"/>
  <c r="J1608" i="1"/>
  <c r="I1608" i="1"/>
  <c r="H1608" i="1"/>
  <c r="G1608" i="1"/>
  <c r="F1608" i="1"/>
  <c r="E1608" i="1"/>
  <c r="M1607" i="1"/>
  <c r="L1607" i="1"/>
  <c r="K1607" i="1"/>
  <c r="J1607" i="1"/>
  <c r="I1607" i="1"/>
  <c r="H1607" i="1"/>
  <c r="G1607" i="1"/>
  <c r="F1607" i="1"/>
  <c r="E1607" i="1"/>
  <c r="M1606" i="1"/>
  <c r="L1606" i="1"/>
  <c r="K1606" i="1"/>
  <c r="J1606" i="1"/>
  <c r="I1606" i="1"/>
  <c r="H1606" i="1"/>
  <c r="G1606" i="1"/>
  <c r="F1606" i="1"/>
  <c r="E1606" i="1"/>
  <c r="M1605" i="1"/>
  <c r="L1605" i="1"/>
  <c r="K1605" i="1"/>
  <c r="J1605" i="1"/>
  <c r="I1605" i="1"/>
  <c r="H1605" i="1"/>
  <c r="G1605" i="1"/>
  <c r="F1605" i="1"/>
  <c r="E1605" i="1"/>
  <c r="M1604" i="1"/>
  <c r="L1604" i="1"/>
  <c r="K1604" i="1"/>
  <c r="J1604" i="1"/>
  <c r="I1604" i="1"/>
  <c r="H1604" i="1"/>
  <c r="G1604" i="1"/>
  <c r="F1604" i="1"/>
  <c r="E1604" i="1"/>
  <c r="M1603" i="1"/>
  <c r="L1603" i="1"/>
  <c r="K1603" i="1"/>
  <c r="J1603" i="1"/>
  <c r="I1603" i="1"/>
  <c r="H1603" i="1"/>
  <c r="G1603" i="1"/>
  <c r="F1603" i="1"/>
  <c r="E1603" i="1"/>
  <c r="M1602" i="1"/>
  <c r="L1602" i="1"/>
  <c r="K1602" i="1"/>
  <c r="J1602" i="1"/>
  <c r="I1602" i="1"/>
  <c r="H1602" i="1"/>
  <c r="G1602" i="1"/>
  <c r="F1602" i="1"/>
  <c r="E1602" i="1"/>
  <c r="M1601" i="1"/>
  <c r="L1601" i="1"/>
  <c r="K1601" i="1"/>
  <c r="J1601" i="1"/>
  <c r="I1601" i="1"/>
  <c r="H1601" i="1"/>
  <c r="G1601" i="1"/>
  <c r="F1601" i="1"/>
  <c r="E1601" i="1"/>
  <c r="M1600" i="1"/>
  <c r="L1600" i="1"/>
  <c r="K1600" i="1"/>
  <c r="J1600" i="1"/>
  <c r="I1600" i="1"/>
  <c r="H1600" i="1"/>
  <c r="G1600" i="1"/>
  <c r="F1600" i="1"/>
  <c r="E1600" i="1"/>
  <c r="M1599" i="1"/>
  <c r="L1599" i="1"/>
  <c r="K1599" i="1"/>
  <c r="J1599" i="1"/>
  <c r="I1599" i="1"/>
  <c r="H1599" i="1"/>
  <c r="G1599" i="1"/>
  <c r="F1599" i="1"/>
  <c r="E1599" i="1"/>
  <c r="M1598" i="1"/>
  <c r="L1598" i="1"/>
  <c r="K1598" i="1"/>
  <c r="J1598" i="1"/>
  <c r="I1598" i="1"/>
  <c r="H1598" i="1"/>
  <c r="G1598" i="1"/>
  <c r="F1598" i="1"/>
  <c r="E1598" i="1"/>
  <c r="M1597" i="1"/>
  <c r="L1597" i="1"/>
  <c r="K1597" i="1"/>
  <c r="J1597" i="1"/>
  <c r="I1597" i="1"/>
  <c r="H1597" i="1"/>
  <c r="G1597" i="1"/>
  <c r="F1597" i="1"/>
  <c r="E1597" i="1"/>
  <c r="M1596" i="1"/>
  <c r="L1596" i="1"/>
  <c r="K1596" i="1"/>
  <c r="J1596" i="1"/>
  <c r="I1596" i="1"/>
  <c r="H1596" i="1"/>
  <c r="G1596" i="1"/>
  <c r="F1596" i="1"/>
  <c r="E1596" i="1"/>
  <c r="M1595" i="1"/>
  <c r="L1595" i="1"/>
  <c r="K1595" i="1"/>
  <c r="J1595" i="1"/>
  <c r="I1595" i="1"/>
  <c r="H1595" i="1"/>
  <c r="G1595" i="1"/>
  <c r="F1595" i="1"/>
  <c r="E1595" i="1"/>
  <c r="M1594" i="1"/>
  <c r="L1594" i="1"/>
  <c r="K1594" i="1"/>
  <c r="J1594" i="1"/>
  <c r="I1594" i="1"/>
  <c r="H1594" i="1"/>
  <c r="G1594" i="1"/>
  <c r="F1594" i="1"/>
  <c r="E1594" i="1"/>
  <c r="M1593" i="1"/>
  <c r="L1593" i="1"/>
  <c r="K1593" i="1"/>
  <c r="J1593" i="1"/>
  <c r="I1593" i="1"/>
  <c r="H1593" i="1"/>
  <c r="G1593" i="1"/>
  <c r="F1593" i="1"/>
  <c r="E1593" i="1"/>
  <c r="M1592" i="1"/>
  <c r="L1592" i="1"/>
  <c r="K1592" i="1"/>
  <c r="J1592" i="1"/>
  <c r="I1592" i="1"/>
  <c r="H1592" i="1"/>
  <c r="G1592" i="1"/>
  <c r="F1592" i="1"/>
  <c r="E1592" i="1"/>
  <c r="M1591" i="1"/>
  <c r="L1591" i="1"/>
  <c r="K1591" i="1"/>
  <c r="J1591" i="1"/>
  <c r="I1591" i="1"/>
  <c r="H1591" i="1"/>
  <c r="G1591" i="1"/>
  <c r="F1591" i="1"/>
  <c r="E1591" i="1"/>
  <c r="M1590" i="1"/>
  <c r="L1590" i="1"/>
  <c r="K1590" i="1"/>
  <c r="J1590" i="1"/>
  <c r="I1590" i="1"/>
  <c r="H1590" i="1"/>
  <c r="G1590" i="1"/>
  <c r="F1590" i="1"/>
  <c r="E1590" i="1"/>
  <c r="M1589" i="1"/>
  <c r="L1589" i="1"/>
  <c r="K1589" i="1"/>
  <c r="J1589" i="1"/>
  <c r="I1589" i="1"/>
  <c r="H1589" i="1"/>
  <c r="G1589" i="1"/>
  <c r="F1589" i="1"/>
  <c r="E1589" i="1"/>
  <c r="M1588" i="1"/>
  <c r="L1588" i="1"/>
  <c r="K1588" i="1"/>
  <c r="J1588" i="1"/>
  <c r="I1588" i="1"/>
  <c r="H1588" i="1"/>
  <c r="G1588" i="1"/>
  <c r="F1588" i="1"/>
  <c r="E1588" i="1"/>
  <c r="M1587" i="1"/>
  <c r="L1587" i="1"/>
  <c r="K1587" i="1"/>
  <c r="J1587" i="1"/>
  <c r="I1587" i="1"/>
  <c r="H1587" i="1"/>
  <c r="G1587" i="1"/>
  <c r="F1587" i="1"/>
  <c r="E1587" i="1"/>
  <c r="M1586" i="1"/>
  <c r="L1586" i="1"/>
  <c r="K1586" i="1"/>
  <c r="J1586" i="1"/>
  <c r="I1586" i="1"/>
  <c r="H1586" i="1"/>
  <c r="G1586" i="1"/>
  <c r="F1586" i="1"/>
  <c r="E1586" i="1"/>
  <c r="M1585" i="1"/>
  <c r="L1585" i="1"/>
  <c r="K1585" i="1"/>
  <c r="J1585" i="1"/>
  <c r="I1585" i="1"/>
  <c r="H1585" i="1"/>
  <c r="G1585" i="1"/>
  <c r="F1585" i="1"/>
  <c r="E1585" i="1"/>
  <c r="M1584" i="1"/>
  <c r="L1584" i="1"/>
  <c r="K1584" i="1"/>
  <c r="J1584" i="1"/>
  <c r="I1584" i="1"/>
  <c r="H1584" i="1"/>
  <c r="G1584" i="1"/>
  <c r="F1584" i="1"/>
  <c r="E1584" i="1"/>
  <c r="M1583" i="1"/>
  <c r="L1583" i="1"/>
  <c r="K1583" i="1"/>
  <c r="J1583" i="1"/>
  <c r="I1583" i="1"/>
  <c r="H1583" i="1"/>
  <c r="G1583" i="1"/>
  <c r="F1583" i="1"/>
  <c r="E1583" i="1"/>
  <c r="M1582" i="1"/>
  <c r="L1582" i="1"/>
  <c r="K1582" i="1"/>
  <c r="J1582" i="1"/>
  <c r="I1582" i="1"/>
  <c r="H1582" i="1"/>
  <c r="G1582" i="1"/>
  <c r="F1582" i="1"/>
  <c r="E1582" i="1"/>
  <c r="M1581" i="1"/>
  <c r="L1581" i="1"/>
  <c r="K1581" i="1"/>
  <c r="J1581" i="1"/>
  <c r="I1581" i="1"/>
  <c r="H1581" i="1"/>
  <c r="G1581" i="1"/>
  <c r="F1581" i="1"/>
  <c r="E1581" i="1"/>
  <c r="M1580" i="1"/>
  <c r="L1580" i="1"/>
  <c r="K1580" i="1"/>
  <c r="J1580" i="1"/>
  <c r="I1580" i="1"/>
  <c r="H1580" i="1"/>
  <c r="G1580" i="1"/>
  <c r="F1580" i="1"/>
  <c r="E1580" i="1"/>
  <c r="M1579" i="1"/>
  <c r="L1579" i="1"/>
  <c r="K1579" i="1"/>
  <c r="J1579" i="1"/>
  <c r="I1579" i="1"/>
  <c r="H1579" i="1"/>
  <c r="G1579" i="1"/>
  <c r="F1579" i="1"/>
  <c r="E1579" i="1"/>
  <c r="M1578" i="1"/>
  <c r="L1578" i="1"/>
  <c r="K1578" i="1"/>
  <c r="J1578" i="1"/>
  <c r="I1578" i="1"/>
  <c r="H1578" i="1"/>
  <c r="G1578" i="1"/>
  <c r="F1578" i="1"/>
  <c r="E1578" i="1"/>
  <c r="M1577" i="1"/>
  <c r="L1577" i="1"/>
  <c r="K1577" i="1"/>
  <c r="J1577" i="1"/>
  <c r="I1577" i="1"/>
  <c r="H1577" i="1"/>
  <c r="G1577" i="1"/>
  <c r="F1577" i="1"/>
  <c r="E1577" i="1"/>
  <c r="M1576" i="1"/>
  <c r="L1576" i="1"/>
  <c r="K1576" i="1"/>
  <c r="J1576" i="1"/>
  <c r="I1576" i="1"/>
  <c r="H1576" i="1"/>
  <c r="G1576" i="1"/>
  <c r="F1576" i="1"/>
  <c r="E1576" i="1"/>
  <c r="M1575" i="1"/>
  <c r="L1575" i="1"/>
  <c r="K1575" i="1"/>
  <c r="J1575" i="1"/>
  <c r="I1575" i="1"/>
  <c r="H1575" i="1"/>
  <c r="G1575" i="1"/>
  <c r="F1575" i="1"/>
  <c r="E1575" i="1"/>
  <c r="M1574" i="1"/>
  <c r="L1574" i="1"/>
  <c r="K1574" i="1"/>
  <c r="J1574" i="1"/>
  <c r="I1574" i="1"/>
  <c r="H1574" i="1"/>
  <c r="G1574" i="1"/>
  <c r="F1574" i="1"/>
  <c r="E1574" i="1"/>
  <c r="M1573" i="1"/>
  <c r="L1573" i="1"/>
  <c r="K1573" i="1"/>
  <c r="J1573" i="1"/>
  <c r="I1573" i="1"/>
  <c r="H1573" i="1"/>
  <c r="G1573" i="1"/>
  <c r="F1573" i="1"/>
  <c r="E1573" i="1"/>
  <c r="M1572" i="1"/>
  <c r="L1572" i="1"/>
  <c r="K1572" i="1"/>
  <c r="J1572" i="1"/>
  <c r="I1572" i="1"/>
  <c r="H1572" i="1"/>
  <c r="G1572" i="1"/>
  <c r="F1572" i="1"/>
  <c r="E1572" i="1"/>
  <c r="M1571" i="1"/>
  <c r="L1571" i="1"/>
  <c r="K1571" i="1"/>
  <c r="J1571" i="1"/>
  <c r="I1571" i="1"/>
  <c r="H1571" i="1"/>
  <c r="G1571" i="1"/>
  <c r="F1571" i="1"/>
  <c r="E1571" i="1"/>
  <c r="M1570" i="1"/>
  <c r="L1570" i="1"/>
  <c r="K1570" i="1"/>
  <c r="J1570" i="1"/>
  <c r="I1570" i="1"/>
  <c r="H1570" i="1"/>
  <c r="G1570" i="1"/>
  <c r="F1570" i="1"/>
  <c r="E1570" i="1"/>
  <c r="M1569" i="1"/>
  <c r="L1569" i="1"/>
  <c r="K1569" i="1"/>
  <c r="J1569" i="1"/>
  <c r="I1569" i="1"/>
  <c r="H1569" i="1"/>
  <c r="G1569" i="1"/>
  <c r="F1569" i="1"/>
  <c r="E1569" i="1"/>
  <c r="M1568" i="1"/>
  <c r="L1568" i="1"/>
  <c r="K1568" i="1"/>
  <c r="J1568" i="1"/>
  <c r="I1568" i="1"/>
  <c r="H1568" i="1"/>
  <c r="G1568" i="1"/>
  <c r="F1568" i="1"/>
  <c r="E1568" i="1"/>
  <c r="M1567" i="1"/>
  <c r="L1567" i="1"/>
  <c r="K1567" i="1"/>
  <c r="J1567" i="1"/>
  <c r="I1567" i="1"/>
  <c r="H1567" i="1"/>
  <c r="G1567" i="1"/>
  <c r="F1567" i="1"/>
  <c r="E1567" i="1"/>
  <c r="M1566" i="1"/>
  <c r="L1566" i="1"/>
  <c r="K1566" i="1"/>
  <c r="J1566" i="1"/>
  <c r="I1566" i="1"/>
  <c r="H1566" i="1"/>
  <c r="G1566" i="1"/>
  <c r="F1566" i="1"/>
  <c r="E1566" i="1"/>
  <c r="M1565" i="1"/>
  <c r="L1565" i="1"/>
  <c r="K1565" i="1"/>
  <c r="J1565" i="1"/>
  <c r="I1565" i="1"/>
  <c r="H1565" i="1"/>
  <c r="G1565" i="1"/>
  <c r="F1565" i="1"/>
  <c r="E1565" i="1"/>
  <c r="M1564" i="1"/>
  <c r="L1564" i="1"/>
  <c r="K1564" i="1"/>
  <c r="J1564" i="1"/>
  <c r="I1564" i="1"/>
  <c r="H1564" i="1"/>
  <c r="G1564" i="1"/>
  <c r="F1564" i="1"/>
  <c r="E1564" i="1"/>
  <c r="M1563" i="1"/>
  <c r="L1563" i="1"/>
  <c r="K1563" i="1"/>
  <c r="J1563" i="1"/>
  <c r="I1563" i="1"/>
  <c r="H1563" i="1"/>
  <c r="G1563" i="1"/>
  <c r="F1563" i="1"/>
  <c r="E1563" i="1"/>
  <c r="M1562" i="1"/>
  <c r="L1562" i="1"/>
  <c r="K1562" i="1"/>
  <c r="J1562" i="1"/>
  <c r="I1562" i="1"/>
  <c r="H1562" i="1"/>
  <c r="G1562" i="1"/>
  <c r="F1562" i="1"/>
  <c r="E1562" i="1"/>
  <c r="M1561" i="1"/>
  <c r="L1561" i="1"/>
  <c r="K1561" i="1"/>
  <c r="J1561" i="1"/>
  <c r="I1561" i="1"/>
  <c r="H1561" i="1"/>
  <c r="G1561" i="1"/>
  <c r="F1561" i="1"/>
  <c r="E1561" i="1"/>
  <c r="M1560" i="1"/>
  <c r="L1560" i="1"/>
  <c r="K1560" i="1"/>
  <c r="J1560" i="1"/>
  <c r="I1560" i="1"/>
  <c r="H1560" i="1"/>
  <c r="G1560" i="1"/>
  <c r="F1560" i="1"/>
  <c r="E1560" i="1"/>
  <c r="M1559" i="1"/>
  <c r="L1559" i="1"/>
  <c r="K1559" i="1"/>
  <c r="J1559" i="1"/>
  <c r="I1559" i="1"/>
  <c r="H1559" i="1"/>
  <c r="G1559" i="1"/>
  <c r="F1559" i="1"/>
  <c r="E1559" i="1"/>
  <c r="M1558" i="1"/>
  <c r="L1558" i="1"/>
  <c r="K1558" i="1"/>
  <c r="J1558" i="1"/>
  <c r="I1558" i="1"/>
  <c r="H1558" i="1"/>
  <c r="G1558" i="1"/>
  <c r="F1558" i="1"/>
  <c r="E1558" i="1"/>
  <c r="M1557" i="1"/>
  <c r="L1557" i="1"/>
  <c r="K1557" i="1"/>
  <c r="J1557" i="1"/>
  <c r="I1557" i="1"/>
  <c r="H1557" i="1"/>
  <c r="G1557" i="1"/>
  <c r="F1557" i="1"/>
  <c r="E1557" i="1"/>
  <c r="M1556" i="1"/>
  <c r="L1556" i="1"/>
  <c r="K1556" i="1"/>
  <c r="J1556" i="1"/>
  <c r="I1556" i="1"/>
  <c r="H1556" i="1"/>
  <c r="G1556" i="1"/>
  <c r="F1556" i="1"/>
  <c r="E1556" i="1"/>
  <c r="M1555" i="1"/>
  <c r="L1555" i="1"/>
  <c r="K1555" i="1"/>
  <c r="J1555" i="1"/>
  <c r="I1555" i="1"/>
  <c r="H1555" i="1"/>
  <c r="G1555" i="1"/>
  <c r="F1555" i="1"/>
  <c r="E1555" i="1"/>
  <c r="M1554" i="1"/>
  <c r="L1554" i="1"/>
  <c r="K1554" i="1"/>
  <c r="J1554" i="1"/>
  <c r="I1554" i="1"/>
  <c r="H1554" i="1"/>
  <c r="G1554" i="1"/>
  <c r="F1554" i="1"/>
  <c r="E1554" i="1"/>
  <c r="M1553" i="1"/>
  <c r="L1553" i="1"/>
  <c r="K1553" i="1"/>
  <c r="J1553" i="1"/>
  <c r="I1553" i="1"/>
  <c r="H1553" i="1"/>
  <c r="G1553" i="1"/>
  <c r="F1553" i="1"/>
  <c r="E1553" i="1"/>
  <c r="M1552" i="1"/>
  <c r="L1552" i="1"/>
  <c r="K1552" i="1"/>
  <c r="J1552" i="1"/>
  <c r="I1552" i="1"/>
  <c r="H1552" i="1"/>
  <c r="G1552" i="1"/>
  <c r="F1552" i="1"/>
  <c r="E1552" i="1"/>
  <c r="M1551" i="1"/>
  <c r="L1551" i="1"/>
  <c r="K1551" i="1"/>
  <c r="J1551" i="1"/>
  <c r="I1551" i="1"/>
  <c r="H1551" i="1"/>
  <c r="G1551" i="1"/>
  <c r="F1551" i="1"/>
  <c r="E1551" i="1"/>
  <c r="M1550" i="1"/>
  <c r="L1550" i="1"/>
  <c r="K1550" i="1"/>
  <c r="J1550" i="1"/>
  <c r="I1550" i="1"/>
  <c r="H1550" i="1"/>
  <c r="G1550" i="1"/>
  <c r="F1550" i="1"/>
  <c r="E1550" i="1"/>
  <c r="M1549" i="1"/>
  <c r="L1549" i="1"/>
  <c r="K1549" i="1"/>
  <c r="J1549" i="1"/>
  <c r="I1549" i="1"/>
  <c r="H1549" i="1"/>
  <c r="G1549" i="1"/>
  <c r="F1549" i="1"/>
  <c r="E1549" i="1"/>
  <c r="M1548" i="1"/>
  <c r="L1548" i="1"/>
  <c r="K1548" i="1"/>
  <c r="J1548" i="1"/>
  <c r="I1548" i="1"/>
  <c r="H1548" i="1"/>
  <c r="G1548" i="1"/>
  <c r="F1548" i="1"/>
  <c r="E1548" i="1"/>
  <c r="M1547" i="1"/>
  <c r="L1547" i="1"/>
  <c r="K1547" i="1"/>
  <c r="J1547" i="1"/>
  <c r="I1547" i="1"/>
  <c r="H1547" i="1"/>
  <c r="G1547" i="1"/>
  <c r="F1547" i="1"/>
  <c r="E1547" i="1"/>
  <c r="M1546" i="1"/>
  <c r="L1546" i="1"/>
  <c r="K1546" i="1"/>
  <c r="J1546" i="1"/>
  <c r="I1546" i="1"/>
  <c r="H1546" i="1"/>
  <c r="G1546" i="1"/>
  <c r="F1546" i="1"/>
  <c r="E1546" i="1"/>
  <c r="M1545" i="1"/>
  <c r="L1545" i="1"/>
  <c r="K1545" i="1"/>
  <c r="J1545" i="1"/>
  <c r="I1545" i="1"/>
  <c r="H1545" i="1"/>
  <c r="G1545" i="1"/>
  <c r="F1545" i="1"/>
  <c r="E1545" i="1"/>
  <c r="M1544" i="1"/>
  <c r="L1544" i="1"/>
  <c r="K1544" i="1"/>
  <c r="J1544" i="1"/>
  <c r="I1544" i="1"/>
  <c r="H1544" i="1"/>
  <c r="G1544" i="1"/>
  <c r="F1544" i="1"/>
  <c r="E1544" i="1"/>
  <c r="M1543" i="1"/>
  <c r="L1543" i="1"/>
  <c r="K1543" i="1"/>
  <c r="J1543" i="1"/>
  <c r="I1543" i="1"/>
  <c r="H1543" i="1"/>
  <c r="G1543" i="1"/>
  <c r="F1543" i="1"/>
  <c r="E1543" i="1"/>
  <c r="M1542" i="1"/>
  <c r="L1542" i="1"/>
  <c r="K1542" i="1"/>
  <c r="J1542" i="1"/>
  <c r="I1542" i="1"/>
  <c r="H1542" i="1"/>
  <c r="G1542" i="1"/>
  <c r="F1542" i="1"/>
  <c r="E1542" i="1"/>
  <c r="M1541" i="1"/>
  <c r="L1541" i="1"/>
  <c r="K1541" i="1"/>
  <c r="J1541" i="1"/>
  <c r="I1541" i="1"/>
  <c r="H1541" i="1"/>
  <c r="G1541" i="1"/>
  <c r="F1541" i="1"/>
  <c r="E1541" i="1"/>
  <c r="M1540" i="1"/>
  <c r="L1540" i="1"/>
  <c r="K1540" i="1"/>
  <c r="J1540" i="1"/>
  <c r="I1540" i="1"/>
  <c r="H1540" i="1"/>
  <c r="G1540" i="1"/>
  <c r="F1540" i="1"/>
  <c r="E1540" i="1"/>
  <c r="M1539" i="1"/>
  <c r="L1539" i="1"/>
  <c r="K1539" i="1"/>
  <c r="J1539" i="1"/>
  <c r="I1539" i="1"/>
  <c r="H1539" i="1"/>
  <c r="G1539" i="1"/>
  <c r="F1539" i="1"/>
  <c r="E1539" i="1"/>
  <c r="M1538" i="1"/>
  <c r="L1538" i="1"/>
  <c r="K1538" i="1"/>
  <c r="J1538" i="1"/>
  <c r="I1538" i="1"/>
  <c r="H1538" i="1"/>
  <c r="G1538" i="1"/>
  <c r="F1538" i="1"/>
  <c r="E1538" i="1"/>
  <c r="M1537" i="1"/>
  <c r="L1537" i="1"/>
  <c r="K1537" i="1"/>
  <c r="J1537" i="1"/>
  <c r="I1537" i="1"/>
  <c r="H1537" i="1"/>
  <c r="G1537" i="1"/>
  <c r="F1537" i="1"/>
  <c r="E1537" i="1"/>
  <c r="M1536" i="1"/>
  <c r="L1536" i="1"/>
  <c r="K1536" i="1"/>
  <c r="J1536" i="1"/>
  <c r="I1536" i="1"/>
  <c r="H1536" i="1"/>
  <c r="G1536" i="1"/>
  <c r="F1536" i="1"/>
  <c r="E1536" i="1"/>
  <c r="M1535" i="1"/>
  <c r="L1535" i="1"/>
  <c r="K1535" i="1"/>
  <c r="J1535" i="1"/>
  <c r="I1535" i="1"/>
  <c r="H1535" i="1"/>
  <c r="G1535" i="1"/>
  <c r="F1535" i="1"/>
  <c r="E1535" i="1"/>
  <c r="M1534" i="1"/>
  <c r="L1534" i="1"/>
  <c r="K1534" i="1"/>
  <c r="J1534" i="1"/>
  <c r="I1534" i="1"/>
  <c r="H1534" i="1"/>
  <c r="G1534" i="1"/>
  <c r="F1534" i="1"/>
  <c r="E1534" i="1"/>
  <c r="M1533" i="1"/>
  <c r="L1533" i="1"/>
  <c r="K1533" i="1"/>
  <c r="J1533" i="1"/>
  <c r="I1533" i="1"/>
  <c r="H1533" i="1"/>
  <c r="G1533" i="1"/>
  <c r="F1533" i="1"/>
  <c r="E1533" i="1"/>
  <c r="M1532" i="1"/>
  <c r="L1532" i="1"/>
  <c r="K1532" i="1"/>
  <c r="J1532" i="1"/>
  <c r="I1532" i="1"/>
  <c r="H1532" i="1"/>
  <c r="G1532" i="1"/>
  <c r="F1532" i="1"/>
  <c r="E1532" i="1"/>
  <c r="M1531" i="1"/>
  <c r="L1531" i="1"/>
  <c r="K1531" i="1"/>
  <c r="J1531" i="1"/>
  <c r="I1531" i="1"/>
  <c r="H1531" i="1"/>
  <c r="G1531" i="1"/>
  <c r="F1531" i="1"/>
  <c r="E1531" i="1"/>
  <c r="M1530" i="1"/>
  <c r="L1530" i="1"/>
  <c r="K1530" i="1"/>
  <c r="J1530" i="1"/>
  <c r="I1530" i="1"/>
  <c r="H1530" i="1"/>
  <c r="G1530" i="1"/>
  <c r="F1530" i="1"/>
  <c r="E1530" i="1"/>
  <c r="M1529" i="1"/>
  <c r="L1529" i="1"/>
  <c r="K1529" i="1"/>
  <c r="J1529" i="1"/>
  <c r="I1529" i="1"/>
  <c r="H1529" i="1"/>
  <c r="G1529" i="1"/>
  <c r="F1529" i="1"/>
  <c r="E1529" i="1"/>
  <c r="M1528" i="1"/>
  <c r="L1528" i="1"/>
  <c r="K1528" i="1"/>
  <c r="J1528" i="1"/>
  <c r="I1528" i="1"/>
  <c r="H1528" i="1"/>
  <c r="G1528" i="1"/>
  <c r="F1528" i="1"/>
  <c r="E1528" i="1"/>
  <c r="M1527" i="1"/>
  <c r="L1527" i="1"/>
  <c r="K1527" i="1"/>
  <c r="J1527" i="1"/>
  <c r="I1527" i="1"/>
  <c r="H1527" i="1"/>
  <c r="G1527" i="1"/>
  <c r="F1527" i="1"/>
  <c r="E1527" i="1"/>
  <c r="M1526" i="1"/>
  <c r="L1526" i="1"/>
  <c r="K1526" i="1"/>
  <c r="J1526" i="1"/>
  <c r="I1526" i="1"/>
  <c r="H1526" i="1"/>
  <c r="G1526" i="1"/>
  <c r="F1526" i="1"/>
  <c r="E1526" i="1"/>
  <c r="M1525" i="1"/>
  <c r="L1525" i="1"/>
  <c r="K1525" i="1"/>
  <c r="J1525" i="1"/>
  <c r="I1525" i="1"/>
  <c r="H1525" i="1"/>
  <c r="G1525" i="1"/>
  <c r="F1525" i="1"/>
  <c r="E1525" i="1"/>
  <c r="M1524" i="1"/>
  <c r="L1524" i="1"/>
  <c r="K1524" i="1"/>
  <c r="J1524" i="1"/>
  <c r="I1524" i="1"/>
  <c r="H1524" i="1"/>
  <c r="G1524" i="1"/>
  <c r="F1524" i="1"/>
  <c r="E1524" i="1"/>
  <c r="M1523" i="1"/>
  <c r="L1523" i="1"/>
  <c r="K1523" i="1"/>
  <c r="J1523" i="1"/>
  <c r="I1523" i="1"/>
  <c r="H1523" i="1"/>
  <c r="G1523" i="1"/>
  <c r="F1523" i="1"/>
  <c r="E1523" i="1"/>
  <c r="M1522" i="1"/>
  <c r="L1522" i="1"/>
  <c r="K1522" i="1"/>
  <c r="J1522" i="1"/>
  <c r="I1522" i="1"/>
  <c r="H1522" i="1"/>
  <c r="G1522" i="1"/>
  <c r="F1522" i="1"/>
  <c r="E1522" i="1"/>
  <c r="M1521" i="1"/>
  <c r="L1521" i="1"/>
  <c r="K1521" i="1"/>
  <c r="J1521" i="1"/>
  <c r="I1521" i="1"/>
  <c r="H1521" i="1"/>
  <c r="G1521" i="1"/>
  <c r="F1521" i="1"/>
  <c r="E1521" i="1"/>
  <c r="M1520" i="1"/>
  <c r="L1520" i="1"/>
  <c r="K1520" i="1"/>
  <c r="J1520" i="1"/>
  <c r="I1520" i="1"/>
  <c r="H1520" i="1"/>
  <c r="G1520" i="1"/>
  <c r="F1520" i="1"/>
  <c r="E1520" i="1"/>
  <c r="M1519" i="1"/>
  <c r="L1519" i="1"/>
  <c r="K1519" i="1"/>
  <c r="J1519" i="1"/>
  <c r="I1519" i="1"/>
  <c r="H1519" i="1"/>
  <c r="G1519" i="1"/>
  <c r="F1519" i="1"/>
  <c r="E1519" i="1"/>
  <c r="M1518" i="1"/>
  <c r="L1518" i="1"/>
  <c r="K1518" i="1"/>
  <c r="J1518" i="1"/>
  <c r="I1518" i="1"/>
  <c r="H1518" i="1"/>
  <c r="G1518" i="1"/>
  <c r="F1518" i="1"/>
  <c r="E1518" i="1"/>
  <c r="M1517" i="1"/>
  <c r="L1517" i="1"/>
  <c r="K1517" i="1"/>
  <c r="J1517" i="1"/>
  <c r="I1517" i="1"/>
  <c r="H1517" i="1"/>
  <c r="G1517" i="1"/>
  <c r="F1517" i="1"/>
  <c r="E1517" i="1"/>
  <c r="M1516" i="1"/>
  <c r="L1516" i="1"/>
  <c r="K1516" i="1"/>
  <c r="J1516" i="1"/>
  <c r="I1516" i="1"/>
  <c r="H1516" i="1"/>
  <c r="G1516" i="1"/>
  <c r="F1516" i="1"/>
  <c r="E1516" i="1"/>
  <c r="M1515" i="1"/>
  <c r="L1515" i="1"/>
  <c r="K1515" i="1"/>
  <c r="J1515" i="1"/>
  <c r="I1515" i="1"/>
  <c r="H1515" i="1"/>
  <c r="G1515" i="1"/>
  <c r="F1515" i="1"/>
  <c r="E1515" i="1"/>
  <c r="M1514" i="1"/>
  <c r="L1514" i="1"/>
  <c r="K1514" i="1"/>
  <c r="J1514" i="1"/>
  <c r="I1514" i="1"/>
  <c r="H1514" i="1"/>
  <c r="G1514" i="1"/>
  <c r="F1514" i="1"/>
  <c r="E1514" i="1"/>
  <c r="M1513" i="1"/>
  <c r="L1513" i="1"/>
  <c r="K1513" i="1"/>
  <c r="J1513" i="1"/>
  <c r="I1513" i="1"/>
  <c r="H1513" i="1"/>
  <c r="G1513" i="1"/>
  <c r="F1513" i="1"/>
  <c r="E1513" i="1"/>
  <c r="M1512" i="1"/>
  <c r="L1512" i="1"/>
  <c r="K1512" i="1"/>
  <c r="J1512" i="1"/>
  <c r="I1512" i="1"/>
  <c r="H1512" i="1"/>
  <c r="G1512" i="1"/>
  <c r="F1512" i="1"/>
  <c r="E1512" i="1"/>
  <c r="M1511" i="1"/>
  <c r="L1511" i="1"/>
  <c r="K1511" i="1"/>
  <c r="J1511" i="1"/>
  <c r="I1511" i="1"/>
  <c r="H1511" i="1"/>
  <c r="G1511" i="1"/>
  <c r="F1511" i="1"/>
  <c r="E1511" i="1"/>
  <c r="M1510" i="1"/>
  <c r="L1510" i="1"/>
  <c r="K1510" i="1"/>
  <c r="J1510" i="1"/>
  <c r="I1510" i="1"/>
  <c r="H1510" i="1"/>
  <c r="G1510" i="1"/>
  <c r="F1510" i="1"/>
  <c r="E1510" i="1"/>
  <c r="M1509" i="1"/>
  <c r="L1509" i="1"/>
  <c r="K1509" i="1"/>
  <c r="J1509" i="1"/>
  <c r="I1509" i="1"/>
  <c r="H1509" i="1"/>
  <c r="G1509" i="1"/>
  <c r="F1509" i="1"/>
  <c r="E1509" i="1"/>
  <c r="M1508" i="1"/>
  <c r="L1508" i="1"/>
  <c r="K1508" i="1"/>
  <c r="J1508" i="1"/>
  <c r="I1508" i="1"/>
  <c r="H1508" i="1"/>
  <c r="G1508" i="1"/>
  <c r="F1508" i="1"/>
  <c r="E1508" i="1"/>
  <c r="M1507" i="1"/>
  <c r="L1507" i="1"/>
  <c r="K1507" i="1"/>
  <c r="J1507" i="1"/>
  <c r="I1507" i="1"/>
  <c r="H1507" i="1"/>
  <c r="G1507" i="1"/>
  <c r="F1507" i="1"/>
  <c r="E1507" i="1"/>
  <c r="M1506" i="1"/>
  <c r="L1506" i="1"/>
  <c r="K1506" i="1"/>
  <c r="J1506" i="1"/>
  <c r="I1506" i="1"/>
  <c r="H1506" i="1"/>
  <c r="G1506" i="1"/>
  <c r="F1506" i="1"/>
  <c r="E1506" i="1"/>
  <c r="M1505" i="1"/>
  <c r="L1505" i="1"/>
  <c r="K1505" i="1"/>
  <c r="J1505" i="1"/>
  <c r="I1505" i="1"/>
  <c r="H1505" i="1"/>
  <c r="G1505" i="1"/>
  <c r="F1505" i="1"/>
  <c r="E1505" i="1"/>
  <c r="M1504" i="1"/>
  <c r="L1504" i="1"/>
  <c r="K1504" i="1"/>
  <c r="J1504" i="1"/>
  <c r="I1504" i="1"/>
  <c r="H1504" i="1"/>
  <c r="G1504" i="1"/>
  <c r="F1504" i="1"/>
  <c r="E1504" i="1"/>
  <c r="M1503" i="1"/>
  <c r="L1503" i="1"/>
  <c r="K1503" i="1"/>
  <c r="J1503" i="1"/>
  <c r="I1503" i="1"/>
  <c r="H1503" i="1"/>
  <c r="G1503" i="1"/>
  <c r="F1503" i="1"/>
  <c r="E1503" i="1"/>
  <c r="M1502" i="1"/>
  <c r="L1502" i="1"/>
  <c r="K1502" i="1"/>
  <c r="J1502" i="1"/>
  <c r="I1502" i="1"/>
  <c r="H1502" i="1"/>
  <c r="G1502" i="1"/>
  <c r="F1502" i="1"/>
  <c r="E1502" i="1"/>
  <c r="M1501" i="1"/>
  <c r="L1501" i="1"/>
  <c r="K1501" i="1"/>
  <c r="J1501" i="1"/>
  <c r="I1501" i="1"/>
  <c r="H1501" i="1"/>
  <c r="G1501" i="1"/>
  <c r="F1501" i="1"/>
  <c r="E1501" i="1"/>
  <c r="M1500" i="1"/>
  <c r="L1500" i="1"/>
  <c r="K1500" i="1"/>
  <c r="J1500" i="1"/>
  <c r="I1500" i="1"/>
  <c r="H1500" i="1"/>
  <c r="G1500" i="1"/>
  <c r="F1500" i="1"/>
  <c r="E1500" i="1"/>
  <c r="M1499" i="1"/>
  <c r="L1499" i="1"/>
  <c r="K1499" i="1"/>
  <c r="J1499" i="1"/>
  <c r="I1499" i="1"/>
  <c r="H1499" i="1"/>
  <c r="G1499" i="1"/>
  <c r="F1499" i="1"/>
  <c r="E1499" i="1"/>
  <c r="M1498" i="1"/>
  <c r="L1498" i="1"/>
  <c r="K1498" i="1"/>
  <c r="J1498" i="1"/>
  <c r="I1498" i="1"/>
  <c r="H1498" i="1"/>
  <c r="G1498" i="1"/>
  <c r="F1498" i="1"/>
  <c r="E1498" i="1"/>
  <c r="M1497" i="1"/>
  <c r="L1497" i="1"/>
  <c r="K1497" i="1"/>
  <c r="J1497" i="1"/>
  <c r="I1497" i="1"/>
  <c r="H1497" i="1"/>
  <c r="G1497" i="1"/>
  <c r="F1497" i="1"/>
  <c r="E1497" i="1"/>
  <c r="M1496" i="1"/>
  <c r="L1496" i="1"/>
  <c r="K1496" i="1"/>
  <c r="J1496" i="1"/>
  <c r="I1496" i="1"/>
  <c r="H1496" i="1"/>
  <c r="G1496" i="1"/>
  <c r="F1496" i="1"/>
  <c r="E1496" i="1"/>
  <c r="M1495" i="1"/>
  <c r="L1495" i="1"/>
  <c r="K1495" i="1"/>
  <c r="J1495" i="1"/>
  <c r="I1495" i="1"/>
  <c r="H1495" i="1"/>
  <c r="G1495" i="1"/>
  <c r="F1495" i="1"/>
  <c r="E1495" i="1"/>
  <c r="M1494" i="1"/>
  <c r="L1494" i="1"/>
  <c r="K1494" i="1"/>
  <c r="J1494" i="1"/>
  <c r="I1494" i="1"/>
  <c r="H1494" i="1"/>
  <c r="G1494" i="1"/>
  <c r="F1494" i="1"/>
  <c r="E1494" i="1"/>
  <c r="M1493" i="1"/>
  <c r="L1493" i="1"/>
  <c r="K1493" i="1"/>
  <c r="J1493" i="1"/>
  <c r="I1493" i="1"/>
  <c r="H1493" i="1"/>
  <c r="G1493" i="1"/>
  <c r="F1493" i="1"/>
  <c r="E1493" i="1"/>
  <c r="M1492" i="1"/>
  <c r="L1492" i="1"/>
  <c r="K1492" i="1"/>
  <c r="J1492" i="1"/>
  <c r="I1492" i="1"/>
  <c r="H1492" i="1"/>
  <c r="G1492" i="1"/>
  <c r="F1492" i="1"/>
  <c r="E1492" i="1"/>
  <c r="M1491" i="1"/>
  <c r="L1491" i="1"/>
  <c r="K1491" i="1"/>
  <c r="J1491" i="1"/>
  <c r="I1491" i="1"/>
  <c r="H1491" i="1"/>
  <c r="G1491" i="1"/>
  <c r="F1491" i="1"/>
  <c r="E1491" i="1"/>
  <c r="M1490" i="1"/>
  <c r="L1490" i="1"/>
  <c r="K1490" i="1"/>
  <c r="J1490" i="1"/>
  <c r="I1490" i="1"/>
  <c r="H1490" i="1"/>
  <c r="G1490" i="1"/>
  <c r="F1490" i="1"/>
  <c r="E1490" i="1"/>
  <c r="M1489" i="1"/>
  <c r="L1489" i="1"/>
  <c r="K1489" i="1"/>
  <c r="J1489" i="1"/>
  <c r="I1489" i="1"/>
  <c r="H1489" i="1"/>
  <c r="G1489" i="1"/>
  <c r="F1489" i="1"/>
  <c r="E1489" i="1"/>
  <c r="M1488" i="1"/>
  <c r="L1488" i="1"/>
  <c r="K1488" i="1"/>
  <c r="J1488" i="1"/>
  <c r="I1488" i="1"/>
  <c r="H1488" i="1"/>
  <c r="G1488" i="1"/>
  <c r="F1488" i="1"/>
  <c r="E1488" i="1"/>
  <c r="M1487" i="1"/>
  <c r="L1487" i="1"/>
  <c r="K1487" i="1"/>
  <c r="J1487" i="1"/>
  <c r="I1487" i="1"/>
  <c r="H1487" i="1"/>
  <c r="G1487" i="1"/>
  <c r="F1487" i="1"/>
  <c r="E1487" i="1"/>
  <c r="M1486" i="1"/>
  <c r="L1486" i="1"/>
  <c r="K1486" i="1"/>
  <c r="J1486" i="1"/>
  <c r="I1486" i="1"/>
  <c r="H1486" i="1"/>
  <c r="G1486" i="1"/>
  <c r="F1486" i="1"/>
  <c r="E1486" i="1"/>
  <c r="M1485" i="1"/>
  <c r="L1485" i="1"/>
  <c r="K1485" i="1"/>
  <c r="J1485" i="1"/>
  <c r="I1485" i="1"/>
  <c r="H1485" i="1"/>
  <c r="G1485" i="1"/>
  <c r="F1485" i="1"/>
  <c r="E1485" i="1"/>
  <c r="M1484" i="1"/>
  <c r="L1484" i="1"/>
  <c r="K1484" i="1"/>
  <c r="J1484" i="1"/>
  <c r="I1484" i="1"/>
  <c r="H1484" i="1"/>
  <c r="G1484" i="1"/>
  <c r="F1484" i="1"/>
  <c r="E1484" i="1"/>
  <c r="M1483" i="1"/>
  <c r="L1483" i="1"/>
  <c r="K1483" i="1"/>
  <c r="J1483" i="1"/>
  <c r="I1483" i="1"/>
  <c r="H1483" i="1"/>
  <c r="G1483" i="1"/>
  <c r="F1483" i="1"/>
  <c r="E1483" i="1"/>
  <c r="M1482" i="1"/>
  <c r="L1482" i="1"/>
  <c r="K1482" i="1"/>
  <c r="J1482" i="1"/>
  <c r="I1482" i="1"/>
  <c r="H1482" i="1"/>
  <c r="G1482" i="1"/>
  <c r="F1482" i="1"/>
  <c r="E1482" i="1"/>
  <c r="M1481" i="1"/>
  <c r="L1481" i="1"/>
  <c r="K1481" i="1"/>
  <c r="J1481" i="1"/>
  <c r="I1481" i="1"/>
  <c r="H1481" i="1"/>
  <c r="G1481" i="1"/>
  <c r="F1481" i="1"/>
  <c r="E1481" i="1"/>
  <c r="M1480" i="1"/>
  <c r="L1480" i="1"/>
  <c r="K1480" i="1"/>
  <c r="J1480" i="1"/>
  <c r="I1480" i="1"/>
  <c r="H1480" i="1"/>
  <c r="G1480" i="1"/>
  <c r="F1480" i="1"/>
  <c r="E1480" i="1"/>
  <c r="M1479" i="1"/>
  <c r="L1479" i="1"/>
  <c r="K1479" i="1"/>
  <c r="J1479" i="1"/>
  <c r="I1479" i="1"/>
  <c r="H1479" i="1"/>
  <c r="G1479" i="1"/>
  <c r="F1479" i="1"/>
  <c r="E1479" i="1"/>
  <c r="M1478" i="1"/>
  <c r="L1478" i="1"/>
  <c r="K1478" i="1"/>
  <c r="J1478" i="1"/>
  <c r="I1478" i="1"/>
  <c r="H1478" i="1"/>
  <c r="G1478" i="1"/>
  <c r="F1478" i="1"/>
  <c r="E1478" i="1"/>
  <c r="M1477" i="1"/>
  <c r="L1477" i="1"/>
  <c r="K1477" i="1"/>
  <c r="J1477" i="1"/>
  <c r="I1477" i="1"/>
  <c r="H1477" i="1"/>
  <c r="G1477" i="1"/>
  <c r="F1477" i="1"/>
  <c r="E1477" i="1"/>
  <c r="M1476" i="1"/>
  <c r="L1476" i="1"/>
  <c r="K1476" i="1"/>
  <c r="J1476" i="1"/>
  <c r="I1476" i="1"/>
  <c r="H1476" i="1"/>
  <c r="G1476" i="1"/>
  <c r="F1476" i="1"/>
  <c r="E1476" i="1"/>
  <c r="M1475" i="1"/>
  <c r="L1475" i="1"/>
  <c r="K1475" i="1"/>
  <c r="J1475" i="1"/>
  <c r="I1475" i="1"/>
  <c r="H1475" i="1"/>
  <c r="G1475" i="1"/>
  <c r="F1475" i="1"/>
  <c r="E1475" i="1"/>
  <c r="M1474" i="1"/>
  <c r="L1474" i="1"/>
  <c r="K1474" i="1"/>
  <c r="J1474" i="1"/>
  <c r="I1474" i="1"/>
  <c r="H1474" i="1"/>
  <c r="G1474" i="1"/>
  <c r="F1474" i="1"/>
  <c r="E1474" i="1"/>
  <c r="M1473" i="1"/>
  <c r="L1473" i="1"/>
  <c r="K1473" i="1"/>
  <c r="J1473" i="1"/>
  <c r="I1473" i="1"/>
  <c r="H1473" i="1"/>
  <c r="G1473" i="1"/>
  <c r="F1473" i="1"/>
  <c r="E1473" i="1"/>
  <c r="M1472" i="1"/>
  <c r="L1472" i="1"/>
  <c r="K1472" i="1"/>
  <c r="J1472" i="1"/>
  <c r="I1472" i="1"/>
  <c r="H1472" i="1"/>
  <c r="G1472" i="1"/>
  <c r="F1472" i="1"/>
  <c r="E1472" i="1"/>
  <c r="M1471" i="1"/>
  <c r="L1471" i="1"/>
  <c r="K1471" i="1"/>
  <c r="J1471" i="1"/>
  <c r="I1471" i="1"/>
  <c r="H1471" i="1"/>
  <c r="G1471" i="1"/>
  <c r="F1471" i="1"/>
  <c r="E1471" i="1"/>
  <c r="M1470" i="1"/>
  <c r="L1470" i="1"/>
  <c r="K1470" i="1"/>
  <c r="J1470" i="1"/>
  <c r="I1470" i="1"/>
  <c r="H1470" i="1"/>
  <c r="G1470" i="1"/>
  <c r="F1470" i="1"/>
  <c r="E1470" i="1"/>
  <c r="M1469" i="1"/>
  <c r="L1469" i="1"/>
  <c r="K1469" i="1"/>
  <c r="J1469" i="1"/>
  <c r="I1469" i="1"/>
  <c r="H1469" i="1"/>
  <c r="G1469" i="1"/>
  <c r="F1469" i="1"/>
  <c r="E1469" i="1"/>
  <c r="M1468" i="1"/>
  <c r="L1468" i="1"/>
  <c r="K1468" i="1"/>
  <c r="J1468" i="1"/>
  <c r="I1468" i="1"/>
  <c r="H1468" i="1"/>
  <c r="G1468" i="1"/>
  <c r="F1468" i="1"/>
  <c r="E1468" i="1"/>
  <c r="M1467" i="1"/>
  <c r="L1467" i="1"/>
  <c r="K1467" i="1"/>
  <c r="J1467" i="1"/>
  <c r="I1467" i="1"/>
  <c r="H1467" i="1"/>
  <c r="G1467" i="1"/>
  <c r="F1467" i="1"/>
  <c r="E1467" i="1"/>
  <c r="M1466" i="1"/>
  <c r="L1466" i="1"/>
  <c r="K1466" i="1"/>
  <c r="J1466" i="1"/>
  <c r="I1466" i="1"/>
  <c r="H1466" i="1"/>
  <c r="G1466" i="1"/>
  <c r="F1466" i="1"/>
  <c r="E1466" i="1"/>
  <c r="M1465" i="1"/>
  <c r="L1465" i="1"/>
  <c r="K1465" i="1"/>
  <c r="J1465" i="1"/>
  <c r="I1465" i="1"/>
  <c r="H1465" i="1"/>
  <c r="G1465" i="1"/>
  <c r="F1465" i="1"/>
  <c r="E1465" i="1"/>
  <c r="M1464" i="1"/>
  <c r="L1464" i="1"/>
  <c r="K1464" i="1"/>
  <c r="J1464" i="1"/>
  <c r="I1464" i="1"/>
  <c r="H1464" i="1"/>
  <c r="G1464" i="1"/>
  <c r="F1464" i="1"/>
  <c r="E1464" i="1"/>
  <c r="M1463" i="1"/>
  <c r="L1463" i="1"/>
  <c r="K1463" i="1"/>
  <c r="J1463" i="1"/>
  <c r="I1463" i="1"/>
  <c r="H1463" i="1"/>
  <c r="G1463" i="1"/>
  <c r="F1463" i="1"/>
  <c r="E1463" i="1"/>
  <c r="M1462" i="1"/>
  <c r="L1462" i="1"/>
  <c r="K1462" i="1"/>
  <c r="J1462" i="1"/>
  <c r="I1462" i="1"/>
  <c r="H1462" i="1"/>
  <c r="G1462" i="1"/>
  <c r="F1462" i="1"/>
  <c r="E1462" i="1"/>
  <c r="M1461" i="1"/>
  <c r="L1461" i="1"/>
  <c r="K1461" i="1"/>
  <c r="J1461" i="1"/>
  <c r="I1461" i="1"/>
  <c r="H1461" i="1"/>
  <c r="G1461" i="1"/>
  <c r="F1461" i="1"/>
  <c r="E1461" i="1"/>
  <c r="M1460" i="1"/>
  <c r="L1460" i="1"/>
  <c r="K1460" i="1"/>
  <c r="J1460" i="1"/>
  <c r="I1460" i="1"/>
  <c r="H1460" i="1"/>
  <c r="G1460" i="1"/>
  <c r="F1460" i="1"/>
  <c r="E1460" i="1"/>
  <c r="M1459" i="1"/>
  <c r="L1459" i="1"/>
  <c r="K1459" i="1"/>
  <c r="J1459" i="1"/>
  <c r="I1459" i="1"/>
  <c r="H1459" i="1"/>
  <c r="G1459" i="1"/>
  <c r="F1459" i="1"/>
  <c r="E1459" i="1"/>
  <c r="M1458" i="1"/>
  <c r="L1458" i="1"/>
  <c r="K1458" i="1"/>
  <c r="J1458" i="1"/>
  <c r="I1458" i="1"/>
  <c r="H1458" i="1"/>
  <c r="G1458" i="1"/>
  <c r="F1458" i="1"/>
  <c r="E1458" i="1"/>
  <c r="M1457" i="1"/>
  <c r="L1457" i="1"/>
  <c r="K1457" i="1"/>
  <c r="J1457" i="1"/>
  <c r="I1457" i="1"/>
  <c r="H1457" i="1"/>
  <c r="G1457" i="1"/>
  <c r="F1457" i="1"/>
  <c r="E1457" i="1"/>
  <c r="M1456" i="1"/>
  <c r="L1456" i="1"/>
  <c r="K1456" i="1"/>
  <c r="J1456" i="1"/>
  <c r="I1456" i="1"/>
  <c r="H1456" i="1"/>
  <c r="G1456" i="1"/>
  <c r="F1456" i="1"/>
  <c r="E1456" i="1"/>
  <c r="M1455" i="1"/>
  <c r="L1455" i="1"/>
  <c r="K1455" i="1"/>
  <c r="J1455" i="1"/>
  <c r="I1455" i="1"/>
  <c r="H1455" i="1"/>
  <c r="G1455" i="1"/>
  <c r="F1455" i="1"/>
  <c r="E1455" i="1"/>
  <c r="M1454" i="1"/>
  <c r="L1454" i="1"/>
  <c r="K1454" i="1"/>
  <c r="J1454" i="1"/>
  <c r="I1454" i="1"/>
  <c r="H1454" i="1"/>
  <c r="G1454" i="1"/>
  <c r="F1454" i="1"/>
  <c r="E1454" i="1"/>
  <c r="M1453" i="1"/>
  <c r="L1453" i="1"/>
  <c r="K1453" i="1"/>
  <c r="J1453" i="1"/>
  <c r="I1453" i="1"/>
  <c r="H1453" i="1"/>
  <c r="G1453" i="1"/>
  <c r="F1453" i="1"/>
  <c r="E1453" i="1"/>
  <c r="M1452" i="1"/>
  <c r="L1452" i="1"/>
  <c r="K1452" i="1"/>
  <c r="J1452" i="1"/>
  <c r="I1452" i="1"/>
  <c r="H1452" i="1"/>
  <c r="G1452" i="1"/>
  <c r="F1452" i="1"/>
  <c r="E1452" i="1"/>
  <c r="M1451" i="1"/>
  <c r="L1451" i="1"/>
  <c r="K1451" i="1"/>
  <c r="J1451" i="1"/>
  <c r="I1451" i="1"/>
  <c r="H1451" i="1"/>
  <c r="G1451" i="1"/>
  <c r="F1451" i="1"/>
  <c r="E1451" i="1"/>
  <c r="M1450" i="1"/>
  <c r="L1450" i="1"/>
  <c r="K1450" i="1"/>
  <c r="J1450" i="1"/>
  <c r="I1450" i="1"/>
  <c r="H1450" i="1"/>
  <c r="G1450" i="1"/>
  <c r="F1450" i="1"/>
  <c r="E1450" i="1"/>
  <c r="M1449" i="1"/>
  <c r="L1449" i="1"/>
  <c r="K1449" i="1"/>
  <c r="J1449" i="1"/>
  <c r="I1449" i="1"/>
  <c r="H1449" i="1"/>
  <c r="G1449" i="1"/>
  <c r="F1449" i="1"/>
  <c r="E1449" i="1"/>
  <c r="M1448" i="1"/>
  <c r="L1448" i="1"/>
  <c r="K1448" i="1"/>
  <c r="J1448" i="1"/>
  <c r="I1448" i="1"/>
  <c r="H1448" i="1"/>
  <c r="G1448" i="1"/>
  <c r="F1448" i="1"/>
  <c r="E1448" i="1"/>
  <c r="M1447" i="1"/>
  <c r="L1447" i="1"/>
  <c r="K1447" i="1"/>
  <c r="J1447" i="1"/>
  <c r="I1447" i="1"/>
  <c r="H1447" i="1"/>
  <c r="G1447" i="1"/>
  <c r="F1447" i="1"/>
  <c r="E1447" i="1"/>
  <c r="M1446" i="1"/>
  <c r="L1446" i="1"/>
  <c r="K1446" i="1"/>
  <c r="J1446" i="1"/>
  <c r="I1446" i="1"/>
  <c r="H1446" i="1"/>
  <c r="G1446" i="1"/>
  <c r="F1446" i="1"/>
  <c r="E1446" i="1"/>
  <c r="M1445" i="1"/>
  <c r="L1445" i="1"/>
  <c r="K1445" i="1"/>
  <c r="J1445" i="1"/>
  <c r="I1445" i="1"/>
  <c r="H1445" i="1"/>
  <c r="G1445" i="1"/>
  <c r="F1445" i="1"/>
  <c r="E1445" i="1"/>
  <c r="M1444" i="1"/>
  <c r="L1444" i="1"/>
  <c r="K1444" i="1"/>
  <c r="J1444" i="1"/>
  <c r="I1444" i="1"/>
  <c r="H1444" i="1"/>
  <c r="G1444" i="1"/>
  <c r="F1444" i="1"/>
  <c r="E1444" i="1"/>
  <c r="M1443" i="1"/>
  <c r="L1443" i="1"/>
  <c r="K1443" i="1"/>
  <c r="J1443" i="1"/>
  <c r="I1443" i="1"/>
  <c r="H1443" i="1"/>
  <c r="G1443" i="1"/>
  <c r="F1443" i="1"/>
  <c r="E1443" i="1"/>
  <c r="M1442" i="1"/>
  <c r="L1442" i="1"/>
  <c r="K1442" i="1"/>
  <c r="J1442" i="1"/>
  <c r="I1442" i="1"/>
  <c r="H1442" i="1"/>
  <c r="G1442" i="1"/>
  <c r="F1442" i="1"/>
  <c r="E1442" i="1"/>
  <c r="M1441" i="1"/>
  <c r="L1441" i="1"/>
  <c r="K1441" i="1"/>
  <c r="J1441" i="1"/>
  <c r="I1441" i="1"/>
  <c r="H1441" i="1"/>
  <c r="G1441" i="1"/>
  <c r="F1441" i="1"/>
  <c r="E1441" i="1"/>
  <c r="M1440" i="1"/>
  <c r="L1440" i="1"/>
  <c r="K1440" i="1"/>
  <c r="J1440" i="1"/>
  <c r="I1440" i="1"/>
  <c r="H1440" i="1"/>
  <c r="G1440" i="1"/>
  <c r="F1440" i="1"/>
  <c r="E1440" i="1"/>
  <c r="M1439" i="1"/>
  <c r="L1439" i="1"/>
  <c r="K1439" i="1"/>
  <c r="J1439" i="1"/>
  <c r="I1439" i="1"/>
  <c r="H1439" i="1"/>
  <c r="G1439" i="1"/>
  <c r="F1439" i="1"/>
  <c r="E1439" i="1"/>
  <c r="M1438" i="1"/>
  <c r="L1438" i="1"/>
  <c r="K1438" i="1"/>
  <c r="J1438" i="1"/>
  <c r="I1438" i="1"/>
  <c r="H1438" i="1"/>
  <c r="G1438" i="1"/>
  <c r="F1438" i="1"/>
  <c r="E1438" i="1"/>
  <c r="M1437" i="1"/>
  <c r="L1437" i="1"/>
  <c r="K1437" i="1"/>
  <c r="J1437" i="1"/>
  <c r="I1437" i="1"/>
  <c r="H1437" i="1"/>
  <c r="G1437" i="1"/>
  <c r="F1437" i="1"/>
  <c r="E1437" i="1"/>
  <c r="M1436" i="1"/>
  <c r="L1436" i="1"/>
  <c r="K1436" i="1"/>
  <c r="J1436" i="1"/>
  <c r="I1436" i="1"/>
  <c r="H1436" i="1"/>
  <c r="G1436" i="1"/>
  <c r="F1436" i="1"/>
  <c r="E1436" i="1"/>
  <c r="M1435" i="1"/>
  <c r="L1435" i="1"/>
  <c r="K1435" i="1"/>
  <c r="J1435" i="1"/>
  <c r="I1435" i="1"/>
  <c r="H1435" i="1"/>
  <c r="G1435" i="1"/>
  <c r="F1435" i="1"/>
  <c r="E1435" i="1"/>
  <c r="M1434" i="1"/>
  <c r="L1434" i="1"/>
  <c r="K1434" i="1"/>
  <c r="J1434" i="1"/>
  <c r="I1434" i="1"/>
  <c r="H1434" i="1"/>
  <c r="G1434" i="1"/>
  <c r="F1434" i="1"/>
  <c r="E1434" i="1"/>
  <c r="M1433" i="1"/>
  <c r="L1433" i="1"/>
  <c r="K1433" i="1"/>
  <c r="J1433" i="1"/>
  <c r="I1433" i="1"/>
  <c r="H1433" i="1"/>
  <c r="G1433" i="1"/>
  <c r="F1433" i="1"/>
  <c r="E1433" i="1"/>
  <c r="M1432" i="1"/>
  <c r="L1432" i="1"/>
  <c r="K1432" i="1"/>
  <c r="J1432" i="1"/>
  <c r="I1432" i="1"/>
  <c r="H1432" i="1"/>
  <c r="G1432" i="1"/>
  <c r="F1432" i="1"/>
  <c r="E1432" i="1"/>
  <c r="M1431" i="1"/>
  <c r="L1431" i="1"/>
  <c r="K1431" i="1"/>
  <c r="J1431" i="1"/>
  <c r="I1431" i="1"/>
  <c r="H1431" i="1"/>
  <c r="G1431" i="1"/>
  <c r="F1431" i="1"/>
  <c r="E1431" i="1"/>
  <c r="M1430" i="1"/>
  <c r="L1430" i="1"/>
  <c r="K1430" i="1"/>
  <c r="J1430" i="1"/>
  <c r="I1430" i="1"/>
  <c r="H1430" i="1"/>
  <c r="G1430" i="1"/>
  <c r="F1430" i="1"/>
  <c r="E1430" i="1"/>
  <c r="M1429" i="1"/>
  <c r="L1429" i="1"/>
  <c r="K1429" i="1"/>
  <c r="J1429" i="1"/>
  <c r="I1429" i="1"/>
  <c r="H1429" i="1"/>
  <c r="G1429" i="1"/>
  <c r="F1429" i="1"/>
  <c r="E1429" i="1"/>
  <c r="M1428" i="1"/>
  <c r="L1428" i="1"/>
  <c r="K1428" i="1"/>
  <c r="J1428" i="1"/>
  <c r="I1428" i="1"/>
  <c r="H1428" i="1"/>
  <c r="G1428" i="1"/>
  <c r="F1428" i="1"/>
  <c r="E1428" i="1"/>
  <c r="M1427" i="1"/>
  <c r="L1427" i="1"/>
  <c r="K1427" i="1"/>
  <c r="J1427" i="1"/>
  <c r="I1427" i="1"/>
  <c r="H1427" i="1"/>
  <c r="G1427" i="1"/>
  <c r="F1427" i="1"/>
  <c r="E1427" i="1"/>
  <c r="M1426" i="1"/>
  <c r="L1426" i="1"/>
  <c r="K1426" i="1"/>
  <c r="J1426" i="1"/>
  <c r="I1426" i="1"/>
  <c r="H1426" i="1"/>
  <c r="G1426" i="1"/>
  <c r="F1426" i="1"/>
  <c r="E1426" i="1"/>
  <c r="M1425" i="1"/>
  <c r="L1425" i="1"/>
  <c r="K1425" i="1"/>
  <c r="J1425" i="1"/>
  <c r="I1425" i="1"/>
  <c r="H1425" i="1"/>
  <c r="G1425" i="1"/>
  <c r="F1425" i="1"/>
  <c r="E1425" i="1"/>
  <c r="M1424" i="1"/>
  <c r="L1424" i="1"/>
  <c r="K1424" i="1"/>
  <c r="J1424" i="1"/>
  <c r="I1424" i="1"/>
  <c r="H1424" i="1"/>
  <c r="G1424" i="1"/>
  <c r="F1424" i="1"/>
  <c r="E1424" i="1"/>
  <c r="M1423" i="1"/>
  <c r="L1423" i="1"/>
  <c r="K1423" i="1"/>
  <c r="J1423" i="1"/>
  <c r="I1423" i="1"/>
  <c r="H1423" i="1"/>
  <c r="G1423" i="1"/>
  <c r="F1423" i="1"/>
  <c r="E1423" i="1"/>
  <c r="M1422" i="1"/>
  <c r="L1422" i="1"/>
  <c r="K1422" i="1"/>
  <c r="J1422" i="1"/>
  <c r="I1422" i="1"/>
  <c r="H1422" i="1"/>
  <c r="G1422" i="1"/>
  <c r="F1422" i="1"/>
  <c r="E1422" i="1"/>
  <c r="M1421" i="1"/>
  <c r="L1421" i="1"/>
  <c r="K1421" i="1"/>
  <c r="J1421" i="1"/>
  <c r="I1421" i="1"/>
  <c r="H1421" i="1"/>
  <c r="G1421" i="1"/>
  <c r="F1421" i="1"/>
  <c r="E1421" i="1"/>
  <c r="M1420" i="1"/>
  <c r="L1420" i="1"/>
  <c r="K1420" i="1"/>
  <c r="J1420" i="1"/>
  <c r="I1420" i="1"/>
  <c r="H1420" i="1"/>
  <c r="G1420" i="1"/>
  <c r="F1420" i="1"/>
  <c r="E1420" i="1"/>
  <c r="M1419" i="1"/>
  <c r="L1419" i="1"/>
  <c r="K1419" i="1"/>
  <c r="J1419" i="1"/>
  <c r="I1419" i="1"/>
  <c r="H1419" i="1"/>
  <c r="G1419" i="1"/>
  <c r="F1419" i="1"/>
  <c r="E1419" i="1"/>
  <c r="M1418" i="1"/>
  <c r="L1418" i="1"/>
  <c r="K1418" i="1"/>
  <c r="J1418" i="1"/>
  <c r="I1418" i="1"/>
  <c r="H1418" i="1"/>
  <c r="G1418" i="1"/>
  <c r="F1418" i="1"/>
  <c r="E1418" i="1"/>
  <c r="M1417" i="1"/>
  <c r="L1417" i="1"/>
  <c r="K1417" i="1"/>
  <c r="J1417" i="1"/>
  <c r="I1417" i="1"/>
  <c r="H1417" i="1"/>
  <c r="G1417" i="1"/>
  <c r="F1417" i="1"/>
  <c r="E1417" i="1"/>
  <c r="M1416" i="1"/>
  <c r="L1416" i="1"/>
  <c r="K1416" i="1"/>
  <c r="J1416" i="1"/>
  <c r="I1416" i="1"/>
  <c r="H1416" i="1"/>
  <c r="G1416" i="1"/>
  <c r="F1416" i="1"/>
  <c r="E1416" i="1"/>
  <c r="M1415" i="1"/>
  <c r="L1415" i="1"/>
  <c r="K1415" i="1"/>
  <c r="J1415" i="1"/>
  <c r="I1415" i="1"/>
  <c r="H1415" i="1"/>
  <c r="G1415" i="1"/>
  <c r="F1415" i="1"/>
  <c r="E1415" i="1"/>
  <c r="M1414" i="1"/>
  <c r="L1414" i="1"/>
  <c r="K1414" i="1"/>
  <c r="J1414" i="1"/>
  <c r="I1414" i="1"/>
  <c r="H1414" i="1"/>
  <c r="G1414" i="1"/>
  <c r="F1414" i="1"/>
  <c r="E1414" i="1"/>
  <c r="M1413" i="1"/>
  <c r="L1413" i="1"/>
  <c r="K1413" i="1"/>
  <c r="J1413" i="1"/>
  <c r="I1413" i="1"/>
  <c r="H1413" i="1"/>
  <c r="G1413" i="1"/>
  <c r="F1413" i="1"/>
  <c r="E1413" i="1"/>
  <c r="M1412" i="1"/>
  <c r="L1412" i="1"/>
  <c r="K1412" i="1"/>
  <c r="J1412" i="1"/>
  <c r="I1412" i="1"/>
  <c r="H1412" i="1"/>
  <c r="G1412" i="1"/>
  <c r="F1412" i="1"/>
  <c r="E1412" i="1"/>
  <c r="M1411" i="1"/>
  <c r="L1411" i="1"/>
  <c r="K1411" i="1"/>
  <c r="J1411" i="1"/>
  <c r="I1411" i="1"/>
  <c r="H1411" i="1"/>
  <c r="G1411" i="1"/>
  <c r="F1411" i="1"/>
  <c r="E1411" i="1"/>
  <c r="M1410" i="1"/>
  <c r="L1410" i="1"/>
  <c r="K1410" i="1"/>
  <c r="J1410" i="1"/>
  <c r="I1410" i="1"/>
  <c r="H1410" i="1"/>
  <c r="G1410" i="1"/>
  <c r="F1410" i="1"/>
  <c r="E1410" i="1"/>
  <c r="M1409" i="1"/>
  <c r="L1409" i="1"/>
  <c r="K1409" i="1"/>
  <c r="J1409" i="1"/>
  <c r="I1409" i="1"/>
  <c r="H1409" i="1"/>
  <c r="G1409" i="1"/>
  <c r="F1409" i="1"/>
  <c r="E1409" i="1"/>
  <c r="M1408" i="1"/>
  <c r="L1408" i="1"/>
  <c r="K1408" i="1"/>
  <c r="J1408" i="1"/>
  <c r="I1408" i="1"/>
  <c r="H1408" i="1"/>
  <c r="G1408" i="1"/>
  <c r="F1408" i="1"/>
  <c r="E1408" i="1"/>
  <c r="M1407" i="1"/>
  <c r="L1407" i="1"/>
  <c r="K1407" i="1"/>
  <c r="J1407" i="1"/>
  <c r="I1407" i="1"/>
  <c r="H1407" i="1"/>
  <c r="G1407" i="1"/>
  <c r="F1407" i="1"/>
  <c r="E1407" i="1"/>
  <c r="M1406" i="1"/>
  <c r="L1406" i="1"/>
  <c r="K1406" i="1"/>
  <c r="J1406" i="1"/>
  <c r="I1406" i="1"/>
  <c r="H1406" i="1"/>
  <c r="G1406" i="1"/>
  <c r="F1406" i="1"/>
  <c r="E1406" i="1"/>
  <c r="M1405" i="1"/>
  <c r="L1405" i="1"/>
  <c r="K1405" i="1"/>
  <c r="J1405" i="1"/>
  <c r="I1405" i="1"/>
  <c r="H1405" i="1"/>
  <c r="G1405" i="1"/>
  <c r="F1405" i="1"/>
  <c r="E1405" i="1"/>
  <c r="M1404" i="1"/>
  <c r="L1404" i="1"/>
  <c r="K1404" i="1"/>
  <c r="J1404" i="1"/>
  <c r="I1404" i="1"/>
  <c r="H1404" i="1"/>
  <c r="G1404" i="1"/>
  <c r="F1404" i="1"/>
  <c r="E1404" i="1"/>
  <c r="M1403" i="1"/>
  <c r="L1403" i="1"/>
  <c r="K1403" i="1"/>
  <c r="J1403" i="1"/>
  <c r="I1403" i="1"/>
  <c r="H1403" i="1"/>
  <c r="G1403" i="1"/>
  <c r="F1403" i="1"/>
  <c r="E1403" i="1"/>
  <c r="M1402" i="1"/>
  <c r="L1402" i="1"/>
  <c r="K1402" i="1"/>
  <c r="J1402" i="1"/>
  <c r="I1402" i="1"/>
  <c r="H1402" i="1"/>
  <c r="G1402" i="1"/>
  <c r="F1402" i="1"/>
  <c r="E1402" i="1"/>
  <c r="M1401" i="1"/>
  <c r="L1401" i="1"/>
  <c r="K1401" i="1"/>
  <c r="J1401" i="1"/>
  <c r="I1401" i="1"/>
  <c r="H1401" i="1"/>
  <c r="G1401" i="1"/>
  <c r="F1401" i="1"/>
  <c r="E1401" i="1"/>
  <c r="M1400" i="1"/>
  <c r="L1400" i="1"/>
  <c r="K1400" i="1"/>
  <c r="J1400" i="1"/>
  <c r="I1400" i="1"/>
  <c r="H1400" i="1"/>
  <c r="G1400" i="1"/>
  <c r="F1400" i="1"/>
  <c r="E1400" i="1"/>
  <c r="M1399" i="1"/>
  <c r="L1399" i="1"/>
  <c r="K1399" i="1"/>
  <c r="J1399" i="1"/>
  <c r="I1399" i="1"/>
  <c r="H1399" i="1"/>
  <c r="G1399" i="1"/>
  <c r="F1399" i="1"/>
  <c r="E1399" i="1"/>
  <c r="M1398" i="1"/>
  <c r="L1398" i="1"/>
  <c r="K1398" i="1"/>
  <c r="J1398" i="1"/>
  <c r="I1398" i="1"/>
  <c r="H1398" i="1"/>
  <c r="G1398" i="1"/>
  <c r="F1398" i="1"/>
  <c r="E1398" i="1"/>
  <c r="M1397" i="1"/>
  <c r="L1397" i="1"/>
  <c r="K1397" i="1"/>
  <c r="J1397" i="1"/>
  <c r="I1397" i="1"/>
  <c r="H1397" i="1"/>
  <c r="G1397" i="1"/>
  <c r="F1397" i="1"/>
  <c r="E1397" i="1"/>
  <c r="M1396" i="1"/>
  <c r="L1396" i="1"/>
  <c r="K1396" i="1"/>
  <c r="J1396" i="1"/>
  <c r="I1396" i="1"/>
  <c r="H1396" i="1"/>
  <c r="G1396" i="1"/>
  <c r="F1396" i="1"/>
  <c r="E1396" i="1"/>
  <c r="M1395" i="1"/>
  <c r="L1395" i="1"/>
  <c r="K1395" i="1"/>
  <c r="J1395" i="1"/>
  <c r="I1395" i="1"/>
  <c r="H1395" i="1"/>
  <c r="G1395" i="1"/>
  <c r="F1395" i="1"/>
  <c r="E1395" i="1"/>
  <c r="M1394" i="1"/>
  <c r="L1394" i="1"/>
  <c r="K1394" i="1"/>
  <c r="J1394" i="1"/>
  <c r="I1394" i="1"/>
  <c r="H1394" i="1"/>
  <c r="G1394" i="1"/>
  <c r="F1394" i="1"/>
  <c r="E1394" i="1"/>
  <c r="M1393" i="1"/>
  <c r="L1393" i="1"/>
  <c r="K1393" i="1"/>
  <c r="J1393" i="1"/>
  <c r="I1393" i="1"/>
  <c r="H1393" i="1"/>
  <c r="G1393" i="1"/>
  <c r="F1393" i="1"/>
  <c r="E1393" i="1"/>
  <c r="M1392" i="1"/>
  <c r="L1392" i="1"/>
  <c r="K1392" i="1"/>
  <c r="J1392" i="1"/>
  <c r="I1392" i="1"/>
  <c r="H1392" i="1"/>
  <c r="G1392" i="1"/>
  <c r="F1392" i="1"/>
  <c r="E1392" i="1"/>
  <c r="M1391" i="1"/>
  <c r="L1391" i="1"/>
  <c r="K1391" i="1"/>
  <c r="J1391" i="1"/>
  <c r="I1391" i="1"/>
  <c r="H1391" i="1"/>
  <c r="G1391" i="1"/>
  <c r="F1391" i="1"/>
  <c r="E1391" i="1"/>
  <c r="M1390" i="1"/>
  <c r="L1390" i="1"/>
  <c r="K1390" i="1"/>
  <c r="J1390" i="1"/>
  <c r="I1390" i="1"/>
  <c r="H1390" i="1"/>
  <c r="G1390" i="1"/>
  <c r="F1390" i="1"/>
  <c r="E1390" i="1"/>
  <c r="M1389" i="1"/>
  <c r="L1389" i="1"/>
  <c r="K1389" i="1"/>
  <c r="J1389" i="1"/>
  <c r="I1389" i="1"/>
  <c r="H1389" i="1"/>
  <c r="G1389" i="1"/>
  <c r="F1389" i="1"/>
  <c r="E1389" i="1"/>
  <c r="M1388" i="1"/>
  <c r="L1388" i="1"/>
  <c r="K1388" i="1"/>
  <c r="J1388" i="1"/>
  <c r="I1388" i="1"/>
  <c r="H1388" i="1"/>
  <c r="G1388" i="1"/>
  <c r="F1388" i="1"/>
  <c r="E1388" i="1"/>
  <c r="M1387" i="1"/>
  <c r="L1387" i="1"/>
  <c r="K1387" i="1"/>
  <c r="J1387" i="1"/>
  <c r="I1387" i="1"/>
  <c r="H1387" i="1"/>
  <c r="G1387" i="1"/>
  <c r="F1387" i="1"/>
  <c r="E1387" i="1"/>
  <c r="M1386" i="1"/>
  <c r="L1386" i="1"/>
  <c r="K1386" i="1"/>
  <c r="J1386" i="1"/>
  <c r="I1386" i="1"/>
  <c r="H1386" i="1"/>
  <c r="G1386" i="1"/>
  <c r="F1386" i="1"/>
  <c r="E1386" i="1"/>
  <c r="M1385" i="1"/>
  <c r="L1385" i="1"/>
  <c r="K1385" i="1"/>
  <c r="J1385" i="1"/>
  <c r="I1385" i="1"/>
  <c r="H1385" i="1"/>
  <c r="G1385" i="1"/>
  <c r="F1385" i="1"/>
  <c r="E1385" i="1"/>
  <c r="M1384" i="1"/>
  <c r="L1384" i="1"/>
  <c r="K1384" i="1"/>
  <c r="J1384" i="1"/>
  <c r="I1384" i="1"/>
  <c r="H1384" i="1"/>
  <c r="G1384" i="1"/>
  <c r="F1384" i="1"/>
  <c r="E1384" i="1"/>
  <c r="M1383" i="1"/>
  <c r="L1383" i="1"/>
  <c r="K1383" i="1"/>
  <c r="J1383" i="1"/>
  <c r="I1383" i="1"/>
  <c r="H1383" i="1"/>
  <c r="G1383" i="1"/>
  <c r="F1383" i="1"/>
  <c r="E1383" i="1"/>
  <c r="M1382" i="1"/>
  <c r="L1382" i="1"/>
  <c r="K1382" i="1"/>
  <c r="J1382" i="1"/>
  <c r="I1382" i="1"/>
  <c r="H1382" i="1"/>
  <c r="G1382" i="1"/>
  <c r="F1382" i="1"/>
  <c r="E1382" i="1"/>
  <c r="M1381" i="1"/>
  <c r="L1381" i="1"/>
  <c r="K1381" i="1"/>
  <c r="J1381" i="1"/>
  <c r="I1381" i="1"/>
  <c r="H1381" i="1"/>
  <c r="G1381" i="1"/>
  <c r="F1381" i="1"/>
  <c r="E1381" i="1"/>
  <c r="M1380" i="1"/>
  <c r="L1380" i="1"/>
  <c r="K1380" i="1"/>
  <c r="J1380" i="1"/>
  <c r="I1380" i="1"/>
  <c r="H1380" i="1"/>
  <c r="G1380" i="1"/>
  <c r="F1380" i="1"/>
  <c r="E1380" i="1"/>
  <c r="M1379" i="1"/>
  <c r="L1379" i="1"/>
  <c r="K1379" i="1"/>
  <c r="J1379" i="1"/>
  <c r="I1379" i="1"/>
  <c r="H1379" i="1"/>
  <c r="G1379" i="1"/>
  <c r="F1379" i="1"/>
  <c r="E1379" i="1"/>
  <c r="M1378" i="1"/>
  <c r="L1378" i="1"/>
  <c r="K1378" i="1"/>
  <c r="J1378" i="1"/>
  <c r="I1378" i="1"/>
  <c r="H1378" i="1"/>
  <c r="G1378" i="1"/>
  <c r="F1378" i="1"/>
  <c r="E1378" i="1"/>
  <c r="M1377" i="1"/>
  <c r="L1377" i="1"/>
  <c r="K1377" i="1"/>
  <c r="J1377" i="1"/>
  <c r="I1377" i="1"/>
  <c r="H1377" i="1"/>
  <c r="G1377" i="1"/>
  <c r="F1377" i="1"/>
  <c r="E1377" i="1"/>
  <c r="M1376" i="1"/>
  <c r="L1376" i="1"/>
  <c r="K1376" i="1"/>
  <c r="J1376" i="1"/>
  <c r="I1376" i="1"/>
  <c r="H1376" i="1"/>
  <c r="G1376" i="1"/>
  <c r="F1376" i="1"/>
  <c r="E1376" i="1"/>
  <c r="M1375" i="1"/>
  <c r="L1375" i="1"/>
  <c r="K1375" i="1"/>
  <c r="J1375" i="1"/>
  <c r="I1375" i="1"/>
  <c r="H1375" i="1"/>
  <c r="G1375" i="1"/>
  <c r="F1375" i="1"/>
  <c r="E1375" i="1"/>
  <c r="M1374" i="1"/>
  <c r="L1374" i="1"/>
  <c r="K1374" i="1"/>
  <c r="J1374" i="1"/>
  <c r="I1374" i="1"/>
  <c r="H1374" i="1"/>
  <c r="G1374" i="1"/>
  <c r="F1374" i="1"/>
  <c r="E1374" i="1"/>
  <c r="M1373" i="1"/>
  <c r="L1373" i="1"/>
  <c r="K1373" i="1"/>
  <c r="J1373" i="1"/>
  <c r="I1373" i="1"/>
  <c r="H1373" i="1"/>
  <c r="G1373" i="1"/>
  <c r="F1373" i="1"/>
  <c r="E1373" i="1"/>
  <c r="M1372" i="1"/>
  <c r="L1372" i="1"/>
  <c r="K1372" i="1"/>
  <c r="J1372" i="1"/>
  <c r="I1372" i="1"/>
  <c r="H1372" i="1"/>
  <c r="G1372" i="1"/>
  <c r="F1372" i="1"/>
  <c r="E1372" i="1"/>
  <c r="M1371" i="1"/>
  <c r="L1371" i="1"/>
  <c r="K1371" i="1"/>
  <c r="J1371" i="1"/>
  <c r="I1371" i="1"/>
  <c r="H1371" i="1"/>
  <c r="G1371" i="1"/>
  <c r="F1371" i="1"/>
  <c r="E1371" i="1"/>
  <c r="M1370" i="1"/>
  <c r="L1370" i="1"/>
  <c r="K1370" i="1"/>
  <c r="J1370" i="1"/>
  <c r="I1370" i="1"/>
  <c r="H1370" i="1"/>
  <c r="G1370" i="1"/>
  <c r="F1370" i="1"/>
  <c r="E1370" i="1"/>
  <c r="M1369" i="1"/>
  <c r="L1369" i="1"/>
  <c r="K1369" i="1"/>
  <c r="J1369" i="1"/>
  <c r="I1369" i="1"/>
  <c r="H1369" i="1"/>
  <c r="G1369" i="1"/>
  <c r="F1369" i="1"/>
  <c r="E1369" i="1"/>
  <c r="M1368" i="1"/>
  <c r="L1368" i="1"/>
  <c r="K1368" i="1"/>
  <c r="J1368" i="1"/>
  <c r="I1368" i="1"/>
  <c r="H1368" i="1"/>
  <c r="G1368" i="1"/>
  <c r="F1368" i="1"/>
  <c r="E1368" i="1"/>
  <c r="M1367" i="1"/>
  <c r="L1367" i="1"/>
  <c r="K1367" i="1"/>
  <c r="J1367" i="1"/>
  <c r="I1367" i="1"/>
  <c r="H1367" i="1"/>
  <c r="G1367" i="1"/>
  <c r="F1367" i="1"/>
  <c r="E1367" i="1"/>
  <c r="M1366" i="1"/>
  <c r="L1366" i="1"/>
  <c r="K1366" i="1"/>
  <c r="J1366" i="1"/>
  <c r="I1366" i="1"/>
  <c r="H1366" i="1"/>
  <c r="G1366" i="1"/>
  <c r="F1366" i="1"/>
  <c r="E1366" i="1"/>
  <c r="M1365" i="1"/>
  <c r="L1365" i="1"/>
  <c r="K1365" i="1"/>
  <c r="J1365" i="1"/>
  <c r="I1365" i="1"/>
  <c r="H1365" i="1"/>
  <c r="G1365" i="1"/>
  <c r="F1365" i="1"/>
  <c r="E1365" i="1"/>
  <c r="M1364" i="1"/>
  <c r="L1364" i="1"/>
  <c r="K1364" i="1"/>
  <c r="J1364" i="1"/>
  <c r="I1364" i="1"/>
  <c r="H1364" i="1"/>
  <c r="G1364" i="1"/>
  <c r="F1364" i="1"/>
  <c r="E1364" i="1"/>
  <c r="M1363" i="1"/>
  <c r="L1363" i="1"/>
  <c r="K1363" i="1"/>
  <c r="J1363" i="1"/>
  <c r="I1363" i="1"/>
  <c r="H1363" i="1"/>
  <c r="G1363" i="1"/>
  <c r="F1363" i="1"/>
  <c r="E1363" i="1"/>
  <c r="M1362" i="1"/>
  <c r="L1362" i="1"/>
  <c r="K1362" i="1"/>
  <c r="J1362" i="1"/>
  <c r="I1362" i="1"/>
  <c r="H1362" i="1"/>
  <c r="G1362" i="1"/>
  <c r="F1362" i="1"/>
  <c r="E1362" i="1"/>
  <c r="M1361" i="1"/>
  <c r="L1361" i="1"/>
  <c r="K1361" i="1"/>
  <c r="J1361" i="1"/>
  <c r="I1361" i="1"/>
  <c r="H1361" i="1"/>
  <c r="G1361" i="1"/>
  <c r="F1361" i="1"/>
  <c r="E1361" i="1"/>
  <c r="M1360" i="1"/>
  <c r="L1360" i="1"/>
  <c r="K1360" i="1"/>
  <c r="J1360" i="1"/>
  <c r="I1360" i="1"/>
  <c r="H1360" i="1"/>
  <c r="G1360" i="1"/>
  <c r="F1360" i="1"/>
  <c r="E1360" i="1"/>
  <c r="M1359" i="1"/>
  <c r="L1359" i="1"/>
  <c r="K1359" i="1"/>
  <c r="J1359" i="1"/>
  <c r="I1359" i="1"/>
  <c r="H1359" i="1"/>
  <c r="G1359" i="1"/>
  <c r="F1359" i="1"/>
  <c r="E1359" i="1"/>
  <c r="M1358" i="1"/>
  <c r="L1358" i="1"/>
  <c r="K1358" i="1"/>
  <c r="J1358" i="1"/>
  <c r="I1358" i="1"/>
  <c r="H1358" i="1"/>
  <c r="G1358" i="1"/>
  <c r="F1358" i="1"/>
  <c r="E1358" i="1"/>
  <c r="M1357" i="1"/>
  <c r="L1357" i="1"/>
  <c r="K1357" i="1"/>
  <c r="J1357" i="1"/>
  <c r="I1357" i="1"/>
  <c r="H1357" i="1"/>
  <c r="G1357" i="1"/>
  <c r="F1357" i="1"/>
  <c r="E1357" i="1"/>
  <c r="M1356" i="1"/>
  <c r="L1356" i="1"/>
  <c r="K1356" i="1"/>
  <c r="J1356" i="1"/>
  <c r="I1356" i="1"/>
  <c r="H1356" i="1"/>
  <c r="G1356" i="1"/>
  <c r="F1356" i="1"/>
  <c r="E1356" i="1"/>
  <c r="M1355" i="1"/>
  <c r="L1355" i="1"/>
  <c r="K1355" i="1"/>
  <c r="J1355" i="1"/>
  <c r="I1355" i="1"/>
  <c r="H1355" i="1"/>
  <c r="G1355" i="1"/>
  <c r="F1355" i="1"/>
  <c r="E1355" i="1"/>
  <c r="M1354" i="1"/>
  <c r="L1354" i="1"/>
  <c r="K1354" i="1"/>
  <c r="J1354" i="1"/>
  <c r="I1354" i="1"/>
  <c r="H1354" i="1"/>
  <c r="G1354" i="1"/>
  <c r="F1354" i="1"/>
  <c r="E1354" i="1"/>
  <c r="M1353" i="1"/>
  <c r="L1353" i="1"/>
  <c r="K1353" i="1"/>
  <c r="J1353" i="1"/>
  <c r="I1353" i="1"/>
  <c r="H1353" i="1"/>
  <c r="G1353" i="1"/>
  <c r="F1353" i="1"/>
  <c r="E1353" i="1"/>
  <c r="M1352" i="1"/>
  <c r="L1352" i="1"/>
  <c r="K1352" i="1"/>
  <c r="J1352" i="1"/>
  <c r="I1352" i="1"/>
  <c r="H1352" i="1"/>
  <c r="G1352" i="1"/>
  <c r="F1352" i="1"/>
  <c r="E1352" i="1"/>
  <c r="M1351" i="1"/>
  <c r="L1351" i="1"/>
  <c r="K1351" i="1"/>
  <c r="J1351" i="1"/>
  <c r="I1351" i="1"/>
  <c r="H1351" i="1"/>
  <c r="G1351" i="1"/>
  <c r="F1351" i="1"/>
  <c r="E1351" i="1"/>
  <c r="M1350" i="1"/>
  <c r="L1350" i="1"/>
  <c r="K1350" i="1"/>
  <c r="J1350" i="1"/>
  <c r="I1350" i="1"/>
  <c r="H1350" i="1"/>
  <c r="G1350" i="1"/>
  <c r="F1350" i="1"/>
  <c r="E1350" i="1"/>
  <c r="M1349" i="1"/>
  <c r="L1349" i="1"/>
  <c r="K1349" i="1"/>
  <c r="J1349" i="1"/>
  <c r="I1349" i="1"/>
  <c r="H1349" i="1"/>
  <c r="G1349" i="1"/>
  <c r="F1349" i="1"/>
  <c r="E1349" i="1"/>
  <c r="M1348" i="1"/>
  <c r="L1348" i="1"/>
  <c r="K1348" i="1"/>
  <c r="J1348" i="1"/>
  <c r="I1348" i="1"/>
  <c r="H1348" i="1"/>
  <c r="G1348" i="1"/>
  <c r="F1348" i="1"/>
  <c r="E1348" i="1"/>
  <c r="M1347" i="1"/>
  <c r="L1347" i="1"/>
  <c r="K1347" i="1"/>
  <c r="J1347" i="1"/>
  <c r="I1347" i="1"/>
  <c r="H1347" i="1"/>
  <c r="G1347" i="1"/>
  <c r="F1347" i="1"/>
  <c r="E1347" i="1"/>
  <c r="M1346" i="1"/>
  <c r="L1346" i="1"/>
  <c r="K1346" i="1"/>
  <c r="J1346" i="1"/>
  <c r="I1346" i="1"/>
  <c r="H1346" i="1"/>
  <c r="G1346" i="1"/>
  <c r="F1346" i="1"/>
  <c r="E1346" i="1"/>
  <c r="M1345" i="1"/>
  <c r="L1345" i="1"/>
  <c r="K1345" i="1"/>
  <c r="J1345" i="1"/>
  <c r="I1345" i="1"/>
  <c r="H1345" i="1"/>
  <c r="G1345" i="1"/>
  <c r="F1345" i="1"/>
  <c r="E1345" i="1"/>
  <c r="M1344" i="1"/>
  <c r="L1344" i="1"/>
  <c r="K1344" i="1"/>
  <c r="J1344" i="1"/>
  <c r="I1344" i="1"/>
  <c r="H1344" i="1"/>
  <c r="G1344" i="1"/>
  <c r="F1344" i="1"/>
  <c r="E1344" i="1"/>
  <c r="M1343" i="1"/>
  <c r="L1343" i="1"/>
  <c r="K1343" i="1"/>
  <c r="J1343" i="1"/>
  <c r="I1343" i="1"/>
  <c r="H1343" i="1"/>
  <c r="G1343" i="1"/>
  <c r="F1343" i="1"/>
  <c r="E1343" i="1"/>
  <c r="M1342" i="1"/>
  <c r="L1342" i="1"/>
  <c r="K1342" i="1"/>
  <c r="J1342" i="1"/>
  <c r="I1342" i="1"/>
  <c r="H1342" i="1"/>
  <c r="G1342" i="1"/>
  <c r="F1342" i="1"/>
  <c r="E1342" i="1"/>
  <c r="M1341" i="1"/>
  <c r="L1341" i="1"/>
  <c r="K1341" i="1"/>
  <c r="J1341" i="1"/>
  <c r="I1341" i="1"/>
  <c r="H1341" i="1"/>
  <c r="G1341" i="1"/>
  <c r="F1341" i="1"/>
  <c r="E1341" i="1"/>
  <c r="M1340" i="1"/>
  <c r="L1340" i="1"/>
  <c r="K1340" i="1"/>
  <c r="J1340" i="1"/>
  <c r="I1340" i="1"/>
  <c r="H1340" i="1"/>
  <c r="G1340" i="1"/>
  <c r="F1340" i="1"/>
  <c r="E1340" i="1"/>
  <c r="M1339" i="1"/>
  <c r="L1339" i="1"/>
  <c r="K1339" i="1"/>
  <c r="J1339" i="1"/>
  <c r="I1339" i="1"/>
  <c r="H1339" i="1"/>
  <c r="G1339" i="1"/>
  <c r="F1339" i="1"/>
  <c r="E1339" i="1"/>
  <c r="M1338" i="1"/>
  <c r="L1338" i="1"/>
  <c r="K1338" i="1"/>
  <c r="J1338" i="1"/>
  <c r="I1338" i="1"/>
  <c r="H1338" i="1"/>
  <c r="G1338" i="1"/>
  <c r="F1338" i="1"/>
  <c r="E1338" i="1"/>
  <c r="M1337" i="1"/>
  <c r="L1337" i="1"/>
  <c r="K1337" i="1"/>
  <c r="J1337" i="1"/>
  <c r="I1337" i="1"/>
  <c r="H1337" i="1"/>
  <c r="G1337" i="1"/>
  <c r="F1337" i="1"/>
  <c r="E1337" i="1"/>
  <c r="M1336" i="1"/>
  <c r="L1336" i="1"/>
  <c r="K1336" i="1"/>
  <c r="J1336" i="1"/>
  <c r="I1336" i="1"/>
  <c r="H1336" i="1"/>
  <c r="G1336" i="1"/>
  <c r="F1336" i="1"/>
  <c r="E1336" i="1"/>
  <c r="M1335" i="1"/>
  <c r="L1335" i="1"/>
  <c r="K1335" i="1"/>
  <c r="J1335" i="1"/>
  <c r="I1335" i="1"/>
  <c r="H1335" i="1"/>
  <c r="G1335" i="1"/>
  <c r="F1335" i="1"/>
  <c r="E1335" i="1"/>
  <c r="M1334" i="1"/>
  <c r="L1334" i="1"/>
  <c r="K1334" i="1"/>
  <c r="J1334" i="1"/>
  <c r="I1334" i="1"/>
  <c r="H1334" i="1"/>
  <c r="G1334" i="1"/>
  <c r="F1334" i="1"/>
  <c r="E1334" i="1"/>
  <c r="M1333" i="1"/>
  <c r="L1333" i="1"/>
  <c r="K1333" i="1"/>
  <c r="J1333" i="1"/>
  <c r="I1333" i="1"/>
  <c r="H1333" i="1"/>
  <c r="G1333" i="1"/>
  <c r="F1333" i="1"/>
  <c r="E1333" i="1"/>
  <c r="M1332" i="1"/>
  <c r="L1332" i="1"/>
  <c r="K1332" i="1"/>
  <c r="J1332" i="1"/>
  <c r="I1332" i="1"/>
  <c r="H1332" i="1"/>
  <c r="G1332" i="1"/>
  <c r="F1332" i="1"/>
  <c r="E1332" i="1"/>
  <c r="M1331" i="1"/>
  <c r="L1331" i="1"/>
  <c r="K1331" i="1"/>
  <c r="J1331" i="1"/>
  <c r="I1331" i="1"/>
  <c r="H1331" i="1"/>
  <c r="G1331" i="1"/>
  <c r="F1331" i="1"/>
  <c r="E1331" i="1"/>
  <c r="M1330" i="1"/>
  <c r="L1330" i="1"/>
  <c r="K1330" i="1"/>
  <c r="J1330" i="1"/>
  <c r="I1330" i="1"/>
  <c r="H1330" i="1"/>
  <c r="G1330" i="1"/>
  <c r="F1330" i="1"/>
  <c r="E1330" i="1"/>
  <c r="M1329" i="1"/>
  <c r="L1329" i="1"/>
  <c r="K1329" i="1"/>
  <c r="J1329" i="1"/>
  <c r="I1329" i="1"/>
  <c r="H1329" i="1"/>
  <c r="G1329" i="1"/>
  <c r="F1329" i="1"/>
  <c r="E1329" i="1"/>
  <c r="M1328" i="1"/>
  <c r="L1328" i="1"/>
  <c r="K1328" i="1"/>
  <c r="J1328" i="1"/>
  <c r="I1328" i="1"/>
  <c r="H1328" i="1"/>
  <c r="G1328" i="1"/>
  <c r="F1328" i="1"/>
  <c r="E1328" i="1"/>
  <c r="M1327" i="1"/>
  <c r="L1327" i="1"/>
  <c r="K1327" i="1"/>
  <c r="J1327" i="1"/>
  <c r="I1327" i="1"/>
  <c r="H1327" i="1"/>
  <c r="G1327" i="1"/>
  <c r="F1327" i="1"/>
  <c r="E1327" i="1"/>
  <c r="M1326" i="1"/>
  <c r="L1326" i="1"/>
  <c r="K1326" i="1"/>
  <c r="J1326" i="1"/>
  <c r="I1326" i="1"/>
  <c r="H1326" i="1"/>
  <c r="G1326" i="1"/>
  <c r="F1326" i="1"/>
  <c r="E1326" i="1"/>
  <c r="M1325" i="1"/>
  <c r="L1325" i="1"/>
  <c r="K1325" i="1"/>
  <c r="J1325" i="1"/>
  <c r="I1325" i="1"/>
  <c r="H1325" i="1"/>
  <c r="G1325" i="1"/>
  <c r="F1325" i="1"/>
  <c r="E1325" i="1"/>
  <c r="M1324" i="1"/>
  <c r="L1324" i="1"/>
  <c r="K1324" i="1"/>
  <c r="J1324" i="1"/>
  <c r="I1324" i="1"/>
  <c r="H1324" i="1"/>
  <c r="G1324" i="1"/>
  <c r="F1324" i="1"/>
  <c r="E1324" i="1"/>
  <c r="M1323" i="1"/>
  <c r="L1323" i="1"/>
  <c r="K1323" i="1"/>
  <c r="J1323" i="1"/>
  <c r="I1323" i="1"/>
  <c r="H1323" i="1"/>
  <c r="G1323" i="1"/>
  <c r="F1323" i="1"/>
  <c r="E1323" i="1"/>
  <c r="M1322" i="1"/>
  <c r="L1322" i="1"/>
  <c r="K1322" i="1"/>
  <c r="J1322" i="1"/>
  <c r="I1322" i="1"/>
  <c r="H1322" i="1"/>
  <c r="G1322" i="1"/>
  <c r="F1322" i="1"/>
  <c r="E1322" i="1"/>
  <c r="M1321" i="1"/>
  <c r="L1321" i="1"/>
  <c r="K1321" i="1"/>
  <c r="J1321" i="1"/>
  <c r="I1321" i="1"/>
  <c r="H1321" i="1"/>
  <c r="G1321" i="1"/>
  <c r="F1321" i="1"/>
  <c r="E1321" i="1"/>
  <c r="M1320" i="1"/>
  <c r="L1320" i="1"/>
  <c r="K1320" i="1"/>
  <c r="J1320" i="1"/>
  <c r="I1320" i="1"/>
  <c r="H1320" i="1"/>
  <c r="G1320" i="1"/>
  <c r="F1320" i="1"/>
  <c r="E1320" i="1"/>
  <c r="M1319" i="1"/>
  <c r="L1319" i="1"/>
  <c r="K1319" i="1"/>
  <c r="J1319" i="1"/>
  <c r="I1319" i="1"/>
  <c r="H1319" i="1"/>
  <c r="G1319" i="1"/>
  <c r="F1319" i="1"/>
  <c r="E1319" i="1"/>
  <c r="M1318" i="1"/>
  <c r="L1318" i="1"/>
  <c r="K1318" i="1"/>
  <c r="J1318" i="1"/>
  <c r="I1318" i="1"/>
  <c r="H1318" i="1"/>
  <c r="G1318" i="1"/>
  <c r="F1318" i="1"/>
  <c r="E1318" i="1"/>
  <c r="M1317" i="1"/>
  <c r="L1317" i="1"/>
  <c r="K1317" i="1"/>
  <c r="J1317" i="1"/>
  <c r="I1317" i="1"/>
  <c r="H1317" i="1"/>
  <c r="G1317" i="1"/>
  <c r="F1317" i="1"/>
  <c r="E1317" i="1"/>
  <c r="M1316" i="1"/>
  <c r="L1316" i="1"/>
  <c r="K1316" i="1"/>
  <c r="J1316" i="1"/>
  <c r="I1316" i="1"/>
  <c r="H1316" i="1"/>
  <c r="G1316" i="1"/>
  <c r="F1316" i="1"/>
  <c r="E1316" i="1"/>
  <c r="M1315" i="1"/>
  <c r="L1315" i="1"/>
  <c r="K1315" i="1"/>
  <c r="J1315" i="1"/>
  <c r="I1315" i="1"/>
  <c r="H1315" i="1"/>
  <c r="G1315" i="1"/>
  <c r="F1315" i="1"/>
  <c r="E1315" i="1"/>
  <c r="M1314" i="1"/>
  <c r="L1314" i="1"/>
  <c r="K1314" i="1"/>
  <c r="J1314" i="1"/>
  <c r="I1314" i="1"/>
  <c r="H1314" i="1"/>
  <c r="G1314" i="1"/>
  <c r="F1314" i="1"/>
  <c r="E1314" i="1"/>
  <c r="M1313" i="1"/>
  <c r="L1313" i="1"/>
  <c r="K1313" i="1"/>
  <c r="J1313" i="1"/>
  <c r="I1313" i="1"/>
  <c r="H1313" i="1"/>
  <c r="G1313" i="1"/>
  <c r="F1313" i="1"/>
  <c r="E1313" i="1"/>
  <c r="M1312" i="1"/>
  <c r="L1312" i="1"/>
  <c r="K1312" i="1"/>
  <c r="J1312" i="1"/>
  <c r="I1312" i="1"/>
  <c r="H1312" i="1"/>
  <c r="G1312" i="1"/>
  <c r="F1312" i="1"/>
  <c r="E1312" i="1"/>
  <c r="M1311" i="1"/>
  <c r="L1311" i="1"/>
  <c r="K1311" i="1"/>
  <c r="J1311" i="1"/>
  <c r="I1311" i="1"/>
  <c r="H1311" i="1"/>
  <c r="G1311" i="1"/>
  <c r="F1311" i="1"/>
  <c r="E1311" i="1"/>
  <c r="M1310" i="1"/>
  <c r="L1310" i="1"/>
  <c r="K1310" i="1"/>
  <c r="J1310" i="1"/>
  <c r="I1310" i="1"/>
  <c r="H1310" i="1"/>
  <c r="G1310" i="1"/>
  <c r="F1310" i="1"/>
  <c r="E1310" i="1"/>
  <c r="M1309" i="1"/>
  <c r="L1309" i="1"/>
  <c r="K1309" i="1"/>
  <c r="J1309" i="1"/>
  <c r="I1309" i="1"/>
  <c r="H1309" i="1"/>
  <c r="G1309" i="1"/>
  <c r="F1309" i="1"/>
  <c r="E1309" i="1"/>
  <c r="M1308" i="1"/>
  <c r="L1308" i="1"/>
  <c r="K1308" i="1"/>
  <c r="J1308" i="1"/>
  <c r="I1308" i="1"/>
  <c r="H1308" i="1"/>
  <c r="G1308" i="1"/>
  <c r="F1308" i="1"/>
  <c r="E1308" i="1"/>
  <c r="M1307" i="1"/>
  <c r="L1307" i="1"/>
  <c r="K1307" i="1"/>
  <c r="J1307" i="1"/>
  <c r="I1307" i="1"/>
  <c r="H1307" i="1"/>
  <c r="G1307" i="1"/>
  <c r="F1307" i="1"/>
  <c r="E1307" i="1"/>
  <c r="M1306" i="1"/>
  <c r="L1306" i="1"/>
  <c r="K1306" i="1"/>
  <c r="J1306" i="1"/>
  <c r="I1306" i="1"/>
  <c r="H1306" i="1"/>
  <c r="G1306" i="1"/>
  <c r="F1306" i="1"/>
  <c r="E1306" i="1"/>
  <c r="M1305" i="1"/>
  <c r="L1305" i="1"/>
  <c r="K1305" i="1"/>
  <c r="J1305" i="1"/>
  <c r="I1305" i="1"/>
  <c r="H1305" i="1"/>
  <c r="G1305" i="1"/>
  <c r="F1305" i="1"/>
  <c r="E1305" i="1"/>
  <c r="M1304" i="1"/>
  <c r="L1304" i="1"/>
  <c r="K1304" i="1"/>
  <c r="J1304" i="1"/>
  <c r="I1304" i="1"/>
  <c r="H1304" i="1"/>
  <c r="G1304" i="1"/>
  <c r="F1304" i="1"/>
  <c r="E1304" i="1"/>
  <c r="M1303" i="1"/>
  <c r="L1303" i="1"/>
  <c r="K1303" i="1"/>
  <c r="J1303" i="1"/>
  <c r="I1303" i="1"/>
  <c r="H1303" i="1"/>
  <c r="G1303" i="1"/>
  <c r="F1303" i="1"/>
  <c r="E1303" i="1"/>
  <c r="M1302" i="1"/>
  <c r="L1302" i="1"/>
  <c r="K1302" i="1"/>
  <c r="J1302" i="1"/>
  <c r="I1302" i="1"/>
  <c r="H1302" i="1"/>
  <c r="G1302" i="1"/>
  <c r="F1302" i="1"/>
  <c r="E1302" i="1"/>
  <c r="M1301" i="1"/>
  <c r="L1301" i="1"/>
  <c r="K1301" i="1"/>
  <c r="J1301" i="1"/>
  <c r="I1301" i="1"/>
  <c r="H1301" i="1"/>
  <c r="G1301" i="1"/>
  <c r="F1301" i="1"/>
  <c r="E1301" i="1"/>
  <c r="M1300" i="1"/>
  <c r="L1300" i="1"/>
  <c r="K1300" i="1"/>
  <c r="J1300" i="1"/>
  <c r="I1300" i="1"/>
  <c r="H1300" i="1"/>
  <c r="G1300" i="1"/>
  <c r="F1300" i="1"/>
  <c r="E1300" i="1"/>
  <c r="M1299" i="1"/>
  <c r="L1299" i="1"/>
  <c r="K1299" i="1"/>
  <c r="J1299" i="1"/>
  <c r="I1299" i="1"/>
  <c r="H1299" i="1"/>
  <c r="G1299" i="1"/>
  <c r="F1299" i="1"/>
  <c r="E1299" i="1"/>
  <c r="M1298" i="1"/>
  <c r="L1298" i="1"/>
  <c r="K1298" i="1"/>
  <c r="J1298" i="1"/>
  <c r="I1298" i="1"/>
  <c r="H1298" i="1"/>
  <c r="G1298" i="1"/>
  <c r="F1298" i="1"/>
  <c r="E1298" i="1"/>
  <c r="M1297" i="1"/>
  <c r="L1297" i="1"/>
  <c r="K1297" i="1"/>
  <c r="J1297" i="1"/>
  <c r="I1297" i="1"/>
  <c r="H1297" i="1"/>
  <c r="G1297" i="1"/>
  <c r="F1297" i="1"/>
  <c r="E1297" i="1"/>
  <c r="M1296" i="1"/>
  <c r="L1296" i="1"/>
  <c r="K1296" i="1"/>
  <c r="J1296" i="1"/>
  <c r="I1296" i="1"/>
  <c r="H1296" i="1"/>
  <c r="G1296" i="1"/>
  <c r="F1296" i="1"/>
  <c r="E1296" i="1"/>
  <c r="M1295" i="1"/>
  <c r="L1295" i="1"/>
  <c r="K1295" i="1"/>
  <c r="J1295" i="1"/>
  <c r="I1295" i="1"/>
  <c r="H1295" i="1"/>
  <c r="G1295" i="1"/>
  <c r="F1295" i="1"/>
  <c r="E1295" i="1"/>
  <c r="M1294" i="1"/>
  <c r="L1294" i="1"/>
  <c r="K1294" i="1"/>
  <c r="J1294" i="1"/>
  <c r="I1294" i="1"/>
  <c r="H1294" i="1"/>
  <c r="G1294" i="1"/>
  <c r="F1294" i="1"/>
  <c r="E1294" i="1"/>
  <c r="M1293" i="1"/>
  <c r="L1293" i="1"/>
  <c r="K1293" i="1"/>
  <c r="J1293" i="1"/>
  <c r="I1293" i="1"/>
  <c r="H1293" i="1"/>
  <c r="G1293" i="1"/>
  <c r="F1293" i="1"/>
  <c r="E1293" i="1"/>
  <c r="M1292" i="1"/>
  <c r="L1292" i="1"/>
  <c r="K1292" i="1"/>
  <c r="J1292" i="1"/>
  <c r="I1292" i="1"/>
  <c r="H1292" i="1"/>
  <c r="G1292" i="1"/>
  <c r="F1292" i="1"/>
  <c r="E1292" i="1"/>
  <c r="M1291" i="1"/>
  <c r="L1291" i="1"/>
  <c r="K1291" i="1"/>
  <c r="J1291" i="1"/>
  <c r="I1291" i="1"/>
  <c r="H1291" i="1"/>
  <c r="G1291" i="1"/>
  <c r="F1291" i="1"/>
  <c r="E1291" i="1"/>
  <c r="M1290" i="1"/>
  <c r="L1290" i="1"/>
  <c r="K1290" i="1"/>
  <c r="J1290" i="1"/>
  <c r="I1290" i="1"/>
  <c r="H1290" i="1"/>
  <c r="G1290" i="1"/>
  <c r="F1290" i="1"/>
  <c r="E1290" i="1"/>
  <c r="M1289" i="1"/>
  <c r="L1289" i="1"/>
  <c r="K1289" i="1"/>
  <c r="J1289" i="1"/>
  <c r="I1289" i="1"/>
  <c r="H1289" i="1"/>
  <c r="G1289" i="1"/>
  <c r="F1289" i="1"/>
  <c r="E1289" i="1"/>
  <c r="M1288" i="1"/>
  <c r="L1288" i="1"/>
  <c r="K1288" i="1"/>
  <c r="J1288" i="1"/>
  <c r="I1288" i="1"/>
  <c r="H1288" i="1"/>
  <c r="G1288" i="1"/>
  <c r="F1288" i="1"/>
  <c r="E1288" i="1"/>
  <c r="M1287" i="1"/>
  <c r="L1287" i="1"/>
  <c r="K1287" i="1"/>
  <c r="J1287" i="1"/>
  <c r="I1287" i="1"/>
  <c r="H1287" i="1"/>
  <c r="G1287" i="1"/>
  <c r="F1287" i="1"/>
  <c r="E1287" i="1"/>
  <c r="M1286" i="1"/>
  <c r="L1286" i="1"/>
  <c r="K1286" i="1"/>
  <c r="J1286" i="1"/>
  <c r="I1286" i="1"/>
  <c r="H1286" i="1"/>
  <c r="G1286" i="1"/>
  <c r="F1286" i="1"/>
  <c r="E1286" i="1"/>
  <c r="M1285" i="1"/>
  <c r="L1285" i="1"/>
  <c r="K1285" i="1"/>
  <c r="J1285" i="1"/>
  <c r="I1285" i="1"/>
  <c r="H1285" i="1"/>
  <c r="G1285" i="1"/>
  <c r="F1285" i="1"/>
  <c r="E1285" i="1"/>
  <c r="M1284" i="1"/>
  <c r="L1284" i="1"/>
  <c r="K1284" i="1"/>
  <c r="J1284" i="1"/>
  <c r="I1284" i="1"/>
  <c r="H1284" i="1"/>
  <c r="G1284" i="1"/>
  <c r="F1284" i="1"/>
  <c r="E1284" i="1"/>
  <c r="M1283" i="1"/>
  <c r="L1283" i="1"/>
  <c r="K1283" i="1"/>
  <c r="J1283" i="1"/>
  <c r="I1283" i="1"/>
  <c r="H1283" i="1"/>
  <c r="G1283" i="1"/>
  <c r="F1283" i="1"/>
  <c r="E1283" i="1"/>
  <c r="M1282" i="1"/>
  <c r="L1282" i="1"/>
  <c r="K1282" i="1"/>
  <c r="J1282" i="1"/>
  <c r="I1282" i="1"/>
  <c r="H1282" i="1"/>
  <c r="G1282" i="1"/>
  <c r="F1282" i="1"/>
  <c r="E1282" i="1"/>
  <c r="M1281" i="1"/>
  <c r="L1281" i="1"/>
  <c r="K1281" i="1"/>
  <c r="J1281" i="1"/>
  <c r="I1281" i="1"/>
  <c r="H1281" i="1"/>
  <c r="G1281" i="1"/>
  <c r="F1281" i="1"/>
  <c r="E1281" i="1"/>
  <c r="M1280" i="1"/>
  <c r="L1280" i="1"/>
  <c r="K1280" i="1"/>
  <c r="J1280" i="1"/>
  <c r="I1280" i="1"/>
  <c r="H1280" i="1"/>
  <c r="G1280" i="1"/>
  <c r="F1280" i="1"/>
  <c r="E1280" i="1"/>
  <c r="M1279" i="1"/>
  <c r="L1279" i="1"/>
  <c r="K1279" i="1"/>
  <c r="J1279" i="1"/>
  <c r="I1279" i="1"/>
  <c r="H1279" i="1"/>
  <c r="G1279" i="1"/>
  <c r="F1279" i="1"/>
  <c r="E1279" i="1"/>
  <c r="M1278" i="1"/>
  <c r="L1278" i="1"/>
  <c r="K1278" i="1"/>
  <c r="J1278" i="1"/>
  <c r="I1278" i="1"/>
  <c r="H1278" i="1"/>
  <c r="G1278" i="1"/>
  <c r="F1278" i="1"/>
  <c r="E1278" i="1"/>
  <c r="M1277" i="1"/>
  <c r="L1277" i="1"/>
  <c r="K1277" i="1"/>
  <c r="J1277" i="1"/>
  <c r="I1277" i="1"/>
  <c r="H1277" i="1"/>
  <c r="G1277" i="1"/>
  <c r="F1277" i="1"/>
  <c r="E1277" i="1"/>
  <c r="M1276" i="1"/>
  <c r="L1276" i="1"/>
  <c r="K1276" i="1"/>
  <c r="J1276" i="1"/>
  <c r="I1276" i="1"/>
  <c r="H1276" i="1"/>
  <c r="G1276" i="1"/>
  <c r="F1276" i="1"/>
  <c r="E1276" i="1"/>
  <c r="M1275" i="1"/>
  <c r="L1275" i="1"/>
  <c r="K1275" i="1"/>
  <c r="J1275" i="1"/>
  <c r="I1275" i="1"/>
  <c r="H1275" i="1"/>
  <c r="G1275" i="1"/>
  <c r="F1275" i="1"/>
  <c r="E1275" i="1"/>
  <c r="M1274" i="1"/>
  <c r="L1274" i="1"/>
  <c r="K1274" i="1"/>
  <c r="J1274" i="1"/>
  <c r="I1274" i="1"/>
  <c r="H1274" i="1"/>
  <c r="G1274" i="1"/>
  <c r="F1274" i="1"/>
  <c r="E1274" i="1"/>
  <c r="M1273" i="1"/>
  <c r="L1273" i="1"/>
  <c r="K1273" i="1"/>
  <c r="J1273" i="1"/>
  <c r="I1273" i="1"/>
  <c r="H1273" i="1"/>
  <c r="G1273" i="1"/>
  <c r="F1273" i="1"/>
  <c r="E1273" i="1"/>
  <c r="M1272" i="1"/>
  <c r="L1272" i="1"/>
  <c r="K1272" i="1"/>
  <c r="J1272" i="1"/>
  <c r="I1272" i="1"/>
  <c r="H1272" i="1"/>
  <c r="G1272" i="1"/>
  <c r="F1272" i="1"/>
  <c r="E1272" i="1"/>
  <c r="M1271" i="1"/>
  <c r="L1271" i="1"/>
  <c r="K1271" i="1"/>
  <c r="J1271" i="1"/>
  <c r="I1271" i="1"/>
  <c r="H1271" i="1"/>
  <c r="G1271" i="1"/>
  <c r="F1271" i="1"/>
  <c r="E1271" i="1"/>
  <c r="M1270" i="1"/>
  <c r="L1270" i="1"/>
  <c r="K1270" i="1"/>
  <c r="J1270" i="1"/>
  <c r="I1270" i="1"/>
  <c r="H1270" i="1"/>
  <c r="G1270" i="1"/>
  <c r="F1270" i="1"/>
  <c r="E1270" i="1"/>
  <c r="M1269" i="1"/>
  <c r="L1269" i="1"/>
  <c r="K1269" i="1"/>
  <c r="J1269" i="1"/>
  <c r="I1269" i="1"/>
  <c r="H1269" i="1"/>
  <c r="G1269" i="1"/>
  <c r="F1269" i="1"/>
  <c r="E1269" i="1"/>
  <c r="M1268" i="1"/>
  <c r="L1268" i="1"/>
  <c r="K1268" i="1"/>
  <c r="J1268" i="1"/>
  <c r="I1268" i="1"/>
  <c r="H1268" i="1"/>
  <c r="G1268" i="1"/>
  <c r="F1268" i="1"/>
  <c r="E1268" i="1"/>
  <c r="M1267" i="1"/>
  <c r="L1267" i="1"/>
  <c r="K1267" i="1"/>
  <c r="J1267" i="1"/>
  <c r="I1267" i="1"/>
  <c r="H1267" i="1"/>
  <c r="G1267" i="1"/>
  <c r="F1267" i="1"/>
  <c r="E1267" i="1"/>
  <c r="M1266" i="1"/>
  <c r="L1266" i="1"/>
  <c r="K1266" i="1"/>
  <c r="J1266" i="1"/>
  <c r="I1266" i="1"/>
  <c r="H1266" i="1"/>
  <c r="G1266" i="1"/>
  <c r="F1266" i="1"/>
  <c r="E1266" i="1"/>
  <c r="M1265" i="1"/>
  <c r="L1265" i="1"/>
  <c r="K1265" i="1"/>
  <c r="J1265" i="1"/>
  <c r="I1265" i="1"/>
  <c r="H1265" i="1"/>
  <c r="G1265" i="1"/>
  <c r="F1265" i="1"/>
  <c r="E1265" i="1"/>
  <c r="M1264" i="1"/>
  <c r="L1264" i="1"/>
  <c r="K1264" i="1"/>
  <c r="J1264" i="1"/>
  <c r="I1264" i="1"/>
  <c r="H1264" i="1"/>
  <c r="G1264" i="1"/>
  <c r="F1264" i="1"/>
  <c r="E1264" i="1"/>
  <c r="M1263" i="1"/>
  <c r="L1263" i="1"/>
  <c r="K1263" i="1"/>
  <c r="J1263" i="1"/>
  <c r="I1263" i="1"/>
  <c r="H1263" i="1"/>
  <c r="G1263" i="1"/>
  <c r="F1263" i="1"/>
  <c r="E1263" i="1"/>
  <c r="M1262" i="1"/>
  <c r="L1262" i="1"/>
  <c r="K1262" i="1"/>
  <c r="J1262" i="1"/>
  <c r="I1262" i="1"/>
  <c r="H1262" i="1"/>
  <c r="G1262" i="1"/>
  <c r="F1262" i="1"/>
  <c r="E1262" i="1"/>
  <c r="M1261" i="1"/>
  <c r="L1261" i="1"/>
  <c r="K1261" i="1"/>
  <c r="J1261" i="1"/>
  <c r="I1261" i="1"/>
  <c r="H1261" i="1"/>
  <c r="G1261" i="1"/>
  <c r="F1261" i="1"/>
  <c r="E1261" i="1"/>
  <c r="M1260" i="1"/>
  <c r="L1260" i="1"/>
  <c r="K1260" i="1"/>
  <c r="J1260" i="1"/>
  <c r="I1260" i="1"/>
  <c r="H1260" i="1"/>
  <c r="G1260" i="1"/>
  <c r="F1260" i="1"/>
  <c r="E1260" i="1"/>
  <c r="M1259" i="1"/>
  <c r="L1259" i="1"/>
  <c r="K1259" i="1"/>
  <c r="J1259" i="1"/>
  <c r="I1259" i="1"/>
  <c r="H1259" i="1"/>
  <c r="G1259" i="1"/>
  <c r="F1259" i="1"/>
  <c r="E1259" i="1"/>
  <c r="M1258" i="1"/>
  <c r="L1258" i="1"/>
  <c r="K1258" i="1"/>
  <c r="J1258" i="1"/>
  <c r="I1258" i="1"/>
  <c r="H1258" i="1"/>
  <c r="G1258" i="1"/>
  <c r="F1258" i="1"/>
  <c r="E1258" i="1"/>
  <c r="M1257" i="1"/>
  <c r="L1257" i="1"/>
  <c r="K1257" i="1"/>
  <c r="J1257" i="1"/>
  <c r="I1257" i="1"/>
  <c r="H1257" i="1"/>
  <c r="G1257" i="1"/>
  <c r="F1257" i="1"/>
  <c r="E1257" i="1"/>
  <c r="M1256" i="1"/>
  <c r="L1256" i="1"/>
  <c r="K1256" i="1"/>
  <c r="J1256" i="1"/>
  <c r="I1256" i="1"/>
  <c r="H1256" i="1"/>
  <c r="G1256" i="1"/>
  <c r="F1256" i="1"/>
  <c r="E1256" i="1"/>
  <c r="M1255" i="1"/>
  <c r="L1255" i="1"/>
  <c r="K1255" i="1"/>
  <c r="J1255" i="1"/>
  <c r="I1255" i="1"/>
  <c r="H1255" i="1"/>
  <c r="G1255" i="1"/>
  <c r="F1255" i="1"/>
  <c r="E1255" i="1"/>
  <c r="M1254" i="1"/>
  <c r="L1254" i="1"/>
  <c r="K1254" i="1"/>
  <c r="J1254" i="1"/>
  <c r="I1254" i="1"/>
  <c r="H1254" i="1"/>
  <c r="G1254" i="1"/>
  <c r="F1254" i="1"/>
  <c r="E1254" i="1"/>
  <c r="M1253" i="1"/>
  <c r="L1253" i="1"/>
  <c r="K1253" i="1"/>
  <c r="J1253" i="1"/>
  <c r="I1253" i="1"/>
  <c r="H1253" i="1"/>
  <c r="G1253" i="1"/>
  <c r="F1253" i="1"/>
  <c r="E1253" i="1"/>
  <c r="M1252" i="1"/>
  <c r="L1252" i="1"/>
  <c r="K1252" i="1"/>
  <c r="J1252" i="1"/>
  <c r="I1252" i="1"/>
  <c r="H1252" i="1"/>
  <c r="G1252" i="1"/>
  <c r="F1252" i="1"/>
  <c r="E1252" i="1"/>
  <c r="M1251" i="1"/>
  <c r="L1251" i="1"/>
  <c r="K1251" i="1"/>
  <c r="J1251" i="1"/>
  <c r="I1251" i="1"/>
  <c r="H1251" i="1"/>
  <c r="G1251" i="1"/>
  <c r="F1251" i="1"/>
  <c r="E1251" i="1"/>
  <c r="M1250" i="1"/>
  <c r="L1250" i="1"/>
  <c r="K1250" i="1"/>
  <c r="J1250" i="1"/>
  <c r="I1250" i="1"/>
  <c r="H1250" i="1"/>
  <c r="G1250" i="1"/>
  <c r="F1250" i="1"/>
  <c r="E1250" i="1"/>
  <c r="M1249" i="1"/>
  <c r="L1249" i="1"/>
  <c r="K1249" i="1"/>
  <c r="J1249" i="1"/>
  <c r="I1249" i="1"/>
  <c r="H1249" i="1"/>
  <c r="G1249" i="1"/>
  <c r="F1249" i="1"/>
  <c r="E1249" i="1"/>
  <c r="M1248" i="1"/>
  <c r="L1248" i="1"/>
  <c r="K1248" i="1"/>
  <c r="J1248" i="1"/>
  <c r="I1248" i="1"/>
  <c r="H1248" i="1"/>
  <c r="G1248" i="1"/>
  <c r="F1248" i="1"/>
  <c r="E1248" i="1"/>
  <c r="M1247" i="1"/>
  <c r="L1247" i="1"/>
  <c r="K1247" i="1"/>
  <c r="J1247" i="1"/>
  <c r="I1247" i="1"/>
  <c r="H1247" i="1"/>
  <c r="G1247" i="1"/>
  <c r="F1247" i="1"/>
  <c r="E1247" i="1"/>
  <c r="M1246" i="1"/>
  <c r="L1246" i="1"/>
  <c r="K1246" i="1"/>
  <c r="J1246" i="1"/>
  <c r="I1246" i="1"/>
  <c r="H1246" i="1"/>
  <c r="G1246" i="1"/>
  <c r="F1246" i="1"/>
  <c r="E1246" i="1"/>
  <c r="M1245" i="1"/>
  <c r="L1245" i="1"/>
  <c r="K1245" i="1"/>
  <c r="J1245" i="1"/>
  <c r="I1245" i="1"/>
  <c r="H1245" i="1"/>
  <c r="G1245" i="1"/>
  <c r="F1245" i="1"/>
  <c r="E1245" i="1"/>
  <c r="M1244" i="1"/>
  <c r="L1244" i="1"/>
  <c r="K1244" i="1"/>
  <c r="J1244" i="1"/>
  <c r="I1244" i="1"/>
  <c r="H1244" i="1"/>
  <c r="G1244" i="1"/>
  <c r="F1244" i="1"/>
  <c r="E1244" i="1"/>
  <c r="M1243" i="1"/>
  <c r="L1243" i="1"/>
  <c r="K1243" i="1"/>
  <c r="J1243" i="1"/>
  <c r="I1243" i="1"/>
  <c r="H1243" i="1"/>
  <c r="G1243" i="1"/>
  <c r="F1243" i="1"/>
  <c r="E1243" i="1"/>
  <c r="M1242" i="1"/>
  <c r="L1242" i="1"/>
  <c r="K1242" i="1"/>
  <c r="J1242" i="1"/>
  <c r="I1242" i="1"/>
  <c r="H1242" i="1"/>
  <c r="G1242" i="1"/>
  <c r="F1242" i="1"/>
  <c r="E1242" i="1"/>
  <c r="M1241" i="1"/>
  <c r="L1241" i="1"/>
  <c r="K1241" i="1"/>
  <c r="J1241" i="1"/>
  <c r="I1241" i="1"/>
  <c r="H1241" i="1"/>
  <c r="G1241" i="1"/>
  <c r="F1241" i="1"/>
  <c r="E1241" i="1"/>
  <c r="M1240" i="1"/>
  <c r="L1240" i="1"/>
  <c r="K1240" i="1"/>
  <c r="J1240" i="1"/>
  <c r="I1240" i="1"/>
  <c r="H1240" i="1"/>
  <c r="G1240" i="1"/>
  <c r="F1240" i="1"/>
  <c r="E1240" i="1"/>
  <c r="M1239" i="1"/>
  <c r="L1239" i="1"/>
  <c r="K1239" i="1"/>
  <c r="J1239" i="1"/>
  <c r="I1239" i="1"/>
  <c r="H1239" i="1"/>
  <c r="G1239" i="1"/>
  <c r="F1239" i="1"/>
  <c r="E1239" i="1"/>
  <c r="M1238" i="1"/>
  <c r="L1238" i="1"/>
  <c r="K1238" i="1"/>
  <c r="J1238" i="1"/>
  <c r="I1238" i="1"/>
  <c r="H1238" i="1"/>
  <c r="G1238" i="1"/>
  <c r="F1238" i="1"/>
  <c r="E1238" i="1"/>
  <c r="M1237" i="1"/>
  <c r="L1237" i="1"/>
  <c r="K1237" i="1"/>
  <c r="J1237" i="1"/>
  <c r="I1237" i="1"/>
  <c r="H1237" i="1"/>
  <c r="G1237" i="1"/>
  <c r="F1237" i="1"/>
  <c r="E1237" i="1"/>
  <c r="M1236" i="1"/>
  <c r="L1236" i="1"/>
  <c r="K1236" i="1"/>
  <c r="J1236" i="1"/>
  <c r="I1236" i="1"/>
  <c r="H1236" i="1"/>
  <c r="G1236" i="1"/>
  <c r="F1236" i="1"/>
  <c r="E1236" i="1"/>
  <c r="M1235" i="1"/>
  <c r="L1235" i="1"/>
  <c r="K1235" i="1"/>
  <c r="J1235" i="1"/>
  <c r="I1235" i="1"/>
  <c r="H1235" i="1"/>
  <c r="G1235" i="1"/>
  <c r="F1235" i="1"/>
  <c r="E1235" i="1"/>
  <c r="M1234" i="1"/>
  <c r="L1234" i="1"/>
  <c r="K1234" i="1"/>
  <c r="J1234" i="1"/>
  <c r="I1234" i="1"/>
  <c r="H1234" i="1"/>
  <c r="G1234" i="1"/>
  <c r="F1234" i="1"/>
  <c r="E1234" i="1"/>
  <c r="M1233" i="1"/>
  <c r="L1233" i="1"/>
  <c r="K1233" i="1"/>
  <c r="J1233" i="1"/>
  <c r="I1233" i="1"/>
  <c r="H1233" i="1"/>
  <c r="G1233" i="1"/>
  <c r="F1233" i="1"/>
  <c r="E1233" i="1"/>
  <c r="M1232" i="1"/>
  <c r="L1232" i="1"/>
  <c r="K1232" i="1"/>
  <c r="J1232" i="1"/>
  <c r="I1232" i="1"/>
  <c r="H1232" i="1"/>
  <c r="G1232" i="1"/>
  <c r="F1232" i="1"/>
  <c r="E1232" i="1"/>
  <c r="M1231" i="1"/>
  <c r="L1231" i="1"/>
  <c r="K1231" i="1"/>
  <c r="J1231" i="1"/>
  <c r="I1231" i="1"/>
  <c r="H1231" i="1"/>
  <c r="G1231" i="1"/>
  <c r="F1231" i="1"/>
  <c r="E1231" i="1"/>
  <c r="M1230" i="1"/>
  <c r="L1230" i="1"/>
  <c r="K1230" i="1"/>
  <c r="J1230" i="1"/>
  <c r="I1230" i="1"/>
  <c r="H1230" i="1"/>
  <c r="G1230" i="1"/>
  <c r="F1230" i="1"/>
  <c r="E1230" i="1"/>
  <c r="M1229" i="1"/>
  <c r="L1229" i="1"/>
  <c r="K1229" i="1"/>
  <c r="J1229" i="1"/>
  <c r="I1229" i="1"/>
  <c r="H1229" i="1"/>
  <c r="G1229" i="1"/>
  <c r="F1229" i="1"/>
  <c r="E1229" i="1"/>
  <c r="M1228" i="1"/>
  <c r="L1228" i="1"/>
  <c r="K1228" i="1"/>
  <c r="J1228" i="1"/>
  <c r="I1228" i="1"/>
  <c r="H1228" i="1"/>
  <c r="G1228" i="1"/>
  <c r="F1228" i="1"/>
  <c r="E1228" i="1"/>
  <c r="M1227" i="1"/>
  <c r="L1227" i="1"/>
  <c r="K1227" i="1"/>
  <c r="J1227" i="1"/>
  <c r="I1227" i="1"/>
  <c r="H1227" i="1"/>
  <c r="G1227" i="1"/>
  <c r="F1227" i="1"/>
  <c r="E1227" i="1"/>
  <c r="M1226" i="1"/>
  <c r="L1226" i="1"/>
  <c r="K1226" i="1"/>
  <c r="J1226" i="1"/>
  <c r="I1226" i="1"/>
  <c r="H1226" i="1"/>
  <c r="G1226" i="1"/>
  <c r="F1226" i="1"/>
  <c r="E1226" i="1"/>
  <c r="M1225" i="1"/>
  <c r="L1225" i="1"/>
  <c r="K1225" i="1"/>
  <c r="J1225" i="1"/>
  <c r="I1225" i="1"/>
  <c r="H1225" i="1"/>
  <c r="G1225" i="1"/>
  <c r="F1225" i="1"/>
  <c r="E1225" i="1"/>
  <c r="M1224" i="1"/>
  <c r="L1224" i="1"/>
  <c r="K1224" i="1"/>
  <c r="J1224" i="1"/>
  <c r="I1224" i="1"/>
  <c r="H1224" i="1"/>
  <c r="G1224" i="1"/>
  <c r="F1224" i="1"/>
  <c r="E1224" i="1"/>
  <c r="M1223" i="1"/>
  <c r="L1223" i="1"/>
  <c r="K1223" i="1"/>
  <c r="J1223" i="1"/>
  <c r="I1223" i="1"/>
  <c r="H1223" i="1"/>
  <c r="G1223" i="1"/>
  <c r="F1223" i="1"/>
  <c r="E1223" i="1"/>
  <c r="M1222" i="1"/>
  <c r="L1222" i="1"/>
  <c r="K1222" i="1"/>
  <c r="J1222" i="1"/>
  <c r="I1222" i="1"/>
  <c r="H1222" i="1"/>
  <c r="G1222" i="1"/>
  <c r="F1222" i="1"/>
  <c r="E1222" i="1"/>
  <c r="M1221" i="1"/>
  <c r="L1221" i="1"/>
  <c r="K1221" i="1"/>
  <c r="J1221" i="1"/>
  <c r="I1221" i="1"/>
  <c r="H1221" i="1"/>
  <c r="G1221" i="1"/>
  <c r="F1221" i="1"/>
  <c r="E1221" i="1"/>
  <c r="M1220" i="1"/>
  <c r="L1220" i="1"/>
  <c r="K1220" i="1"/>
  <c r="J1220" i="1"/>
  <c r="I1220" i="1"/>
  <c r="H1220" i="1"/>
  <c r="G1220" i="1"/>
  <c r="F1220" i="1"/>
  <c r="E1220" i="1"/>
  <c r="M1219" i="1"/>
  <c r="L1219" i="1"/>
  <c r="K1219" i="1"/>
  <c r="J1219" i="1"/>
  <c r="I1219" i="1"/>
  <c r="H1219" i="1"/>
  <c r="G1219" i="1"/>
  <c r="F1219" i="1"/>
  <c r="E1219" i="1"/>
  <c r="M1218" i="1"/>
  <c r="L1218" i="1"/>
  <c r="K1218" i="1"/>
  <c r="J1218" i="1"/>
  <c r="I1218" i="1"/>
  <c r="H1218" i="1"/>
  <c r="G1218" i="1"/>
  <c r="F1218" i="1"/>
  <c r="E1218" i="1"/>
  <c r="M1217" i="1"/>
  <c r="L1217" i="1"/>
  <c r="K1217" i="1"/>
  <c r="J1217" i="1"/>
  <c r="I1217" i="1"/>
  <c r="H1217" i="1"/>
  <c r="G1217" i="1"/>
  <c r="F1217" i="1"/>
  <c r="E1217" i="1"/>
  <c r="M1216" i="1"/>
  <c r="L1216" i="1"/>
  <c r="K1216" i="1"/>
  <c r="J1216" i="1"/>
  <c r="I1216" i="1"/>
  <c r="H1216" i="1"/>
  <c r="G1216" i="1"/>
  <c r="F1216" i="1"/>
  <c r="E1216" i="1"/>
  <c r="M1215" i="1"/>
  <c r="L1215" i="1"/>
  <c r="K1215" i="1"/>
  <c r="J1215" i="1"/>
  <c r="I1215" i="1"/>
  <c r="H1215" i="1"/>
  <c r="G1215" i="1"/>
  <c r="F1215" i="1"/>
  <c r="E1215" i="1"/>
  <c r="M1214" i="1"/>
  <c r="L1214" i="1"/>
  <c r="K1214" i="1"/>
  <c r="J1214" i="1"/>
  <c r="I1214" i="1"/>
  <c r="H1214" i="1"/>
  <c r="G1214" i="1"/>
  <c r="F1214" i="1"/>
  <c r="E1214" i="1"/>
  <c r="M1213" i="1"/>
  <c r="L1213" i="1"/>
  <c r="K1213" i="1"/>
  <c r="J1213" i="1"/>
  <c r="I1213" i="1"/>
  <c r="H1213" i="1"/>
  <c r="G1213" i="1"/>
  <c r="F1213" i="1"/>
  <c r="E1213" i="1"/>
  <c r="M1212" i="1"/>
  <c r="L1212" i="1"/>
  <c r="K1212" i="1"/>
  <c r="J1212" i="1"/>
  <c r="I1212" i="1"/>
  <c r="H1212" i="1"/>
  <c r="G1212" i="1"/>
  <c r="F1212" i="1"/>
  <c r="E1212" i="1"/>
  <c r="M1211" i="1"/>
  <c r="L1211" i="1"/>
  <c r="K1211" i="1"/>
  <c r="J1211" i="1"/>
  <c r="I1211" i="1"/>
  <c r="H1211" i="1"/>
  <c r="G1211" i="1"/>
  <c r="F1211" i="1"/>
  <c r="E1211" i="1"/>
  <c r="M1210" i="1"/>
  <c r="L1210" i="1"/>
  <c r="K1210" i="1"/>
  <c r="J1210" i="1"/>
  <c r="I1210" i="1"/>
  <c r="H1210" i="1"/>
  <c r="G1210" i="1"/>
  <c r="F1210" i="1"/>
  <c r="E1210" i="1"/>
  <c r="M1209" i="1"/>
  <c r="L1209" i="1"/>
  <c r="K1209" i="1"/>
  <c r="J1209" i="1"/>
  <c r="I1209" i="1"/>
  <c r="H1209" i="1"/>
  <c r="G1209" i="1"/>
  <c r="F1209" i="1"/>
  <c r="E1209" i="1"/>
  <c r="M1208" i="1"/>
  <c r="L1208" i="1"/>
  <c r="K1208" i="1"/>
  <c r="J1208" i="1"/>
  <c r="I1208" i="1"/>
  <c r="H1208" i="1"/>
  <c r="G1208" i="1"/>
  <c r="F1208" i="1"/>
  <c r="E1208" i="1"/>
  <c r="M1207" i="1"/>
  <c r="L1207" i="1"/>
  <c r="K1207" i="1"/>
  <c r="J1207" i="1"/>
  <c r="I1207" i="1"/>
  <c r="H1207" i="1"/>
  <c r="G1207" i="1"/>
  <c r="F1207" i="1"/>
  <c r="E1207" i="1"/>
  <c r="M1206" i="1"/>
  <c r="L1206" i="1"/>
  <c r="K1206" i="1"/>
  <c r="J1206" i="1"/>
  <c r="I1206" i="1"/>
  <c r="H1206" i="1"/>
  <c r="G1206" i="1"/>
  <c r="F1206" i="1"/>
  <c r="E1206" i="1"/>
  <c r="M1205" i="1"/>
  <c r="L1205" i="1"/>
  <c r="K1205" i="1"/>
  <c r="J1205" i="1"/>
  <c r="I1205" i="1"/>
  <c r="H1205" i="1"/>
  <c r="G1205" i="1"/>
  <c r="F1205" i="1"/>
  <c r="E1205" i="1"/>
  <c r="M1204" i="1"/>
  <c r="L1204" i="1"/>
  <c r="K1204" i="1"/>
  <c r="J1204" i="1"/>
  <c r="I1204" i="1"/>
  <c r="H1204" i="1"/>
  <c r="G1204" i="1"/>
  <c r="F1204" i="1"/>
  <c r="E1204" i="1"/>
  <c r="M1203" i="1"/>
  <c r="L1203" i="1"/>
  <c r="K1203" i="1"/>
  <c r="J1203" i="1"/>
  <c r="I1203" i="1"/>
  <c r="H1203" i="1"/>
  <c r="G1203" i="1"/>
  <c r="F1203" i="1"/>
  <c r="E1203" i="1"/>
  <c r="M1202" i="1"/>
  <c r="L1202" i="1"/>
  <c r="K1202" i="1"/>
  <c r="J1202" i="1"/>
  <c r="I1202" i="1"/>
  <c r="H1202" i="1"/>
  <c r="G1202" i="1"/>
  <c r="F1202" i="1"/>
  <c r="E1202" i="1"/>
  <c r="M1201" i="1"/>
  <c r="L1201" i="1"/>
  <c r="K1201" i="1"/>
  <c r="J1201" i="1"/>
  <c r="I1201" i="1"/>
  <c r="H1201" i="1"/>
  <c r="G1201" i="1"/>
  <c r="F1201" i="1"/>
  <c r="E1201" i="1"/>
  <c r="M1200" i="1"/>
  <c r="L1200" i="1"/>
  <c r="K1200" i="1"/>
  <c r="J1200" i="1"/>
  <c r="I1200" i="1"/>
  <c r="H1200" i="1"/>
  <c r="G1200" i="1"/>
  <c r="F1200" i="1"/>
  <c r="E1200" i="1"/>
  <c r="M1199" i="1"/>
  <c r="L1199" i="1"/>
  <c r="K1199" i="1"/>
  <c r="J1199" i="1"/>
  <c r="I1199" i="1"/>
  <c r="H1199" i="1"/>
  <c r="G1199" i="1"/>
  <c r="F1199" i="1"/>
  <c r="E1199" i="1"/>
  <c r="M1198" i="1"/>
  <c r="L1198" i="1"/>
  <c r="K1198" i="1"/>
  <c r="J1198" i="1"/>
  <c r="I1198" i="1"/>
  <c r="H1198" i="1"/>
  <c r="G1198" i="1"/>
  <c r="F1198" i="1"/>
  <c r="E1198" i="1"/>
  <c r="M1197" i="1"/>
  <c r="L1197" i="1"/>
  <c r="K1197" i="1"/>
  <c r="J1197" i="1"/>
  <c r="I1197" i="1"/>
  <c r="H1197" i="1"/>
  <c r="G1197" i="1"/>
  <c r="F1197" i="1"/>
  <c r="E1197" i="1"/>
  <c r="M1196" i="1"/>
  <c r="L1196" i="1"/>
  <c r="K1196" i="1"/>
  <c r="J1196" i="1"/>
  <c r="I1196" i="1"/>
  <c r="H1196" i="1"/>
  <c r="G1196" i="1"/>
  <c r="F1196" i="1"/>
  <c r="E1196" i="1"/>
  <c r="M1195" i="1"/>
  <c r="L1195" i="1"/>
  <c r="K1195" i="1"/>
  <c r="J1195" i="1"/>
  <c r="I1195" i="1"/>
  <c r="H1195" i="1"/>
  <c r="G1195" i="1"/>
  <c r="F1195" i="1"/>
  <c r="E1195" i="1"/>
  <c r="M1194" i="1"/>
  <c r="L1194" i="1"/>
  <c r="K1194" i="1"/>
  <c r="J1194" i="1"/>
  <c r="I1194" i="1"/>
  <c r="H1194" i="1"/>
  <c r="G1194" i="1"/>
  <c r="F1194" i="1"/>
  <c r="E1194" i="1"/>
  <c r="M1193" i="1"/>
  <c r="L1193" i="1"/>
  <c r="K1193" i="1"/>
  <c r="J1193" i="1"/>
  <c r="I1193" i="1"/>
  <c r="H1193" i="1"/>
  <c r="G1193" i="1"/>
  <c r="F1193" i="1"/>
  <c r="E1193" i="1"/>
  <c r="M1192" i="1"/>
  <c r="L1192" i="1"/>
  <c r="K1192" i="1"/>
  <c r="J1192" i="1"/>
  <c r="I1192" i="1"/>
  <c r="H1192" i="1"/>
  <c r="G1192" i="1"/>
  <c r="F1192" i="1"/>
  <c r="E1192" i="1"/>
  <c r="M1191" i="1"/>
  <c r="L1191" i="1"/>
  <c r="K1191" i="1"/>
  <c r="J1191" i="1"/>
  <c r="I1191" i="1"/>
  <c r="H1191" i="1"/>
  <c r="G1191" i="1"/>
  <c r="F1191" i="1"/>
  <c r="E1191" i="1"/>
  <c r="M1190" i="1"/>
  <c r="L1190" i="1"/>
  <c r="K1190" i="1"/>
  <c r="J1190" i="1"/>
  <c r="I1190" i="1"/>
  <c r="H1190" i="1"/>
  <c r="G1190" i="1"/>
  <c r="F1190" i="1"/>
  <c r="E1190" i="1"/>
  <c r="M1189" i="1"/>
  <c r="L1189" i="1"/>
  <c r="K1189" i="1"/>
  <c r="J1189" i="1"/>
  <c r="I1189" i="1"/>
  <c r="H1189" i="1"/>
  <c r="G1189" i="1"/>
  <c r="F1189" i="1"/>
  <c r="E1189" i="1"/>
  <c r="M1188" i="1"/>
  <c r="L1188" i="1"/>
  <c r="K1188" i="1"/>
  <c r="J1188" i="1"/>
  <c r="I1188" i="1"/>
  <c r="H1188" i="1"/>
  <c r="G1188" i="1"/>
  <c r="F1188" i="1"/>
  <c r="E1188" i="1"/>
  <c r="M1187" i="1"/>
  <c r="L1187" i="1"/>
  <c r="K1187" i="1"/>
  <c r="J1187" i="1"/>
  <c r="I1187" i="1"/>
  <c r="H1187" i="1"/>
  <c r="G1187" i="1"/>
  <c r="F1187" i="1"/>
  <c r="E1187" i="1"/>
  <c r="M1186" i="1"/>
  <c r="L1186" i="1"/>
  <c r="K1186" i="1"/>
  <c r="J1186" i="1"/>
  <c r="I1186" i="1"/>
  <c r="H1186" i="1"/>
  <c r="G1186" i="1"/>
  <c r="F1186" i="1"/>
  <c r="E1186" i="1"/>
  <c r="M1185" i="1"/>
  <c r="L1185" i="1"/>
  <c r="K1185" i="1"/>
  <c r="J1185" i="1"/>
  <c r="I1185" i="1"/>
  <c r="H1185" i="1"/>
  <c r="G1185" i="1"/>
  <c r="F1185" i="1"/>
  <c r="E1185" i="1"/>
  <c r="M1184" i="1"/>
  <c r="L1184" i="1"/>
  <c r="K1184" i="1"/>
  <c r="J1184" i="1"/>
  <c r="I1184" i="1"/>
  <c r="H1184" i="1"/>
  <c r="G1184" i="1"/>
  <c r="F1184" i="1"/>
  <c r="E1184" i="1"/>
  <c r="M1183" i="1"/>
  <c r="L1183" i="1"/>
  <c r="K1183" i="1"/>
  <c r="J1183" i="1"/>
  <c r="I1183" i="1"/>
  <c r="H1183" i="1"/>
  <c r="G1183" i="1"/>
  <c r="F1183" i="1"/>
  <c r="E1183" i="1"/>
  <c r="M1182" i="1"/>
  <c r="L1182" i="1"/>
  <c r="K1182" i="1"/>
  <c r="J1182" i="1"/>
  <c r="I1182" i="1"/>
  <c r="H1182" i="1"/>
  <c r="G1182" i="1"/>
  <c r="F1182" i="1"/>
  <c r="E1182" i="1"/>
  <c r="M1181" i="1"/>
  <c r="L1181" i="1"/>
  <c r="K1181" i="1"/>
  <c r="J1181" i="1"/>
  <c r="I1181" i="1"/>
  <c r="H1181" i="1"/>
  <c r="G1181" i="1"/>
  <c r="F1181" i="1"/>
  <c r="E1181" i="1"/>
  <c r="M1180" i="1"/>
  <c r="L1180" i="1"/>
  <c r="K1180" i="1"/>
  <c r="J1180" i="1"/>
  <c r="I1180" i="1"/>
  <c r="H1180" i="1"/>
  <c r="G1180" i="1"/>
  <c r="F1180" i="1"/>
  <c r="E1180" i="1"/>
  <c r="M1179" i="1"/>
  <c r="L1179" i="1"/>
  <c r="K1179" i="1"/>
  <c r="J1179" i="1"/>
  <c r="I1179" i="1"/>
  <c r="H1179" i="1"/>
  <c r="G1179" i="1"/>
  <c r="F1179" i="1"/>
  <c r="E1179" i="1"/>
  <c r="M1178" i="1"/>
  <c r="L1178" i="1"/>
  <c r="K1178" i="1"/>
  <c r="J1178" i="1"/>
  <c r="I1178" i="1"/>
  <c r="H1178" i="1"/>
  <c r="G1178" i="1"/>
  <c r="F1178" i="1"/>
  <c r="E1178" i="1"/>
  <c r="M1177" i="1"/>
  <c r="L1177" i="1"/>
  <c r="K1177" i="1"/>
  <c r="J1177" i="1"/>
  <c r="I1177" i="1"/>
  <c r="H1177" i="1"/>
  <c r="G1177" i="1"/>
  <c r="F1177" i="1"/>
  <c r="E1177" i="1"/>
  <c r="M1176" i="1"/>
  <c r="L1176" i="1"/>
  <c r="K1176" i="1"/>
  <c r="J1176" i="1"/>
  <c r="I1176" i="1"/>
  <c r="H1176" i="1"/>
  <c r="G1176" i="1"/>
  <c r="F1176" i="1"/>
  <c r="E1176" i="1"/>
  <c r="M1175" i="1"/>
  <c r="L1175" i="1"/>
  <c r="K1175" i="1"/>
  <c r="J1175" i="1"/>
  <c r="I1175" i="1"/>
  <c r="H1175" i="1"/>
  <c r="G1175" i="1"/>
  <c r="F1175" i="1"/>
  <c r="E1175" i="1"/>
  <c r="M1174" i="1"/>
  <c r="L1174" i="1"/>
  <c r="K1174" i="1"/>
  <c r="J1174" i="1"/>
  <c r="I1174" i="1"/>
  <c r="H1174" i="1"/>
  <c r="G1174" i="1"/>
  <c r="F1174" i="1"/>
  <c r="E1174" i="1"/>
  <c r="M1173" i="1"/>
  <c r="L1173" i="1"/>
  <c r="K1173" i="1"/>
  <c r="J1173" i="1"/>
  <c r="I1173" i="1"/>
  <c r="H1173" i="1"/>
  <c r="G1173" i="1"/>
  <c r="F1173" i="1"/>
  <c r="E1173" i="1"/>
  <c r="M1172" i="1"/>
  <c r="L1172" i="1"/>
  <c r="K1172" i="1"/>
  <c r="J1172" i="1"/>
  <c r="I1172" i="1"/>
  <c r="H1172" i="1"/>
  <c r="G1172" i="1"/>
  <c r="F1172" i="1"/>
  <c r="E1172" i="1"/>
  <c r="M1171" i="1"/>
  <c r="L1171" i="1"/>
  <c r="K1171" i="1"/>
  <c r="J1171" i="1"/>
  <c r="I1171" i="1"/>
  <c r="H1171" i="1"/>
  <c r="G1171" i="1"/>
  <c r="F1171" i="1"/>
  <c r="E1171" i="1"/>
  <c r="M1170" i="1"/>
  <c r="L1170" i="1"/>
  <c r="K1170" i="1"/>
  <c r="J1170" i="1"/>
  <c r="I1170" i="1"/>
  <c r="H1170" i="1"/>
  <c r="G1170" i="1"/>
  <c r="F1170" i="1"/>
  <c r="E1170" i="1"/>
  <c r="M1169" i="1"/>
  <c r="L1169" i="1"/>
  <c r="K1169" i="1"/>
  <c r="J1169" i="1"/>
  <c r="I1169" i="1"/>
  <c r="H1169" i="1"/>
  <c r="G1169" i="1"/>
  <c r="F1169" i="1"/>
  <c r="E1169" i="1"/>
  <c r="M1168" i="1"/>
  <c r="L1168" i="1"/>
  <c r="K1168" i="1"/>
  <c r="J1168" i="1"/>
  <c r="I1168" i="1"/>
  <c r="H1168" i="1"/>
  <c r="G1168" i="1"/>
  <c r="F1168" i="1"/>
  <c r="E1168" i="1"/>
  <c r="M1167" i="1"/>
  <c r="L1167" i="1"/>
  <c r="K1167" i="1"/>
  <c r="J1167" i="1"/>
  <c r="I1167" i="1"/>
  <c r="H1167" i="1"/>
  <c r="G1167" i="1"/>
  <c r="F1167" i="1"/>
  <c r="E1167" i="1"/>
  <c r="M1166" i="1"/>
  <c r="L1166" i="1"/>
  <c r="K1166" i="1"/>
  <c r="J1166" i="1"/>
  <c r="I1166" i="1"/>
  <c r="H1166" i="1"/>
  <c r="G1166" i="1"/>
  <c r="F1166" i="1"/>
  <c r="E1166" i="1"/>
  <c r="M1165" i="1"/>
  <c r="L1165" i="1"/>
  <c r="K1165" i="1"/>
  <c r="J1165" i="1"/>
  <c r="I1165" i="1"/>
  <c r="H1165" i="1"/>
  <c r="G1165" i="1"/>
  <c r="F1165" i="1"/>
  <c r="E1165" i="1"/>
  <c r="M1164" i="1"/>
  <c r="L1164" i="1"/>
  <c r="K1164" i="1"/>
  <c r="J1164" i="1"/>
  <c r="I1164" i="1"/>
  <c r="H1164" i="1"/>
  <c r="G1164" i="1"/>
  <c r="F1164" i="1"/>
  <c r="E1164" i="1"/>
  <c r="M1163" i="1"/>
  <c r="L1163" i="1"/>
  <c r="K1163" i="1"/>
  <c r="J1163" i="1"/>
  <c r="I1163" i="1"/>
  <c r="H1163" i="1"/>
  <c r="G1163" i="1"/>
  <c r="F1163" i="1"/>
  <c r="E1163" i="1"/>
  <c r="M1162" i="1"/>
  <c r="L1162" i="1"/>
  <c r="K1162" i="1"/>
  <c r="J1162" i="1"/>
  <c r="I1162" i="1"/>
  <c r="H1162" i="1"/>
  <c r="G1162" i="1"/>
  <c r="F1162" i="1"/>
  <c r="E1162" i="1"/>
  <c r="M1161" i="1"/>
  <c r="L1161" i="1"/>
  <c r="K1161" i="1"/>
  <c r="J1161" i="1"/>
  <c r="I1161" i="1"/>
  <c r="H1161" i="1"/>
  <c r="G1161" i="1"/>
  <c r="F1161" i="1"/>
  <c r="E1161" i="1"/>
  <c r="M1160" i="1"/>
  <c r="L1160" i="1"/>
  <c r="K1160" i="1"/>
  <c r="J1160" i="1"/>
  <c r="I1160" i="1"/>
  <c r="H1160" i="1"/>
  <c r="G1160" i="1"/>
  <c r="F1160" i="1"/>
  <c r="E1160" i="1"/>
  <c r="M1159" i="1"/>
  <c r="L1159" i="1"/>
  <c r="K1159" i="1"/>
  <c r="J1159" i="1"/>
  <c r="I1159" i="1"/>
  <c r="H1159" i="1"/>
  <c r="G1159" i="1"/>
  <c r="F1159" i="1"/>
  <c r="E1159" i="1"/>
  <c r="M1158" i="1"/>
  <c r="L1158" i="1"/>
  <c r="K1158" i="1"/>
  <c r="J1158" i="1"/>
  <c r="I1158" i="1"/>
  <c r="H1158" i="1"/>
  <c r="G1158" i="1"/>
  <c r="F1158" i="1"/>
  <c r="E1158" i="1"/>
  <c r="M1157" i="1"/>
  <c r="L1157" i="1"/>
  <c r="K1157" i="1"/>
  <c r="J1157" i="1"/>
  <c r="I1157" i="1"/>
  <c r="H1157" i="1"/>
  <c r="G1157" i="1"/>
  <c r="F1157" i="1"/>
  <c r="E1157" i="1"/>
  <c r="M1156" i="1"/>
  <c r="L1156" i="1"/>
  <c r="K1156" i="1"/>
  <c r="J1156" i="1"/>
  <c r="I1156" i="1"/>
  <c r="H1156" i="1"/>
  <c r="G1156" i="1"/>
  <c r="F1156" i="1"/>
  <c r="E1156" i="1"/>
  <c r="M1155" i="1"/>
  <c r="L1155" i="1"/>
  <c r="K1155" i="1"/>
  <c r="J1155" i="1"/>
  <c r="I1155" i="1"/>
  <c r="H1155" i="1"/>
  <c r="G1155" i="1"/>
  <c r="F1155" i="1"/>
  <c r="E1155" i="1"/>
  <c r="M1154" i="1"/>
  <c r="L1154" i="1"/>
  <c r="K1154" i="1"/>
  <c r="J1154" i="1"/>
  <c r="I1154" i="1"/>
  <c r="H1154" i="1"/>
  <c r="G1154" i="1"/>
  <c r="F1154" i="1"/>
  <c r="E1154" i="1"/>
  <c r="M1153" i="1"/>
  <c r="L1153" i="1"/>
  <c r="K1153" i="1"/>
  <c r="J1153" i="1"/>
  <c r="I1153" i="1"/>
  <c r="H1153" i="1"/>
  <c r="G1153" i="1"/>
  <c r="F1153" i="1"/>
  <c r="E1153" i="1"/>
  <c r="M1152" i="1"/>
  <c r="L1152" i="1"/>
  <c r="K1152" i="1"/>
  <c r="J1152" i="1"/>
  <c r="I1152" i="1"/>
  <c r="H1152" i="1"/>
  <c r="G1152" i="1"/>
  <c r="F1152" i="1"/>
  <c r="E1152" i="1"/>
  <c r="M1151" i="1"/>
  <c r="L1151" i="1"/>
  <c r="K1151" i="1"/>
  <c r="J1151" i="1"/>
  <c r="I1151" i="1"/>
  <c r="H1151" i="1"/>
  <c r="G1151" i="1"/>
  <c r="F1151" i="1"/>
  <c r="E1151" i="1"/>
  <c r="M1150" i="1"/>
  <c r="L1150" i="1"/>
  <c r="K1150" i="1"/>
  <c r="J1150" i="1"/>
  <c r="I1150" i="1"/>
  <c r="H1150" i="1"/>
  <c r="G1150" i="1"/>
  <c r="F1150" i="1"/>
  <c r="E1150" i="1"/>
  <c r="M1149" i="1"/>
  <c r="L1149" i="1"/>
  <c r="K1149" i="1"/>
  <c r="J1149" i="1"/>
  <c r="I1149" i="1"/>
  <c r="H1149" i="1"/>
  <c r="G1149" i="1"/>
  <c r="F1149" i="1"/>
  <c r="E1149" i="1"/>
  <c r="M1148" i="1"/>
  <c r="L1148" i="1"/>
  <c r="K1148" i="1"/>
  <c r="J1148" i="1"/>
  <c r="I1148" i="1"/>
  <c r="H1148" i="1"/>
  <c r="G1148" i="1"/>
  <c r="F1148" i="1"/>
  <c r="E1148" i="1"/>
  <c r="M1147" i="1"/>
  <c r="L1147" i="1"/>
  <c r="K1147" i="1"/>
  <c r="J1147" i="1"/>
  <c r="I1147" i="1"/>
  <c r="H1147" i="1"/>
  <c r="G1147" i="1"/>
  <c r="F1147" i="1"/>
  <c r="E1147" i="1"/>
  <c r="M1146" i="1"/>
  <c r="L1146" i="1"/>
  <c r="K1146" i="1"/>
  <c r="J1146" i="1"/>
  <c r="I1146" i="1"/>
  <c r="H1146" i="1"/>
  <c r="G1146" i="1"/>
  <c r="F1146" i="1"/>
  <c r="E1146" i="1"/>
  <c r="M1145" i="1"/>
  <c r="L1145" i="1"/>
  <c r="K1145" i="1"/>
  <c r="J1145" i="1"/>
  <c r="I1145" i="1"/>
  <c r="H1145" i="1"/>
  <c r="G1145" i="1"/>
  <c r="F1145" i="1"/>
  <c r="E1145" i="1"/>
  <c r="M1144" i="1"/>
  <c r="L1144" i="1"/>
  <c r="K1144" i="1"/>
  <c r="J1144" i="1"/>
  <c r="I1144" i="1"/>
  <c r="H1144" i="1"/>
  <c r="G1144" i="1"/>
  <c r="F1144" i="1"/>
  <c r="E1144" i="1"/>
  <c r="M1143" i="1"/>
  <c r="L1143" i="1"/>
  <c r="K1143" i="1"/>
  <c r="J1143" i="1"/>
  <c r="I1143" i="1"/>
  <c r="H1143" i="1"/>
  <c r="G1143" i="1"/>
  <c r="F1143" i="1"/>
  <c r="E1143" i="1"/>
  <c r="M1142" i="1"/>
  <c r="L1142" i="1"/>
  <c r="K1142" i="1"/>
  <c r="J1142" i="1"/>
  <c r="I1142" i="1"/>
  <c r="H1142" i="1"/>
  <c r="G1142" i="1"/>
  <c r="F1142" i="1"/>
  <c r="E1142" i="1"/>
  <c r="M1141" i="1"/>
  <c r="L1141" i="1"/>
  <c r="K1141" i="1"/>
  <c r="J1141" i="1"/>
  <c r="I1141" i="1"/>
  <c r="H1141" i="1"/>
  <c r="G1141" i="1"/>
  <c r="F1141" i="1"/>
  <c r="E1141" i="1"/>
  <c r="M1140" i="1"/>
  <c r="L1140" i="1"/>
  <c r="K1140" i="1"/>
  <c r="J1140" i="1"/>
  <c r="I1140" i="1"/>
  <c r="H1140" i="1"/>
  <c r="G1140" i="1"/>
  <c r="F1140" i="1"/>
  <c r="E1140" i="1"/>
  <c r="M1139" i="1"/>
  <c r="L1139" i="1"/>
  <c r="K1139" i="1"/>
  <c r="J1139" i="1"/>
  <c r="I1139" i="1"/>
  <c r="H1139" i="1"/>
  <c r="G1139" i="1"/>
  <c r="F1139" i="1"/>
  <c r="E1139" i="1"/>
  <c r="M1138" i="1"/>
  <c r="L1138" i="1"/>
  <c r="K1138" i="1"/>
  <c r="J1138" i="1"/>
  <c r="I1138" i="1"/>
  <c r="H1138" i="1"/>
  <c r="G1138" i="1"/>
  <c r="F1138" i="1"/>
  <c r="E1138" i="1"/>
  <c r="M1137" i="1"/>
  <c r="L1137" i="1"/>
  <c r="K1137" i="1"/>
  <c r="J1137" i="1"/>
  <c r="I1137" i="1"/>
  <c r="H1137" i="1"/>
  <c r="G1137" i="1"/>
  <c r="F1137" i="1"/>
  <c r="E1137" i="1"/>
  <c r="M1136" i="1"/>
  <c r="L1136" i="1"/>
  <c r="K1136" i="1"/>
  <c r="J1136" i="1"/>
  <c r="I1136" i="1"/>
  <c r="H1136" i="1"/>
  <c r="G1136" i="1"/>
  <c r="F1136" i="1"/>
  <c r="E1136" i="1"/>
  <c r="M1135" i="1"/>
  <c r="L1135" i="1"/>
  <c r="K1135" i="1"/>
  <c r="J1135" i="1"/>
  <c r="I1135" i="1"/>
  <c r="H1135" i="1"/>
  <c r="G1135" i="1"/>
  <c r="F1135" i="1"/>
  <c r="E1135" i="1"/>
  <c r="M1134" i="1"/>
  <c r="L1134" i="1"/>
  <c r="K1134" i="1"/>
  <c r="J1134" i="1"/>
  <c r="I1134" i="1"/>
  <c r="H1134" i="1"/>
  <c r="G1134" i="1"/>
  <c r="F1134" i="1"/>
  <c r="E1134" i="1"/>
  <c r="M1133" i="1"/>
  <c r="L1133" i="1"/>
  <c r="K1133" i="1"/>
  <c r="J1133" i="1"/>
  <c r="I1133" i="1"/>
  <c r="H1133" i="1"/>
  <c r="G1133" i="1"/>
  <c r="F1133" i="1"/>
  <c r="E1133" i="1"/>
  <c r="M1132" i="1"/>
  <c r="L1132" i="1"/>
  <c r="K1132" i="1"/>
  <c r="J1132" i="1"/>
  <c r="I1132" i="1"/>
  <c r="H1132" i="1"/>
  <c r="G1132" i="1"/>
  <c r="F1132" i="1"/>
  <c r="E1132" i="1"/>
  <c r="M1131" i="1"/>
  <c r="L1131" i="1"/>
  <c r="K1131" i="1"/>
  <c r="J1131" i="1"/>
  <c r="I1131" i="1"/>
  <c r="H1131" i="1"/>
  <c r="G1131" i="1"/>
  <c r="F1131" i="1"/>
  <c r="E1131" i="1"/>
  <c r="M1130" i="1"/>
  <c r="L1130" i="1"/>
  <c r="K1130" i="1"/>
  <c r="J1130" i="1"/>
  <c r="I1130" i="1"/>
  <c r="H1130" i="1"/>
  <c r="G1130" i="1"/>
  <c r="F1130" i="1"/>
  <c r="E1130" i="1"/>
  <c r="M1129" i="1"/>
  <c r="L1129" i="1"/>
  <c r="K1129" i="1"/>
  <c r="J1129" i="1"/>
  <c r="I1129" i="1"/>
  <c r="H1129" i="1"/>
  <c r="G1129" i="1"/>
  <c r="F1129" i="1"/>
  <c r="E1129" i="1"/>
  <c r="M1128" i="1"/>
  <c r="L1128" i="1"/>
  <c r="K1128" i="1"/>
  <c r="J1128" i="1"/>
  <c r="I1128" i="1"/>
  <c r="H1128" i="1"/>
  <c r="G1128" i="1"/>
  <c r="F1128" i="1"/>
  <c r="E1128" i="1"/>
  <c r="M1127" i="1"/>
  <c r="L1127" i="1"/>
  <c r="K1127" i="1"/>
  <c r="J1127" i="1"/>
  <c r="I1127" i="1"/>
  <c r="H1127" i="1"/>
  <c r="G1127" i="1"/>
  <c r="F1127" i="1"/>
  <c r="E1127" i="1"/>
  <c r="M1126" i="1"/>
  <c r="L1126" i="1"/>
  <c r="K1126" i="1"/>
  <c r="J1126" i="1"/>
  <c r="I1126" i="1"/>
  <c r="H1126" i="1"/>
  <c r="G1126" i="1"/>
  <c r="F1126" i="1"/>
  <c r="E1126" i="1"/>
  <c r="M1125" i="1"/>
  <c r="L1125" i="1"/>
  <c r="K1125" i="1"/>
  <c r="J1125" i="1"/>
  <c r="I1125" i="1"/>
  <c r="H1125" i="1"/>
  <c r="G1125" i="1"/>
  <c r="F1125" i="1"/>
  <c r="E1125" i="1"/>
  <c r="M1124" i="1"/>
  <c r="L1124" i="1"/>
  <c r="K1124" i="1"/>
  <c r="J1124" i="1"/>
  <c r="I1124" i="1"/>
  <c r="H1124" i="1"/>
  <c r="G1124" i="1"/>
  <c r="F1124" i="1"/>
  <c r="E1124" i="1"/>
  <c r="M1123" i="1"/>
  <c r="L1123" i="1"/>
  <c r="K1123" i="1"/>
  <c r="J1123" i="1"/>
  <c r="I1123" i="1"/>
  <c r="H1123" i="1"/>
  <c r="G1123" i="1"/>
  <c r="F1123" i="1"/>
  <c r="E1123" i="1"/>
  <c r="M1122" i="1"/>
  <c r="L1122" i="1"/>
  <c r="K1122" i="1"/>
  <c r="J1122" i="1"/>
  <c r="I1122" i="1"/>
  <c r="H1122" i="1"/>
  <c r="G1122" i="1"/>
  <c r="F1122" i="1"/>
  <c r="E1122" i="1"/>
  <c r="M1121" i="1"/>
  <c r="L1121" i="1"/>
  <c r="K1121" i="1"/>
  <c r="J1121" i="1"/>
  <c r="I1121" i="1"/>
  <c r="H1121" i="1"/>
  <c r="G1121" i="1"/>
  <c r="F1121" i="1"/>
  <c r="E1121" i="1"/>
  <c r="M1120" i="1"/>
  <c r="L1120" i="1"/>
  <c r="K1120" i="1"/>
  <c r="J1120" i="1"/>
  <c r="I1120" i="1"/>
  <c r="H1120" i="1"/>
  <c r="G1120" i="1"/>
  <c r="F1120" i="1"/>
  <c r="E1120" i="1"/>
  <c r="M1119" i="1"/>
  <c r="L1119" i="1"/>
  <c r="K1119" i="1"/>
  <c r="J1119" i="1"/>
  <c r="I1119" i="1"/>
  <c r="H1119" i="1"/>
  <c r="G1119" i="1"/>
  <c r="F1119" i="1"/>
  <c r="E1119" i="1"/>
  <c r="M1118" i="1"/>
  <c r="L1118" i="1"/>
  <c r="K1118" i="1"/>
  <c r="J1118" i="1"/>
  <c r="I1118" i="1"/>
  <c r="H1118" i="1"/>
  <c r="G1118" i="1"/>
  <c r="F1118" i="1"/>
  <c r="E1118" i="1"/>
  <c r="M1117" i="1"/>
  <c r="L1117" i="1"/>
  <c r="K1117" i="1"/>
  <c r="J1117" i="1"/>
  <c r="I1117" i="1"/>
  <c r="H1117" i="1"/>
  <c r="G1117" i="1"/>
  <c r="F1117" i="1"/>
  <c r="E1117" i="1"/>
  <c r="M1116" i="1"/>
  <c r="L1116" i="1"/>
  <c r="K1116" i="1"/>
  <c r="J1116" i="1"/>
  <c r="I1116" i="1"/>
  <c r="H1116" i="1"/>
  <c r="G1116" i="1"/>
  <c r="F1116" i="1"/>
  <c r="E1116" i="1"/>
  <c r="M1115" i="1"/>
  <c r="L1115" i="1"/>
  <c r="K1115" i="1"/>
  <c r="J1115" i="1"/>
  <c r="I1115" i="1"/>
  <c r="H1115" i="1"/>
  <c r="G1115" i="1"/>
  <c r="F1115" i="1"/>
  <c r="E1115" i="1"/>
  <c r="M1114" i="1"/>
  <c r="L1114" i="1"/>
  <c r="K1114" i="1"/>
  <c r="J1114" i="1"/>
  <c r="I1114" i="1"/>
  <c r="H1114" i="1"/>
  <c r="G1114" i="1"/>
  <c r="F1114" i="1"/>
  <c r="E1114" i="1"/>
  <c r="M1113" i="1"/>
  <c r="L1113" i="1"/>
  <c r="K1113" i="1"/>
  <c r="J1113" i="1"/>
  <c r="I1113" i="1"/>
  <c r="H1113" i="1"/>
  <c r="G1113" i="1"/>
  <c r="F1113" i="1"/>
  <c r="E1113" i="1"/>
  <c r="M1112" i="1"/>
  <c r="L1112" i="1"/>
  <c r="K1112" i="1"/>
  <c r="J1112" i="1"/>
  <c r="I1112" i="1"/>
  <c r="H1112" i="1"/>
  <c r="G1112" i="1"/>
  <c r="F1112" i="1"/>
  <c r="E1112" i="1"/>
  <c r="M1111" i="1"/>
  <c r="L1111" i="1"/>
  <c r="K1111" i="1"/>
  <c r="J1111" i="1"/>
  <c r="I1111" i="1"/>
  <c r="H1111" i="1"/>
  <c r="G1111" i="1"/>
  <c r="F1111" i="1"/>
  <c r="E1111" i="1"/>
  <c r="M1110" i="1"/>
  <c r="L1110" i="1"/>
  <c r="K1110" i="1"/>
  <c r="J1110" i="1"/>
  <c r="I1110" i="1"/>
  <c r="H1110" i="1"/>
  <c r="G1110" i="1"/>
  <c r="F1110" i="1"/>
  <c r="E1110" i="1"/>
  <c r="M1109" i="1"/>
  <c r="L1109" i="1"/>
  <c r="K1109" i="1"/>
  <c r="J1109" i="1"/>
  <c r="I1109" i="1"/>
  <c r="H1109" i="1"/>
  <c r="G1109" i="1"/>
  <c r="F1109" i="1"/>
  <c r="E1109" i="1"/>
  <c r="M1108" i="1"/>
  <c r="L1108" i="1"/>
  <c r="K1108" i="1"/>
  <c r="J1108" i="1"/>
  <c r="I1108" i="1"/>
  <c r="H1108" i="1"/>
  <c r="G1108" i="1"/>
  <c r="F1108" i="1"/>
  <c r="E1108" i="1"/>
  <c r="M1107" i="1"/>
  <c r="L1107" i="1"/>
  <c r="K1107" i="1"/>
  <c r="J1107" i="1"/>
  <c r="I1107" i="1"/>
  <c r="H1107" i="1"/>
  <c r="G1107" i="1"/>
  <c r="F1107" i="1"/>
  <c r="E1107" i="1"/>
  <c r="M1106" i="1"/>
  <c r="L1106" i="1"/>
  <c r="K1106" i="1"/>
  <c r="J1106" i="1"/>
  <c r="I1106" i="1"/>
  <c r="H1106" i="1"/>
  <c r="G1106" i="1"/>
  <c r="F1106" i="1"/>
  <c r="E1106" i="1"/>
  <c r="M1105" i="1"/>
  <c r="L1105" i="1"/>
  <c r="K1105" i="1"/>
  <c r="J1105" i="1"/>
  <c r="I1105" i="1"/>
  <c r="H1105" i="1"/>
  <c r="G1105" i="1"/>
  <c r="F1105" i="1"/>
  <c r="E1105" i="1"/>
  <c r="M1104" i="1"/>
  <c r="L1104" i="1"/>
  <c r="K1104" i="1"/>
  <c r="J1104" i="1"/>
  <c r="I1104" i="1"/>
  <c r="H1104" i="1"/>
  <c r="G1104" i="1"/>
  <c r="F1104" i="1"/>
  <c r="E1104" i="1"/>
  <c r="M1103" i="1"/>
  <c r="L1103" i="1"/>
  <c r="K1103" i="1"/>
  <c r="J1103" i="1"/>
  <c r="I1103" i="1"/>
  <c r="H1103" i="1"/>
  <c r="G1103" i="1"/>
  <c r="F1103" i="1"/>
  <c r="E1103" i="1"/>
  <c r="M1102" i="1"/>
  <c r="L1102" i="1"/>
  <c r="K1102" i="1"/>
  <c r="J1102" i="1"/>
  <c r="I1102" i="1"/>
  <c r="H1102" i="1"/>
  <c r="G1102" i="1"/>
  <c r="F1102" i="1"/>
  <c r="E1102" i="1"/>
  <c r="M1101" i="1"/>
  <c r="L1101" i="1"/>
  <c r="K1101" i="1"/>
  <c r="J1101" i="1"/>
  <c r="I1101" i="1"/>
  <c r="H1101" i="1"/>
  <c r="G1101" i="1"/>
  <c r="F1101" i="1"/>
  <c r="E1101" i="1"/>
  <c r="M1100" i="1"/>
  <c r="L1100" i="1"/>
  <c r="K1100" i="1"/>
  <c r="J1100" i="1"/>
  <c r="I1100" i="1"/>
  <c r="H1100" i="1"/>
  <c r="G1100" i="1"/>
  <c r="F1100" i="1"/>
  <c r="E1100" i="1"/>
  <c r="M1099" i="1"/>
  <c r="L1099" i="1"/>
  <c r="K1099" i="1"/>
  <c r="J1099" i="1"/>
  <c r="I1099" i="1"/>
  <c r="H1099" i="1"/>
  <c r="G1099" i="1"/>
  <c r="F1099" i="1"/>
  <c r="E1099" i="1"/>
  <c r="M1098" i="1"/>
  <c r="L1098" i="1"/>
  <c r="K1098" i="1"/>
  <c r="J1098" i="1"/>
  <c r="I1098" i="1"/>
  <c r="H1098" i="1"/>
  <c r="G1098" i="1"/>
  <c r="F1098" i="1"/>
  <c r="E1098" i="1"/>
  <c r="M1097" i="1"/>
  <c r="L1097" i="1"/>
  <c r="K1097" i="1"/>
  <c r="J1097" i="1"/>
  <c r="I1097" i="1"/>
  <c r="H1097" i="1"/>
  <c r="G1097" i="1"/>
  <c r="F1097" i="1"/>
  <c r="E1097" i="1"/>
  <c r="M1096" i="1"/>
  <c r="L1096" i="1"/>
  <c r="K1096" i="1"/>
  <c r="J1096" i="1"/>
  <c r="I1096" i="1"/>
  <c r="H1096" i="1"/>
  <c r="G1096" i="1"/>
  <c r="F1096" i="1"/>
  <c r="E1096" i="1"/>
  <c r="M1095" i="1"/>
  <c r="L1095" i="1"/>
  <c r="K1095" i="1"/>
  <c r="J1095" i="1"/>
  <c r="I1095" i="1"/>
  <c r="H1095" i="1"/>
  <c r="G1095" i="1"/>
  <c r="F1095" i="1"/>
  <c r="E1095" i="1"/>
  <c r="M1094" i="1"/>
  <c r="L1094" i="1"/>
  <c r="K1094" i="1"/>
  <c r="J1094" i="1"/>
  <c r="I1094" i="1"/>
  <c r="H1094" i="1"/>
  <c r="G1094" i="1"/>
  <c r="F1094" i="1"/>
  <c r="E1094" i="1"/>
  <c r="M1093" i="1"/>
  <c r="L1093" i="1"/>
  <c r="K1093" i="1"/>
  <c r="J1093" i="1"/>
  <c r="I1093" i="1"/>
  <c r="H1093" i="1"/>
  <c r="G1093" i="1"/>
  <c r="F1093" i="1"/>
  <c r="E1093" i="1"/>
  <c r="M1092" i="1"/>
  <c r="L1092" i="1"/>
  <c r="K1092" i="1"/>
  <c r="J1092" i="1"/>
  <c r="I1092" i="1"/>
  <c r="H1092" i="1"/>
  <c r="G1092" i="1"/>
  <c r="F1092" i="1"/>
  <c r="E1092" i="1"/>
  <c r="M1091" i="1"/>
  <c r="L1091" i="1"/>
  <c r="K1091" i="1"/>
  <c r="J1091" i="1"/>
  <c r="I1091" i="1"/>
  <c r="H1091" i="1"/>
  <c r="G1091" i="1"/>
  <c r="F1091" i="1"/>
  <c r="E1091" i="1"/>
  <c r="M1090" i="1"/>
  <c r="L1090" i="1"/>
  <c r="K1090" i="1"/>
  <c r="J1090" i="1"/>
  <c r="I1090" i="1"/>
  <c r="H1090" i="1"/>
  <c r="G1090" i="1"/>
  <c r="F1090" i="1"/>
  <c r="E1090" i="1"/>
  <c r="M1089" i="1"/>
  <c r="L1089" i="1"/>
  <c r="K1089" i="1"/>
  <c r="J1089" i="1"/>
  <c r="I1089" i="1"/>
  <c r="H1089" i="1"/>
  <c r="G1089" i="1"/>
  <c r="F1089" i="1"/>
  <c r="E1089" i="1"/>
  <c r="M1088" i="1"/>
  <c r="L1088" i="1"/>
  <c r="K1088" i="1"/>
  <c r="J1088" i="1"/>
  <c r="I1088" i="1"/>
  <c r="H1088" i="1"/>
  <c r="G1088" i="1"/>
  <c r="F1088" i="1"/>
  <c r="E1088" i="1"/>
  <c r="M1087" i="1"/>
  <c r="L1087" i="1"/>
  <c r="K1087" i="1"/>
  <c r="J1087" i="1"/>
  <c r="I1087" i="1"/>
  <c r="H1087" i="1"/>
  <c r="G1087" i="1"/>
  <c r="F1087" i="1"/>
  <c r="E1087" i="1"/>
  <c r="M1086" i="1"/>
  <c r="L1086" i="1"/>
  <c r="K1086" i="1"/>
  <c r="J1086" i="1"/>
  <c r="I1086" i="1"/>
  <c r="H1086" i="1"/>
  <c r="G1086" i="1"/>
  <c r="F1086" i="1"/>
  <c r="E1086" i="1"/>
  <c r="M1085" i="1"/>
  <c r="L1085" i="1"/>
  <c r="K1085" i="1"/>
  <c r="J1085" i="1"/>
  <c r="I1085" i="1"/>
  <c r="H1085" i="1"/>
  <c r="G1085" i="1"/>
  <c r="F1085" i="1"/>
  <c r="E1085" i="1"/>
  <c r="M1084" i="1"/>
  <c r="L1084" i="1"/>
  <c r="K1084" i="1"/>
  <c r="J1084" i="1"/>
  <c r="I1084" i="1"/>
  <c r="H1084" i="1"/>
  <c r="G1084" i="1"/>
  <c r="F1084" i="1"/>
  <c r="E1084" i="1"/>
  <c r="M1083" i="1"/>
  <c r="L1083" i="1"/>
  <c r="K1083" i="1"/>
  <c r="J1083" i="1"/>
  <c r="I1083" i="1"/>
  <c r="H1083" i="1"/>
  <c r="G1083" i="1"/>
  <c r="F1083" i="1"/>
  <c r="E1083" i="1"/>
  <c r="M1082" i="1"/>
  <c r="L1082" i="1"/>
  <c r="K1082" i="1"/>
  <c r="J1082" i="1"/>
  <c r="I1082" i="1"/>
  <c r="H1082" i="1"/>
  <c r="G1082" i="1"/>
  <c r="F1082" i="1"/>
  <c r="E1082" i="1"/>
  <c r="M1081" i="1"/>
  <c r="L1081" i="1"/>
  <c r="K1081" i="1"/>
  <c r="J1081" i="1"/>
  <c r="I1081" i="1"/>
  <c r="H1081" i="1"/>
  <c r="G1081" i="1"/>
  <c r="F1081" i="1"/>
  <c r="E1081" i="1"/>
  <c r="M1080" i="1"/>
  <c r="L1080" i="1"/>
  <c r="K1080" i="1"/>
  <c r="J1080" i="1"/>
  <c r="I1080" i="1"/>
  <c r="H1080" i="1"/>
  <c r="G1080" i="1"/>
  <c r="F1080" i="1"/>
  <c r="E1080" i="1"/>
  <c r="M1079" i="1"/>
  <c r="L1079" i="1"/>
  <c r="K1079" i="1"/>
  <c r="J1079" i="1"/>
  <c r="I1079" i="1"/>
  <c r="H1079" i="1"/>
  <c r="G1079" i="1"/>
  <c r="F1079" i="1"/>
  <c r="E1079" i="1"/>
  <c r="M1078" i="1"/>
  <c r="L1078" i="1"/>
  <c r="K1078" i="1"/>
  <c r="J1078" i="1"/>
  <c r="I1078" i="1"/>
  <c r="H1078" i="1"/>
  <c r="G1078" i="1"/>
  <c r="F1078" i="1"/>
  <c r="E1078" i="1"/>
  <c r="M1077" i="1"/>
  <c r="L1077" i="1"/>
  <c r="K1077" i="1"/>
  <c r="J1077" i="1"/>
  <c r="I1077" i="1"/>
  <c r="H1077" i="1"/>
  <c r="G1077" i="1"/>
  <c r="F1077" i="1"/>
  <c r="E1077" i="1"/>
  <c r="M1076" i="1"/>
  <c r="L1076" i="1"/>
  <c r="K1076" i="1"/>
  <c r="J1076" i="1"/>
  <c r="I1076" i="1"/>
  <c r="H1076" i="1"/>
  <c r="G1076" i="1"/>
  <c r="F1076" i="1"/>
  <c r="E1076" i="1"/>
  <c r="M1075" i="1"/>
  <c r="L1075" i="1"/>
  <c r="K1075" i="1"/>
  <c r="J1075" i="1"/>
  <c r="I1075" i="1"/>
  <c r="H1075" i="1"/>
  <c r="G1075" i="1"/>
  <c r="F1075" i="1"/>
  <c r="E1075" i="1"/>
  <c r="M1074" i="1"/>
  <c r="L1074" i="1"/>
  <c r="K1074" i="1"/>
  <c r="J1074" i="1"/>
  <c r="I1074" i="1"/>
  <c r="H1074" i="1"/>
  <c r="G1074" i="1"/>
  <c r="F1074" i="1"/>
  <c r="E1074" i="1"/>
  <c r="M1073" i="1"/>
  <c r="L1073" i="1"/>
  <c r="K1073" i="1"/>
  <c r="J1073" i="1"/>
  <c r="I1073" i="1"/>
  <c r="H1073" i="1"/>
  <c r="G1073" i="1"/>
  <c r="F1073" i="1"/>
  <c r="E1073" i="1"/>
  <c r="M1072" i="1"/>
  <c r="L1072" i="1"/>
  <c r="K1072" i="1"/>
  <c r="J1072" i="1"/>
  <c r="I1072" i="1"/>
  <c r="H1072" i="1"/>
  <c r="G1072" i="1"/>
  <c r="F1072" i="1"/>
  <c r="E1072" i="1"/>
  <c r="M1071" i="1"/>
  <c r="L1071" i="1"/>
  <c r="K1071" i="1"/>
  <c r="J1071" i="1"/>
  <c r="I1071" i="1"/>
  <c r="H1071" i="1"/>
  <c r="G1071" i="1"/>
  <c r="F1071" i="1"/>
  <c r="E1071" i="1"/>
  <c r="M1070" i="1"/>
  <c r="L1070" i="1"/>
  <c r="K1070" i="1"/>
  <c r="J1070" i="1"/>
  <c r="I1070" i="1"/>
  <c r="H1070" i="1"/>
  <c r="G1070" i="1"/>
  <c r="F1070" i="1"/>
  <c r="E1070" i="1"/>
  <c r="M1069" i="1"/>
  <c r="L1069" i="1"/>
  <c r="K1069" i="1"/>
  <c r="J1069" i="1"/>
  <c r="I1069" i="1"/>
  <c r="H1069" i="1"/>
  <c r="G1069" i="1"/>
  <c r="F1069" i="1"/>
  <c r="E1069" i="1"/>
  <c r="M1068" i="1"/>
  <c r="L1068" i="1"/>
  <c r="K1068" i="1"/>
  <c r="J1068" i="1"/>
  <c r="I1068" i="1"/>
  <c r="H1068" i="1"/>
  <c r="G1068" i="1"/>
  <c r="F1068" i="1"/>
  <c r="E1068" i="1"/>
  <c r="M1067" i="1"/>
  <c r="L1067" i="1"/>
  <c r="K1067" i="1"/>
  <c r="J1067" i="1"/>
  <c r="I1067" i="1"/>
  <c r="H1067" i="1"/>
  <c r="G1067" i="1"/>
  <c r="F1067" i="1"/>
  <c r="E1067" i="1"/>
  <c r="M1066" i="1"/>
  <c r="L1066" i="1"/>
  <c r="K1066" i="1"/>
  <c r="J1066" i="1"/>
  <c r="I1066" i="1"/>
  <c r="H1066" i="1"/>
  <c r="G1066" i="1"/>
  <c r="F1066" i="1"/>
  <c r="E1066" i="1"/>
  <c r="M1065" i="1"/>
  <c r="L1065" i="1"/>
  <c r="K1065" i="1"/>
  <c r="J1065" i="1"/>
  <c r="I1065" i="1"/>
  <c r="H1065" i="1"/>
  <c r="G1065" i="1"/>
  <c r="F1065" i="1"/>
  <c r="E1065" i="1"/>
  <c r="M1064" i="1"/>
  <c r="L1064" i="1"/>
  <c r="K1064" i="1"/>
  <c r="J1064" i="1"/>
  <c r="I1064" i="1"/>
  <c r="H1064" i="1"/>
  <c r="G1064" i="1"/>
  <c r="F1064" i="1"/>
  <c r="E1064" i="1"/>
  <c r="M1063" i="1"/>
  <c r="L1063" i="1"/>
  <c r="K1063" i="1"/>
  <c r="J1063" i="1"/>
  <c r="I1063" i="1"/>
  <c r="H1063" i="1"/>
  <c r="G1063" i="1"/>
  <c r="F1063" i="1"/>
  <c r="E1063" i="1"/>
  <c r="M1062" i="1"/>
  <c r="L1062" i="1"/>
  <c r="K1062" i="1"/>
  <c r="J1062" i="1"/>
  <c r="I1062" i="1"/>
  <c r="H1062" i="1"/>
  <c r="G1062" i="1"/>
  <c r="F1062" i="1"/>
  <c r="E1062" i="1"/>
  <c r="M1061" i="1"/>
  <c r="L1061" i="1"/>
  <c r="K1061" i="1"/>
  <c r="J1061" i="1"/>
  <c r="I1061" i="1"/>
  <c r="H1061" i="1"/>
  <c r="G1061" i="1"/>
  <c r="F1061" i="1"/>
  <c r="E1061" i="1"/>
  <c r="M1060" i="1"/>
  <c r="L1060" i="1"/>
  <c r="K1060" i="1"/>
  <c r="J1060" i="1"/>
  <c r="I1060" i="1"/>
  <c r="H1060" i="1"/>
  <c r="G1060" i="1"/>
  <c r="F1060" i="1"/>
  <c r="E1060" i="1"/>
  <c r="M1059" i="1"/>
  <c r="L1059" i="1"/>
  <c r="K1059" i="1"/>
  <c r="J1059" i="1"/>
  <c r="I1059" i="1"/>
  <c r="H1059" i="1"/>
  <c r="G1059" i="1"/>
  <c r="F1059" i="1"/>
  <c r="E1059" i="1"/>
  <c r="M1058" i="1"/>
  <c r="L1058" i="1"/>
  <c r="K1058" i="1"/>
  <c r="J1058" i="1"/>
  <c r="I1058" i="1"/>
  <c r="H1058" i="1"/>
  <c r="G1058" i="1"/>
  <c r="F1058" i="1"/>
  <c r="E1058" i="1"/>
  <c r="M1057" i="1"/>
  <c r="L1057" i="1"/>
  <c r="K1057" i="1"/>
  <c r="J1057" i="1"/>
  <c r="I1057" i="1"/>
  <c r="H1057" i="1"/>
  <c r="G1057" i="1"/>
  <c r="F1057" i="1"/>
  <c r="E1057" i="1"/>
  <c r="M1056" i="1"/>
  <c r="L1056" i="1"/>
  <c r="K1056" i="1"/>
  <c r="J1056" i="1"/>
  <c r="I1056" i="1"/>
  <c r="H1056" i="1"/>
  <c r="G1056" i="1"/>
  <c r="F1056" i="1"/>
  <c r="E1056" i="1"/>
  <c r="M1055" i="1"/>
  <c r="L1055" i="1"/>
  <c r="K1055" i="1"/>
  <c r="J1055" i="1"/>
  <c r="I1055" i="1"/>
  <c r="H1055" i="1"/>
  <c r="G1055" i="1"/>
  <c r="F1055" i="1"/>
  <c r="E1055" i="1"/>
  <c r="M1054" i="1"/>
  <c r="L1054" i="1"/>
  <c r="K1054" i="1"/>
  <c r="J1054" i="1"/>
  <c r="I1054" i="1"/>
  <c r="H1054" i="1"/>
  <c r="G1054" i="1"/>
  <c r="F1054" i="1"/>
  <c r="E1054" i="1"/>
  <c r="M1053" i="1"/>
  <c r="L1053" i="1"/>
  <c r="K1053" i="1"/>
  <c r="J1053" i="1"/>
  <c r="I1053" i="1"/>
  <c r="H1053" i="1"/>
  <c r="G1053" i="1"/>
  <c r="F1053" i="1"/>
  <c r="E1053" i="1"/>
  <c r="M1052" i="1"/>
  <c r="L1052" i="1"/>
  <c r="K1052" i="1"/>
  <c r="J1052" i="1"/>
  <c r="I1052" i="1"/>
  <c r="H1052" i="1"/>
  <c r="G1052" i="1"/>
  <c r="F1052" i="1"/>
  <c r="E1052" i="1"/>
  <c r="M1051" i="1"/>
  <c r="L1051" i="1"/>
  <c r="K1051" i="1"/>
  <c r="J1051" i="1"/>
  <c r="I1051" i="1"/>
  <c r="H1051" i="1"/>
  <c r="G1051" i="1"/>
  <c r="F1051" i="1"/>
  <c r="E1051" i="1"/>
  <c r="M1050" i="1"/>
  <c r="L1050" i="1"/>
  <c r="K1050" i="1"/>
  <c r="J1050" i="1"/>
  <c r="I1050" i="1"/>
  <c r="H1050" i="1"/>
  <c r="G1050" i="1"/>
  <c r="F1050" i="1"/>
  <c r="E1050" i="1"/>
  <c r="M1049" i="1"/>
  <c r="L1049" i="1"/>
  <c r="K1049" i="1"/>
  <c r="J1049" i="1"/>
  <c r="I1049" i="1"/>
  <c r="H1049" i="1"/>
  <c r="G1049" i="1"/>
  <c r="F1049" i="1"/>
  <c r="E1049" i="1"/>
  <c r="M1048" i="1"/>
  <c r="L1048" i="1"/>
  <c r="K1048" i="1"/>
  <c r="J1048" i="1"/>
  <c r="I1048" i="1"/>
  <c r="H1048" i="1"/>
  <c r="G1048" i="1"/>
  <c r="F1048" i="1"/>
  <c r="E1048" i="1"/>
  <c r="M1047" i="1"/>
  <c r="L1047" i="1"/>
  <c r="K1047" i="1"/>
  <c r="J1047" i="1"/>
  <c r="I1047" i="1"/>
  <c r="H1047" i="1"/>
  <c r="G1047" i="1"/>
  <c r="F1047" i="1"/>
  <c r="E1047" i="1"/>
  <c r="M1046" i="1"/>
  <c r="L1046" i="1"/>
  <c r="K1046" i="1"/>
  <c r="J1046" i="1"/>
  <c r="I1046" i="1"/>
  <c r="H1046" i="1"/>
  <c r="G1046" i="1"/>
  <c r="F1046" i="1"/>
  <c r="E1046" i="1"/>
  <c r="M1045" i="1"/>
  <c r="L1045" i="1"/>
  <c r="K1045" i="1"/>
  <c r="J1045" i="1"/>
  <c r="I1045" i="1"/>
  <c r="H1045" i="1"/>
  <c r="G1045" i="1"/>
  <c r="F1045" i="1"/>
  <c r="E1045" i="1"/>
  <c r="M1044" i="1"/>
  <c r="L1044" i="1"/>
  <c r="K1044" i="1"/>
  <c r="J1044" i="1"/>
  <c r="I1044" i="1"/>
  <c r="H1044" i="1"/>
  <c r="G1044" i="1"/>
  <c r="F1044" i="1"/>
  <c r="E1044" i="1"/>
  <c r="M1043" i="1"/>
  <c r="L1043" i="1"/>
  <c r="K1043" i="1"/>
  <c r="J1043" i="1"/>
  <c r="I1043" i="1"/>
  <c r="H1043" i="1"/>
  <c r="G1043" i="1"/>
  <c r="F1043" i="1"/>
  <c r="E1043" i="1"/>
  <c r="M1042" i="1"/>
  <c r="L1042" i="1"/>
  <c r="K1042" i="1"/>
  <c r="J1042" i="1"/>
  <c r="I1042" i="1"/>
  <c r="H1042" i="1"/>
  <c r="G1042" i="1"/>
  <c r="F1042" i="1"/>
  <c r="E1042" i="1"/>
  <c r="M1041" i="1"/>
  <c r="L1041" i="1"/>
  <c r="K1041" i="1"/>
  <c r="J1041" i="1"/>
  <c r="I1041" i="1"/>
  <c r="H1041" i="1"/>
  <c r="G1041" i="1"/>
  <c r="F1041" i="1"/>
  <c r="E1041" i="1"/>
  <c r="M1040" i="1"/>
  <c r="L1040" i="1"/>
  <c r="K1040" i="1"/>
  <c r="J1040" i="1"/>
  <c r="I1040" i="1"/>
  <c r="H1040" i="1"/>
  <c r="G1040" i="1"/>
  <c r="F1040" i="1"/>
  <c r="E1040" i="1"/>
  <c r="M1039" i="1"/>
  <c r="L1039" i="1"/>
  <c r="K1039" i="1"/>
  <c r="J1039" i="1"/>
  <c r="I1039" i="1"/>
  <c r="H1039" i="1"/>
  <c r="G1039" i="1"/>
  <c r="F1039" i="1"/>
  <c r="E1039" i="1"/>
  <c r="M1038" i="1"/>
  <c r="L1038" i="1"/>
  <c r="K1038" i="1"/>
  <c r="J1038" i="1"/>
  <c r="I1038" i="1"/>
  <c r="H1038" i="1"/>
  <c r="G1038" i="1"/>
  <c r="F1038" i="1"/>
  <c r="E1038" i="1"/>
  <c r="M1037" i="1"/>
  <c r="L1037" i="1"/>
  <c r="K1037" i="1"/>
  <c r="J1037" i="1"/>
  <c r="I1037" i="1"/>
  <c r="H1037" i="1"/>
  <c r="G1037" i="1"/>
  <c r="F1037" i="1"/>
  <c r="E1037" i="1"/>
  <c r="M1036" i="1"/>
  <c r="L1036" i="1"/>
  <c r="K1036" i="1"/>
  <c r="J1036" i="1"/>
  <c r="I1036" i="1"/>
  <c r="H1036" i="1"/>
  <c r="G1036" i="1"/>
  <c r="F1036" i="1"/>
  <c r="E1036" i="1"/>
  <c r="M1035" i="1"/>
  <c r="L1035" i="1"/>
  <c r="K1035" i="1"/>
  <c r="J1035" i="1"/>
  <c r="I1035" i="1"/>
  <c r="H1035" i="1"/>
  <c r="G1035" i="1"/>
  <c r="F1035" i="1"/>
  <c r="E1035" i="1"/>
  <c r="M1034" i="1"/>
  <c r="L1034" i="1"/>
  <c r="K1034" i="1"/>
  <c r="J1034" i="1"/>
  <c r="I1034" i="1"/>
  <c r="H1034" i="1"/>
  <c r="G1034" i="1"/>
  <c r="F1034" i="1"/>
  <c r="E1034" i="1"/>
  <c r="M1033" i="1"/>
  <c r="L1033" i="1"/>
  <c r="K1033" i="1"/>
  <c r="J1033" i="1"/>
  <c r="I1033" i="1"/>
  <c r="H1033" i="1"/>
  <c r="G1033" i="1"/>
  <c r="F1033" i="1"/>
  <c r="E1033" i="1"/>
  <c r="M1032" i="1"/>
  <c r="L1032" i="1"/>
  <c r="K1032" i="1"/>
  <c r="J1032" i="1"/>
  <c r="I1032" i="1"/>
  <c r="H1032" i="1"/>
  <c r="G1032" i="1"/>
  <c r="F1032" i="1"/>
  <c r="E1032" i="1"/>
  <c r="M1031" i="1"/>
  <c r="L1031" i="1"/>
  <c r="K1031" i="1"/>
  <c r="J1031" i="1"/>
  <c r="I1031" i="1"/>
  <c r="H1031" i="1"/>
  <c r="G1031" i="1"/>
  <c r="F1031" i="1"/>
  <c r="E1031" i="1"/>
  <c r="M1030" i="1"/>
  <c r="L1030" i="1"/>
  <c r="K1030" i="1"/>
  <c r="J1030" i="1"/>
  <c r="I1030" i="1"/>
  <c r="H1030" i="1"/>
  <c r="G1030" i="1"/>
  <c r="F1030" i="1"/>
  <c r="E1030" i="1"/>
  <c r="M1029" i="1"/>
  <c r="L1029" i="1"/>
  <c r="K1029" i="1"/>
  <c r="J1029" i="1"/>
  <c r="I1029" i="1"/>
  <c r="H1029" i="1"/>
  <c r="G1029" i="1"/>
  <c r="F1029" i="1"/>
  <c r="E1029" i="1"/>
  <c r="M1028" i="1"/>
  <c r="L1028" i="1"/>
  <c r="K1028" i="1"/>
  <c r="J1028" i="1"/>
  <c r="I1028" i="1"/>
  <c r="H1028" i="1"/>
  <c r="G1028" i="1"/>
  <c r="F1028" i="1"/>
  <c r="E1028" i="1"/>
  <c r="M1027" i="1"/>
  <c r="L1027" i="1"/>
  <c r="K1027" i="1"/>
  <c r="J1027" i="1"/>
  <c r="I1027" i="1"/>
  <c r="H1027" i="1"/>
  <c r="G1027" i="1"/>
  <c r="F1027" i="1"/>
  <c r="E1027" i="1"/>
  <c r="M1026" i="1"/>
  <c r="L1026" i="1"/>
  <c r="K1026" i="1"/>
  <c r="J1026" i="1"/>
  <c r="I1026" i="1"/>
  <c r="H1026" i="1"/>
  <c r="G1026" i="1"/>
  <c r="F1026" i="1"/>
  <c r="E1026" i="1"/>
  <c r="M1025" i="1"/>
  <c r="L1025" i="1"/>
  <c r="K1025" i="1"/>
  <c r="J1025" i="1"/>
  <c r="I1025" i="1"/>
  <c r="H1025" i="1"/>
  <c r="G1025" i="1"/>
  <c r="F1025" i="1"/>
  <c r="E1025" i="1"/>
  <c r="M1024" i="1"/>
  <c r="L1024" i="1"/>
  <c r="K1024" i="1"/>
  <c r="J1024" i="1"/>
  <c r="I1024" i="1"/>
  <c r="H1024" i="1"/>
  <c r="G1024" i="1"/>
  <c r="F1024" i="1"/>
  <c r="E1024" i="1"/>
  <c r="M1023" i="1"/>
  <c r="L1023" i="1"/>
  <c r="K1023" i="1"/>
  <c r="J1023" i="1"/>
  <c r="I1023" i="1"/>
  <c r="H1023" i="1"/>
  <c r="G1023" i="1"/>
  <c r="F1023" i="1"/>
  <c r="E1023" i="1"/>
  <c r="M1022" i="1"/>
  <c r="L1022" i="1"/>
  <c r="K1022" i="1"/>
  <c r="J1022" i="1"/>
  <c r="I1022" i="1"/>
  <c r="H1022" i="1"/>
  <c r="G1022" i="1"/>
  <c r="F1022" i="1"/>
  <c r="E1022" i="1"/>
  <c r="M1021" i="1"/>
  <c r="L1021" i="1"/>
  <c r="K1021" i="1"/>
  <c r="J1021" i="1"/>
  <c r="I1021" i="1"/>
  <c r="H1021" i="1"/>
  <c r="G1021" i="1"/>
  <c r="F1021" i="1"/>
  <c r="E1021" i="1"/>
  <c r="M1020" i="1"/>
  <c r="L1020" i="1"/>
  <c r="K1020" i="1"/>
  <c r="J1020" i="1"/>
  <c r="I1020" i="1"/>
  <c r="H1020" i="1"/>
  <c r="G1020" i="1"/>
  <c r="F1020" i="1"/>
  <c r="E1020" i="1"/>
  <c r="M1019" i="1"/>
  <c r="L1019" i="1"/>
  <c r="K1019" i="1"/>
  <c r="J1019" i="1"/>
  <c r="I1019" i="1"/>
  <c r="H1019" i="1"/>
  <c r="G1019" i="1"/>
  <c r="F1019" i="1"/>
  <c r="E1019" i="1"/>
  <c r="M1018" i="1"/>
  <c r="L1018" i="1"/>
  <c r="K1018" i="1"/>
  <c r="J1018" i="1"/>
  <c r="I1018" i="1"/>
  <c r="H1018" i="1"/>
  <c r="G1018" i="1"/>
  <c r="F1018" i="1"/>
  <c r="E1018" i="1"/>
  <c r="M1017" i="1"/>
  <c r="L1017" i="1"/>
  <c r="K1017" i="1"/>
  <c r="J1017" i="1"/>
  <c r="I1017" i="1"/>
  <c r="H1017" i="1"/>
  <c r="G1017" i="1"/>
  <c r="F1017" i="1"/>
  <c r="E1017" i="1"/>
  <c r="M1016" i="1"/>
  <c r="L1016" i="1"/>
  <c r="K1016" i="1"/>
  <c r="J1016" i="1"/>
  <c r="I1016" i="1"/>
  <c r="H1016" i="1"/>
  <c r="G1016" i="1"/>
  <c r="F1016" i="1"/>
  <c r="E1016" i="1"/>
  <c r="M1015" i="1"/>
  <c r="L1015" i="1"/>
  <c r="K1015" i="1"/>
  <c r="J1015" i="1"/>
  <c r="I1015" i="1"/>
  <c r="H1015" i="1"/>
  <c r="G1015" i="1"/>
  <c r="F1015" i="1"/>
  <c r="E1015" i="1"/>
  <c r="M1014" i="1"/>
  <c r="L1014" i="1"/>
  <c r="K1014" i="1"/>
  <c r="J1014" i="1"/>
  <c r="I1014" i="1"/>
  <c r="H1014" i="1"/>
  <c r="G1014" i="1"/>
  <c r="F1014" i="1"/>
  <c r="E1014" i="1"/>
  <c r="M1013" i="1"/>
  <c r="L1013" i="1"/>
  <c r="K1013" i="1"/>
  <c r="J1013" i="1"/>
  <c r="I1013" i="1"/>
  <c r="H1013" i="1"/>
  <c r="G1013" i="1"/>
  <c r="F1013" i="1"/>
  <c r="E1013" i="1"/>
  <c r="M1012" i="1"/>
  <c r="L1012" i="1"/>
  <c r="K1012" i="1"/>
  <c r="J1012" i="1"/>
  <c r="I1012" i="1"/>
  <c r="H1012" i="1"/>
  <c r="G1012" i="1"/>
  <c r="F1012" i="1"/>
  <c r="E1012" i="1"/>
  <c r="M1011" i="1"/>
  <c r="L1011" i="1"/>
  <c r="K1011" i="1"/>
  <c r="J1011" i="1"/>
  <c r="I1011" i="1"/>
  <c r="H1011" i="1"/>
  <c r="G1011" i="1"/>
  <c r="F1011" i="1"/>
  <c r="E1011" i="1"/>
  <c r="M1010" i="1"/>
  <c r="L1010" i="1"/>
  <c r="K1010" i="1"/>
  <c r="J1010" i="1"/>
  <c r="I1010" i="1"/>
  <c r="H1010" i="1"/>
  <c r="G1010" i="1"/>
  <c r="F1010" i="1"/>
  <c r="E1010" i="1"/>
  <c r="M1009" i="1"/>
  <c r="L1009" i="1"/>
  <c r="K1009" i="1"/>
  <c r="J1009" i="1"/>
  <c r="I1009" i="1"/>
  <c r="H1009" i="1"/>
  <c r="G1009" i="1"/>
  <c r="F1009" i="1"/>
  <c r="E1009" i="1"/>
  <c r="M1008" i="1"/>
  <c r="L1008" i="1"/>
  <c r="K1008" i="1"/>
  <c r="J1008" i="1"/>
  <c r="I1008" i="1"/>
  <c r="H1008" i="1"/>
  <c r="G1008" i="1"/>
  <c r="F1008" i="1"/>
  <c r="E1008" i="1"/>
  <c r="M1007" i="1"/>
  <c r="L1007" i="1"/>
  <c r="K1007" i="1"/>
  <c r="J1007" i="1"/>
  <c r="I1007" i="1"/>
  <c r="H1007" i="1"/>
  <c r="G1007" i="1"/>
  <c r="F1007" i="1"/>
  <c r="E1007" i="1"/>
  <c r="M1006" i="1"/>
  <c r="L1006" i="1"/>
  <c r="K1006" i="1"/>
  <c r="J1006" i="1"/>
  <c r="I1006" i="1"/>
  <c r="H1006" i="1"/>
  <c r="G1006" i="1"/>
  <c r="F1006" i="1"/>
  <c r="E1006" i="1"/>
  <c r="M1005" i="1"/>
  <c r="L1005" i="1"/>
  <c r="K1005" i="1"/>
  <c r="J1005" i="1"/>
  <c r="I1005" i="1"/>
  <c r="H1005" i="1"/>
  <c r="G1005" i="1"/>
  <c r="F1005" i="1"/>
  <c r="E1005" i="1"/>
  <c r="M1004" i="1"/>
  <c r="L1004" i="1"/>
  <c r="K1004" i="1"/>
  <c r="J1004" i="1"/>
  <c r="I1004" i="1"/>
  <c r="H1004" i="1"/>
  <c r="G1004" i="1"/>
  <c r="F1004" i="1"/>
  <c r="E1004" i="1"/>
  <c r="M1003" i="1"/>
  <c r="L1003" i="1"/>
  <c r="K1003" i="1"/>
  <c r="J1003" i="1"/>
  <c r="I1003" i="1"/>
  <c r="H1003" i="1"/>
  <c r="G1003" i="1"/>
  <c r="F1003" i="1"/>
  <c r="E1003" i="1"/>
  <c r="M1002" i="1"/>
  <c r="L1002" i="1"/>
  <c r="K1002" i="1"/>
  <c r="J1002" i="1"/>
  <c r="I1002" i="1"/>
  <c r="H1002" i="1"/>
  <c r="G1002" i="1"/>
  <c r="F1002" i="1"/>
  <c r="E1002" i="1"/>
  <c r="M1001" i="1"/>
  <c r="L1001" i="1"/>
  <c r="K1001" i="1"/>
  <c r="J1001" i="1"/>
  <c r="I1001" i="1"/>
  <c r="H1001" i="1"/>
  <c r="G1001" i="1"/>
  <c r="F1001" i="1"/>
  <c r="E1001" i="1"/>
  <c r="M1000" i="1"/>
  <c r="L1000" i="1"/>
  <c r="K1000" i="1"/>
  <c r="J1000" i="1"/>
  <c r="I1000" i="1"/>
  <c r="H1000" i="1"/>
  <c r="G1000" i="1"/>
  <c r="F1000" i="1"/>
  <c r="E1000" i="1"/>
  <c r="M999" i="1"/>
  <c r="L999" i="1"/>
  <c r="K999" i="1"/>
  <c r="J999" i="1"/>
  <c r="I999" i="1"/>
  <c r="H999" i="1"/>
  <c r="G999" i="1"/>
  <c r="F999" i="1"/>
  <c r="E999" i="1"/>
  <c r="M998" i="1"/>
  <c r="L998" i="1"/>
  <c r="K998" i="1"/>
  <c r="J998" i="1"/>
  <c r="I998" i="1"/>
  <c r="H998" i="1"/>
  <c r="G998" i="1"/>
  <c r="F998" i="1"/>
  <c r="E998" i="1"/>
  <c r="M997" i="1"/>
  <c r="L997" i="1"/>
  <c r="K997" i="1"/>
  <c r="J997" i="1"/>
  <c r="I997" i="1"/>
  <c r="H997" i="1"/>
  <c r="G997" i="1"/>
  <c r="F997" i="1"/>
  <c r="E997" i="1"/>
  <c r="M996" i="1"/>
  <c r="L996" i="1"/>
  <c r="K996" i="1"/>
  <c r="J996" i="1"/>
  <c r="I996" i="1"/>
  <c r="H996" i="1"/>
  <c r="G996" i="1"/>
  <c r="F996" i="1"/>
  <c r="E996" i="1"/>
  <c r="M995" i="1"/>
  <c r="L995" i="1"/>
  <c r="K995" i="1"/>
  <c r="J995" i="1"/>
  <c r="I995" i="1"/>
  <c r="H995" i="1"/>
  <c r="G995" i="1"/>
  <c r="F995" i="1"/>
  <c r="E995" i="1"/>
  <c r="M994" i="1"/>
  <c r="L994" i="1"/>
  <c r="K994" i="1"/>
  <c r="J994" i="1"/>
  <c r="I994" i="1"/>
  <c r="H994" i="1"/>
  <c r="G994" i="1"/>
  <c r="F994" i="1"/>
  <c r="E994" i="1"/>
  <c r="M993" i="1"/>
  <c r="L993" i="1"/>
  <c r="K993" i="1"/>
  <c r="J993" i="1"/>
  <c r="I993" i="1"/>
  <c r="H993" i="1"/>
  <c r="G993" i="1"/>
  <c r="F993" i="1"/>
  <c r="E993" i="1"/>
  <c r="M992" i="1"/>
  <c r="L992" i="1"/>
  <c r="K992" i="1"/>
  <c r="J992" i="1"/>
  <c r="I992" i="1"/>
  <c r="H992" i="1"/>
  <c r="G992" i="1"/>
  <c r="F992" i="1"/>
  <c r="E992" i="1"/>
  <c r="M991" i="1"/>
  <c r="L991" i="1"/>
  <c r="K991" i="1"/>
  <c r="J991" i="1"/>
  <c r="I991" i="1"/>
  <c r="H991" i="1"/>
  <c r="G991" i="1"/>
  <c r="F991" i="1"/>
  <c r="E991" i="1"/>
  <c r="M990" i="1"/>
  <c r="L990" i="1"/>
  <c r="K990" i="1"/>
  <c r="J990" i="1"/>
  <c r="I990" i="1"/>
  <c r="H990" i="1"/>
  <c r="G990" i="1"/>
  <c r="F990" i="1"/>
  <c r="E990" i="1"/>
  <c r="M989" i="1"/>
  <c r="L989" i="1"/>
  <c r="K989" i="1"/>
  <c r="J989" i="1"/>
  <c r="I989" i="1"/>
  <c r="H989" i="1"/>
  <c r="G989" i="1"/>
  <c r="F989" i="1"/>
  <c r="E989" i="1"/>
  <c r="M988" i="1"/>
  <c r="L988" i="1"/>
  <c r="K988" i="1"/>
  <c r="J988" i="1"/>
  <c r="I988" i="1"/>
  <c r="H988" i="1"/>
  <c r="G988" i="1"/>
  <c r="F988" i="1"/>
  <c r="E988" i="1"/>
  <c r="M987" i="1"/>
  <c r="L987" i="1"/>
  <c r="K987" i="1"/>
  <c r="J987" i="1"/>
  <c r="I987" i="1"/>
  <c r="H987" i="1"/>
  <c r="G987" i="1"/>
  <c r="F987" i="1"/>
  <c r="E987" i="1"/>
  <c r="M986" i="1"/>
  <c r="L986" i="1"/>
  <c r="K986" i="1"/>
  <c r="J986" i="1"/>
  <c r="I986" i="1"/>
  <c r="H986" i="1"/>
  <c r="G986" i="1"/>
  <c r="F986" i="1"/>
  <c r="E986" i="1"/>
  <c r="M985" i="1"/>
  <c r="L985" i="1"/>
  <c r="K985" i="1"/>
  <c r="J985" i="1"/>
  <c r="I985" i="1"/>
  <c r="H985" i="1"/>
  <c r="G985" i="1"/>
  <c r="F985" i="1"/>
  <c r="E985" i="1"/>
  <c r="M984" i="1"/>
  <c r="L984" i="1"/>
  <c r="K984" i="1"/>
  <c r="J984" i="1"/>
  <c r="I984" i="1"/>
  <c r="H984" i="1"/>
  <c r="G984" i="1"/>
  <c r="F984" i="1"/>
  <c r="E984" i="1"/>
  <c r="M983" i="1"/>
  <c r="L983" i="1"/>
  <c r="K983" i="1"/>
  <c r="J983" i="1"/>
  <c r="I983" i="1"/>
  <c r="H983" i="1"/>
  <c r="G983" i="1"/>
  <c r="F983" i="1"/>
  <c r="E983" i="1"/>
  <c r="M982" i="1"/>
  <c r="L982" i="1"/>
  <c r="K982" i="1"/>
  <c r="J982" i="1"/>
  <c r="I982" i="1"/>
  <c r="H982" i="1"/>
  <c r="G982" i="1"/>
  <c r="F982" i="1"/>
  <c r="E982" i="1"/>
  <c r="M981" i="1"/>
  <c r="L981" i="1"/>
  <c r="K981" i="1"/>
  <c r="J981" i="1"/>
  <c r="I981" i="1"/>
  <c r="H981" i="1"/>
  <c r="G981" i="1"/>
  <c r="F981" i="1"/>
  <c r="E981" i="1"/>
  <c r="M980" i="1"/>
  <c r="L980" i="1"/>
  <c r="K980" i="1"/>
  <c r="J980" i="1"/>
  <c r="I980" i="1"/>
  <c r="H980" i="1"/>
  <c r="G980" i="1"/>
  <c r="F980" i="1"/>
  <c r="E980" i="1"/>
  <c r="M979" i="1"/>
  <c r="L979" i="1"/>
  <c r="K979" i="1"/>
  <c r="J979" i="1"/>
  <c r="I979" i="1"/>
  <c r="H979" i="1"/>
  <c r="G979" i="1"/>
  <c r="F979" i="1"/>
  <c r="E979" i="1"/>
  <c r="M978" i="1"/>
  <c r="L978" i="1"/>
  <c r="K978" i="1"/>
  <c r="J978" i="1"/>
  <c r="I978" i="1"/>
  <c r="H978" i="1"/>
  <c r="G978" i="1"/>
  <c r="F978" i="1"/>
  <c r="E978" i="1"/>
  <c r="M977" i="1"/>
  <c r="L977" i="1"/>
  <c r="K977" i="1"/>
  <c r="J977" i="1"/>
  <c r="I977" i="1"/>
  <c r="H977" i="1"/>
  <c r="G977" i="1"/>
  <c r="F977" i="1"/>
  <c r="E977" i="1"/>
  <c r="M976" i="1"/>
  <c r="L976" i="1"/>
  <c r="K976" i="1"/>
  <c r="J976" i="1"/>
  <c r="I976" i="1"/>
  <c r="H976" i="1"/>
  <c r="G976" i="1"/>
  <c r="F976" i="1"/>
  <c r="E976" i="1"/>
  <c r="M975" i="1"/>
  <c r="L975" i="1"/>
  <c r="K975" i="1"/>
  <c r="J975" i="1"/>
  <c r="I975" i="1"/>
  <c r="H975" i="1"/>
  <c r="G975" i="1"/>
  <c r="F975" i="1"/>
  <c r="E975" i="1"/>
  <c r="M974" i="1"/>
  <c r="L974" i="1"/>
  <c r="K974" i="1"/>
  <c r="J974" i="1"/>
  <c r="I974" i="1"/>
  <c r="H974" i="1"/>
  <c r="G974" i="1"/>
  <c r="F974" i="1"/>
  <c r="E974" i="1"/>
  <c r="M973" i="1"/>
  <c r="L973" i="1"/>
  <c r="K973" i="1"/>
  <c r="J973" i="1"/>
  <c r="I973" i="1"/>
  <c r="H973" i="1"/>
  <c r="G973" i="1"/>
  <c r="F973" i="1"/>
  <c r="E973" i="1"/>
  <c r="M972" i="1"/>
  <c r="L972" i="1"/>
  <c r="K972" i="1"/>
  <c r="J972" i="1"/>
  <c r="I972" i="1"/>
  <c r="H972" i="1"/>
  <c r="G972" i="1"/>
  <c r="F972" i="1"/>
  <c r="E972" i="1"/>
  <c r="M971" i="1"/>
  <c r="L971" i="1"/>
  <c r="K971" i="1"/>
  <c r="J971" i="1"/>
  <c r="I971" i="1"/>
  <c r="H971" i="1"/>
  <c r="G971" i="1"/>
  <c r="F971" i="1"/>
  <c r="E971" i="1"/>
  <c r="M970" i="1"/>
  <c r="L970" i="1"/>
  <c r="K970" i="1"/>
  <c r="J970" i="1"/>
  <c r="I970" i="1"/>
  <c r="H970" i="1"/>
  <c r="G970" i="1"/>
  <c r="F970" i="1"/>
  <c r="E970" i="1"/>
  <c r="M969" i="1"/>
  <c r="L969" i="1"/>
  <c r="K969" i="1"/>
  <c r="J969" i="1"/>
  <c r="I969" i="1"/>
  <c r="H969" i="1"/>
  <c r="G969" i="1"/>
  <c r="F969" i="1"/>
  <c r="E969" i="1"/>
  <c r="M968" i="1"/>
  <c r="L968" i="1"/>
  <c r="K968" i="1"/>
  <c r="J968" i="1"/>
  <c r="I968" i="1"/>
  <c r="H968" i="1"/>
  <c r="G968" i="1"/>
  <c r="F968" i="1"/>
  <c r="E968" i="1"/>
  <c r="M967" i="1"/>
  <c r="L967" i="1"/>
  <c r="K967" i="1"/>
  <c r="J967" i="1"/>
  <c r="I967" i="1"/>
  <c r="H967" i="1"/>
  <c r="G967" i="1"/>
  <c r="F967" i="1"/>
  <c r="E967" i="1"/>
  <c r="M966" i="1"/>
  <c r="L966" i="1"/>
  <c r="K966" i="1"/>
  <c r="J966" i="1"/>
  <c r="I966" i="1"/>
  <c r="H966" i="1"/>
  <c r="G966" i="1"/>
  <c r="F966" i="1"/>
  <c r="E966" i="1"/>
  <c r="M965" i="1"/>
  <c r="L965" i="1"/>
  <c r="K965" i="1"/>
  <c r="J965" i="1"/>
  <c r="I965" i="1"/>
  <c r="H965" i="1"/>
  <c r="G965" i="1"/>
  <c r="F965" i="1"/>
  <c r="E965" i="1"/>
  <c r="M964" i="1"/>
  <c r="L964" i="1"/>
  <c r="K964" i="1"/>
  <c r="J964" i="1"/>
  <c r="I964" i="1"/>
  <c r="H964" i="1"/>
  <c r="G964" i="1"/>
  <c r="F964" i="1"/>
  <c r="E964" i="1"/>
  <c r="M963" i="1"/>
  <c r="L963" i="1"/>
  <c r="K963" i="1"/>
  <c r="J963" i="1"/>
  <c r="I963" i="1"/>
  <c r="H963" i="1"/>
  <c r="G963" i="1"/>
  <c r="F963" i="1"/>
  <c r="E963" i="1"/>
  <c r="M962" i="1"/>
  <c r="L962" i="1"/>
  <c r="K962" i="1"/>
  <c r="J962" i="1"/>
  <c r="I962" i="1"/>
  <c r="H962" i="1"/>
  <c r="G962" i="1"/>
  <c r="F962" i="1"/>
  <c r="E962" i="1"/>
  <c r="M961" i="1"/>
  <c r="L961" i="1"/>
  <c r="K961" i="1"/>
  <c r="J961" i="1"/>
  <c r="I961" i="1"/>
  <c r="H961" i="1"/>
  <c r="G961" i="1"/>
  <c r="F961" i="1"/>
  <c r="E961" i="1"/>
  <c r="M960" i="1"/>
  <c r="L960" i="1"/>
  <c r="K960" i="1"/>
  <c r="J960" i="1"/>
  <c r="I960" i="1"/>
  <c r="H960" i="1"/>
  <c r="G960" i="1"/>
  <c r="F960" i="1"/>
  <c r="E960" i="1"/>
  <c r="M959" i="1"/>
  <c r="L959" i="1"/>
  <c r="K959" i="1"/>
  <c r="J959" i="1"/>
  <c r="I959" i="1"/>
  <c r="H959" i="1"/>
  <c r="G959" i="1"/>
  <c r="F959" i="1"/>
  <c r="E959" i="1"/>
  <c r="M958" i="1"/>
  <c r="L958" i="1"/>
  <c r="K958" i="1"/>
  <c r="J958" i="1"/>
  <c r="I958" i="1"/>
  <c r="H958" i="1"/>
  <c r="G958" i="1"/>
  <c r="F958" i="1"/>
  <c r="E958" i="1"/>
  <c r="M957" i="1"/>
  <c r="L957" i="1"/>
  <c r="K957" i="1"/>
  <c r="J957" i="1"/>
  <c r="I957" i="1"/>
  <c r="H957" i="1"/>
  <c r="G957" i="1"/>
  <c r="F957" i="1"/>
  <c r="E957" i="1"/>
  <c r="M956" i="1"/>
  <c r="L956" i="1"/>
  <c r="K956" i="1"/>
  <c r="J956" i="1"/>
  <c r="I956" i="1"/>
  <c r="H956" i="1"/>
  <c r="G956" i="1"/>
  <c r="F956" i="1"/>
  <c r="E956" i="1"/>
  <c r="M955" i="1"/>
  <c r="L955" i="1"/>
  <c r="K955" i="1"/>
  <c r="J955" i="1"/>
  <c r="I955" i="1"/>
  <c r="H955" i="1"/>
  <c r="G955" i="1"/>
  <c r="F955" i="1"/>
  <c r="E955" i="1"/>
  <c r="M954" i="1"/>
  <c r="L954" i="1"/>
  <c r="K954" i="1"/>
  <c r="J954" i="1"/>
  <c r="I954" i="1"/>
  <c r="H954" i="1"/>
  <c r="G954" i="1"/>
  <c r="F954" i="1"/>
  <c r="E954" i="1"/>
  <c r="M953" i="1"/>
  <c r="L953" i="1"/>
  <c r="K953" i="1"/>
  <c r="J953" i="1"/>
  <c r="I953" i="1"/>
  <c r="H953" i="1"/>
  <c r="G953" i="1"/>
  <c r="F953" i="1"/>
  <c r="E953" i="1"/>
  <c r="M952" i="1"/>
  <c r="L952" i="1"/>
  <c r="K952" i="1"/>
  <c r="J952" i="1"/>
  <c r="I952" i="1"/>
  <c r="H952" i="1"/>
  <c r="G952" i="1"/>
  <c r="F952" i="1"/>
  <c r="E952" i="1"/>
  <c r="M951" i="1"/>
  <c r="L951" i="1"/>
  <c r="K951" i="1"/>
  <c r="J951" i="1"/>
  <c r="I951" i="1"/>
  <c r="H951" i="1"/>
  <c r="G951" i="1"/>
  <c r="F951" i="1"/>
  <c r="E951" i="1"/>
  <c r="M950" i="1"/>
  <c r="L950" i="1"/>
  <c r="K950" i="1"/>
  <c r="J950" i="1"/>
  <c r="I950" i="1"/>
  <c r="H950" i="1"/>
  <c r="G950" i="1"/>
  <c r="F950" i="1"/>
  <c r="E950" i="1"/>
  <c r="M949" i="1"/>
  <c r="L949" i="1"/>
  <c r="K949" i="1"/>
  <c r="J949" i="1"/>
  <c r="I949" i="1"/>
  <c r="H949" i="1"/>
  <c r="G949" i="1"/>
  <c r="F949" i="1"/>
  <c r="E949" i="1"/>
  <c r="M948" i="1"/>
  <c r="L948" i="1"/>
  <c r="K948" i="1"/>
  <c r="J948" i="1"/>
  <c r="I948" i="1"/>
  <c r="H948" i="1"/>
  <c r="G948" i="1"/>
  <c r="F948" i="1"/>
  <c r="E948" i="1"/>
  <c r="M947" i="1"/>
  <c r="L947" i="1"/>
  <c r="K947" i="1"/>
  <c r="J947" i="1"/>
  <c r="I947" i="1"/>
  <c r="H947" i="1"/>
  <c r="G947" i="1"/>
  <c r="F947" i="1"/>
  <c r="E947" i="1"/>
  <c r="M946" i="1"/>
  <c r="L946" i="1"/>
  <c r="K946" i="1"/>
  <c r="J946" i="1"/>
  <c r="I946" i="1"/>
  <c r="H946" i="1"/>
  <c r="G946" i="1"/>
  <c r="F946" i="1"/>
  <c r="E946" i="1"/>
  <c r="M945" i="1"/>
  <c r="L945" i="1"/>
  <c r="K945" i="1"/>
  <c r="J945" i="1"/>
  <c r="I945" i="1"/>
  <c r="H945" i="1"/>
  <c r="G945" i="1"/>
  <c r="F945" i="1"/>
  <c r="E945" i="1"/>
  <c r="M944" i="1"/>
  <c r="L944" i="1"/>
  <c r="K944" i="1"/>
  <c r="J944" i="1"/>
  <c r="I944" i="1"/>
  <c r="H944" i="1"/>
  <c r="G944" i="1"/>
  <c r="F944" i="1"/>
  <c r="E944" i="1"/>
  <c r="M943" i="1"/>
  <c r="L943" i="1"/>
  <c r="K943" i="1"/>
  <c r="J943" i="1"/>
  <c r="I943" i="1"/>
  <c r="H943" i="1"/>
  <c r="G943" i="1"/>
  <c r="F943" i="1"/>
  <c r="E943" i="1"/>
  <c r="M942" i="1"/>
  <c r="L942" i="1"/>
  <c r="K942" i="1"/>
  <c r="J942" i="1"/>
  <c r="I942" i="1"/>
  <c r="H942" i="1"/>
  <c r="G942" i="1"/>
  <c r="F942" i="1"/>
  <c r="E942" i="1"/>
  <c r="M941" i="1"/>
  <c r="L941" i="1"/>
  <c r="K941" i="1"/>
  <c r="J941" i="1"/>
  <c r="I941" i="1"/>
  <c r="H941" i="1"/>
  <c r="G941" i="1"/>
  <c r="F941" i="1"/>
  <c r="E941" i="1"/>
  <c r="M940" i="1"/>
  <c r="L940" i="1"/>
  <c r="K940" i="1"/>
  <c r="J940" i="1"/>
  <c r="I940" i="1"/>
  <c r="H940" i="1"/>
  <c r="G940" i="1"/>
  <c r="F940" i="1"/>
  <c r="E940" i="1"/>
  <c r="M939" i="1"/>
  <c r="L939" i="1"/>
  <c r="K939" i="1"/>
  <c r="J939" i="1"/>
  <c r="I939" i="1"/>
  <c r="H939" i="1"/>
  <c r="G939" i="1"/>
  <c r="F939" i="1"/>
  <c r="E939" i="1"/>
  <c r="M938" i="1"/>
  <c r="L938" i="1"/>
  <c r="K938" i="1"/>
  <c r="J938" i="1"/>
  <c r="I938" i="1"/>
  <c r="H938" i="1"/>
  <c r="G938" i="1"/>
  <c r="F938" i="1"/>
  <c r="E938" i="1"/>
  <c r="M937" i="1"/>
  <c r="L937" i="1"/>
  <c r="K937" i="1"/>
  <c r="J937" i="1"/>
  <c r="I937" i="1"/>
  <c r="H937" i="1"/>
  <c r="G937" i="1"/>
  <c r="F937" i="1"/>
  <c r="E937" i="1"/>
  <c r="M936" i="1"/>
  <c r="L936" i="1"/>
  <c r="K936" i="1"/>
  <c r="J936" i="1"/>
  <c r="I936" i="1"/>
  <c r="H936" i="1"/>
  <c r="G936" i="1"/>
  <c r="F936" i="1"/>
  <c r="E936" i="1"/>
  <c r="M935" i="1"/>
  <c r="L935" i="1"/>
  <c r="K935" i="1"/>
  <c r="J935" i="1"/>
  <c r="I935" i="1"/>
  <c r="H935" i="1"/>
  <c r="G935" i="1"/>
  <c r="F935" i="1"/>
  <c r="E935" i="1"/>
  <c r="M934" i="1"/>
  <c r="L934" i="1"/>
  <c r="K934" i="1"/>
  <c r="J934" i="1"/>
  <c r="I934" i="1"/>
  <c r="H934" i="1"/>
  <c r="G934" i="1"/>
  <c r="F934" i="1"/>
  <c r="E934" i="1"/>
  <c r="M933" i="1"/>
  <c r="L933" i="1"/>
  <c r="K933" i="1"/>
  <c r="J933" i="1"/>
  <c r="I933" i="1"/>
  <c r="H933" i="1"/>
  <c r="G933" i="1"/>
  <c r="F933" i="1"/>
  <c r="E933" i="1"/>
  <c r="M932" i="1"/>
  <c r="L932" i="1"/>
  <c r="K932" i="1"/>
  <c r="J932" i="1"/>
  <c r="I932" i="1"/>
  <c r="H932" i="1"/>
  <c r="G932" i="1"/>
  <c r="F932" i="1"/>
  <c r="E932" i="1"/>
  <c r="M931" i="1"/>
  <c r="L931" i="1"/>
  <c r="K931" i="1"/>
  <c r="J931" i="1"/>
  <c r="I931" i="1"/>
  <c r="H931" i="1"/>
  <c r="G931" i="1"/>
  <c r="F931" i="1"/>
  <c r="E931" i="1"/>
  <c r="M930" i="1"/>
  <c r="L930" i="1"/>
  <c r="K930" i="1"/>
  <c r="J930" i="1"/>
  <c r="I930" i="1"/>
  <c r="H930" i="1"/>
  <c r="G930" i="1"/>
  <c r="F930" i="1"/>
  <c r="E930" i="1"/>
  <c r="M929" i="1"/>
  <c r="L929" i="1"/>
  <c r="K929" i="1"/>
  <c r="J929" i="1"/>
  <c r="I929" i="1"/>
  <c r="H929" i="1"/>
  <c r="G929" i="1"/>
  <c r="F929" i="1"/>
  <c r="E929" i="1"/>
  <c r="M928" i="1"/>
  <c r="L928" i="1"/>
  <c r="K928" i="1"/>
  <c r="J928" i="1"/>
  <c r="I928" i="1"/>
  <c r="H928" i="1"/>
  <c r="G928" i="1"/>
  <c r="F928" i="1"/>
  <c r="E928" i="1"/>
  <c r="M927" i="1"/>
  <c r="L927" i="1"/>
  <c r="K927" i="1"/>
  <c r="J927" i="1"/>
  <c r="I927" i="1"/>
  <c r="H927" i="1"/>
  <c r="G927" i="1"/>
  <c r="F927" i="1"/>
  <c r="E927" i="1"/>
  <c r="M926" i="1"/>
  <c r="L926" i="1"/>
  <c r="K926" i="1"/>
  <c r="J926" i="1"/>
  <c r="I926" i="1"/>
  <c r="H926" i="1"/>
  <c r="G926" i="1"/>
  <c r="F926" i="1"/>
  <c r="E926" i="1"/>
  <c r="M925" i="1"/>
  <c r="L925" i="1"/>
  <c r="K925" i="1"/>
  <c r="J925" i="1"/>
  <c r="I925" i="1"/>
  <c r="H925" i="1"/>
  <c r="G925" i="1"/>
  <c r="F925" i="1"/>
  <c r="E925" i="1"/>
  <c r="M924" i="1"/>
  <c r="L924" i="1"/>
  <c r="K924" i="1"/>
  <c r="J924" i="1"/>
  <c r="I924" i="1"/>
  <c r="H924" i="1"/>
  <c r="G924" i="1"/>
  <c r="F924" i="1"/>
  <c r="E924" i="1"/>
  <c r="M923" i="1"/>
  <c r="L923" i="1"/>
  <c r="K923" i="1"/>
  <c r="J923" i="1"/>
  <c r="I923" i="1"/>
  <c r="H923" i="1"/>
  <c r="G923" i="1"/>
  <c r="F923" i="1"/>
  <c r="E923" i="1"/>
  <c r="M922" i="1"/>
  <c r="L922" i="1"/>
  <c r="K922" i="1"/>
  <c r="J922" i="1"/>
  <c r="I922" i="1"/>
  <c r="H922" i="1"/>
  <c r="G922" i="1"/>
  <c r="F922" i="1"/>
  <c r="E922" i="1"/>
  <c r="M921" i="1"/>
  <c r="L921" i="1"/>
  <c r="K921" i="1"/>
  <c r="J921" i="1"/>
  <c r="I921" i="1"/>
  <c r="H921" i="1"/>
  <c r="G921" i="1"/>
  <c r="F921" i="1"/>
  <c r="E921" i="1"/>
  <c r="M920" i="1"/>
  <c r="L920" i="1"/>
  <c r="K920" i="1"/>
  <c r="J920" i="1"/>
  <c r="I920" i="1"/>
  <c r="H920" i="1"/>
  <c r="G920" i="1"/>
  <c r="F920" i="1"/>
  <c r="E920" i="1"/>
  <c r="M919" i="1"/>
  <c r="L919" i="1"/>
  <c r="K919" i="1"/>
  <c r="J919" i="1"/>
  <c r="I919" i="1"/>
  <c r="H919" i="1"/>
  <c r="G919" i="1"/>
  <c r="F919" i="1"/>
  <c r="E919" i="1"/>
  <c r="M918" i="1"/>
  <c r="L918" i="1"/>
  <c r="K918" i="1"/>
  <c r="J918" i="1"/>
  <c r="I918" i="1"/>
  <c r="H918" i="1"/>
  <c r="G918" i="1"/>
  <c r="F918" i="1"/>
  <c r="E918" i="1"/>
  <c r="M917" i="1"/>
  <c r="L917" i="1"/>
  <c r="K917" i="1"/>
  <c r="J917" i="1"/>
  <c r="I917" i="1"/>
  <c r="H917" i="1"/>
  <c r="G917" i="1"/>
  <c r="F917" i="1"/>
  <c r="E917" i="1"/>
  <c r="M916" i="1"/>
  <c r="L916" i="1"/>
  <c r="K916" i="1"/>
  <c r="J916" i="1"/>
  <c r="I916" i="1"/>
  <c r="H916" i="1"/>
  <c r="G916" i="1"/>
  <c r="F916" i="1"/>
  <c r="E916" i="1"/>
  <c r="M915" i="1"/>
  <c r="L915" i="1"/>
  <c r="K915" i="1"/>
  <c r="J915" i="1"/>
  <c r="I915" i="1"/>
  <c r="H915" i="1"/>
  <c r="G915" i="1"/>
  <c r="F915" i="1"/>
  <c r="E915" i="1"/>
  <c r="M914" i="1"/>
  <c r="L914" i="1"/>
  <c r="K914" i="1"/>
  <c r="J914" i="1"/>
  <c r="I914" i="1"/>
  <c r="H914" i="1"/>
  <c r="G914" i="1"/>
  <c r="F914" i="1"/>
  <c r="E914" i="1"/>
  <c r="M913" i="1"/>
  <c r="L913" i="1"/>
  <c r="K913" i="1"/>
  <c r="J913" i="1"/>
  <c r="I913" i="1"/>
  <c r="H913" i="1"/>
  <c r="G913" i="1"/>
  <c r="F913" i="1"/>
  <c r="E913" i="1"/>
  <c r="M912" i="1"/>
  <c r="L912" i="1"/>
  <c r="K912" i="1"/>
  <c r="J912" i="1"/>
  <c r="I912" i="1"/>
  <c r="H912" i="1"/>
  <c r="G912" i="1"/>
  <c r="F912" i="1"/>
  <c r="E912" i="1"/>
  <c r="M911" i="1"/>
  <c r="L911" i="1"/>
  <c r="K911" i="1"/>
  <c r="J911" i="1"/>
  <c r="I911" i="1"/>
  <c r="H911" i="1"/>
  <c r="G911" i="1"/>
  <c r="F911" i="1"/>
  <c r="E911" i="1"/>
  <c r="M910" i="1"/>
  <c r="L910" i="1"/>
  <c r="K910" i="1"/>
  <c r="J910" i="1"/>
  <c r="I910" i="1"/>
  <c r="H910" i="1"/>
  <c r="G910" i="1"/>
  <c r="F910" i="1"/>
  <c r="E910" i="1"/>
  <c r="M909" i="1"/>
  <c r="L909" i="1"/>
  <c r="K909" i="1"/>
  <c r="J909" i="1"/>
  <c r="I909" i="1"/>
  <c r="H909" i="1"/>
  <c r="G909" i="1"/>
  <c r="F909" i="1"/>
  <c r="E909" i="1"/>
  <c r="M908" i="1"/>
  <c r="L908" i="1"/>
  <c r="K908" i="1"/>
  <c r="J908" i="1"/>
  <c r="I908" i="1"/>
  <c r="H908" i="1"/>
  <c r="G908" i="1"/>
  <c r="F908" i="1"/>
  <c r="E908" i="1"/>
  <c r="M907" i="1"/>
  <c r="L907" i="1"/>
  <c r="K907" i="1"/>
  <c r="J907" i="1"/>
  <c r="I907" i="1"/>
  <c r="H907" i="1"/>
  <c r="G907" i="1"/>
  <c r="F907" i="1"/>
  <c r="E907" i="1"/>
  <c r="M906" i="1"/>
  <c r="L906" i="1"/>
  <c r="K906" i="1"/>
  <c r="J906" i="1"/>
  <c r="I906" i="1"/>
  <c r="H906" i="1"/>
  <c r="G906" i="1"/>
  <c r="F906" i="1"/>
  <c r="E906" i="1"/>
  <c r="M905" i="1"/>
  <c r="L905" i="1"/>
  <c r="K905" i="1"/>
  <c r="J905" i="1"/>
  <c r="I905" i="1"/>
  <c r="H905" i="1"/>
  <c r="G905" i="1"/>
  <c r="F905" i="1"/>
  <c r="E905" i="1"/>
  <c r="M904" i="1"/>
  <c r="L904" i="1"/>
  <c r="K904" i="1"/>
  <c r="J904" i="1"/>
  <c r="I904" i="1"/>
  <c r="H904" i="1"/>
  <c r="G904" i="1"/>
  <c r="F904" i="1"/>
  <c r="E904" i="1"/>
  <c r="M903" i="1"/>
  <c r="L903" i="1"/>
  <c r="K903" i="1"/>
  <c r="J903" i="1"/>
  <c r="I903" i="1"/>
  <c r="H903" i="1"/>
  <c r="G903" i="1"/>
  <c r="F903" i="1"/>
  <c r="E903" i="1"/>
  <c r="M902" i="1"/>
  <c r="L902" i="1"/>
  <c r="K902" i="1"/>
  <c r="J902" i="1"/>
  <c r="I902" i="1"/>
  <c r="H902" i="1"/>
  <c r="G902" i="1"/>
  <c r="F902" i="1"/>
  <c r="E902" i="1"/>
  <c r="M901" i="1"/>
  <c r="L901" i="1"/>
  <c r="K901" i="1"/>
  <c r="J901" i="1"/>
  <c r="I901" i="1"/>
  <c r="H901" i="1"/>
  <c r="G901" i="1"/>
  <c r="F901" i="1"/>
  <c r="E901" i="1"/>
  <c r="M900" i="1"/>
  <c r="L900" i="1"/>
  <c r="K900" i="1"/>
  <c r="J900" i="1"/>
  <c r="I900" i="1"/>
  <c r="H900" i="1"/>
  <c r="G900" i="1"/>
  <c r="F900" i="1"/>
  <c r="E900" i="1"/>
  <c r="M899" i="1"/>
  <c r="L899" i="1"/>
  <c r="K899" i="1"/>
  <c r="J899" i="1"/>
  <c r="I899" i="1"/>
  <c r="H899" i="1"/>
  <c r="G899" i="1"/>
  <c r="F899" i="1"/>
  <c r="E899" i="1"/>
  <c r="M898" i="1"/>
  <c r="L898" i="1"/>
  <c r="K898" i="1"/>
  <c r="J898" i="1"/>
  <c r="I898" i="1"/>
  <c r="H898" i="1"/>
  <c r="G898" i="1"/>
  <c r="F898" i="1"/>
  <c r="E898" i="1"/>
  <c r="M897" i="1"/>
  <c r="L897" i="1"/>
  <c r="K897" i="1"/>
  <c r="J897" i="1"/>
  <c r="I897" i="1"/>
  <c r="H897" i="1"/>
  <c r="G897" i="1"/>
  <c r="F897" i="1"/>
  <c r="E897" i="1"/>
  <c r="M896" i="1"/>
  <c r="L896" i="1"/>
  <c r="K896" i="1"/>
  <c r="J896" i="1"/>
  <c r="I896" i="1"/>
  <c r="H896" i="1"/>
  <c r="G896" i="1"/>
  <c r="F896" i="1"/>
  <c r="E896" i="1"/>
  <c r="M895" i="1"/>
  <c r="L895" i="1"/>
  <c r="K895" i="1"/>
  <c r="J895" i="1"/>
  <c r="I895" i="1"/>
  <c r="H895" i="1"/>
  <c r="G895" i="1"/>
  <c r="F895" i="1"/>
  <c r="E895" i="1"/>
  <c r="M894" i="1"/>
  <c r="L894" i="1"/>
  <c r="K894" i="1"/>
  <c r="J894" i="1"/>
  <c r="I894" i="1"/>
  <c r="H894" i="1"/>
  <c r="G894" i="1"/>
  <c r="F894" i="1"/>
  <c r="E894" i="1"/>
  <c r="M893" i="1"/>
  <c r="L893" i="1"/>
  <c r="K893" i="1"/>
  <c r="J893" i="1"/>
  <c r="I893" i="1"/>
  <c r="H893" i="1"/>
  <c r="G893" i="1"/>
  <c r="F893" i="1"/>
  <c r="E893" i="1"/>
  <c r="M892" i="1"/>
  <c r="L892" i="1"/>
  <c r="K892" i="1"/>
  <c r="J892" i="1"/>
  <c r="I892" i="1"/>
  <c r="H892" i="1"/>
  <c r="G892" i="1"/>
  <c r="F892" i="1"/>
  <c r="E892" i="1"/>
  <c r="M891" i="1"/>
  <c r="L891" i="1"/>
  <c r="K891" i="1"/>
  <c r="J891" i="1"/>
  <c r="I891" i="1"/>
  <c r="H891" i="1"/>
  <c r="G891" i="1"/>
  <c r="F891" i="1"/>
  <c r="E891" i="1"/>
  <c r="M890" i="1"/>
  <c r="L890" i="1"/>
  <c r="K890" i="1"/>
  <c r="J890" i="1"/>
  <c r="I890" i="1"/>
  <c r="H890" i="1"/>
  <c r="G890" i="1"/>
  <c r="F890" i="1"/>
  <c r="E890" i="1"/>
  <c r="M889" i="1"/>
  <c r="L889" i="1"/>
  <c r="K889" i="1"/>
  <c r="J889" i="1"/>
  <c r="I889" i="1"/>
  <c r="H889" i="1"/>
  <c r="G889" i="1"/>
  <c r="F889" i="1"/>
  <c r="E889" i="1"/>
  <c r="M888" i="1"/>
  <c r="L888" i="1"/>
  <c r="K888" i="1"/>
  <c r="J888" i="1"/>
  <c r="I888" i="1"/>
  <c r="H888" i="1"/>
  <c r="G888" i="1"/>
  <c r="F888" i="1"/>
  <c r="E888" i="1"/>
  <c r="M887" i="1"/>
  <c r="L887" i="1"/>
  <c r="K887" i="1"/>
  <c r="J887" i="1"/>
  <c r="I887" i="1"/>
  <c r="H887" i="1"/>
  <c r="G887" i="1"/>
  <c r="F887" i="1"/>
  <c r="E887" i="1"/>
  <c r="M886" i="1"/>
  <c r="L886" i="1"/>
  <c r="K886" i="1"/>
  <c r="J886" i="1"/>
  <c r="I886" i="1"/>
  <c r="H886" i="1"/>
  <c r="G886" i="1"/>
  <c r="F886" i="1"/>
  <c r="E886" i="1"/>
  <c r="M885" i="1"/>
  <c r="L885" i="1"/>
  <c r="K885" i="1"/>
  <c r="J885" i="1"/>
  <c r="I885" i="1"/>
  <c r="H885" i="1"/>
  <c r="G885" i="1"/>
  <c r="F885" i="1"/>
  <c r="E885" i="1"/>
  <c r="M884" i="1"/>
  <c r="L884" i="1"/>
  <c r="K884" i="1"/>
  <c r="J884" i="1"/>
  <c r="I884" i="1"/>
  <c r="H884" i="1"/>
  <c r="G884" i="1"/>
  <c r="F884" i="1"/>
  <c r="E884" i="1"/>
  <c r="M883" i="1"/>
  <c r="L883" i="1"/>
  <c r="K883" i="1"/>
  <c r="J883" i="1"/>
  <c r="I883" i="1"/>
  <c r="H883" i="1"/>
  <c r="G883" i="1"/>
  <c r="F883" i="1"/>
  <c r="E883" i="1"/>
  <c r="M882" i="1"/>
  <c r="L882" i="1"/>
  <c r="K882" i="1"/>
  <c r="J882" i="1"/>
  <c r="I882" i="1"/>
  <c r="H882" i="1"/>
  <c r="G882" i="1"/>
  <c r="F882" i="1"/>
  <c r="E882" i="1"/>
  <c r="M881" i="1"/>
  <c r="L881" i="1"/>
  <c r="K881" i="1"/>
  <c r="J881" i="1"/>
  <c r="I881" i="1"/>
  <c r="H881" i="1"/>
  <c r="G881" i="1"/>
  <c r="F881" i="1"/>
  <c r="E881" i="1"/>
  <c r="M880" i="1"/>
  <c r="L880" i="1"/>
  <c r="K880" i="1"/>
  <c r="J880" i="1"/>
  <c r="I880" i="1"/>
  <c r="H880" i="1"/>
  <c r="G880" i="1"/>
  <c r="F880" i="1"/>
  <c r="E880" i="1"/>
  <c r="M879" i="1"/>
  <c r="L879" i="1"/>
  <c r="K879" i="1"/>
  <c r="J879" i="1"/>
  <c r="I879" i="1"/>
  <c r="H879" i="1"/>
  <c r="G879" i="1"/>
  <c r="F879" i="1"/>
  <c r="E879" i="1"/>
  <c r="M878" i="1"/>
  <c r="L878" i="1"/>
  <c r="K878" i="1"/>
  <c r="J878" i="1"/>
  <c r="I878" i="1"/>
  <c r="H878" i="1"/>
  <c r="G878" i="1"/>
  <c r="F878" i="1"/>
  <c r="E878" i="1"/>
  <c r="M877" i="1"/>
  <c r="L877" i="1"/>
  <c r="K877" i="1"/>
  <c r="J877" i="1"/>
  <c r="I877" i="1"/>
  <c r="H877" i="1"/>
  <c r="G877" i="1"/>
  <c r="F877" i="1"/>
  <c r="E877" i="1"/>
  <c r="M876" i="1"/>
  <c r="L876" i="1"/>
  <c r="K876" i="1"/>
  <c r="J876" i="1"/>
  <c r="I876" i="1"/>
  <c r="H876" i="1"/>
  <c r="G876" i="1"/>
  <c r="F876" i="1"/>
  <c r="E876" i="1"/>
  <c r="M875" i="1"/>
  <c r="L875" i="1"/>
  <c r="K875" i="1"/>
  <c r="J875" i="1"/>
  <c r="I875" i="1"/>
  <c r="H875" i="1"/>
  <c r="G875" i="1"/>
  <c r="F875" i="1"/>
  <c r="E875" i="1"/>
  <c r="M874" i="1"/>
  <c r="L874" i="1"/>
  <c r="K874" i="1"/>
  <c r="J874" i="1"/>
  <c r="I874" i="1"/>
  <c r="H874" i="1"/>
  <c r="G874" i="1"/>
  <c r="F874" i="1"/>
  <c r="E874" i="1"/>
  <c r="M873" i="1"/>
  <c r="L873" i="1"/>
  <c r="K873" i="1"/>
  <c r="J873" i="1"/>
  <c r="I873" i="1"/>
  <c r="H873" i="1"/>
  <c r="G873" i="1"/>
  <c r="F873" i="1"/>
  <c r="E873" i="1"/>
  <c r="M872" i="1"/>
  <c r="L872" i="1"/>
  <c r="K872" i="1"/>
  <c r="J872" i="1"/>
  <c r="I872" i="1"/>
  <c r="H872" i="1"/>
  <c r="G872" i="1"/>
  <c r="F872" i="1"/>
  <c r="E872" i="1"/>
  <c r="M871" i="1"/>
  <c r="L871" i="1"/>
  <c r="K871" i="1"/>
  <c r="J871" i="1"/>
  <c r="I871" i="1"/>
  <c r="H871" i="1"/>
  <c r="G871" i="1"/>
  <c r="F871" i="1"/>
  <c r="E871" i="1"/>
  <c r="M870" i="1"/>
  <c r="L870" i="1"/>
  <c r="K870" i="1"/>
  <c r="J870" i="1"/>
  <c r="I870" i="1"/>
  <c r="H870" i="1"/>
  <c r="G870" i="1"/>
  <c r="F870" i="1"/>
  <c r="E870" i="1"/>
  <c r="M869" i="1"/>
  <c r="L869" i="1"/>
  <c r="K869" i="1"/>
  <c r="J869" i="1"/>
  <c r="I869" i="1"/>
  <c r="H869" i="1"/>
  <c r="G869" i="1"/>
  <c r="F869" i="1"/>
  <c r="E869" i="1"/>
  <c r="M868" i="1"/>
  <c r="L868" i="1"/>
  <c r="K868" i="1"/>
  <c r="J868" i="1"/>
  <c r="I868" i="1"/>
  <c r="H868" i="1"/>
  <c r="G868" i="1"/>
  <c r="F868" i="1"/>
  <c r="E868" i="1"/>
  <c r="M867" i="1"/>
  <c r="L867" i="1"/>
  <c r="K867" i="1"/>
  <c r="J867" i="1"/>
  <c r="I867" i="1"/>
  <c r="H867" i="1"/>
  <c r="G867" i="1"/>
  <c r="F867" i="1"/>
  <c r="E867" i="1"/>
  <c r="M866" i="1"/>
  <c r="L866" i="1"/>
  <c r="K866" i="1"/>
  <c r="J866" i="1"/>
  <c r="I866" i="1"/>
  <c r="H866" i="1"/>
  <c r="G866" i="1"/>
  <c r="F866" i="1"/>
  <c r="E866" i="1"/>
  <c r="M865" i="1"/>
  <c r="L865" i="1"/>
  <c r="K865" i="1"/>
  <c r="J865" i="1"/>
  <c r="I865" i="1"/>
  <c r="H865" i="1"/>
  <c r="G865" i="1"/>
  <c r="F865" i="1"/>
  <c r="E865" i="1"/>
  <c r="M864" i="1"/>
  <c r="L864" i="1"/>
  <c r="K864" i="1"/>
  <c r="J864" i="1"/>
  <c r="I864" i="1"/>
  <c r="H864" i="1"/>
  <c r="G864" i="1"/>
  <c r="F864" i="1"/>
  <c r="E864" i="1"/>
  <c r="M863" i="1"/>
  <c r="L863" i="1"/>
  <c r="K863" i="1"/>
  <c r="J863" i="1"/>
  <c r="I863" i="1"/>
  <c r="H863" i="1"/>
  <c r="G863" i="1"/>
  <c r="F863" i="1"/>
  <c r="E863" i="1"/>
  <c r="M862" i="1"/>
  <c r="L862" i="1"/>
  <c r="K862" i="1"/>
  <c r="J862" i="1"/>
  <c r="I862" i="1"/>
  <c r="H862" i="1"/>
  <c r="G862" i="1"/>
  <c r="F862" i="1"/>
  <c r="E862" i="1"/>
  <c r="M861" i="1"/>
  <c r="L861" i="1"/>
  <c r="K861" i="1"/>
  <c r="J861" i="1"/>
  <c r="I861" i="1"/>
  <c r="H861" i="1"/>
  <c r="G861" i="1"/>
  <c r="F861" i="1"/>
  <c r="E861" i="1"/>
  <c r="M860" i="1"/>
  <c r="L860" i="1"/>
  <c r="K860" i="1"/>
  <c r="J860" i="1"/>
  <c r="I860" i="1"/>
  <c r="H860" i="1"/>
  <c r="G860" i="1"/>
  <c r="F860" i="1"/>
  <c r="E860" i="1"/>
  <c r="M859" i="1"/>
  <c r="L859" i="1"/>
  <c r="K859" i="1"/>
  <c r="J859" i="1"/>
  <c r="I859" i="1"/>
  <c r="H859" i="1"/>
  <c r="G859" i="1"/>
  <c r="F859" i="1"/>
  <c r="E859" i="1"/>
  <c r="M858" i="1"/>
  <c r="L858" i="1"/>
  <c r="K858" i="1"/>
  <c r="J858" i="1"/>
  <c r="I858" i="1"/>
  <c r="H858" i="1"/>
  <c r="G858" i="1"/>
  <c r="F858" i="1"/>
  <c r="E858" i="1"/>
  <c r="M857" i="1"/>
  <c r="L857" i="1"/>
  <c r="K857" i="1"/>
  <c r="J857" i="1"/>
  <c r="I857" i="1"/>
  <c r="H857" i="1"/>
  <c r="G857" i="1"/>
  <c r="F857" i="1"/>
  <c r="E857" i="1"/>
  <c r="M856" i="1"/>
  <c r="L856" i="1"/>
  <c r="K856" i="1"/>
  <c r="J856" i="1"/>
  <c r="I856" i="1"/>
  <c r="H856" i="1"/>
  <c r="G856" i="1"/>
  <c r="F856" i="1"/>
  <c r="E856" i="1"/>
  <c r="M855" i="1"/>
  <c r="L855" i="1"/>
  <c r="K855" i="1"/>
  <c r="J855" i="1"/>
  <c r="I855" i="1"/>
  <c r="H855" i="1"/>
  <c r="G855" i="1"/>
  <c r="F855" i="1"/>
  <c r="E855" i="1"/>
  <c r="M854" i="1"/>
  <c r="L854" i="1"/>
  <c r="K854" i="1"/>
  <c r="J854" i="1"/>
  <c r="I854" i="1"/>
  <c r="H854" i="1"/>
  <c r="G854" i="1"/>
  <c r="F854" i="1"/>
  <c r="E854" i="1"/>
  <c r="M853" i="1"/>
  <c r="L853" i="1"/>
  <c r="K853" i="1"/>
  <c r="J853" i="1"/>
  <c r="I853" i="1"/>
  <c r="H853" i="1"/>
  <c r="G853" i="1"/>
  <c r="F853" i="1"/>
  <c r="E853" i="1"/>
  <c r="M852" i="1"/>
  <c r="L852" i="1"/>
  <c r="K852" i="1"/>
  <c r="J852" i="1"/>
  <c r="I852" i="1"/>
  <c r="H852" i="1"/>
  <c r="G852" i="1"/>
  <c r="F852" i="1"/>
  <c r="E852" i="1"/>
  <c r="M851" i="1"/>
  <c r="L851" i="1"/>
  <c r="K851" i="1"/>
  <c r="J851" i="1"/>
  <c r="I851" i="1"/>
  <c r="H851" i="1"/>
  <c r="G851" i="1"/>
  <c r="F851" i="1"/>
  <c r="E851" i="1"/>
  <c r="M850" i="1"/>
  <c r="L850" i="1"/>
  <c r="K850" i="1"/>
  <c r="J850" i="1"/>
  <c r="I850" i="1"/>
  <c r="H850" i="1"/>
  <c r="G850" i="1"/>
  <c r="F850" i="1"/>
  <c r="E850" i="1"/>
  <c r="M849" i="1"/>
  <c r="L849" i="1"/>
  <c r="K849" i="1"/>
  <c r="J849" i="1"/>
  <c r="I849" i="1"/>
  <c r="H849" i="1"/>
  <c r="G849" i="1"/>
  <c r="F849" i="1"/>
  <c r="E849" i="1"/>
  <c r="M848" i="1"/>
  <c r="L848" i="1"/>
  <c r="K848" i="1"/>
  <c r="J848" i="1"/>
  <c r="I848" i="1"/>
  <c r="H848" i="1"/>
  <c r="G848" i="1"/>
  <c r="F848" i="1"/>
  <c r="E848" i="1"/>
  <c r="M847" i="1"/>
  <c r="L847" i="1"/>
  <c r="K847" i="1"/>
  <c r="J847" i="1"/>
  <c r="I847" i="1"/>
  <c r="H847" i="1"/>
  <c r="G847" i="1"/>
  <c r="F847" i="1"/>
  <c r="E847" i="1"/>
  <c r="M846" i="1"/>
  <c r="L846" i="1"/>
  <c r="K846" i="1"/>
  <c r="J846" i="1"/>
  <c r="I846" i="1"/>
  <c r="H846" i="1"/>
  <c r="G846" i="1"/>
  <c r="F846" i="1"/>
  <c r="E846" i="1"/>
  <c r="M845" i="1"/>
  <c r="L845" i="1"/>
  <c r="K845" i="1"/>
  <c r="J845" i="1"/>
  <c r="I845" i="1"/>
  <c r="H845" i="1"/>
  <c r="G845" i="1"/>
  <c r="F845" i="1"/>
  <c r="E845" i="1"/>
  <c r="M844" i="1"/>
  <c r="L844" i="1"/>
  <c r="K844" i="1"/>
  <c r="J844" i="1"/>
  <c r="I844" i="1"/>
  <c r="H844" i="1"/>
  <c r="G844" i="1"/>
  <c r="F844" i="1"/>
  <c r="E844" i="1"/>
  <c r="M843" i="1"/>
  <c r="L843" i="1"/>
  <c r="K843" i="1"/>
  <c r="J843" i="1"/>
  <c r="I843" i="1"/>
  <c r="H843" i="1"/>
  <c r="G843" i="1"/>
  <c r="F843" i="1"/>
  <c r="E843" i="1"/>
  <c r="M842" i="1"/>
  <c r="L842" i="1"/>
  <c r="K842" i="1"/>
  <c r="J842" i="1"/>
  <c r="I842" i="1"/>
  <c r="H842" i="1"/>
  <c r="G842" i="1"/>
  <c r="F842" i="1"/>
  <c r="E842" i="1"/>
  <c r="M841" i="1"/>
  <c r="L841" i="1"/>
  <c r="K841" i="1"/>
  <c r="J841" i="1"/>
  <c r="I841" i="1"/>
  <c r="H841" i="1"/>
  <c r="G841" i="1"/>
  <c r="F841" i="1"/>
  <c r="E841" i="1"/>
  <c r="M840" i="1"/>
  <c r="L840" i="1"/>
  <c r="K840" i="1"/>
  <c r="J840" i="1"/>
  <c r="I840" i="1"/>
  <c r="H840" i="1"/>
  <c r="G840" i="1"/>
  <c r="F840" i="1"/>
  <c r="E840" i="1"/>
  <c r="M839" i="1"/>
  <c r="L839" i="1"/>
  <c r="K839" i="1"/>
  <c r="J839" i="1"/>
  <c r="I839" i="1"/>
  <c r="H839" i="1"/>
  <c r="G839" i="1"/>
  <c r="F839" i="1"/>
  <c r="E839" i="1"/>
  <c r="M838" i="1"/>
  <c r="L838" i="1"/>
  <c r="K838" i="1"/>
  <c r="J838" i="1"/>
  <c r="I838" i="1"/>
  <c r="H838" i="1"/>
  <c r="G838" i="1"/>
  <c r="F838" i="1"/>
  <c r="E838" i="1"/>
  <c r="M837" i="1"/>
  <c r="L837" i="1"/>
  <c r="K837" i="1"/>
  <c r="J837" i="1"/>
  <c r="I837" i="1"/>
  <c r="H837" i="1"/>
  <c r="G837" i="1"/>
  <c r="F837" i="1"/>
  <c r="E837" i="1"/>
  <c r="M836" i="1"/>
  <c r="L836" i="1"/>
  <c r="K836" i="1"/>
  <c r="J836" i="1"/>
  <c r="I836" i="1"/>
  <c r="H836" i="1"/>
  <c r="G836" i="1"/>
  <c r="F836" i="1"/>
  <c r="E836" i="1"/>
  <c r="M835" i="1"/>
  <c r="L835" i="1"/>
  <c r="K835" i="1"/>
  <c r="J835" i="1"/>
  <c r="I835" i="1"/>
  <c r="H835" i="1"/>
  <c r="G835" i="1"/>
  <c r="F835" i="1"/>
  <c r="E835" i="1"/>
  <c r="M834" i="1"/>
  <c r="L834" i="1"/>
  <c r="K834" i="1"/>
  <c r="J834" i="1"/>
  <c r="I834" i="1"/>
  <c r="H834" i="1"/>
  <c r="G834" i="1"/>
  <c r="F834" i="1"/>
  <c r="E834" i="1"/>
  <c r="M833" i="1"/>
  <c r="L833" i="1"/>
  <c r="K833" i="1"/>
  <c r="J833" i="1"/>
  <c r="I833" i="1"/>
  <c r="H833" i="1"/>
  <c r="G833" i="1"/>
  <c r="F833" i="1"/>
  <c r="E833" i="1"/>
  <c r="M832" i="1"/>
  <c r="L832" i="1"/>
  <c r="K832" i="1"/>
  <c r="J832" i="1"/>
  <c r="I832" i="1"/>
  <c r="H832" i="1"/>
  <c r="G832" i="1"/>
  <c r="F832" i="1"/>
  <c r="E832" i="1"/>
  <c r="M831" i="1"/>
  <c r="L831" i="1"/>
  <c r="K831" i="1"/>
  <c r="J831" i="1"/>
  <c r="I831" i="1"/>
  <c r="H831" i="1"/>
  <c r="G831" i="1"/>
  <c r="F831" i="1"/>
  <c r="E831" i="1"/>
  <c r="M830" i="1"/>
  <c r="L830" i="1"/>
  <c r="K830" i="1"/>
  <c r="J830" i="1"/>
  <c r="I830" i="1"/>
  <c r="H830" i="1"/>
  <c r="G830" i="1"/>
  <c r="F830" i="1"/>
  <c r="E830" i="1"/>
  <c r="M829" i="1"/>
  <c r="L829" i="1"/>
  <c r="K829" i="1"/>
  <c r="J829" i="1"/>
  <c r="I829" i="1"/>
  <c r="H829" i="1"/>
  <c r="G829" i="1"/>
  <c r="F829" i="1"/>
  <c r="E829" i="1"/>
  <c r="M828" i="1"/>
  <c r="L828" i="1"/>
  <c r="K828" i="1"/>
  <c r="J828" i="1"/>
  <c r="I828" i="1"/>
  <c r="H828" i="1"/>
  <c r="G828" i="1"/>
  <c r="F828" i="1"/>
  <c r="E828" i="1"/>
  <c r="M827" i="1"/>
  <c r="L827" i="1"/>
  <c r="K827" i="1"/>
  <c r="J827" i="1"/>
  <c r="I827" i="1"/>
  <c r="H827" i="1"/>
  <c r="G827" i="1"/>
  <c r="F827" i="1"/>
  <c r="E827" i="1"/>
  <c r="M826" i="1"/>
  <c r="L826" i="1"/>
  <c r="K826" i="1"/>
  <c r="J826" i="1"/>
  <c r="I826" i="1"/>
  <c r="H826" i="1"/>
  <c r="G826" i="1"/>
  <c r="F826" i="1"/>
  <c r="E826" i="1"/>
  <c r="M825" i="1"/>
  <c r="L825" i="1"/>
  <c r="K825" i="1"/>
  <c r="J825" i="1"/>
  <c r="I825" i="1"/>
  <c r="H825" i="1"/>
  <c r="G825" i="1"/>
  <c r="F825" i="1"/>
  <c r="E825" i="1"/>
  <c r="M824" i="1"/>
  <c r="L824" i="1"/>
  <c r="K824" i="1"/>
  <c r="J824" i="1"/>
  <c r="I824" i="1"/>
  <c r="H824" i="1"/>
  <c r="G824" i="1"/>
  <c r="F824" i="1"/>
  <c r="E824" i="1"/>
  <c r="M823" i="1"/>
  <c r="L823" i="1"/>
  <c r="K823" i="1"/>
  <c r="J823" i="1"/>
  <c r="I823" i="1"/>
  <c r="H823" i="1"/>
  <c r="G823" i="1"/>
  <c r="F823" i="1"/>
  <c r="E823" i="1"/>
  <c r="M822" i="1"/>
  <c r="L822" i="1"/>
  <c r="K822" i="1"/>
  <c r="J822" i="1"/>
  <c r="I822" i="1"/>
  <c r="H822" i="1"/>
  <c r="G822" i="1"/>
  <c r="F822" i="1"/>
  <c r="E822" i="1"/>
  <c r="M821" i="1"/>
  <c r="L821" i="1"/>
  <c r="K821" i="1"/>
  <c r="J821" i="1"/>
  <c r="I821" i="1"/>
  <c r="H821" i="1"/>
  <c r="G821" i="1"/>
  <c r="F821" i="1"/>
  <c r="E821" i="1"/>
  <c r="M820" i="1"/>
  <c r="L820" i="1"/>
  <c r="K820" i="1"/>
  <c r="J820" i="1"/>
  <c r="I820" i="1"/>
  <c r="H820" i="1"/>
  <c r="G820" i="1"/>
  <c r="F820" i="1"/>
  <c r="E820" i="1"/>
  <c r="M819" i="1"/>
  <c r="L819" i="1"/>
  <c r="K819" i="1"/>
  <c r="J819" i="1"/>
  <c r="I819" i="1"/>
  <c r="H819" i="1"/>
  <c r="G819" i="1"/>
  <c r="F819" i="1"/>
  <c r="E819" i="1"/>
  <c r="M818" i="1"/>
  <c r="L818" i="1"/>
  <c r="K818" i="1"/>
  <c r="J818" i="1"/>
  <c r="I818" i="1"/>
  <c r="H818" i="1"/>
  <c r="G818" i="1"/>
  <c r="F818" i="1"/>
  <c r="E818" i="1"/>
  <c r="M817" i="1"/>
  <c r="L817" i="1"/>
  <c r="K817" i="1"/>
  <c r="J817" i="1"/>
  <c r="I817" i="1"/>
  <c r="H817" i="1"/>
  <c r="G817" i="1"/>
  <c r="F817" i="1"/>
  <c r="E817" i="1"/>
  <c r="M816" i="1"/>
  <c r="L816" i="1"/>
  <c r="K816" i="1"/>
  <c r="J816" i="1"/>
  <c r="I816" i="1"/>
  <c r="H816" i="1"/>
  <c r="G816" i="1"/>
  <c r="F816" i="1"/>
  <c r="E816" i="1"/>
  <c r="M815" i="1"/>
  <c r="L815" i="1"/>
  <c r="K815" i="1"/>
  <c r="J815" i="1"/>
  <c r="I815" i="1"/>
  <c r="H815" i="1"/>
  <c r="G815" i="1"/>
  <c r="F815" i="1"/>
  <c r="E815" i="1"/>
  <c r="M814" i="1"/>
  <c r="L814" i="1"/>
  <c r="K814" i="1"/>
  <c r="J814" i="1"/>
  <c r="I814" i="1"/>
  <c r="H814" i="1"/>
  <c r="G814" i="1"/>
  <c r="F814" i="1"/>
  <c r="E814" i="1"/>
  <c r="M813" i="1"/>
  <c r="L813" i="1"/>
  <c r="K813" i="1"/>
  <c r="J813" i="1"/>
  <c r="I813" i="1"/>
  <c r="H813" i="1"/>
  <c r="G813" i="1"/>
  <c r="F813" i="1"/>
  <c r="E813" i="1"/>
  <c r="M812" i="1"/>
  <c r="L812" i="1"/>
  <c r="K812" i="1"/>
  <c r="J812" i="1"/>
  <c r="I812" i="1"/>
  <c r="H812" i="1"/>
  <c r="G812" i="1"/>
  <c r="F812" i="1"/>
  <c r="E812" i="1"/>
  <c r="M811" i="1"/>
  <c r="L811" i="1"/>
  <c r="K811" i="1"/>
  <c r="J811" i="1"/>
  <c r="I811" i="1"/>
  <c r="H811" i="1"/>
  <c r="G811" i="1"/>
  <c r="F811" i="1"/>
  <c r="E811" i="1"/>
  <c r="M810" i="1"/>
  <c r="L810" i="1"/>
  <c r="K810" i="1"/>
  <c r="J810" i="1"/>
  <c r="I810" i="1"/>
  <c r="H810" i="1"/>
  <c r="G810" i="1"/>
  <c r="F810" i="1"/>
  <c r="E810" i="1"/>
  <c r="M809" i="1"/>
  <c r="L809" i="1"/>
  <c r="K809" i="1"/>
  <c r="J809" i="1"/>
  <c r="I809" i="1"/>
  <c r="H809" i="1"/>
  <c r="G809" i="1"/>
  <c r="F809" i="1"/>
  <c r="E809" i="1"/>
  <c r="M808" i="1"/>
  <c r="L808" i="1"/>
  <c r="K808" i="1"/>
  <c r="J808" i="1"/>
  <c r="I808" i="1"/>
  <c r="H808" i="1"/>
  <c r="G808" i="1"/>
  <c r="F808" i="1"/>
  <c r="E808" i="1"/>
  <c r="M807" i="1"/>
  <c r="L807" i="1"/>
  <c r="K807" i="1"/>
  <c r="J807" i="1"/>
  <c r="I807" i="1"/>
  <c r="H807" i="1"/>
  <c r="G807" i="1"/>
  <c r="F807" i="1"/>
  <c r="E807" i="1"/>
  <c r="M806" i="1"/>
  <c r="L806" i="1"/>
  <c r="K806" i="1"/>
  <c r="J806" i="1"/>
  <c r="I806" i="1"/>
  <c r="H806" i="1"/>
  <c r="G806" i="1"/>
  <c r="F806" i="1"/>
  <c r="E806" i="1"/>
  <c r="M805" i="1"/>
  <c r="L805" i="1"/>
  <c r="K805" i="1"/>
  <c r="J805" i="1"/>
  <c r="I805" i="1"/>
  <c r="H805" i="1"/>
  <c r="G805" i="1"/>
  <c r="F805" i="1"/>
  <c r="E805" i="1"/>
  <c r="M804" i="1"/>
  <c r="L804" i="1"/>
  <c r="K804" i="1"/>
  <c r="J804" i="1"/>
  <c r="I804" i="1"/>
  <c r="H804" i="1"/>
  <c r="G804" i="1"/>
  <c r="F804" i="1"/>
  <c r="E804" i="1"/>
  <c r="M803" i="1"/>
  <c r="L803" i="1"/>
  <c r="K803" i="1"/>
  <c r="J803" i="1"/>
  <c r="I803" i="1"/>
  <c r="H803" i="1"/>
  <c r="G803" i="1"/>
  <c r="F803" i="1"/>
  <c r="E803" i="1"/>
  <c r="M802" i="1"/>
  <c r="L802" i="1"/>
  <c r="K802" i="1"/>
  <c r="J802" i="1"/>
  <c r="I802" i="1"/>
  <c r="H802" i="1"/>
  <c r="G802" i="1"/>
  <c r="F802" i="1"/>
  <c r="E802" i="1"/>
  <c r="M801" i="1"/>
  <c r="L801" i="1"/>
  <c r="K801" i="1"/>
  <c r="J801" i="1"/>
  <c r="I801" i="1"/>
  <c r="H801" i="1"/>
  <c r="G801" i="1"/>
  <c r="F801" i="1"/>
  <c r="E801" i="1"/>
  <c r="M800" i="1"/>
  <c r="L800" i="1"/>
  <c r="K800" i="1"/>
  <c r="J800" i="1"/>
  <c r="I800" i="1"/>
  <c r="H800" i="1"/>
  <c r="G800" i="1"/>
  <c r="F800" i="1"/>
  <c r="E800" i="1"/>
  <c r="M799" i="1"/>
  <c r="L799" i="1"/>
  <c r="K799" i="1"/>
  <c r="J799" i="1"/>
  <c r="I799" i="1"/>
  <c r="H799" i="1"/>
  <c r="G799" i="1"/>
  <c r="F799" i="1"/>
  <c r="E799" i="1"/>
  <c r="M798" i="1"/>
  <c r="L798" i="1"/>
  <c r="K798" i="1"/>
  <c r="J798" i="1"/>
  <c r="I798" i="1"/>
  <c r="H798" i="1"/>
  <c r="G798" i="1"/>
  <c r="F798" i="1"/>
  <c r="E798" i="1"/>
  <c r="M797" i="1"/>
  <c r="L797" i="1"/>
  <c r="K797" i="1"/>
  <c r="J797" i="1"/>
  <c r="I797" i="1"/>
  <c r="H797" i="1"/>
  <c r="G797" i="1"/>
  <c r="F797" i="1"/>
  <c r="E797" i="1"/>
  <c r="M796" i="1"/>
  <c r="L796" i="1"/>
  <c r="K796" i="1"/>
  <c r="J796" i="1"/>
  <c r="I796" i="1"/>
  <c r="H796" i="1"/>
  <c r="G796" i="1"/>
  <c r="F796" i="1"/>
  <c r="E796" i="1"/>
  <c r="M795" i="1"/>
  <c r="L795" i="1"/>
  <c r="K795" i="1"/>
  <c r="J795" i="1"/>
  <c r="I795" i="1"/>
  <c r="H795" i="1"/>
  <c r="G795" i="1"/>
  <c r="F795" i="1"/>
  <c r="E795" i="1"/>
  <c r="M794" i="1"/>
  <c r="L794" i="1"/>
  <c r="K794" i="1"/>
  <c r="J794" i="1"/>
  <c r="I794" i="1"/>
  <c r="H794" i="1"/>
  <c r="G794" i="1"/>
  <c r="F794" i="1"/>
  <c r="E794" i="1"/>
  <c r="M793" i="1"/>
  <c r="L793" i="1"/>
  <c r="K793" i="1"/>
  <c r="J793" i="1"/>
  <c r="I793" i="1"/>
  <c r="H793" i="1"/>
  <c r="G793" i="1"/>
  <c r="F793" i="1"/>
  <c r="E793" i="1"/>
  <c r="M792" i="1"/>
  <c r="L792" i="1"/>
  <c r="K792" i="1"/>
  <c r="J792" i="1"/>
  <c r="I792" i="1"/>
  <c r="H792" i="1"/>
  <c r="G792" i="1"/>
  <c r="F792" i="1"/>
  <c r="E792" i="1"/>
  <c r="M791" i="1"/>
  <c r="L791" i="1"/>
  <c r="K791" i="1"/>
  <c r="J791" i="1"/>
  <c r="I791" i="1"/>
  <c r="H791" i="1"/>
  <c r="G791" i="1"/>
  <c r="F791" i="1"/>
  <c r="E791" i="1"/>
  <c r="M790" i="1"/>
  <c r="L790" i="1"/>
  <c r="K790" i="1"/>
  <c r="J790" i="1"/>
  <c r="I790" i="1"/>
  <c r="H790" i="1"/>
  <c r="G790" i="1"/>
  <c r="F790" i="1"/>
  <c r="E790" i="1"/>
  <c r="M789" i="1"/>
  <c r="L789" i="1"/>
  <c r="K789" i="1"/>
  <c r="J789" i="1"/>
  <c r="I789" i="1"/>
  <c r="H789" i="1"/>
  <c r="G789" i="1"/>
  <c r="F789" i="1"/>
  <c r="E789" i="1"/>
  <c r="M788" i="1"/>
  <c r="L788" i="1"/>
  <c r="K788" i="1"/>
  <c r="J788" i="1"/>
  <c r="I788" i="1"/>
  <c r="H788" i="1"/>
  <c r="G788" i="1"/>
  <c r="F788" i="1"/>
  <c r="E788" i="1"/>
  <c r="M787" i="1"/>
  <c r="L787" i="1"/>
  <c r="K787" i="1"/>
  <c r="J787" i="1"/>
  <c r="I787" i="1"/>
  <c r="H787" i="1"/>
  <c r="G787" i="1"/>
  <c r="F787" i="1"/>
  <c r="E787" i="1"/>
  <c r="M786" i="1"/>
  <c r="L786" i="1"/>
  <c r="K786" i="1"/>
  <c r="J786" i="1"/>
  <c r="I786" i="1"/>
  <c r="H786" i="1"/>
  <c r="G786" i="1"/>
  <c r="F786" i="1"/>
  <c r="E786" i="1"/>
  <c r="M785" i="1"/>
  <c r="L785" i="1"/>
  <c r="K785" i="1"/>
  <c r="J785" i="1"/>
  <c r="I785" i="1"/>
  <c r="H785" i="1"/>
  <c r="G785" i="1"/>
  <c r="F785" i="1"/>
  <c r="E785" i="1"/>
  <c r="M784" i="1"/>
  <c r="L784" i="1"/>
  <c r="K784" i="1"/>
  <c r="J784" i="1"/>
  <c r="I784" i="1"/>
  <c r="H784" i="1"/>
  <c r="G784" i="1"/>
  <c r="F784" i="1"/>
  <c r="E784" i="1"/>
  <c r="M783" i="1"/>
  <c r="L783" i="1"/>
  <c r="K783" i="1"/>
  <c r="J783" i="1"/>
  <c r="I783" i="1"/>
  <c r="H783" i="1"/>
  <c r="G783" i="1"/>
  <c r="F783" i="1"/>
  <c r="E783" i="1"/>
  <c r="M782" i="1"/>
  <c r="L782" i="1"/>
  <c r="K782" i="1"/>
  <c r="J782" i="1"/>
  <c r="I782" i="1"/>
  <c r="H782" i="1"/>
  <c r="G782" i="1"/>
  <c r="F782" i="1"/>
  <c r="E782" i="1"/>
  <c r="M781" i="1"/>
  <c r="L781" i="1"/>
  <c r="K781" i="1"/>
  <c r="J781" i="1"/>
  <c r="I781" i="1"/>
  <c r="H781" i="1"/>
  <c r="G781" i="1"/>
  <c r="F781" i="1"/>
  <c r="E781" i="1"/>
  <c r="M780" i="1"/>
  <c r="L780" i="1"/>
  <c r="K780" i="1"/>
  <c r="J780" i="1"/>
  <c r="I780" i="1"/>
  <c r="H780" i="1"/>
  <c r="G780" i="1"/>
  <c r="F780" i="1"/>
  <c r="E780" i="1"/>
  <c r="M779" i="1"/>
  <c r="L779" i="1"/>
  <c r="K779" i="1"/>
  <c r="J779" i="1"/>
  <c r="I779" i="1"/>
  <c r="H779" i="1"/>
  <c r="G779" i="1"/>
  <c r="F779" i="1"/>
  <c r="E779" i="1"/>
  <c r="M778" i="1"/>
  <c r="L778" i="1"/>
  <c r="K778" i="1"/>
  <c r="J778" i="1"/>
  <c r="I778" i="1"/>
  <c r="H778" i="1"/>
  <c r="G778" i="1"/>
  <c r="F778" i="1"/>
  <c r="E778" i="1"/>
  <c r="M777" i="1"/>
  <c r="L777" i="1"/>
  <c r="K777" i="1"/>
  <c r="J777" i="1"/>
  <c r="I777" i="1"/>
  <c r="H777" i="1"/>
  <c r="G777" i="1"/>
  <c r="F777" i="1"/>
  <c r="E777" i="1"/>
  <c r="M776" i="1"/>
  <c r="L776" i="1"/>
  <c r="K776" i="1"/>
  <c r="J776" i="1"/>
  <c r="I776" i="1"/>
  <c r="H776" i="1"/>
  <c r="G776" i="1"/>
  <c r="F776" i="1"/>
  <c r="E776" i="1"/>
  <c r="M775" i="1"/>
  <c r="L775" i="1"/>
  <c r="K775" i="1"/>
  <c r="J775" i="1"/>
  <c r="I775" i="1"/>
  <c r="H775" i="1"/>
  <c r="G775" i="1"/>
  <c r="F775" i="1"/>
  <c r="E775" i="1"/>
  <c r="M774" i="1"/>
  <c r="L774" i="1"/>
  <c r="K774" i="1"/>
  <c r="J774" i="1"/>
  <c r="I774" i="1"/>
  <c r="H774" i="1"/>
  <c r="G774" i="1"/>
  <c r="F774" i="1"/>
  <c r="E774" i="1"/>
  <c r="M773" i="1"/>
  <c r="L773" i="1"/>
  <c r="K773" i="1"/>
  <c r="J773" i="1"/>
  <c r="I773" i="1"/>
  <c r="H773" i="1"/>
  <c r="G773" i="1"/>
  <c r="F773" i="1"/>
  <c r="E773" i="1"/>
  <c r="M772" i="1"/>
  <c r="L772" i="1"/>
  <c r="K772" i="1"/>
  <c r="J772" i="1"/>
  <c r="I772" i="1"/>
  <c r="H772" i="1"/>
  <c r="G772" i="1"/>
  <c r="F772" i="1"/>
  <c r="E772" i="1"/>
  <c r="M771" i="1"/>
  <c r="L771" i="1"/>
  <c r="K771" i="1"/>
  <c r="J771" i="1"/>
  <c r="I771" i="1"/>
  <c r="H771" i="1"/>
  <c r="G771" i="1"/>
  <c r="F771" i="1"/>
  <c r="E771" i="1"/>
  <c r="M770" i="1"/>
  <c r="L770" i="1"/>
  <c r="K770" i="1"/>
  <c r="J770" i="1"/>
  <c r="I770" i="1"/>
  <c r="H770" i="1"/>
  <c r="G770" i="1"/>
  <c r="F770" i="1"/>
  <c r="E770" i="1"/>
  <c r="M769" i="1"/>
  <c r="L769" i="1"/>
  <c r="K769" i="1"/>
  <c r="J769" i="1"/>
  <c r="I769" i="1"/>
  <c r="H769" i="1"/>
  <c r="G769" i="1"/>
  <c r="F769" i="1"/>
  <c r="E769" i="1"/>
  <c r="M768" i="1"/>
  <c r="L768" i="1"/>
  <c r="K768" i="1"/>
  <c r="J768" i="1"/>
  <c r="I768" i="1"/>
  <c r="H768" i="1"/>
  <c r="G768" i="1"/>
  <c r="F768" i="1"/>
  <c r="E768" i="1"/>
  <c r="M767" i="1"/>
  <c r="L767" i="1"/>
  <c r="K767" i="1"/>
  <c r="J767" i="1"/>
  <c r="I767" i="1"/>
  <c r="H767" i="1"/>
  <c r="G767" i="1"/>
  <c r="F767" i="1"/>
  <c r="E767" i="1"/>
  <c r="M766" i="1"/>
  <c r="L766" i="1"/>
  <c r="K766" i="1"/>
  <c r="J766" i="1"/>
  <c r="I766" i="1"/>
  <c r="H766" i="1"/>
  <c r="G766" i="1"/>
  <c r="F766" i="1"/>
  <c r="E766" i="1"/>
  <c r="M765" i="1"/>
  <c r="L765" i="1"/>
  <c r="K765" i="1"/>
  <c r="J765" i="1"/>
  <c r="I765" i="1"/>
  <c r="H765" i="1"/>
  <c r="G765" i="1"/>
  <c r="F765" i="1"/>
  <c r="E765" i="1"/>
  <c r="M764" i="1"/>
  <c r="L764" i="1"/>
  <c r="K764" i="1"/>
  <c r="J764" i="1"/>
  <c r="I764" i="1"/>
  <c r="H764" i="1"/>
  <c r="G764" i="1"/>
  <c r="F764" i="1"/>
  <c r="E764" i="1"/>
  <c r="M763" i="1"/>
  <c r="L763" i="1"/>
  <c r="K763" i="1"/>
  <c r="J763" i="1"/>
  <c r="I763" i="1"/>
  <c r="H763" i="1"/>
  <c r="G763" i="1"/>
  <c r="F763" i="1"/>
  <c r="E763" i="1"/>
  <c r="M762" i="1"/>
  <c r="L762" i="1"/>
  <c r="K762" i="1"/>
  <c r="J762" i="1"/>
  <c r="I762" i="1"/>
  <c r="H762" i="1"/>
  <c r="G762" i="1"/>
  <c r="F762" i="1"/>
  <c r="E762" i="1"/>
  <c r="M761" i="1"/>
  <c r="L761" i="1"/>
  <c r="K761" i="1"/>
  <c r="J761" i="1"/>
  <c r="I761" i="1"/>
  <c r="H761" i="1"/>
  <c r="G761" i="1"/>
  <c r="F761" i="1"/>
  <c r="E761" i="1"/>
  <c r="M760" i="1"/>
  <c r="L760" i="1"/>
  <c r="K760" i="1"/>
  <c r="J760" i="1"/>
  <c r="I760" i="1"/>
  <c r="H760" i="1"/>
  <c r="G760" i="1"/>
  <c r="F760" i="1"/>
  <c r="E760" i="1"/>
  <c r="M759" i="1"/>
  <c r="L759" i="1"/>
  <c r="K759" i="1"/>
  <c r="J759" i="1"/>
  <c r="I759" i="1"/>
  <c r="H759" i="1"/>
  <c r="G759" i="1"/>
  <c r="F759" i="1"/>
  <c r="E759" i="1"/>
  <c r="M758" i="1"/>
  <c r="L758" i="1"/>
  <c r="K758" i="1"/>
  <c r="J758" i="1"/>
  <c r="I758" i="1"/>
  <c r="H758" i="1"/>
  <c r="G758" i="1"/>
  <c r="F758" i="1"/>
  <c r="E758" i="1"/>
  <c r="M757" i="1"/>
  <c r="L757" i="1"/>
  <c r="K757" i="1"/>
  <c r="J757" i="1"/>
  <c r="I757" i="1"/>
  <c r="H757" i="1"/>
  <c r="G757" i="1"/>
  <c r="F757" i="1"/>
  <c r="E757" i="1"/>
  <c r="M756" i="1"/>
  <c r="L756" i="1"/>
  <c r="K756" i="1"/>
  <c r="J756" i="1"/>
  <c r="I756" i="1"/>
  <c r="H756" i="1"/>
  <c r="G756" i="1"/>
  <c r="F756" i="1"/>
  <c r="E756" i="1"/>
  <c r="M755" i="1"/>
  <c r="L755" i="1"/>
  <c r="K755" i="1"/>
  <c r="J755" i="1"/>
  <c r="I755" i="1"/>
  <c r="H755" i="1"/>
  <c r="G755" i="1"/>
  <c r="F755" i="1"/>
  <c r="E755" i="1"/>
  <c r="M754" i="1"/>
  <c r="L754" i="1"/>
  <c r="K754" i="1"/>
  <c r="J754" i="1"/>
  <c r="I754" i="1"/>
  <c r="H754" i="1"/>
  <c r="G754" i="1"/>
  <c r="F754" i="1"/>
  <c r="E754" i="1"/>
  <c r="M753" i="1"/>
  <c r="L753" i="1"/>
  <c r="K753" i="1"/>
  <c r="J753" i="1"/>
  <c r="I753" i="1"/>
  <c r="H753" i="1"/>
  <c r="G753" i="1"/>
  <c r="F753" i="1"/>
  <c r="E753" i="1"/>
  <c r="M752" i="1"/>
  <c r="L752" i="1"/>
  <c r="K752" i="1"/>
  <c r="J752" i="1"/>
  <c r="I752" i="1"/>
  <c r="H752" i="1"/>
  <c r="G752" i="1"/>
  <c r="F752" i="1"/>
  <c r="E752" i="1"/>
  <c r="M751" i="1"/>
  <c r="L751" i="1"/>
  <c r="K751" i="1"/>
  <c r="J751" i="1"/>
  <c r="I751" i="1"/>
  <c r="H751" i="1"/>
  <c r="G751" i="1"/>
  <c r="F751" i="1"/>
  <c r="E751" i="1"/>
  <c r="M750" i="1"/>
  <c r="L750" i="1"/>
  <c r="K750" i="1"/>
  <c r="J750" i="1"/>
  <c r="I750" i="1"/>
  <c r="H750" i="1"/>
  <c r="G750" i="1"/>
  <c r="F750" i="1"/>
  <c r="E750" i="1"/>
  <c r="M749" i="1"/>
  <c r="L749" i="1"/>
  <c r="K749" i="1"/>
  <c r="J749" i="1"/>
  <c r="I749" i="1"/>
  <c r="H749" i="1"/>
  <c r="G749" i="1"/>
  <c r="F749" i="1"/>
  <c r="E749" i="1"/>
  <c r="M748" i="1"/>
  <c r="L748" i="1"/>
  <c r="K748" i="1"/>
  <c r="J748" i="1"/>
  <c r="I748" i="1"/>
  <c r="H748" i="1"/>
  <c r="G748" i="1"/>
  <c r="F748" i="1"/>
  <c r="E748" i="1"/>
  <c r="M747" i="1"/>
  <c r="L747" i="1"/>
  <c r="K747" i="1"/>
  <c r="J747" i="1"/>
  <c r="I747" i="1"/>
  <c r="H747" i="1"/>
  <c r="G747" i="1"/>
  <c r="F747" i="1"/>
  <c r="E747" i="1"/>
  <c r="M746" i="1"/>
  <c r="L746" i="1"/>
  <c r="K746" i="1"/>
  <c r="J746" i="1"/>
  <c r="I746" i="1"/>
  <c r="H746" i="1"/>
  <c r="G746" i="1"/>
  <c r="F746" i="1"/>
  <c r="E746" i="1"/>
  <c r="M745" i="1"/>
  <c r="L745" i="1"/>
  <c r="K745" i="1"/>
  <c r="J745" i="1"/>
  <c r="I745" i="1"/>
  <c r="H745" i="1"/>
  <c r="G745" i="1"/>
  <c r="F745" i="1"/>
  <c r="E745" i="1"/>
  <c r="M744" i="1"/>
  <c r="L744" i="1"/>
  <c r="K744" i="1"/>
  <c r="J744" i="1"/>
  <c r="I744" i="1"/>
  <c r="H744" i="1"/>
  <c r="G744" i="1"/>
  <c r="F744" i="1"/>
  <c r="E744" i="1"/>
  <c r="M743" i="1"/>
  <c r="L743" i="1"/>
  <c r="K743" i="1"/>
  <c r="J743" i="1"/>
  <c r="I743" i="1"/>
  <c r="H743" i="1"/>
  <c r="G743" i="1"/>
  <c r="F743" i="1"/>
  <c r="E743" i="1"/>
  <c r="M742" i="1"/>
  <c r="L742" i="1"/>
  <c r="K742" i="1"/>
  <c r="J742" i="1"/>
  <c r="I742" i="1"/>
  <c r="H742" i="1"/>
  <c r="G742" i="1"/>
  <c r="F742" i="1"/>
  <c r="E742" i="1"/>
  <c r="M741" i="1"/>
  <c r="L741" i="1"/>
  <c r="K741" i="1"/>
  <c r="J741" i="1"/>
  <c r="I741" i="1"/>
  <c r="H741" i="1"/>
  <c r="G741" i="1"/>
  <c r="F741" i="1"/>
  <c r="E741" i="1"/>
  <c r="M740" i="1"/>
  <c r="L740" i="1"/>
  <c r="K740" i="1"/>
  <c r="J740" i="1"/>
  <c r="I740" i="1"/>
  <c r="H740" i="1"/>
  <c r="G740" i="1"/>
  <c r="F740" i="1"/>
  <c r="E740" i="1"/>
  <c r="M739" i="1"/>
  <c r="L739" i="1"/>
  <c r="K739" i="1"/>
  <c r="J739" i="1"/>
  <c r="I739" i="1"/>
  <c r="H739" i="1"/>
  <c r="G739" i="1"/>
  <c r="F739" i="1"/>
  <c r="E739" i="1"/>
  <c r="M738" i="1"/>
  <c r="L738" i="1"/>
  <c r="K738" i="1"/>
  <c r="J738" i="1"/>
  <c r="I738" i="1"/>
  <c r="H738" i="1"/>
  <c r="G738" i="1"/>
  <c r="F738" i="1"/>
  <c r="E738" i="1"/>
  <c r="M737" i="1"/>
  <c r="L737" i="1"/>
  <c r="K737" i="1"/>
  <c r="J737" i="1"/>
  <c r="I737" i="1"/>
  <c r="H737" i="1"/>
  <c r="G737" i="1"/>
  <c r="F737" i="1"/>
  <c r="E737" i="1"/>
  <c r="M736" i="1"/>
  <c r="L736" i="1"/>
  <c r="K736" i="1"/>
  <c r="J736" i="1"/>
  <c r="I736" i="1"/>
  <c r="H736" i="1"/>
  <c r="G736" i="1"/>
  <c r="F736" i="1"/>
  <c r="E736" i="1"/>
  <c r="M735" i="1"/>
  <c r="L735" i="1"/>
  <c r="K735" i="1"/>
  <c r="J735" i="1"/>
  <c r="I735" i="1"/>
  <c r="H735" i="1"/>
  <c r="G735" i="1"/>
  <c r="F735" i="1"/>
  <c r="E735" i="1"/>
  <c r="M734" i="1"/>
  <c r="L734" i="1"/>
  <c r="K734" i="1"/>
  <c r="J734" i="1"/>
  <c r="I734" i="1"/>
  <c r="H734" i="1"/>
  <c r="G734" i="1"/>
  <c r="F734" i="1"/>
  <c r="E734" i="1"/>
  <c r="M733" i="1"/>
  <c r="L733" i="1"/>
  <c r="K733" i="1"/>
  <c r="J733" i="1"/>
  <c r="I733" i="1"/>
  <c r="H733" i="1"/>
  <c r="G733" i="1"/>
  <c r="F733" i="1"/>
  <c r="E733" i="1"/>
  <c r="M732" i="1"/>
  <c r="L732" i="1"/>
  <c r="K732" i="1"/>
  <c r="J732" i="1"/>
  <c r="I732" i="1"/>
  <c r="H732" i="1"/>
  <c r="G732" i="1"/>
  <c r="F732" i="1"/>
  <c r="E732" i="1"/>
  <c r="M731" i="1"/>
  <c r="L731" i="1"/>
  <c r="K731" i="1"/>
  <c r="J731" i="1"/>
  <c r="I731" i="1"/>
  <c r="H731" i="1"/>
  <c r="G731" i="1"/>
  <c r="F731" i="1"/>
  <c r="E731" i="1"/>
  <c r="M730" i="1"/>
  <c r="L730" i="1"/>
  <c r="K730" i="1"/>
  <c r="J730" i="1"/>
  <c r="I730" i="1"/>
  <c r="H730" i="1"/>
  <c r="G730" i="1"/>
  <c r="F730" i="1"/>
  <c r="E730" i="1"/>
  <c r="M729" i="1"/>
  <c r="L729" i="1"/>
  <c r="K729" i="1"/>
  <c r="J729" i="1"/>
  <c r="I729" i="1"/>
  <c r="H729" i="1"/>
  <c r="G729" i="1"/>
  <c r="F729" i="1"/>
  <c r="E729" i="1"/>
  <c r="M728" i="1"/>
  <c r="L728" i="1"/>
  <c r="K728" i="1"/>
  <c r="J728" i="1"/>
  <c r="I728" i="1"/>
  <c r="H728" i="1"/>
  <c r="G728" i="1"/>
  <c r="F728" i="1"/>
  <c r="E728" i="1"/>
  <c r="M727" i="1"/>
  <c r="L727" i="1"/>
  <c r="K727" i="1"/>
  <c r="J727" i="1"/>
  <c r="I727" i="1"/>
  <c r="H727" i="1"/>
  <c r="G727" i="1"/>
  <c r="F727" i="1"/>
  <c r="E727" i="1"/>
  <c r="M726" i="1"/>
  <c r="L726" i="1"/>
  <c r="K726" i="1"/>
  <c r="J726" i="1"/>
  <c r="I726" i="1"/>
  <c r="H726" i="1"/>
  <c r="G726" i="1"/>
  <c r="F726" i="1"/>
  <c r="E726" i="1"/>
  <c r="M725" i="1"/>
  <c r="L725" i="1"/>
  <c r="K725" i="1"/>
  <c r="J725" i="1"/>
  <c r="I725" i="1"/>
  <c r="H725" i="1"/>
  <c r="G725" i="1"/>
  <c r="F725" i="1"/>
  <c r="E725" i="1"/>
  <c r="M724" i="1"/>
  <c r="L724" i="1"/>
  <c r="K724" i="1"/>
  <c r="J724" i="1"/>
  <c r="I724" i="1"/>
  <c r="H724" i="1"/>
  <c r="G724" i="1"/>
  <c r="F724" i="1"/>
  <c r="E724" i="1"/>
  <c r="M723" i="1"/>
  <c r="L723" i="1"/>
  <c r="K723" i="1"/>
  <c r="J723" i="1"/>
  <c r="I723" i="1"/>
  <c r="H723" i="1"/>
  <c r="G723" i="1"/>
  <c r="F723" i="1"/>
  <c r="E723" i="1"/>
  <c r="M722" i="1"/>
  <c r="L722" i="1"/>
  <c r="K722" i="1"/>
  <c r="J722" i="1"/>
  <c r="I722" i="1"/>
  <c r="H722" i="1"/>
  <c r="G722" i="1"/>
  <c r="F722" i="1"/>
  <c r="E722" i="1"/>
  <c r="M721" i="1"/>
  <c r="L721" i="1"/>
  <c r="K721" i="1"/>
  <c r="J721" i="1"/>
  <c r="I721" i="1"/>
  <c r="H721" i="1"/>
  <c r="G721" i="1"/>
  <c r="F721" i="1"/>
  <c r="E721" i="1"/>
  <c r="M720" i="1"/>
  <c r="L720" i="1"/>
  <c r="K720" i="1"/>
  <c r="J720" i="1"/>
  <c r="I720" i="1"/>
  <c r="H720" i="1"/>
  <c r="G720" i="1"/>
  <c r="F720" i="1"/>
  <c r="E720" i="1"/>
  <c r="M719" i="1"/>
  <c r="L719" i="1"/>
  <c r="K719" i="1"/>
  <c r="J719" i="1"/>
  <c r="I719" i="1"/>
  <c r="H719" i="1"/>
  <c r="G719" i="1"/>
  <c r="F719" i="1"/>
  <c r="E719" i="1"/>
  <c r="M718" i="1"/>
  <c r="L718" i="1"/>
  <c r="K718" i="1"/>
  <c r="J718" i="1"/>
  <c r="I718" i="1"/>
  <c r="H718" i="1"/>
  <c r="G718" i="1"/>
  <c r="F718" i="1"/>
  <c r="E718" i="1"/>
  <c r="M717" i="1"/>
  <c r="L717" i="1"/>
  <c r="K717" i="1"/>
  <c r="J717" i="1"/>
  <c r="I717" i="1"/>
  <c r="H717" i="1"/>
  <c r="G717" i="1"/>
  <c r="F717" i="1"/>
  <c r="E717" i="1"/>
  <c r="M716" i="1"/>
  <c r="L716" i="1"/>
  <c r="K716" i="1"/>
  <c r="J716" i="1"/>
  <c r="I716" i="1"/>
  <c r="H716" i="1"/>
  <c r="G716" i="1"/>
  <c r="F716" i="1"/>
  <c r="E716" i="1"/>
  <c r="M715" i="1"/>
  <c r="L715" i="1"/>
  <c r="K715" i="1"/>
  <c r="J715" i="1"/>
  <c r="I715" i="1"/>
  <c r="H715" i="1"/>
  <c r="G715" i="1"/>
  <c r="F715" i="1"/>
  <c r="E715" i="1"/>
  <c r="M714" i="1"/>
  <c r="L714" i="1"/>
  <c r="K714" i="1"/>
  <c r="J714" i="1"/>
  <c r="I714" i="1"/>
  <c r="H714" i="1"/>
  <c r="G714" i="1"/>
  <c r="F714" i="1"/>
  <c r="E714" i="1"/>
  <c r="M713" i="1"/>
  <c r="L713" i="1"/>
  <c r="K713" i="1"/>
  <c r="J713" i="1"/>
  <c r="I713" i="1"/>
  <c r="H713" i="1"/>
  <c r="G713" i="1"/>
  <c r="F713" i="1"/>
  <c r="E713" i="1"/>
  <c r="M712" i="1"/>
  <c r="L712" i="1"/>
  <c r="K712" i="1"/>
  <c r="J712" i="1"/>
  <c r="I712" i="1"/>
  <c r="H712" i="1"/>
  <c r="G712" i="1"/>
  <c r="F712" i="1"/>
  <c r="E712" i="1"/>
  <c r="M711" i="1"/>
  <c r="L711" i="1"/>
  <c r="K711" i="1"/>
  <c r="J711" i="1"/>
  <c r="I711" i="1"/>
  <c r="H711" i="1"/>
  <c r="G711" i="1"/>
  <c r="F711" i="1"/>
  <c r="E711" i="1"/>
  <c r="M710" i="1"/>
  <c r="L710" i="1"/>
  <c r="K710" i="1"/>
  <c r="J710" i="1"/>
  <c r="I710" i="1"/>
  <c r="H710" i="1"/>
  <c r="G710" i="1"/>
  <c r="F710" i="1"/>
  <c r="E710" i="1"/>
  <c r="M709" i="1"/>
  <c r="L709" i="1"/>
  <c r="K709" i="1"/>
  <c r="J709" i="1"/>
  <c r="I709" i="1"/>
  <c r="H709" i="1"/>
  <c r="G709" i="1"/>
  <c r="F709" i="1"/>
  <c r="E709" i="1"/>
  <c r="M708" i="1"/>
  <c r="L708" i="1"/>
  <c r="K708" i="1"/>
  <c r="J708" i="1"/>
  <c r="I708" i="1"/>
  <c r="H708" i="1"/>
  <c r="G708" i="1"/>
  <c r="F708" i="1"/>
  <c r="E708" i="1"/>
  <c r="M707" i="1"/>
  <c r="L707" i="1"/>
  <c r="K707" i="1"/>
  <c r="J707" i="1"/>
  <c r="I707" i="1"/>
  <c r="H707" i="1"/>
  <c r="G707" i="1"/>
  <c r="F707" i="1"/>
  <c r="E707" i="1"/>
  <c r="M706" i="1"/>
  <c r="L706" i="1"/>
  <c r="K706" i="1"/>
  <c r="J706" i="1"/>
  <c r="I706" i="1"/>
  <c r="H706" i="1"/>
  <c r="G706" i="1"/>
  <c r="F706" i="1"/>
  <c r="E706" i="1"/>
  <c r="M705" i="1"/>
  <c r="L705" i="1"/>
  <c r="K705" i="1"/>
  <c r="J705" i="1"/>
  <c r="I705" i="1"/>
  <c r="H705" i="1"/>
  <c r="G705" i="1"/>
  <c r="F705" i="1"/>
  <c r="E705" i="1"/>
  <c r="M704" i="1"/>
  <c r="L704" i="1"/>
  <c r="K704" i="1"/>
  <c r="J704" i="1"/>
  <c r="I704" i="1"/>
  <c r="H704" i="1"/>
  <c r="G704" i="1"/>
  <c r="F704" i="1"/>
  <c r="E704" i="1"/>
  <c r="M703" i="1"/>
  <c r="L703" i="1"/>
  <c r="K703" i="1"/>
  <c r="J703" i="1"/>
  <c r="I703" i="1"/>
  <c r="H703" i="1"/>
  <c r="G703" i="1"/>
  <c r="F703" i="1"/>
  <c r="E703" i="1"/>
  <c r="M702" i="1"/>
  <c r="L702" i="1"/>
  <c r="K702" i="1"/>
  <c r="J702" i="1"/>
  <c r="I702" i="1"/>
  <c r="H702" i="1"/>
  <c r="G702" i="1"/>
  <c r="F702" i="1"/>
  <c r="E702" i="1"/>
  <c r="M701" i="1"/>
  <c r="L701" i="1"/>
  <c r="K701" i="1"/>
  <c r="J701" i="1"/>
  <c r="I701" i="1"/>
  <c r="H701" i="1"/>
  <c r="G701" i="1"/>
  <c r="F701" i="1"/>
  <c r="E701" i="1"/>
  <c r="M700" i="1"/>
  <c r="L700" i="1"/>
  <c r="K700" i="1"/>
  <c r="J700" i="1"/>
  <c r="I700" i="1"/>
  <c r="H700" i="1"/>
  <c r="G700" i="1"/>
  <c r="F700" i="1"/>
  <c r="E700" i="1"/>
  <c r="M699" i="1"/>
  <c r="L699" i="1"/>
  <c r="K699" i="1"/>
  <c r="J699" i="1"/>
  <c r="I699" i="1"/>
  <c r="H699" i="1"/>
  <c r="G699" i="1"/>
  <c r="F699" i="1"/>
  <c r="E699" i="1"/>
  <c r="M698" i="1"/>
  <c r="L698" i="1"/>
  <c r="K698" i="1"/>
  <c r="J698" i="1"/>
  <c r="I698" i="1"/>
  <c r="H698" i="1"/>
  <c r="G698" i="1"/>
  <c r="F698" i="1"/>
  <c r="E698" i="1"/>
  <c r="M697" i="1"/>
  <c r="L697" i="1"/>
  <c r="K697" i="1"/>
  <c r="J697" i="1"/>
  <c r="I697" i="1"/>
  <c r="H697" i="1"/>
  <c r="G697" i="1"/>
  <c r="F697" i="1"/>
  <c r="E697" i="1"/>
  <c r="M696" i="1"/>
  <c r="L696" i="1"/>
  <c r="K696" i="1"/>
  <c r="J696" i="1"/>
  <c r="I696" i="1"/>
  <c r="H696" i="1"/>
  <c r="G696" i="1"/>
  <c r="F696" i="1"/>
  <c r="E696" i="1"/>
  <c r="M695" i="1"/>
  <c r="L695" i="1"/>
  <c r="K695" i="1"/>
  <c r="J695" i="1"/>
  <c r="I695" i="1"/>
  <c r="H695" i="1"/>
  <c r="G695" i="1"/>
  <c r="F695" i="1"/>
  <c r="E695" i="1"/>
  <c r="M694" i="1"/>
  <c r="L694" i="1"/>
  <c r="K694" i="1"/>
  <c r="J694" i="1"/>
  <c r="I694" i="1"/>
  <c r="H694" i="1"/>
  <c r="G694" i="1"/>
  <c r="F694" i="1"/>
  <c r="E694" i="1"/>
  <c r="M693" i="1"/>
  <c r="L693" i="1"/>
  <c r="K693" i="1"/>
  <c r="J693" i="1"/>
  <c r="I693" i="1"/>
  <c r="H693" i="1"/>
  <c r="G693" i="1"/>
  <c r="F693" i="1"/>
  <c r="E693" i="1"/>
  <c r="M692" i="1"/>
  <c r="L692" i="1"/>
  <c r="K692" i="1"/>
  <c r="J692" i="1"/>
  <c r="I692" i="1"/>
  <c r="H692" i="1"/>
  <c r="G692" i="1"/>
  <c r="F692" i="1"/>
  <c r="E692" i="1"/>
  <c r="M691" i="1"/>
  <c r="L691" i="1"/>
  <c r="K691" i="1"/>
  <c r="J691" i="1"/>
  <c r="I691" i="1"/>
  <c r="H691" i="1"/>
  <c r="G691" i="1"/>
  <c r="F691" i="1"/>
  <c r="E691" i="1"/>
  <c r="M690" i="1"/>
  <c r="L690" i="1"/>
  <c r="K690" i="1"/>
  <c r="J690" i="1"/>
  <c r="I690" i="1"/>
  <c r="H690" i="1"/>
  <c r="G690" i="1"/>
  <c r="F690" i="1"/>
  <c r="E690" i="1"/>
  <c r="M689" i="1"/>
  <c r="L689" i="1"/>
  <c r="K689" i="1"/>
  <c r="J689" i="1"/>
  <c r="I689" i="1"/>
  <c r="H689" i="1"/>
  <c r="G689" i="1"/>
  <c r="F689" i="1"/>
  <c r="E689" i="1"/>
  <c r="M688" i="1"/>
  <c r="L688" i="1"/>
  <c r="K688" i="1"/>
  <c r="J688" i="1"/>
  <c r="I688" i="1"/>
  <c r="H688" i="1"/>
  <c r="G688" i="1"/>
  <c r="F688" i="1"/>
  <c r="E688" i="1"/>
  <c r="M687" i="1"/>
  <c r="L687" i="1"/>
  <c r="K687" i="1"/>
  <c r="J687" i="1"/>
  <c r="I687" i="1"/>
  <c r="H687" i="1"/>
  <c r="G687" i="1"/>
  <c r="F687" i="1"/>
  <c r="E687" i="1"/>
  <c r="M686" i="1"/>
  <c r="L686" i="1"/>
  <c r="K686" i="1"/>
  <c r="J686" i="1"/>
  <c r="I686" i="1"/>
  <c r="H686" i="1"/>
  <c r="G686" i="1"/>
  <c r="F686" i="1"/>
  <c r="E686" i="1"/>
  <c r="M685" i="1"/>
  <c r="L685" i="1"/>
  <c r="K685" i="1"/>
  <c r="J685" i="1"/>
  <c r="I685" i="1"/>
  <c r="H685" i="1"/>
  <c r="G685" i="1"/>
  <c r="F685" i="1"/>
  <c r="E685" i="1"/>
  <c r="M684" i="1"/>
  <c r="L684" i="1"/>
  <c r="K684" i="1"/>
  <c r="J684" i="1"/>
  <c r="I684" i="1"/>
  <c r="H684" i="1"/>
  <c r="G684" i="1"/>
  <c r="F684" i="1"/>
  <c r="E684" i="1"/>
  <c r="M683" i="1"/>
  <c r="L683" i="1"/>
  <c r="K683" i="1"/>
  <c r="J683" i="1"/>
  <c r="I683" i="1"/>
  <c r="H683" i="1"/>
  <c r="G683" i="1"/>
  <c r="F683" i="1"/>
  <c r="E683" i="1"/>
  <c r="M682" i="1"/>
  <c r="L682" i="1"/>
  <c r="K682" i="1"/>
  <c r="J682" i="1"/>
  <c r="I682" i="1"/>
  <c r="H682" i="1"/>
  <c r="G682" i="1"/>
  <c r="F682" i="1"/>
  <c r="E682" i="1"/>
  <c r="M681" i="1"/>
  <c r="L681" i="1"/>
  <c r="K681" i="1"/>
  <c r="J681" i="1"/>
  <c r="I681" i="1"/>
  <c r="H681" i="1"/>
  <c r="G681" i="1"/>
  <c r="F681" i="1"/>
  <c r="E681" i="1"/>
  <c r="M680" i="1"/>
  <c r="L680" i="1"/>
  <c r="K680" i="1"/>
  <c r="J680" i="1"/>
  <c r="I680" i="1"/>
  <c r="H680" i="1"/>
  <c r="G680" i="1"/>
  <c r="F680" i="1"/>
  <c r="E680" i="1"/>
  <c r="M679" i="1"/>
  <c r="L679" i="1"/>
  <c r="K679" i="1"/>
  <c r="J679" i="1"/>
  <c r="I679" i="1"/>
  <c r="H679" i="1"/>
  <c r="G679" i="1"/>
  <c r="F679" i="1"/>
  <c r="E679" i="1"/>
  <c r="M678" i="1"/>
  <c r="L678" i="1"/>
  <c r="K678" i="1"/>
  <c r="J678" i="1"/>
  <c r="I678" i="1"/>
  <c r="H678" i="1"/>
  <c r="G678" i="1"/>
  <c r="F678" i="1"/>
  <c r="E678" i="1"/>
  <c r="M677" i="1"/>
  <c r="L677" i="1"/>
  <c r="K677" i="1"/>
  <c r="J677" i="1"/>
  <c r="I677" i="1"/>
  <c r="H677" i="1"/>
  <c r="G677" i="1"/>
  <c r="F677" i="1"/>
  <c r="E677" i="1"/>
  <c r="M676" i="1"/>
  <c r="L676" i="1"/>
  <c r="K676" i="1"/>
  <c r="J676" i="1"/>
  <c r="I676" i="1"/>
  <c r="H676" i="1"/>
  <c r="G676" i="1"/>
  <c r="F676" i="1"/>
  <c r="E676" i="1"/>
  <c r="M675" i="1"/>
  <c r="L675" i="1"/>
  <c r="K675" i="1"/>
  <c r="J675" i="1"/>
  <c r="I675" i="1"/>
  <c r="H675" i="1"/>
  <c r="G675" i="1"/>
  <c r="F675" i="1"/>
  <c r="E675" i="1"/>
  <c r="M674" i="1"/>
  <c r="L674" i="1"/>
  <c r="K674" i="1"/>
  <c r="J674" i="1"/>
  <c r="I674" i="1"/>
  <c r="H674" i="1"/>
  <c r="G674" i="1"/>
  <c r="F674" i="1"/>
  <c r="E674" i="1"/>
  <c r="M673" i="1"/>
  <c r="L673" i="1"/>
  <c r="K673" i="1"/>
  <c r="J673" i="1"/>
  <c r="I673" i="1"/>
  <c r="H673" i="1"/>
  <c r="G673" i="1"/>
  <c r="F673" i="1"/>
  <c r="E673" i="1"/>
  <c r="M672" i="1"/>
  <c r="L672" i="1"/>
  <c r="K672" i="1"/>
  <c r="J672" i="1"/>
  <c r="I672" i="1"/>
  <c r="H672" i="1"/>
  <c r="G672" i="1"/>
  <c r="F672" i="1"/>
  <c r="E672" i="1"/>
  <c r="M671" i="1"/>
  <c r="L671" i="1"/>
  <c r="K671" i="1"/>
  <c r="J671" i="1"/>
  <c r="I671" i="1"/>
  <c r="H671" i="1"/>
  <c r="G671" i="1"/>
  <c r="F671" i="1"/>
  <c r="E671" i="1"/>
  <c r="M670" i="1"/>
  <c r="L670" i="1"/>
  <c r="K670" i="1"/>
  <c r="J670" i="1"/>
  <c r="I670" i="1"/>
  <c r="H670" i="1"/>
  <c r="G670" i="1"/>
  <c r="F670" i="1"/>
  <c r="E670" i="1"/>
  <c r="M669" i="1"/>
  <c r="L669" i="1"/>
  <c r="K669" i="1"/>
  <c r="J669" i="1"/>
  <c r="I669" i="1"/>
  <c r="H669" i="1"/>
  <c r="G669" i="1"/>
  <c r="F669" i="1"/>
  <c r="E669" i="1"/>
  <c r="M668" i="1"/>
  <c r="L668" i="1"/>
  <c r="K668" i="1"/>
  <c r="J668" i="1"/>
  <c r="I668" i="1"/>
  <c r="H668" i="1"/>
  <c r="G668" i="1"/>
  <c r="F668" i="1"/>
  <c r="E668" i="1"/>
  <c r="M667" i="1"/>
  <c r="L667" i="1"/>
  <c r="K667" i="1"/>
  <c r="J667" i="1"/>
  <c r="I667" i="1"/>
  <c r="H667" i="1"/>
  <c r="G667" i="1"/>
  <c r="F667" i="1"/>
  <c r="E667" i="1"/>
  <c r="M666" i="1"/>
  <c r="L666" i="1"/>
  <c r="K666" i="1"/>
  <c r="J666" i="1"/>
  <c r="I666" i="1"/>
  <c r="H666" i="1"/>
  <c r="G666" i="1"/>
  <c r="F666" i="1"/>
  <c r="E666" i="1"/>
  <c r="M665" i="1"/>
  <c r="L665" i="1"/>
  <c r="K665" i="1"/>
  <c r="J665" i="1"/>
  <c r="I665" i="1"/>
  <c r="H665" i="1"/>
  <c r="G665" i="1"/>
  <c r="F665" i="1"/>
  <c r="E665" i="1"/>
  <c r="M664" i="1"/>
  <c r="L664" i="1"/>
  <c r="K664" i="1"/>
  <c r="J664" i="1"/>
  <c r="I664" i="1"/>
  <c r="H664" i="1"/>
  <c r="G664" i="1"/>
  <c r="F664" i="1"/>
  <c r="E664" i="1"/>
  <c r="M663" i="1"/>
  <c r="L663" i="1"/>
  <c r="K663" i="1"/>
  <c r="J663" i="1"/>
  <c r="I663" i="1"/>
  <c r="H663" i="1"/>
  <c r="G663" i="1"/>
  <c r="F663" i="1"/>
  <c r="E663" i="1"/>
  <c r="M662" i="1"/>
  <c r="L662" i="1"/>
  <c r="K662" i="1"/>
  <c r="J662" i="1"/>
  <c r="I662" i="1"/>
  <c r="H662" i="1"/>
  <c r="G662" i="1"/>
  <c r="F662" i="1"/>
  <c r="E662" i="1"/>
  <c r="M661" i="1"/>
  <c r="L661" i="1"/>
  <c r="K661" i="1"/>
  <c r="J661" i="1"/>
  <c r="I661" i="1"/>
  <c r="H661" i="1"/>
  <c r="G661" i="1"/>
  <c r="F661" i="1"/>
  <c r="E661" i="1"/>
  <c r="M660" i="1"/>
  <c r="L660" i="1"/>
  <c r="K660" i="1"/>
  <c r="J660" i="1"/>
  <c r="I660" i="1"/>
  <c r="H660" i="1"/>
  <c r="G660" i="1"/>
  <c r="F660" i="1"/>
  <c r="E660" i="1"/>
  <c r="M659" i="1"/>
  <c r="L659" i="1"/>
  <c r="K659" i="1"/>
  <c r="J659" i="1"/>
  <c r="I659" i="1"/>
  <c r="H659" i="1"/>
  <c r="G659" i="1"/>
  <c r="F659" i="1"/>
  <c r="E659" i="1"/>
  <c r="M658" i="1"/>
  <c r="L658" i="1"/>
  <c r="K658" i="1"/>
  <c r="J658" i="1"/>
  <c r="I658" i="1"/>
  <c r="H658" i="1"/>
  <c r="G658" i="1"/>
  <c r="F658" i="1"/>
  <c r="E658" i="1"/>
  <c r="M657" i="1"/>
  <c r="L657" i="1"/>
  <c r="K657" i="1"/>
  <c r="J657" i="1"/>
  <c r="I657" i="1"/>
  <c r="H657" i="1"/>
  <c r="G657" i="1"/>
  <c r="F657" i="1"/>
  <c r="E657" i="1"/>
  <c r="M656" i="1"/>
  <c r="L656" i="1"/>
  <c r="K656" i="1"/>
  <c r="J656" i="1"/>
  <c r="I656" i="1"/>
  <c r="H656" i="1"/>
  <c r="G656" i="1"/>
  <c r="F656" i="1"/>
  <c r="E656" i="1"/>
  <c r="M655" i="1"/>
  <c r="L655" i="1"/>
  <c r="K655" i="1"/>
  <c r="J655" i="1"/>
  <c r="I655" i="1"/>
  <c r="H655" i="1"/>
  <c r="G655" i="1"/>
  <c r="F655" i="1"/>
  <c r="E655" i="1"/>
  <c r="M654" i="1"/>
  <c r="L654" i="1"/>
  <c r="K654" i="1"/>
  <c r="J654" i="1"/>
  <c r="I654" i="1"/>
  <c r="H654" i="1"/>
  <c r="G654" i="1"/>
  <c r="F654" i="1"/>
  <c r="E654" i="1"/>
  <c r="M653" i="1"/>
  <c r="L653" i="1"/>
  <c r="K653" i="1"/>
  <c r="J653" i="1"/>
  <c r="I653" i="1"/>
  <c r="H653" i="1"/>
  <c r="G653" i="1"/>
  <c r="F653" i="1"/>
  <c r="E653" i="1"/>
  <c r="M652" i="1"/>
  <c r="L652" i="1"/>
  <c r="K652" i="1"/>
  <c r="J652" i="1"/>
  <c r="I652" i="1"/>
  <c r="H652" i="1"/>
  <c r="G652" i="1"/>
  <c r="F652" i="1"/>
  <c r="E652" i="1"/>
  <c r="M651" i="1"/>
  <c r="L651" i="1"/>
  <c r="K651" i="1"/>
  <c r="J651" i="1"/>
  <c r="I651" i="1"/>
  <c r="H651" i="1"/>
  <c r="G651" i="1"/>
  <c r="F651" i="1"/>
  <c r="E651" i="1"/>
  <c r="M650" i="1"/>
  <c r="L650" i="1"/>
  <c r="K650" i="1"/>
  <c r="J650" i="1"/>
  <c r="I650" i="1"/>
  <c r="H650" i="1"/>
  <c r="G650" i="1"/>
  <c r="F650" i="1"/>
  <c r="E650" i="1"/>
  <c r="M649" i="1"/>
  <c r="L649" i="1"/>
  <c r="K649" i="1"/>
  <c r="J649" i="1"/>
  <c r="I649" i="1"/>
  <c r="H649" i="1"/>
  <c r="G649" i="1"/>
  <c r="F649" i="1"/>
  <c r="E649" i="1"/>
  <c r="M648" i="1"/>
  <c r="L648" i="1"/>
  <c r="K648" i="1"/>
  <c r="J648" i="1"/>
  <c r="I648" i="1"/>
  <c r="H648" i="1"/>
  <c r="G648" i="1"/>
  <c r="F648" i="1"/>
  <c r="E648" i="1"/>
  <c r="M647" i="1"/>
  <c r="L647" i="1"/>
  <c r="K647" i="1"/>
  <c r="J647" i="1"/>
  <c r="I647" i="1"/>
  <c r="H647" i="1"/>
  <c r="G647" i="1"/>
  <c r="F647" i="1"/>
  <c r="E647" i="1"/>
  <c r="M646" i="1"/>
  <c r="L646" i="1"/>
  <c r="K646" i="1"/>
  <c r="J646" i="1"/>
  <c r="I646" i="1"/>
  <c r="H646" i="1"/>
  <c r="G646" i="1"/>
  <c r="F646" i="1"/>
  <c r="E646" i="1"/>
  <c r="M645" i="1"/>
  <c r="L645" i="1"/>
  <c r="K645" i="1"/>
  <c r="J645" i="1"/>
  <c r="I645" i="1"/>
  <c r="H645" i="1"/>
  <c r="G645" i="1"/>
  <c r="F645" i="1"/>
  <c r="E645" i="1"/>
  <c r="M644" i="1"/>
  <c r="L644" i="1"/>
  <c r="K644" i="1"/>
  <c r="J644" i="1"/>
  <c r="I644" i="1"/>
  <c r="H644" i="1"/>
  <c r="G644" i="1"/>
  <c r="F644" i="1"/>
  <c r="E644" i="1"/>
  <c r="M643" i="1"/>
  <c r="L643" i="1"/>
  <c r="K643" i="1"/>
  <c r="J643" i="1"/>
  <c r="I643" i="1"/>
  <c r="H643" i="1"/>
  <c r="G643" i="1"/>
  <c r="F643" i="1"/>
  <c r="E643" i="1"/>
  <c r="M642" i="1"/>
  <c r="L642" i="1"/>
  <c r="K642" i="1"/>
  <c r="J642" i="1"/>
  <c r="I642" i="1"/>
  <c r="H642" i="1"/>
  <c r="G642" i="1"/>
  <c r="F642" i="1"/>
  <c r="E642" i="1"/>
  <c r="M641" i="1"/>
  <c r="L641" i="1"/>
  <c r="K641" i="1"/>
  <c r="J641" i="1"/>
  <c r="I641" i="1"/>
  <c r="H641" i="1"/>
  <c r="G641" i="1"/>
  <c r="F641" i="1"/>
  <c r="E641" i="1"/>
  <c r="M640" i="1"/>
  <c r="L640" i="1"/>
  <c r="K640" i="1"/>
  <c r="J640" i="1"/>
  <c r="I640" i="1"/>
  <c r="H640" i="1"/>
  <c r="G640" i="1"/>
  <c r="F640" i="1"/>
  <c r="E640" i="1"/>
  <c r="M639" i="1"/>
  <c r="L639" i="1"/>
  <c r="K639" i="1"/>
  <c r="J639" i="1"/>
  <c r="I639" i="1"/>
  <c r="H639" i="1"/>
  <c r="G639" i="1"/>
  <c r="F639" i="1"/>
  <c r="E639" i="1"/>
  <c r="M638" i="1"/>
  <c r="L638" i="1"/>
  <c r="K638" i="1"/>
  <c r="J638" i="1"/>
  <c r="I638" i="1"/>
  <c r="H638" i="1"/>
  <c r="G638" i="1"/>
  <c r="F638" i="1"/>
  <c r="E638" i="1"/>
  <c r="M637" i="1"/>
  <c r="L637" i="1"/>
  <c r="K637" i="1"/>
  <c r="J637" i="1"/>
  <c r="I637" i="1"/>
  <c r="H637" i="1"/>
  <c r="G637" i="1"/>
  <c r="F637" i="1"/>
  <c r="E637" i="1"/>
  <c r="M636" i="1"/>
  <c r="L636" i="1"/>
  <c r="K636" i="1"/>
  <c r="J636" i="1"/>
  <c r="I636" i="1"/>
  <c r="H636" i="1"/>
  <c r="G636" i="1"/>
  <c r="F636" i="1"/>
  <c r="E636" i="1"/>
  <c r="M635" i="1"/>
  <c r="L635" i="1"/>
  <c r="K635" i="1"/>
  <c r="J635" i="1"/>
  <c r="I635" i="1"/>
  <c r="H635" i="1"/>
  <c r="G635" i="1"/>
  <c r="F635" i="1"/>
  <c r="E635" i="1"/>
  <c r="M634" i="1"/>
  <c r="L634" i="1"/>
  <c r="K634" i="1"/>
  <c r="J634" i="1"/>
  <c r="I634" i="1"/>
  <c r="H634" i="1"/>
  <c r="G634" i="1"/>
  <c r="F634" i="1"/>
  <c r="E634" i="1"/>
  <c r="M633" i="1"/>
  <c r="L633" i="1"/>
  <c r="K633" i="1"/>
  <c r="J633" i="1"/>
  <c r="I633" i="1"/>
  <c r="H633" i="1"/>
  <c r="G633" i="1"/>
  <c r="F633" i="1"/>
  <c r="E633" i="1"/>
  <c r="M632" i="1"/>
  <c r="L632" i="1"/>
  <c r="K632" i="1"/>
  <c r="J632" i="1"/>
  <c r="I632" i="1"/>
  <c r="H632" i="1"/>
  <c r="G632" i="1"/>
  <c r="F632" i="1"/>
  <c r="E632" i="1"/>
  <c r="M631" i="1"/>
  <c r="L631" i="1"/>
  <c r="K631" i="1"/>
  <c r="J631" i="1"/>
  <c r="I631" i="1"/>
  <c r="H631" i="1"/>
  <c r="G631" i="1"/>
  <c r="F631" i="1"/>
  <c r="E631" i="1"/>
  <c r="M630" i="1"/>
  <c r="L630" i="1"/>
  <c r="K630" i="1"/>
  <c r="J630" i="1"/>
  <c r="I630" i="1"/>
  <c r="H630" i="1"/>
  <c r="G630" i="1"/>
  <c r="F630" i="1"/>
  <c r="E630" i="1"/>
  <c r="M629" i="1"/>
  <c r="L629" i="1"/>
  <c r="K629" i="1"/>
  <c r="J629" i="1"/>
  <c r="I629" i="1"/>
  <c r="H629" i="1"/>
  <c r="G629" i="1"/>
  <c r="F629" i="1"/>
  <c r="E629" i="1"/>
  <c r="M628" i="1"/>
  <c r="L628" i="1"/>
  <c r="K628" i="1"/>
  <c r="J628" i="1"/>
  <c r="I628" i="1"/>
  <c r="H628" i="1"/>
  <c r="G628" i="1"/>
  <c r="F628" i="1"/>
  <c r="E628" i="1"/>
  <c r="M627" i="1"/>
  <c r="L627" i="1"/>
  <c r="K627" i="1"/>
  <c r="J627" i="1"/>
  <c r="I627" i="1"/>
  <c r="H627" i="1"/>
  <c r="G627" i="1"/>
  <c r="F627" i="1"/>
  <c r="E627" i="1"/>
  <c r="M626" i="1"/>
  <c r="L626" i="1"/>
  <c r="K626" i="1"/>
  <c r="J626" i="1"/>
  <c r="I626" i="1"/>
  <c r="H626" i="1"/>
  <c r="G626" i="1"/>
  <c r="F626" i="1"/>
  <c r="E626" i="1"/>
  <c r="M625" i="1"/>
  <c r="L625" i="1"/>
  <c r="K625" i="1"/>
  <c r="J625" i="1"/>
  <c r="I625" i="1"/>
  <c r="H625" i="1"/>
  <c r="G625" i="1"/>
  <c r="F625" i="1"/>
  <c r="E625" i="1"/>
  <c r="M624" i="1"/>
  <c r="L624" i="1"/>
  <c r="K624" i="1"/>
  <c r="J624" i="1"/>
  <c r="I624" i="1"/>
  <c r="H624" i="1"/>
  <c r="G624" i="1"/>
  <c r="F624" i="1"/>
  <c r="E624" i="1"/>
  <c r="M623" i="1"/>
  <c r="L623" i="1"/>
  <c r="K623" i="1"/>
  <c r="J623" i="1"/>
  <c r="I623" i="1"/>
  <c r="H623" i="1"/>
  <c r="G623" i="1"/>
  <c r="F623" i="1"/>
  <c r="E623" i="1"/>
  <c r="M622" i="1"/>
  <c r="L622" i="1"/>
  <c r="K622" i="1"/>
  <c r="J622" i="1"/>
  <c r="I622" i="1"/>
  <c r="H622" i="1"/>
  <c r="G622" i="1"/>
  <c r="F622" i="1"/>
  <c r="E622" i="1"/>
  <c r="M621" i="1"/>
  <c r="L621" i="1"/>
  <c r="K621" i="1"/>
  <c r="J621" i="1"/>
  <c r="I621" i="1"/>
  <c r="H621" i="1"/>
  <c r="G621" i="1"/>
  <c r="F621" i="1"/>
  <c r="E621" i="1"/>
  <c r="M620" i="1"/>
  <c r="L620" i="1"/>
  <c r="K620" i="1"/>
  <c r="J620" i="1"/>
  <c r="I620" i="1"/>
  <c r="H620" i="1"/>
  <c r="G620" i="1"/>
  <c r="F620" i="1"/>
  <c r="E620" i="1"/>
  <c r="M619" i="1"/>
  <c r="L619" i="1"/>
  <c r="K619" i="1"/>
  <c r="J619" i="1"/>
  <c r="I619" i="1"/>
  <c r="H619" i="1"/>
  <c r="G619" i="1"/>
  <c r="F619" i="1"/>
  <c r="E619" i="1"/>
  <c r="M618" i="1"/>
  <c r="L618" i="1"/>
  <c r="K618" i="1"/>
  <c r="J618" i="1"/>
  <c r="I618" i="1"/>
  <c r="H618" i="1"/>
  <c r="G618" i="1"/>
  <c r="F618" i="1"/>
  <c r="E618" i="1"/>
  <c r="M617" i="1"/>
  <c r="L617" i="1"/>
  <c r="K617" i="1"/>
  <c r="J617" i="1"/>
  <c r="I617" i="1"/>
  <c r="H617" i="1"/>
  <c r="G617" i="1"/>
  <c r="F617" i="1"/>
  <c r="E617" i="1"/>
  <c r="M616" i="1"/>
  <c r="L616" i="1"/>
  <c r="K616" i="1"/>
  <c r="J616" i="1"/>
  <c r="I616" i="1"/>
  <c r="H616" i="1"/>
  <c r="G616" i="1"/>
  <c r="F616" i="1"/>
  <c r="E616" i="1"/>
  <c r="M615" i="1"/>
  <c r="L615" i="1"/>
  <c r="K615" i="1"/>
  <c r="J615" i="1"/>
  <c r="I615" i="1"/>
  <c r="H615" i="1"/>
  <c r="G615" i="1"/>
  <c r="F615" i="1"/>
  <c r="E615" i="1"/>
  <c r="M614" i="1"/>
  <c r="L614" i="1"/>
  <c r="K614" i="1"/>
  <c r="J614" i="1"/>
  <c r="I614" i="1"/>
  <c r="H614" i="1"/>
  <c r="G614" i="1"/>
  <c r="F614" i="1"/>
  <c r="E614" i="1"/>
  <c r="M613" i="1"/>
  <c r="L613" i="1"/>
  <c r="K613" i="1"/>
  <c r="J613" i="1"/>
  <c r="I613" i="1"/>
  <c r="H613" i="1"/>
  <c r="G613" i="1"/>
  <c r="F613" i="1"/>
  <c r="E613" i="1"/>
  <c r="M612" i="1"/>
  <c r="L612" i="1"/>
  <c r="K612" i="1"/>
  <c r="J612" i="1"/>
  <c r="I612" i="1"/>
  <c r="H612" i="1"/>
  <c r="G612" i="1"/>
  <c r="F612" i="1"/>
  <c r="E612" i="1"/>
  <c r="M611" i="1"/>
  <c r="L611" i="1"/>
  <c r="K611" i="1"/>
  <c r="J611" i="1"/>
  <c r="I611" i="1"/>
  <c r="H611" i="1"/>
  <c r="G611" i="1"/>
  <c r="F611" i="1"/>
  <c r="E611" i="1"/>
  <c r="M610" i="1"/>
  <c r="L610" i="1"/>
  <c r="K610" i="1"/>
  <c r="J610" i="1"/>
  <c r="I610" i="1"/>
  <c r="H610" i="1"/>
  <c r="G610" i="1"/>
  <c r="F610" i="1"/>
  <c r="E610" i="1"/>
  <c r="M609" i="1"/>
  <c r="L609" i="1"/>
  <c r="K609" i="1"/>
  <c r="J609" i="1"/>
  <c r="I609" i="1"/>
  <c r="H609" i="1"/>
  <c r="G609" i="1"/>
  <c r="F609" i="1"/>
  <c r="E609" i="1"/>
  <c r="M608" i="1"/>
  <c r="L608" i="1"/>
  <c r="K608" i="1"/>
  <c r="J608" i="1"/>
  <c r="I608" i="1"/>
  <c r="H608" i="1"/>
  <c r="G608" i="1"/>
  <c r="F608" i="1"/>
  <c r="E608" i="1"/>
  <c r="M607" i="1"/>
  <c r="L607" i="1"/>
  <c r="K607" i="1"/>
  <c r="J607" i="1"/>
  <c r="I607" i="1"/>
  <c r="H607" i="1"/>
  <c r="G607" i="1"/>
  <c r="F607" i="1"/>
  <c r="E607" i="1"/>
  <c r="M606" i="1"/>
  <c r="L606" i="1"/>
  <c r="K606" i="1"/>
  <c r="J606" i="1"/>
  <c r="I606" i="1"/>
  <c r="H606" i="1"/>
  <c r="G606" i="1"/>
  <c r="F606" i="1"/>
  <c r="E606" i="1"/>
  <c r="M605" i="1"/>
  <c r="L605" i="1"/>
  <c r="K605" i="1"/>
  <c r="J605" i="1"/>
  <c r="I605" i="1"/>
  <c r="H605" i="1"/>
  <c r="G605" i="1"/>
  <c r="F605" i="1"/>
  <c r="E605" i="1"/>
  <c r="M604" i="1"/>
  <c r="L604" i="1"/>
  <c r="K604" i="1"/>
  <c r="J604" i="1"/>
  <c r="I604" i="1"/>
  <c r="H604" i="1"/>
  <c r="G604" i="1"/>
  <c r="F604" i="1"/>
  <c r="E604" i="1"/>
  <c r="M603" i="1"/>
  <c r="L603" i="1"/>
  <c r="K603" i="1"/>
  <c r="J603" i="1"/>
  <c r="I603" i="1"/>
  <c r="H603" i="1"/>
  <c r="G603" i="1"/>
  <c r="F603" i="1"/>
  <c r="E603" i="1"/>
  <c r="M602" i="1"/>
  <c r="L602" i="1"/>
  <c r="K602" i="1"/>
  <c r="J602" i="1"/>
  <c r="I602" i="1"/>
  <c r="H602" i="1"/>
  <c r="G602" i="1"/>
  <c r="F602" i="1"/>
  <c r="E602" i="1"/>
  <c r="M601" i="1"/>
  <c r="L601" i="1"/>
  <c r="K601" i="1"/>
  <c r="J601" i="1"/>
  <c r="I601" i="1"/>
  <c r="H601" i="1"/>
  <c r="G601" i="1"/>
  <c r="F601" i="1"/>
  <c r="E601" i="1"/>
  <c r="M600" i="1"/>
  <c r="L600" i="1"/>
  <c r="K600" i="1"/>
  <c r="J600" i="1"/>
  <c r="I600" i="1"/>
  <c r="H600" i="1"/>
  <c r="G600" i="1"/>
  <c r="F600" i="1"/>
  <c r="E600" i="1"/>
  <c r="M599" i="1"/>
  <c r="L599" i="1"/>
  <c r="K599" i="1"/>
  <c r="J599" i="1"/>
  <c r="I599" i="1"/>
  <c r="H599" i="1"/>
  <c r="G599" i="1"/>
  <c r="F599" i="1"/>
  <c r="E599" i="1"/>
  <c r="M598" i="1"/>
  <c r="L598" i="1"/>
  <c r="K598" i="1"/>
  <c r="J598" i="1"/>
  <c r="I598" i="1"/>
  <c r="H598" i="1"/>
  <c r="G598" i="1"/>
  <c r="F598" i="1"/>
  <c r="E598" i="1"/>
  <c r="M597" i="1"/>
  <c r="L597" i="1"/>
  <c r="K597" i="1"/>
  <c r="J597" i="1"/>
  <c r="I597" i="1"/>
  <c r="H597" i="1"/>
  <c r="G597" i="1"/>
  <c r="F597" i="1"/>
  <c r="E597" i="1"/>
  <c r="M596" i="1"/>
  <c r="L596" i="1"/>
  <c r="K596" i="1"/>
  <c r="J596" i="1"/>
  <c r="I596" i="1"/>
  <c r="H596" i="1"/>
  <c r="G596" i="1"/>
  <c r="F596" i="1"/>
  <c r="E596" i="1"/>
  <c r="M595" i="1"/>
  <c r="L595" i="1"/>
  <c r="K595" i="1"/>
  <c r="J595" i="1"/>
  <c r="I595" i="1"/>
  <c r="H595" i="1"/>
  <c r="G595" i="1"/>
  <c r="F595" i="1"/>
  <c r="E595" i="1"/>
  <c r="M594" i="1"/>
  <c r="L594" i="1"/>
  <c r="K594" i="1"/>
  <c r="J594" i="1"/>
  <c r="I594" i="1"/>
  <c r="H594" i="1"/>
  <c r="G594" i="1"/>
  <c r="F594" i="1"/>
  <c r="E594" i="1"/>
  <c r="M593" i="1"/>
  <c r="L593" i="1"/>
  <c r="K593" i="1"/>
  <c r="J593" i="1"/>
  <c r="I593" i="1"/>
  <c r="H593" i="1"/>
  <c r="G593" i="1"/>
  <c r="F593" i="1"/>
  <c r="E593" i="1"/>
  <c r="M592" i="1"/>
  <c r="L592" i="1"/>
  <c r="K592" i="1"/>
  <c r="J592" i="1"/>
  <c r="I592" i="1"/>
  <c r="H592" i="1"/>
  <c r="G592" i="1"/>
  <c r="F592" i="1"/>
  <c r="E592" i="1"/>
  <c r="M591" i="1"/>
  <c r="L591" i="1"/>
  <c r="K591" i="1"/>
  <c r="J591" i="1"/>
  <c r="I591" i="1"/>
  <c r="H591" i="1"/>
  <c r="G591" i="1"/>
  <c r="F591" i="1"/>
  <c r="E591" i="1"/>
  <c r="M590" i="1"/>
  <c r="L590" i="1"/>
  <c r="K590" i="1"/>
  <c r="J590" i="1"/>
  <c r="I590" i="1"/>
  <c r="H590" i="1"/>
  <c r="G590" i="1"/>
  <c r="F590" i="1"/>
  <c r="E590" i="1"/>
  <c r="M589" i="1"/>
  <c r="L589" i="1"/>
  <c r="K589" i="1"/>
  <c r="J589" i="1"/>
  <c r="I589" i="1"/>
  <c r="H589" i="1"/>
  <c r="G589" i="1"/>
  <c r="F589" i="1"/>
  <c r="E589" i="1"/>
  <c r="M588" i="1"/>
  <c r="L588" i="1"/>
  <c r="K588" i="1"/>
  <c r="J588" i="1"/>
  <c r="I588" i="1"/>
  <c r="H588" i="1"/>
  <c r="G588" i="1"/>
  <c r="F588" i="1"/>
  <c r="E588" i="1"/>
  <c r="M587" i="1"/>
  <c r="L587" i="1"/>
  <c r="K587" i="1"/>
  <c r="J587" i="1"/>
  <c r="I587" i="1"/>
  <c r="H587" i="1"/>
  <c r="G587" i="1"/>
  <c r="F587" i="1"/>
  <c r="E587" i="1"/>
  <c r="M586" i="1"/>
  <c r="L586" i="1"/>
  <c r="K586" i="1"/>
  <c r="J586" i="1"/>
  <c r="I586" i="1"/>
  <c r="H586" i="1"/>
  <c r="G586" i="1"/>
  <c r="F586" i="1"/>
  <c r="E586" i="1"/>
  <c r="M585" i="1"/>
  <c r="L585" i="1"/>
  <c r="K585" i="1"/>
  <c r="J585" i="1"/>
  <c r="I585" i="1"/>
  <c r="H585" i="1"/>
  <c r="G585" i="1"/>
  <c r="F585" i="1"/>
  <c r="E585" i="1"/>
  <c r="M584" i="1"/>
  <c r="L584" i="1"/>
  <c r="K584" i="1"/>
  <c r="J584" i="1"/>
  <c r="I584" i="1"/>
  <c r="H584" i="1"/>
  <c r="G584" i="1"/>
  <c r="F584" i="1"/>
  <c r="E584" i="1"/>
  <c r="M583" i="1"/>
  <c r="L583" i="1"/>
  <c r="K583" i="1"/>
  <c r="J583" i="1"/>
  <c r="I583" i="1"/>
  <c r="H583" i="1"/>
  <c r="G583" i="1"/>
  <c r="F583" i="1"/>
  <c r="E583" i="1"/>
  <c r="M582" i="1"/>
  <c r="L582" i="1"/>
  <c r="K582" i="1"/>
  <c r="J582" i="1"/>
  <c r="I582" i="1"/>
  <c r="H582" i="1"/>
  <c r="G582" i="1"/>
  <c r="F582" i="1"/>
  <c r="E582" i="1"/>
  <c r="M581" i="1"/>
  <c r="L581" i="1"/>
  <c r="K581" i="1"/>
  <c r="J581" i="1"/>
  <c r="I581" i="1"/>
  <c r="H581" i="1"/>
  <c r="G581" i="1"/>
  <c r="F581" i="1"/>
  <c r="E581" i="1"/>
  <c r="M580" i="1"/>
  <c r="L580" i="1"/>
  <c r="K580" i="1"/>
  <c r="J580" i="1"/>
  <c r="I580" i="1"/>
  <c r="H580" i="1"/>
  <c r="G580" i="1"/>
  <c r="F580" i="1"/>
  <c r="E580" i="1"/>
  <c r="M579" i="1"/>
  <c r="L579" i="1"/>
  <c r="K579" i="1"/>
  <c r="J579" i="1"/>
  <c r="I579" i="1"/>
  <c r="H579" i="1"/>
  <c r="G579" i="1"/>
  <c r="F579" i="1"/>
  <c r="E579" i="1"/>
  <c r="M578" i="1"/>
  <c r="L578" i="1"/>
  <c r="K578" i="1"/>
  <c r="J578" i="1"/>
  <c r="I578" i="1"/>
  <c r="H578" i="1"/>
  <c r="G578" i="1"/>
  <c r="F578" i="1"/>
  <c r="E578" i="1"/>
  <c r="M577" i="1"/>
  <c r="L577" i="1"/>
  <c r="K577" i="1"/>
  <c r="J577" i="1"/>
  <c r="I577" i="1"/>
  <c r="H577" i="1"/>
  <c r="G577" i="1"/>
  <c r="F577" i="1"/>
  <c r="E577" i="1"/>
  <c r="M576" i="1"/>
  <c r="L576" i="1"/>
  <c r="K576" i="1"/>
  <c r="J576" i="1"/>
  <c r="I576" i="1"/>
  <c r="H576" i="1"/>
  <c r="G576" i="1"/>
  <c r="F576" i="1"/>
  <c r="E576" i="1"/>
  <c r="M575" i="1"/>
  <c r="L575" i="1"/>
  <c r="K575" i="1"/>
  <c r="J575" i="1"/>
  <c r="I575" i="1"/>
  <c r="H575" i="1"/>
  <c r="G575" i="1"/>
  <c r="F575" i="1"/>
  <c r="E575" i="1"/>
  <c r="M574" i="1"/>
  <c r="L574" i="1"/>
  <c r="K574" i="1"/>
  <c r="J574" i="1"/>
  <c r="I574" i="1"/>
  <c r="H574" i="1"/>
  <c r="G574" i="1"/>
  <c r="F574" i="1"/>
  <c r="E574" i="1"/>
  <c r="M573" i="1"/>
  <c r="L573" i="1"/>
  <c r="K573" i="1"/>
  <c r="J573" i="1"/>
  <c r="I573" i="1"/>
  <c r="H573" i="1"/>
  <c r="G573" i="1"/>
  <c r="F573" i="1"/>
  <c r="E573" i="1"/>
  <c r="M572" i="1"/>
  <c r="L572" i="1"/>
  <c r="K572" i="1"/>
  <c r="J572" i="1"/>
  <c r="I572" i="1"/>
  <c r="H572" i="1"/>
  <c r="G572" i="1"/>
  <c r="F572" i="1"/>
  <c r="E572" i="1"/>
  <c r="M571" i="1"/>
  <c r="L571" i="1"/>
  <c r="K571" i="1"/>
  <c r="J571" i="1"/>
  <c r="I571" i="1"/>
  <c r="H571" i="1"/>
  <c r="G571" i="1"/>
  <c r="F571" i="1"/>
  <c r="E571" i="1"/>
  <c r="M570" i="1"/>
  <c r="L570" i="1"/>
  <c r="K570" i="1"/>
  <c r="J570" i="1"/>
  <c r="I570" i="1"/>
  <c r="H570" i="1"/>
  <c r="G570" i="1"/>
  <c r="F570" i="1"/>
  <c r="E570" i="1"/>
  <c r="M569" i="1"/>
  <c r="L569" i="1"/>
  <c r="K569" i="1"/>
  <c r="J569" i="1"/>
  <c r="I569" i="1"/>
  <c r="H569" i="1"/>
  <c r="G569" i="1"/>
  <c r="F569" i="1"/>
  <c r="E569" i="1"/>
  <c r="M568" i="1"/>
  <c r="L568" i="1"/>
  <c r="K568" i="1"/>
  <c r="J568" i="1"/>
  <c r="I568" i="1"/>
  <c r="H568" i="1"/>
  <c r="G568" i="1"/>
  <c r="F568" i="1"/>
  <c r="E568" i="1"/>
  <c r="M567" i="1"/>
  <c r="L567" i="1"/>
  <c r="K567" i="1"/>
  <c r="J567" i="1"/>
  <c r="I567" i="1"/>
  <c r="H567" i="1"/>
  <c r="G567" i="1"/>
  <c r="F567" i="1"/>
  <c r="E567" i="1"/>
  <c r="M566" i="1"/>
  <c r="L566" i="1"/>
  <c r="K566" i="1"/>
  <c r="J566" i="1"/>
  <c r="I566" i="1"/>
  <c r="H566" i="1"/>
  <c r="G566" i="1"/>
  <c r="F566" i="1"/>
  <c r="E566" i="1"/>
  <c r="M565" i="1"/>
  <c r="L565" i="1"/>
  <c r="K565" i="1"/>
  <c r="J565" i="1"/>
  <c r="I565" i="1"/>
  <c r="H565" i="1"/>
  <c r="G565" i="1"/>
  <c r="F565" i="1"/>
  <c r="E565" i="1"/>
  <c r="M564" i="1"/>
  <c r="L564" i="1"/>
  <c r="K564" i="1"/>
  <c r="J564" i="1"/>
  <c r="I564" i="1"/>
  <c r="H564" i="1"/>
  <c r="G564" i="1"/>
  <c r="F564" i="1"/>
  <c r="E564" i="1"/>
  <c r="M563" i="1"/>
  <c r="L563" i="1"/>
  <c r="K563" i="1"/>
  <c r="J563" i="1"/>
  <c r="I563" i="1"/>
  <c r="H563" i="1"/>
  <c r="G563" i="1"/>
  <c r="F563" i="1"/>
  <c r="E563" i="1"/>
  <c r="M562" i="1"/>
  <c r="L562" i="1"/>
  <c r="K562" i="1"/>
  <c r="J562" i="1"/>
  <c r="I562" i="1"/>
  <c r="H562" i="1"/>
  <c r="G562" i="1"/>
  <c r="F562" i="1"/>
  <c r="E562" i="1"/>
  <c r="M561" i="1"/>
  <c r="L561" i="1"/>
  <c r="K561" i="1"/>
  <c r="J561" i="1"/>
  <c r="I561" i="1"/>
  <c r="H561" i="1"/>
  <c r="G561" i="1"/>
  <c r="F561" i="1"/>
  <c r="E561" i="1"/>
  <c r="M560" i="1"/>
  <c r="L560" i="1"/>
  <c r="K560" i="1"/>
  <c r="J560" i="1"/>
  <c r="I560" i="1"/>
  <c r="H560" i="1"/>
  <c r="G560" i="1"/>
  <c r="F560" i="1"/>
  <c r="E560" i="1"/>
  <c r="M559" i="1"/>
  <c r="L559" i="1"/>
  <c r="K559" i="1"/>
  <c r="J559" i="1"/>
  <c r="I559" i="1"/>
  <c r="H559" i="1"/>
  <c r="G559" i="1"/>
  <c r="F559" i="1"/>
  <c r="E559" i="1"/>
  <c r="M558" i="1"/>
  <c r="L558" i="1"/>
  <c r="K558" i="1"/>
  <c r="J558" i="1"/>
  <c r="I558" i="1"/>
  <c r="H558" i="1"/>
  <c r="G558" i="1"/>
  <c r="F558" i="1"/>
  <c r="E558" i="1"/>
  <c r="M557" i="1"/>
  <c r="L557" i="1"/>
  <c r="K557" i="1"/>
  <c r="J557" i="1"/>
  <c r="I557" i="1"/>
  <c r="H557" i="1"/>
  <c r="G557" i="1"/>
  <c r="F557" i="1"/>
  <c r="E557" i="1"/>
  <c r="M556" i="1"/>
  <c r="L556" i="1"/>
  <c r="K556" i="1"/>
  <c r="J556" i="1"/>
  <c r="I556" i="1"/>
  <c r="H556" i="1"/>
  <c r="G556" i="1"/>
  <c r="F556" i="1"/>
  <c r="E556" i="1"/>
  <c r="M555" i="1"/>
  <c r="L555" i="1"/>
  <c r="K555" i="1"/>
  <c r="J555" i="1"/>
  <c r="I555" i="1"/>
  <c r="H555" i="1"/>
  <c r="G555" i="1"/>
  <c r="F555" i="1"/>
  <c r="E555" i="1"/>
  <c r="M554" i="1"/>
  <c r="L554" i="1"/>
  <c r="K554" i="1"/>
  <c r="J554" i="1"/>
  <c r="I554" i="1"/>
  <c r="H554" i="1"/>
  <c r="G554" i="1"/>
  <c r="F554" i="1"/>
  <c r="E554" i="1"/>
  <c r="M553" i="1"/>
  <c r="L553" i="1"/>
  <c r="K553" i="1"/>
  <c r="J553" i="1"/>
  <c r="I553" i="1"/>
  <c r="H553" i="1"/>
  <c r="G553" i="1"/>
  <c r="F553" i="1"/>
  <c r="E553" i="1"/>
  <c r="M552" i="1"/>
  <c r="L552" i="1"/>
  <c r="K552" i="1"/>
  <c r="J552" i="1"/>
  <c r="I552" i="1"/>
  <c r="H552" i="1"/>
  <c r="G552" i="1"/>
  <c r="F552" i="1"/>
  <c r="E552" i="1"/>
  <c r="M551" i="1"/>
  <c r="L551" i="1"/>
  <c r="K551" i="1"/>
  <c r="J551" i="1"/>
  <c r="I551" i="1"/>
  <c r="H551" i="1"/>
  <c r="G551" i="1"/>
  <c r="F551" i="1"/>
  <c r="E551" i="1"/>
  <c r="M550" i="1"/>
  <c r="L550" i="1"/>
  <c r="K550" i="1"/>
  <c r="J550" i="1"/>
  <c r="I550" i="1"/>
  <c r="H550" i="1"/>
  <c r="G550" i="1"/>
  <c r="F550" i="1"/>
  <c r="E550" i="1"/>
  <c r="M549" i="1"/>
  <c r="L549" i="1"/>
  <c r="K549" i="1"/>
  <c r="J549" i="1"/>
  <c r="I549" i="1"/>
  <c r="H549" i="1"/>
  <c r="G549" i="1"/>
  <c r="F549" i="1"/>
  <c r="E549" i="1"/>
  <c r="M548" i="1"/>
  <c r="L548" i="1"/>
  <c r="K548" i="1"/>
  <c r="J548" i="1"/>
  <c r="I548" i="1"/>
  <c r="H548" i="1"/>
  <c r="G548" i="1"/>
  <c r="F548" i="1"/>
  <c r="E548" i="1"/>
  <c r="M547" i="1"/>
  <c r="L547" i="1"/>
  <c r="K547" i="1"/>
  <c r="J547" i="1"/>
  <c r="I547" i="1"/>
  <c r="H547" i="1"/>
  <c r="G547" i="1"/>
  <c r="F547" i="1"/>
  <c r="E547" i="1"/>
  <c r="M546" i="1"/>
  <c r="L546" i="1"/>
  <c r="K546" i="1"/>
  <c r="J546" i="1"/>
  <c r="I546" i="1"/>
  <c r="H546" i="1"/>
  <c r="G546" i="1"/>
  <c r="F546" i="1"/>
  <c r="E546" i="1"/>
  <c r="M545" i="1"/>
  <c r="L545" i="1"/>
  <c r="K545" i="1"/>
  <c r="J545" i="1"/>
  <c r="I545" i="1"/>
  <c r="H545" i="1"/>
  <c r="G545" i="1"/>
  <c r="F545" i="1"/>
  <c r="E545" i="1"/>
  <c r="M544" i="1"/>
  <c r="L544" i="1"/>
  <c r="K544" i="1"/>
  <c r="J544" i="1"/>
  <c r="I544" i="1"/>
  <c r="H544" i="1"/>
  <c r="G544" i="1"/>
  <c r="F544" i="1"/>
  <c r="E544" i="1"/>
  <c r="M543" i="1"/>
  <c r="L543" i="1"/>
  <c r="K543" i="1"/>
  <c r="J543" i="1"/>
  <c r="I543" i="1"/>
  <c r="H543" i="1"/>
  <c r="G543" i="1"/>
  <c r="F543" i="1"/>
  <c r="E543" i="1"/>
  <c r="M542" i="1"/>
  <c r="L542" i="1"/>
  <c r="K542" i="1"/>
  <c r="J542" i="1"/>
  <c r="I542" i="1"/>
  <c r="H542" i="1"/>
  <c r="G542" i="1"/>
  <c r="F542" i="1"/>
  <c r="E542" i="1"/>
  <c r="M541" i="1"/>
  <c r="L541" i="1"/>
  <c r="K541" i="1"/>
  <c r="J541" i="1"/>
  <c r="I541" i="1"/>
  <c r="H541" i="1"/>
  <c r="G541" i="1"/>
  <c r="F541" i="1"/>
  <c r="E541" i="1"/>
  <c r="M540" i="1"/>
  <c r="L540" i="1"/>
  <c r="K540" i="1"/>
  <c r="J540" i="1"/>
  <c r="I540" i="1"/>
  <c r="H540" i="1"/>
  <c r="G540" i="1"/>
  <c r="F540" i="1"/>
  <c r="E540" i="1"/>
  <c r="M539" i="1"/>
  <c r="L539" i="1"/>
  <c r="K539" i="1"/>
  <c r="J539" i="1"/>
  <c r="I539" i="1"/>
  <c r="H539" i="1"/>
  <c r="G539" i="1"/>
  <c r="F539" i="1"/>
  <c r="E539" i="1"/>
  <c r="M538" i="1"/>
  <c r="L538" i="1"/>
  <c r="K538" i="1"/>
  <c r="J538" i="1"/>
  <c r="I538" i="1"/>
  <c r="H538" i="1"/>
  <c r="G538" i="1"/>
  <c r="F538" i="1"/>
  <c r="E538" i="1"/>
  <c r="M537" i="1"/>
  <c r="L537" i="1"/>
  <c r="K537" i="1"/>
  <c r="J537" i="1"/>
  <c r="I537" i="1"/>
  <c r="H537" i="1"/>
  <c r="G537" i="1"/>
  <c r="F537" i="1"/>
  <c r="E537" i="1"/>
  <c r="M536" i="1"/>
  <c r="L536" i="1"/>
  <c r="K536" i="1"/>
  <c r="J536" i="1"/>
  <c r="I536" i="1"/>
  <c r="H536" i="1"/>
  <c r="G536" i="1"/>
  <c r="F536" i="1"/>
  <c r="E536" i="1"/>
  <c r="M535" i="1"/>
  <c r="L535" i="1"/>
  <c r="K535" i="1"/>
  <c r="J535" i="1"/>
  <c r="I535" i="1"/>
  <c r="H535" i="1"/>
  <c r="G535" i="1"/>
  <c r="F535" i="1"/>
  <c r="E535" i="1"/>
  <c r="M534" i="1"/>
  <c r="L534" i="1"/>
  <c r="K534" i="1"/>
  <c r="J534" i="1"/>
  <c r="I534" i="1"/>
  <c r="H534" i="1"/>
  <c r="G534" i="1"/>
  <c r="F534" i="1"/>
  <c r="E534" i="1"/>
  <c r="M533" i="1"/>
  <c r="L533" i="1"/>
  <c r="K533" i="1"/>
  <c r="J533" i="1"/>
  <c r="I533" i="1"/>
  <c r="H533" i="1"/>
  <c r="G533" i="1"/>
  <c r="F533" i="1"/>
  <c r="E533" i="1"/>
  <c r="M532" i="1"/>
  <c r="L532" i="1"/>
  <c r="K532" i="1"/>
  <c r="J532" i="1"/>
  <c r="I532" i="1"/>
  <c r="H532" i="1"/>
  <c r="G532" i="1"/>
  <c r="F532" i="1"/>
  <c r="E532" i="1"/>
  <c r="M531" i="1"/>
  <c r="L531" i="1"/>
  <c r="K531" i="1"/>
  <c r="J531" i="1"/>
  <c r="I531" i="1"/>
  <c r="H531" i="1"/>
  <c r="G531" i="1"/>
  <c r="F531" i="1"/>
  <c r="E531" i="1"/>
  <c r="M530" i="1"/>
  <c r="L530" i="1"/>
  <c r="K530" i="1"/>
  <c r="J530" i="1"/>
  <c r="I530" i="1"/>
  <c r="H530" i="1"/>
  <c r="G530" i="1"/>
  <c r="F530" i="1"/>
  <c r="E530" i="1"/>
  <c r="M529" i="1"/>
  <c r="L529" i="1"/>
  <c r="K529" i="1"/>
  <c r="J529" i="1"/>
  <c r="I529" i="1"/>
  <c r="H529" i="1"/>
  <c r="G529" i="1"/>
  <c r="F529" i="1"/>
  <c r="E529" i="1"/>
  <c r="M528" i="1"/>
  <c r="L528" i="1"/>
  <c r="K528" i="1"/>
  <c r="J528" i="1"/>
  <c r="I528" i="1"/>
  <c r="H528" i="1"/>
  <c r="G528" i="1"/>
  <c r="F528" i="1"/>
  <c r="E528" i="1"/>
  <c r="M527" i="1"/>
  <c r="L527" i="1"/>
  <c r="K527" i="1"/>
  <c r="J527" i="1"/>
  <c r="I527" i="1"/>
  <c r="H527" i="1"/>
  <c r="G527" i="1"/>
  <c r="F527" i="1"/>
  <c r="E527" i="1"/>
  <c r="M526" i="1"/>
  <c r="L526" i="1"/>
  <c r="K526" i="1"/>
  <c r="J526" i="1"/>
  <c r="I526" i="1"/>
  <c r="H526" i="1"/>
  <c r="G526" i="1"/>
  <c r="F526" i="1"/>
  <c r="E526" i="1"/>
  <c r="M525" i="1"/>
  <c r="L525" i="1"/>
  <c r="K525" i="1"/>
  <c r="J525" i="1"/>
  <c r="I525" i="1"/>
  <c r="H525" i="1"/>
  <c r="G525" i="1"/>
  <c r="F525" i="1"/>
  <c r="E525" i="1"/>
  <c r="M524" i="1"/>
  <c r="L524" i="1"/>
  <c r="K524" i="1"/>
  <c r="J524" i="1"/>
  <c r="I524" i="1"/>
  <c r="H524" i="1"/>
  <c r="G524" i="1"/>
  <c r="F524" i="1"/>
  <c r="E524" i="1"/>
  <c r="M523" i="1"/>
  <c r="L523" i="1"/>
  <c r="K523" i="1"/>
  <c r="J523" i="1"/>
  <c r="I523" i="1"/>
  <c r="H523" i="1"/>
  <c r="G523" i="1"/>
  <c r="F523" i="1"/>
  <c r="E523" i="1"/>
  <c r="M522" i="1"/>
  <c r="L522" i="1"/>
  <c r="K522" i="1"/>
  <c r="J522" i="1"/>
  <c r="I522" i="1"/>
  <c r="H522" i="1"/>
  <c r="G522" i="1"/>
  <c r="F522" i="1"/>
  <c r="E522" i="1"/>
  <c r="M521" i="1"/>
  <c r="L521" i="1"/>
  <c r="K521" i="1"/>
  <c r="J521" i="1"/>
  <c r="I521" i="1"/>
  <c r="H521" i="1"/>
  <c r="G521" i="1"/>
  <c r="F521" i="1"/>
  <c r="E521" i="1"/>
  <c r="M520" i="1"/>
  <c r="L520" i="1"/>
  <c r="K520" i="1"/>
  <c r="J520" i="1"/>
  <c r="I520" i="1"/>
  <c r="H520" i="1"/>
  <c r="G520" i="1"/>
  <c r="F520" i="1"/>
  <c r="E520" i="1"/>
  <c r="M519" i="1"/>
  <c r="L519" i="1"/>
  <c r="K519" i="1"/>
  <c r="J519" i="1"/>
  <c r="I519" i="1"/>
  <c r="H519" i="1"/>
  <c r="G519" i="1"/>
  <c r="F519" i="1"/>
  <c r="E519" i="1"/>
  <c r="M518" i="1"/>
  <c r="L518" i="1"/>
  <c r="K518" i="1"/>
  <c r="J518" i="1"/>
  <c r="I518" i="1"/>
  <c r="H518" i="1"/>
  <c r="G518" i="1"/>
  <c r="F518" i="1"/>
  <c r="E518" i="1"/>
  <c r="M517" i="1"/>
  <c r="L517" i="1"/>
  <c r="K517" i="1"/>
  <c r="J517" i="1"/>
  <c r="I517" i="1"/>
  <c r="H517" i="1"/>
  <c r="G517" i="1"/>
  <c r="F517" i="1"/>
  <c r="E517" i="1"/>
  <c r="M516" i="1"/>
  <c r="L516" i="1"/>
  <c r="K516" i="1"/>
  <c r="J516" i="1"/>
  <c r="I516" i="1"/>
  <c r="H516" i="1"/>
  <c r="G516" i="1"/>
  <c r="F516" i="1"/>
  <c r="E516" i="1"/>
  <c r="M515" i="1"/>
  <c r="L515" i="1"/>
  <c r="K515" i="1"/>
  <c r="J515" i="1"/>
  <c r="I515" i="1"/>
  <c r="H515" i="1"/>
  <c r="G515" i="1"/>
  <c r="F515" i="1"/>
  <c r="E515" i="1"/>
  <c r="M514" i="1"/>
  <c r="L514" i="1"/>
  <c r="K514" i="1"/>
  <c r="J514" i="1"/>
  <c r="I514" i="1"/>
  <c r="H514" i="1"/>
  <c r="G514" i="1"/>
  <c r="F514" i="1"/>
  <c r="E514" i="1"/>
  <c r="M513" i="1"/>
  <c r="L513" i="1"/>
  <c r="K513" i="1"/>
  <c r="J513" i="1"/>
  <c r="I513" i="1"/>
  <c r="H513" i="1"/>
  <c r="G513" i="1"/>
  <c r="F513" i="1"/>
  <c r="E513" i="1"/>
  <c r="M512" i="1"/>
  <c r="L512" i="1"/>
  <c r="K512" i="1"/>
  <c r="J512" i="1"/>
  <c r="I512" i="1"/>
  <c r="H512" i="1"/>
  <c r="G512" i="1"/>
  <c r="F512" i="1"/>
  <c r="E512" i="1"/>
  <c r="M511" i="1"/>
  <c r="L511" i="1"/>
  <c r="K511" i="1"/>
  <c r="J511" i="1"/>
  <c r="I511" i="1"/>
  <c r="H511" i="1"/>
  <c r="G511" i="1"/>
  <c r="F511" i="1"/>
  <c r="E511" i="1"/>
  <c r="M510" i="1"/>
  <c r="L510" i="1"/>
  <c r="K510" i="1"/>
  <c r="J510" i="1"/>
  <c r="I510" i="1"/>
  <c r="H510" i="1"/>
  <c r="G510" i="1"/>
  <c r="F510" i="1"/>
  <c r="E510" i="1"/>
  <c r="M509" i="1"/>
  <c r="L509" i="1"/>
  <c r="K509" i="1"/>
  <c r="J509" i="1"/>
  <c r="I509" i="1"/>
  <c r="H509" i="1"/>
  <c r="G509" i="1"/>
  <c r="F509" i="1"/>
  <c r="E509" i="1"/>
  <c r="M508" i="1"/>
  <c r="L508" i="1"/>
  <c r="K508" i="1"/>
  <c r="J508" i="1"/>
  <c r="I508" i="1"/>
  <c r="H508" i="1"/>
  <c r="G508" i="1"/>
  <c r="F508" i="1"/>
  <c r="E508" i="1"/>
  <c r="M507" i="1"/>
  <c r="L507" i="1"/>
  <c r="K507" i="1"/>
  <c r="J507" i="1"/>
  <c r="I507" i="1"/>
  <c r="H507" i="1"/>
  <c r="G507" i="1"/>
  <c r="F507" i="1"/>
  <c r="E507" i="1"/>
  <c r="M506" i="1"/>
  <c r="L506" i="1"/>
  <c r="K506" i="1"/>
  <c r="J506" i="1"/>
  <c r="I506" i="1"/>
  <c r="H506" i="1"/>
  <c r="G506" i="1"/>
  <c r="F506" i="1"/>
  <c r="E506" i="1"/>
  <c r="M505" i="1"/>
  <c r="L505" i="1"/>
  <c r="K505" i="1"/>
  <c r="J505" i="1"/>
  <c r="I505" i="1"/>
  <c r="H505" i="1"/>
  <c r="G505" i="1"/>
  <c r="F505" i="1"/>
  <c r="E505" i="1"/>
  <c r="M504" i="1"/>
  <c r="L504" i="1"/>
  <c r="K504" i="1"/>
  <c r="J504" i="1"/>
  <c r="I504" i="1"/>
  <c r="H504" i="1"/>
  <c r="G504" i="1"/>
  <c r="F504" i="1"/>
  <c r="E504" i="1"/>
  <c r="M503" i="1"/>
  <c r="L503" i="1"/>
  <c r="K503" i="1"/>
  <c r="J503" i="1"/>
  <c r="I503" i="1"/>
  <c r="H503" i="1"/>
  <c r="G503" i="1"/>
  <c r="F503" i="1"/>
  <c r="E503" i="1"/>
  <c r="M502" i="1"/>
  <c r="L502" i="1"/>
  <c r="K502" i="1"/>
  <c r="J502" i="1"/>
  <c r="I502" i="1"/>
  <c r="H502" i="1"/>
  <c r="G502" i="1"/>
  <c r="F502" i="1"/>
  <c r="E502" i="1"/>
  <c r="M501" i="1"/>
  <c r="L501" i="1"/>
  <c r="K501" i="1"/>
  <c r="J501" i="1"/>
  <c r="I501" i="1"/>
  <c r="H501" i="1"/>
  <c r="G501" i="1"/>
  <c r="F501" i="1"/>
  <c r="E501" i="1"/>
  <c r="M500" i="1"/>
  <c r="L500" i="1"/>
  <c r="K500" i="1"/>
  <c r="J500" i="1"/>
  <c r="I500" i="1"/>
  <c r="H500" i="1"/>
  <c r="G500" i="1"/>
  <c r="F500" i="1"/>
  <c r="E500" i="1"/>
  <c r="M499" i="1"/>
  <c r="L499" i="1"/>
  <c r="K499" i="1"/>
  <c r="J499" i="1"/>
  <c r="I499" i="1"/>
  <c r="H499" i="1"/>
  <c r="G499" i="1"/>
  <c r="F499" i="1"/>
  <c r="E499" i="1"/>
  <c r="M498" i="1"/>
  <c r="L498" i="1"/>
  <c r="K498" i="1"/>
  <c r="J498" i="1"/>
  <c r="I498" i="1"/>
  <c r="H498" i="1"/>
  <c r="G498" i="1"/>
  <c r="F498" i="1"/>
  <c r="E498" i="1"/>
  <c r="M497" i="1"/>
  <c r="L497" i="1"/>
  <c r="K497" i="1"/>
  <c r="J497" i="1"/>
  <c r="I497" i="1"/>
  <c r="H497" i="1"/>
  <c r="G497" i="1"/>
  <c r="F497" i="1"/>
  <c r="E497" i="1"/>
  <c r="M496" i="1"/>
  <c r="L496" i="1"/>
  <c r="K496" i="1"/>
  <c r="J496" i="1"/>
  <c r="I496" i="1"/>
  <c r="H496" i="1"/>
  <c r="G496" i="1"/>
  <c r="F496" i="1"/>
  <c r="E496" i="1"/>
  <c r="M495" i="1"/>
  <c r="L495" i="1"/>
  <c r="K495" i="1"/>
  <c r="J495" i="1"/>
  <c r="I495" i="1"/>
  <c r="H495" i="1"/>
  <c r="G495" i="1"/>
  <c r="F495" i="1"/>
  <c r="E495" i="1"/>
  <c r="M494" i="1"/>
  <c r="L494" i="1"/>
  <c r="K494" i="1"/>
  <c r="J494" i="1"/>
  <c r="I494" i="1"/>
  <c r="H494" i="1"/>
  <c r="G494" i="1"/>
  <c r="F494" i="1"/>
  <c r="E494" i="1"/>
  <c r="M493" i="1"/>
  <c r="L493" i="1"/>
  <c r="K493" i="1"/>
  <c r="J493" i="1"/>
  <c r="I493" i="1"/>
  <c r="H493" i="1"/>
  <c r="G493" i="1"/>
  <c r="F493" i="1"/>
  <c r="E493" i="1"/>
  <c r="M492" i="1"/>
  <c r="L492" i="1"/>
  <c r="K492" i="1"/>
  <c r="J492" i="1"/>
  <c r="I492" i="1"/>
  <c r="H492" i="1"/>
  <c r="G492" i="1"/>
  <c r="F492" i="1"/>
  <c r="E492" i="1"/>
  <c r="M491" i="1"/>
  <c r="L491" i="1"/>
  <c r="K491" i="1"/>
  <c r="J491" i="1"/>
  <c r="I491" i="1"/>
  <c r="H491" i="1"/>
  <c r="G491" i="1"/>
  <c r="F491" i="1"/>
  <c r="E491" i="1"/>
  <c r="M490" i="1"/>
  <c r="L490" i="1"/>
  <c r="K490" i="1"/>
  <c r="J490" i="1"/>
  <c r="I490" i="1"/>
  <c r="H490" i="1"/>
  <c r="G490" i="1"/>
  <c r="F490" i="1"/>
  <c r="E490" i="1"/>
  <c r="M489" i="1"/>
  <c r="L489" i="1"/>
  <c r="K489" i="1"/>
  <c r="J489" i="1"/>
  <c r="I489" i="1"/>
  <c r="H489" i="1"/>
  <c r="G489" i="1"/>
  <c r="F489" i="1"/>
  <c r="E489" i="1"/>
  <c r="M488" i="1"/>
  <c r="L488" i="1"/>
  <c r="K488" i="1"/>
  <c r="J488" i="1"/>
  <c r="I488" i="1"/>
  <c r="H488" i="1"/>
  <c r="G488" i="1"/>
  <c r="F488" i="1"/>
  <c r="E488" i="1"/>
  <c r="M487" i="1"/>
  <c r="L487" i="1"/>
  <c r="K487" i="1"/>
  <c r="J487" i="1"/>
  <c r="I487" i="1"/>
  <c r="H487" i="1"/>
  <c r="G487" i="1"/>
  <c r="F487" i="1"/>
  <c r="E487" i="1"/>
  <c r="M486" i="1"/>
  <c r="L486" i="1"/>
  <c r="K486" i="1"/>
  <c r="J486" i="1"/>
  <c r="I486" i="1"/>
  <c r="H486" i="1"/>
  <c r="G486" i="1"/>
  <c r="F486" i="1"/>
  <c r="E486" i="1"/>
  <c r="M485" i="1"/>
  <c r="L485" i="1"/>
  <c r="K485" i="1"/>
  <c r="J485" i="1"/>
  <c r="I485" i="1"/>
  <c r="H485" i="1"/>
  <c r="G485" i="1"/>
  <c r="F485" i="1"/>
  <c r="E485" i="1"/>
  <c r="M484" i="1"/>
  <c r="L484" i="1"/>
  <c r="K484" i="1"/>
  <c r="J484" i="1"/>
  <c r="I484" i="1"/>
  <c r="H484" i="1"/>
  <c r="G484" i="1"/>
  <c r="F484" i="1"/>
  <c r="E484" i="1"/>
  <c r="M483" i="1"/>
  <c r="L483" i="1"/>
  <c r="K483" i="1"/>
  <c r="J483" i="1"/>
  <c r="I483" i="1"/>
  <c r="H483" i="1"/>
  <c r="G483" i="1"/>
  <c r="F483" i="1"/>
  <c r="E483" i="1"/>
  <c r="M482" i="1"/>
  <c r="L482" i="1"/>
  <c r="K482" i="1"/>
  <c r="J482" i="1"/>
  <c r="I482" i="1"/>
  <c r="H482" i="1"/>
  <c r="G482" i="1"/>
  <c r="F482" i="1"/>
  <c r="E482" i="1"/>
  <c r="M481" i="1"/>
  <c r="L481" i="1"/>
  <c r="K481" i="1"/>
  <c r="J481" i="1"/>
  <c r="I481" i="1"/>
  <c r="H481" i="1"/>
  <c r="G481" i="1"/>
  <c r="F481" i="1"/>
  <c r="E481" i="1"/>
  <c r="M480" i="1"/>
  <c r="L480" i="1"/>
  <c r="K480" i="1"/>
  <c r="J480" i="1"/>
  <c r="I480" i="1"/>
  <c r="H480" i="1"/>
  <c r="G480" i="1"/>
  <c r="F480" i="1"/>
  <c r="E480" i="1"/>
  <c r="M479" i="1"/>
  <c r="L479" i="1"/>
  <c r="K479" i="1"/>
  <c r="J479" i="1"/>
  <c r="I479" i="1"/>
  <c r="H479" i="1"/>
  <c r="G479" i="1"/>
  <c r="F479" i="1"/>
  <c r="E479" i="1"/>
  <c r="M478" i="1"/>
  <c r="L478" i="1"/>
  <c r="K478" i="1"/>
  <c r="J478" i="1"/>
  <c r="I478" i="1"/>
  <c r="H478" i="1"/>
  <c r="G478" i="1"/>
  <c r="F478" i="1"/>
  <c r="E478" i="1"/>
  <c r="M477" i="1"/>
  <c r="L477" i="1"/>
  <c r="K477" i="1"/>
  <c r="J477" i="1"/>
  <c r="I477" i="1"/>
  <c r="H477" i="1"/>
  <c r="G477" i="1"/>
  <c r="F477" i="1"/>
  <c r="E477" i="1"/>
  <c r="M476" i="1"/>
  <c r="L476" i="1"/>
  <c r="K476" i="1"/>
  <c r="J476" i="1"/>
  <c r="I476" i="1"/>
  <c r="H476" i="1"/>
  <c r="G476" i="1"/>
  <c r="F476" i="1"/>
  <c r="E476" i="1"/>
  <c r="M475" i="1"/>
  <c r="L475" i="1"/>
  <c r="K475" i="1"/>
  <c r="J475" i="1"/>
  <c r="I475" i="1"/>
  <c r="H475" i="1"/>
  <c r="G475" i="1"/>
  <c r="F475" i="1"/>
  <c r="E475" i="1"/>
  <c r="M474" i="1"/>
  <c r="L474" i="1"/>
  <c r="K474" i="1"/>
  <c r="J474" i="1"/>
  <c r="I474" i="1"/>
  <c r="H474" i="1"/>
  <c r="G474" i="1"/>
  <c r="F474" i="1"/>
  <c r="E474" i="1"/>
  <c r="M473" i="1"/>
  <c r="L473" i="1"/>
  <c r="K473" i="1"/>
  <c r="J473" i="1"/>
  <c r="I473" i="1"/>
  <c r="H473" i="1"/>
  <c r="G473" i="1"/>
  <c r="F473" i="1"/>
  <c r="E473" i="1"/>
  <c r="M472" i="1"/>
  <c r="L472" i="1"/>
  <c r="K472" i="1"/>
  <c r="J472" i="1"/>
  <c r="I472" i="1"/>
  <c r="H472" i="1"/>
  <c r="G472" i="1"/>
  <c r="F472" i="1"/>
  <c r="E472" i="1"/>
  <c r="M471" i="1"/>
  <c r="L471" i="1"/>
  <c r="K471" i="1"/>
  <c r="J471" i="1"/>
  <c r="I471" i="1"/>
  <c r="H471" i="1"/>
  <c r="G471" i="1"/>
  <c r="F471" i="1"/>
  <c r="E471" i="1"/>
  <c r="M470" i="1"/>
  <c r="L470" i="1"/>
  <c r="K470" i="1"/>
  <c r="J470" i="1"/>
  <c r="I470" i="1"/>
  <c r="H470" i="1"/>
  <c r="G470" i="1"/>
  <c r="F470" i="1"/>
  <c r="E470" i="1"/>
  <c r="M469" i="1"/>
  <c r="L469" i="1"/>
  <c r="K469" i="1"/>
  <c r="J469" i="1"/>
  <c r="I469" i="1"/>
  <c r="H469" i="1"/>
  <c r="G469" i="1"/>
  <c r="F469" i="1"/>
  <c r="E469" i="1"/>
  <c r="M468" i="1"/>
  <c r="L468" i="1"/>
  <c r="K468" i="1"/>
  <c r="J468" i="1"/>
  <c r="I468" i="1"/>
  <c r="H468" i="1"/>
  <c r="G468" i="1"/>
  <c r="F468" i="1"/>
  <c r="E468" i="1"/>
  <c r="M467" i="1"/>
  <c r="L467" i="1"/>
  <c r="K467" i="1"/>
  <c r="J467" i="1"/>
  <c r="I467" i="1"/>
  <c r="H467" i="1"/>
  <c r="G467" i="1"/>
  <c r="F467" i="1"/>
  <c r="E467" i="1"/>
  <c r="M466" i="1"/>
  <c r="L466" i="1"/>
  <c r="K466" i="1"/>
  <c r="J466" i="1"/>
  <c r="I466" i="1"/>
  <c r="H466" i="1"/>
  <c r="G466" i="1"/>
  <c r="F466" i="1"/>
  <c r="E466" i="1"/>
  <c r="M465" i="1"/>
  <c r="L465" i="1"/>
  <c r="K465" i="1"/>
  <c r="J465" i="1"/>
  <c r="I465" i="1"/>
  <c r="H465" i="1"/>
  <c r="G465" i="1"/>
  <c r="F465" i="1"/>
  <c r="E465" i="1"/>
  <c r="M464" i="1"/>
  <c r="L464" i="1"/>
  <c r="K464" i="1"/>
  <c r="J464" i="1"/>
  <c r="I464" i="1"/>
  <c r="H464" i="1"/>
  <c r="G464" i="1"/>
  <c r="F464" i="1"/>
  <c r="E464" i="1"/>
  <c r="M463" i="1"/>
  <c r="L463" i="1"/>
  <c r="K463" i="1"/>
  <c r="J463" i="1"/>
  <c r="I463" i="1"/>
  <c r="H463" i="1"/>
  <c r="G463" i="1"/>
  <c r="F463" i="1"/>
  <c r="E463" i="1"/>
  <c r="M462" i="1"/>
  <c r="L462" i="1"/>
  <c r="K462" i="1"/>
  <c r="J462" i="1"/>
  <c r="I462" i="1"/>
  <c r="H462" i="1"/>
  <c r="G462" i="1"/>
  <c r="F462" i="1"/>
  <c r="E462" i="1"/>
  <c r="M461" i="1"/>
  <c r="L461" i="1"/>
  <c r="K461" i="1"/>
  <c r="J461" i="1"/>
  <c r="I461" i="1"/>
  <c r="H461" i="1"/>
  <c r="G461" i="1"/>
  <c r="F461" i="1"/>
  <c r="E461" i="1"/>
  <c r="M460" i="1"/>
  <c r="L460" i="1"/>
  <c r="K460" i="1"/>
  <c r="J460" i="1"/>
  <c r="I460" i="1"/>
  <c r="H460" i="1"/>
  <c r="G460" i="1"/>
  <c r="F460" i="1"/>
  <c r="E460" i="1"/>
  <c r="M459" i="1"/>
  <c r="L459" i="1"/>
  <c r="K459" i="1"/>
  <c r="J459" i="1"/>
  <c r="I459" i="1"/>
  <c r="H459" i="1"/>
  <c r="G459" i="1"/>
  <c r="F459" i="1"/>
  <c r="E459" i="1"/>
  <c r="M458" i="1"/>
  <c r="L458" i="1"/>
  <c r="K458" i="1"/>
  <c r="J458" i="1"/>
  <c r="I458" i="1"/>
  <c r="H458" i="1"/>
  <c r="G458" i="1"/>
  <c r="F458" i="1"/>
  <c r="E458" i="1"/>
  <c r="M457" i="1"/>
  <c r="L457" i="1"/>
  <c r="K457" i="1"/>
  <c r="J457" i="1"/>
  <c r="I457" i="1"/>
  <c r="H457" i="1"/>
  <c r="G457" i="1"/>
  <c r="F457" i="1"/>
  <c r="E457" i="1"/>
  <c r="M456" i="1"/>
  <c r="L456" i="1"/>
  <c r="K456" i="1"/>
  <c r="J456" i="1"/>
  <c r="I456" i="1"/>
  <c r="H456" i="1"/>
  <c r="G456" i="1"/>
  <c r="F456" i="1"/>
  <c r="E456" i="1"/>
  <c r="M455" i="1"/>
  <c r="L455" i="1"/>
  <c r="K455" i="1"/>
  <c r="J455" i="1"/>
  <c r="I455" i="1"/>
  <c r="H455" i="1"/>
  <c r="G455" i="1"/>
  <c r="F455" i="1"/>
  <c r="E455" i="1"/>
  <c r="M454" i="1"/>
  <c r="L454" i="1"/>
  <c r="K454" i="1"/>
  <c r="J454" i="1"/>
  <c r="I454" i="1"/>
  <c r="H454" i="1"/>
  <c r="G454" i="1"/>
  <c r="F454" i="1"/>
  <c r="E454" i="1"/>
  <c r="M453" i="1"/>
  <c r="L453" i="1"/>
  <c r="K453" i="1"/>
  <c r="J453" i="1"/>
  <c r="I453" i="1"/>
  <c r="H453" i="1"/>
  <c r="G453" i="1"/>
  <c r="F453" i="1"/>
  <c r="E453" i="1"/>
  <c r="M452" i="1"/>
  <c r="L452" i="1"/>
  <c r="K452" i="1"/>
  <c r="J452" i="1"/>
  <c r="I452" i="1"/>
  <c r="H452" i="1"/>
  <c r="G452" i="1"/>
  <c r="F452" i="1"/>
  <c r="E452" i="1"/>
  <c r="M451" i="1"/>
  <c r="L451" i="1"/>
  <c r="K451" i="1"/>
  <c r="J451" i="1"/>
  <c r="I451" i="1"/>
  <c r="H451" i="1"/>
  <c r="G451" i="1"/>
  <c r="F451" i="1"/>
  <c r="E451" i="1"/>
  <c r="M450" i="1"/>
  <c r="L450" i="1"/>
  <c r="K450" i="1"/>
  <c r="J450" i="1"/>
  <c r="I450" i="1"/>
  <c r="H450" i="1"/>
  <c r="G450" i="1"/>
  <c r="F450" i="1"/>
  <c r="E450" i="1"/>
  <c r="M449" i="1"/>
  <c r="L449" i="1"/>
  <c r="K449" i="1"/>
  <c r="J449" i="1"/>
  <c r="I449" i="1"/>
  <c r="H449" i="1"/>
  <c r="G449" i="1"/>
  <c r="F449" i="1"/>
  <c r="E449" i="1"/>
  <c r="M448" i="1"/>
  <c r="L448" i="1"/>
  <c r="K448" i="1"/>
  <c r="J448" i="1"/>
  <c r="I448" i="1"/>
  <c r="H448" i="1"/>
  <c r="G448" i="1"/>
  <c r="F448" i="1"/>
  <c r="E448" i="1"/>
  <c r="M447" i="1"/>
  <c r="L447" i="1"/>
  <c r="K447" i="1"/>
  <c r="J447" i="1"/>
  <c r="I447" i="1"/>
  <c r="H447" i="1"/>
  <c r="G447" i="1"/>
  <c r="F447" i="1"/>
  <c r="E447" i="1"/>
  <c r="M446" i="1"/>
  <c r="L446" i="1"/>
  <c r="K446" i="1"/>
  <c r="J446" i="1"/>
  <c r="I446" i="1"/>
  <c r="H446" i="1"/>
  <c r="G446" i="1"/>
  <c r="F446" i="1"/>
  <c r="E446" i="1"/>
  <c r="M445" i="1"/>
  <c r="L445" i="1"/>
  <c r="K445" i="1"/>
  <c r="J445" i="1"/>
  <c r="I445" i="1"/>
  <c r="H445" i="1"/>
  <c r="G445" i="1"/>
  <c r="F445" i="1"/>
  <c r="E445" i="1"/>
  <c r="M444" i="1"/>
  <c r="L444" i="1"/>
  <c r="K444" i="1"/>
  <c r="J444" i="1"/>
  <c r="I444" i="1"/>
  <c r="H444" i="1"/>
  <c r="G444" i="1"/>
  <c r="F444" i="1"/>
  <c r="E444" i="1"/>
  <c r="M443" i="1"/>
  <c r="L443" i="1"/>
  <c r="K443" i="1"/>
  <c r="J443" i="1"/>
  <c r="I443" i="1"/>
  <c r="H443" i="1"/>
  <c r="G443" i="1"/>
  <c r="F443" i="1"/>
  <c r="E443" i="1"/>
  <c r="M442" i="1"/>
  <c r="L442" i="1"/>
  <c r="K442" i="1"/>
  <c r="J442" i="1"/>
  <c r="I442" i="1"/>
  <c r="H442" i="1"/>
  <c r="G442" i="1"/>
  <c r="F442" i="1"/>
  <c r="E442" i="1"/>
  <c r="M441" i="1"/>
  <c r="L441" i="1"/>
  <c r="K441" i="1"/>
  <c r="J441" i="1"/>
  <c r="I441" i="1"/>
  <c r="H441" i="1"/>
  <c r="G441" i="1"/>
  <c r="F441" i="1"/>
  <c r="E441" i="1"/>
  <c r="M440" i="1"/>
  <c r="L440" i="1"/>
  <c r="K440" i="1"/>
  <c r="J440" i="1"/>
  <c r="I440" i="1"/>
  <c r="H440" i="1"/>
  <c r="G440" i="1"/>
  <c r="F440" i="1"/>
  <c r="E440" i="1"/>
  <c r="M439" i="1"/>
  <c r="L439" i="1"/>
  <c r="K439" i="1"/>
  <c r="J439" i="1"/>
  <c r="I439" i="1"/>
  <c r="H439" i="1"/>
  <c r="G439" i="1"/>
  <c r="F439" i="1"/>
  <c r="E439" i="1"/>
  <c r="M438" i="1"/>
  <c r="L438" i="1"/>
  <c r="K438" i="1"/>
  <c r="J438" i="1"/>
  <c r="I438" i="1"/>
  <c r="H438" i="1"/>
  <c r="G438" i="1"/>
  <c r="F438" i="1"/>
  <c r="E438" i="1"/>
  <c r="M437" i="1"/>
  <c r="L437" i="1"/>
  <c r="K437" i="1"/>
  <c r="J437" i="1"/>
  <c r="I437" i="1"/>
  <c r="H437" i="1"/>
  <c r="G437" i="1"/>
  <c r="F437" i="1"/>
  <c r="E437" i="1"/>
  <c r="M436" i="1"/>
  <c r="L436" i="1"/>
  <c r="K436" i="1"/>
  <c r="J436" i="1"/>
  <c r="I436" i="1"/>
  <c r="H436" i="1"/>
  <c r="G436" i="1"/>
  <c r="F436" i="1"/>
  <c r="E436" i="1"/>
  <c r="M435" i="1"/>
  <c r="L435" i="1"/>
  <c r="K435" i="1"/>
  <c r="J435" i="1"/>
  <c r="I435" i="1"/>
  <c r="H435" i="1"/>
  <c r="G435" i="1"/>
  <c r="F435" i="1"/>
  <c r="E435" i="1"/>
  <c r="M434" i="1"/>
  <c r="L434" i="1"/>
  <c r="K434" i="1"/>
  <c r="J434" i="1"/>
  <c r="I434" i="1"/>
  <c r="H434" i="1"/>
  <c r="G434" i="1"/>
  <c r="F434" i="1"/>
  <c r="E434" i="1"/>
  <c r="M433" i="1"/>
  <c r="L433" i="1"/>
  <c r="K433" i="1"/>
  <c r="J433" i="1"/>
  <c r="I433" i="1"/>
  <c r="H433" i="1"/>
  <c r="G433" i="1"/>
  <c r="F433" i="1"/>
  <c r="E433" i="1"/>
  <c r="M432" i="1"/>
  <c r="L432" i="1"/>
  <c r="K432" i="1"/>
  <c r="J432" i="1"/>
  <c r="I432" i="1"/>
  <c r="H432" i="1"/>
  <c r="G432" i="1"/>
  <c r="F432" i="1"/>
  <c r="E432" i="1"/>
  <c r="M431" i="1"/>
  <c r="L431" i="1"/>
  <c r="K431" i="1"/>
  <c r="J431" i="1"/>
  <c r="I431" i="1"/>
  <c r="H431" i="1"/>
  <c r="G431" i="1"/>
  <c r="F431" i="1"/>
  <c r="E431" i="1"/>
  <c r="M430" i="1"/>
  <c r="L430" i="1"/>
  <c r="K430" i="1"/>
  <c r="J430" i="1"/>
  <c r="I430" i="1"/>
  <c r="H430" i="1"/>
  <c r="G430" i="1"/>
  <c r="F430" i="1"/>
  <c r="E430" i="1"/>
  <c r="M429" i="1"/>
  <c r="L429" i="1"/>
  <c r="K429" i="1"/>
  <c r="J429" i="1"/>
  <c r="I429" i="1"/>
  <c r="H429" i="1"/>
  <c r="G429" i="1"/>
  <c r="F429" i="1"/>
  <c r="E429" i="1"/>
  <c r="M428" i="1"/>
  <c r="L428" i="1"/>
  <c r="K428" i="1"/>
  <c r="J428" i="1"/>
  <c r="I428" i="1"/>
  <c r="H428" i="1"/>
  <c r="G428" i="1"/>
  <c r="F428" i="1"/>
  <c r="E428" i="1"/>
  <c r="M427" i="1"/>
  <c r="L427" i="1"/>
  <c r="K427" i="1"/>
  <c r="J427" i="1"/>
  <c r="I427" i="1"/>
  <c r="H427" i="1"/>
  <c r="G427" i="1"/>
  <c r="F427" i="1"/>
  <c r="E427" i="1"/>
  <c r="M426" i="1"/>
  <c r="L426" i="1"/>
  <c r="K426" i="1"/>
  <c r="J426" i="1"/>
  <c r="I426" i="1"/>
  <c r="H426" i="1"/>
  <c r="G426" i="1"/>
  <c r="F426" i="1"/>
  <c r="E426" i="1"/>
  <c r="M425" i="1"/>
  <c r="L425" i="1"/>
  <c r="K425" i="1"/>
  <c r="J425" i="1"/>
  <c r="I425" i="1"/>
  <c r="H425" i="1"/>
  <c r="G425" i="1"/>
  <c r="F425" i="1"/>
  <c r="E425" i="1"/>
  <c r="M424" i="1"/>
  <c r="L424" i="1"/>
  <c r="K424" i="1"/>
  <c r="J424" i="1"/>
  <c r="I424" i="1"/>
  <c r="H424" i="1"/>
  <c r="G424" i="1"/>
  <c r="F424" i="1"/>
  <c r="E424" i="1"/>
  <c r="M423" i="1"/>
  <c r="L423" i="1"/>
  <c r="K423" i="1"/>
  <c r="J423" i="1"/>
  <c r="I423" i="1"/>
  <c r="H423" i="1"/>
  <c r="G423" i="1"/>
  <c r="F423" i="1"/>
  <c r="E423" i="1"/>
  <c r="M422" i="1"/>
  <c r="L422" i="1"/>
  <c r="K422" i="1"/>
  <c r="J422" i="1"/>
  <c r="I422" i="1"/>
  <c r="H422" i="1"/>
  <c r="G422" i="1"/>
  <c r="F422" i="1"/>
  <c r="E422" i="1"/>
  <c r="M421" i="1"/>
  <c r="L421" i="1"/>
  <c r="K421" i="1"/>
  <c r="J421" i="1"/>
  <c r="I421" i="1"/>
  <c r="H421" i="1"/>
  <c r="G421" i="1"/>
  <c r="F421" i="1"/>
  <c r="E421" i="1"/>
  <c r="M420" i="1"/>
  <c r="L420" i="1"/>
  <c r="K420" i="1"/>
  <c r="J420" i="1"/>
  <c r="I420" i="1"/>
  <c r="H420" i="1"/>
  <c r="G420" i="1"/>
  <c r="F420" i="1"/>
  <c r="E420" i="1"/>
  <c r="M419" i="1"/>
  <c r="L419" i="1"/>
  <c r="K419" i="1"/>
  <c r="J419" i="1"/>
  <c r="I419" i="1"/>
  <c r="H419" i="1"/>
  <c r="G419" i="1"/>
  <c r="F419" i="1"/>
  <c r="E419" i="1"/>
  <c r="M418" i="1"/>
  <c r="L418" i="1"/>
  <c r="K418" i="1"/>
  <c r="J418" i="1"/>
  <c r="I418" i="1"/>
  <c r="H418" i="1"/>
  <c r="G418" i="1"/>
  <c r="F418" i="1"/>
  <c r="E418" i="1"/>
  <c r="M417" i="1"/>
  <c r="L417" i="1"/>
  <c r="K417" i="1"/>
  <c r="J417" i="1"/>
  <c r="I417" i="1"/>
  <c r="H417" i="1"/>
  <c r="G417" i="1"/>
  <c r="F417" i="1"/>
  <c r="E417" i="1"/>
  <c r="M416" i="1"/>
  <c r="L416" i="1"/>
  <c r="K416" i="1"/>
  <c r="J416" i="1"/>
  <c r="I416" i="1"/>
  <c r="H416" i="1"/>
  <c r="G416" i="1"/>
  <c r="F416" i="1"/>
  <c r="E416" i="1"/>
  <c r="M415" i="1"/>
  <c r="L415" i="1"/>
  <c r="K415" i="1"/>
  <c r="J415" i="1"/>
  <c r="I415" i="1"/>
  <c r="H415" i="1"/>
  <c r="G415" i="1"/>
  <c r="F415" i="1"/>
  <c r="E415" i="1"/>
  <c r="M414" i="1"/>
  <c r="L414" i="1"/>
  <c r="K414" i="1"/>
  <c r="J414" i="1"/>
  <c r="I414" i="1"/>
  <c r="H414" i="1"/>
  <c r="G414" i="1"/>
  <c r="F414" i="1"/>
  <c r="E414" i="1"/>
  <c r="M413" i="1"/>
  <c r="L413" i="1"/>
  <c r="K413" i="1"/>
  <c r="J413" i="1"/>
  <c r="I413" i="1"/>
  <c r="H413" i="1"/>
  <c r="G413" i="1"/>
  <c r="F413" i="1"/>
  <c r="E413" i="1"/>
  <c r="M412" i="1"/>
  <c r="L412" i="1"/>
  <c r="K412" i="1"/>
  <c r="J412" i="1"/>
  <c r="I412" i="1"/>
  <c r="H412" i="1"/>
  <c r="G412" i="1"/>
  <c r="F412" i="1"/>
  <c r="E412" i="1"/>
  <c r="M411" i="1"/>
  <c r="L411" i="1"/>
  <c r="K411" i="1"/>
  <c r="J411" i="1"/>
  <c r="I411" i="1"/>
  <c r="H411" i="1"/>
  <c r="G411" i="1"/>
  <c r="F411" i="1"/>
  <c r="E411" i="1"/>
  <c r="M410" i="1"/>
  <c r="L410" i="1"/>
  <c r="K410" i="1"/>
  <c r="J410" i="1"/>
  <c r="I410" i="1"/>
  <c r="H410" i="1"/>
  <c r="G410" i="1"/>
  <c r="F410" i="1"/>
  <c r="E410" i="1"/>
  <c r="M409" i="1"/>
  <c r="L409" i="1"/>
  <c r="K409" i="1"/>
  <c r="J409" i="1"/>
  <c r="I409" i="1"/>
  <c r="H409" i="1"/>
  <c r="G409" i="1"/>
  <c r="F409" i="1"/>
  <c r="E409" i="1"/>
  <c r="M408" i="1"/>
  <c r="L408" i="1"/>
  <c r="K408" i="1"/>
  <c r="J408" i="1"/>
  <c r="I408" i="1"/>
  <c r="H408" i="1"/>
  <c r="G408" i="1"/>
  <c r="F408" i="1"/>
  <c r="E408" i="1"/>
  <c r="M407" i="1"/>
  <c r="L407" i="1"/>
  <c r="K407" i="1"/>
  <c r="J407" i="1"/>
  <c r="I407" i="1"/>
  <c r="H407" i="1"/>
  <c r="G407" i="1"/>
  <c r="F407" i="1"/>
  <c r="E407" i="1"/>
  <c r="M406" i="1"/>
  <c r="L406" i="1"/>
  <c r="K406" i="1"/>
  <c r="J406" i="1"/>
  <c r="I406" i="1"/>
  <c r="H406" i="1"/>
  <c r="G406" i="1"/>
  <c r="F406" i="1"/>
  <c r="E406" i="1"/>
  <c r="M405" i="1"/>
  <c r="L405" i="1"/>
  <c r="K405" i="1"/>
  <c r="J405" i="1"/>
  <c r="I405" i="1"/>
  <c r="H405" i="1"/>
  <c r="G405" i="1"/>
  <c r="F405" i="1"/>
  <c r="E405" i="1"/>
  <c r="M404" i="1"/>
  <c r="L404" i="1"/>
  <c r="K404" i="1"/>
  <c r="J404" i="1"/>
  <c r="I404" i="1"/>
  <c r="H404" i="1"/>
  <c r="G404" i="1"/>
  <c r="F404" i="1"/>
  <c r="E404" i="1"/>
  <c r="M403" i="1"/>
  <c r="L403" i="1"/>
  <c r="K403" i="1"/>
  <c r="J403" i="1"/>
  <c r="I403" i="1"/>
  <c r="H403" i="1"/>
  <c r="G403" i="1"/>
  <c r="F403" i="1"/>
  <c r="E403" i="1"/>
  <c r="M402" i="1"/>
  <c r="L402" i="1"/>
  <c r="K402" i="1"/>
  <c r="J402" i="1"/>
  <c r="I402" i="1"/>
  <c r="H402" i="1"/>
  <c r="G402" i="1"/>
  <c r="F402" i="1"/>
  <c r="E402" i="1"/>
  <c r="M401" i="1"/>
  <c r="L401" i="1"/>
  <c r="K401" i="1"/>
  <c r="J401" i="1"/>
  <c r="I401" i="1"/>
  <c r="H401" i="1"/>
  <c r="G401" i="1"/>
  <c r="F401" i="1"/>
  <c r="E401" i="1"/>
  <c r="M400" i="1"/>
  <c r="L400" i="1"/>
  <c r="K400" i="1"/>
  <c r="J400" i="1"/>
  <c r="I400" i="1"/>
  <c r="H400" i="1"/>
  <c r="G400" i="1"/>
  <c r="F400" i="1"/>
  <c r="E400" i="1"/>
  <c r="M399" i="1"/>
  <c r="L399" i="1"/>
  <c r="K399" i="1"/>
  <c r="J399" i="1"/>
  <c r="I399" i="1"/>
  <c r="H399" i="1"/>
  <c r="G399" i="1"/>
  <c r="F399" i="1"/>
  <c r="E399" i="1"/>
  <c r="M398" i="1"/>
  <c r="L398" i="1"/>
  <c r="K398" i="1"/>
  <c r="J398" i="1"/>
  <c r="I398" i="1"/>
  <c r="H398" i="1"/>
  <c r="G398" i="1"/>
  <c r="F398" i="1"/>
  <c r="E398" i="1"/>
  <c r="M397" i="1"/>
  <c r="L397" i="1"/>
  <c r="K397" i="1"/>
  <c r="J397" i="1"/>
  <c r="I397" i="1"/>
  <c r="H397" i="1"/>
  <c r="G397" i="1"/>
  <c r="F397" i="1"/>
  <c r="E397" i="1"/>
  <c r="M396" i="1"/>
  <c r="L396" i="1"/>
  <c r="K396" i="1"/>
  <c r="J396" i="1"/>
  <c r="I396" i="1"/>
  <c r="H396" i="1"/>
  <c r="G396" i="1"/>
  <c r="F396" i="1"/>
  <c r="E396" i="1"/>
  <c r="M395" i="1"/>
  <c r="L395" i="1"/>
  <c r="K395" i="1"/>
  <c r="J395" i="1"/>
  <c r="I395" i="1"/>
  <c r="H395" i="1"/>
  <c r="G395" i="1"/>
  <c r="F395" i="1"/>
  <c r="E395" i="1"/>
  <c r="M394" i="1"/>
  <c r="L394" i="1"/>
  <c r="K394" i="1"/>
  <c r="J394" i="1"/>
  <c r="I394" i="1"/>
  <c r="H394" i="1"/>
  <c r="G394" i="1"/>
  <c r="F394" i="1"/>
  <c r="E394" i="1"/>
  <c r="M393" i="1"/>
  <c r="L393" i="1"/>
  <c r="K393" i="1"/>
  <c r="J393" i="1"/>
  <c r="I393" i="1"/>
  <c r="H393" i="1"/>
  <c r="G393" i="1"/>
  <c r="F393" i="1"/>
  <c r="E393" i="1"/>
  <c r="M392" i="1"/>
  <c r="L392" i="1"/>
  <c r="K392" i="1"/>
  <c r="J392" i="1"/>
  <c r="I392" i="1"/>
  <c r="H392" i="1"/>
  <c r="G392" i="1"/>
  <c r="F392" i="1"/>
  <c r="E392" i="1"/>
  <c r="M391" i="1"/>
  <c r="L391" i="1"/>
  <c r="K391" i="1"/>
  <c r="J391" i="1"/>
  <c r="I391" i="1"/>
  <c r="H391" i="1"/>
  <c r="G391" i="1"/>
  <c r="F391" i="1"/>
  <c r="E391" i="1"/>
  <c r="M390" i="1"/>
  <c r="L390" i="1"/>
  <c r="K390" i="1"/>
  <c r="J390" i="1"/>
  <c r="I390" i="1"/>
  <c r="H390" i="1"/>
  <c r="G390" i="1"/>
  <c r="F390" i="1"/>
  <c r="E390" i="1"/>
  <c r="M389" i="1"/>
  <c r="L389" i="1"/>
  <c r="K389" i="1"/>
  <c r="J389" i="1"/>
  <c r="I389" i="1"/>
  <c r="H389" i="1"/>
  <c r="G389" i="1"/>
  <c r="F389" i="1"/>
  <c r="E389" i="1"/>
  <c r="M388" i="1"/>
  <c r="L388" i="1"/>
  <c r="K388" i="1"/>
  <c r="J388" i="1"/>
  <c r="I388" i="1"/>
  <c r="H388" i="1"/>
  <c r="G388" i="1"/>
  <c r="F388" i="1"/>
  <c r="E388" i="1"/>
  <c r="M387" i="1"/>
  <c r="L387" i="1"/>
  <c r="K387" i="1"/>
  <c r="J387" i="1"/>
  <c r="I387" i="1"/>
  <c r="H387" i="1"/>
  <c r="G387" i="1"/>
  <c r="F387" i="1"/>
  <c r="E387" i="1"/>
  <c r="M386" i="1"/>
  <c r="L386" i="1"/>
  <c r="K386" i="1"/>
  <c r="J386" i="1"/>
  <c r="I386" i="1"/>
  <c r="H386" i="1"/>
  <c r="G386" i="1"/>
  <c r="F386" i="1"/>
  <c r="E386" i="1"/>
  <c r="M385" i="1"/>
  <c r="L385" i="1"/>
  <c r="K385" i="1"/>
  <c r="J385" i="1"/>
  <c r="I385" i="1"/>
  <c r="H385" i="1"/>
  <c r="G385" i="1"/>
  <c r="F385" i="1"/>
  <c r="E385" i="1"/>
  <c r="M384" i="1"/>
  <c r="L384" i="1"/>
  <c r="K384" i="1"/>
  <c r="J384" i="1"/>
  <c r="I384" i="1"/>
  <c r="H384" i="1"/>
  <c r="G384" i="1"/>
  <c r="F384" i="1"/>
  <c r="E384" i="1"/>
  <c r="M383" i="1"/>
  <c r="L383" i="1"/>
  <c r="K383" i="1"/>
  <c r="J383" i="1"/>
  <c r="I383" i="1"/>
  <c r="H383" i="1"/>
  <c r="G383" i="1"/>
  <c r="F383" i="1"/>
  <c r="E383" i="1"/>
  <c r="M382" i="1"/>
  <c r="L382" i="1"/>
  <c r="K382" i="1"/>
  <c r="J382" i="1"/>
  <c r="I382" i="1"/>
  <c r="H382" i="1"/>
  <c r="G382" i="1"/>
  <c r="F382" i="1"/>
  <c r="E382" i="1"/>
  <c r="M381" i="1"/>
  <c r="L381" i="1"/>
  <c r="K381" i="1"/>
  <c r="J381" i="1"/>
  <c r="I381" i="1"/>
  <c r="H381" i="1"/>
  <c r="G381" i="1"/>
  <c r="F381" i="1"/>
  <c r="E381" i="1"/>
  <c r="M380" i="1"/>
  <c r="L380" i="1"/>
  <c r="K380" i="1"/>
  <c r="J380" i="1"/>
  <c r="I380" i="1"/>
  <c r="H380" i="1"/>
  <c r="G380" i="1"/>
  <c r="F380" i="1"/>
  <c r="E380" i="1"/>
  <c r="M379" i="1"/>
  <c r="L379" i="1"/>
  <c r="K379" i="1"/>
  <c r="J379" i="1"/>
  <c r="I379" i="1"/>
  <c r="H379" i="1"/>
  <c r="G379" i="1"/>
  <c r="F379" i="1"/>
  <c r="E379" i="1"/>
  <c r="M378" i="1"/>
  <c r="L378" i="1"/>
  <c r="K378" i="1"/>
  <c r="J378" i="1"/>
  <c r="I378" i="1"/>
  <c r="H378" i="1"/>
  <c r="G378" i="1"/>
  <c r="F378" i="1"/>
  <c r="E378" i="1"/>
  <c r="M377" i="1"/>
  <c r="L377" i="1"/>
  <c r="K377" i="1"/>
  <c r="J377" i="1"/>
  <c r="I377" i="1"/>
  <c r="H377" i="1"/>
  <c r="G377" i="1"/>
  <c r="F377" i="1"/>
  <c r="E377" i="1"/>
  <c r="M376" i="1"/>
  <c r="L376" i="1"/>
  <c r="K376" i="1"/>
  <c r="J376" i="1"/>
  <c r="I376" i="1"/>
  <c r="H376" i="1"/>
  <c r="G376" i="1"/>
  <c r="F376" i="1"/>
  <c r="E376" i="1"/>
  <c r="M375" i="1"/>
  <c r="L375" i="1"/>
  <c r="K375" i="1"/>
  <c r="J375" i="1"/>
  <c r="I375" i="1"/>
  <c r="H375" i="1"/>
  <c r="G375" i="1"/>
  <c r="F375" i="1"/>
  <c r="E375" i="1"/>
  <c r="M374" i="1"/>
  <c r="L374" i="1"/>
  <c r="K374" i="1"/>
  <c r="J374" i="1"/>
  <c r="I374" i="1"/>
  <c r="H374" i="1"/>
  <c r="G374" i="1"/>
  <c r="F374" i="1"/>
  <c r="E374" i="1"/>
  <c r="M373" i="1"/>
  <c r="L373" i="1"/>
  <c r="K373" i="1"/>
  <c r="J373" i="1"/>
  <c r="I373" i="1"/>
  <c r="H373" i="1"/>
  <c r="G373" i="1"/>
  <c r="F373" i="1"/>
  <c r="E373" i="1"/>
  <c r="M372" i="1"/>
  <c r="L372" i="1"/>
  <c r="K372" i="1"/>
  <c r="J372" i="1"/>
  <c r="I372" i="1"/>
  <c r="H372" i="1"/>
  <c r="G372" i="1"/>
  <c r="F372" i="1"/>
  <c r="E372" i="1"/>
  <c r="M371" i="1"/>
  <c r="L371" i="1"/>
  <c r="K371" i="1"/>
  <c r="J371" i="1"/>
  <c r="I371" i="1"/>
  <c r="H371" i="1"/>
  <c r="G371" i="1"/>
  <c r="F371" i="1"/>
  <c r="E371" i="1"/>
  <c r="M370" i="1"/>
  <c r="L370" i="1"/>
  <c r="K370" i="1"/>
  <c r="J370" i="1"/>
  <c r="I370" i="1"/>
  <c r="H370" i="1"/>
  <c r="G370" i="1"/>
  <c r="F370" i="1"/>
  <c r="E370" i="1"/>
  <c r="M369" i="1"/>
  <c r="L369" i="1"/>
  <c r="K369" i="1"/>
  <c r="J369" i="1"/>
  <c r="I369" i="1"/>
  <c r="H369" i="1"/>
  <c r="G369" i="1"/>
  <c r="F369" i="1"/>
  <c r="E369" i="1"/>
  <c r="M368" i="1"/>
  <c r="L368" i="1"/>
  <c r="K368" i="1"/>
  <c r="J368" i="1"/>
  <c r="I368" i="1"/>
  <c r="H368" i="1"/>
  <c r="G368" i="1"/>
  <c r="F368" i="1"/>
  <c r="E368" i="1"/>
  <c r="M367" i="1"/>
  <c r="L367" i="1"/>
  <c r="K367" i="1"/>
  <c r="J367" i="1"/>
  <c r="I367" i="1"/>
  <c r="H367" i="1"/>
  <c r="G367" i="1"/>
  <c r="F367" i="1"/>
  <c r="E367" i="1"/>
  <c r="M366" i="1"/>
  <c r="L366" i="1"/>
  <c r="K366" i="1"/>
  <c r="J366" i="1"/>
  <c r="I366" i="1"/>
  <c r="H366" i="1"/>
  <c r="G366" i="1"/>
  <c r="F366" i="1"/>
  <c r="E366" i="1"/>
  <c r="M365" i="1"/>
  <c r="L365" i="1"/>
  <c r="K365" i="1"/>
  <c r="J365" i="1"/>
  <c r="I365" i="1"/>
  <c r="H365" i="1"/>
  <c r="G365" i="1"/>
  <c r="F365" i="1"/>
  <c r="E365" i="1"/>
  <c r="M364" i="1"/>
  <c r="L364" i="1"/>
  <c r="K364" i="1"/>
  <c r="J364" i="1"/>
  <c r="I364" i="1"/>
  <c r="H364" i="1"/>
  <c r="G364" i="1"/>
  <c r="F364" i="1"/>
  <c r="E364" i="1"/>
  <c r="M363" i="1"/>
  <c r="L363" i="1"/>
  <c r="K363" i="1"/>
  <c r="J363" i="1"/>
  <c r="I363" i="1"/>
  <c r="H363" i="1"/>
  <c r="G363" i="1"/>
  <c r="F363" i="1"/>
  <c r="E363" i="1"/>
  <c r="M362" i="1"/>
  <c r="L362" i="1"/>
  <c r="K362" i="1"/>
  <c r="J362" i="1"/>
  <c r="I362" i="1"/>
  <c r="H362" i="1"/>
  <c r="G362" i="1"/>
  <c r="F362" i="1"/>
  <c r="E362" i="1"/>
  <c r="M361" i="1"/>
  <c r="L361" i="1"/>
  <c r="K361" i="1"/>
  <c r="J361" i="1"/>
  <c r="I361" i="1"/>
  <c r="H361" i="1"/>
  <c r="G361" i="1"/>
  <c r="F361" i="1"/>
  <c r="E361" i="1"/>
  <c r="M360" i="1"/>
  <c r="L360" i="1"/>
  <c r="K360" i="1"/>
  <c r="J360" i="1"/>
  <c r="I360" i="1"/>
  <c r="H360" i="1"/>
  <c r="G360" i="1"/>
  <c r="F360" i="1"/>
  <c r="E360" i="1"/>
  <c r="M359" i="1"/>
  <c r="L359" i="1"/>
  <c r="K359" i="1"/>
  <c r="J359" i="1"/>
  <c r="I359" i="1"/>
  <c r="H359" i="1"/>
  <c r="G359" i="1"/>
  <c r="F359" i="1"/>
  <c r="E359" i="1"/>
  <c r="M358" i="1"/>
  <c r="L358" i="1"/>
  <c r="K358" i="1"/>
  <c r="J358" i="1"/>
  <c r="I358" i="1"/>
  <c r="H358" i="1"/>
  <c r="G358" i="1"/>
  <c r="F358" i="1"/>
  <c r="E358" i="1"/>
  <c r="M357" i="1"/>
  <c r="L357" i="1"/>
  <c r="K357" i="1"/>
  <c r="J357" i="1"/>
  <c r="I357" i="1"/>
  <c r="H357" i="1"/>
  <c r="G357" i="1"/>
  <c r="F357" i="1"/>
  <c r="E357" i="1"/>
  <c r="M356" i="1"/>
  <c r="L356" i="1"/>
  <c r="K356" i="1"/>
  <c r="J356" i="1"/>
  <c r="I356" i="1"/>
  <c r="H356" i="1"/>
  <c r="G356" i="1"/>
  <c r="F356" i="1"/>
  <c r="E356" i="1"/>
  <c r="M355" i="1"/>
  <c r="L355" i="1"/>
  <c r="K355" i="1"/>
  <c r="J355" i="1"/>
  <c r="I355" i="1"/>
  <c r="H355" i="1"/>
  <c r="G355" i="1"/>
  <c r="F355" i="1"/>
  <c r="E355" i="1"/>
  <c r="M354" i="1"/>
  <c r="L354" i="1"/>
  <c r="K354" i="1"/>
  <c r="J354" i="1"/>
  <c r="I354" i="1"/>
  <c r="H354" i="1"/>
  <c r="G354" i="1"/>
  <c r="F354" i="1"/>
  <c r="E354" i="1"/>
  <c r="M353" i="1"/>
  <c r="L353" i="1"/>
  <c r="K353" i="1"/>
  <c r="J353" i="1"/>
  <c r="I353" i="1"/>
  <c r="H353" i="1"/>
  <c r="G353" i="1"/>
  <c r="F353" i="1"/>
  <c r="E353" i="1"/>
  <c r="M352" i="1"/>
  <c r="L352" i="1"/>
  <c r="K352" i="1"/>
  <c r="J352" i="1"/>
  <c r="I352" i="1"/>
  <c r="H352" i="1"/>
  <c r="G352" i="1"/>
  <c r="F352" i="1"/>
  <c r="E352" i="1"/>
  <c r="M351" i="1"/>
  <c r="L351" i="1"/>
  <c r="K351" i="1"/>
  <c r="J351" i="1"/>
  <c r="I351" i="1"/>
  <c r="H351" i="1"/>
  <c r="G351" i="1"/>
  <c r="F351" i="1"/>
  <c r="E351" i="1"/>
  <c r="M350" i="1"/>
  <c r="L350" i="1"/>
  <c r="K350" i="1"/>
  <c r="J350" i="1"/>
  <c r="I350" i="1"/>
  <c r="H350" i="1"/>
  <c r="G350" i="1"/>
  <c r="F350" i="1"/>
  <c r="E350" i="1"/>
  <c r="M349" i="1"/>
  <c r="L349" i="1"/>
  <c r="K349" i="1"/>
  <c r="J349" i="1"/>
  <c r="I349" i="1"/>
  <c r="H349" i="1"/>
  <c r="G349" i="1"/>
  <c r="F349" i="1"/>
  <c r="E349" i="1"/>
  <c r="M348" i="1"/>
  <c r="L348" i="1"/>
  <c r="K348" i="1"/>
  <c r="J348" i="1"/>
  <c r="I348" i="1"/>
  <c r="H348" i="1"/>
  <c r="G348" i="1"/>
  <c r="F348" i="1"/>
  <c r="E348" i="1"/>
  <c r="M347" i="1"/>
  <c r="L347" i="1"/>
  <c r="K347" i="1"/>
  <c r="J347" i="1"/>
  <c r="I347" i="1"/>
  <c r="H347" i="1"/>
  <c r="G347" i="1"/>
  <c r="F347" i="1"/>
  <c r="E347" i="1"/>
  <c r="M346" i="1"/>
  <c r="L346" i="1"/>
  <c r="K346" i="1"/>
  <c r="J346" i="1"/>
  <c r="I346" i="1"/>
  <c r="H346" i="1"/>
  <c r="G346" i="1"/>
  <c r="F346" i="1"/>
  <c r="E346" i="1"/>
  <c r="M345" i="1"/>
  <c r="L345" i="1"/>
  <c r="K345" i="1"/>
  <c r="J345" i="1"/>
  <c r="I345" i="1"/>
  <c r="H345" i="1"/>
  <c r="G345" i="1"/>
  <c r="F345" i="1"/>
  <c r="E345" i="1"/>
  <c r="M344" i="1"/>
  <c r="L344" i="1"/>
  <c r="K344" i="1"/>
  <c r="J344" i="1"/>
  <c r="I344" i="1"/>
  <c r="H344" i="1"/>
  <c r="G344" i="1"/>
  <c r="F344" i="1"/>
  <c r="E344" i="1"/>
  <c r="M343" i="1"/>
  <c r="L343" i="1"/>
  <c r="K343" i="1"/>
  <c r="J343" i="1"/>
  <c r="I343" i="1"/>
  <c r="H343" i="1"/>
  <c r="G343" i="1"/>
  <c r="F343" i="1"/>
  <c r="E343" i="1"/>
  <c r="M342" i="1"/>
  <c r="L342" i="1"/>
  <c r="K342" i="1"/>
  <c r="J342" i="1"/>
  <c r="I342" i="1"/>
  <c r="H342" i="1"/>
  <c r="G342" i="1"/>
  <c r="F342" i="1"/>
  <c r="E342" i="1"/>
  <c r="M341" i="1"/>
  <c r="L341" i="1"/>
  <c r="K341" i="1"/>
  <c r="J341" i="1"/>
  <c r="I341" i="1"/>
  <c r="H341" i="1"/>
  <c r="G341" i="1"/>
  <c r="F341" i="1"/>
  <c r="E341" i="1"/>
  <c r="M340" i="1"/>
  <c r="L340" i="1"/>
  <c r="K340" i="1"/>
  <c r="J340" i="1"/>
  <c r="I340" i="1"/>
  <c r="H340" i="1"/>
  <c r="G340" i="1"/>
  <c r="F340" i="1"/>
  <c r="E340" i="1"/>
  <c r="M339" i="1"/>
  <c r="L339" i="1"/>
  <c r="K339" i="1"/>
  <c r="J339" i="1"/>
  <c r="I339" i="1"/>
  <c r="H339" i="1"/>
  <c r="G339" i="1"/>
  <c r="F339" i="1"/>
  <c r="E339" i="1"/>
  <c r="M338" i="1"/>
  <c r="L338" i="1"/>
  <c r="K338" i="1"/>
  <c r="J338" i="1"/>
  <c r="I338" i="1"/>
  <c r="H338" i="1"/>
  <c r="G338" i="1"/>
  <c r="F338" i="1"/>
  <c r="E338" i="1"/>
  <c r="M337" i="1"/>
  <c r="L337" i="1"/>
  <c r="K337" i="1"/>
  <c r="J337" i="1"/>
  <c r="I337" i="1"/>
  <c r="H337" i="1"/>
  <c r="G337" i="1"/>
  <c r="F337" i="1"/>
  <c r="E337" i="1"/>
  <c r="M336" i="1"/>
  <c r="L336" i="1"/>
  <c r="K336" i="1"/>
  <c r="J336" i="1"/>
  <c r="I336" i="1"/>
  <c r="H336" i="1"/>
  <c r="G336" i="1"/>
  <c r="F336" i="1"/>
  <c r="E336" i="1"/>
  <c r="M335" i="1"/>
  <c r="L335" i="1"/>
  <c r="K335" i="1"/>
  <c r="J335" i="1"/>
  <c r="I335" i="1"/>
  <c r="H335" i="1"/>
  <c r="G335" i="1"/>
  <c r="F335" i="1"/>
  <c r="E335" i="1"/>
  <c r="M334" i="1"/>
  <c r="L334" i="1"/>
  <c r="K334" i="1"/>
  <c r="J334" i="1"/>
  <c r="I334" i="1"/>
  <c r="H334" i="1"/>
  <c r="G334" i="1"/>
  <c r="F334" i="1"/>
  <c r="E334" i="1"/>
  <c r="M333" i="1"/>
  <c r="L333" i="1"/>
  <c r="K333" i="1"/>
  <c r="J333" i="1"/>
  <c r="I333" i="1"/>
  <c r="H333" i="1"/>
  <c r="G333" i="1"/>
  <c r="F333" i="1"/>
  <c r="E333" i="1"/>
  <c r="M332" i="1"/>
  <c r="L332" i="1"/>
  <c r="K332" i="1"/>
  <c r="J332" i="1"/>
  <c r="I332" i="1"/>
  <c r="H332" i="1"/>
  <c r="G332" i="1"/>
  <c r="F332" i="1"/>
  <c r="E332" i="1"/>
  <c r="M331" i="1"/>
  <c r="L331" i="1"/>
  <c r="K331" i="1"/>
  <c r="J331" i="1"/>
  <c r="I331" i="1"/>
  <c r="H331" i="1"/>
  <c r="G331" i="1"/>
  <c r="F331" i="1"/>
  <c r="E331" i="1"/>
  <c r="M330" i="1"/>
  <c r="L330" i="1"/>
  <c r="K330" i="1"/>
  <c r="J330" i="1"/>
  <c r="I330" i="1"/>
  <c r="H330" i="1"/>
  <c r="G330" i="1"/>
  <c r="F330" i="1"/>
  <c r="E330" i="1"/>
  <c r="M329" i="1"/>
  <c r="L329" i="1"/>
  <c r="K329" i="1"/>
  <c r="J329" i="1"/>
  <c r="I329" i="1"/>
  <c r="H329" i="1"/>
  <c r="G329" i="1"/>
  <c r="F329" i="1"/>
  <c r="E329" i="1"/>
  <c r="M328" i="1"/>
  <c r="L328" i="1"/>
  <c r="K328" i="1"/>
  <c r="J328" i="1"/>
  <c r="I328" i="1"/>
  <c r="H328" i="1"/>
  <c r="G328" i="1"/>
  <c r="F328" i="1"/>
  <c r="E328" i="1"/>
  <c r="M327" i="1"/>
  <c r="L327" i="1"/>
  <c r="K327" i="1"/>
  <c r="J327" i="1"/>
  <c r="I327" i="1"/>
  <c r="H327" i="1"/>
  <c r="G327" i="1"/>
  <c r="F327" i="1"/>
  <c r="E327" i="1"/>
  <c r="M326" i="1"/>
  <c r="L326" i="1"/>
  <c r="K326" i="1"/>
  <c r="J326" i="1"/>
  <c r="I326" i="1"/>
  <c r="H326" i="1"/>
  <c r="G326" i="1"/>
  <c r="F326" i="1"/>
  <c r="E326" i="1"/>
  <c r="M325" i="1"/>
  <c r="L325" i="1"/>
  <c r="K325" i="1"/>
  <c r="J325" i="1"/>
  <c r="I325" i="1"/>
  <c r="H325" i="1"/>
  <c r="G325" i="1"/>
  <c r="F325" i="1"/>
  <c r="E325" i="1"/>
  <c r="M324" i="1"/>
  <c r="L324" i="1"/>
  <c r="K324" i="1"/>
  <c r="J324" i="1"/>
  <c r="I324" i="1"/>
  <c r="H324" i="1"/>
  <c r="G324" i="1"/>
  <c r="F324" i="1"/>
  <c r="E324" i="1"/>
  <c r="M323" i="1"/>
  <c r="L323" i="1"/>
  <c r="K323" i="1"/>
  <c r="J323" i="1"/>
  <c r="I323" i="1"/>
  <c r="H323" i="1"/>
  <c r="G323" i="1"/>
  <c r="F323" i="1"/>
  <c r="E323" i="1"/>
  <c r="M322" i="1"/>
  <c r="L322" i="1"/>
  <c r="K322" i="1"/>
  <c r="J322" i="1"/>
  <c r="I322" i="1"/>
  <c r="H322" i="1"/>
  <c r="G322" i="1"/>
  <c r="F322" i="1"/>
  <c r="E322" i="1"/>
  <c r="M321" i="1"/>
  <c r="L321" i="1"/>
  <c r="K321" i="1"/>
  <c r="J321" i="1"/>
  <c r="I321" i="1"/>
  <c r="H321" i="1"/>
  <c r="G321" i="1"/>
  <c r="F321" i="1"/>
  <c r="E321" i="1"/>
  <c r="M320" i="1"/>
  <c r="L320" i="1"/>
  <c r="K320" i="1"/>
  <c r="J320" i="1"/>
  <c r="I320" i="1"/>
  <c r="H320" i="1"/>
  <c r="G320" i="1"/>
  <c r="F320" i="1"/>
  <c r="E320" i="1"/>
  <c r="M319" i="1"/>
  <c r="L319" i="1"/>
  <c r="K319" i="1"/>
  <c r="J319" i="1"/>
  <c r="I319" i="1"/>
  <c r="H319" i="1"/>
  <c r="G319" i="1"/>
  <c r="F319" i="1"/>
  <c r="E319" i="1"/>
  <c r="M318" i="1"/>
  <c r="L318" i="1"/>
  <c r="K318" i="1"/>
  <c r="J318" i="1"/>
  <c r="I318" i="1"/>
  <c r="H318" i="1"/>
  <c r="G318" i="1"/>
  <c r="F318" i="1"/>
  <c r="E318" i="1"/>
  <c r="M317" i="1"/>
  <c r="L317" i="1"/>
  <c r="K317" i="1"/>
  <c r="J317" i="1"/>
  <c r="I317" i="1"/>
  <c r="H317" i="1"/>
  <c r="G317" i="1"/>
  <c r="F317" i="1"/>
  <c r="E317" i="1"/>
  <c r="M316" i="1"/>
  <c r="L316" i="1"/>
  <c r="K316" i="1"/>
  <c r="J316" i="1"/>
  <c r="I316" i="1"/>
  <c r="H316" i="1"/>
  <c r="G316" i="1"/>
  <c r="F316" i="1"/>
  <c r="E316" i="1"/>
  <c r="M315" i="1"/>
  <c r="L315" i="1"/>
  <c r="K315" i="1"/>
  <c r="J315" i="1"/>
  <c r="I315" i="1"/>
  <c r="H315" i="1"/>
  <c r="G315" i="1"/>
  <c r="F315" i="1"/>
  <c r="E315" i="1"/>
  <c r="M314" i="1"/>
  <c r="L314" i="1"/>
  <c r="K314" i="1"/>
  <c r="J314" i="1"/>
  <c r="I314" i="1"/>
  <c r="H314" i="1"/>
  <c r="G314" i="1"/>
  <c r="F314" i="1"/>
  <c r="E314" i="1"/>
  <c r="M313" i="1"/>
  <c r="L313" i="1"/>
  <c r="K313" i="1"/>
  <c r="J313" i="1"/>
  <c r="I313" i="1"/>
  <c r="H313" i="1"/>
  <c r="G313" i="1"/>
  <c r="F313" i="1"/>
  <c r="E313" i="1"/>
  <c r="M312" i="1"/>
  <c r="L312" i="1"/>
  <c r="K312" i="1"/>
  <c r="J312" i="1"/>
  <c r="I312" i="1"/>
  <c r="H312" i="1"/>
  <c r="G312" i="1"/>
  <c r="F312" i="1"/>
  <c r="E312" i="1"/>
  <c r="M311" i="1"/>
  <c r="L311" i="1"/>
  <c r="K311" i="1"/>
  <c r="J311" i="1"/>
  <c r="I311" i="1"/>
  <c r="H311" i="1"/>
  <c r="G311" i="1"/>
  <c r="F311" i="1"/>
  <c r="E311" i="1"/>
  <c r="M310" i="1"/>
  <c r="L310" i="1"/>
  <c r="K310" i="1"/>
  <c r="J310" i="1"/>
  <c r="I310" i="1"/>
  <c r="H310" i="1"/>
  <c r="G310" i="1"/>
  <c r="F310" i="1"/>
  <c r="E310" i="1"/>
  <c r="M309" i="1"/>
  <c r="L309" i="1"/>
  <c r="K309" i="1"/>
  <c r="J309" i="1"/>
  <c r="I309" i="1"/>
  <c r="H309" i="1"/>
  <c r="G309" i="1"/>
  <c r="F309" i="1"/>
  <c r="E309" i="1"/>
  <c r="M308" i="1"/>
  <c r="L308" i="1"/>
  <c r="K308" i="1"/>
  <c r="J308" i="1"/>
  <c r="I308" i="1"/>
  <c r="H308" i="1"/>
  <c r="G308" i="1"/>
  <c r="F308" i="1"/>
  <c r="E308" i="1"/>
  <c r="M307" i="1"/>
  <c r="L307" i="1"/>
  <c r="K307" i="1"/>
  <c r="J307" i="1"/>
  <c r="I307" i="1"/>
  <c r="H307" i="1"/>
  <c r="G307" i="1"/>
  <c r="F307" i="1"/>
  <c r="E307" i="1"/>
  <c r="M306" i="1"/>
  <c r="L306" i="1"/>
  <c r="K306" i="1"/>
  <c r="J306" i="1"/>
  <c r="I306" i="1"/>
  <c r="H306" i="1"/>
  <c r="G306" i="1"/>
  <c r="F306" i="1"/>
  <c r="E306" i="1"/>
  <c r="M305" i="1"/>
  <c r="L305" i="1"/>
  <c r="K305" i="1"/>
  <c r="J305" i="1"/>
  <c r="I305" i="1"/>
  <c r="H305" i="1"/>
  <c r="G305" i="1"/>
  <c r="F305" i="1"/>
  <c r="E305" i="1"/>
  <c r="M304" i="1"/>
  <c r="L304" i="1"/>
  <c r="K304" i="1"/>
  <c r="J304" i="1"/>
  <c r="I304" i="1"/>
  <c r="H304" i="1"/>
  <c r="G304" i="1"/>
  <c r="F304" i="1"/>
  <c r="E304" i="1"/>
  <c r="M303" i="1"/>
  <c r="L303" i="1"/>
  <c r="K303" i="1"/>
  <c r="J303" i="1"/>
  <c r="I303" i="1"/>
  <c r="H303" i="1"/>
  <c r="G303" i="1"/>
  <c r="F303" i="1"/>
  <c r="E303" i="1"/>
  <c r="M302" i="1"/>
  <c r="L302" i="1"/>
  <c r="K302" i="1"/>
  <c r="J302" i="1"/>
  <c r="I302" i="1"/>
  <c r="H302" i="1"/>
  <c r="G302" i="1"/>
  <c r="F302" i="1"/>
  <c r="E302" i="1"/>
  <c r="M301" i="1"/>
  <c r="L301" i="1"/>
  <c r="K301" i="1"/>
  <c r="J301" i="1"/>
  <c r="I301" i="1"/>
  <c r="H301" i="1"/>
  <c r="G301" i="1"/>
  <c r="F301" i="1"/>
  <c r="E301" i="1"/>
  <c r="M300" i="1"/>
  <c r="L300" i="1"/>
  <c r="K300" i="1"/>
  <c r="J300" i="1"/>
  <c r="I300" i="1"/>
  <c r="H300" i="1"/>
  <c r="G300" i="1"/>
  <c r="F300" i="1"/>
  <c r="E300" i="1"/>
  <c r="M299" i="1"/>
  <c r="L299" i="1"/>
  <c r="K299" i="1"/>
  <c r="J299" i="1"/>
  <c r="I299" i="1"/>
  <c r="H299" i="1"/>
  <c r="G299" i="1"/>
  <c r="F299" i="1"/>
  <c r="E299" i="1"/>
  <c r="M298" i="1"/>
  <c r="L298" i="1"/>
  <c r="K298" i="1"/>
  <c r="J298" i="1"/>
  <c r="I298" i="1"/>
  <c r="H298" i="1"/>
  <c r="G298" i="1"/>
  <c r="F298" i="1"/>
  <c r="E298" i="1"/>
  <c r="M297" i="1"/>
  <c r="L297" i="1"/>
  <c r="K297" i="1"/>
  <c r="J297" i="1"/>
  <c r="I297" i="1"/>
  <c r="H297" i="1"/>
  <c r="G297" i="1"/>
  <c r="F297" i="1"/>
  <c r="E297" i="1"/>
  <c r="M296" i="1"/>
  <c r="L296" i="1"/>
  <c r="K296" i="1"/>
  <c r="J296" i="1"/>
  <c r="I296" i="1"/>
  <c r="H296" i="1"/>
  <c r="G296" i="1"/>
  <c r="F296" i="1"/>
  <c r="E296" i="1"/>
  <c r="M295" i="1"/>
  <c r="L295" i="1"/>
  <c r="K295" i="1"/>
  <c r="J295" i="1"/>
  <c r="I295" i="1"/>
  <c r="H295" i="1"/>
  <c r="G295" i="1"/>
  <c r="F295" i="1"/>
  <c r="E295" i="1"/>
  <c r="M294" i="1"/>
  <c r="L294" i="1"/>
  <c r="K294" i="1"/>
  <c r="J294" i="1"/>
  <c r="I294" i="1"/>
  <c r="H294" i="1"/>
  <c r="G294" i="1"/>
  <c r="F294" i="1"/>
  <c r="E294" i="1"/>
  <c r="M293" i="1"/>
  <c r="L293" i="1"/>
  <c r="K293" i="1"/>
  <c r="J293" i="1"/>
  <c r="I293" i="1"/>
  <c r="H293" i="1"/>
  <c r="G293" i="1"/>
  <c r="F293" i="1"/>
  <c r="E293" i="1"/>
  <c r="M292" i="1"/>
  <c r="L292" i="1"/>
  <c r="K292" i="1"/>
  <c r="J292" i="1"/>
  <c r="I292" i="1"/>
  <c r="H292" i="1"/>
  <c r="G292" i="1"/>
  <c r="F292" i="1"/>
  <c r="E292" i="1"/>
  <c r="M291" i="1"/>
  <c r="L291" i="1"/>
  <c r="K291" i="1"/>
  <c r="J291" i="1"/>
  <c r="I291" i="1"/>
  <c r="H291" i="1"/>
  <c r="G291" i="1"/>
  <c r="F291" i="1"/>
  <c r="E291" i="1"/>
  <c r="M290" i="1"/>
  <c r="L290" i="1"/>
  <c r="K290" i="1"/>
  <c r="J290" i="1"/>
  <c r="I290" i="1"/>
  <c r="H290" i="1"/>
  <c r="G290" i="1"/>
  <c r="F290" i="1"/>
  <c r="E290" i="1"/>
  <c r="M289" i="1"/>
  <c r="L289" i="1"/>
  <c r="K289" i="1"/>
  <c r="J289" i="1"/>
  <c r="I289" i="1"/>
  <c r="H289" i="1"/>
  <c r="G289" i="1"/>
  <c r="F289" i="1"/>
  <c r="E289" i="1"/>
  <c r="M288" i="1"/>
  <c r="L288" i="1"/>
  <c r="K288" i="1"/>
  <c r="J288" i="1"/>
  <c r="I288" i="1"/>
  <c r="H288" i="1"/>
  <c r="G288" i="1"/>
  <c r="F288" i="1"/>
  <c r="E288" i="1"/>
  <c r="M287" i="1"/>
  <c r="L287" i="1"/>
  <c r="K287" i="1"/>
  <c r="J287" i="1"/>
  <c r="I287" i="1"/>
  <c r="H287" i="1"/>
  <c r="G287" i="1"/>
  <c r="F287" i="1"/>
  <c r="E287" i="1"/>
  <c r="M286" i="1"/>
  <c r="L286" i="1"/>
  <c r="K286" i="1"/>
  <c r="J286" i="1"/>
  <c r="I286" i="1"/>
  <c r="H286" i="1"/>
  <c r="G286" i="1"/>
  <c r="F286" i="1"/>
  <c r="E286" i="1"/>
  <c r="M285" i="1"/>
  <c r="L285" i="1"/>
  <c r="K285" i="1"/>
  <c r="J285" i="1"/>
  <c r="I285" i="1"/>
  <c r="H285" i="1"/>
  <c r="G285" i="1"/>
  <c r="F285" i="1"/>
  <c r="E285" i="1"/>
  <c r="M284" i="1"/>
  <c r="L284" i="1"/>
  <c r="K284" i="1"/>
  <c r="J284" i="1"/>
  <c r="I284" i="1"/>
  <c r="H284" i="1"/>
  <c r="G284" i="1"/>
  <c r="F284" i="1"/>
  <c r="E284" i="1"/>
  <c r="M283" i="1"/>
  <c r="L283" i="1"/>
  <c r="K283" i="1"/>
  <c r="J283" i="1"/>
  <c r="I283" i="1"/>
  <c r="H283" i="1"/>
  <c r="G283" i="1"/>
  <c r="F283" i="1"/>
  <c r="E283" i="1"/>
  <c r="M282" i="1"/>
  <c r="L282" i="1"/>
  <c r="K282" i="1"/>
  <c r="J282" i="1"/>
  <c r="I282" i="1"/>
  <c r="H282" i="1"/>
  <c r="G282" i="1"/>
  <c r="F282" i="1"/>
  <c r="E282" i="1"/>
  <c r="M281" i="1"/>
  <c r="L281" i="1"/>
  <c r="K281" i="1"/>
  <c r="J281" i="1"/>
  <c r="I281" i="1"/>
  <c r="H281" i="1"/>
  <c r="G281" i="1"/>
  <c r="F281" i="1"/>
  <c r="E281" i="1"/>
  <c r="M280" i="1"/>
  <c r="L280" i="1"/>
  <c r="K280" i="1"/>
  <c r="J280" i="1"/>
  <c r="I280" i="1"/>
  <c r="H280" i="1"/>
  <c r="G280" i="1"/>
  <c r="F280" i="1"/>
  <c r="E280" i="1"/>
  <c r="M279" i="1"/>
  <c r="L279" i="1"/>
  <c r="K279" i="1"/>
  <c r="J279" i="1"/>
  <c r="I279" i="1"/>
  <c r="H279" i="1"/>
  <c r="G279" i="1"/>
  <c r="F279" i="1"/>
  <c r="E279" i="1"/>
  <c r="M278" i="1"/>
  <c r="L278" i="1"/>
  <c r="K278" i="1"/>
  <c r="J278" i="1"/>
  <c r="I278" i="1"/>
  <c r="H278" i="1"/>
  <c r="G278" i="1"/>
  <c r="F278" i="1"/>
  <c r="E278" i="1"/>
  <c r="M277" i="1"/>
  <c r="L277" i="1"/>
  <c r="K277" i="1"/>
  <c r="J277" i="1"/>
  <c r="I277" i="1"/>
  <c r="H277" i="1"/>
  <c r="G277" i="1"/>
  <c r="F277" i="1"/>
  <c r="E277" i="1"/>
  <c r="M276" i="1"/>
  <c r="L276" i="1"/>
  <c r="K276" i="1"/>
  <c r="J276" i="1"/>
  <c r="I276" i="1"/>
  <c r="H276" i="1"/>
  <c r="G276" i="1"/>
  <c r="F276" i="1"/>
  <c r="E276" i="1"/>
  <c r="M275" i="1"/>
  <c r="L275" i="1"/>
  <c r="K275" i="1"/>
  <c r="J275" i="1"/>
  <c r="I275" i="1"/>
  <c r="H275" i="1"/>
  <c r="G275" i="1"/>
  <c r="F275" i="1"/>
  <c r="E275" i="1"/>
  <c r="M274" i="1"/>
  <c r="L274" i="1"/>
  <c r="K274" i="1"/>
  <c r="J274" i="1"/>
  <c r="I274" i="1"/>
  <c r="H274" i="1"/>
  <c r="G274" i="1"/>
  <c r="F274" i="1"/>
  <c r="E274" i="1"/>
  <c r="M273" i="1"/>
  <c r="L273" i="1"/>
  <c r="K273" i="1"/>
  <c r="J273" i="1"/>
  <c r="I273" i="1"/>
  <c r="H273" i="1"/>
  <c r="G273" i="1"/>
  <c r="F273" i="1"/>
  <c r="E273" i="1"/>
  <c r="M272" i="1"/>
  <c r="L272" i="1"/>
  <c r="K272" i="1"/>
  <c r="J272" i="1"/>
  <c r="I272" i="1"/>
  <c r="H272" i="1"/>
  <c r="G272" i="1"/>
  <c r="F272" i="1"/>
  <c r="E272" i="1"/>
  <c r="M271" i="1"/>
  <c r="L271" i="1"/>
  <c r="K271" i="1"/>
  <c r="J271" i="1"/>
  <c r="I271" i="1"/>
  <c r="H271" i="1"/>
  <c r="G271" i="1"/>
  <c r="F271" i="1"/>
  <c r="E271" i="1"/>
  <c r="M270" i="1"/>
  <c r="L270" i="1"/>
  <c r="K270" i="1"/>
  <c r="J270" i="1"/>
  <c r="I270" i="1"/>
  <c r="H270" i="1"/>
  <c r="G270" i="1"/>
  <c r="F270" i="1"/>
  <c r="E270" i="1"/>
  <c r="M269" i="1"/>
  <c r="L269" i="1"/>
  <c r="K269" i="1"/>
  <c r="J269" i="1"/>
  <c r="I269" i="1"/>
  <c r="H269" i="1"/>
  <c r="G269" i="1"/>
  <c r="F269" i="1"/>
  <c r="E269" i="1"/>
  <c r="M268" i="1"/>
  <c r="L268" i="1"/>
  <c r="K268" i="1"/>
  <c r="J268" i="1"/>
  <c r="I268" i="1"/>
  <c r="H268" i="1"/>
  <c r="G268" i="1"/>
  <c r="F268" i="1"/>
  <c r="E268" i="1"/>
  <c r="M267" i="1"/>
  <c r="L267" i="1"/>
  <c r="K267" i="1"/>
  <c r="J267" i="1"/>
  <c r="I267" i="1"/>
  <c r="H267" i="1"/>
  <c r="G267" i="1"/>
  <c r="F267" i="1"/>
  <c r="E267" i="1"/>
  <c r="M266" i="1"/>
  <c r="L266" i="1"/>
  <c r="K266" i="1"/>
  <c r="J266" i="1"/>
  <c r="I266" i="1"/>
  <c r="H266" i="1"/>
  <c r="G266" i="1"/>
  <c r="F266" i="1"/>
  <c r="E266" i="1"/>
  <c r="M265" i="1"/>
  <c r="L265" i="1"/>
  <c r="K265" i="1"/>
  <c r="J265" i="1"/>
  <c r="I265" i="1"/>
  <c r="H265" i="1"/>
  <c r="G265" i="1"/>
  <c r="F265" i="1"/>
  <c r="E265" i="1"/>
  <c r="M264" i="1"/>
  <c r="L264" i="1"/>
  <c r="K264" i="1"/>
  <c r="J264" i="1"/>
  <c r="I264" i="1"/>
  <c r="H264" i="1"/>
  <c r="G264" i="1"/>
  <c r="F264" i="1"/>
  <c r="E264" i="1"/>
  <c r="M263" i="1"/>
  <c r="L263" i="1"/>
  <c r="K263" i="1"/>
  <c r="J263" i="1"/>
  <c r="I263" i="1"/>
  <c r="H263" i="1"/>
  <c r="G263" i="1"/>
  <c r="F263" i="1"/>
  <c r="E263" i="1"/>
  <c r="M262" i="1"/>
  <c r="L262" i="1"/>
  <c r="K262" i="1"/>
  <c r="J262" i="1"/>
  <c r="I262" i="1"/>
  <c r="H262" i="1"/>
  <c r="G262" i="1"/>
  <c r="F262" i="1"/>
  <c r="E262" i="1"/>
  <c r="M261" i="1"/>
  <c r="L261" i="1"/>
  <c r="K261" i="1"/>
  <c r="J261" i="1"/>
  <c r="I261" i="1"/>
  <c r="H261" i="1"/>
  <c r="G261" i="1"/>
  <c r="F261" i="1"/>
  <c r="E261" i="1"/>
  <c r="M260" i="1"/>
  <c r="L260" i="1"/>
  <c r="K260" i="1"/>
  <c r="J260" i="1"/>
  <c r="I260" i="1"/>
  <c r="H260" i="1"/>
  <c r="G260" i="1"/>
  <c r="F260" i="1"/>
  <c r="E260" i="1"/>
  <c r="M259" i="1"/>
  <c r="L259" i="1"/>
  <c r="K259" i="1"/>
  <c r="J259" i="1"/>
  <c r="I259" i="1"/>
  <c r="H259" i="1"/>
  <c r="G259" i="1"/>
  <c r="F259" i="1"/>
  <c r="E259" i="1"/>
  <c r="M258" i="1"/>
  <c r="L258" i="1"/>
  <c r="K258" i="1"/>
  <c r="J258" i="1"/>
  <c r="I258" i="1"/>
  <c r="H258" i="1"/>
  <c r="G258" i="1"/>
  <c r="F258" i="1"/>
  <c r="E258" i="1"/>
  <c r="M257" i="1"/>
  <c r="L257" i="1"/>
  <c r="K257" i="1"/>
  <c r="J257" i="1"/>
  <c r="I257" i="1"/>
  <c r="H257" i="1"/>
  <c r="G257" i="1"/>
  <c r="F257" i="1"/>
  <c r="E257" i="1"/>
  <c r="M256" i="1"/>
  <c r="L256" i="1"/>
  <c r="K256" i="1"/>
  <c r="J256" i="1"/>
  <c r="I256" i="1"/>
  <c r="H256" i="1"/>
  <c r="G256" i="1"/>
  <c r="F256" i="1"/>
  <c r="E256" i="1"/>
  <c r="M255" i="1"/>
  <c r="L255" i="1"/>
  <c r="K255" i="1"/>
  <c r="J255" i="1"/>
  <c r="I255" i="1"/>
  <c r="H255" i="1"/>
  <c r="G255" i="1"/>
  <c r="F255" i="1"/>
  <c r="E255" i="1"/>
  <c r="M254" i="1"/>
  <c r="L254" i="1"/>
  <c r="K254" i="1"/>
  <c r="J254" i="1"/>
  <c r="I254" i="1"/>
  <c r="H254" i="1"/>
  <c r="G254" i="1"/>
  <c r="F254" i="1"/>
  <c r="E254" i="1"/>
  <c r="M253" i="1"/>
  <c r="L253" i="1"/>
  <c r="K253" i="1"/>
  <c r="J253" i="1"/>
  <c r="I253" i="1"/>
  <c r="H253" i="1"/>
  <c r="G253" i="1"/>
  <c r="F253" i="1"/>
  <c r="E253" i="1"/>
  <c r="M252" i="1"/>
  <c r="L252" i="1"/>
  <c r="K252" i="1"/>
  <c r="J252" i="1"/>
  <c r="I252" i="1"/>
  <c r="H252" i="1"/>
  <c r="G252" i="1"/>
  <c r="F252" i="1"/>
  <c r="E252" i="1"/>
  <c r="M251" i="1"/>
  <c r="L251" i="1"/>
  <c r="K251" i="1"/>
  <c r="J251" i="1"/>
  <c r="I251" i="1"/>
  <c r="H251" i="1"/>
  <c r="G251" i="1"/>
  <c r="F251" i="1"/>
  <c r="E251" i="1"/>
  <c r="M250" i="1"/>
  <c r="L250" i="1"/>
  <c r="K250" i="1"/>
  <c r="J250" i="1"/>
  <c r="I250" i="1"/>
  <c r="H250" i="1"/>
  <c r="G250" i="1"/>
  <c r="F250" i="1"/>
  <c r="E250" i="1"/>
  <c r="M249" i="1"/>
  <c r="L249" i="1"/>
  <c r="K249" i="1"/>
  <c r="J249" i="1"/>
  <c r="I249" i="1"/>
  <c r="H249" i="1"/>
  <c r="G249" i="1"/>
  <c r="F249" i="1"/>
  <c r="E249" i="1"/>
  <c r="M248" i="1"/>
  <c r="L248" i="1"/>
  <c r="K248" i="1"/>
  <c r="J248" i="1"/>
  <c r="I248" i="1"/>
  <c r="H248" i="1"/>
  <c r="G248" i="1"/>
  <c r="F248" i="1"/>
  <c r="E248" i="1"/>
  <c r="M247" i="1"/>
  <c r="L247" i="1"/>
  <c r="K247" i="1"/>
  <c r="J247" i="1"/>
  <c r="I247" i="1"/>
  <c r="H247" i="1"/>
  <c r="G247" i="1"/>
  <c r="F247" i="1"/>
  <c r="E247" i="1"/>
  <c r="M246" i="1"/>
  <c r="L246" i="1"/>
  <c r="K246" i="1"/>
  <c r="J246" i="1"/>
  <c r="I246" i="1"/>
  <c r="H246" i="1"/>
  <c r="G246" i="1"/>
  <c r="F246" i="1"/>
  <c r="E246" i="1"/>
  <c r="M245" i="1"/>
  <c r="L245" i="1"/>
  <c r="K245" i="1"/>
  <c r="J245" i="1"/>
  <c r="I245" i="1"/>
  <c r="H245" i="1"/>
  <c r="G245" i="1"/>
  <c r="F245" i="1"/>
  <c r="E245" i="1"/>
  <c r="M244" i="1"/>
  <c r="L244" i="1"/>
  <c r="K244" i="1"/>
  <c r="J244" i="1"/>
  <c r="I244" i="1"/>
  <c r="H244" i="1"/>
  <c r="G244" i="1"/>
  <c r="F244" i="1"/>
  <c r="E244" i="1"/>
  <c r="M243" i="1"/>
  <c r="L243" i="1"/>
  <c r="K243" i="1"/>
  <c r="J243" i="1"/>
  <c r="I243" i="1"/>
  <c r="H243" i="1"/>
  <c r="G243" i="1"/>
  <c r="F243" i="1"/>
  <c r="E243" i="1"/>
  <c r="M242" i="1"/>
  <c r="L242" i="1"/>
  <c r="K242" i="1"/>
  <c r="J242" i="1"/>
  <c r="I242" i="1"/>
  <c r="H242" i="1"/>
  <c r="G242" i="1"/>
  <c r="F242" i="1"/>
  <c r="E242" i="1"/>
  <c r="M241" i="1"/>
  <c r="L241" i="1"/>
  <c r="K241" i="1"/>
  <c r="J241" i="1"/>
  <c r="I241" i="1"/>
  <c r="H241" i="1"/>
  <c r="G241" i="1"/>
  <c r="F241" i="1"/>
  <c r="E241" i="1"/>
  <c r="M240" i="1"/>
  <c r="L240" i="1"/>
  <c r="K240" i="1"/>
  <c r="J240" i="1"/>
  <c r="I240" i="1"/>
  <c r="H240" i="1"/>
  <c r="G240" i="1"/>
  <c r="F240" i="1"/>
  <c r="E240" i="1"/>
  <c r="M239" i="1"/>
  <c r="L239" i="1"/>
  <c r="K239" i="1"/>
  <c r="J239" i="1"/>
  <c r="I239" i="1"/>
  <c r="H239" i="1"/>
  <c r="G239" i="1"/>
  <c r="F239" i="1"/>
  <c r="E239" i="1"/>
  <c r="M238" i="1"/>
  <c r="L238" i="1"/>
  <c r="K238" i="1"/>
  <c r="J238" i="1"/>
  <c r="I238" i="1"/>
  <c r="H238" i="1"/>
  <c r="G238" i="1"/>
  <c r="F238" i="1"/>
  <c r="E238" i="1"/>
  <c r="M237" i="1"/>
  <c r="L237" i="1"/>
  <c r="K237" i="1"/>
  <c r="J237" i="1"/>
  <c r="I237" i="1"/>
  <c r="H237" i="1"/>
  <c r="G237" i="1"/>
  <c r="F237" i="1"/>
  <c r="E237" i="1"/>
  <c r="M236" i="1"/>
  <c r="L236" i="1"/>
  <c r="K236" i="1"/>
  <c r="J236" i="1"/>
  <c r="I236" i="1"/>
  <c r="H236" i="1"/>
  <c r="G236" i="1"/>
  <c r="F236" i="1"/>
  <c r="E236" i="1"/>
  <c r="M235" i="1"/>
  <c r="L235" i="1"/>
  <c r="K235" i="1"/>
  <c r="J235" i="1"/>
  <c r="I235" i="1"/>
  <c r="H235" i="1"/>
  <c r="G235" i="1"/>
  <c r="F235" i="1"/>
  <c r="E235" i="1"/>
  <c r="M234" i="1"/>
  <c r="L234" i="1"/>
  <c r="K234" i="1"/>
  <c r="J234" i="1"/>
  <c r="I234" i="1"/>
  <c r="H234" i="1"/>
  <c r="G234" i="1"/>
  <c r="F234" i="1"/>
  <c r="E234" i="1"/>
  <c r="M233" i="1"/>
  <c r="L233" i="1"/>
  <c r="K233" i="1"/>
  <c r="J233" i="1"/>
  <c r="I233" i="1"/>
  <c r="H233" i="1"/>
  <c r="G233" i="1"/>
  <c r="F233" i="1"/>
  <c r="E233" i="1"/>
  <c r="M232" i="1"/>
  <c r="L232" i="1"/>
  <c r="K232" i="1"/>
  <c r="J232" i="1"/>
  <c r="I232" i="1"/>
  <c r="H232" i="1"/>
  <c r="G232" i="1"/>
  <c r="F232" i="1"/>
  <c r="E232" i="1"/>
  <c r="M231" i="1"/>
  <c r="L231" i="1"/>
  <c r="K231" i="1"/>
  <c r="J231" i="1"/>
  <c r="I231" i="1"/>
  <c r="H231" i="1"/>
  <c r="G231" i="1"/>
  <c r="F231" i="1"/>
  <c r="E231" i="1"/>
  <c r="M230" i="1"/>
  <c r="L230" i="1"/>
  <c r="K230" i="1"/>
  <c r="J230" i="1"/>
  <c r="I230" i="1"/>
  <c r="H230" i="1"/>
  <c r="G230" i="1"/>
  <c r="F230" i="1"/>
  <c r="E230" i="1"/>
  <c r="M229" i="1"/>
  <c r="L229" i="1"/>
  <c r="K229" i="1"/>
  <c r="J229" i="1"/>
  <c r="I229" i="1"/>
  <c r="H229" i="1"/>
  <c r="G229" i="1"/>
  <c r="F229" i="1"/>
  <c r="E229" i="1"/>
  <c r="M228" i="1"/>
  <c r="L228" i="1"/>
  <c r="K228" i="1"/>
  <c r="J228" i="1"/>
  <c r="I228" i="1"/>
  <c r="H228" i="1"/>
  <c r="G228" i="1"/>
  <c r="F228" i="1"/>
  <c r="E228" i="1"/>
  <c r="M227" i="1"/>
  <c r="L227" i="1"/>
  <c r="K227" i="1"/>
  <c r="J227" i="1"/>
  <c r="I227" i="1"/>
  <c r="H227" i="1"/>
  <c r="G227" i="1"/>
  <c r="F227" i="1"/>
  <c r="E227" i="1"/>
  <c r="M226" i="1"/>
  <c r="L226" i="1"/>
  <c r="K226" i="1"/>
  <c r="J226" i="1"/>
  <c r="I226" i="1"/>
  <c r="H226" i="1"/>
  <c r="G226" i="1"/>
  <c r="F226" i="1"/>
  <c r="E226" i="1"/>
  <c r="M225" i="1"/>
  <c r="L225" i="1"/>
  <c r="K225" i="1"/>
  <c r="J225" i="1"/>
  <c r="I225" i="1"/>
  <c r="H225" i="1"/>
  <c r="G225" i="1"/>
  <c r="F225" i="1"/>
  <c r="E225" i="1"/>
  <c r="M224" i="1"/>
  <c r="L224" i="1"/>
  <c r="K224" i="1"/>
  <c r="J224" i="1"/>
  <c r="I224" i="1"/>
  <c r="H224" i="1"/>
  <c r="G224" i="1"/>
  <c r="F224" i="1"/>
  <c r="E224" i="1"/>
  <c r="M223" i="1"/>
  <c r="L223" i="1"/>
  <c r="K223" i="1"/>
  <c r="J223" i="1"/>
  <c r="I223" i="1"/>
  <c r="H223" i="1"/>
  <c r="G223" i="1"/>
  <c r="F223" i="1"/>
  <c r="E223" i="1"/>
  <c r="M222" i="1"/>
  <c r="L222" i="1"/>
  <c r="K222" i="1"/>
  <c r="J222" i="1"/>
  <c r="I222" i="1"/>
  <c r="H222" i="1"/>
  <c r="G222" i="1"/>
  <c r="F222" i="1"/>
  <c r="E222" i="1"/>
  <c r="M221" i="1"/>
  <c r="L221" i="1"/>
  <c r="K221" i="1"/>
  <c r="J221" i="1"/>
  <c r="I221" i="1"/>
  <c r="H221" i="1"/>
  <c r="G221" i="1"/>
  <c r="F221" i="1"/>
  <c r="E221" i="1"/>
  <c r="M220" i="1"/>
  <c r="L220" i="1"/>
  <c r="K220" i="1"/>
  <c r="J220" i="1"/>
  <c r="I220" i="1"/>
  <c r="H220" i="1"/>
  <c r="G220" i="1"/>
  <c r="F220" i="1"/>
  <c r="E220" i="1"/>
  <c r="M219" i="1"/>
  <c r="L219" i="1"/>
  <c r="K219" i="1"/>
  <c r="J219" i="1"/>
  <c r="I219" i="1"/>
  <c r="H219" i="1"/>
  <c r="G219" i="1"/>
  <c r="F219" i="1"/>
  <c r="E219" i="1"/>
  <c r="M218" i="1"/>
  <c r="L218" i="1"/>
  <c r="K218" i="1"/>
  <c r="J218" i="1"/>
  <c r="I218" i="1"/>
  <c r="H218" i="1"/>
  <c r="G218" i="1"/>
  <c r="F218" i="1"/>
  <c r="E218" i="1"/>
  <c r="M217" i="1"/>
  <c r="L217" i="1"/>
  <c r="K217" i="1"/>
  <c r="J217" i="1"/>
  <c r="I217" i="1"/>
  <c r="H217" i="1"/>
  <c r="G217" i="1"/>
  <c r="F217" i="1"/>
  <c r="E217" i="1"/>
  <c r="M216" i="1"/>
  <c r="L216" i="1"/>
  <c r="K216" i="1"/>
  <c r="J216" i="1"/>
  <c r="I216" i="1"/>
  <c r="H216" i="1"/>
  <c r="G216" i="1"/>
  <c r="F216" i="1"/>
  <c r="E216" i="1"/>
  <c r="M215" i="1"/>
  <c r="L215" i="1"/>
  <c r="K215" i="1"/>
  <c r="J215" i="1"/>
  <c r="I215" i="1"/>
  <c r="H215" i="1"/>
  <c r="G215" i="1"/>
  <c r="F215" i="1"/>
  <c r="E215" i="1"/>
  <c r="M214" i="1"/>
  <c r="L214" i="1"/>
  <c r="K214" i="1"/>
  <c r="J214" i="1"/>
  <c r="I214" i="1"/>
  <c r="H214" i="1"/>
  <c r="G214" i="1"/>
  <c r="F214" i="1"/>
  <c r="E214" i="1"/>
  <c r="M213" i="1"/>
  <c r="L213" i="1"/>
  <c r="K213" i="1"/>
  <c r="J213" i="1"/>
  <c r="I213" i="1"/>
  <c r="H213" i="1"/>
  <c r="G213" i="1"/>
  <c r="F213" i="1"/>
  <c r="E213" i="1"/>
  <c r="M212" i="1"/>
  <c r="L212" i="1"/>
  <c r="K212" i="1"/>
  <c r="J212" i="1"/>
  <c r="I212" i="1"/>
  <c r="H212" i="1"/>
  <c r="G212" i="1"/>
  <c r="F212" i="1"/>
  <c r="E212" i="1"/>
  <c r="M211" i="1"/>
  <c r="L211" i="1"/>
  <c r="K211" i="1"/>
  <c r="J211" i="1"/>
  <c r="I211" i="1"/>
  <c r="H211" i="1"/>
  <c r="G211" i="1"/>
  <c r="F211" i="1"/>
  <c r="E211" i="1"/>
  <c r="M210" i="1"/>
  <c r="L210" i="1"/>
  <c r="K210" i="1"/>
  <c r="J210" i="1"/>
  <c r="I210" i="1"/>
  <c r="H210" i="1"/>
  <c r="G210" i="1"/>
  <c r="F210" i="1"/>
  <c r="E210" i="1"/>
  <c r="M209" i="1"/>
  <c r="L209" i="1"/>
  <c r="K209" i="1"/>
  <c r="J209" i="1"/>
  <c r="I209" i="1"/>
  <c r="H209" i="1"/>
  <c r="G209" i="1"/>
  <c r="F209" i="1"/>
  <c r="E209" i="1"/>
  <c r="M208" i="1"/>
  <c r="L208" i="1"/>
  <c r="K208" i="1"/>
  <c r="J208" i="1"/>
  <c r="I208" i="1"/>
  <c r="H208" i="1"/>
  <c r="G208" i="1"/>
  <c r="F208" i="1"/>
  <c r="E208" i="1"/>
  <c r="M207" i="1"/>
  <c r="L207" i="1"/>
  <c r="K207" i="1"/>
  <c r="J207" i="1"/>
  <c r="I207" i="1"/>
  <c r="H207" i="1"/>
  <c r="G207" i="1"/>
  <c r="F207" i="1"/>
  <c r="E207" i="1"/>
  <c r="M206" i="1"/>
  <c r="L206" i="1"/>
  <c r="K206" i="1"/>
  <c r="J206" i="1"/>
  <c r="I206" i="1"/>
  <c r="H206" i="1"/>
  <c r="G206" i="1"/>
  <c r="F206" i="1"/>
  <c r="E206" i="1"/>
  <c r="M205" i="1"/>
  <c r="L205" i="1"/>
  <c r="K205" i="1"/>
  <c r="J205" i="1"/>
  <c r="I205" i="1"/>
  <c r="H205" i="1"/>
  <c r="G205" i="1"/>
  <c r="F205" i="1"/>
  <c r="E205" i="1"/>
  <c r="M204" i="1"/>
  <c r="L204" i="1"/>
  <c r="K204" i="1"/>
  <c r="J204" i="1"/>
  <c r="I204" i="1"/>
  <c r="H204" i="1"/>
  <c r="G204" i="1"/>
  <c r="F204" i="1"/>
  <c r="E204" i="1"/>
  <c r="M203" i="1"/>
  <c r="L203" i="1"/>
  <c r="K203" i="1"/>
  <c r="J203" i="1"/>
  <c r="I203" i="1"/>
  <c r="H203" i="1"/>
  <c r="G203" i="1"/>
  <c r="F203" i="1"/>
  <c r="E203" i="1"/>
  <c r="M202" i="1"/>
  <c r="L202" i="1"/>
  <c r="K202" i="1"/>
  <c r="J202" i="1"/>
  <c r="I202" i="1"/>
  <c r="H202" i="1"/>
  <c r="G202" i="1"/>
  <c r="F202" i="1"/>
  <c r="E202" i="1"/>
  <c r="M201" i="1"/>
  <c r="L201" i="1"/>
  <c r="K201" i="1"/>
  <c r="J201" i="1"/>
  <c r="I201" i="1"/>
  <c r="H201" i="1"/>
  <c r="G201" i="1"/>
  <c r="F201" i="1"/>
  <c r="E201" i="1"/>
  <c r="M200" i="1"/>
  <c r="L200" i="1"/>
  <c r="K200" i="1"/>
  <c r="J200" i="1"/>
  <c r="I200" i="1"/>
  <c r="H200" i="1"/>
  <c r="G200" i="1"/>
  <c r="F200" i="1"/>
  <c r="E200" i="1"/>
  <c r="M199" i="1"/>
  <c r="L199" i="1"/>
  <c r="K199" i="1"/>
  <c r="J199" i="1"/>
  <c r="I199" i="1"/>
  <c r="H199" i="1"/>
  <c r="G199" i="1"/>
  <c r="F199" i="1"/>
  <c r="E199" i="1"/>
  <c r="M198" i="1"/>
  <c r="L198" i="1"/>
  <c r="K198" i="1"/>
  <c r="J198" i="1"/>
  <c r="I198" i="1"/>
  <c r="H198" i="1"/>
  <c r="G198" i="1"/>
  <c r="F198" i="1"/>
  <c r="E198" i="1"/>
  <c r="M197" i="1"/>
  <c r="L197" i="1"/>
  <c r="K197" i="1"/>
  <c r="J197" i="1"/>
  <c r="I197" i="1"/>
  <c r="H197" i="1"/>
  <c r="G197" i="1"/>
  <c r="F197" i="1"/>
  <c r="E197" i="1"/>
  <c r="M196" i="1"/>
  <c r="L196" i="1"/>
  <c r="K196" i="1"/>
  <c r="J196" i="1"/>
  <c r="I196" i="1"/>
  <c r="H196" i="1"/>
  <c r="G196" i="1"/>
  <c r="F196" i="1"/>
  <c r="E196" i="1"/>
  <c r="M195" i="1"/>
  <c r="L195" i="1"/>
  <c r="K195" i="1"/>
  <c r="J195" i="1"/>
  <c r="I195" i="1"/>
  <c r="H195" i="1"/>
  <c r="G195" i="1"/>
  <c r="F195" i="1"/>
  <c r="E195" i="1"/>
  <c r="M194" i="1"/>
  <c r="L194" i="1"/>
  <c r="K194" i="1"/>
  <c r="J194" i="1"/>
  <c r="I194" i="1"/>
  <c r="H194" i="1"/>
  <c r="G194" i="1"/>
  <c r="F194" i="1"/>
  <c r="E194" i="1"/>
  <c r="M193" i="1"/>
  <c r="L193" i="1"/>
  <c r="K193" i="1"/>
  <c r="J193" i="1"/>
  <c r="I193" i="1"/>
  <c r="H193" i="1"/>
  <c r="G193" i="1"/>
  <c r="F193" i="1"/>
  <c r="E193" i="1"/>
  <c r="M192" i="1"/>
  <c r="L192" i="1"/>
  <c r="K192" i="1"/>
  <c r="J192" i="1"/>
  <c r="I192" i="1"/>
  <c r="H192" i="1"/>
  <c r="G192" i="1"/>
  <c r="F192" i="1"/>
  <c r="E192" i="1"/>
  <c r="M191" i="1"/>
  <c r="L191" i="1"/>
  <c r="K191" i="1"/>
  <c r="J191" i="1"/>
  <c r="I191" i="1"/>
  <c r="H191" i="1"/>
  <c r="G191" i="1"/>
  <c r="F191" i="1"/>
  <c r="E191" i="1"/>
  <c r="M190" i="1"/>
  <c r="L190" i="1"/>
  <c r="K190" i="1"/>
  <c r="J190" i="1"/>
  <c r="I190" i="1"/>
  <c r="H190" i="1"/>
  <c r="G190" i="1"/>
  <c r="F190" i="1"/>
  <c r="E190" i="1"/>
  <c r="M189" i="1"/>
  <c r="L189" i="1"/>
  <c r="K189" i="1"/>
  <c r="J189" i="1"/>
  <c r="I189" i="1"/>
  <c r="H189" i="1"/>
  <c r="G189" i="1"/>
  <c r="F189" i="1"/>
  <c r="E189" i="1"/>
  <c r="M188" i="1"/>
  <c r="L188" i="1"/>
  <c r="K188" i="1"/>
  <c r="J188" i="1"/>
  <c r="I188" i="1"/>
  <c r="H188" i="1"/>
  <c r="G188" i="1"/>
  <c r="F188" i="1"/>
  <c r="E188" i="1"/>
  <c r="M187" i="1"/>
  <c r="L187" i="1"/>
  <c r="K187" i="1"/>
  <c r="J187" i="1"/>
  <c r="I187" i="1"/>
  <c r="H187" i="1"/>
  <c r="G187" i="1"/>
  <c r="F187" i="1"/>
  <c r="E187" i="1"/>
  <c r="M186" i="1"/>
  <c r="L186" i="1"/>
  <c r="K186" i="1"/>
  <c r="J186" i="1"/>
  <c r="I186" i="1"/>
  <c r="H186" i="1"/>
  <c r="G186" i="1"/>
  <c r="F186" i="1"/>
  <c r="E186" i="1"/>
  <c r="M185" i="1"/>
  <c r="L185" i="1"/>
  <c r="K185" i="1"/>
  <c r="J185" i="1"/>
  <c r="I185" i="1"/>
  <c r="H185" i="1"/>
  <c r="G185" i="1"/>
  <c r="F185" i="1"/>
  <c r="E185" i="1"/>
  <c r="M184" i="1"/>
  <c r="L184" i="1"/>
  <c r="K184" i="1"/>
  <c r="J184" i="1"/>
  <c r="I184" i="1"/>
  <c r="H184" i="1"/>
  <c r="G184" i="1"/>
  <c r="F184" i="1"/>
  <c r="E184" i="1"/>
  <c r="M183" i="1"/>
  <c r="L183" i="1"/>
  <c r="K183" i="1"/>
  <c r="J183" i="1"/>
  <c r="I183" i="1"/>
  <c r="H183" i="1"/>
  <c r="G183" i="1"/>
  <c r="F183" i="1"/>
  <c r="E183" i="1"/>
  <c r="M182" i="1"/>
  <c r="L182" i="1"/>
  <c r="K182" i="1"/>
  <c r="J182" i="1"/>
  <c r="I182" i="1"/>
  <c r="H182" i="1"/>
  <c r="G182" i="1"/>
  <c r="F182" i="1"/>
  <c r="E182" i="1"/>
  <c r="M181" i="1"/>
  <c r="L181" i="1"/>
  <c r="K181" i="1"/>
  <c r="J181" i="1"/>
  <c r="I181" i="1"/>
  <c r="H181" i="1"/>
  <c r="G181" i="1"/>
  <c r="F181" i="1"/>
  <c r="E181" i="1"/>
  <c r="M180" i="1"/>
  <c r="L180" i="1"/>
  <c r="K180" i="1"/>
  <c r="J180" i="1"/>
  <c r="I180" i="1"/>
  <c r="H180" i="1"/>
  <c r="G180" i="1"/>
  <c r="F180" i="1"/>
  <c r="E180" i="1"/>
  <c r="M179" i="1"/>
  <c r="L179" i="1"/>
  <c r="K179" i="1"/>
  <c r="J179" i="1"/>
  <c r="I179" i="1"/>
  <c r="H179" i="1"/>
  <c r="G179" i="1"/>
  <c r="F179" i="1"/>
  <c r="E179" i="1"/>
  <c r="M178" i="1"/>
  <c r="L178" i="1"/>
  <c r="K178" i="1"/>
  <c r="J178" i="1"/>
  <c r="I178" i="1"/>
  <c r="H178" i="1"/>
  <c r="G178" i="1"/>
  <c r="F178" i="1"/>
  <c r="E178" i="1"/>
  <c r="M177" i="1"/>
  <c r="L177" i="1"/>
  <c r="K177" i="1"/>
  <c r="J177" i="1"/>
  <c r="I177" i="1"/>
  <c r="H177" i="1"/>
  <c r="G177" i="1"/>
  <c r="F177" i="1"/>
  <c r="E177" i="1"/>
  <c r="M176" i="1"/>
  <c r="L176" i="1"/>
  <c r="K176" i="1"/>
  <c r="J176" i="1"/>
  <c r="I176" i="1"/>
  <c r="H176" i="1"/>
  <c r="G176" i="1"/>
  <c r="F176" i="1"/>
  <c r="E176" i="1"/>
  <c r="M175" i="1"/>
  <c r="L175" i="1"/>
  <c r="K175" i="1"/>
  <c r="J175" i="1"/>
  <c r="I175" i="1"/>
  <c r="H175" i="1"/>
  <c r="G175" i="1"/>
  <c r="F175" i="1"/>
  <c r="E175" i="1"/>
  <c r="M174" i="1"/>
  <c r="L174" i="1"/>
  <c r="K174" i="1"/>
  <c r="J174" i="1"/>
  <c r="I174" i="1"/>
  <c r="H174" i="1"/>
  <c r="G174" i="1"/>
  <c r="F174" i="1"/>
  <c r="E174" i="1"/>
  <c r="M173" i="1"/>
  <c r="L173" i="1"/>
  <c r="K173" i="1"/>
  <c r="J173" i="1"/>
  <c r="I173" i="1"/>
  <c r="H173" i="1"/>
  <c r="G173" i="1"/>
  <c r="F173" i="1"/>
  <c r="E173" i="1"/>
  <c r="M172" i="1"/>
  <c r="L172" i="1"/>
  <c r="K172" i="1"/>
  <c r="J172" i="1"/>
  <c r="I172" i="1"/>
  <c r="H172" i="1"/>
  <c r="G172" i="1"/>
  <c r="F172" i="1"/>
  <c r="E172" i="1"/>
  <c r="M171" i="1"/>
  <c r="L171" i="1"/>
  <c r="K171" i="1"/>
  <c r="J171" i="1"/>
  <c r="I171" i="1"/>
  <c r="H171" i="1"/>
  <c r="G171" i="1"/>
  <c r="F171" i="1"/>
  <c r="E171" i="1"/>
  <c r="M170" i="1"/>
  <c r="L170" i="1"/>
  <c r="K170" i="1"/>
  <c r="J170" i="1"/>
  <c r="I170" i="1"/>
  <c r="H170" i="1"/>
  <c r="G170" i="1"/>
  <c r="F170" i="1"/>
  <c r="E170" i="1"/>
  <c r="M169" i="1"/>
  <c r="L169" i="1"/>
  <c r="K169" i="1"/>
  <c r="J169" i="1"/>
  <c r="I169" i="1"/>
  <c r="H169" i="1"/>
  <c r="G169" i="1"/>
  <c r="F169" i="1"/>
  <c r="E169" i="1"/>
  <c r="M168" i="1"/>
  <c r="L168" i="1"/>
  <c r="K168" i="1"/>
  <c r="J168" i="1"/>
  <c r="I168" i="1"/>
  <c r="H168" i="1"/>
  <c r="G168" i="1"/>
  <c r="F168" i="1"/>
  <c r="E168" i="1"/>
  <c r="M167" i="1"/>
  <c r="L167" i="1"/>
  <c r="K167" i="1"/>
  <c r="J167" i="1"/>
  <c r="I167" i="1"/>
  <c r="H167" i="1"/>
  <c r="G167" i="1"/>
  <c r="F167" i="1"/>
  <c r="E167" i="1"/>
  <c r="M166" i="1"/>
  <c r="L166" i="1"/>
  <c r="K166" i="1"/>
  <c r="J166" i="1"/>
  <c r="I166" i="1"/>
  <c r="H166" i="1"/>
  <c r="G166" i="1"/>
  <c r="F166" i="1"/>
  <c r="E166" i="1"/>
  <c r="M165" i="1"/>
  <c r="L165" i="1"/>
  <c r="K165" i="1"/>
  <c r="J165" i="1"/>
  <c r="I165" i="1"/>
  <c r="H165" i="1"/>
  <c r="G165" i="1"/>
  <c r="F165" i="1"/>
  <c r="E165" i="1"/>
  <c r="M164" i="1"/>
  <c r="L164" i="1"/>
  <c r="K164" i="1"/>
  <c r="J164" i="1"/>
  <c r="I164" i="1"/>
  <c r="H164" i="1"/>
  <c r="G164" i="1"/>
  <c r="F164" i="1"/>
  <c r="E164" i="1"/>
  <c r="M163" i="1"/>
  <c r="L163" i="1"/>
  <c r="K163" i="1"/>
  <c r="J163" i="1"/>
  <c r="I163" i="1"/>
  <c r="H163" i="1"/>
  <c r="G163" i="1"/>
  <c r="F163" i="1"/>
  <c r="E163" i="1"/>
  <c r="M162" i="1"/>
  <c r="L162" i="1"/>
  <c r="K162" i="1"/>
  <c r="J162" i="1"/>
  <c r="I162" i="1"/>
  <c r="H162" i="1"/>
  <c r="G162" i="1"/>
  <c r="F162" i="1"/>
  <c r="E162" i="1"/>
  <c r="M161" i="1"/>
  <c r="L161" i="1"/>
  <c r="K161" i="1"/>
  <c r="J161" i="1"/>
  <c r="I161" i="1"/>
  <c r="H161" i="1"/>
  <c r="G161" i="1"/>
  <c r="F161" i="1"/>
  <c r="E161" i="1"/>
  <c r="M160" i="1"/>
  <c r="L160" i="1"/>
  <c r="K160" i="1"/>
  <c r="J160" i="1"/>
  <c r="I160" i="1"/>
  <c r="H160" i="1"/>
  <c r="G160" i="1"/>
  <c r="F160" i="1"/>
  <c r="E160" i="1"/>
  <c r="M159" i="1"/>
  <c r="L159" i="1"/>
  <c r="K159" i="1"/>
  <c r="J159" i="1"/>
  <c r="I159" i="1"/>
  <c r="H159" i="1"/>
  <c r="G159" i="1"/>
  <c r="F159" i="1"/>
  <c r="E159" i="1"/>
  <c r="M158" i="1"/>
  <c r="L158" i="1"/>
  <c r="K158" i="1"/>
  <c r="J158" i="1"/>
  <c r="I158" i="1"/>
  <c r="H158" i="1"/>
  <c r="G158" i="1"/>
  <c r="F158" i="1"/>
  <c r="E158" i="1"/>
  <c r="M157" i="1"/>
  <c r="L157" i="1"/>
  <c r="K157" i="1"/>
  <c r="J157" i="1"/>
  <c r="I157" i="1"/>
  <c r="H157" i="1"/>
  <c r="G157" i="1"/>
  <c r="F157" i="1"/>
  <c r="E157" i="1"/>
  <c r="M156" i="1"/>
  <c r="L156" i="1"/>
  <c r="K156" i="1"/>
  <c r="J156" i="1"/>
  <c r="I156" i="1"/>
  <c r="H156" i="1"/>
  <c r="G156" i="1"/>
  <c r="F156" i="1"/>
  <c r="E156" i="1"/>
  <c r="M155" i="1"/>
  <c r="L155" i="1"/>
  <c r="K155" i="1"/>
  <c r="J155" i="1"/>
  <c r="I155" i="1"/>
  <c r="H155" i="1"/>
  <c r="G155" i="1"/>
  <c r="F155" i="1"/>
  <c r="E155" i="1"/>
  <c r="M154" i="1"/>
  <c r="L154" i="1"/>
  <c r="K154" i="1"/>
  <c r="J154" i="1"/>
  <c r="I154" i="1"/>
  <c r="H154" i="1"/>
  <c r="G154" i="1"/>
  <c r="F154" i="1"/>
  <c r="E154" i="1"/>
  <c r="M153" i="1"/>
  <c r="L153" i="1"/>
  <c r="K153" i="1"/>
  <c r="J153" i="1"/>
  <c r="I153" i="1"/>
  <c r="H153" i="1"/>
  <c r="G153" i="1"/>
  <c r="F153" i="1"/>
  <c r="E153" i="1"/>
  <c r="M152" i="1"/>
  <c r="L152" i="1"/>
  <c r="K152" i="1"/>
  <c r="J152" i="1"/>
  <c r="I152" i="1"/>
  <c r="H152" i="1"/>
  <c r="G152" i="1"/>
  <c r="F152" i="1"/>
  <c r="E152" i="1"/>
  <c r="M151" i="1"/>
  <c r="L151" i="1"/>
  <c r="K151" i="1"/>
  <c r="J151" i="1"/>
  <c r="I151" i="1"/>
  <c r="H151" i="1"/>
  <c r="G151" i="1"/>
  <c r="F151" i="1"/>
  <c r="E151" i="1"/>
  <c r="M150" i="1"/>
  <c r="L150" i="1"/>
  <c r="K150" i="1"/>
  <c r="J150" i="1"/>
  <c r="I150" i="1"/>
  <c r="H150" i="1"/>
  <c r="G150" i="1"/>
  <c r="F150" i="1"/>
  <c r="E150" i="1"/>
  <c r="M149" i="1"/>
  <c r="L149" i="1"/>
  <c r="K149" i="1"/>
  <c r="J149" i="1"/>
  <c r="I149" i="1"/>
  <c r="H149" i="1"/>
  <c r="G149" i="1"/>
  <c r="F149" i="1"/>
  <c r="E149" i="1"/>
  <c r="M148" i="1"/>
  <c r="L148" i="1"/>
  <c r="K148" i="1"/>
  <c r="J148" i="1"/>
  <c r="I148" i="1"/>
  <c r="H148" i="1"/>
  <c r="G148" i="1"/>
  <c r="F148" i="1"/>
  <c r="E148" i="1"/>
  <c r="M147" i="1"/>
  <c r="L147" i="1"/>
  <c r="K147" i="1"/>
  <c r="J147" i="1"/>
  <c r="I147" i="1"/>
  <c r="H147" i="1"/>
  <c r="G147" i="1"/>
  <c r="F147" i="1"/>
  <c r="E147" i="1"/>
  <c r="M146" i="1"/>
  <c r="L146" i="1"/>
  <c r="K146" i="1"/>
  <c r="J146" i="1"/>
  <c r="I146" i="1"/>
  <c r="H146" i="1"/>
  <c r="G146" i="1"/>
  <c r="F146" i="1"/>
  <c r="E146" i="1"/>
  <c r="M145" i="1"/>
  <c r="L145" i="1"/>
  <c r="K145" i="1"/>
  <c r="J145" i="1"/>
  <c r="I145" i="1"/>
  <c r="H145" i="1"/>
  <c r="G145" i="1"/>
  <c r="F145" i="1"/>
  <c r="E145" i="1"/>
  <c r="M144" i="1"/>
  <c r="L144" i="1"/>
  <c r="K144" i="1"/>
  <c r="J144" i="1"/>
  <c r="I144" i="1"/>
  <c r="H144" i="1"/>
  <c r="G144" i="1"/>
  <c r="F144" i="1"/>
  <c r="E144" i="1"/>
  <c r="M143" i="1"/>
  <c r="L143" i="1"/>
  <c r="K143" i="1"/>
  <c r="J143" i="1"/>
  <c r="I143" i="1"/>
  <c r="H143" i="1"/>
  <c r="G143" i="1"/>
  <c r="F143" i="1"/>
  <c r="E143" i="1"/>
  <c r="M142" i="1"/>
  <c r="L142" i="1"/>
  <c r="K142" i="1"/>
  <c r="J142" i="1"/>
  <c r="I142" i="1"/>
  <c r="H142" i="1"/>
  <c r="G142" i="1"/>
  <c r="F142" i="1"/>
  <c r="E142" i="1"/>
  <c r="M141" i="1"/>
  <c r="L141" i="1"/>
  <c r="K141" i="1"/>
  <c r="J141" i="1"/>
  <c r="I141" i="1"/>
  <c r="H141" i="1"/>
  <c r="G141" i="1"/>
  <c r="F141" i="1"/>
  <c r="E141" i="1"/>
  <c r="M140" i="1"/>
  <c r="L140" i="1"/>
  <c r="K140" i="1"/>
  <c r="J140" i="1"/>
  <c r="I140" i="1"/>
  <c r="H140" i="1"/>
  <c r="G140" i="1"/>
  <c r="F140" i="1"/>
  <c r="E140" i="1"/>
  <c r="M139" i="1"/>
  <c r="L139" i="1"/>
  <c r="K139" i="1"/>
  <c r="J139" i="1"/>
  <c r="I139" i="1"/>
  <c r="H139" i="1"/>
  <c r="G139" i="1"/>
  <c r="F139" i="1"/>
  <c r="E139" i="1"/>
  <c r="M138" i="1"/>
  <c r="L138" i="1"/>
  <c r="K138" i="1"/>
  <c r="J138" i="1"/>
  <c r="I138" i="1"/>
  <c r="H138" i="1"/>
  <c r="G138" i="1"/>
  <c r="F138" i="1"/>
  <c r="E138" i="1"/>
  <c r="M137" i="1"/>
  <c r="L137" i="1"/>
  <c r="K137" i="1"/>
  <c r="J137" i="1"/>
  <c r="I137" i="1"/>
  <c r="H137" i="1"/>
  <c r="G137" i="1"/>
  <c r="F137" i="1"/>
  <c r="E137" i="1"/>
  <c r="M136" i="1"/>
  <c r="L136" i="1"/>
  <c r="K136" i="1"/>
  <c r="J136" i="1"/>
  <c r="I136" i="1"/>
  <c r="H136" i="1"/>
  <c r="G136" i="1"/>
  <c r="F136" i="1"/>
  <c r="E136" i="1"/>
  <c r="M135" i="1"/>
  <c r="L135" i="1"/>
  <c r="K135" i="1"/>
  <c r="J135" i="1"/>
  <c r="I135" i="1"/>
  <c r="H135" i="1"/>
  <c r="G135" i="1"/>
  <c r="F135" i="1"/>
  <c r="E135" i="1"/>
  <c r="M134" i="1"/>
  <c r="L134" i="1"/>
  <c r="K134" i="1"/>
  <c r="J134" i="1"/>
  <c r="I134" i="1"/>
  <c r="H134" i="1"/>
  <c r="G134" i="1"/>
  <c r="F134" i="1"/>
  <c r="E134" i="1"/>
  <c r="M133" i="1"/>
  <c r="L133" i="1"/>
  <c r="K133" i="1"/>
  <c r="J133" i="1"/>
  <c r="I133" i="1"/>
  <c r="H133" i="1"/>
  <c r="G133" i="1"/>
  <c r="F133" i="1"/>
  <c r="E133" i="1"/>
  <c r="M132" i="1"/>
  <c r="L132" i="1"/>
  <c r="K132" i="1"/>
  <c r="J132" i="1"/>
  <c r="I132" i="1"/>
  <c r="H132" i="1"/>
  <c r="G132" i="1"/>
  <c r="F132" i="1"/>
  <c r="E132" i="1"/>
  <c r="M131" i="1"/>
  <c r="L131" i="1"/>
  <c r="K131" i="1"/>
  <c r="J131" i="1"/>
  <c r="I131" i="1"/>
  <c r="H131" i="1"/>
  <c r="G131" i="1"/>
  <c r="F131" i="1"/>
  <c r="E131" i="1"/>
  <c r="M130" i="1"/>
  <c r="L130" i="1"/>
  <c r="K130" i="1"/>
  <c r="J130" i="1"/>
  <c r="I130" i="1"/>
  <c r="H130" i="1"/>
  <c r="G130" i="1"/>
  <c r="F130" i="1"/>
  <c r="E130" i="1"/>
  <c r="M129" i="1"/>
  <c r="L129" i="1"/>
  <c r="K129" i="1"/>
  <c r="J129" i="1"/>
  <c r="I129" i="1"/>
  <c r="H129" i="1"/>
  <c r="G129" i="1"/>
  <c r="F129" i="1"/>
  <c r="E129" i="1"/>
  <c r="M128" i="1"/>
  <c r="L128" i="1"/>
  <c r="K128" i="1"/>
  <c r="J128" i="1"/>
  <c r="I128" i="1"/>
  <c r="H128" i="1"/>
  <c r="G128" i="1"/>
  <c r="F128" i="1"/>
  <c r="E128" i="1"/>
  <c r="M127" i="1"/>
  <c r="L127" i="1"/>
  <c r="K127" i="1"/>
  <c r="J127" i="1"/>
  <c r="I127" i="1"/>
  <c r="H127" i="1"/>
  <c r="G127" i="1"/>
  <c r="F127" i="1"/>
  <c r="E127" i="1"/>
  <c r="M126" i="1"/>
  <c r="L126" i="1"/>
  <c r="K126" i="1"/>
  <c r="J126" i="1"/>
  <c r="I126" i="1"/>
  <c r="H126" i="1"/>
  <c r="G126" i="1"/>
  <c r="F126" i="1"/>
  <c r="E126" i="1"/>
  <c r="M125" i="1"/>
  <c r="L125" i="1"/>
  <c r="K125" i="1"/>
  <c r="J125" i="1"/>
  <c r="I125" i="1"/>
  <c r="H125" i="1"/>
  <c r="G125" i="1"/>
  <c r="F125" i="1"/>
  <c r="E125" i="1"/>
  <c r="M124" i="1"/>
  <c r="L124" i="1"/>
  <c r="K124" i="1"/>
  <c r="J124" i="1"/>
  <c r="I124" i="1"/>
  <c r="H124" i="1"/>
  <c r="G124" i="1"/>
  <c r="F124" i="1"/>
  <c r="E124" i="1"/>
  <c r="M123" i="1"/>
  <c r="L123" i="1"/>
  <c r="K123" i="1"/>
  <c r="J123" i="1"/>
  <c r="I123" i="1"/>
  <c r="H123" i="1"/>
  <c r="G123" i="1"/>
  <c r="F123" i="1"/>
  <c r="E123" i="1"/>
  <c r="M122" i="1"/>
  <c r="L122" i="1"/>
  <c r="K122" i="1"/>
  <c r="J122" i="1"/>
  <c r="I122" i="1"/>
  <c r="H122" i="1"/>
  <c r="G122" i="1"/>
  <c r="F122" i="1"/>
  <c r="E122" i="1"/>
  <c r="M121" i="1"/>
  <c r="L121" i="1"/>
  <c r="K121" i="1"/>
  <c r="J121" i="1"/>
  <c r="I121" i="1"/>
  <c r="H121" i="1"/>
  <c r="G121" i="1"/>
  <c r="F121" i="1"/>
  <c r="E121" i="1"/>
  <c r="M120" i="1"/>
  <c r="L120" i="1"/>
  <c r="K120" i="1"/>
  <c r="J120" i="1"/>
  <c r="I120" i="1"/>
  <c r="H120" i="1"/>
  <c r="G120" i="1"/>
  <c r="F120" i="1"/>
  <c r="E120" i="1"/>
  <c r="M119" i="1"/>
  <c r="L119" i="1"/>
  <c r="K119" i="1"/>
  <c r="J119" i="1"/>
  <c r="I119" i="1"/>
  <c r="H119" i="1"/>
  <c r="G119" i="1"/>
  <c r="F119" i="1"/>
  <c r="E119" i="1"/>
  <c r="M118" i="1"/>
  <c r="L118" i="1"/>
  <c r="K118" i="1"/>
  <c r="J118" i="1"/>
  <c r="I118" i="1"/>
  <c r="H118" i="1"/>
  <c r="G118" i="1"/>
  <c r="F118" i="1"/>
  <c r="E118" i="1"/>
  <c r="M117" i="1"/>
  <c r="L117" i="1"/>
  <c r="K117" i="1"/>
  <c r="J117" i="1"/>
  <c r="I117" i="1"/>
  <c r="H117" i="1"/>
  <c r="G117" i="1"/>
  <c r="F117" i="1"/>
  <c r="E117" i="1"/>
  <c r="M116" i="1"/>
  <c r="L116" i="1"/>
  <c r="K116" i="1"/>
  <c r="J116" i="1"/>
  <c r="I116" i="1"/>
  <c r="H116" i="1"/>
  <c r="G116" i="1"/>
  <c r="F116" i="1"/>
  <c r="E116" i="1"/>
  <c r="M115" i="1"/>
  <c r="L115" i="1"/>
  <c r="K115" i="1"/>
  <c r="J115" i="1"/>
  <c r="I115" i="1"/>
  <c r="H115" i="1"/>
  <c r="G115" i="1"/>
  <c r="F115" i="1"/>
  <c r="E115" i="1"/>
  <c r="M114" i="1"/>
  <c r="L114" i="1"/>
  <c r="K114" i="1"/>
  <c r="J114" i="1"/>
  <c r="I114" i="1"/>
  <c r="H114" i="1"/>
  <c r="G114" i="1"/>
  <c r="F114" i="1"/>
  <c r="E114" i="1"/>
  <c r="M113" i="1"/>
  <c r="L113" i="1"/>
  <c r="K113" i="1"/>
  <c r="J113" i="1"/>
  <c r="I113" i="1"/>
  <c r="H113" i="1"/>
  <c r="G113" i="1"/>
  <c r="F113" i="1"/>
  <c r="E113" i="1"/>
  <c r="M112" i="1"/>
  <c r="L112" i="1"/>
  <c r="K112" i="1"/>
  <c r="J112" i="1"/>
  <c r="I112" i="1"/>
  <c r="H112" i="1"/>
  <c r="G112" i="1"/>
  <c r="F112" i="1"/>
  <c r="E112" i="1"/>
  <c r="M111" i="1"/>
  <c r="L111" i="1"/>
  <c r="K111" i="1"/>
  <c r="J111" i="1"/>
  <c r="I111" i="1"/>
  <c r="H111" i="1"/>
  <c r="G111" i="1"/>
  <c r="F111" i="1"/>
  <c r="E111" i="1"/>
  <c r="M110" i="1"/>
  <c r="L110" i="1"/>
  <c r="K110" i="1"/>
  <c r="J110" i="1"/>
  <c r="I110" i="1"/>
  <c r="H110" i="1"/>
  <c r="G110" i="1"/>
  <c r="F110" i="1"/>
  <c r="E110" i="1"/>
  <c r="M109" i="1"/>
  <c r="L109" i="1"/>
  <c r="K109" i="1"/>
  <c r="J109" i="1"/>
  <c r="I109" i="1"/>
  <c r="H109" i="1"/>
  <c r="G109" i="1"/>
  <c r="F109" i="1"/>
  <c r="E109" i="1"/>
  <c r="M108" i="1"/>
  <c r="L108" i="1"/>
  <c r="K108" i="1"/>
  <c r="J108" i="1"/>
  <c r="I108" i="1"/>
  <c r="H108" i="1"/>
  <c r="G108" i="1"/>
  <c r="F108" i="1"/>
  <c r="E108" i="1"/>
  <c r="M107" i="1"/>
  <c r="L107" i="1"/>
  <c r="K107" i="1"/>
  <c r="J107" i="1"/>
  <c r="I107" i="1"/>
  <c r="H107" i="1"/>
  <c r="G107" i="1"/>
  <c r="F107" i="1"/>
  <c r="E107" i="1"/>
  <c r="M106" i="1"/>
  <c r="L106" i="1"/>
  <c r="K106" i="1"/>
  <c r="J106" i="1"/>
  <c r="I106" i="1"/>
  <c r="H106" i="1"/>
  <c r="G106" i="1"/>
  <c r="F106" i="1"/>
  <c r="E106" i="1"/>
  <c r="M105" i="1"/>
  <c r="L105" i="1"/>
  <c r="K105" i="1"/>
  <c r="J105" i="1"/>
  <c r="I105" i="1"/>
  <c r="H105" i="1"/>
  <c r="G105" i="1"/>
  <c r="F105" i="1"/>
  <c r="E105" i="1"/>
  <c r="M104" i="1"/>
  <c r="L104" i="1"/>
  <c r="K104" i="1"/>
  <c r="J104" i="1"/>
  <c r="I104" i="1"/>
  <c r="H104" i="1"/>
  <c r="G104" i="1"/>
  <c r="F104" i="1"/>
  <c r="E104" i="1"/>
  <c r="M103" i="1"/>
  <c r="L103" i="1"/>
  <c r="K103" i="1"/>
  <c r="J103" i="1"/>
  <c r="I103" i="1"/>
  <c r="H103" i="1"/>
  <c r="G103" i="1"/>
  <c r="F103" i="1"/>
  <c r="E103" i="1"/>
  <c r="M102" i="1"/>
  <c r="L102" i="1"/>
  <c r="K102" i="1"/>
  <c r="J102" i="1"/>
  <c r="I102" i="1"/>
  <c r="H102" i="1"/>
  <c r="G102" i="1"/>
  <c r="F102" i="1"/>
  <c r="E102" i="1"/>
  <c r="M101" i="1"/>
  <c r="L101" i="1"/>
  <c r="K101" i="1"/>
  <c r="J101" i="1"/>
  <c r="I101" i="1"/>
  <c r="H101" i="1"/>
  <c r="G101" i="1"/>
  <c r="F101" i="1"/>
  <c r="E101" i="1"/>
  <c r="M100" i="1"/>
  <c r="L100" i="1"/>
  <c r="K100" i="1"/>
  <c r="J100" i="1"/>
  <c r="I100" i="1"/>
  <c r="H100" i="1"/>
  <c r="G100" i="1"/>
  <c r="F100" i="1"/>
  <c r="E100" i="1"/>
  <c r="M99" i="1"/>
  <c r="L99" i="1"/>
  <c r="K99" i="1"/>
  <c r="J99" i="1"/>
  <c r="I99" i="1"/>
  <c r="H99" i="1"/>
  <c r="G99" i="1"/>
  <c r="F99" i="1"/>
  <c r="E99" i="1"/>
  <c r="M98" i="1"/>
  <c r="L98" i="1"/>
  <c r="K98" i="1"/>
  <c r="J98" i="1"/>
  <c r="I98" i="1"/>
  <c r="H98" i="1"/>
  <c r="G98" i="1"/>
  <c r="F98" i="1"/>
  <c r="E98" i="1"/>
  <c r="M97" i="1"/>
  <c r="L97" i="1"/>
  <c r="K97" i="1"/>
  <c r="J97" i="1"/>
  <c r="I97" i="1"/>
  <c r="H97" i="1"/>
  <c r="G97" i="1"/>
  <c r="F97" i="1"/>
  <c r="E97" i="1"/>
  <c r="M96" i="1"/>
  <c r="L96" i="1"/>
  <c r="K96" i="1"/>
  <c r="J96" i="1"/>
  <c r="I96" i="1"/>
  <c r="H96" i="1"/>
  <c r="G96" i="1"/>
  <c r="F96" i="1"/>
  <c r="E96" i="1"/>
  <c r="M95" i="1"/>
  <c r="L95" i="1"/>
  <c r="K95" i="1"/>
  <c r="J95" i="1"/>
  <c r="I95" i="1"/>
  <c r="H95" i="1"/>
  <c r="G95" i="1"/>
  <c r="F95" i="1"/>
  <c r="E95" i="1"/>
  <c r="M94" i="1"/>
  <c r="L94" i="1"/>
  <c r="K94" i="1"/>
  <c r="J94" i="1"/>
  <c r="I94" i="1"/>
  <c r="H94" i="1"/>
  <c r="G94" i="1"/>
  <c r="F94" i="1"/>
  <c r="E94" i="1"/>
  <c r="M93" i="1"/>
  <c r="L93" i="1"/>
  <c r="K93" i="1"/>
  <c r="J93" i="1"/>
  <c r="I93" i="1"/>
  <c r="H93" i="1"/>
  <c r="G93" i="1"/>
  <c r="F93" i="1"/>
  <c r="E93" i="1"/>
  <c r="M92" i="1"/>
  <c r="L92" i="1"/>
  <c r="K92" i="1"/>
  <c r="J92" i="1"/>
  <c r="I92" i="1"/>
  <c r="H92" i="1"/>
  <c r="G92" i="1"/>
  <c r="F92" i="1"/>
  <c r="E92" i="1"/>
  <c r="M91" i="1"/>
  <c r="L91" i="1"/>
  <c r="K91" i="1"/>
  <c r="J91" i="1"/>
  <c r="I91" i="1"/>
  <c r="H91" i="1"/>
  <c r="G91" i="1"/>
  <c r="F91" i="1"/>
  <c r="E91" i="1"/>
  <c r="M90" i="1"/>
  <c r="L90" i="1"/>
  <c r="K90" i="1"/>
  <c r="J90" i="1"/>
  <c r="I90" i="1"/>
  <c r="H90" i="1"/>
  <c r="G90" i="1"/>
  <c r="F90" i="1"/>
  <c r="E90" i="1"/>
  <c r="M89" i="1"/>
  <c r="L89" i="1"/>
  <c r="K89" i="1"/>
  <c r="J89" i="1"/>
  <c r="I89" i="1"/>
  <c r="H89" i="1"/>
  <c r="G89" i="1"/>
  <c r="F89" i="1"/>
  <c r="E89" i="1"/>
  <c r="M88" i="1"/>
  <c r="L88" i="1"/>
  <c r="K88" i="1"/>
  <c r="J88" i="1"/>
  <c r="I88" i="1"/>
  <c r="H88" i="1"/>
  <c r="G88" i="1"/>
  <c r="F88" i="1"/>
  <c r="E88" i="1"/>
  <c r="M87" i="1"/>
  <c r="L87" i="1"/>
  <c r="K87" i="1"/>
  <c r="J87" i="1"/>
  <c r="I87" i="1"/>
  <c r="H87" i="1"/>
  <c r="G87" i="1"/>
  <c r="F87" i="1"/>
  <c r="E87" i="1"/>
  <c r="M86" i="1"/>
  <c r="L86" i="1"/>
  <c r="K86" i="1"/>
  <c r="J86" i="1"/>
  <c r="I86" i="1"/>
  <c r="H86" i="1"/>
  <c r="G86" i="1"/>
  <c r="F86" i="1"/>
  <c r="E86" i="1"/>
  <c r="M85" i="1"/>
  <c r="L85" i="1"/>
  <c r="K85" i="1"/>
  <c r="J85" i="1"/>
  <c r="I85" i="1"/>
  <c r="H85" i="1"/>
  <c r="G85" i="1"/>
  <c r="F85" i="1"/>
  <c r="E85" i="1"/>
  <c r="M84" i="1"/>
  <c r="L84" i="1"/>
  <c r="K84" i="1"/>
  <c r="J84" i="1"/>
  <c r="I84" i="1"/>
  <c r="H84" i="1"/>
  <c r="G84" i="1"/>
  <c r="F84" i="1"/>
  <c r="E84" i="1"/>
  <c r="M83" i="1"/>
  <c r="L83" i="1"/>
  <c r="K83" i="1"/>
  <c r="J83" i="1"/>
  <c r="I83" i="1"/>
  <c r="H83" i="1"/>
  <c r="G83" i="1"/>
  <c r="F83" i="1"/>
  <c r="E83" i="1"/>
  <c r="M82" i="1"/>
  <c r="L82" i="1"/>
  <c r="K82" i="1"/>
  <c r="J82" i="1"/>
  <c r="I82" i="1"/>
  <c r="H82" i="1"/>
  <c r="G82" i="1"/>
  <c r="F82" i="1"/>
  <c r="E82" i="1"/>
  <c r="M81" i="1"/>
  <c r="L81" i="1"/>
  <c r="K81" i="1"/>
  <c r="J81" i="1"/>
  <c r="I81" i="1"/>
  <c r="H81" i="1"/>
  <c r="G81" i="1"/>
  <c r="F81" i="1"/>
  <c r="E81" i="1"/>
  <c r="M80" i="1"/>
  <c r="L80" i="1"/>
  <c r="K80" i="1"/>
  <c r="J80" i="1"/>
  <c r="I80" i="1"/>
  <c r="H80" i="1"/>
  <c r="G80" i="1"/>
  <c r="F80" i="1"/>
  <c r="E80" i="1"/>
  <c r="M79" i="1"/>
  <c r="L79" i="1"/>
  <c r="K79" i="1"/>
  <c r="J79" i="1"/>
  <c r="I79" i="1"/>
  <c r="H79" i="1"/>
  <c r="G79" i="1"/>
  <c r="F79" i="1"/>
  <c r="E79" i="1"/>
  <c r="M78" i="1"/>
  <c r="L78" i="1"/>
  <c r="K78" i="1"/>
  <c r="J78" i="1"/>
  <c r="I78" i="1"/>
  <c r="H78" i="1"/>
  <c r="G78" i="1"/>
  <c r="F78" i="1"/>
  <c r="E78" i="1"/>
  <c r="M77" i="1"/>
  <c r="L77" i="1"/>
  <c r="K77" i="1"/>
  <c r="J77" i="1"/>
  <c r="I77" i="1"/>
  <c r="H77" i="1"/>
  <c r="G77" i="1"/>
  <c r="F77" i="1"/>
  <c r="E77" i="1"/>
  <c r="M76" i="1"/>
  <c r="L76" i="1"/>
  <c r="K76" i="1"/>
  <c r="J76" i="1"/>
  <c r="I76" i="1"/>
  <c r="H76" i="1"/>
  <c r="G76" i="1"/>
  <c r="F76" i="1"/>
  <c r="E76" i="1"/>
  <c r="M75" i="1"/>
  <c r="L75" i="1"/>
  <c r="K75" i="1"/>
  <c r="J75" i="1"/>
  <c r="I75" i="1"/>
  <c r="H75" i="1"/>
  <c r="G75" i="1"/>
  <c r="F75" i="1"/>
  <c r="E75" i="1"/>
  <c r="M74" i="1"/>
  <c r="L74" i="1"/>
  <c r="K74" i="1"/>
  <c r="J74" i="1"/>
  <c r="I74" i="1"/>
  <c r="H74" i="1"/>
  <c r="G74" i="1"/>
  <c r="F74" i="1"/>
  <c r="E74" i="1"/>
  <c r="M73" i="1"/>
  <c r="L73" i="1"/>
  <c r="K73" i="1"/>
  <c r="J73" i="1"/>
  <c r="I73" i="1"/>
  <c r="H73" i="1"/>
  <c r="G73" i="1"/>
  <c r="F73" i="1"/>
  <c r="E73" i="1"/>
  <c r="M72" i="1"/>
  <c r="L72" i="1"/>
  <c r="K72" i="1"/>
  <c r="J72" i="1"/>
  <c r="I72" i="1"/>
  <c r="H72" i="1"/>
  <c r="G72" i="1"/>
  <c r="F72" i="1"/>
  <c r="E72" i="1"/>
  <c r="M71" i="1"/>
  <c r="L71" i="1"/>
  <c r="K71" i="1"/>
  <c r="J71" i="1"/>
  <c r="I71" i="1"/>
  <c r="H71" i="1"/>
  <c r="G71" i="1"/>
  <c r="F71" i="1"/>
  <c r="E71" i="1"/>
  <c r="M70" i="1"/>
  <c r="L70" i="1"/>
  <c r="K70" i="1"/>
  <c r="J70" i="1"/>
  <c r="I70" i="1"/>
  <c r="H70" i="1"/>
  <c r="G70" i="1"/>
  <c r="F70" i="1"/>
  <c r="E70" i="1"/>
  <c r="M69" i="1"/>
  <c r="L69" i="1"/>
  <c r="K69" i="1"/>
  <c r="J69" i="1"/>
  <c r="I69" i="1"/>
  <c r="H69" i="1"/>
  <c r="G69" i="1"/>
  <c r="F69" i="1"/>
  <c r="E69" i="1"/>
  <c r="M68" i="1"/>
  <c r="L68" i="1"/>
  <c r="K68" i="1"/>
  <c r="J68" i="1"/>
  <c r="I68" i="1"/>
  <c r="H68" i="1"/>
  <c r="G68" i="1"/>
  <c r="F68" i="1"/>
  <c r="E68" i="1"/>
  <c r="M67" i="1"/>
  <c r="L67" i="1"/>
  <c r="K67" i="1"/>
  <c r="J67" i="1"/>
  <c r="I67" i="1"/>
  <c r="H67" i="1"/>
  <c r="G67" i="1"/>
  <c r="F67" i="1"/>
  <c r="E67" i="1"/>
  <c r="M66" i="1"/>
  <c r="L66" i="1"/>
  <c r="K66" i="1"/>
  <c r="J66" i="1"/>
  <c r="I66" i="1"/>
  <c r="H66" i="1"/>
  <c r="G66" i="1"/>
  <c r="F66" i="1"/>
  <c r="E66" i="1"/>
  <c r="M65" i="1"/>
  <c r="L65" i="1"/>
  <c r="K65" i="1"/>
  <c r="J65" i="1"/>
  <c r="I65" i="1"/>
  <c r="H65" i="1"/>
  <c r="G65" i="1"/>
  <c r="F65" i="1"/>
  <c r="E65" i="1"/>
  <c r="M64" i="1"/>
  <c r="L64" i="1"/>
  <c r="K64" i="1"/>
  <c r="J64" i="1"/>
  <c r="I64" i="1"/>
  <c r="H64" i="1"/>
  <c r="G64" i="1"/>
  <c r="F64" i="1"/>
  <c r="E64" i="1"/>
  <c r="M63" i="1"/>
  <c r="L63" i="1"/>
  <c r="K63" i="1"/>
  <c r="J63" i="1"/>
  <c r="I63" i="1"/>
  <c r="H63" i="1"/>
  <c r="G63" i="1"/>
  <c r="F63" i="1"/>
  <c r="E63" i="1"/>
  <c r="M62" i="1"/>
  <c r="L62" i="1"/>
  <c r="K62" i="1"/>
  <c r="J62" i="1"/>
  <c r="I62" i="1"/>
  <c r="H62" i="1"/>
  <c r="G62" i="1"/>
  <c r="F62" i="1"/>
  <c r="E62" i="1"/>
  <c r="M61" i="1"/>
  <c r="L61" i="1"/>
  <c r="K61" i="1"/>
  <c r="J61" i="1"/>
  <c r="I61" i="1"/>
  <c r="H61" i="1"/>
  <c r="G61" i="1"/>
  <c r="F61" i="1"/>
  <c r="E61" i="1"/>
  <c r="M60" i="1"/>
  <c r="L60" i="1"/>
  <c r="K60" i="1"/>
  <c r="J60" i="1"/>
  <c r="I60" i="1"/>
  <c r="H60" i="1"/>
  <c r="G60" i="1"/>
  <c r="F60" i="1"/>
  <c r="E60" i="1"/>
  <c r="M59" i="1"/>
  <c r="L59" i="1"/>
  <c r="K59" i="1"/>
  <c r="J59" i="1"/>
  <c r="I59" i="1"/>
  <c r="H59" i="1"/>
  <c r="G59" i="1"/>
  <c r="F59" i="1"/>
  <c r="E59" i="1"/>
  <c r="M58" i="1"/>
  <c r="L58" i="1"/>
  <c r="K58" i="1"/>
  <c r="J58" i="1"/>
  <c r="I58" i="1"/>
  <c r="H58" i="1"/>
  <c r="G58" i="1"/>
  <c r="F58" i="1"/>
  <c r="E58" i="1"/>
  <c r="M57" i="1"/>
  <c r="L57" i="1"/>
  <c r="K57" i="1"/>
  <c r="J57" i="1"/>
  <c r="I57" i="1"/>
  <c r="H57" i="1"/>
  <c r="G57" i="1"/>
  <c r="F57" i="1"/>
  <c r="E57" i="1"/>
  <c r="M56" i="1"/>
  <c r="L56" i="1"/>
  <c r="K56" i="1"/>
  <c r="J56" i="1"/>
  <c r="I56" i="1"/>
  <c r="H56" i="1"/>
  <c r="G56" i="1"/>
  <c r="F56" i="1"/>
  <c r="E56" i="1"/>
  <c r="M55" i="1"/>
  <c r="L55" i="1"/>
  <c r="K55" i="1"/>
  <c r="J55" i="1"/>
  <c r="I55" i="1"/>
  <c r="H55" i="1"/>
  <c r="G55" i="1"/>
  <c r="F55" i="1"/>
  <c r="E55" i="1"/>
  <c r="M54" i="1"/>
  <c r="L54" i="1"/>
  <c r="K54" i="1"/>
  <c r="J54" i="1"/>
  <c r="I54" i="1"/>
  <c r="H54" i="1"/>
  <c r="G54" i="1"/>
  <c r="F54" i="1"/>
  <c r="E54" i="1"/>
  <c r="M53" i="1"/>
  <c r="L53" i="1"/>
  <c r="K53" i="1"/>
  <c r="J53" i="1"/>
  <c r="I53" i="1"/>
  <c r="H53" i="1"/>
  <c r="G53" i="1"/>
  <c r="F53" i="1"/>
  <c r="E53" i="1"/>
  <c r="M52" i="1"/>
  <c r="L52" i="1"/>
  <c r="K52" i="1"/>
  <c r="J52" i="1"/>
  <c r="I52" i="1"/>
  <c r="H52" i="1"/>
  <c r="G52" i="1"/>
  <c r="F52" i="1"/>
  <c r="E52" i="1"/>
  <c r="M51" i="1"/>
  <c r="L51" i="1"/>
  <c r="K51" i="1"/>
  <c r="J51" i="1"/>
  <c r="I51" i="1"/>
  <c r="H51" i="1"/>
  <c r="G51" i="1"/>
  <c r="F51" i="1"/>
  <c r="E51" i="1"/>
  <c r="M50" i="1"/>
  <c r="L50" i="1"/>
  <c r="K50" i="1"/>
  <c r="J50" i="1"/>
  <c r="I50" i="1"/>
  <c r="H50" i="1"/>
  <c r="G50" i="1"/>
  <c r="F50" i="1"/>
  <c r="E50" i="1"/>
  <c r="M49" i="1"/>
  <c r="L49" i="1"/>
  <c r="K49" i="1"/>
  <c r="J49" i="1"/>
  <c r="I49" i="1"/>
  <c r="H49" i="1"/>
  <c r="G49" i="1"/>
  <c r="F49" i="1"/>
  <c r="E49" i="1"/>
  <c r="M48" i="1"/>
  <c r="L48" i="1"/>
  <c r="K48" i="1"/>
  <c r="J48" i="1"/>
  <c r="I48" i="1"/>
  <c r="H48" i="1"/>
  <c r="G48" i="1"/>
  <c r="F48" i="1"/>
  <c r="E48" i="1"/>
  <c r="M47" i="1"/>
  <c r="L47" i="1"/>
  <c r="K47" i="1"/>
  <c r="J47" i="1"/>
  <c r="I47" i="1"/>
  <c r="H47" i="1"/>
  <c r="G47" i="1"/>
  <c r="F47" i="1"/>
  <c r="E47" i="1"/>
  <c r="M46" i="1"/>
  <c r="L46" i="1"/>
  <c r="K46" i="1"/>
  <c r="J46" i="1"/>
  <c r="I46" i="1"/>
  <c r="H46" i="1"/>
  <c r="G46" i="1"/>
  <c r="F46" i="1"/>
  <c r="E46" i="1"/>
  <c r="M45" i="1"/>
  <c r="L45" i="1"/>
  <c r="K45" i="1"/>
  <c r="J45" i="1"/>
  <c r="I45" i="1"/>
  <c r="H45" i="1"/>
  <c r="G45" i="1"/>
  <c r="F45" i="1"/>
  <c r="E45" i="1"/>
  <c r="M44" i="1"/>
  <c r="L44" i="1"/>
  <c r="K44" i="1"/>
  <c r="J44" i="1"/>
  <c r="I44" i="1"/>
  <c r="H44" i="1"/>
  <c r="G44" i="1"/>
  <c r="F44" i="1"/>
  <c r="E44" i="1"/>
  <c r="M43" i="1"/>
  <c r="L43" i="1"/>
  <c r="K43" i="1"/>
  <c r="J43" i="1"/>
  <c r="I43" i="1"/>
  <c r="H43" i="1"/>
  <c r="G43" i="1"/>
  <c r="F43" i="1"/>
  <c r="E43" i="1"/>
  <c r="M42" i="1"/>
  <c r="L42" i="1"/>
  <c r="K42" i="1"/>
  <c r="J42" i="1"/>
  <c r="I42" i="1"/>
  <c r="H42" i="1"/>
  <c r="G42" i="1"/>
  <c r="F42" i="1"/>
  <c r="E42" i="1"/>
  <c r="M41" i="1"/>
  <c r="L41" i="1"/>
  <c r="K41" i="1"/>
  <c r="J41" i="1"/>
  <c r="I41" i="1"/>
  <c r="H41" i="1"/>
  <c r="G41" i="1"/>
  <c r="F41" i="1"/>
  <c r="E41" i="1"/>
  <c r="M40" i="1"/>
  <c r="L40" i="1"/>
  <c r="K40" i="1"/>
  <c r="J40" i="1"/>
  <c r="I40" i="1"/>
  <c r="H40" i="1"/>
  <c r="G40" i="1"/>
  <c r="F40" i="1"/>
  <c r="E40" i="1"/>
  <c r="M39" i="1"/>
  <c r="L39" i="1"/>
  <c r="K39" i="1"/>
  <c r="J39" i="1"/>
  <c r="I39" i="1"/>
  <c r="H39" i="1"/>
  <c r="G39" i="1"/>
  <c r="F39" i="1"/>
  <c r="E39" i="1"/>
  <c r="M38" i="1"/>
  <c r="L38" i="1"/>
  <c r="K38" i="1"/>
  <c r="J38" i="1"/>
  <c r="I38" i="1"/>
  <c r="H38" i="1"/>
  <c r="G38" i="1"/>
  <c r="F38" i="1"/>
  <c r="E38" i="1"/>
  <c r="M37" i="1"/>
  <c r="L37" i="1"/>
  <c r="K37" i="1"/>
  <c r="J37" i="1"/>
  <c r="I37" i="1"/>
  <c r="H37" i="1"/>
  <c r="G37" i="1"/>
  <c r="F37" i="1"/>
  <c r="E37" i="1"/>
  <c r="M36" i="1"/>
  <c r="L36" i="1"/>
  <c r="K36" i="1"/>
  <c r="J36" i="1"/>
  <c r="I36" i="1"/>
  <c r="H36" i="1"/>
  <c r="G36" i="1"/>
  <c r="F36" i="1"/>
  <c r="E36" i="1"/>
  <c r="M35" i="1"/>
  <c r="L35" i="1"/>
  <c r="K35" i="1"/>
  <c r="J35" i="1"/>
  <c r="I35" i="1"/>
  <c r="H35" i="1"/>
  <c r="G35" i="1"/>
  <c r="F35" i="1"/>
  <c r="E35" i="1"/>
  <c r="M34" i="1"/>
  <c r="L34" i="1"/>
  <c r="K34" i="1"/>
  <c r="J34" i="1"/>
  <c r="I34" i="1"/>
  <c r="H34" i="1"/>
  <c r="G34" i="1"/>
  <c r="F34" i="1"/>
  <c r="E34" i="1"/>
  <c r="M33" i="1"/>
  <c r="L33" i="1"/>
  <c r="K33" i="1"/>
  <c r="J33" i="1"/>
  <c r="I33" i="1"/>
  <c r="H33" i="1"/>
  <c r="G33" i="1"/>
  <c r="F33" i="1"/>
  <c r="E33" i="1"/>
  <c r="M32" i="1"/>
  <c r="L32" i="1"/>
  <c r="K32" i="1"/>
  <c r="J32" i="1"/>
  <c r="I32" i="1"/>
  <c r="H32" i="1"/>
  <c r="G32" i="1"/>
  <c r="F32" i="1"/>
  <c r="E32" i="1"/>
  <c r="M31" i="1"/>
  <c r="L31" i="1"/>
  <c r="K31" i="1"/>
  <c r="J31" i="1"/>
  <c r="I31" i="1"/>
  <c r="H31" i="1"/>
  <c r="G31" i="1"/>
  <c r="F31" i="1"/>
  <c r="E31" i="1"/>
  <c r="M30" i="1"/>
  <c r="L30" i="1"/>
  <c r="K30" i="1"/>
  <c r="J30" i="1"/>
  <c r="I30" i="1"/>
  <c r="H30" i="1"/>
  <c r="G30" i="1"/>
  <c r="F30" i="1"/>
  <c r="E30" i="1"/>
  <c r="M29" i="1"/>
  <c r="L29" i="1"/>
  <c r="K29" i="1"/>
  <c r="J29" i="1"/>
  <c r="I29" i="1"/>
  <c r="H29" i="1"/>
  <c r="G29" i="1"/>
  <c r="F29" i="1"/>
  <c r="E29" i="1"/>
  <c r="M28" i="1"/>
  <c r="L28" i="1"/>
  <c r="K28" i="1"/>
  <c r="J28" i="1"/>
  <c r="I28" i="1"/>
  <c r="H28" i="1"/>
  <c r="G28" i="1"/>
  <c r="F28" i="1"/>
  <c r="E28" i="1"/>
  <c r="M27" i="1"/>
  <c r="L27" i="1"/>
  <c r="K27" i="1"/>
  <c r="J27" i="1"/>
  <c r="I27" i="1"/>
  <c r="H27" i="1"/>
  <c r="G27" i="1"/>
  <c r="F27" i="1"/>
  <c r="E27" i="1"/>
  <c r="M26" i="1"/>
  <c r="L26" i="1"/>
  <c r="K26" i="1"/>
  <c r="J26" i="1"/>
  <c r="I26" i="1"/>
  <c r="H26" i="1"/>
  <c r="G26" i="1"/>
  <c r="F26" i="1"/>
  <c r="E26" i="1"/>
  <c r="M25" i="1"/>
  <c r="L25" i="1"/>
  <c r="K25" i="1"/>
  <c r="J25" i="1"/>
  <c r="I25" i="1"/>
  <c r="H25" i="1"/>
  <c r="G25" i="1"/>
  <c r="F25" i="1"/>
  <c r="E25" i="1"/>
  <c r="M24" i="1"/>
  <c r="L24" i="1"/>
  <c r="K24" i="1"/>
  <c r="J24" i="1"/>
  <c r="I24" i="1"/>
  <c r="H24" i="1"/>
  <c r="G24" i="1"/>
  <c r="F24" i="1"/>
  <c r="E24" i="1"/>
  <c r="M23" i="1"/>
  <c r="L23" i="1"/>
  <c r="K23" i="1"/>
  <c r="J23" i="1"/>
  <c r="I23" i="1"/>
  <c r="H23" i="1"/>
  <c r="G23" i="1"/>
  <c r="F23" i="1"/>
  <c r="E23" i="1"/>
  <c r="M22" i="1"/>
  <c r="L22" i="1"/>
  <c r="K22" i="1"/>
  <c r="J22" i="1"/>
  <c r="I22" i="1"/>
  <c r="H22" i="1"/>
  <c r="G22" i="1"/>
  <c r="F22" i="1"/>
  <c r="E22" i="1"/>
  <c r="M21" i="1"/>
  <c r="L21" i="1"/>
  <c r="K21" i="1"/>
  <c r="J21" i="1"/>
  <c r="I21" i="1"/>
  <c r="H21" i="1"/>
  <c r="G21" i="1"/>
  <c r="F21" i="1"/>
  <c r="E21" i="1"/>
  <c r="M20" i="1"/>
  <c r="L20" i="1"/>
  <c r="K20" i="1"/>
  <c r="J20" i="1"/>
  <c r="I20" i="1"/>
  <c r="H20" i="1"/>
  <c r="G20" i="1"/>
  <c r="F20" i="1"/>
  <c r="E20" i="1"/>
  <c r="M19" i="1"/>
  <c r="L19" i="1"/>
  <c r="K19" i="1"/>
  <c r="J19" i="1"/>
  <c r="I19" i="1"/>
  <c r="H19" i="1"/>
  <c r="G19" i="1"/>
  <c r="F19" i="1"/>
  <c r="E19" i="1"/>
  <c r="M18" i="1"/>
  <c r="L18" i="1"/>
  <c r="K18" i="1"/>
  <c r="J18" i="1"/>
  <c r="I18" i="1"/>
  <c r="H18" i="1"/>
  <c r="G18" i="1"/>
  <c r="F18" i="1"/>
  <c r="E18" i="1"/>
  <c r="M17" i="1"/>
  <c r="L17" i="1"/>
  <c r="K17" i="1"/>
  <c r="J17" i="1"/>
  <c r="I17" i="1"/>
  <c r="H17" i="1"/>
  <c r="G17" i="1"/>
  <c r="F17" i="1"/>
  <c r="E17" i="1"/>
  <c r="M16" i="1"/>
  <c r="L16" i="1"/>
  <c r="K16" i="1"/>
  <c r="J16" i="1"/>
  <c r="I16" i="1"/>
  <c r="H16" i="1"/>
  <c r="G16" i="1"/>
  <c r="F16" i="1"/>
  <c r="E16" i="1"/>
  <c r="M15" i="1"/>
  <c r="L15" i="1"/>
  <c r="K15" i="1"/>
  <c r="J15" i="1"/>
  <c r="I15" i="1"/>
  <c r="H15" i="1"/>
  <c r="G15" i="1"/>
  <c r="F15" i="1"/>
  <c r="E15" i="1"/>
  <c r="M14" i="1"/>
  <c r="L14" i="1"/>
  <c r="K14" i="1"/>
  <c r="J14" i="1"/>
  <c r="I14" i="1"/>
  <c r="H14" i="1"/>
  <c r="G14" i="1"/>
  <c r="F14" i="1"/>
  <c r="E14" i="1"/>
  <c r="M13" i="1"/>
  <c r="L13" i="1"/>
  <c r="K13" i="1"/>
  <c r="J13" i="1"/>
  <c r="I13" i="1"/>
  <c r="H13" i="1"/>
  <c r="G13" i="1"/>
  <c r="F13" i="1"/>
  <c r="E13" i="1"/>
  <c r="M12" i="1"/>
  <c r="L12" i="1"/>
  <c r="K12" i="1"/>
  <c r="J12" i="1"/>
  <c r="I12" i="1"/>
  <c r="H12" i="1"/>
  <c r="G12" i="1"/>
  <c r="F12" i="1"/>
  <c r="E12" i="1"/>
  <c r="M11" i="1"/>
  <c r="L11" i="1"/>
  <c r="K11" i="1"/>
  <c r="J11" i="1"/>
  <c r="I11" i="1"/>
  <c r="H11" i="1"/>
  <c r="G11" i="1"/>
  <c r="F11" i="1"/>
  <c r="E11" i="1"/>
  <c r="M10" i="1"/>
  <c r="L10" i="1"/>
  <c r="K10" i="1"/>
  <c r="J10" i="1"/>
  <c r="I10" i="1"/>
  <c r="H10" i="1"/>
  <c r="G10" i="1"/>
  <c r="F10" i="1"/>
  <c r="E10" i="1"/>
  <c r="M9" i="1"/>
  <c r="L9" i="1"/>
  <c r="K9" i="1"/>
  <c r="J9" i="1"/>
  <c r="I9" i="1"/>
  <c r="H9" i="1"/>
  <c r="G9" i="1"/>
  <c r="F9" i="1"/>
  <c r="E9" i="1"/>
  <c r="M8" i="1"/>
  <c r="L8" i="1"/>
  <c r="K8" i="1"/>
  <c r="J8" i="1"/>
  <c r="I8" i="1"/>
  <c r="H8" i="1"/>
  <c r="G8" i="1"/>
  <c r="F8" i="1"/>
  <c r="E8" i="1"/>
  <c r="M7" i="1"/>
  <c r="L7" i="1"/>
  <c r="K7" i="1"/>
  <c r="J7" i="1"/>
  <c r="I7" i="1"/>
  <c r="H7" i="1"/>
  <c r="G7" i="1"/>
  <c r="F7" i="1"/>
  <c r="E7" i="1"/>
  <c r="M6" i="1"/>
  <c r="L6" i="1"/>
  <c r="K6" i="1"/>
  <c r="J6" i="1"/>
  <c r="I6" i="1"/>
  <c r="H6" i="1"/>
  <c r="G6" i="1"/>
  <c r="F6" i="1"/>
  <c r="E6" i="1"/>
  <c r="M5" i="1"/>
  <c r="L5" i="1"/>
  <c r="K5" i="1"/>
  <c r="J5" i="1"/>
  <c r="I5" i="1"/>
  <c r="H5" i="1"/>
  <c r="G5" i="1"/>
  <c r="F5" i="1"/>
  <c r="E5" i="1"/>
  <c r="M4" i="1"/>
  <c r="L4" i="1"/>
  <c r="K4" i="1"/>
  <c r="J4" i="1"/>
  <c r="I4" i="1"/>
  <c r="H4" i="1"/>
  <c r="G4" i="1"/>
  <c r="F4" i="1"/>
  <c r="E4" i="1"/>
  <c r="M3" i="1"/>
  <c r="L3" i="1"/>
  <c r="K3" i="1"/>
  <c r="J3" i="1"/>
  <c r="I3" i="1"/>
  <c r="H3" i="1"/>
  <c r="G3" i="1"/>
  <c r="F3" i="1"/>
  <c r="E3" i="1"/>
  <c r="E2" i="1"/>
  <c r="F2" i="1"/>
  <c r="G2" i="1"/>
  <c r="H2" i="1"/>
  <c r="I2" i="1"/>
  <c r="J2" i="1"/>
  <c r="K2" i="1"/>
  <c r="L2" i="1"/>
  <c r="M2" i="1"/>
  <c r="H4460" i="1" l="1"/>
  <c r="F4460" i="1"/>
  <c r="G4460" i="1"/>
  <c r="I4460" i="1"/>
  <c r="E4460" i="1"/>
</calcChain>
</file>

<file path=xl/sharedStrings.xml><?xml version="1.0" encoding="utf-8"?>
<sst xmlns="http://schemas.openxmlformats.org/spreadsheetml/2006/main" count="13044" uniqueCount="3936">
  <si>
    <t>v2tone</t>
  </si>
  <si>
    <t>sourcecommonname</t>
  </si>
  <si>
    <t>themes</t>
  </si>
  <si>
    <t>date</t>
  </si>
  <si>
    <t>octafinance.com</t>
  </si>
  <si>
    <t>TAX_ECON_PRICE;ECON_STOCKMARKET;TAX_FNCACT;TAX_FNCACT_ANALYST;WB_698_TRADE;TAX_FNCACT_ANALYSTS;EPU_ECONOMY_HISTORIC;WB_678_DIGITAL_GOVERNMENT;WB_2944_SERVERS;WB_671_STORAGE_MANAGEMENT;WB_667_ICT_INFRASTRUCTURE;WB_672_NETWORK_MANAGEMENT;WB_133_INFORMATION_AND_COMMUNICATION_TECHNOLOGIES;WB_135_TRANSPORT;WB_1174_WAREHOUSING_AND_STORAGE;WB_793_TRANSPORT_AND_LOGISTICS_SERVICES;</t>
  </si>
  <si>
    <t>investorplace.com</t>
  </si>
  <si>
    <t>ECON_STOCKMARKET;KILL;CRISISLEX_CRISISLEXREC;CRISISLEX_T02_INJURED;CRISISLEX_T03_DEAD;TAX_ECON_PRICE;WB_678_DIGITAL_GOVERNMENT;WB_694_BROADCAST_AND_MEDIA;WB_133_INFORMATION_AND_COMMUNICATION_TECHNOLOGIES;</t>
  </si>
  <si>
    <t>benchmarkmonitor.com</t>
  </si>
  <si>
    <t>TAX_FNCACT;TAX_FNCACT_MOVERS;ECON_STOCKMARKET;SOC_POINTSOFINTEREST;SOC_POINTSOFINTEREST_HEADQUARTERS;ENV_SOLAR;TAX_FNCACT_CHIEF;TAX_FNCACT_EXECUTIVE;TAX_FNCACT_CHIEF_EXECUTIVE;LEADER;TAX_FNCACT_GOVERNOR;TAX_FNCACT_MAYOR;TAX_FNCACT_SPOKESWOMAN;TAX_FNCACT_BISHOP;TAX_FNCACT_OFFICIALS;EPU_ECONOMY_HISTORIC;TAX_ECON_PRICE;TAX_FNCACT_ANALYSTS;TAX_FNCACT_ANALYST;MOVEMENT_GENERAL;WB_698_TRADE;</t>
  </si>
  <si>
    <t>nasdaq.com</t>
  </si>
  <si>
    <t>wkrb13.com</t>
  </si>
  <si>
    <t>TAX_ECON_PRICE;LEADER;TAX_FNCACT;TAX_FNCACT_PRESIDENT;USPEC_POLITICS_GENERAL1;TAX_FNCACT_VICE_PRESIDENT;EPU_CATS_REGULATION;EPU_CATS_FINANCIAL_REGULATION;WB_698_TRADE;TAX_FNCACT_MANUFACTURER;TAX_FNCACT_ANALYSTS;LEGISLATION;WB_845_LEGAL_AND_REGULATORY_FRAMEWORK;WB_696_PUBLIC_SECTOR_MANAGEMENT;WB_1040_COPYRIGHT_LAW;WB_851_INTELLECTUAL_PROPERTY_RIGHTS;WB_1039_PROPERTY_LAWS_AND_REGULATIONS;GENERAL_GOVERNMENT;EPU_POLICY;EPU_POLICY_LAW;TAX_FNCACT_ANALYST;</t>
  </si>
  <si>
    <t>WB_678_DIGITAL_GOVERNMENT;WB_694_BROADCAST_AND_MEDIA;WB_133_INFORMATION_AND_COMMUNICATION_TECHNOLOGIES;ECON_STOCKMARKET;TAX_FNCACT;TAX_FNCACT_VICTIM;CRISISLEX_CRISISLEXREC;TAX_FNCACT_INVESTOR;EPU_CATS_MIGRATION_FEAR_FEAR;MANMADE_DISASTER_IMPLIED;WB_2299_PIPELINES;WB_539_OIL_AND_GAS_POLICY_STRATEGY_AND_INSTITUTIONS;WB_507_ENERGY_AND_EXTRACTIVES;WB_548_PPP_IN_OIL_AND_GAS;WB_696_PUBLIC_SECTOR_MANAGEMENT;WB_723_PUBLIC_ADMINISTRATION;WB_2085_PUBLIC_SECTOR_DOWNSIZING;WB_2054_SIZE_OF_THE_PUBLIC_SERVICE;WB_724_HUMAN_RESOURCES_FOR_PUBLIC_SECTOR;WB_1150_VOLATILITY;WB_1104_MACROECONOMIC_VULNERABILITY_AND_DEBT;CRISISLEX_T11_UPDATESSYMPATHY;WB_2433_CONFLICT_AND_VIOLENCE;WB_2432_FRAGILITY_CONFLICT_AND_VIOLENCE;WB_698_TRADE;TAX_WORLDMAMMALS;TAX_WORLDMAMMALS_BEARISHNESS;ECON_IPO;EPU_ECONOMY_HISTORIC;TAX_DISEASE;TAX_DISEASE_GAMBLING;TAX_FNCACT_AUTHOR;</t>
  </si>
  <si>
    <t>ECON_STOCKMARKET;TAX_FNCACT;TAX_FNCACT_VICTIM;CRISISLEX_CRISISLEXREC;TAX_FNCACT_INVESTOR;EPU_CATS_MIGRATION_FEAR_FEAR;MANMADE_DISASTER_IMPLIED;WB_2299_PIPELINES;WB_539_OIL_AND_GAS_POLICY_STRATEGY_AND_INSTITUTIONS;WB_507_ENERGY_AND_EXTRACTIVES;WB_548_PPP_IN_OIL_AND_GAS;WB_696_PUBLIC_SECTOR_MANAGEMENT;WB_723_PUBLIC_ADMINISTRATION;WB_2085_PUBLIC_SECTOR_DOWNSIZING;WB_2054_SIZE_OF_THE_PUBLIC_SERVICE;WB_724_HUMAN_RESOURCES_FOR_PUBLIC_SECTOR;WB_1150_VOLATILITY;WB_1104_MACROECONOMIC_VULNERABILITY_AND_DEBT;CRISISLEX_T11_UPDATESSYMPATHY;WB_2433_CONFLICT_AND_VIOLENCE;WB_2432_FRAGILITY_CONFLICT_AND_VIOLENCE;WB_698_TRADE;TAX_WORLDMAMMALS;TAX_WORLDMAMMALS_BEARISHNESS;ECON_IPO;EPU_ECONOMY_HISTORIC;TAX_DISEASE;TAX_DISEASE_GAMBLING;WB_678_DIGITAL_GOVERNMENT;WB_694_BROADCAST_AND_MEDIA;WB_133_INFORMATION_AND_COMMUNICATION_TECHNOLOGIES;</t>
  </si>
  <si>
    <t>ECON_STOCKMARKET;GENERAL_HEALTH;MEDICAL;TAX_FNCACT;TAX_FNCACT_DOCTOR;TAX_WORLDFISH;TAX_WORLDFISH_PERCH;WB_1150_VOLATILITY;WB_1104_MACROECONOMIC_VULNERABILITY_AND_DEBT;TAX_ECON_PRICE;KIDNAP;TAX_FNCACT_BUYER;WB_698_TRADE;</t>
  </si>
  <si>
    <t>forbes.com</t>
  </si>
  <si>
    <t>ECON_DEBT;WB_1104_MACROECONOMIC_VULNERABILITY_AND_DEBT;WB_450_DEBT;DELAY;USPEC_UNCERTAINTY1;EPU_UNCERTAINTY;UNGP_FORESTS_RIVERS_OCEANS;TAX_ECON_PRICE;TAX_FNCACT;TAX_FNCACT_ANALYSTS;ECON_EARNINGSREPORT;MEDIA_SOCIAL;ECON_STOCKMARKET;</t>
  </si>
  <si>
    <t>mrtopstep.com</t>
  </si>
  <si>
    <t>TAX_ECON_PRICE;</t>
  </si>
  <si>
    <t>ECON_STOCKMARKET;TAX_WORLDMAMMALS;TAX_WORLDMAMMALS_BEARS;USPEC_POLICY1;EPU_ECONOMY;EPU_ECONOMY_HISTORIC;ECON_CURRENCY_EXCHANGE_RATE;TAX_ECON_PRICE;TAX_FNCACT;TAX_FNCACT_VICTIM;TAX_FNCACT_ANALYST;EPU_POLICY;EPU_POLICY_SPENDING;NATURAL_DISASTER;NATURAL_DISASTER_AFTERSHOCK;WB_698_TRADE;ECON_WORLDCURRENCIES;ECON_WORLDCURRENCIES_BRITISH_POUND;</t>
  </si>
  <si>
    <t>barrons.com</t>
  </si>
  <si>
    <t>TAX_FNCACT;TAX_FNCACT_TRADER;TAX_FNCACT_ANALYST;EPU_ECONOMY_HISTORIC;TAX_FNCACT_INVESTOR;WB_678_DIGITAL_GOVERNMENT;WB_2944_SERVERS;WB_671_STORAGE_MANAGEMENT;WB_667_ICT_INFRASTRUCTURE;WB_672_NETWORK_MANAGEMENT;WB_133_INFORMATION_AND_COMMUNICATION_TECHNOLOGIES;WB_135_TRANSPORT;WB_1174_WAREHOUSING_AND_STORAGE;WB_793_TRANSPORT_AND_LOGISTICS_SERVICES;TAX_ECON_PRICE;USPEC_UNCERTAINTY1;TAX_FNCACT_INCUMBENTS;</t>
  </si>
  <si>
    <t>jutiagroup.com</t>
  </si>
  <si>
    <t>ECON_STOCKMARKET;WB_698_TRADE;TAX_ECON_PRICE;EPU_ECONOMY_HISTORIC;TAX_FNCACT;TAX_FNCACT_ANALYSTS;TAX_FNCACT_ANALYST;TAX_WORLDARACHNIDS;TAX_WORLDARACHNIDS_TICK;MEDIA_SOCIAL;EPU_CATS_REGULATION;</t>
  </si>
  <si>
    <t>yahoo.com</t>
  </si>
  <si>
    <t>MEDIA_SOCIAL;WB_698_TRADE;WB_1921_PRIVATE_SECTOR_DEVELOPMENT;WB_346_COMPETITIVE_INDUSTRIES;WB_818_INDUSTRY_POLICY_AND_REAL_SECTORS;WB_1281_MANUFACTURING;WB_286_TELECOMMUNICATIONS_AND_BROADBAND_ACCESS;WB_133_INFORMATION_AND_COMMUNICATION_TECHNOLOGIES;ECON_EARNINGSREPORT;ECON_STOCKMARKET;TAX_FNCACT;TAX_FNCACT_EDITOR;TAX_FNCACT_TRADER;TAX_FNCACT_INVESTOR;EPU_ECONOMY_HISTORIC;ECON_CURRENCY_EXCHANGE_RATE;MEDIA_MSM;</t>
  </si>
  <si>
    <t>ECON_STOCKMARKET;TAX_FNCACT;TAX_FNCACT_ANALYSTS;WB_698_TRADE;TAX_ECON_PRICE;EPU_ECONOMY_HISTORIC;TAX_FNCACT_ANALYST;TAX_WORLDARACHNIDS;TAX_WORLDARACHNIDS_TICK;EDUCATION;TAX_FNCACT_REGULATORS;TAX_ETHNICITY;TAX_ETHNICITY_AMERICAN;MEDIA_SOCIAL;EPU_CATS_REGULATION;</t>
  </si>
  <si>
    <t>ECON_STOCKMARKET;WB_698_TRADE;TAX_FNCACT;TAX_FNCACT_ANALYST;TAX_FNCACT_ANALYSTS;TAX_ECON_PRICE;TAX_FNCACT_TRADERS;USPEC_UNCERTAINTY1;ECON_EARNINGSREPORT;EPU_CATS_MIGRATION_FEAR_FEAR;TAX_WORLDMAMMALS;TAX_WORLDMAMMALS_BEARS;TAX_WORLDMAMMALS_BEAR;</t>
  </si>
  <si>
    <t>tickerreport.com</t>
  </si>
  <si>
    <t>TAX_FNCACT;TAX_FNCACT_ANALYSTS;TAX_ECON_PRICE;TAX_FNCACT_MANUFACTURER;TAX_WORLDLANGUAGES;TAX_WORLDLANGUAGES_SWEDISH;RETIREMENT;WB_336_NON_BANK_FINANCIAL_INSTITUTIONS;WB_1920_FINANCIAL_SECTOR_DEVELOPMENT;WB_332_CAPITAL_MARKETS;WB_611_PENSION_FUNDS;WB_439_MACROECONOMIC_AND_STRUCTURAL_POLICIES;WB_829_FISCAL_DECENTRALIZATION;WB_874_LOCAL_FINANCE;WB_877_ASSET_MANAGEMENT;WB_445_FISCAL_POLICY;WB_2690_CATEGORIES_OF_EMPLOYMENT;WB_2670_JOBS;WB_2689_JOBS_DIAGNOSTICS;WB_2896_RETIREMENT;WB_698_TRADE;TAX_DISEASE;TAX_DISEASE_OVERWEIGHT;WB_1406_DISEASES;WB_1435_OBESITY;WB_621_HEALTH_NUTRITION_AND_POPULATION;WB_1427_NON_COMMUNICABLE_DISEASE_AND_INJURY;LEADER;TAX_FNCACT_PRESIDENT;USPEC_POLITICS_GENERAL1;TAX_FNCACT_VICE_PRESIDENT;EPU_CATS_REGULATION;EPU_CATS_FINANCIAL_REGULATION;TAX_FNCACT_ANALYST;</t>
  </si>
  <si>
    <t>thestreet.com</t>
  </si>
  <si>
    <t>ECON_EARNINGSREPORT;CRISISLEX_T11_UPDATESSYMPATHY;TAX_FNCACT;TAX_FNCACT_CHIEF;TAX_MILITARY_TITLE;TAX_MILITARY_TITLE_OFFICER;TAX_FNCACT_OFFICER;TAX_FNCACT_CHIEF_FINANCIAL_OFFICER;TAX_FNCACT_INVESTOR;WB_2203_HUMAN_RIGHTS;WB_2482_RECONCILIATION;WB_2519_RESPONSES_TO_HUMAN_RIGHTS_ABUSES;WB_2432_FRAGILITY_CONFLICT_AND_VIOLENCE;ECON_DEBT;WB_1104_MACROECONOMIC_VULNERABILITY_AND_DEBT;WB_450_DEBT;MEDIA_SOCIAL;UNGP_FORESTS_RIVERS_OCEANS;EPU_CATS_REGULATION;EPU_CATS_FINANCIAL_REGULATION;AFFECT;EPU_ECONOMY_HISTORIC;DELAY;USPEC_UNCERTAINTY1;CRISISLEX_C04_LOGISTICS_TRANSPORT;</t>
  </si>
  <si>
    <t>boisestatepublicradio.org</t>
  </si>
  <si>
    <t>EDUCATION;SOC_POINTSOFINTEREST;SOC_POINTSOFINTEREST_UNIVERSITY;TRIAL;WB_845_LEGAL_AND_REGULATORY_FRAMEWORK;WB_696_PUBLIC_SECTOR_MANAGEMENT;WB_851_INTELLECTUAL_PROPERTY_RIGHTS;WB_1041_PATENTS;WB_1039_PROPERTY_LAWS_AND_REGULATIONS;EPU_CATS_REGULATION;ARMEDCONFLICT;EPU_CATS_NATIONAL_SECURITY;LEADER;TAX_FNCACT;TAX_FNCACT_PRESIDENT;USPEC_POLITICS_GENERAL1;EPU_ECONOMY_HISTORIC;TAX_FNCACT_EMPLOYERS;WB_2690_CATEGORIES_OF_EMPLOYMENT;WB_2670_JOBS;WB_2689_JOBS_DIAGNOSTICS;WB_2704_EMPLOYER;UNGP_FORESTS_RIVERS_OCEANS;TAX_FNCACT_JUDGE;</t>
  </si>
  <si>
    <t>tomshardware.com</t>
  </si>
  <si>
    <t>WB_135_TRANSPORT;WB_1174_WAREHOUSING_AND_STORAGE;WB_793_TRANSPORT_AND_LOGISTICS_SERVICES;EPU_ECONOMY_HISTORIC;MEDIA_MSM;TAX_FNCACT;TAX_FNCACT_ANALYST;SHORTAGE;TAX_FNCACT_ANALYSTS;DELAY;USPEC_UNCERTAINTY1;CRISISLEX_C04_LOGISTICS_TRANSPORT;TAX_FNCACT_CFO;ECON_STOCKMARKET;TAX_FNCACT_INVESTOR;TAX_ECON_PRICE;TAX_FNCACT_MOVERS;WB_678_DIGITAL_GOVERNMENT;WB_670_ICT_SECURITY;WB_2371_ENCRYPTION;WB_133_INFORMATION_AND_COMMUNICATION_TECHNOLOGIES;TAX_FNCACT_DEVELOPER;WB_696_PUBLIC_SECTOR_MANAGEMENT;WB_2048_COMPENSATION_CAREERS_AND_INCENTIVES;WB_723_PUBLIC_ADMINISTRATION;WB_724_HUMAN_RESOURCES_FOR_PUBLIC_SECTOR;TAX_WORLDLANGUAGES;TAX_WORLDLANGUAGES_YOSEMITE;WB_2944_SERVERS;WB_671_STORAGE_MANAGEMENT;WB_667_ICT_INFRASTRUCTURE;WB_672_NETWORK_MANAGEMENT;WB_2947_OPERATING_SYSTEMS;WB_669_SOFTWARE_INFRASTRUCTURE;TAX_FNCACT_EDITOR;MEDIA_SOCIAL;USPEC_POLICY1;EPU_POLICY;EPU_POLICY_POLICY;EPU_CATS_REGULATION;</t>
  </si>
  <si>
    <t>law360.com</t>
  </si>
  <si>
    <t>TAX_FNCACT;TAX_FNCACT_JUDGE;EDUCATION;SOC_POINTSOFINTEREST;SOC_POINTSOFINTEREST_UNIVERSITY;SOC_POINTSOFINTEREST_SCHOOL;TRIAL;WB_845_LEGAL_AND_REGULATORY_FRAMEWORK;WB_696_PUBLIC_SECTOR_MANAGEMENT;WB_851_INTELLECTUAL_PROPERTY_RIGHTS;WB_1041_PATENTS;WB_1039_PROPERTY_LAWS_AND_REGULATIONS;EPU_CATS_REGULATION;TAX_FNCACT_ATTORNEY;LEGISLATION;EPU_POLICY;EPU_POLICY_LAW;</t>
  </si>
  <si>
    <t>TAX_FNCACT;TAX_FNCACT_ANALYSTS;TAX_ECON_PRICE;TAX_FNCACT_MANUFACTURER;EPU_ECONOMY_HISTORIC;LEADER;TAX_FNCACT_PRESIDENT;USPEC_POLITICS_GENERAL1;TAX_FNCACT_VICE_PRESIDENT;EPU_CATS_REGULATION;EPU_CATS_FINANCIAL_REGULATION;LEGISLATION;EPU_POLICY;EPU_POLICY_LAW;WB_845_LEGAL_AND_REGULATORY_FRAMEWORK;WB_696_PUBLIC_SECTOR_MANAGEMENT;WB_1040_COPYRIGHT_LAW;WB_851_INTELLECTUAL_PROPERTY_RIGHTS;WB_1039_PROPERTY_LAWS_AND_REGULATIONS;TAX_FNCACT_ANALYST;</t>
  </si>
  <si>
    <t>fool.com</t>
  </si>
  <si>
    <t>TAX_FNCACT;TAX_FNCACT_MANUFACTURER;ECON_STOCKMARKET;TAX_FNCACT_ANALYST;UNGP_FORESTS_RIVERS_OCEANS;TAX_ECON_PRICE;TAX_FNCACT_ANALYSTS;CRISISLEX_CRISISLEXREC;TAX_FNCACT_FOOL;USPEC_POLICY1;EPU_POLICY;EPU_POLICY_POLICY;</t>
  </si>
  <si>
    <t>thepublicopinion.com</t>
  </si>
  <si>
    <t>ECON_STOCKMARKET;WB_698_TRADE;WB_2670_JOBS;WB_1467_EDUCATION_FOR_ALL;WB_470_EDUCATION;WB_2131_EMPLOYABILITY_SKILLS_AND_JOBS;WB_1484_EDUCATION_SKILLS_DEVELOPMENT_AND_LABOR_MARKET;TAX_FNCACT;TAX_FNCACT_DIRECTORS;RESIGNATION;MANMADE_DISASTER_IMPLIED;WB_2299_PIPELINES;WB_539_OIL_AND_GAS_POLICY_STRATEGY_AND_INSTITUTIONS;WB_507_ENERGY_AND_EXTRACTIVES;WB_548_PPP_IN_OIL_AND_GAS;ENV_MINING;TAX_ECON_PRICE;ENV_METALS;WB_2936_GOLD;WB_895_MINING_SYSTEMS;WB_1699_METAL_ORE_MINING;WB_135_TRANSPORT;WB_1174_WAREHOUSING_AND_STORAGE;WB_793_TRANSPORT_AND_LOGISTICS_SERVICES;TECH_AUTOMATION;TAX_DISEASE;TAX_DISEASE_HEPATITIS;HEALTH_SEXTRANSDISEASE;UNGP_HEALTHCARE;TAX_DISEASE_HEPATITIS_C;EPU_ECONOMY_HISTORIC;</t>
  </si>
  <si>
    <t>smarteranalyst.com</t>
  </si>
  <si>
    <t>worldipreview.com</t>
  </si>
  <si>
    <t>EDUCATION;SOC_POINTSOFINTEREST;SOC_POINTSOFINTEREST_UNIVERSITY;TRIAL;WB_1921_PRIVATE_SECTOR_DEVELOPMENT;WB_346_COMPETITIVE_INDUSTRIES;WB_818_INDUSTRY_POLICY_AND_REAL_SECTORS;WB_1281_MANUFACTURING;WB_845_LEGAL_AND_REGULATORY_FRAMEWORK;WB_696_PUBLIC_SECTOR_MANAGEMENT;WB_851_INTELLECTUAL_PROPERTY_RIGHTS;WB_1041_PATENTS;WB_1039_PROPERTY_LAWS_AND_REGULATIONS;TAX_FNCACT;TAX_FNCACT_PROFESSOR;TAX_FNCACT_SPOKESPERSON;WB_405_BUSINESS_CLIMATE;WB_2531_INSPECTIONS_LICENSING_AND_PERMITS;WB_2530_BUSINESS_ENVIRONMENT;TAX_WORLDLANGUAGES;TAX_WORLDLANGUAGES_MASSACHUSETTS;</t>
  </si>
  <si>
    <t>thecountrycaller.com</t>
  </si>
  <si>
    <t>MEDICAL;WB_696_PUBLIC_SECTOR_MANAGEMENT;WB_840_JUSTICE;WB_2473_DIPLOMACY_AND_NEGOTIATIONS;WB_939_NEGOTIATION;WB_2470_PEACE_OPERATIONS_AND_CONFLICT_MANAGEMENT;WB_936_ALTERNATIVE_DISPUTE_RESOLUTION;WB_2432_FRAGILITY_CONFLICT_AND_VIOLENCE;WB_843_DISPUTE_RESOLUTION;WB_2471_PEACEKEEPING;TAX_ECON_PRICE;TAX_FNCACT;TAX_FNCACT_ANALYSTS;ECON_STOCKMARKET;TAX_FNCACT_ANALYST;</t>
  </si>
  <si>
    <t>10thousandcouples.com</t>
  </si>
  <si>
    <t>TAX_FNCACT;TAX_FNCACT_ANALYSTS;TAX_FNCACT_ANALYST;ECON_STOCKMARKET;ECON_WORLDCURRENCIES;ECON_WORLDCURRENCIES_DOLLARS;TAX_ECON_PRICE;ECON_WORLDCURRENCIES_UNITED_STATES_DOLLARS;WB_698_TRADE;LEADER;TAX_FNCACT_PRESIDENT;USPEC_POLITICS_GENERAL1;TAX_FNCACT_VICE_PRESIDENT;TAX_FNCACT_INSIDERS;TAX_FNCACT_EXECUTIVES;TAX_FNCACT_INSIDER;TAX_FNCACT_MANUFACTURER;WB_439_MACROECONOMIC_AND_STRUCTURAL_POLICIES;WB_829_FISCAL_DECENTRALIZATION;WB_874_LOCAL_FINANCE;WB_877_ASSET_MANAGEMENT;WB_445_FISCAL_POLICY;TAX_WORLDLANGUAGES;TAX_WORLDLANGUAGES_SWEDISH;RETIREMENT;WB_336_NON_BANK_FINANCIAL_INSTITUTIONS;WB_1920_FINANCIAL_SECTOR_DEVELOPMENT;WB_332_CAPITAL_MARKETS;WB_611_PENSION_FUNDS;</t>
  </si>
  <si>
    <t>streetwisereport.com</t>
  </si>
  <si>
    <t>ECON_STOCKMARKET;TAX_ECON_PRICE;WB_698_TRADE;ECON_DEBT;WB_1104_MACROECONOMIC_VULNERABILITY_AND_DEBT;WB_450_DEBT;WB_1150_VOLATILITY;TAX_FNCACT;TAX_FNCACT_TRADER;TAX_FNCACT_ANALYSTS;TAX_FNCACT_INSIDER;TAX_FNCACT_ANALYST;CRISISLEX_C07_SAFETY;TAX_FNCACT_MANAGER;TAX_FNCACT_ENGINEER;TAX_FNCACT_WRITER;EPU_ECONOMY;EPU_ECONOMY_HISTORIC;</t>
  </si>
  <si>
    <t>madison.com</t>
  </si>
  <si>
    <t>ECON_STOCKMARKET;EPU_ECONOMY_HISTORIC;WB_290_TELECOMMUNICATIONS_ORGANIZATIONAL_DESIGN;WB_288_TELECOMMUNICATIONS_SECTOR_POLICY_AND_REGULATION;WB_286_TELECOMMUNICATIONS_AND_BROADBAND_ACCESS;WB_133_INFORMATION_AND_COMMUNICATION_TECHNOLOGIES;WB_678_DIGITAL_GOVERNMENT;WB_2944_SERVERS;WB_671_STORAGE_MANAGEMENT;WB_667_ICT_INFRASTRUCTURE;WB_672_NETWORK_MANAGEMENT;MANMADE_DISASTER_IMPLIED;WB_1921_PRIVATE_SECTOR_DEVELOPMENT;WB_405_BUSINESS_CLIMATE;WB_2531_INSPECTIONS_LICENSING_AND_PERMITS;WB_2530_BUSINESS_ENVIRONMENT;ARMEDCONFLICT;EPU_CATS_NATIONAL_SECURITY;WB_845_LEGAL_AND_REGULATORY_FRAMEWORK;WB_696_PUBLIC_SECTOR_MANAGEMENT;WB_851_INTELLECTUAL_PROPERTY_RIGHTS;WB_1041_PATENTS;WB_1039_PROPERTY_LAWS_AND_REGULATIONS;TAX_FNCACT;TAX_FNCACT_LEADER;GENERAL_HEALTH;MEDICAL;WB_2601_TRADE_LINKAGES_SPILLOVERS_AND_CONNECTIVITY;WB_772_TRADE_FACILITATION_AND_LOGISTICS;WB_699_URBAN_DEVELOPMENT;WB_866_CONNECTIVITY_AND_LAGGING_REGIONS;WB_698_TRADE;WB_797_NATIONAL_URBAN_POLICIES;TAX_ECON_PRICE;WB_2433_CONFLICT_AND_VIOLENCE;WB_2432_FRAGILITY_CONFLICT_AND_VIOLENCE;WB_2462_POLITICAL_VIOLENCE_AND_WAR;ECON_BANKRUPTCY;UNGP_FORESTS_RIVERS_OCEANS;CRISISLEX_CRISISLEXREC;TAX_FNCACT_CHAMPION;TAX_FNCACT_ANALYSTS;TAX_FNCACT_FOOL;WB_2465_REVOLUTIONARY_VIOLENCE;USPEC_POLICY1;EPU_POLICY;EPU_POLICY_POLICY;</t>
  </si>
  <si>
    <t>WB_698_TRADE;TAX_ECON_PRICE;ECON_STOCKMARKET;TAX_FNCACT;TAX_FNCACT_ANALYST;TAX_FNCACT_ANALYSTS;EPU_ECONOMY_HISTORIC;TAX_FNCACT_EMPLOYEES;APPOINTMENT;TAX_FNCACT_DIRECTORS;WB_135_TRANSPORT;WB_1174_WAREHOUSING_AND_STORAGE;WB_793_TRANSPORT_AND_LOGISTICS_SERVICES;</t>
  </si>
  <si>
    <t>tradecalls.org</t>
  </si>
  <si>
    <t>ECON_STOCKMARKET;WB_698_TRADE;TAX_ECON_PRICE;TAX_FNCACT;TAX_FNCACT_INSIDER;CORRUPTION;TAX_FNCACT_CFO;EPU_CATS_REGULATION;EPU_CATS_FINANCIAL_REGULATION;TAX_WORLDMAMMALS;TAX_WORLDMAMMALS_BEARS;EPU_ECONOMY_HISTORIC;WB_135_TRANSPORT;WB_1174_WAREHOUSING_AND_STORAGE;WB_793_TRANSPORT_AND_LOGISTICS_SERVICES;</t>
  </si>
  <si>
    <t>ECON_STOCKMARKET;TAX_FNCACT;TAX_FNCACT_CANDIDATES;TAX_FNCACT_CHIEF;TAX_ECON_PRICE;TAX_ETHNICITY;TAX_ETHNICITY_BLACK;WB_1458_HEALTH_PROMOTION_AND_DISEASE_PREVENTION;WB_1462_WATER_SANITATION_AND_HYGIENE;WB_635_PUBLIC_HEALTH;WB_621_HEALTH_NUTRITION_AND_POPULATION;TAX_FNCACT_TRADERS;TAX_WORLDMAMMALS;TAX_WORLDMAMMALS_LION;</t>
  </si>
  <si>
    <t>istreetwire.com</t>
  </si>
  <si>
    <t>ENV_OIL;ECON_STOCKMARKET;WB_698_TRADE;EPU_ECONOMY_HISTORIC;MANMADE_DISASTER_IMPLIED;ENV_MINING;ECON_OILPRICE;ENV_NATURALGAS;WB_1751_LIQUEFIED_NATURAL_GAS;WB_507_ENERGY_AND_EXTRACTIVES;WB_549_OIL_AND_GAS_SYSTEMS;WB_135_TRANSPORT;TAX_ECON_PRICE;SLFID_NATURAL_RESOURCES;WB_471_ECONOMIC_GROWTH;WB_1078_DETERMINANTS_OF_GROWTH;WB_1079_COMMODITIES_AND_RESOURCES;UNGP_FORESTS_RIVERS_OCEANS;ENV_METALS;WB_895_MINING_SYSTEMS;WB_2934_COPPER;WB_1699_METAL_ORE_MINING;DEMOCRACY;GENERAL_GOVERNMENT;WB_2936_GOLD;WB_2937_SILVER;WB_1174_WAREHOUSING_AND_STORAGE;WB_793_TRANSPORT_AND_LOGISTICS_SERVICES;WB_678_DIGITAL_GOVERNMENT;WB_2944_SERVERS;WB_671_STORAGE_MANAGEMENT;WB_667_ICT_INFRASTRUCTURE;WB_672_NETWORK_MANAGEMENT;WB_133_INFORMATION_AND_COMMUNICATION_TECHNOLOGIES;WB_694_BROADCAST_AND_MEDIA;TAX_FNCACT;TAX_FNCACT_REPRESENTATIVES;</t>
  </si>
  <si>
    <t>investornewswire.com</t>
  </si>
  <si>
    <t>TAX_FNCACT;TAX_FNCACT_ANALYST;TAX_FNCACT_ANALYSTS;TAX_ECON_PRICE;ECON_STOCKMARKET;WB_698_TRADE;</t>
  </si>
  <si>
    <t>dailypolitical.com</t>
  </si>
  <si>
    <t>ECON_STOCKMARKET;TAX_FNCACT;TAX_FNCACT_ANALYSTS;WB_698_TRADE;TAX_FNCACT_MANUFACTURER;TAX_ECON_PRICE;TAX_FNCACT_ANALYST;</t>
  </si>
  <si>
    <t>magicvalley.com</t>
  </si>
  <si>
    <t>TAX_FNCACT;TAX_FNCACT_EXECUTIVES;WB_698_TRADE;ECON_STOCKMARKET;WB_696_PUBLIC_SECTOR_MANAGEMENT;WB_2048_COMPENSATION_CAREERS_AND_INCENTIVES;WB_723_PUBLIC_ADMINISTRATION;WB_724_HUMAN_RESOURCES_FOR_PUBLIC_SECTOR;ECON_PAY_CUTS;UNGP_FORESTS_RIVERS_OCEANS;WB_856_WAGES;WB_1654_ACTIVE_LABOR_MARKET_POLICIES;WB_855_LABOR_MARKETS;WB_697_SOCIAL_PROTECTION_AND_LABOR;TAX_FNCACT_CEO;CRISISLEX_CRISISLEXREC;TAX_ECON_PRICE;MANMADE_DISASTER_IMPLIED;ENV_MINING;ENV_METALS;WB_2936_GOLD;WB_507_ENERGY_AND_EXTRACTIVES;WB_895_MINING_SYSTEMS;WB_1699_METAL_ORE_MINING;WB_2937_SILVER;LEADER;TAX_FNCACT_PRESIDENT;USPEC_POLITICS_GENERAL1;CRISISLEX_C07_SAFETY;EPU_ECONOMY_HISTORIC;TAX_FNCACT_CHIEF;TAX_MILITARY_TITLE;TAX_MILITARY_TITLE_OFFICER;TAX_FNCACT_OFFICER;TAX_FNCACT_CHIEF_OPERATING_OFFICER;TAX_FNCACT_EXECUTIVE;TAX_FNCACT_EMPLOYEES;ECON_DEBT;WB_1104_MACROECONOMIC_VULNERABILITY_AND_DEBT;WB_450_DEBT;ENV_GEOTHERMAL;</t>
  </si>
  <si>
    <t>WB_1921_PRIVATE_SECTOR_DEVELOPMENT;WB_346_COMPETITIVE_INDUSTRIES;WB_818_INDUSTRY_POLICY_AND_REAL_SECTORS;WB_1281_MANUFACTURING;TAX_FNCACT;TAX_FNCACT_CEO;TAX_FNCACT_CFO;TAX_FNCACT_MANUFACTURER;TAX_ECON_PRICE;DELAY;USPEC_UNCERTAINTY1;WB_698_TRADE;CLOSURE;</t>
  </si>
  <si>
    <t>indiatimes.com</t>
  </si>
  <si>
    <t>TAX_ECON_PRICE;WB_2670_JOBS;WB_1467_EDUCATION_FOR_ALL;WB_470_EDUCATION;WB_2131_EMPLOYABILITY_SKILLS_AND_JOBS;WB_1484_EDUCATION_SKILLS_DEVELOPMENT_AND_LABOR_MARKET;KILL;TAX_FNCACT;TAX_FNCACT_ANALYST;TAX_FNCACT_CEO;WB_698_TRADE;AFFECT;UNGP_FORESTS_RIVERS_OCEANS;TAX_FNCACT_SPOKESMAN;TAX_FNCACT_ANALYSTS;</t>
  </si>
  <si>
    <t>ECON_STOCKMARKET;WB_698_TRADE;</t>
  </si>
  <si>
    <t>marketwatch.com</t>
  </si>
  <si>
    <t>ECON_STOCKMARKET;WB_698_TRADE;TAX_FNCACT;TAX_FNCACT_ANALYSTS;TAX_FNCACT_ANALYST;TAX_DISEASE;TAX_DISEASE_OVERWEIGHT;WB_1406_DISEASES;WB_1435_OBESITY;WB_621_HEALTH_NUTRITION_AND_POPULATION;WB_1427_NON_COMMUNICABLE_DISEASE_AND_INJURY;ARMEDCONFLICT;</t>
  </si>
  <si>
    <t>timescall.com</t>
  </si>
  <si>
    <t>WB_135_TRANSPORT;WB_1174_WAREHOUSING_AND_STORAGE;WB_793_TRANSPORT_AND_LOGISTICS_SERVICES;LEADER;TAX_FNCACT;TAX_FNCACT_PRESIDENT;USPEC_POLITICS_GENERAL1;EPU_ECONOMY;EPU_ECONOMY_HISTORIC;SLFID_ECONOMIC_DEVELOPMENT;TAX_FNCACT_OFFICIALS;TAX_FNCACT_SPOKESMAN;UNGP_FORESTS_RIVERS_OCEANS;TAX_ECON_PRICE;USPEC_POLICY1;EPU_POLICY;EPU_POLICY_SPENDING;WB_696_PUBLIC_SECTOR_MANAGEMENT;WB_2048_COMPENSATION_CAREERS_AND_INCENTIVES;WB_723_PUBLIC_ADMINISTRATION;WB_724_HUMAN_RESOURCES_FOR_PUBLIC_SECTOR;TAX_FNCACT_EMPLOYERS;WB_2690_CATEGORIES_OF_EMPLOYMENT;WB_2670_JOBS;WB_2689_JOBS_DIAGNOSTICS;WB_2704_EMPLOYER;UNEMPLOYMENT;WB_2745_JOB_QUALITY_AND_LABOR_MARKET_PERFORMANCE;WB_2747_UNEMPLOYMENT;UNGP_JOB_OPPORTUNITIES_EMPLOYMENT;WB_698_TRADE;</t>
  </si>
  <si>
    <t>ECON_STOCKMARKET;CRISISLEX_CRISISLEXREC;WB_135_TRANSPORT;WB_1174_WAREHOUSING_AND_STORAGE;WB_793_TRANSPORT_AND_LOGISTICS_SERVICES;TAX_ECON_PRICE;UNGP_FORESTS_RIVERS_OCEANS;WB_678_DIGITAL_GOVERNMENT;WB_694_BROADCAST_AND_MEDIA;WB_133_INFORMATION_AND_COMMUNICATION_TECHNOLOGIES;WB_621_HEALTH_NUTRITION_AND_POPULATION;WB_1448_DEMOGRAPHIC_CHANGE;WB_643_AGING_POPULATION;WB_1921_PRIVATE_SECTOR_DEVELOPMENT;WB_346_COMPETITIVE_INDUSTRIES;WB_818_INDUSTRY_POLICY_AND_REAL_SECTORS;WB_1281_MANUFACTURING;TAX_FNCACT;TAX_FNCACT_FOOL;USPEC_POLICY1;EPU_POLICY;EPU_POLICY_POLICY;</t>
  </si>
  <si>
    <t>foxbusiness.com</t>
  </si>
  <si>
    <t>TAX_FNCACT;TAX_FNCACT_FOOL;TAX_FNCACT_MANUFACTURER;TAX_FNCACT_ANALYST;ECON_STOCKMARKET;CRISISLEX_C03_WELLBEING_HEALTH;CRISISLEX_T02_INJURED;TAX_ECON_PRICE;TAX_FNCACT_ANALYSTS;SHORTAGE;USPEC_POLICY1;EPU_POLICY;EPU_POLICY_POLICY;EPU_CATS_REGULATION;</t>
  </si>
  <si>
    <t>ECON_STOCKMARKET;TAX_FNCACT;TAX_FNCACT_ANALYSTS;TAX_FNCACT_VICTIM;EPU_ECONOMY_HISTORIC;TAX_ECON_PRICE;WB_135_TRANSPORT;WB_1174_WAREHOUSING_AND_STORAGE;WB_793_TRANSPORT_AND_LOGISTICS_SERVICES;TAX_FNCACT_INVESTOR;DELAY;USPEC_UNCERTAINTY1;</t>
  </si>
  <si>
    <t>theenterpriseleader.com</t>
  </si>
  <si>
    <t>ECON_STOCKMARKET;TAX_FNCACT;TAX_FNCACT_ANALYSTS;TAX_ECON_PRICE;MOVEMENT_GENERAL;MEDIA_MSM;TAX_FNCACT_TRADERS;</t>
  </si>
  <si>
    <t>reviewfortune.com</t>
  </si>
  <si>
    <t>ECON_STOCKMARKET;TAX_RELIGION;TAX_RELIGION_CHRISTIAN;TAX_ETHNICITY;TAX_ETHNICITY_CHRISTIAN;TAX_ECON_PRICE;WB_698_TRADE;TAX_FNCACT;TAX_FNCACT_ANALYSTS;TAX_FNCACT_ANALYST;EPU_ECONOMY_HISTORIC;TAX_DISEASE;TAX_DISEASE_OVERWEIGHT;WB_1406_DISEASES;WB_1435_OBESITY;WB_621_HEALTH_NUTRITION_AND_POPULATION;WB_1427_NON_COMMUNICABLE_DISEASE_AND_INJURY;</t>
  </si>
  <si>
    <t>itwire.com</t>
  </si>
  <si>
    <t>APPOINTMENT;TAX_ETHNICITY;TAX_ETHNICITY_AUSTRALIAN;TAX_FNCACT;TAX_FNCACT_DISTRIBUTOR;TAX_FNCACT_MANUFACTURER;TAX_FNCACT_SPECIALIST;TAX_FNCACT_MANAGER;TAX_FNCACT_SALES_MANAGER;EPU_ECONOMY_HISTORIC;WB_290_TELECOMMUNICATIONS_ORGANIZATIONAL_DESIGN;WB_288_TELECOMMUNICATIONS_SECTOR_POLICY_AND_REGULATION;WB_286_TELECOMMUNICATIONS_AND_BROADBAND_ACCESS;WB_133_INFORMATION_AND_COMMUNICATION_TECHNOLOGIES;TAX_RELIGION;TAX_RELIGION_JAIN;TAX_ETHNICITY_JAIN;WB_135_TRANSPORT;WB_1174_WAREHOUSING_AND_STORAGE;WB_793_TRANSPORT_AND_LOGISTICS_SERVICES;TAX_FNCACT_MANAGERS;TAX_FNCACT_EMPLOYEES;TAX_FNCACT_GUIDE;MEDIA_MSM;TAX_FNCACT_JOURNALIST;</t>
  </si>
  <si>
    <t>investcorrectly.com</t>
  </si>
  <si>
    <t>ECON_STOCKMARKET;TAX_FNCACT;TAX_FNCACT_ANALYST;MEDIA_MSM;WB_678_DIGITAL_GOVERNMENT;WB_694_BROADCAST_AND_MEDIA;WB_133_INFORMATION_AND_COMMUNICATION_TECHNOLOGIES;MEDIA_SOCIAL;WB_652_ICT_APPLICATIONS;WB_662_SOCIAL_MEDIA;WB_658_ENTERPRISE_APPLICATIONS;</t>
  </si>
  <si>
    <t>cnbc.com</t>
  </si>
  <si>
    <t>TAX_ECON_PRICE;SHORTAGE;TAX_FNCACT;TAX_FNCACT_ANALYST;ECON_STOCKMARKET;</t>
  </si>
  <si>
    <t>rttnews.com</t>
  </si>
  <si>
    <t>benzinga.com</t>
  </si>
  <si>
    <t>TAX_FNCACT;TAX_FNCACT_ANALYST;ECON_STOCKMARKET;WB_678_DIGITAL_GOVERNMENT;WB_2944_SERVERS;WB_671_STORAGE_MANAGEMENT;WB_667_ICT_INFRASTRUCTURE;WB_672_NETWORK_MANAGEMENT;WB_133_INFORMATION_AND_COMMUNICATION_TECHNOLOGIES;TAX_FNCACT_GUIDE;TAX_ECON_PRICE;WB_698_TRADE;</t>
  </si>
  <si>
    <t>prnewswire.com</t>
  </si>
  <si>
    <t>TAX_FNCACT;TAX_FNCACT_DISTRIBUTOR;WB_135_TRANSPORT;WB_1174_WAREHOUSING_AND_STORAGE;WB_793_TRANSPORT_AND_LOGISTICS_SERVICES;WB_678_DIGITAL_GOVERNMENT;WB_2946_OPEN_SOURCE;WB_667_ICT_INFRASTRUCTURE;WB_669_SOFTWARE_INFRASTRUCTURE;WB_133_INFORMATION_AND_COMMUNICATION_TECHNOLOGIES;LEADER;TAX_FNCACT_PRESIDENT;USPEC_POLITICS_GENERAL1;TAX_FNCACT_DIRECTOR;EPU_ECONOMY_HISTORIC;TAX_FNCACT_ARCHITECT;WB_2947_OPERATING_SYSTEMS;WB_2944_SERVERS;WB_671_STORAGE_MANAGEMENT;WB_672_NETWORK_MANAGEMENT;</t>
  </si>
  <si>
    <t>ECON_STOCKMARKET;EPU_ECONOMY_HISTORIC;WB_290_TELECOMMUNICATIONS_ORGANIZATIONAL_DESIGN;WB_288_TELECOMMUNICATIONS_SECTOR_POLICY_AND_REGULATION;WB_286_TELECOMMUNICATIONS_AND_BROADBAND_ACCESS;WB_133_INFORMATION_AND_COMMUNICATION_TECHNOLOGIES;WB_678_DIGITAL_GOVERNMENT;WB_2944_SERVERS;WB_671_STORAGE_MANAGEMENT;WB_667_ICT_INFRASTRUCTURE;WB_672_NETWORK_MANAGEMENT;MANMADE_DISASTER_IMPLIED;WB_1921_PRIVATE_SECTOR_DEVELOPMENT;WB_405_BUSINESS_CLIMATE;WB_2531_INSPECTIONS_LICENSING_AND_PERMITS;WB_2530_BUSINESS_ENVIRONMENT;ARMEDCONFLICT;EPU_CATS_NATIONAL_SECURITY;WB_845_LEGAL_AND_REGULATORY_FRAMEWORK;WB_696_PUBLIC_SECTOR_MANAGEMENT;WB_851_INTELLECTUAL_PROPERTY_RIGHTS;WB_1041_PATENTS;WB_1039_PROPERTY_LAWS_AND_REGULATIONS;TAX_FNCACT;TAX_FNCACT_LEADER;GENERAL_HEALTH;MEDICAL;WB_2601_TRADE_LINKAGES_SPILLOVERS_AND_CONNECTIVITY;WB_772_TRADE_FACILITATION_AND_LOGISTICS;WB_699_URBAN_DEVELOPMENT;WB_866_CONNECTIVITY_AND_LAGGING_REGIONS;WB_698_TRADE;WB_797_NATIONAL_URBAN_POLICIES;TAX_ECON_PRICE;WB_2433_CONFLICT_AND_VIOLENCE;WB_2432_FRAGILITY_CONFLICT_AND_VIOLENCE;WB_2462_POLITICAL_VIOLENCE_AND_WAR;ECON_BANKRUPTCY;UNGP_FORESTS_RIVERS_OCEANS;CRISISLEX_CRISISLEXREC;TAX_FNCACT_CHAMPION;TAX_FNCACT_FOOL;USPEC_POLICY1;EPU_POLICY;EPU_POLICY_POLICY;</t>
  </si>
  <si>
    <t>ECON_STOCKMARKET;KILL;CRISISLEX_CRISISLEXREC;CRISISLEX_T02_INJURED;CRISISLEX_T03_DEAD;TAX_ECON_PRICE;MANMADE_DISASTER_IMPLIED;MANMADE_DISASTER;MANMADE_DISASTER_ABANDONING_SHIP;USPEC_POLITICS_GENERAL1;TAX_FNCACT;TAX_FNCACT_TRADERS;</t>
  </si>
  <si>
    <t>finanznachrichten.de</t>
  </si>
  <si>
    <t>WB_698_TRADE;ECON_STOCKMARKET;EPU_CATS_REGULATION;TAX_FNCACT;TAX_FNCACT_ANALYST;</t>
  </si>
  <si>
    <t>bidnessetc.com</t>
  </si>
  <si>
    <t>ECON_STOCKMARKET;TAX_ECON_PRICE;MEDIA_MSM;WB_698_TRADE;TAX_FNCACT;TAX_FNCACT_ANALYST;SHORTAGE;USPEC_UNCERTAINTY1;TAX_FNCACT_PEERS;SOC_TECHNOLOGYSECTOR;TAX_FNCACT_ANALYSTS;</t>
  </si>
  <si>
    <t>ap.org</t>
  </si>
  <si>
    <t>ECON_STOCKMARKET;WB_698_TRADE;WB_2670_JOBS;WB_1467_EDUCATION_FOR_ALL;WB_470_EDUCATION;WB_2131_EMPLOYABILITY_SKILLS_AND_JOBS;WB_1484_EDUCATION_SKILLS_DEVELOPMENT_AND_LABOR_MARKET;TAX_FNCACT;TAX_FNCACT_DIRECTORS;RESIGNATION;MANMADE_DISASTER_IMPLIED;WB_2299_PIPELINES;WB_539_OIL_AND_GAS_POLICY_STRATEGY_AND_INSTITUTIONS;WB_507_ENERGY_AND_EXTRACTIVES;WB_548_PPP_IN_OIL_AND_GAS;ENV_MINING;TAX_ECON_PRICE;ENV_METALS;WB_2936_GOLD;WB_895_MINING_SYSTEMS;WB_1699_METAL_ORE_MINING;WB_135_TRANSPORT;WB_1174_WAREHOUSING_AND_STORAGE;WB_793_TRANSPORT_AND_LOGISTICS_SERVICES;TECH_AUTOMATION;TAX_DISEASE;TAX_DISEASE_HEPATITIS;HEALTH_SEXTRANSDISEASE;UNGP_HEALTHCARE;TAX_DISEASE_HEPATITIS_C;</t>
  </si>
  <si>
    <t>chicagotribune.com</t>
  </si>
  <si>
    <t>ECON_STOCKMARKET;EPU_ECONOMY_HISTORIC;TAX_FNCACT;TAX_FNCACT_ANALYST;TAX_ECON_PRICE;TAX_ETHNICITY;TAX_ETHNICITY_TAIWANESE;TAX_ETHNICITY_KOREANS;TAX_WORLDLANGUAGES;TAX_WORLDLANGUAGES_KOREANS;TAX_FNCACT_LEADER;TAX_FNCACT_ANALYSTS;TAX_ETHNICITY_AMERICAN;TAX_ETHNICITY_KOREAN;TAX_WORLDLANGUAGES_KOREAN;UNGP_FORESTS_RIVERS_OCEANS;TAX_FNCACT_WORKERS;WB_135_TRANSPORT;WB_1174_WAREHOUSING_AND_STORAGE;WB_793_TRANSPORT_AND_LOGISTICS_SERVICES;TAX_FNCACT_EXECUTIVES;</t>
  </si>
  <si>
    <t>WB_678_DIGITAL_GOVERNMENT;WB_694_BROADCAST_AND_MEDIA;WB_133_INFORMATION_AND_COMMUNICATION_TECHNOLOGIES;TAX_WORLDMAMMALS;TAX_WORLDMAMMALS_BEARS;USPEC_POLICY1;EPU_ECONOMY;EPU_ECONOMY_HISTORIC;ECON_STOCKMARKET;ECON_CURRENCY_EXCHANGE_RATE;TAX_ECON_PRICE;TAX_FNCACT;TAX_FNCACT_VICTIM;TAX_FNCACT_ANALYST;EPU_POLICY;EPU_POLICY_SPENDING;NATURAL_DISASTER;NATURAL_DISASTER_AFTERSHOCK;WB_698_TRADE;ECON_WORLDCURRENCIES;ECON_WORLDCURRENCIES_BRITISH_POUND;TAX_FNCACT_AUTHOR;</t>
  </si>
  <si>
    <t>idahopress.com</t>
  </si>
  <si>
    <t>WB_1160_SHOCKS_AND_VULNERABILITY;WB_695_POVERTY;TAX_FNCACT;TAX_FNCACT_EXECUTIVES;EDUCATION;SOC_POINTSOFINTEREST;SOC_POINTSOFINTEREST_UNIVERSITIES;WB_1331_HEALTH_TECHNOLOGIES;WB_1358_GENERIC_DRUGS;WB_1350_PHARMACEUTICALS;WB_621_HEALTH_NUTRITION_AND_POPULATION;WB_845_LEGAL_AND_REGULATORY_FRAMEWORK;WB_696_PUBLIC_SECTOR_MANAGEMENT;WB_851_INTELLECTUAL_PROPERTY_RIGHTS;WB_1041_PATENTS;WB_1039_PROPERTY_LAWS_AND_REGULATIONS;SOC_EMERGINGTECH;TAX_FNCACT_PROFESSORS;WB_1921_PRIVATE_SECTOR_DEVELOPMENT;WB_405_BUSINESS_CLIMATE;WB_2531_INSPECTIONS_LICENSING_AND_PERMITS;WB_2530_BUSINESS_ENVIRONMENT;EPU_CATS_REGULATION;LEGISLATION;EPU_POLICY;EPU_POLICY_LAW;ECON_ENTREPRENEURSHIP;TAX_FNCACT_INVENTOR;SCIENCE;TRIAL;WB_1084_TECHNOLOGY_TRANSFER_AND_DIFFUSION;WB_471_ECONOMIC_GROWTH;WB_1078_DETERMINANTS_OF_GROWTH;UNGP_FORESTS_RIVERS_OCEANS;WB_376_INNOVATION_TECHNOLOGY_AND_ENTREPRENEURSHIP;WB_1900_RESEARCH_INFRASTRUCTURE;WB_377_FIRM_INNOVATION_PRODUCTIVITY_AND_GROWTH;TAX_ECON_PRICE;WB_2670_JOBS;WB_2048_COMPENSATION_CAREERS_AND_INCENTIVES;WB_723_PUBLIC_ADMINISTRATION;WB_724_HUMAN_RESOURCES_FOR_PUBLIC_SECTOR;MEDIA_MSM;TAX_FNCACT_REPORTER;TAX_FNCACT_NEWSPAPER_REPORTER;TAX_WORLDREPTILES;TAX_WORLDREPTILES_SNAKE;</t>
  </si>
  <si>
    <t>seekingalpha.com</t>
  </si>
  <si>
    <t>ECON_STOCKMARKET;GENERAL_HEALTH;MEDICAL;KILL;CRISISLEX_T03_DEAD;WB_137_WATER;TAX_FNCACT;TAX_FNCACT_CEO;WB_1331_HEALTH_TECHNOLOGIES;WB_1350_PHARMACEUTICALS;WB_621_HEALTH_NUTRITION_AND_POPULATION;ELECTION;GENERAL_GOVERNMENT;EPU_POLICY;EPU_POLICY_GOVERNMENT;ECON_WORLDCURRENCIES;ECON_WORLDCURRENCIES_DOLLAR;</t>
  </si>
  <si>
    <t>EPU_ECONOMY_HISTORIC;TAX_FNCACT;TAX_FNCACT_ANALYST;TAX_ECON_PRICE;EPU_CATS_MIGRATION_FEAR_FEAR;USPEC_POLICY1;EPU_POLICY;EPU_POLICY_POLICY;EPU_CATS_REGULATION;</t>
  </si>
  <si>
    <t>ECON_STOCKMARKET;</t>
  </si>
  <si>
    <t>zacks.com</t>
  </si>
  <si>
    <t>TAX_FNCACT;TAX_FNCACT_ANALYST;MEDIA_SOCIAL;WB_698_TRADE;WB_1921_PRIVATE_SECTOR_DEVELOPMENT;WB_346_COMPETITIVE_INDUSTRIES;WB_818_INDUSTRY_POLICY_AND_REAL_SECTORS;WB_1281_MANUFACTURING;WB_286_TELECOMMUNICATIONS_AND_BROADBAND_ACCESS;WB_133_INFORMATION_AND_COMMUNICATION_TECHNOLOGIES;ECON_EARNINGSREPORT;ECON_STOCKMARKET;TAX_FNCACT_EDITOR;TAX_FNCACT_TRADER;TAX_FNCACT_INVESTOR;EPU_ECONOMY_HISTORIC;ECON_CURRENCY_EXCHANGE_RATE;MEDIA_MSM;</t>
  </si>
  <si>
    <t>TAX_ECON_PRICE;ECON_STOCKMARKET;WB_698_TRADE;TAX_FNCACT;TAX_FNCACT_MANUFACTURER;EPU_ECONOMY_HISTORIC;TAX_FNCACT_ANALYSTS;EPU_CATS_REGULATION;LEGISLATION;EPU_POLICY;EPU_POLICY_LAW;WB_845_LEGAL_AND_REGULATORY_FRAMEWORK;WB_696_PUBLIC_SECTOR_MANAGEMENT;WB_1040_COPYRIGHT_LAW;WB_851_INTELLECTUAL_PROPERTY_RIGHTS;WB_1039_PROPERTY_LAWS_AND_REGULATIONS;TAX_FNCACT_ANALYST;</t>
  </si>
  <si>
    <t>WB_698_TRADE;TAX_FNCACT;TAX_FNCACT_ANALYSTS;TAX_ECON_PRICE;ECON_STOCKMARKET;</t>
  </si>
  <si>
    <t>ECON_STOCKMARKET;TAX_FNCACT;TAX_FNCACT_TRADERS;</t>
  </si>
  <si>
    <t>ECON_STOCKMARKET;TAX_DISEASE;TAX_DISEASE_OVERWEIGHT;WB_1406_DISEASES;WB_1435_OBESITY;WB_621_HEALTH_NUTRITION_AND_POPULATION;WB_1427_NON_COMMUNICABLE_DISEASE_AND_INJURY;TAX_ECON_PRICE;TAX_FNCACT;TAX_FNCACT_ANALYST;WB_698_TRADE;</t>
  </si>
  <si>
    <t>canadianbusiness.com</t>
  </si>
  <si>
    <t>ECON_STOCKMARKET;WB_1331_HEALTH_TECHNOLOGIES;WB_1350_PHARMACEUTICALS;WB_621_HEALTH_NUTRITION_AND_POPULATION;MANMADE_DISASTER_IMPLIED;EPU_ECONOMY_HISTORIC;TAX_FNCACT;TAX_FNCACT_MOVERS;TAX_FNCACT_EMPLOYEES;WB_2670_JOBS;WB_1467_EDUCATION_FOR_ALL;WB_470_EDUCATION;WB_2131_EMPLOYABILITY_SKILLS_AND_JOBS;WB_1484_EDUCATION_SKILLS_DEVELOPMENT_AND_LABOR_MARKET;TAX_FNCACT_WORKERS;WB_698_TRADE;WB_1921_PRIVATE_SECTOR_DEVELOPMENT;WB_346_COMPETITIVE_INDUSTRIES;WB_818_INDUSTRY_POLICY_AND_REAL_SECTORS;WB_1281_MANUFACTURING;WB_2453_ORGANIZED_CRIME;WB_2433_CONFLICT_AND_VIOLENCE;WB_2432_FRAGILITY_CONFLICT_AND_VIOLENCE;WB_2456_DRUGS_AND_NARCOTICS;AFFECT;MEDIA_SOCIAL;TAX_FNCACT_DRIVER;</t>
  </si>
  <si>
    <t>ECON_STOCKMARKET;UNGP_FORESTS_RIVERS_OCEANS;TAX_FNCACT;TAX_FNCACT_ANALYSTS;TAX_WORLDMAMMALS;TAX_WORLDMAMMALS_BEARS;TAX_ECON_PRICE;ECON_WORLDCURRENCIES;ECON_WORLDCURRENCIES_DOLLARS;EPU_ECONOMY_HISTORIC;EXTREMISM;CRISISLEX_T11_UPDATESSYMPATHY;TAX_FNCACT_DRIVER;TAX_FNCACT_LEADER;TRANSPARENCY;TAX_FNCACT_CFO;ECON_EARNINGSREPORT;TAX_FNCACT_ANALYST;INFO_RUMOR;TAX_FNCACT_JUDGE;DELAY;USPEC_UNCERTAINTY1;CRISISLEX_C04_LOGISTICS_TRANSPORT;WB_845_LEGAL_AND_REGULATORY_FRAMEWORK;WB_696_PUBLIC_SECTOR_MANAGEMENT;WB_851_INTELLECTUAL_PROPERTY_RIGHTS;WB_1041_PATENTS;WB_1039_PROPERTY_LAWS_AND_REGULATIONS;WB_2048_COMPENSATION_CAREERS_AND_INCENTIVES;WB_723_PUBLIC_ADMINISTRATION;WB_724_HUMAN_RESOURCES_FOR_PUBLIC_SECTOR;</t>
  </si>
  <si>
    <t>dailycamera.com</t>
  </si>
  <si>
    <t>WB_135_TRANSPORT;WB_1174_WAREHOUSING_AND_STORAGE;WB_793_TRANSPORT_AND_LOGISTICS_SERVICES;LEADER;TAX_FNCACT;TAX_FNCACT_PRESIDENT;USPEC_POLITICS_GENERAL1;EPU_ECONOMY;EPU_ECONOMY_HISTORIC;SLFID_ECONOMIC_DEVELOPMENT;TAX_FNCACT_OFFICIALS;TAX_FNCACT_SPOKESMAN;UNGP_FORESTS_RIVERS_OCEANS;TAX_ECON_PRICE;USPEC_POLICY1;EPU_POLICY;EPU_POLICY_SPENDING;WB_696_PUBLIC_SECTOR_MANAGEMENT;WB_2048_COMPENSATION_CAREERS_AND_INCENTIVES;WB_723_PUBLIC_ADMINISTRATION;WB_724_HUMAN_RESOURCES_FOR_PUBLIC_SECTOR;TAX_FNCACT_EMPLOYERS;WB_2690_CATEGORIES_OF_EMPLOYMENT;WB_2670_JOBS;WB_2689_JOBS_DIAGNOSTICS;WB_2704_EMPLOYER;UNEMPLOYMENT;WB_2745_JOB_QUALITY_AND_LABOR_MARKET_PERFORMANCE;WB_2747_UNEMPLOYMENT;UNGP_JOB_OPPORTUNITIES_EMPLOYMENT;WB_698_TRADE;CRISISLEX_CRISISLEXREC;WB_678_DIGITAL_GOVERNMENT;WB_2943_SWITCHES;WB_667_ICT_INFRASTRUCTURE;WB_672_NETWORK_MANAGEMENT;WB_133_INFORMATION_AND_COMMUNICATION_TECHNOLOGIES;TAX_FNCACT_DRIVERS;</t>
  </si>
  <si>
    <t>journaltranscript.com</t>
  </si>
  <si>
    <t>TAX_FNCACT;TAX_FNCACT_MANUFACTURER;TAX_ECON_PRICE;TAX_FNCACT_ANALYSTS;UNGP_FORESTS_RIVERS_OCEANS;ECON_TAXATION;USPEC_POLICY1;EPU_POLICY;EPU_POLICY_TAX;EPU_CATS_TAXES;MEDIA_MSM;WB_698_TRADE;ECON_STOCKMARKET;</t>
  </si>
  <si>
    <t>investors.com</t>
  </si>
  <si>
    <t>TAX_FNCACT;TAX_FNCACT_ANALYSTS;ECON_STOCKMARKET;TAX_ECON_PRICE;WB_698_TRADE;TAX_WORLDMAMMALS;TAX_WORLDMAMMALS_HUMAN;UNGP_FORESTS_RIVERS_OCEANS;WB_841_JUSTICE_SYSTEM_ADMINISTRATION;WB_696_PUBLIC_SECTOR_MANAGEMENT;WB_840_JUSTICE;WB_1211_HUMAN_RESOURCES;EPU_ECONOMY_HISTORIC;</t>
  </si>
  <si>
    <t>gurufocus.com</t>
  </si>
  <si>
    <t>ECON_STOCKMARKET;WB_698_TRADE;TAX_ECON_PRICE;WB_1921_PRIVATE_SECTOR_DEVELOPMENT;WB_346_COMPETITIVE_INDUSTRIES;WB_818_INDUSTRY_POLICY_AND_REAL_SECTORS;WB_1281_MANUFACTURING;EPU_ECONOMY_HISTORIC;AGRICULTURE;ENV_FORESTRY;WB_436_FORESTRY;WB_1979_NATURAL_RESOURCE_MANAGEMENT;WB_435_AGRICULTURE_AND_FOOD_SECURITY;TAX_FNCACT;TAX_FNCACT_PRINCIPAL;RETIREMENT;WB_2690_CATEGORIES_OF_EMPLOYMENT;WB_2670_JOBS;WB_2689_JOBS_DIAGNOSTICS;WB_2896_RETIREMENT;WB_1973_FINANCIAL_RISK_REDUCTION;WB_337_INSURANCE;WB_1967_AGRICULTURAL_RISK_AND_SECURITY;WB_439_MACROECONOMIC_AND_STRUCTURAL_POLICIES;WB_829_FISCAL_DECENTRALIZATION;WB_874_LOCAL_FINANCE;WB_877_ASSET_MANAGEMENT;WB_445_FISCAL_POLICY;WB_2931_IRON;WB_507_ENERGY_AND_EXTRACTIVES;WB_895_MINING_SYSTEMS;WB_1699_METAL_ORE_MINING;TAX_WORLDMAMMALS;TAX_WORLDMAMMALS_CAT;TAX_FNCACT_MANUFACTURER;ENV_MINING;ENV_NATURALGAS;TAX_FNCACT_PIONEER;ENV_OIL;WB_1702_OILFIELD_SERVICES;WB_549_OIL_AND_GAS_SYSTEMS;WB_539_OIL_AND_GAS_POLICY_STRATEGY_AND_INSTITUTIONS;WB_2273_UPSTREAM_OIL_AND_GAS;TRIAL;MEDIA_SOCIAL;</t>
  </si>
  <si>
    <t>markets.co</t>
  </si>
  <si>
    <t>ECON_STOCKMARKET;TAX_ECON_PRICE;TAX_FNCACT;TAX_FNCACT_ANALYST;SOC_TECHNOLOGYSECTOR;TAX_FNCACT_INSIDER;TAX_FNCACT_INSIDERS;TAX_FNCACT_CFO;EPU_ECONOMY_HISTORIC;WB_135_TRANSPORT;WB_1174_WAREHOUSING_AND_STORAGE;WB_793_TRANSPORT_AND_LOGISTICS_SERVICES;WB_678_DIGITAL_GOVERNMENT;WB_2944_SERVERS;WB_671_STORAGE_MANAGEMENT;WB_667_ICT_INFRASTRUCTURE;WB_672_NETWORK_MANAGEMENT;WB_133_INFORMATION_AND_COMMUNICATION_TECHNOLOGIES;</t>
  </si>
  <si>
    <t>ECON_STOCKMARKET;EPU_ECONOMY_HISTORIC;WB_698_TRADE;TAX_ECON_PRICE;</t>
  </si>
  <si>
    <t>ECON_STOCKMARKET;TAX_FNCACT;TAX_FNCACT_ANALYSTS;TAX_ECON_PRICE;TAX_FNCACT_ANALYST;SHORTAGE;KILL;WB_698_TRADE;WB_678_DIGITAL_GOVERNMENT;WB_2944_SERVERS;WB_671_STORAGE_MANAGEMENT;WB_667_ICT_INFRASTRUCTURE;WB_672_NETWORK_MANAGEMENT;WB_133_INFORMATION_AND_COMMUNICATION_TECHNOLOGIES;</t>
  </si>
  <si>
    <t>TAX_FNCACT;TAX_FNCACT_MANUFACTURER;ECON_STOCKMARKET;TAX_FNCACT_ANALYST;TAX_FNCACT_ANALYSTS;TAX_ECON_PRICE;DELAY;USPEC_UNCERTAINTY1;TAX_FNCACT_GUIDE;ECON_EARNINGSREPORT;TAX_FNCACT_CEO;AFFECT;EPU_UNCERTAINTY;TAX_FNCACT_FOOL;USPEC_POLICY1;EPU_POLICY;EPU_POLICY_POLICY;</t>
  </si>
  <si>
    <t>valuewalk.com</t>
  </si>
  <si>
    <t>TAX_ECON_PRICE;WB_698_TRADE;TAX_FNCACT;TAX_FNCACT_PEERS;ECON_STOCKMARKET;EPU_ECONOMY_HISTORIC;WB_1150_VOLATILITY;WB_1104_MACROECONOMIC_VULNERABILITY_AND_DEBT;CRISISLEX_C03_WELLBEING_HEALTH;</t>
  </si>
  <si>
    <t>TAX_FNCACT;TAX_FNCACT_FOOL;ECON_STOCKMARKET;EPU_ECONOMY_HISTORIC;WB_290_TELECOMMUNICATIONS_ORGANIZATIONAL_DESIGN;WB_288_TELECOMMUNICATIONS_SECTOR_POLICY_AND_REGULATION;WB_286_TELECOMMUNICATIONS_AND_BROADBAND_ACCESS;WB_133_INFORMATION_AND_COMMUNICATION_TECHNOLOGIES;WB_678_DIGITAL_GOVERNMENT;WB_2944_SERVERS;WB_671_STORAGE_MANAGEMENT;WB_667_ICT_INFRASTRUCTURE;WB_672_NETWORK_MANAGEMENT;MANMADE_DISASTER_IMPLIED;WB_1921_PRIVATE_SECTOR_DEVELOPMENT;WB_405_BUSINESS_CLIMATE;WB_2531_INSPECTIONS_LICENSING_AND_PERMITS;WB_2530_BUSINESS_ENVIRONMENT;ARMEDCONFLICT;EPU_CATS_NATIONAL_SECURITY;WB_845_LEGAL_AND_REGULATORY_FRAMEWORK;WB_696_PUBLIC_SECTOR_MANAGEMENT;WB_851_INTELLECTUAL_PROPERTY_RIGHTS;WB_1041_PATENTS;WB_1039_PROPERTY_LAWS_AND_REGULATIONS;TAX_FNCACT_LEADER;GENERAL_HEALTH;MEDICAL;WB_2601_TRADE_LINKAGES_SPILLOVERS_AND_CONNECTIVITY;WB_772_TRADE_FACILITATION_AND_LOGISTICS;WB_699_URBAN_DEVELOPMENT;WB_866_CONNECTIVITY_AND_LAGGING_REGIONS;WB_698_TRADE;WB_797_NATIONAL_URBAN_POLICIES;TAX_ECON_PRICE;WB_2433_CONFLICT_AND_VIOLENCE;WB_2432_FRAGILITY_CONFLICT_AND_VIOLENCE;WB_2462_POLITICAL_VIOLENCE_AND_WAR;ECON_BANKRUPTCY;UNGP_FORESTS_RIVERS_OCEANS;CRISISLEX_CRISISLEXREC;TAX_FNCACT_CHAMPION;TAX_FNCACT_ANALYSTS;WB_2465_REVOLUTIONARY_VIOLENCE;USPEC_POLICY1;EPU_POLICY;EPU_POLICY_POLICY;</t>
  </si>
  <si>
    <t>industryweek.com</t>
  </si>
  <si>
    <t>TAX_FNCACT;TAX_FNCACT_DIRECTORS;ECON_STOCKMARKET;ECON_TAXATION;USPEC_POLICY1;EPU_POLICY;EPU_POLICY_TAX;EPU_CATS_TAXES;EPU_POLICY_REGULATORY;TAX_FNCACT_ANALYSTS;TAX_FNCACT_ANALYST;WB_698_TRADE;EDUCATION;SOC_POINTSOFINTEREST;SOC_POINTSOFINTEREST_UNIVERSITIES;TAX_FNCACT_REGULATORS;EPU_POLICY_SPENDING;</t>
  </si>
  <si>
    <t>WB_678_DIGITAL_GOVERNMENT;WB_694_BROADCAST_AND_MEDIA;WB_133_INFORMATION_AND_COMMUNICATION_TECHNOLOGIES;ECON_STOCKMARKET;TAX_ECON_PRICE;MANMADE_DISASTER_IMPLIED;MANMADE_DISASTER;MANMADE_DISASTER_ABANDONING_SHIP;USPEC_POLITICS_GENERAL1;TAX_FNCACT;TAX_FNCACT_TRADERS;KILL;CRISISLEX_CRISISLEXREC;CRISISLEX_T02_INJURED;CRISISLEX_T03_DEAD;TAX_FNCACT_AUTHOR;</t>
  </si>
  <si>
    <t>marketrealist.com</t>
  </si>
  <si>
    <t>sleekmoney.com</t>
  </si>
  <si>
    <t>TAX_ECON_PRICE;TAX_FNCACT;TAX_FNCACT_MANUFACTURER;TAX_FNCACT_ANALYSTS;WB_698_TRADE;EPU_ECONOMY_HISTORIC;LEADER;TAX_FNCACT_PRESIDENT;USPEC_POLITICS_GENERAL1;TAX_FNCACT_VICE_PRESIDENT;EPU_CATS_REGULATION;EPU_CATS_FINANCIAL_REGULATION;TAX_FNCACT_INSIDERS;WB_439_MACROECONOMIC_AND_STRUCTURAL_POLICIES;WB_829_FISCAL_DECENTRALIZATION;WB_874_LOCAL_FINANCE;WB_877_ASSET_MANAGEMENT;WB_445_FISCAL_POLICY;LEGISLATION;EPU_POLICY;EPU_POLICY_LAW;WB_845_LEGAL_AND_REGULATORY_FRAMEWORK;WB_696_PUBLIC_SECTOR_MANAGEMENT;WB_1040_COPYRIGHT_LAW;WB_851_INTELLECTUAL_PROPERTY_RIGHTS;WB_1039_PROPERTY_LAWS_AND_REGULATIONS;TAX_FNCACT_ANALYST;</t>
  </si>
  <si>
    <t>idahostatesman.com</t>
  </si>
  <si>
    <t>EDUCATION;SOC_POINTSOFINTEREST;SOC_POINTSOFINTEREST_UNIVERSITY;TRIAL;WB_845_LEGAL_AND_REGULATORY_FRAMEWORK;WB_696_PUBLIC_SECTOR_MANAGEMENT;WB_851_INTELLECTUAL_PROPERTY_RIGHTS;WB_1041_PATENTS;WB_1039_PROPERTY_LAWS_AND_REGULATIONS;EPU_CATS_REGULATION;WB_1921_PRIVATE_SECTOR_DEVELOPMENT;WB_346_COMPETITIVE_INDUSTRIES;WB_818_INDUSTRY_POLICY_AND_REAL_SECTORS;WB_1281_MANUFACTURING;TAX_WORLDLANGUAGES;TAX_WORLDLANGUAGES_MASSACHUSETTS;TAX_FNCACT;TAX_FNCACT_PROFESSOR;EPU_ECONOMY_HISTORIC;WB_405_BUSINESS_CLIMATE;WB_2531_INSPECTIONS_LICENSING_AND_PERMITS;WB_2530_BUSINESS_ENVIRONMENT;USPEC_POLICY1;EPU_ECONOMY;WB_678_DIGITAL_GOVERNMENT;WB_694_BROADCAST_AND_MEDIA;WB_133_INFORMATION_AND_COMMUNICATION_TECHNOLOGIES;WB_1042_TRADEMARKS;</t>
  </si>
  <si>
    <t>UNGP_FORESTS_RIVERS_OCEANS;TAX_ECON_PRICE;EPU_ECONOMY_HISTORIC;WB_1921_PRIVATE_SECTOR_DEVELOPMENT;WB_346_COMPETITIVE_INDUSTRIES;WB_818_INDUSTRY_POLICY_AND_REAL_SECTORS;WB_1281_MANUFACTURING;ECON_STOCKMARKET;DELAY;USPEC_UNCERTAINTY1;CRISISLEX_C04_LOGISTICS_TRANSPORT;MEDIA_SOCIAL;</t>
  </si>
  <si>
    <t>TAX_FNCACT;TAX_FNCACT_ANALYST;TAX_ETHNICITY;TAX_ETHNICITY_AMERICAN;ECON_STOCKMARKET;EPU_POLICY;EPU_POLICY_REGULATORY;ECON_TAXATION;USPEC_POLICY1;EPU_POLICY_TAX;EPU_CATS_TAXES;MEDIA_MSM;TAX_ECON_PRICE;WB_698_TRADE;TAX_FNCACT_INVESTOR;UNGP_FORESTS_RIVERS_OCEANS;EPU_CATS_REGULATION;EPU_CATS_FINANCIAL_REGULATION;WB_135_TRANSPORT;WB_1174_WAREHOUSING_AND_STORAGE;WB_793_TRANSPORT_AND_LOGISTICS_SERVICES;WB_678_DIGITAL_GOVERNMENT;WB_674_SHARED_INFRASTRUCTURE;WB_667_ICT_INFRASTRUCTURE;WB_676_CLOUD_COMPUTING;WB_133_INFORMATION_AND_COMMUNICATION_TECHNOLOGIES;</t>
  </si>
  <si>
    <t>TAX_FNCACT;TAX_FNCACT_ANALYSTS;WB_698_TRADE;TAX_ECON_PRICE;TAX_FNCACT_MANUFACTURER;EPU_ECONOMY_HISTORIC;EPU_CATS_REGULATION;LEGISLATION;EPU_POLICY;EPU_POLICY_LAW;WB_845_LEGAL_AND_REGULATORY_FRAMEWORK;WB_696_PUBLIC_SECTOR_MANAGEMENT;WB_1040_COPYRIGHT_LAW;WB_851_INTELLECTUAL_PROPERTY_RIGHTS;WB_1039_PROPERTY_LAWS_AND_REGULATIONS;TAX_FNCACT_ANALYST;</t>
  </si>
  <si>
    <t>com-unik.info</t>
  </si>
  <si>
    <t>ECON_STOCKMARKET;TAX_FNCACT;TAX_FNCACT_ANALYSTS;TAX_FNCACT_MANUFACTURER;RETIREMENT;WB_2690_CATEGORIES_OF_EMPLOYMENT;WB_2670_JOBS;WB_2689_JOBS_DIAGNOSTICS;WB_2896_RETIREMENT;EDUCATION;TAX_ECON_PRICE;WB_698_TRADE;EPU_ECONOMY_HISTORIC;TAX_FNCACT_ANALYST;</t>
  </si>
  <si>
    <t>WB_696_PUBLIC_SECTOR_MANAGEMENT;WB_713_PUBLIC_FINANCE;WB_718_PUBLIC_INVESTMENT_MANAGEMENT;TAX_ECON_PRICE;EPU_ECONOMY_HISTORIC;WB_135_TRANSPORT;WB_1174_WAREHOUSING_AND_STORAGE;WB_793_TRANSPORT_AND_LOGISTICS_SERVICES;EPU_CATS_MIGRATION_FEAR_MIGRATION;WB_678_DIGITAL_GOVERNMENT;WB_652_ICT_APPLICATIONS;WB_658_ENTERPRISE_APPLICATIONS;WB_133_INFORMATION_AND_COMMUNICATION_TECHNOLOGIES;EPU_POLICY;EPU_POLICY_REGULATORY;USPEC_UNCERTAINTY1;ECON_STOCKMARKET;</t>
  </si>
  <si>
    <t>EDUCATION;SOC_POINTSOFINTEREST;SOC_POINTSOFINTEREST_UNIVERSITY;SOC_POINTSOFINTEREST_SCHOOL;HARASSMENT;TAX_FNCACT;TAX_FNCACT_PROFESSORS;WB_845_LEGAL_AND_REGULATORY_FRAMEWORK;WB_696_PUBLIC_SECTOR_MANAGEMENT;WB_851_INTELLECTUAL_PROPERTY_RIGHTS;WB_1041_PATENTS;WB_1039_PROPERTY_LAWS_AND_REGULATIONS;LEGISLATION;EPU_POLICY;EPU_POLICY_LAW;</t>
  </si>
  <si>
    <t>analystratings.com</t>
  </si>
  <si>
    <t>TAX_FNCACT;TAX_FNCACT_ANALYST;TAX_ECON_PRICE;</t>
  </si>
  <si>
    <t>ECON_STOCKMARKET;TAX_FNCACT;TAX_FNCACT_ANALYSTS;TAX_ECON_PRICE;TAX_FNCACT_MANUFACTURER;EPU_ECONOMY_HISTORIC;WB_439_MACROECONOMIC_AND_STRUCTURAL_POLICIES;WB_829_FISCAL_DECENTRALIZATION;WB_874_LOCAL_FINANCE;WB_877_ASSET_MANAGEMENT;WB_445_FISCAL_POLICY;TAX_FNCACT_ANALYST;</t>
  </si>
  <si>
    <t>dailyme.com</t>
  </si>
  <si>
    <t>ECON_STOCKMARKET;WB_698_TRADE;USPEC_POLICY1;EPU_POLICY;EPU_POLICY_POLICY;</t>
  </si>
  <si>
    <t>ECON_STOCKMARKET;TAX_FNCACT;TAX_FNCACT_LEADER;TAX_FNCACT_LEADERS;WB_698_TRADE;EPU_ECONOMY_HISTORIC;ECON_INFLATION;WB_1104_MACROECONOMIC_VULNERABILITY_AND_DEBT;WB_442_INFLATION;TAX_ECON_PRICE;ECON_HOUSING_PRICES;ENV_COAL;TAX_FNCACT_MINER;TAX_FNCACT_COAL_MINER;ENV_OIL;ECON_OILPRICE;WB_2936_GOLD;WB_507_ENERGY_AND_EXTRACTIVES;WB_895_MINING_SYSTEMS;WB_1699_METAL_ORE_MINING;ECON_WORLDCURRENCIES;ECON_WORLDCURRENCIES_DOLLAR;ECON_WORLDCURRENCIES_EURO;ECON_CURRENCY_EXCHANGE_RATE;WB_696_PUBLIC_SECTOR_MANAGEMENT;WB_713_PUBLIC_FINANCE;WB_1045_TREASURY;ECON_WORLDCURRENCIES_BRITISH_POUND;ECON_CENTRALBANK;WB_1235_CENTRAL_BANKS;WB_318_FINANCIAL_ARCHITECTURE_AND_BANKING;WB_1920_FINANCIAL_SECTOR_DEVELOPMENT;WB_1234_BANKING_INSTITUTIONS;USPEC_POLICY1;</t>
  </si>
  <si>
    <t>pantagraph.com</t>
  </si>
  <si>
    <t>ECON_STOCKMARKET;TAX_FNCACT;TAX_FNCACT_ANALYSTS;TAX_ECON_PRICE;TAX_FNCACT_ANALYST;DISASTER_FIRE;CRISISLEX_T01_CAUTION_ADVICE;TAX_FNCACT_CEO;SHORTAGE;WB_137_WATER;WB_988_LEVEES;WB_141_WATER_RESOURCES_MANAGEMENT;WB_1000_WATER_MANAGEMENT_STRUCTURES;UNGP_FORESTS_RIVERS_OCEANS;WB_1921_PRIVATE_SECTOR_DEVELOPMENT;WB_346_COMPETITIVE_INDUSTRIES;WB_818_INDUSTRY_POLICY_AND_REAL_SECTORS;WB_1281_MANUFACTURING;TAX_FNCACT_LEADER;TAX_FNCACT_FOOL;WB_2433_CONFLICT_AND_VIOLENCE;WB_2465_REVOLUTIONARY_VIOLENCE;WB_2432_FRAGILITY_CONFLICT_AND_VIOLENCE;WB_2462_POLITICAL_VIOLENCE_AND_WAR;USPEC_POLICY1;EPU_POLICY;EPU_POLICY_POLICY;</t>
  </si>
  <si>
    <t>WB_698_TRADE;TAX_ECON_PRICE;TAX_WORLDARACHNIDS;TAX_WORLDARACHNIDS_TICK;</t>
  </si>
  <si>
    <t>WB_678_DIGITAL_GOVERNMENT;WB_694_BROADCAST_AND_MEDIA;WB_133_INFORMATION_AND_COMMUNICATION_TECHNOLOGIES;WB_698_TRADE;ECON_STOCKMARKET;TAX_FNCACT;TAX_FNCACT_ANALYST;TAX_FNCACT_ANALYSTS;TAX_ECON_PRICE;TAX_FNCACT_TRADERS;USPEC_UNCERTAINTY1;ECON_EARNINGSREPORT;EPU_CATS_MIGRATION_FEAR_FEAR;TAX_WORLDMAMMALS;TAX_WORLDMAMMALS_BEARS;TAX_WORLDMAMMALS_BEAR;TAX_FNCACT_AUTHOR;</t>
  </si>
  <si>
    <t>TAX_FNCACT;TAX_FNCACT_MANUFACTURER;WB_698_TRADE;ECON_STOCKMARKET;TAX_FNCACT_DRIVER;TAX_FNCACT_DRIVERS;EPU_ECONOMY_HISTORIC;WB_696_PUBLIC_SECTOR_MANAGEMENT;WB_723_PUBLIC_ADMINISTRATION;WB_2085_PUBLIC_SECTOR_DOWNSIZING;WB_2054_SIZE_OF_THE_PUBLIC_SERVICE;WB_724_HUMAN_RESOURCES_FOR_PUBLIC_SECTOR;TAX_ECON_PRICE;ECON_EARNINGSREPORT;SOC_TECHNOLOGYSECTOR;TAX_FNCACT_INVESTOR;CRISISLEX_C07_SAFETY;ECON_DEBT;WB_1104_MACROECONOMIC_VULNERABILITY_AND_DEBT;WB_450_DEBT;TAX_FNCACT_PEERS;EPU_CATS_MIGRATION_FEAR_FEAR;MARITIME;WB_2670_JOBS;WB_1467_EDUCATION_FOR_ALL;WB_470_EDUCATION;WB_2131_EMPLOYABILITY_SKILLS_AND_JOBS;WB_1484_EDUCATION_SKILLS_DEVELOPMENT_AND_LABOR_MARKET;DELAY;USPEC_UNCERTAINTY1;CRISISLEX_C04_LOGISTICS_TRANSPORT;WB_1150_VOLATILITY;CRISISLEX_T11_UPDATESSYMPATHY;WB_2048_COMPENSATION_CAREERS_AND_INCENTIVES;</t>
  </si>
  <si>
    <t>fxpips.com</t>
  </si>
  <si>
    <t>TAX_FNCACT;TAX_FNCACT_MOVERS;ECON_STOCKMARKET;WB_698_TRADE;MEDIA_SOCIAL;WB_1331_HEALTH_TECHNOLOGIES;WB_1350_PHARMACEUTICALS;WB_621_HEALTH_NUTRITION_AND_POPULATION;WB_1614_NUTRITIONAL_PROGRAMS;WB_1609_FOOD_AND_IN_KIND_TRANSFERS;WB_1615_THERAPEUTIC;WB_1466_SOCIAL_ASSISTANCE;WB_697_SOCIAL_PROTECTION_AND_LABOR;</t>
  </si>
  <si>
    <t>WB_678_DIGITAL_GOVERNMENT;WB_694_BROADCAST_AND_MEDIA;WB_133_INFORMATION_AND_COMMUNICATION_TECHNOLOGIES;TAX_FNCACT;TAX_FNCACT_MANUFACTURER;WB_698_TRADE;ECON_STOCKMARKET;ECON_EARNINGSREPORT;TAX_FNCACT_ANALYST;DELAY;USPEC_UNCERTAINTY1;EPU_ECONOMY_HISTORIC;WB_2937_SILVER;WB_507_ENERGY_AND_EXTRACTIVES;WB_895_MINING_SYSTEMS;WB_1699_METAL_ORE_MINING;TAX_ECON_PRICE;WB_674_SHARED_INFRASTRUCTURE;WB_667_ICT_INFRASTRUCTURE;WB_676_CLOUD_COMPUTING;WB_2416_INTERNET_OF_THINGS;WB_2399_ICT_INNOVATION_AND_TRANSFORMATION;TECH_VIRTUALREALITY;MEDIA_SOCIAL;ECON_IPO;TAX_FNCACT_AUTHOR;</t>
  </si>
  <si>
    <t>TAX_ECON_PRICE;TAX_FNCACT;TAX_FNCACT_ANALYST;EPU_ECONOMY_HISTORIC;TAX_FNCACT_LEADERS;</t>
  </si>
  <si>
    <t>WB_678_DIGITAL_GOVERNMENT;WB_694_BROADCAST_AND_MEDIA;WB_133_INFORMATION_AND_COMMUNICATION_TECHNOLOGIES;ECON_STOCKMARKET;MANMADE_DISASTER_IMPLIED;EPU_ECONOMY_HISTORIC;WB_1331_HEALTH_TECHNOLOGIES;WB_1350_PHARMACEUTICALS;WB_621_HEALTH_NUTRITION_AND_POPULATION;TAX_FNCACT;TAX_FNCACT_MOVERS;TAX_FNCACT_EMPLOYEES;WB_2670_JOBS;WB_1467_EDUCATION_FOR_ALL;WB_470_EDUCATION;WB_2131_EMPLOYABILITY_SKILLS_AND_JOBS;WB_1484_EDUCATION_SKILLS_DEVELOPMENT_AND_LABOR_MARKET;TAX_FNCACT_WORKERS;WB_698_TRADE;WB_1921_PRIVATE_SECTOR_DEVELOPMENT;WB_346_COMPETITIVE_INDUSTRIES;WB_818_INDUSTRY_POLICY_AND_REAL_SECTORS;WB_1281_MANUFACTURING;WB_2453_ORGANIZED_CRIME;WB_2433_CONFLICT_AND_VIOLENCE;WB_2432_FRAGILITY_CONFLICT_AND_VIOLENCE;WB_2456_DRUGS_AND_NARCOTICS;AFFECT;MEDIA_SOCIAL;TAX_FNCACT_DRIVER;TAX_FNCACT_AUTHOR;</t>
  </si>
  <si>
    <t>TAX_FNCACT;TAX_FNCACT_MANUFACTURER;WB_698_TRADE;ECON_STOCKMARKET;ECON_EARNINGSREPORT;TAX_FNCACT_ANALYST;DELAY;USPEC_UNCERTAINTY1;EPU_ECONOMY_HISTORIC;WB_2937_SILVER;WB_507_ENERGY_AND_EXTRACTIVES;WB_895_MINING_SYSTEMS;WB_1699_METAL_ORE_MINING;TAX_ECON_PRICE;WB_678_DIGITAL_GOVERNMENT;WB_674_SHARED_INFRASTRUCTURE;WB_667_ICT_INFRASTRUCTURE;WB_676_CLOUD_COMPUTING;WB_133_INFORMATION_AND_COMMUNICATION_TECHNOLOGIES;WB_2416_INTERNET_OF_THINGS;WB_2399_ICT_INNOVATION_AND_TRANSFORMATION;TECH_VIRTUALREALITY;MEDIA_SOCIAL;ECON_IPO;TAX_FNCACT_AUTHOR;</t>
  </si>
  <si>
    <t>virtual-strategy.com</t>
  </si>
  <si>
    <t>TAX_FNCACT;TAX_FNCACT_CEO;KILL;WB_2203_HUMAN_RIGHTS;WB_2482_RECONCILIATION;WB_2519_RESPONSES_TO_HUMAN_RIGHTS_ABUSES;WB_2432_FRAGILITY_CONFLICT_AND_VIOLENCE;TAX_ECON_PRICE;WB_696_PUBLIC_SECTOR_MANAGEMENT;WB_713_PUBLIC_FINANCE;WB_718_PUBLIC_INVESTMENT_MANAGEMENT;TAX_FNCACT_INVESTOR;MEDIA_SOCIAL;TAX_FNCACT_LEADER;SOC_INNOVATION;WB_135_TRANSPORT;WB_1174_WAREHOUSING_AND_STORAGE;WB_793_TRANSPORT_AND_LOGISTICS_SERVICES;ECON_STOCKMARKET;WB_698_TRADE;IDEOLOGY;WB_1458_HEALTH_PROMOTION_AND_DISEASE_PREVENTION;WB_635_PUBLIC_HEALTH;WB_1464_HEALTH_OF_THE_DISABLED;WB_621_HEALTH_NUTRITION_AND_POPULATION;ECON_TAXATION;USPEC_POLICY1;EPU_POLICY;EPU_POLICY_TAX;EPU_CATS_TAXES;ECON_DEBT;WB_1104_MACROECONOMIC_VULNERABILITY_AND_DEBT;WB_450_DEBT;WB_1045_TREASURY;EPU_ECONOMY_HISTORIC;UNGP_FORESTS_RIVERS_OCEANS;WB_1921_PRIVATE_SECTOR_DEVELOPMENT;WB_405_BUSINESS_CLIMATE;WB_2530_BUSINESS_ENVIRONMENT;ECON_CURRENCY_EXCHANGE_RATE;EPU_UNCERTAINTY;TAX_FNCACT_PRINCIPAL;WB_368_LEASING;ECON_INTEREST_RATES;EPU_POLICY_INTEREST_RATES;EPU_CATS_MONETARY_POLICY;WB_678_DIGITAL_GOVERNMENT;WB_694_BROADCAST_AND_MEDIA;WB_133_INFORMATION_AND_COMMUNICATION_TECHNOLOGIES;</t>
  </si>
  <si>
    <t>ECON_STOCKMARKET;TAX_ECON_PRICE;USPEC_POLICY1;EPU_ECONOMY;EPU_ECONOMY_HISTORIC;WB_698_TRADE;MEDIA_SOCIAL;</t>
  </si>
  <si>
    <t>channelregister.co.uk</t>
  </si>
  <si>
    <t>EPU_ECONOMY_HISTORIC;EPU_CATS_REGULATION;EPU_CATS_FINANCIAL_REGULATION;EPU_CATS_MIGRATION_FEAR_FEAR;ECON_TAXATION;USPEC_POLICY1;EPU_POLICY;EPU_POLICY_TAX;EPU_CATS_TAXES;WB_1921_PRIVATE_SECTOR_DEVELOPMENT;WB_382_TAX_CREDITS_AND_DIRECT_SUBSIDIES;WB_376_INNOVATION_TECHNOLOGY_AND_ENTREPRENEURSHIP;WB_377_FIRM_INNOVATION_PRODUCTIVITY_AND_GROWTH;WB_380_FUNDING_INNOVATION;TAX_FNCACT;TAX_FNCACT_BUYER;TAX_ETHNICITY;TAX_ETHNICITY_CHINESE;TAX_WORLDLANGUAGES;TAX_WORLDLANGUAGES_CHINESE;INFO_RUMOR;TAX_ECON_PRICE;CRISISLEX_CRISISLEXREC;TAX_FNCACT_ANALYSTS;TAX_FNCACT_WORKERS;WB_405_BUSINESS_CLIMATE;WB_2531_INSPECTIONS_LICENSING_AND_PERMITS;WB_2530_BUSINESS_ENVIRONMENT;SECURITY_SERVICES;TAX_FNCACT_POLICE;CRISISLEX_C07_SAFETY;</t>
  </si>
  <si>
    <t>TAX_FNCACT;TAX_FNCACT_NOBLE;ECON_STOCKMARKET;ENV_OIL;MANMADE_DISASTER_IMPLIED;EPU_ECONOMY_HISTORIC;TAX_FNCACT_RETAILER;TAX_FNCACT_ANALYSTS;TAX_FNCACT_ANALYST;TAX_ECON_PRICE;SHORTAGE;TAX_ETHNICITY;TAX_ETHNICITY_RUSSIAN;TAX_WORLDLANGUAGES;TAX_WORLDLANGUAGES_RUSSIAN;TAX_FNCACT_PRODUCER;ALLIANCE;</t>
  </si>
  <si>
    <t>hotstockspoint.com</t>
  </si>
  <si>
    <t>ECON_STOCKMARKET;WB_698_TRADE;TAX_ECON_PRICE;WB_1150_VOLATILITY;WB_1104_MACROECONOMIC_VULNERABILITY_AND_DEBT;TAX_FNCACT;TAX_FNCACT_ANALYST;</t>
  </si>
  <si>
    <t>TAX_FNCACT;TAX_FNCACT_FOOL;TAX_FNCACT_MANUFACTURER;TAX_FNCACT_ANALYST;TAX_FNCACT_ANALYSTS;TAX_ECON_PRICE;DELAY;USPEC_UNCERTAINTY1;TAX_FNCACT_GUIDE;ECON_EARNINGSREPORT;ECON_STOCKMARKET;TAX_FNCACT_CEO;AFFECT;EPU_UNCERTAINTY;WB_2433_CONFLICT_AND_VIOLENCE;WB_2465_REVOLUTIONARY_VIOLENCE;WB_2432_FRAGILITY_CONFLICT_AND_VIOLENCE;WB_2462_POLITICAL_VIOLENCE_AND_WAR;USPEC_POLICY1;EPU_POLICY;EPU_POLICY_POLICY;TAX_FNCACT_AUTHOR;</t>
  </si>
  <si>
    <t>TAX_ECON_PRICE;TAX_FNCACT;TAX_FNCACT_ANALYSTS;ECON_STOCKMARKET;WB_698_TRADE;TAX_FNCACT_MANUFACTURER;EPU_ECONOMY_HISTORIC;TAX_WORLDLANGUAGES;TAX_WORLDLANGUAGES_OREGON;TAX_FNCACT_EMPLOYEES;RETIREMENT;WB_2690_CATEGORIES_OF_EMPLOYMENT;WB_2670_JOBS;WB_2689_JOBS_DIAGNOSTICS;WB_2896_RETIREMENT;WB_439_MACROECONOMIC_AND_STRUCTURAL_POLICIES;WB_829_FISCAL_DECENTRALIZATION;WB_874_LOCAL_FINANCE;WB_877_ASSET_MANAGEMENT;WB_445_FISCAL_POLICY;EPU_CATS_REGULATION;LEGISLATION;EPU_POLICY;EPU_POLICY_LAW;WB_845_LEGAL_AND_REGULATORY_FRAMEWORK;WB_696_PUBLIC_SECTOR_MANAGEMENT;WB_1040_COPYRIGHT_LAW;WB_851_INTELLECTUAL_PROPERTY_RIGHTS;WB_1039_PROPERTY_LAWS_AND_REGULATIONS;TAX_FNCACT_ANALYST;</t>
  </si>
  <si>
    <t>WB_2416_INTERNET_OF_THINGS;WB_2399_ICT_INNOVATION_AND_TRANSFORMATION;WB_133_INFORMATION_AND_COMMUNICATION_TECHNOLOGIES;EPU_ECONOMY_HISTORIC;CRISISLEX_C07_SAFETY;WB_135_TRANSPORT;WB_1174_WAREHOUSING_AND_STORAGE;WB_793_TRANSPORT_AND_LOGISTICS_SERVICES;TAX_FNCACT;TAX_FNCACT_DIRECTOR;WB_566_ENVIRONMENT_AND_NATURAL_RESOURCES;WB_590_ECOSYSTEMS;UNGP_FORESTS_RIVERS_OCEANS;</t>
  </si>
  <si>
    <t>investingnews.com</t>
  </si>
  <si>
    <t>EPU_ECONOMY_HISTORIC;WB_2416_INTERNET_OF_THINGS;WB_2399_ICT_INNOVATION_AND_TRANSFORMATION;WB_133_INFORMATION_AND_COMMUNICATION_TECHNOLOGIES;CRISISLEX_C07_SAFETY;WB_135_TRANSPORT;WB_1174_WAREHOUSING_AND_STORAGE;WB_793_TRANSPORT_AND_LOGISTICS_SERVICES;WB_566_ENVIRONMENT_AND_NATURAL_RESOURCES;WB_590_ECOSYSTEMS;UNGP_FORESTS_RIVERS_OCEANS;TAX_FNCACT;TAX_FNCACT_DIRECTOR;SCIENCE;SOC_INNOVATION;TAX_FNCACT_TECHNICAL_DIRECTOR;LEADER;TAX_FNCACT_PRESIDENT;USPEC_POLITICS_GENERAL1;TAX_FNCACT_VICE_PRESIDENT;TAX_FNCACT_LEADER;ECON_STOCKMARKET;WB_698_TRADE;WB_845_LEGAL_AND_REGULATORY_FRAMEWORK;WB_696_PUBLIC_SECTOR_MANAGEMENT;WB_851_INTELLECTUAL_PROPERTY_RIGHTS;WB_1042_TRADEMARKS;WB_1039_PROPERTY_LAWS_AND_REGULATIONS;WB_678_DIGITAL_GOVERNMENT;WB_694_BROADCAST_AND_MEDIA;</t>
  </si>
  <si>
    <t>WB_2416_INTERNET_OF_THINGS;WB_2399_ICT_INNOVATION_AND_TRANSFORMATION;WB_133_INFORMATION_AND_COMMUNICATION_TECHNOLOGIES;CRISISLEX_C07_SAFETY;EPU_ECONOMY_HISTORIC;TAX_FNCACT;TAX_FNCACT_DIRECTOR;WB_135_TRANSPORT;WB_1174_WAREHOUSING_AND_STORAGE;WB_793_TRANSPORT_AND_LOGISTICS_SERVICES;EPU_CATS_REGULATION;</t>
  </si>
  <si>
    <t>ECON_STOCKMARKET;SOC_TECHNOLOGYSECTOR;WB_698_TRADE;CRISISLEX_C07_SAFETY;WB_696_PUBLIC_SECTOR_MANAGEMENT;WB_840_JUSTICE;WB_1014_CRIMINAL_JUSTICE;TAX_FNCACT;TAX_FNCACT_ANALYST;TAX_FNCACT_WRITER;TAX_FNCACT_AUTHOR;USPEC_POLITICS_GENERAL1;WB_2024_ANTI_CORRUPTION_AUTHORITIES;WB_2025_INVESTIGATION;WB_831_GOVERNANCE;WB_832_ANTI_CORRUPTION;VETO;USPEC_UNCERTAINTY1;TAX_FNCACT_ADVISER;WB_845_LEGAL_AND_REGULATORY_FRAMEWORK;WB_851_INTELLECTUAL_PROPERTY_RIGHTS;WB_1042_TRADEMARKS;WB_1039_PROPERTY_LAWS_AND_REGULATIONS;EPU_CATS_REGULATION;</t>
  </si>
  <si>
    <t>ECON_STOCKMARKET;WB_698_TRADE;TAX_ECON_PRICE;MEDIA_SOCIAL;EPU_CATS_REGULATION;</t>
  </si>
  <si>
    <t>TAX_FNCACT;TAX_FNCACT_TRADER;USPEC_POLICY1;EPU_POLICY;EPU_POLICY_SPENDING;TAX_ECON_PRICE;EPU_ECONOMY_HISTORIC;WB_135_TRANSPORT;WB_1174_WAREHOUSING_AND_STORAGE;WB_793_TRANSPORT_AND_LOGISTICS_SERVICES;EPU_CATS_MIGRATION_FEAR_MIGRATION;WB_678_DIGITAL_GOVERNMENT;WB_652_ICT_APPLICATIONS;WB_658_ENTERPRISE_APPLICATIONS;WB_133_INFORMATION_AND_COMMUNICATION_TECHNOLOGIES;AFFECT;DISPLACED;</t>
  </si>
  <si>
    <t>TAX_FNCACT;TAX_FNCACT_FOOL;TAX_FNCACT_MANUFACTURER;TAX_ECON_PRICE;TAX_FNCACT_ANALYSTS;TAX_FNCACT_ANALYST;USPEC_POLICY1;EPU_POLICY;EPU_POLICY_SPENDING;UNGP_FORESTS_RIVERS_OCEANS;EPU_ECONOMY_HISTORIC;WB_1921_PRIVATE_SECTOR_DEVELOPMENT;WB_346_COMPETITIVE_INDUSTRIES;WB_818_INDUSTRY_POLICY_AND_REAL_SECTORS;WB_1281_MANUFACTURING;ECON_STOCKMARKET;WB_137_WATER;EPU_POLICY_POLICY;EPU_CATS_REGULATION;</t>
  </si>
  <si>
    <t>crn.com.au</t>
  </si>
  <si>
    <t>TAX_RELIGION;TAX_RELIGION_JAIN;TAX_ETHNICITY;TAX_ETHNICITY_JAIN;LEADER;TAX_FNCACT;TAX_FNCACT_PRESIDENT;USPEC_POLITICS_GENERAL1;TAX_FNCACT_VICE_PRESIDENT;EPU_ECONOMY_HISTORIC;WB_135_TRANSPORT;WB_1174_WAREHOUSING_AND_STORAGE;WB_793_TRANSPORT_AND_LOGISTICS_SERVICES;TAX_FNCACT_VENDOR;TAX_ETHNICITY_AUSTRALIAN;TAX_FNCACT_MANAGER;TAX_FNCACT_SALES_MANAGER;WB_290_TELECOMMUNICATIONS_ORGANIZATIONAL_DESIGN;WB_288_TELECOMMUNICATIONS_SECTOR_POLICY_AND_REGULATION;WB_286_TELECOMMUNICATIONS_AND_BROADBAND_ACCESS;WB_133_INFORMATION_AND_COMMUNICATION_TECHNOLOGIES;</t>
  </si>
  <si>
    <t>ECON_STOCKMARKET;TAX_FNCACT;TAX_FNCACT_ANALYSTS;TAX_ECON_PRICE;TAX_FNCACT_MANUFACTURER;WB_698_TRADE;EPU_ECONOMY_HISTORIC;TAX_FNCACT_ANALYST;</t>
  </si>
  <si>
    <t>TAX_FNCACT;TAX_FNCACT_MANUFACTURER;ECON_STOCKMARKET;TAX_FNCACT_ANALYST;TAX_FNCACT_ANALYSTS;TAX_ECON_PRICE;DELAY;USPEC_UNCERTAINTY1;TAX_FNCACT_GUIDE;ECON_EARNINGSREPORT;TAX_FNCACT_CEO;AFFECT;EPU_UNCERTAINTY;TAX_FNCACT_FOOL;WB_2433_CONFLICT_AND_VIOLENCE;WB_2465_REVOLUTIONARY_VIOLENCE;WB_2432_FRAGILITY_CONFLICT_AND_VIOLENCE;WB_2462_POLITICAL_VIOLENCE_AND_WAR;USPEC_POLICY1;EPU_POLICY;EPU_POLICY_POLICY;</t>
  </si>
  <si>
    <t>TAX_FNCACT;TAX_FNCACT_TRADER;TAX_FNCACT_CFO;WB_2670_JOBS;WB_2769_JOBS_STRATEGIES;WB_2840_INTEGRATION;WB_2836_MIGRATION_POLICIES_AND_JOBS;ECON_STOCKMARKET;TAX_ECON_PRICE;TAX_WORLDLANGUAGES;TAX_WORLDLANGUAGES_SHULI;APPOINTMENT;TAX_FNCACT_CHIEF;TAX_MILITARY_TITLE;TAX_MILITARY_TITLE_OFFICER;TAX_FNCACT_OFFICER;EPU_ECONOMY_HISTORIC;TAX_FNCACT_CEO;ECON_WORLDCURRENCIES;ECON_WORLDCURRENCIES_YEN;UNGP_FORESTS_RIVERS_OCEANS;NATURAL_DISASTER;NATURAL_DISASTER_EROSION;</t>
  </si>
  <si>
    <t>TAX_ECON_PRICE;TAX_ETHNICITY;TAX_ETHNICITY_TAIWANESE;DELAY;USPEC_UNCERTAINTY1;TAX_ETHNICITY_KOREAN;TAX_WORLDLANGUAGES;TAX_WORLDLANGUAGES_KOREAN;TAX_FNCACT;TAX_FNCACT_ANALYST;</t>
  </si>
  <si>
    <t>financialbuzz.com</t>
  </si>
  <si>
    <t>MEDIA_SOCIAL;TAX_FNCACT;TAX_FNCACT_ANALYSTS;ECON_STOCKMARKET;TAX_FNCACT_ANALYST;TAX_ECON_PRICE;EPU_ECONOMY_HISTORIC;TAX_FNCACT_CEO;KILL;WB_2203_HUMAN_RIGHTS;WB_2482_RECONCILIATION;WB_2519_RESPONSES_TO_HUMAN_RIGHTS_ABUSES;WB_2432_FRAGILITY_CONFLICT_AND_VIOLENCE;</t>
  </si>
  <si>
    <t>USPEC_POLICY1;EPU_POLICY;EPU_POLICY_SPENDING;TAX_DISEASE;TAX_DISEASE_OVERWEIGHT;WB_1406_DISEASES;WB_1435_OBESITY;WB_621_HEALTH_NUTRITION_AND_POPULATION;WB_1427_NON_COMMUNICABLE_DISEASE_AND_INJURY;TAX_ECON_PRICE;UNGP_FORESTS_RIVERS_OCEANS;TAX_FNCACT;TAX_FNCACT_ANALYST;</t>
  </si>
  <si>
    <t>EPU_ECONOMY_HISTORIC;TAX_ECON_PRICE;TAX_FNCACT;TAX_FNCACT_PEERS;TAX_FNCACT_INVESTOR;</t>
  </si>
  <si>
    <t>ECON_STOCKMARKET;WB_698_TRADE;TAX_FNCACT;TAX_FNCACT_MANUFACTURER;TAX_FNCACT_ANALYST;TAX_FNCACT_ANALYSTS;TAX_ECON_PRICE;TAX_WORLDLANGUAGES;TAX_WORLDLANGUAGES_OREGON;TAX_FNCACT_EMPLOYEES;RETIREMENT;WB_2690_CATEGORIES_OF_EMPLOYMENT;WB_2670_JOBS;WB_2689_JOBS_DIAGNOSTICS;WB_2896_RETIREMENT;EPU_CATS_REGULATION;LEGISLATION;EPU_POLICY;EPU_POLICY_LAW;WB_845_LEGAL_AND_REGULATORY_FRAMEWORK;WB_696_PUBLIC_SECTOR_MANAGEMENT;WB_1040_COPYRIGHT_LAW;WB_851_INTELLECTUAL_PROPERTY_RIGHTS;WB_1039_PROPERTY_LAWS_AND_REGULATIONS;</t>
  </si>
  <si>
    <t>ECON_STOCKMARKET;TAX_FNCACT;TAX_FNCACT_ANALYST;SOC_TECHNOLOGYSECTOR;TAX_ECON_PRICE;TAX_FNCACT_INSIDER;TAX_FNCACT_INSIDERS;TAX_FNCACT_CFO;EPU_ECONOMY_HISTORIC;WB_135_TRANSPORT;WB_1174_WAREHOUSING_AND_STORAGE;WB_793_TRANSPORT_AND_LOGISTICS_SERVICES;WB_678_DIGITAL_GOVERNMENT;WB_2944_SERVERS;WB_671_STORAGE_MANAGEMENT;WB_667_ICT_INFRASTRUCTURE;WB_672_NETWORK_MANAGEMENT;WB_133_INFORMATION_AND_COMMUNICATION_TECHNOLOGIES;</t>
  </si>
  <si>
    <t>ECON_STOCKMARKET;ECON_WORLDCURRENCIES;ECON_WORLDCURRENCIES_DOLLAR;TAX_FNCACT;TAX_FNCACT_TRADERS;TAX_FNCACT_PEERS;ECON_EARNINGSREPORT;EPU_CATS_MIGRATION_FEAR_FEAR;WB_1150_VOLATILITY;WB_1104_MACROECONOMIC_VULNERABILITY_AND_DEBT;TAX_FNCACT_ANALYST;TAX_FNCACT_ANALYSTS;TAX_FNCACT_RETAILER;TAX_ECON_PRICE;SCIENCE;SOC_INNOVATION;</t>
  </si>
  <si>
    <t>TAX_FNCACT;TAX_FNCACT_MANUFACTURER;ECON_STOCKMARKET;TAX_FNCACT_ANALYSTS;TAX_ECON_PRICE;WB_1160_SHOCKS_AND_VULNERABILITY;WB_695_POVERTY;TAX_FNCACT_CFO;EPU_ECONOMY_HISTORIC;UNGP_FORESTS_RIVERS_OCEANS;WB_1921_PRIVATE_SECTOR_DEVELOPMENT;WB_405_BUSINESS_CLIMATE;WB_2530_BUSINESS_ENVIRONMENT;CLOSURE;USPEC_POLICY1;EPU_POLICY;EPU_POLICY_SPENDING;WB_2670_JOBS;WB_1467_EDUCATION_FOR_ALL;WB_470_EDUCATION;WB_2131_EMPLOYABILITY_SKILLS_AND_JOBS;WB_1484_EDUCATION_SKILLS_DEVELOPMENT_AND_LABOR_MARKET;DELAY;USPEC_UNCERTAINTY1;CRISISLEX_C04_LOGISTICS_TRANSPORT;MANMADE_DISASTER_IMPLIED;TAX_FNCACT_DRIVER;AFFECT;TAX_FNCACT_ANALYST;TAX_FNCACT_CEO;WB_346_COMPETITIVE_INDUSTRIES;WB_818_INDUSTRY_POLICY_AND_REAL_SECTORS;WB_1281_MANUFACTURING;TAX_FNCACT_FOOL;WB_2433_CONFLICT_AND_VIOLENCE;WB_2465_REVOLUTIONARY_VIOLENCE;WB_2432_FRAGILITY_CONFLICT_AND_VIOLENCE;WB_2462_POLITICAL_VIOLENCE_AND_WAR;EPU_POLICY_POLICY;TAX_FNCACT_INVESTOR;MEDIA_SOCIAL;</t>
  </si>
  <si>
    <t>WB_678_DIGITAL_GOVERNMENT;WB_694_BROADCAST_AND_MEDIA;WB_133_INFORMATION_AND_COMMUNICATION_TECHNOLOGIES;ENV_OIL;ECON_STOCKMARKET;MANMADE_DISASTER_IMPLIED;EPU_ECONOMY_HISTORIC;TAX_FNCACT;TAX_FNCACT_NOBLE;TAX_FNCACT_RETAILER;TAX_FNCACT_ANALYSTS;TAX_FNCACT_ANALYST;TAX_ECON_PRICE;SHORTAGE;TAX_ETHNICITY;TAX_ETHNICITY_RUSSIAN;TAX_WORLDLANGUAGES;TAX_WORLDLANGUAGES_RUSSIAN;TAX_FNCACT_PRODUCER;ALLIANCE;TAX_FNCACT_AUTHOR;</t>
  </si>
  <si>
    <t>ECON_STOCKMARKET;SOC_TECHNOLOGYSECTOR;WB_698_TRADE;CRISISLEX_C07_SAFETY;WB_696_PUBLIC_SECTOR_MANAGEMENT;WB_840_JUSTICE;WB_1014_CRIMINAL_JUSTICE;TAX_FNCACT;TAX_FNCACT_ANALYST;TAX_FNCACT_WRITER;TAX_FNCACT_AUTHOR;USPEC_POLITICS_GENERAL1;WB_2024_ANTI_CORRUPTION_AUTHORITIES;WB_2025_INVESTIGATION;WB_831_GOVERNANCE;WB_832_ANTI_CORRUPTION;VETO;USPEC_UNCERTAINTY1;TAX_FNCACT_ADVISER;WB_845_LEGAL_AND_REGULATORY_FRAMEWORK;WB_851_INTELLECTUAL_PROPERTY_RIGHTS;WB_1042_TRADEMARKS;WB_1039_PROPERTY_LAWS_AND_REGULATIONS;MEDIA_MSM;MEDIA_SOCIAL;</t>
  </si>
  <si>
    <t>TAX_FNCACT;TAX_FNCACT_FOOL;TAX_FNCACT_MANUFACTURER;TAX_FNCACT_ANALYST;TAX_FNCACT_ANALYSTS;TAX_ECON_PRICE;DELAY;USPEC_UNCERTAINTY1;TAX_FNCACT_GUIDE;ECON_EARNINGSREPORT;ECON_STOCKMARKET;TAX_FNCACT_CEO;AFFECT;EPU_UNCERTAINTY;USPEC_POLICY1;EPU_POLICY;EPU_POLICY_POLICY;EPU_CATS_REGULATION;</t>
  </si>
  <si>
    <t>news4j.com</t>
  </si>
  <si>
    <t>ECON_STOCKMARKET;TAX_ECON_PRICE;ECON_WORLDCURRENCIES;ECON_WORLDCURRENCIES_DOLLAR;TAX_FNCACT;TAX_FNCACT_INVESTOR;EPU_ECONOMY_HISTORIC;WB_1150_VOLATILITY;WB_1104_MACROECONOMIC_VULNERABILITY_AND_DEBT;USPEC_POLICY1;EPU_POLICY;EPU_POLICY_POLICY;EPU_ECONOMY;TAX_FNCACT_ANALYSTS;WB_678_DIGITAL_GOVERNMENT;WB_2946_OPEN_SOURCE;WB_667_ICT_INFRASTRUCTURE;WB_669_SOFTWARE_INFRASTRUCTURE;WB_133_INFORMATION_AND_COMMUNICATION_TECHNOLOGIES;</t>
  </si>
  <si>
    <t>ECON_STOCKMARKET;WB_698_TRADE;TAX_ECON_PRICE;EPU_ECONOMY_HISTORIC;TAX_FNCACT;TAX_FNCACT_ANALYSTS;TAX_FNCACT_ANALYST;TAX_WORLDARACHNIDS;TAX_WORLDARACHNIDS_TICK;TAX_FNCACT_CEO;GENERAL_GOVERNMENT;EPU_POLICY;EPU_POLICY_GOVERNMENT;TAX_FNCACT_LEADERS;MEDIA_SOCIAL;EPU_CATS_REGULATION;</t>
  </si>
  <si>
    <t>TAX_ECON_PRICE;TAX_FNCACT;TAX_FNCACT_MANUFACTURER;WB_698_TRADE;TAX_FNCACT_ANALYSTS;EPU_ECONOMY_HISTORIC;EPU_CATS_REGULATION;LEGISLATION;EPU_POLICY;EPU_POLICY_LAW;WB_845_LEGAL_AND_REGULATORY_FRAMEWORK;WB_696_PUBLIC_SECTOR_MANAGEMENT;WB_1040_COPYRIGHT_LAW;WB_851_INTELLECTUAL_PROPERTY_RIGHTS;WB_1039_PROPERTY_LAWS_AND_REGULATIONS;TAX_FNCACT_ANALYST;</t>
  </si>
  <si>
    <t>idahobusinessreview.com</t>
  </si>
  <si>
    <t>GENERAL_GOVERNMENT;EPU_POLICY;EPU_POLICY_GOVERNMENT;TAX_FNCACT;TAX_FNCACT_DIRECTOR;TAX_WORLDMAMMALS;TAX_WORLDMAMMALS_FISHER;LEADER;TAX_FNCACT_PRESIDENT;USPEC_POLITICS_GENERAL1;TAX_FNCACT_VICE_PRESIDENT;EPU_ECONOMY_HISTORIC;TAX_FNCACT_MANAGER;TAX_FNCACT_GOVERNOR;TAX_FNCACT_EXECUTIVE;TAX_FNCACT_EXECUTIVE_DIRECTOR;TAX_POLITICAL_PARTY;TAX_POLITICAL_PARTY_REPUBLICAN;TAX_POLITICAL_PARTY_REPUBLICAN_PARTY;TAX_FNCACT_ASSISTANT;WB_695_POVERTY;WB_701_JOBS_AND_POVERTY;WB_1170_JOB_CREATION_AND_JOB_OPPORTUNITIES;UNGP_JOB_OPPORTUNITIES_EMPLOYMENT;TAX_FNCACT_BOSS;EDUCATION;WB_470_EDUCATION;TAX_FNCACT_SUPPORTER;SCIENCE;SOC_POINTSOFINTEREST;SOC_POINTSOFINTEREST_COLLEGE;WB_2670_JOBS;WB_1467_EDUCATION_FOR_ALL;WB_2131_EMPLOYABILITY_SKILLS_AND_JOBS;WB_1484_EDUCATION_SKILLS_DEVELOPMENT_AND_LABOR_MARKET;UNGP_FORESTS_RIVERS_OCEANS;UNGP_EDUCATION;WB_696_PUBLIC_SECTOR_MANAGEMENT;WB_723_PUBLIC_ADMINISTRATION;SOC_POINTSOFINTEREST_UNIVERSITY;TAX_ETHNICITY;TAX_ETHNICITY_DIMES;TAX_ETHNICITY_SPANISH;TAX_WORLDLANGUAGES;TAX_WORLDLANGUAGES_SPANISH;TAX_FNCACT_CHILD;</t>
  </si>
  <si>
    <t>TAX_FNCACT;TAX_FNCACT_ANALYSTS;ECON_STOCKMARKET;TAX_ECON_PRICE;WB_698_TRADE;TAX_FNCACT_INSIDER;TAX_FNCACT_INSIDERS;GENERAL_HEALTH;MEDICAL;</t>
  </si>
  <si>
    <t>directorstalkinterviews.com</t>
  </si>
  <si>
    <t>ECON_STOCKMARKET;TAX_FNCACT;TAX_FNCACT_ANALYSTS;SOC_TECHNOLOGYSECTOR;TAX_ECON_PRICE;TAX_FNCACT_ANALYST;WB_698_TRADE;EPU_ECONOMY_HISTORIC;WB_135_TRANSPORT;WB_1174_WAREHOUSING_AND_STORAGE;WB_793_TRANSPORT_AND_LOGISTICS_SERVICES;</t>
  </si>
  <si>
    <t>TAX_FNCACT;TAX_FNCACT_MANUFACTURER;ECON_STOCKMARKET;TAX_ECON_PRICE;TAX_FNCACT_ANALYSTS;TAX_FNCACT_ANALYST;USPEC_POLICY1;EPU_POLICY;EPU_POLICY_SPENDING;UNGP_FORESTS_RIVERS_OCEANS;EPU_ECONOMY_HISTORIC;WB_1921_PRIVATE_SECTOR_DEVELOPMENT;WB_346_COMPETITIVE_INDUSTRIES;WB_818_INDUSTRY_POLICY_AND_REAL_SECTORS;WB_1281_MANUFACTURING;WB_137_WATER;TAX_FNCACT_FOOL;WB_2433_CONFLICT_AND_VIOLENCE;WB_2465_REVOLUTIONARY_VIOLENCE;WB_2432_FRAGILITY_CONFLICT_AND_VIOLENCE;WB_2462_POLITICAL_VIOLENCE_AND_WAR;EPU_POLICY_POLICY;</t>
  </si>
  <si>
    <t>TAX_FNCACT;TAX_FNCACT_ANALYST;EPU_ECONOMY_HISTORIC;ACT_MAKESTATEMENT;TAX_FNCACT_LEADERS;USPEC_POLICY1;EPU_POLICY;EPU_POLICY_SPENDING;WB_678_DIGITAL_GOVERNMENT;WB_2943_SWITCHES;WB_667_ICT_INFRASTRUCTURE;WB_672_NETWORK_MANAGEMENT;WB_133_INFORMATION_AND_COMMUNICATION_TECHNOLOGIES;TAX_ECON_PRICE;WB_652_ICT_APPLICATIONS;WB_658_ENTERPRISE_APPLICATIONS;TAX_FNCACT_ANALYSTS;ECON_STOCKMARKET;EPU_POLICY_POLICY;EPU_CATS_REGULATION;</t>
  </si>
  <si>
    <t>TAX_ECON_PRICE;TAX_FNCACT;TAX_FNCACT_ANALYST;</t>
  </si>
  <si>
    <t>TAX_FNCACT;TAX_FNCACT_ANALYSTS;WB_2433_CONFLICT_AND_VIOLENCE;WB_2432_FRAGILITY_CONFLICT_AND_VIOLENCE;TAX_WORLDFISH;TAX_WORLDFISH_BARRACUDA;ECON_STOCKMARKET;SOC_TECHNOLOGYSECTOR;TAX_FNCACT_ANALYST;TAX_FNCACT_RESEARCH_ANALYST;WB_135_TRANSPORT;WB_1174_WAREHOUSING_AND_STORAGE;WB_793_TRANSPORT_AND_LOGISTICS_SERVICES;TAX_ECON_PRICE;</t>
  </si>
  <si>
    <t>investopedia.com</t>
  </si>
  <si>
    <t>SOC_EMERGINGTECH;ECON_STOCKMARKET;EPU_ECONOMY_HISTORIC;TAX_FNCACT;TAX_FNCACT_CEO;TAX_ECON_PRICE;TAX_FNCACT_ANALYST;MEDIA_MSM;</t>
  </si>
  <si>
    <t>ECON_STOCKMARKET;TAX_WORLDMAMMALS;TAX_WORLDMAMMALS_BEARS;EPU_CATS_REGULATION;EPU_CATS_FINANCIAL_REGULATION;WB_678_DIGITAL_GOVERNMENT;WB_2944_SERVERS;WB_671_STORAGE_MANAGEMENT;WB_667_ICT_INFRASTRUCTURE;WB_672_NETWORK_MANAGEMENT;WB_133_INFORMATION_AND_COMMUNICATION_TECHNOLOGIES;WB_698_TRADE;UNGP_FORESTS_RIVERS_OCEANS;TAX_FNCACT;TAX_FNCACT_ATTENDANT;ECON_TAXATION;USPEC_POLICY1;EPU_POLICY;EPU_POLICY_TAX;EPU_CATS_TAXES;TAX_FNCACT_AUCTIONEER;EPU_ECONOMY_HISTORIC;TAX_FNCACT_CONTRACTOR;ARMEDCONFLICT;MILITARY;TAX_FNCACT_NAVY;TAX_FNCACT_SPOKESMAN;TAX_FNCACT_BUYER;TAX_FNCACT_ANALYSTS;UNREST_BELLIGERENT;TAX_ECON_PRICE;TAX_ETHNICITY;TAX_ETHNICITY_CHINESE;TAX_WORLDLANGUAGES;TAX_WORLDLANGUAGES_CHINESE;WB_694_BROADCAST_AND_MEDIA;WB_696_PUBLIC_SECTOR_MANAGEMENT;WB_840_JUSTICE;WB_2473_DIPLOMACY_AND_NEGOTIATIONS;WB_939_NEGOTIATION;WB_2470_PEACE_OPERATIONS_AND_CONFLICT_MANAGEMENT;WB_936_ALTERNATIVE_DISPUTE_RESOLUTION;WB_2432_FRAGILITY_CONFLICT_AND_VIOLENCE;WB_843_DISPUTE_RESOLUTION;WB_2471_PEACEKEEPING;WB_1921_PRIVATE_SECTOR_DEVELOPMENT;WB_346_COMPETITIVE_INDUSTRIES;WB_818_INDUSTRY_POLICY_AND_REAL_SECTORS;WB_1281_MANUFACTURING;MANMADE_DISASTER_IMPLIED;NEW_CONSTRUCTION;EPU_POLICY_REGULATORY;AFFECT;GENERAL_HEALTH;WB_2171_NURSING_HOMES;WB_621_HEALTH_NUTRITION_AND_POPULATION;WB_1448_DEMOGRAPHIC_CHANGE;WB_2048_COMPENSATION_CAREERS_AND_INCENTIVES;WB_723_PUBLIC_ADMINISTRATION;WB_724_HUMAN_RESOURCES_FOR_PUBLIC_SECTOR;TAX_FNCACT_EDITOR;</t>
  </si>
  <si>
    <t>TAX_WORLDLANGUAGES;TAX_WORLDLANGUAGES_TAICHUNG;TAX_ETHNICITY;TAX_ETHNICITY_CHINESE;TAX_WORLDLANGUAGES_CHINESE;DELAY;USPEC_UNCERTAINTY1;EPU_ECONOMY_HISTORIC;TAX_ETHNICITY_TAIWANESE;MEDIA_MSM;TAX_ECON_PRICE;TAX_FNCACT;TAX_FNCACT_ANALYST;ECON_STOCKMARKET;</t>
  </si>
  <si>
    <t>TAX_FNCACT;TAX_FNCACT_MANUFACTURER;ECON_STOCKMARKET;EPU_CATS_REGULATION;EPU_CATS_FINANCIAL_REGULATION;EDUCATION;SOC_POINTSOFINTEREST;SOC_POINTSOFINTEREST_SCHOOL;TAX_FNCACT_PRINCIPAL;WB_439_MACROECONOMIC_AND_STRUCTURAL_POLICIES;WB_829_FISCAL_DECENTRALIZATION;WB_874_LOCAL_FINANCE;WB_877_ASSET_MANAGEMENT;WB_445_FISCAL_POLICY;TAX_FNCACT_ANALYSTS;EPU_ECONOMY_HISTORIC;TAX_ECON_PRICE;LEADER;TAX_FNCACT_PRESIDENT;USPEC_POLITICS_GENERAL1;TAX_FNCACT_VICE_PRESIDENT;TAX_FNCACT_INSIDER;WB_698_TRADE;CORRUPTION;TAX_FNCACT_ANALYST;</t>
  </si>
  <si>
    <t>ECON_STOCKMARKET;IDEOLOGY;TAX_FNCACT;TAX_FNCACT_CHAIRMAN;LEADER;TAX_FNCACT_PRESIDENT;USPEC_POLITICS_GENERAL1;INFO_RUMOR;EPU_ECONOMY_HISTORIC;TAX_ECON_PRICE;WB_1150_VOLATILITY;WB_1104_MACROECONOMIC_VULNERABILITY_AND_DEBT;TAX_DISEASE;TAX_DISEASE_HEADACHE;TAX_FNCACT_LEADER;EDUCATION;SOC_POINTSOFINTEREST;SOC_POINTSOFINTEREST_UNIVERSITY;TAX_ETHNICITY;TAX_ETHNICITY_JAPANESE;TAX_WORLDLANGUAGES;TAX_WORLDLANGUAGES_JAPANESE;UNGP_FORESTS_RIVERS_OCEANS;USPEC_POLICY1;EPU_POLICY;EPU_POLICY_SPENDING;AFFECT;WB_696_PUBLIC_SECTOR_MANAGEMENT;WB_2048_COMPENSATION_CAREERS_AND_INCENTIVES;WB_723_PUBLIC_ADMINISTRATION;WB_724_HUMAN_RESOURCES_FOR_PUBLIC_SECTOR;</t>
  </si>
  <si>
    <t>ECON_STOCKMARKET;TAX_FNCACT;TAX_FNCACT_ANALYST;TAX_FNCACT_PEER;TAX_FNCACT_CEO;TAX_FNCACT_DIRECTORS;TAX_FNCACT_BOARD_MEMBERS;RESIGNATION;WB_1458_HEALTH_PROMOTION_AND_DISEASE_PREVENTION;WB_1462_WATER_SANITATION_AND_HYGIENE;WB_635_PUBLIC_HEALTH;WB_621_HEALTH_NUTRITION_AND_POPULATION;TAX_DISEASE;TAX_DISEASE_DISRUPTIVE;WB_1921_PRIVATE_SECTOR_DEVELOPMENT;WB_406_COMPETITION_POLICY;WB_2101_ANTITRUST;EPU_CATS_REGULATION;ARMEDCONFLICT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GENERAL_HEALTH;MEDICAL;EPU_ECONOMY_HISTORIC;</t>
  </si>
  <si>
    <t>investorguide.com</t>
  </si>
  <si>
    <t>WB_698_TRADE;AFFECT;ECON_STOCKMARKET;TAX_FNCACT;TAX_FNCACT_PRODUCER;TAX_FNCACT_ANALYST;TAX_ECON_PRICE;WB_1921_PRIVATE_SECTOR_DEVELOPMENT;WB_346_COMPETITIVE_INDUSTRIES;WB_818_INDUSTRY_POLICY_AND_REAL_SECTORS;WB_1281_MANUFACTURING;TAX_FNCACT_CHIEF;TAX_FNCACT_EXECUTIVE;TAX_FNCACT_CHIEF_EXECUTIVE;TAX_MILITARY_TITLE;TAX_MILITARY_TITLE_OFFICER;TAX_FNCACT_OFFICER;TAX_FNCACT_EXECUTIVE_OFFICER;TAX_FNCACT_CHIEF_EXECUTIVE_OFFICER;UNGP_FORESTS_RIVERS_OCEANS;MEDIA_MSM;TAX_FNCACT_DRIVER;CRISISLEX_T03_DEAD;MANMADE_DISASTER_IMPLIED;WB_2670_JOBS;WB_696_PUBLIC_SECTOR_MANAGEMENT;WB_2048_COMPENSATION_CAREERS_AND_INCENTIVES;WB_723_PUBLIC_ADMINISTRATION;WB_724_HUMAN_RESOURCES_FOR_PUBLIC_SECTOR;ECON_CURRENCY_EXCHANGE_RATE;TAX_FNCACT_AUTHOR;</t>
  </si>
  <si>
    <t>TAX_FNCACT;TAX_FNCACT_ANALYST;TAX_ECON_PRICE;TAX_FNCACT_ANALYSTS;EPU_ECONOMY_HISTORIC;TAX_DISEASE;TAX_DISEASE_OVERWEIGHT;WB_1406_DISEASES;WB_1435_OBESITY;WB_621_HEALTH_NUTRITION_AND_POPULATION;WB_1427_NON_COMMUNICABLE_DISEASE_AND_INJURY;MARITIME;TAX_FNCACT_GUIDE;WB_1921_PRIVATE_SECTOR_DEVELOPMENT;WB_346_COMPETITIVE_INDUSTRIES;WB_818_INDUSTRY_POLICY_AND_REAL_SECTORS;WB_1281_MANUFACTURING;EPU_CATS_MIGRATION_FEAR_FEAR;UNGP_FORESTS_RIVERS_OCEANS;WB_698_TRADE;</t>
  </si>
  <si>
    <t>fudzilla.com</t>
  </si>
  <si>
    <t>TAX_FNCACT;TAX_FNCACT_ACCOUNTANTS;TAX_FNCACT_ANALYSTS;TAX_FNCACT_CEO;TAX_ECON_PRICE;</t>
  </si>
  <si>
    <t>TAX_ECON_PRICE;TAX_FNCACT;TAX_FNCACT_MANUFACTURER;ECON_STOCKMARKET;WB_698_TRADE;TAX_FNCACT_ANALYSTS;EPU_CATS_REGULATION;LEGISLATION;EPU_POLICY;EPU_POLICY_LAW;WB_845_LEGAL_AND_REGULATORY_FRAMEWORK;WB_696_PUBLIC_SECTOR_MANAGEMENT;WB_1040_COPYRIGHT_LAW;WB_851_INTELLECTUAL_PROPERTY_RIGHTS;WB_1039_PROPERTY_LAWS_AND_REGULATIONS;TAX_FNCACT_ANALYST;</t>
  </si>
  <si>
    <t>mideasttime.com</t>
  </si>
  <si>
    <t>TAX_ECON_PRICE;TAX_FNCACT;TAX_FNCACT_MANUFACTURER;ECON_STOCKMARKET;TAX_WORLDLANGUAGES;TAX_WORLDLANGUAGES_OREGON;TAX_FNCACT_EMPLOYEES;RETIREMENT;WB_2690_CATEGORIES_OF_EMPLOYMENT;WB_2670_JOBS;WB_2689_JOBS_DIAGNOSTICS;WB_2896_RETIREMENT;WB_439_MACROECONOMIC_AND_STRUCTURAL_POLICIES;WB_829_FISCAL_DECENTRALIZATION;WB_874_LOCAL_FINANCE;WB_877_ASSET_MANAGEMENT;WB_445_FISCAL_POLICY;WB_698_TRADE;TAX_FNCACT_ANALYST;EPU_ECONOMY_HISTORIC;TAX_FNCACT_ANALYSTS;</t>
  </si>
  <si>
    <t>TAX_ECON_PRICE;TAX_FNCACT;TAX_FNCACT_MANUFACTURER;ECON_STOCKMARKET;WB_439_MACROECONOMIC_AND_STRUCTURAL_POLICIES;WB_829_FISCAL_DECENTRALIZATION;WB_874_LOCAL_FINANCE;WB_877_ASSET_MANAGEMENT;WB_445_FISCAL_POLICY;TAX_FNCACT_ANALYSTS;WB_698_TRADE;TAX_FNCACT_ANALYST;</t>
  </si>
  <si>
    <t>TAX_DISEASE;TAX_DISEASE_OVERWEIGHT;WB_1406_DISEASES;WB_1435_OBESITY;WB_621_HEALTH_NUTRITION_AND_POPULATION;WB_1427_NON_COMMUNICABLE_DISEASE_AND_INJURY;TAX_ECON_PRICE;ECON_STOCKMARKET;TAX_FNCACT;TAX_FNCACT_ANALYST;TAX_DISEASE_TRANSITIONAL;WB_1448_DEMOGRAPHIC_CHANGE;WB_643_AGING_POPULATION;CRISISLEX_CRISISLEXREC;TRANSPARENCY;WB_698_TRADE;</t>
  </si>
  <si>
    <t>ECON_STOCKMARKET;WB_698_TRADE;ENV_OIL;WB_539_OIL_AND_GAS_POLICY_STRATEGY_AND_INSTITUTIONS;WB_507_ENERGY_AND_EXTRACTIVES;WB_2273_UPSTREAM_OIL_AND_GAS;TECH_AUTOMATION;TAX_ECON_PRICE;WB_1150_VOLATILITY;WB_1104_MACROECONOMIC_VULNERABILITY_AND_DEBT;WB_135_TRANSPORT;WB_1174_WAREHOUSING_AND_STORAGE;WB_793_TRANSPORT_AND_LOGISTICS_SERVICES;EPU_ECONOMY_HISTORIC;TAX_FNCACT;TAX_FNCACT_VENDOR;TAX_FNCACT_INSIDER;TAX_FNCACT_ANALYST;TAX_FNCACT_WRITER;WB_2670_JOBS;WB_1467_EDUCATION_FOR_ALL;WB_470_EDUCATION;WB_2131_EMPLOYABILITY_SKILLS_AND_JOBS;WB_1484_EDUCATION_SKILLS_DEVELOPMENT_AND_LABOR_MARKET;</t>
  </si>
  <si>
    <t>presstelegraph.com</t>
  </si>
  <si>
    <t>TAX_FNCACT;TAX_FNCACT_ANALYSTS;TAX_FNCACT_ANALYST;TAX_ECON_PRICE;TAX_FNCACT_BROKER;TAX_DISEASE;TAX_DISEASE_OVERWEIGHT;WB_1406_DISEASES;WB_1435_OBESITY;WB_621_HEALTH_NUTRITION_AND_POPULATION;WB_1427_NON_COMMUNICABLE_DISEASE_AND_INJURY;ECON_STOCKMARKET;WB_439_MACROECONOMIC_AND_STRUCTURAL_POLICIES;WB_829_FISCAL_DECENTRALIZATION;WB_874_LOCAL_FINANCE;WB_877_ASSET_MANAGEMENT;WB_445_FISCAL_POLICY;</t>
  </si>
  <si>
    <t>TAX_FNCACT;TAX_FNCACT_ANALYST;ECON_STOCKMARKET;WB_698_TRADE;WB_1921_PRIVATE_SECTOR_DEVELOPMENT;WB_346_COMPETITIVE_INDUSTRIES;WB_818_INDUSTRY_POLICY_AND_REAL_SECTORS;WB_1281_MANUFACTURING;EPU_ECONOMY_HISTORIC;TAX_ECON_PRICE;WB_678_DIGITAL_GOVERNMENT;WB_694_BROADCAST_AND_MEDIA;WB_133_INFORMATION_AND_COMMUNICATION_TECHNOLOGIES;USPEC_POLITICS_GENERAL1;ECON_FOREIGNINVEST;TAX_ETHNICITY;TAX_ETHNICITY_CHINESE;TAX_WORLDLANGUAGES;TAX_WORLDLANGUAGES_CHINESE;</t>
  </si>
  <si>
    <t>TAX_ECON_PRICE;TAX_FNCACT;TAX_FNCACT_ANALYSTS;TAX_FNCACT_MANUFACTURER;TAX_FNCACT_ANALYST;EPU_ECONOMY_HISTORIC;LEADER;TAX_FNCACT_PRESIDENT;USPEC_POLITICS_GENERAL1;TAX_FNCACT_VICE_PRESIDENT;EPU_CATS_REGULATION;EPU_CATS_FINANCIAL_REGULATION;TAX_FNCACT_INSIDERS;</t>
  </si>
  <si>
    <t>ECON_STOCKMARKET;EPU_ECONOMY_HISTORIC;WB_290_TELECOMMUNICATIONS_ORGANIZATIONAL_DESIGN;WB_288_TELECOMMUNICATIONS_SECTOR_POLICY_AND_REGULATION;WB_286_TELECOMMUNICATIONS_AND_BROADBAND_ACCESS;WB_133_INFORMATION_AND_COMMUNICATION_TECHNOLOGIES;WB_678_DIGITAL_GOVERNMENT;WB_2944_SERVERS;WB_671_STORAGE_MANAGEMENT;WB_667_ICT_INFRASTRUCTURE;WB_672_NETWORK_MANAGEMENT;MANMADE_DISASTER_IMPLIED;WB_1921_PRIVATE_SECTOR_DEVELOPMENT;WB_405_BUSINESS_CLIMATE;WB_2531_INSPECTIONS_LICENSING_AND_PERMITS;WB_2530_BUSINESS_ENVIRONMENT;ARMEDCONFLICT;EPU_CATS_NATIONAL_SECURITY;WB_845_LEGAL_AND_REGULATORY_FRAMEWORK;WB_696_PUBLIC_SECTOR_MANAGEMENT;WB_851_INTELLECTUAL_PROPERTY_RIGHTS;WB_1041_PATENTS;WB_1039_PROPERTY_LAWS_AND_REGULATIONS;TAX_FNCACT;TAX_FNCACT_LEADER;GENERAL_HEALTH;MEDICAL;WB_2601_TRADE_LINKAGES_SPILLOVERS_AND_CONNECTIVITY;WB_772_TRADE_FACILITATION_AND_LOGISTICS;WB_699_URBAN_DEVELOPMENT;WB_866_CONNECTIVITY_AND_LAGGING_REGIONS;WB_698_TRADE;WB_797_NATIONAL_URBAN_POLICIES;TAX_ECON_PRICE;WB_2433_CONFLICT_AND_VIOLENCE;WB_2432_FRAGILITY_CONFLICT_AND_VIOLENCE;WB_2462_POLITICAL_VIOLENCE_AND_WAR;ECON_BANKRUPTCY;UNGP_FORESTS_RIVERS_OCEANS;CRISISLEX_CRISISLEXREC;TAX_FNCACT_CHAMPION;TAX_FNCACT_FOOL;USPEC_POLICY1;EPU_POLICY;EPU_POLICY_POLICY;TAX_FNCACT_SPECIALIST;TAX_FNCACT_OFFICIAL;TAX_WORLDMAMMALS;TAX_WORLDMAMMALS_COYOTES;MEDIA_SOCIAL;</t>
  </si>
  <si>
    <t>thefoundersdaily.com</t>
  </si>
  <si>
    <t>EPU_CATS_REGULATION;EPU_CATS_FINANCIAL_REGULATION;RETIREMENT;TAX_FNCACT;TAX_FNCACT_EMPLOYEES;WB_2690_CATEGORIES_OF_EMPLOYMENT;WB_2670_JOBS;WB_2689_JOBS_DIAGNOSTICS;WB_2896_RETIREMENT;WB_698_TRADE;WB_1150_VOLATILITY;WB_1104_MACROECONOMIC_VULNERABILITY_AND_DEBT;GENERAL_HEALTH;MEDICAL;TAX_FNCACT_ANALYST;TAX_FNCACT_ANALYSTS;TAX_ECON_PRICE;EPU_ECONOMY_HISTORIC;WB_135_TRANSPORT;WB_1174_WAREHOUSING_AND_STORAGE;WB_793_TRANSPORT_AND_LOGISTICS_SERVICES;</t>
  </si>
  <si>
    <t>WB_698_TRADE;ECON_STOCKMARKET;SCIENCE;SOC_INNOVATION;LEADER;TAX_FNCACT;TAX_FNCACT_PRESIDENT;USPEC_POLITICS_GENERAL1;TAX_FNCACT_CEO;TAX_FNCACT_ENGINEERS;MANMADE_DISASTER_IMPLIED;TAX_WORLDMAMMALS;TAX_WORLDMAMMALS_HUMAN;TRAFFIC;WB_135_TRANSPORT;WB_1817_CONGESTION;WB_162_TRANSPORT_ECONOMICS;SOC_EMERGINGTECH;</t>
  </si>
  <si>
    <t>ECON_STOCKMARKET;TAX_WORLDLANGUAGES;TAX_WORLDLANGUAGES_GOLIATH;TAX_FNCACT;TAX_FNCACT_ANALYST;WB_698_TRADE;TAX_ECON_PRICE;EPU_ECONOMY_HISTORIC;TAX_FNCACT_ANALYSTS;TAX_WORLDARACHNIDS;TAX_WORLDARACHNIDS_TICK;MEDIA_SOCIAL;EPU_CATS_REGULATION;</t>
  </si>
  <si>
    <t>TAX_FNCACT;TAX_FNCACT_FOOL;TAX_FNCACT_MANUFACTURER;TAX_FNCACT_ANALYST;ECON_STOCKMARKET;UNGP_FORESTS_RIVERS_OCEANS;TAX_ECON_PRICE;TAX_FNCACT_ANALYSTS;CRISISLEX_CRISISLEXREC;WB_2433_CONFLICT_AND_VIOLENCE;WB_2465_REVOLUTIONARY_VIOLENCE;WB_2432_FRAGILITY_CONFLICT_AND_VIOLENCE;WB_2462_POLITICAL_VIOLENCE_AND_WAR;USPEC_POLICY1;EPU_POLICY;EPU_POLICY_POLICY;TAX_FNCACT_AUTHOR;</t>
  </si>
  <si>
    <t>WB_678_DIGITAL_GOVERNMENT;WB_694_BROADCAST_AND_MEDIA;WB_133_INFORMATION_AND_COMMUNICATION_TECHNOLOGIES;ECON_STOCKMARKET;TAX_FNCACT;TAX_FNCACT_ANALYST;TAX_FNCACT_PEER;TAX_FNCACT_CEO;TAX_FNCACT_DIRECTORS;TAX_FNCACT_BOARD_MEMBERS;RESIGNATION;WB_1458_HEALTH_PROMOTION_AND_DISEASE_PREVENTION;WB_1462_WATER_SANITATION_AND_HYGIENE;WB_635_PUBLIC_HEALTH;WB_621_HEALTH_NUTRITION_AND_POPULATION;TAX_DISEASE;TAX_DISEASE_DISRUPTIVE;WB_1921_PRIVATE_SECTOR_DEVELOPMENT;WB_406_COMPETITION_POLICY;WB_2101_ANTITRUST;EPU_CATS_REGULATION;ARMEDCONFLICT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GENERAL_HEALTH;MEDICAL;EPU_ECONOMY_HISTORIC;TAX_FNCACT_AUTHOR;</t>
  </si>
  <si>
    <t>TAX_FNCACT;TAX_FNCACT_MANUFACTURER;ECON_STOCKMARKET;TAX_FNCACT_ANALYST;UNGP_FORESTS_RIVERS_OCEANS;TAX_ECON_PRICE;TAX_FNCACT_ANALYSTS;CRISISLEX_CRISISLEXREC;TAX_FNCACT_FOOL;WB_2433_CONFLICT_AND_VIOLENCE;WB_2465_REVOLUTIONARY_VIOLENCE;WB_2432_FRAGILITY_CONFLICT_AND_VIOLENCE;WB_2462_POLITICAL_VIOLENCE_AND_WAR;USPEC_POLICY1;EPU_POLICY;EPU_POLICY_POLICY;</t>
  </si>
  <si>
    <t>wallstreetpit.com</t>
  </si>
  <si>
    <t>TAX_FNCACT;TAX_FNCACT_ANALYST;TAX_FNCACT_ANALYSTS;TAX_FNCACT_BROKER;TAX_ECON_PRICE;ECON_STOCKMARKET;WB_698_TRADE;EPU_ECONOMY_HISTORIC;</t>
  </si>
  <si>
    <t>TAX_FNCACT;TAX_FNCACT_MOVERS;WB_698_TRADE;MEDIA_SOCIAL;ECON_STOCKMARKET;TAX_ECON_PRICE;</t>
  </si>
  <si>
    <t>TAX_FNCACT;TAX_FNCACT_ANALYSTS;TAX_ECON_PRICE;TAX_FNCACT_MANUFACTURER;ECON_STOCKMARKET;TAX_FNCACT_ANALYST;</t>
  </si>
  <si>
    <t>stateofglobe.com</t>
  </si>
  <si>
    <t>ECON_STOCKMARKET;WB_698_TRADE;MEDIA_MSM;CRISISLEX_T11_UPDATESSYMPATHY;</t>
  </si>
  <si>
    <t>ECON_STOCKMARKET;WB_698_TRADE;TAX_ECON_PRICE;TAX_FNCACT;TAX_FNCACT_LEADER;SOC_INNOVATION;WB_135_TRANSPORT;WB_1174_WAREHOUSING_AND_STORAGE;WB_793_TRANSPORT_AND_LOGISTICS_SERVICES;UNGP_FORESTS_RIVERS_OCEANS;EPU_POLICY;EPU_POLICY_REGULATORY;EPU_ECONOMY_HISTORIC;WB_696_PUBLIC_SECTOR_MANAGEMENT;WB_713_PUBLIC_FINANCE;WB_1045_TREASURY;WB_1973_FINANCIAL_RISK_REDUCTION;WB_435_AGRICULTURE_AND_FOOD_SECURITY;WB_337_INSURANCE;WB_1967_AGRICULTURAL_RISK_AND_SECURITY;TAX_FNCACT_DEALER;WB_1920_FINANCIAL_SECTOR_DEVELOPMENT;WB_332_CAPITAL_MARKETS;</t>
  </si>
  <si>
    <t>engelwooddaily.com</t>
  </si>
  <si>
    <t>TAX_FNCACT;TAX_FNCACT_INVESTOR;ECON_STOCKMARKET;TAX_FNCACT_ANALYSTS;TAX_ECON_PRICE;TAX_FNCACT_MANUFACTURER;EPU_ECONOMY_HISTORIC;WB_1921_PRIVATE_SECTOR_DEVELOPMENT;WB_346_COMPETITIVE_INDUSTRIES;WB_818_INDUSTRY_POLICY_AND_REAL_SECTORS;WB_1281_MANUFACTURING;TAX_FNCACT_ANALYST;</t>
  </si>
  <si>
    <t>streetupdates.com</t>
  </si>
  <si>
    <t>TAX_FNCACT;TAX_FNCACT_ANALYST;ECON_STOCKMARKET;TAX_FNCACT_ANALYSTS;TAX_ECON_PRICE;WB_1331_HEALTH_TECHNOLOGIES;WB_1350_PHARMACEUTICALS;WB_621_HEALTH_NUTRITION_AND_POPULATION;MOVEMENT_GENERAL;WB_698_TRADE;WB_2416_INTERNET_OF_THINGS;WB_2399_ICT_INNOVATION_AND_TRANSFORMATION;WB_133_INFORMATION_AND_COMMUNICATION_TECHNOLOGIES;EPU_ECONOMY_HISTORIC;CRISISLEX_C07_SAFETY;WB_135_TRANSPORT;WB_1174_WAREHOUSING_AND_STORAGE;WB_793_TRANSPORT_AND_LOGISTICS_SERVICES;ECON_DEBT;WB_1104_MACROECONOMIC_VULNERABILITY_AND_DEBT;WB_450_DEBT;SOC_TECHNOLOGYSECTOR;TAX_ETHNICITY;TAX_ETHNICITY_ENGLISH;TAX_WORLDLANGUAGES;TAX_WORLDLANGUAGES_ENGLISH;</t>
  </si>
  <si>
    <t>WB_698_TRADE;ECON_STOCKMARKET;TAX_ECON_PRICE;SHORTAGE;TAX_FNCACT;TAX_FNCACT_ANALYST;TAX_FNCACT_PEERS;KILL;UNGP_FORESTS_RIVERS_OCEANS;ECON_DEBT;WB_1104_MACROECONOMIC_VULNERABILITY_AND_DEBT;WB_450_DEBT;</t>
  </si>
  <si>
    <t>EPU_CATS_REGULATION;EPU_CATS_FINANCIAL_REGULATION;TAX_FNCACT;TAX_FNCACT_MANUFACTURER;WB_698_TRADE;EPU_ECONOMY_HISTORIC;TAX_FNCACT_ANALYSTS;TAX_ECON_PRICE;LEADER;TAX_FNCACT_PRESIDENT;USPEC_POLITICS_GENERAL1;TAX_FNCACT_VICE_PRESIDENT;TAX_FNCACT_ANALYST;</t>
  </si>
  <si>
    <t>ECON_STOCKMARKET;WB_698_TRADE;TAX_FNCACT;TAX_FNCACT_ANALYSTS;WB_1921_PRIVATE_SECTOR_DEVELOPMENT;WB_346_COMPETITIVE_INDUSTRIES;WB_818_INDUSTRY_POLICY_AND_REAL_SECTORS;WB_1281_MANUFACTURING;MEDIA_MSM;TAX_FNCACT_ANALYST;TAX_FNCACT_AGENT;TAX_FNCACT_INVESTOR;</t>
  </si>
  <si>
    <t>TAX_FNCACT;TAX_FNCACT_MANUFACTURER;TAX_FNCACT_MARSHALL;EDUCATION;SOC_POINTSOFINTEREST;SOC_POINTSOFINTEREST_SCHOOL;WB_698_TRADE;EPU_ECONOMY_HISTORIC;TAX_FNCACT_ANALYSTS;TAX_ECON_PRICE;LEADER;TAX_FNCACT_PRESIDENT;USPEC_POLITICS_GENERAL1;TAX_FNCACT_VICE_PRESIDENT;EPU_CATS_REGULATION;EPU_CATS_FINANCIAL_REGULATION;TAX_FNCACT_INSIDER;CORRUPTION;LEGISLATION;EPU_POLICY;EPU_POLICY_LAW;WB_845_LEGAL_AND_REGULATORY_FRAMEWORK;WB_696_PUBLIC_SECTOR_MANAGEMENT;WB_1040_COPYRIGHT_LAW;WB_851_INTELLECTUAL_PROPERTY_RIGHTS;WB_1039_PROPERTY_LAWS_AND_REGULATIONS;TAX_FNCACT_ANALYST;</t>
  </si>
  <si>
    <t>CRISISLEX_T11_UPDATESSYMPATHY;UNGP_FORESTS_RIVERS_OCEANS;EPU_ECONOMY_HISTORIC;TAX_ECON_PRICE;</t>
  </si>
  <si>
    <t>WB_698_TRADE;TAX_ECON_PRICE;ECON_STOCKMARKET;SHORTAGE;PROTEST;EPU_ECONOMY_HISTORIC;ECON_DEBT;WB_1104_MACROECONOMIC_VULNERABILITY_AND_DEBT;WB_450_DEBT;MEDIA_MSM;TAX_FNCACT;TAX_FNCACT_AUTHOR;</t>
  </si>
  <si>
    <t>consumereagle.com</t>
  </si>
  <si>
    <t>ECON_STOCKMARKET;WB_698_TRADE;TAX_FNCACT;TAX_FNCACT_BUYER;TAX_FNCACT_ANALYSTS;TAX_FNCACT_ANALYST;WB_439_MACROECONOMIC_AND_STRUCTURAL_POLICIES;WB_829_FISCAL_DECENTRALIZATION;WB_874_LOCAL_FINANCE;WB_877_ASSET_MANAGEMENT;WB_445_FISCAL_POLICY;</t>
  </si>
  <si>
    <t>WB_1150_VOLATILITY;WB_1104_MACROECONOMIC_VULNERABILITY_AND_DEBT;TAX_ECON_PRICE;EPU_ECONOMY_HISTORIC;EPU_UNCERTAINTY;GENERAL_GOVERNMENT;EPU_POLICY;EPU_POLICY_GOVERNMENT;TAX_FNCACT;TAX_FNCACT_INVESTOR;TAX_FNCACT_WRITER;TAX_FNCACT_ANALYSTS;</t>
  </si>
  <si>
    <t>ECON_STOCKMARKET;TAX_ECON_PRICE;TAX_FNCACT;TAX_FNCACT_MANUFACTURER;TAX_FNCACT_ANALYSTS;WB_698_TRADE;EPU_CATS_REGULATION;LEGISLATION;EPU_POLICY;EPU_POLICY_LAW;WB_845_LEGAL_AND_REGULATORY_FRAMEWORK;WB_696_PUBLIC_SECTOR_MANAGEMENT;WB_1040_COPYRIGHT_LAW;WB_851_INTELLECTUAL_PROPERTY_RIGHTS;WB_1039_PROPERTY_LAWS_AND_REGULATIONS;TAX_FNCACT_ANALYST;</t>
  </si>
  <si>
    <t>economiccalendar.com</t>
  </si>
  <si>
    <t>ECON_STOCKMARKET;WB_698_TRADE;ECON_EARNINGSREPORT;TAX_FNCACT;TAX_FNCACT_MANUFACTURER;TAX_FNCACT_ANALYSTS;TAX_FNCACT_CHIEF;TAX_FNCACT_EXECUTIVE;TAX_FNCACT_CHIEF_EXECUTIVE;TAX_MILITARY_TITLE;TAX_MILITARY_TITLE_OFFICER;TAX_FNCACT_OFFICER;TAX_FNCACT_EXECUTIVE_OFFICER;TAX_FNCACT_CHIEF_EXECUTIVE_OFFICER;KILL;TAX_FNCACT_PRODUCER;TAX_ECON_PRICE;TAX_FNCACT_AUTHOR;</t>
  </si>
  <si>
    <t>ECON_STOCKMARKET;ECON_WORLDCURRENCIES;ECON_WORLDCURRENCIES_DOLLAR;TAX_FNCACT;TAX_FNCACT_TRADERS;TAX_FNCACT_PEERS;ECON_EARNINGSREPORT;EPU_CATS_MIGRATION_FEAR_FEAR;WB_1150_VOLATILITY;WB_1104_MACROECONOMIC_VULNERABILITY_AND_DEBT;TAX_FNCACT_ANALYST;TAX_FNCACT_ANALYSTS;TAX_FNCACT_RETAILER;TAX_ECON_PRICE;</t>
  </si>
  <si>
    <t>WB_2670_JOBS;WB_1467_EDUCATION_FOR_ALL;WB_470_EDUCATION;WB_2131_EMPLOYABILITY_SKILLS_AND_JOBS;WB_1484_EDUCATION_SKILLS_DEVELOPMENT_AND_LABOR_MARKET;TAX_ECON_PRICE;</t>
  </si>
  <si>
    <t>TAX_FNCACT;TAX_FNCACT_CEO;TAX_FNCACT_FACILITATOR;CRISISLEX_T11_UPDATESSYMPATHY;TAX_FNCACT_CHIEF;TAX_MILITARY_TITLE;TAX_MILITARY_TITLE_OFFICER;TAX_FNCACT_OFFICER;TAX_FNCACT_CHIEF_FINANCIAL_OFFICER;TAX_FNCACT_INVESTOR;WB_2203_HUMAN_RIGHTS;WB_2482_RECONCILIATION;WB_2519_RESPONSES_TO_HUMAN_RIGHTS_ABUSES;WB_2432_FRAGILITY_CONFLICT_AND_VIOLENCE;ECON_DEBT;WB_1104_MACROECONOMIC_VULNERABILITY_AND_DEBT;WB_450_DEBT;MEDIA_SOCIAL;UNGP_FORESTS_RIVERS_OCEANS;EPU_CATS_REGULATION;EPU_CATS_FINANCIAL_REGULATION;AFFECT;EPU_ECONOMY_HISTORIC;DELAY;USPEC_UNCERTAINTY1;CRISISLEX_C04_LOGISTICS_TRANSPORT;WB_135_TRANSPORT;WB_1174_WAREHOUSING_AND_STORAGE;WB_793_TRANSPORT_AND_LOGISTICS_SERVICES;WB_1921_PRIVATE_SECTOR_DEVELOPMENT;WB_346_COMPETITIVE_INDUSTRIES;WB_818_INDUSTRY_POLICY_AND_REAL_SECTORS;WB_1281_MANUFACTURING;TAX_ECON_PRICE;TAX_FNCACT_DRIVER;SOC_INNOVATION;WB_678_DIGITAL_GOVERNMENT;WB_2944_SERVERS;WB_671_STORAGE_MANAGEMENT;WB_667_ICT_INFRASTRUCTURE;WB_672_NETWORK_MANAGEMENT;WB_133_INFORMATION_AND_COMMUNICATION_TECHNOLOGIES;WB_698_TRADE;MANMADE_DISASTER_IMPLIED;TECH_VIRTUALREALITY;TECH_AUTOMATION;ECON_STOCKMARKET;WB_696_PUBLIC_SECTOR_MANAGEMENT;WB_2048_COMPENSATION_CAREERS_AND_INCENTIVES;WB_723_PUBLIC_ADMINISTRATION;WB_724_HUMAN_RESOURCES_FOR_PUBLIC_SECTOR;WB_713_PUBLIC_FINANCE;WB_718_PUBLIC_INVESTMENT_MANAGEMENT;ECON_TAXATION;USPEC_POLICY1;EPU_POLICY;EPU_POLICY_TAX;EPU_CATS_TAXES;WB_405_BUSINESS_CLIMATE;WB_2530_BUSINESS_ENVIRONMENT;CLOSURE;EPU_POLICY_SPENDING;GENERAL_HEALTH;MEDICAL;TAX_FNCACT_ANALYST;TAX_FNCACT_PEERS;WB_898_CONTRIBUTORY_PENSIONS;WB_751_SOCIAL_INSURANCE;WB_697_SOCIAL_PROTECTION_AND_LABOR;IDEOLOGY;EPU_UNCERTAINTY;TAX_FNCACT_GUIDE;TAX_FNCACT_LEADER;WB_652_ICT_APPLICATIONS;WB_2363_MOBILE_APPLICATIONS;WB_658_ENTERPRISE_APPLICATIONS;TAX_WORLDLANGUAGES;TAX_WORLDLANGUAGES_TAICHUNG;KILL;CRISISLEX_CRISISLEXREC;MARITIME_INCIDENT;MARITIME;SOC_EMERGINGTECH;ECON_WORLDCURRENCIES;ECON_WORLDCURRENCIES_DOLLAR;TAX_FNCACT_OPERATOR;EPU_CATS_MIGRATION_FEAR_MIGRATION;TAX_FNCACT_PILOT;</t>
  </si>
  <si>
    <t>military-technologies.net</t>
  </si>
  <si>
    <t>SOC_TECHNOLOGYSECTOR;ECON_STOCKMARKET;WB_698_TRADE;CRISISLEX_C07_SAFETY;WB_696_PUBLIC_SECTOR_MANAGEMENT;WB_840_JUSTICE;WB_1014_CRIMINAL_JUSTICE;TAX_FNCACT;TAX_FNCACT_ANALYST;TAX_FNCACT_WRITER;TAX_FNCACT_AUTHOR;USPEC_POLITICS_GENERAL1;WB_2024_ANTI_CORRUPTION_AUTHORITIES;WB_2025_INVESTIGATION;WB_831_GOVERNANCE;WB_832_ANTI_CORRUPTION;VETO;USPEC_UNCERTAINTY1;TAX_FNCACT_ADVISER;WB_845_LEGAL_AND_REGULATORY_FRAMEWORK;WB_851_INTELLECTUAL_PROPERTY_RIGHTS;WB_1042_TRADEMARKS;WB_1039_PROPERTY_LAWS_AND_REGULATIONS;</t>
  </si>
  <si>
    <t>micron.com</t>
  </si>
  <si>
    <t>TAX_FNCACT;TAX_FNCACT_INVESTOR;TAX_FNCACT_CHIEF;TAX_MILITARY_TITLE;TAX_MILITARY_TITLE_OFFICER;TAX_FNCACT_OFFICER;TAX_FNCACT_CHIEF_FINANCIAL_OFFICER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WB_678_DIGITAL_GOVERNMENT;WB_694_BROADCAST_AND_MEDIA;WB_133_INFORMATION_AND_COMMUNICATION_TECHNOLOGIES;</t>
  </si>
  <si>
    <t>EPU_ECONOMY;EPU_ECONOMY_HISTORIC;TAX_ECON_PRICE;WB_2670_JOBS;WB_1467_EDUCATION_FOR_ALL;WB_470_EDUCATION;WB_2131_EMPLOYABILITY_SKILLS_AND_JOBS;WB_1484_EDUCATION_SKILLS_DEVELOPMENT_AND_LABOR_MARKET;KILL;TAX_FNCACT;TAX_FNCACT_ANALYST;TAX_FNCACT_CEO;WB_698_TRADE;AFFECT;UNGP_FORESTS_RIVERS_OCEANS;TAX_FNCACT_SPOKESMAN;TAX_FNCACT_ANALYSTS;</t>
  </si>
  <si>
    <t>TAX_FNCACT;TAX_FNCACT_FOOL;TAX_FNCACT_MANUFACTURER;TAX_FNCACT_ANALYST;ECON_STOCKMARKET;UNGP_FORESTS_RIVERS_OCEANS;TAX_ECON_PRICE;TAX_FNCACT_ANALYSTS;CRISISLEX_CRISISLEXREC;USPEC_POLICY1;EPU_POLICY;EPU_POLICY_POLICY;EPU_CATS_REGULATION;</t>
  </si>
  <si>
    <t>washingtonpost.com</t>
  </si>
  <si>
    <t>ECON_STOCKMARKET;WB_698_TRADE;WB_2670_JOBS;WB_1467_EDUCATION_FOR_ALL;WB_470_EDUCATION;WB_2131_EMPLOYABILITY_SKILLS_AND_JOBS;WB_1484_EDUCATION_SKILLS_DEVELOPMENT_AND_LABOR_MARKET;TAX_FNCACT;TAX_FNCACT_DIRECTORS;RESIGNATION;MANMADE_DISASTER_IMPLIED;WB_2299_PIPELINES;WB_539_OIL_AND_GAS_POLICY_STRATEGY_AND_INSTITUTIONS;WB_507_ENERGY_AND_EXTRACTIVES;WB_548_PPP_IN_OIL_AND_GAS;ENV_MINING;TAX_ECON_PRICE;ENV_METALS;WB_2936_GOLD;WB_895_MINING_SYSTEMS;WB_1699_METAL_ORE_MINING;WB_135_TRANSPORT;WB_1174_WAREHOUSING_AND_STORAGE;WB_793_TRANSPORT_AND_LOGISTICS_SERVICES;TECH_AUTOMATION;TAX_DISEASE;TAX_DISEASE_HEPATITIS;HEALTH_SEXTRANSDISEASE;UNGP_HEALTHCARE;TAX_DISEASE_HEPATITIS_C;EPU_CATS_REGULATION;WB_678_DIGITAL_GOVERNMENT;WB_694_BROADCAST_AND_MEDIA;WB_133_INFORMATION_AND_COMMUNICATION_TECHNOLOGIES;</t>
  </si>
  <si>
    <t>newsera.ru</t>
  </si>
  <si>
    <t>TAX_ECON_PRICE;CRISISLEX_CRISISLEXREC;EPU_POLICY;EPU_POLICY_REFORM;EPU_ECONOMY_HISTORIC;TAX_FNCACT;TAX_FNCACT_SERVANTS;TAX_FNCACT_CIVIL_SERVANTS;TAX_ETHNICITY;TAX_ETHNICITY_JAPANESE;TAX_WORLDLANGUAGES;TAX_WORLDLANGUAGES_JAPANESE;TAX_FNCACT_MINISTER;TAX_FNCACT_FOREIGN_MINISTER;MEDIA_MSM;TAX_FNCACT_MINISTERS;</t>
  </si>
  <si>
    <t>ECON_STOCKMARKET;TAX_ECON_PRICE;WB_698_TRADE;TAX_FNCACT;TAX_FNCACT_ANALYSTS;TAX_FNCACT_ANALYST;EPU_ECONOMY_HISTORIC;TAX_DISEASE;TAX_DISEASE_OVERWEIGHT;WB_1406_DISEASES;WB_1435_OBESITY;WB_621_HEALTH_NUTRITION_AND_POPULATION;WB_1427_NON_COMMUNICABLE_DISEASE_AND_INJURY;</t>
  </si>
  <si>
    <t>lidtime.com</t>
  </si>
  <si>
    <t>SOC_TECHNOLOGYSECTOR;EPU_ECONOMY_HISTORIC;ECON_STOCKMARKET;TAX_FNCACT;TAX_FNCACT_ANALYSTS;TAX_ECON_PRICE;LEADER;TAX_FNCACT_PRESIDENT;USPEC_POLITICS_GENERAL1;TAX_FNCACT_VICE_PRESIDENT;EPU_CATS_REGULATION;EPU_CATS_FINANCIAL_REGULATION;TAX_DISEASE;TAX_DISEASE_OVERWEIGHT;WB_1406_DISEASES;WB_1435_OBESITY;WB_621_HEALTH_NUTRITION_AND_POPULATION;WB_1427_NON_COMMUNICABLE_DISEASE_AND_INJURY;ECON_WORLDCURRENCIES;ECON_WORLDCURRENCIES_DOLLARS;WB_698_TRADE;</t>
  </si>
  <si>
    <t>UNGP_FORESTS_RIVERS_OCEANS;TAX_WORLDMAMMALS;TAX_WORLDMAMMALS_CAT;ECON_STOCKMARKET;WB_698_TRADE;TAX_ECON_PRICE;TAX_FNCACT;TAX_FNCACT_ANALYST;TAX_FNCACT_ANALYSTS;WB_1331_HEALTH_TECHNOLOGIES;WB_2453_ORGANIZED_CRIME;WB_1350_PHARMACEUTICALS;WB_2433_CONFLICT_AND_VIOLENCE;WB_621_HEALTH_NUTRITION_AND_POPULATION;WB_2432_FRAGILITY_CONFLICT_AND_VIOLENCE;WB_2456_DRUGS_AND_NARCOTICS;EPU_CATS_HEALTHCARE;TAX_DISEASE;TAX_DISEASE_CANCER;WB_1406_DISEASES;WB_1431_CANCER;WB_1427_NON_COMMUNICABLE_DISEASE_AND_INJURY;CRISISLEX_C03_WELLBEING_HEALTH;TAX_FNCACT_EMPLOYEES;WB_135_TRANSPORT;WB_1174_WAREHOUSING_AND_STORAGE;WB_793_TRANSPORT_AND_LOGISTICS_SERVICES;SOC_POINTSOFINTEREST;SOC_POINTSOFINTEREST_HEADQUARTERS;URBAN;MANMADE_DISASTER_IMPLIED;TAX_ETHNICITY;TAX_ETHNICITY_FRENCH;TAX_WORLDLANGUAGES;TAX_WORLDLANGUAGES_FRENCH;TAX_FNCACT_AUTHORITIES;CRISISLEX_CRISISLEXREC;EPU_POLICY;EPU_POLICY_AUTHORITIES;GOV_LOCALGOV;DISASTER_FIRE;CRISISLEX_T01_CAUTION_ADVICE;TAX_FNCACT_SPOKESMAN;</t>
  </si>
  <si>
    <t>TAX_FNCACT;TAX_FNCACT_ANALYST;TAX_ECON_PRICE;ECON_STOCKMARKET;WB_698_TRADE;TAX_FNCACT_ANALYSTS;WB_439_MACROECONOMIC_AND_STRUCTURAL_POLICIES;WB_829_FISCAL_DECENTRALIZATION;WB_874_LOCAL_FINANCE;WB_877_ASSET_MANAGEMENT;WB_445_FISCAL_POLICY;EPU_ECONOMY_HISTORIC;WB_678_DIGITAL_GOVERNMENT;WB_2944_SERVERS;WB_671_STORAGE_MANAGEMENT;WB_667_ICT_INFRASTRUCTURE;WB_672_NETWORK_MANAGEMENT;WB_133_INFORMATION_AND_COMMUNICATION_TECHNOLOGIES;WB_135_TRANSPORT;WB_1174_WAREHOUSING_AND_STORAGE;WB_793_TRANSPORT_AND_LOGISTICS_SERVICES;WB_669_SOFTWARE_INFRASTRUCTURE;WB_2945_DATABASE;</t>
  </si>
  <si>
    <t>ECON_STOCKMARKET;TAX_ECON_PRICE;</t>
  </si>
  <si>
    <t>TAX_ECON_PRICE;TAX_FNCACT;TAX_FNCACT_ANALYSTS;ECON_STOCKMARKET;TAX_FNCACT_CFO;EPU_ECONOMY_HISTORIC;TAX_FNCACT_INVESTOR;TAX_FNCACT_CEO;CRISISLEX_T11_UPDATESSYMPATHY;WB_696_PUBLIC_SECTOR_MANAGEMENT;WB_2048_COMPENSATION_CAREERS_AND_INCENTIVES;WB_723_PUBLIC_ADMINISTRATION;WB_724_HUMAN_RESOURCES_FOR_PUBLIC_SECTOR;TAX_FNCACT_EDITOR;WB_698_TRADE;</t>
  </si>
  <si>
    <t>ECON_STOCKMARKET;EXTREMISM;EPU_ECONOMY_HISTORIC;TAX_ECON_PRICE;RELIGION;WB_2416_INTERNET_OF_THINGS;WB_2399_ICT_INNOVATION_AND_TRANSFORMATION;WB_133_INFORMATION_AND_COMMUNICATION_TECHNOLOGIES;CRISISLEX_T11_UPDATESSYMPATHY;WB_698_TRADE;</t>
  </si>
  <si>
    <t>WB_698_TRADE;WB_1921_PRIVATE_SECTOR_DEVELOPMENT;WB_346_COMPETITIVE_INDUSTRIES;WB_818_INDUSTRY_POLICY_AND_REAL_SECTORS;WB_1281_MANUFACTURING;WB_286_TELECOMMUNICATIONS_AND_BROADBAND_ACCESS;WB_133_INFORMATION_AND_COMMUNICATION_TECHNOLOGIES;ECON_EARNINGSREPORT;ECON_STOCKMARKET;TAX_FNCACT;TAX_FNCACT_EDITOR;TAX_FNCACT_TRADER;TAX_FNCACT_INVESTOR;EPU_ECONOMY_HISTORIC;ECON_CURRENCY_EXCHANGE_RATE;MEDIA_MSM;TAX_FNCACT_AUTHOR;</t>
  </si>
  <si>
    <t>WB_2670_JOBS;WB_1467_EDUCATION_FOR_ALL;WB_470_EDUCATION;WB_2131_EMPLOYABILITY_SKILLS_AND_JOBS;WB_1484_EDUCATION_SKILLS_DEVELOPMENT_AND_LABOR_MARKET;TAX_FNCACT;TAX_FNCACT_CEO;TAX_ECON_PRICE;ECON_STOCKMARKET;WB_698_TRADE;TAX_FNCACT_ANALYSTS;</t>
  </si>
  <si>
    <t>ECON_EARNINGSREPORT;AFFECT;TAX_FNCACT;TAX_FNCACT_CEO;UNGP_FORESTS_RIVERS_OCEANS;TAX_ECON_PRICE;WB_698_TRADE;MEDIA_SOCIAL;ECON_STOCKMARKET;</t>
  </si>
  <si>
    <t>ECON_STOCKMARKET;WB_137_WATER;USPEC_POLICY1;EPU_POLICY;EPU_POLICY_POLICY;WB_444_MONETARY_POLICY;WB_439_MACROECONOMIC_AND_STRUCTURAL_POLICIES;EPU_POLICY_MONETARY_POLICY;EPU_CATS_MONETARY_POLICY;ECON_CENTRALBANK;WB_1235_CENTRAL_BANKS;WB_318_FINANCIAL_ARCHITECTURE_AND_BANKING;WB_1920_FINANCIAL_SECTOR_DEVELOPMENT;WB_1234_BANKING_INSTITUTIONS;EPU_POLICY_CENTRAL_BANK;UNEMPLOYMENT;EPU_ECONOMY_HISTORIC;TAX_FNCACT;TAX_FNCACT_OFFICIAL;EPU_CATS_MIGRATION_FEAR_FEAR;SOC_INNOVATION;WB_698_TRADE;TAX_FNCACT_TRADERS;TAX_ECON_PRICE;DRUG_TRADE;WB_1331_HEALTH_TECHNOLOGIES;WB_2453_ORGANIZED_CRIME;WB_1350_PHARMACEUTICALS;WB_2433_CONFLICT_AND_VIOLENCE;WB_621_HEALTH_NUTRITION_AND_POPULATION;WB_2432_FRAGILITY_CONFLICT_AND_VIOLENCE;WB_2456_DRUGS_AND_NARCOTICS;TAX_FNCACT_MANUFACTURER;TAX_DISEASE;TAX_DISEASE_ANAPHYLAXIS;TAX_DISEASE_ALLERGIC;TAX_WORLDINSECTS;TAX_WORLDINSECTS_BEE;MEDIA_MSM;</t>
  </si>
  <si>
    <t>insidermonkey.com</t>
  </si>
  <si>
    <t>EPU_ECONOMY_HISTORIC;TAX_FNCACT;TAX_FNCACT_MOVERS;UNEMPLOYMENT;ECON_STOCKMARKET;WB_165_AIR_TRANSPORT;WB_135_TRANSPORT;WB_164_MODES_OF_TRANSPORT;TAX_FNCACT_CEO;WB_678_DIGITAL_GOVERNMENT;WB_667_ICT_INFRASTRUCTURE;WB_669_SOFTWARE_INFRASTRUCTURE;WB_2945_DATABASE;WB_133_INFORMATION_AND_COMMUNICATION_TECHNOLOGIES;LEADER;TAX_FNCACT_PRESIDENT;USPEC_POLITICS_GENERAL1;</t>
  </si>
  <si>
    <t>electroiq.com</t>
  </si>
  <si>
    <t>TAX_FNCACT;TAX_FNCACT_DISTRIBUTOR;EPU_ECONOMY_HISTORIC;TAX_FNCACT_DIRECTOR;LEADER;TAX_FNCACT_PRESIDENT;USPEC_POLITICS_GENERAL1;TAX_FNCACT_MANAGER;MEDIA_SOCIAL;WB_678_DIGITAL_GOVERNMENT;WB_694_BROADCAST_AND_MEDIA;WB_133_INFORMATION_AND_COMMUNICATION_TECHNOLOGIES;WB_652_ICT_APPLICATIONS;WB_662_SOCIAL_MEDIA;WB_658_ENTERPRISE_APPLICATIONS;TAX_FNCACT_DEVELOPER;TAX_FNCACT_MANUFACTURER;WB_1921_PRIVATE_SECTOR_DEVELOPMENT;WB_346_COMPETITIVE_INDUSTRIES;WB_818_INDUSTRY_POLICY_AND_REAL_SECTORS;WB_1281_MANUFACTURING;</t>
  </si>
  <si>
    <t>TAX_FNCACT;TAX_FNCACT_MANUFACTURER;ECON_STOCKMARKET;TAX_ECON_PRICE;TAX_FNCACT_FOOL;EPU_ECONOMY_HISTORIC;WB_698_TRADE;CRISISLEX_T11_UPDATESSYMPATHY;TAX_ETHNICITY;TAX_ETHNICITY_CHINESE;TAX_WORLDLANGUAGES;TAX_WORLDLANGUAGES_CHINESE;GENERAL_GOVERNMENT;EPU_POLICY;EPU_POLICY_GOVERNMENT;MANMADE_DISASTER_IMPLIED;TAX_FNCACT_ANALYSTS;WB_2433_CONFLICT_AND_VIOLENCE;WB_2465_REVOLUTIONARY_VIOLENCE;WB_2432_FRAGILITY_CONFLICT_AND_VIOLENCE;WB_2462_POLITICAL_VIOLENCE_AND_WAR;USPEC_POLICY1;EPU_POLICY_POLICY;</t>
  </si>
  <si>
    <t>ECON_STOCKMARKET;TAX_FNCACT;TAX_FNCACT_ANALYSTS;TAX_WORLDMAMMALS;TAX_WORLDMAMMALS_ASSES;TAX_DISEASE;TAX_DISEASE_OVERWEIGHT;WB_1406_DISEASES;WB_1435_OBESITY;WB_621_HEALTH_NUTRITION_AND_POPULATION;WB_1427_NON_COMMUNICABLE_DISEASE_AND_INJURY;TAX_ECON_PRICE;EPU_CATS_MIGRATION_FEAR_FEAR;WB_698_TRADE;EPU_ECONOMY_HISTORIC;TAX_FNCACT_ANALYST;TAX_WORLDARACHNIDS;TAX_WORLDARACHNIDS_TICK;ECON_EARNINGSREPORT;MEDIA_SOCIAL;EPU_CATS_REGULATION;</t>
  </si>
  <si>
    <t>UNGP_FORESTS_RIVERS_OCEANS;TAX_FNCACT;TAX_FNCACT_ANALYSTS;TAX_FNCACT_DRIVER;WB_135_TRANSPORT;WB_1174_WAREHOUSING_AND_STORAGE;WB_793_TRANSPORT_AND_LOGISTICS_SERVICES;TAX_FNCACT_LEADER;WB_696_PUBLIC_SECTOR_MANAGEMENT;WB_713_PUBLIC_FINANCE;WB_718_PUBLIC_INVESTMENT_MANAGEMENT;</t>
  </si>
  <si>
    <t>TAX_FNCACT;TAX_FNCACT_MANUFACTURER;TAX_FNCACT_DRIVERS;TAX_ECON_PRICE;EPU_ECONOMY_HISTORIC;SOC_EMERGINGTECH;EPU_CATS_REGULATION;EPU_CATS_FINANCIAL_REGULATION;DELAY;USPEC_UNCERTAINTY1;SCIENCE;SOC_INNOVATION;</t>
  </si>
  <si>
    <t>WB_2416_INTERNET_OF_THINGS;WB_2399_ICT_INNOVATION_AND_TRANSFORMATION;WB_133_INFORMATION_AND_COMMUNICATION_TECHNOLOGIES;CRISISLEX_C07_SAFETY;EPU_ECONOMY_HISTORIC;TAX_FNCACT;TAX_FNCACT_DIRECTOR;WB_135_TRANSPORT;WB_1174_WAREHOUSING_AND_STORAGE;WB_793_TRANSPORT_AND_LOGISTICS_SERVICES;TAX_FNCACT_AUTHOR;ECON_STOCKMARKET;</t>
  </si>
  <si>
    <t>businesskorea.co.kr</t>
  </si>
  <si>
    <t>EDUCATION;</t>
  </si>
  <si>
    <t>zolmax.com</t>
  </si>
  <si>
    <t>EPU_CATS_REGULATION;EPU_CATS_FINANCIAL_REGULATION;TAX_FNCACT;TAX_FNCACT_MANUFACTURER;WB_698_TRADE;TAX_ECON_PRICE;EPU_ECONOMY_HISTORIC;TAX_FNCACT_ANALYSTS;LEADER;TAX_FNCACT_PRESIDENT;USPEC_POLITICS_GENERAL1;TAX_FNCACT_VICE_PRESIDENT;TAX_FNCACT_INSIDERS;TAX_FNCACT_INSIDER;CORRUPTION;TAX_FNCACT_ANALYST;</t>
  </si>
  <si>
    <t>pressreleasepoint.com</t>
  </si>
  <si>
    <t>WB_678_DIGITAL_GOVERNMENT;WB_694_BROADCAST_AND_MEDIA;WB_133_INFORMATION_AND_COMMUNICATION_TECHNOLOGIES;SCIENCE;SOC_INNOVATION;EPU_ECONOMY_HISTORIC;TAX_FNCACT;TAX_FNCACT_LEADERS;TAX_FNCACT_EXECUTIVES;WB_135_TRANSPORT;WB_1174_WAREHOUSING_AND_STORAGE;WB_793_TRANSPORT_AND_LOGISTICS_SERVICES;TAX_ETHNICITY;TAX_ETHNICITY_AMERICAN;TAX_FNCACT_LEADER;ECON_STOCKMARKET;WB_698_TRADE;MEDIA_SOCIAL;WB_1921_PRIVATE_SECTOR_DEVELOPMENT;WB_405_BUSINESS_CLIMATE;WB_2531_INSPECTIONS_LICENSING_AND_PERMITS;WB_2530_BUSINESS_ENVIRONMENT;EPU_CATS_REGULATION;</t>
  </si>
  <si>
    <t>ECON_STOCKMARKET;WB_698_TRADE;TAX_ECON_PRICE;TAX_FNCACT;TAX_FNCACT_MANUFACTURER;EPU_ECONOMY_HISTORIC;TAX_FNCACT_ANALYSTS;TAX_FNCACT_ANALYST;</t>
  </si>
  <si>
    <t>ECON_STOCKMARKET;TAX_FNCACT;TAX_FNCACT_ANALYST;TAX_ECON_PRICE;WB_678_DIGITAL_GOVERNMENT;WB_2944_SERVERS;WB_671_STORAGE_MANAGEMENT;WB_667_ICT_INFRASTRUCTURE;WB_672_NETWORK_MANAGEMENT;WB_133_INFORMATION_AND_COMMUNICATION_TECHNOLOGIES;EPU_ECONOMY_HISTORIC;</t>
  </si>
  <si>
    <t>ECON_STOCKMARKET;TAX_ETHNICITY;TAX_ETHNICITY_BLACK;WB_698_TRADE;TAX_ECON_PRICE;TAX_FNCACT;TAX_FNCACT_ANALYSTS;EPU_ECONOMY_HISTORIC;ENV_NATURALGAS;RETIREMENTS;LEADER;TAX_FNCACT_PRESIDENT;USPEC_POLITICS_GENERAL1;TAX_FNCACT_VICE_PRESIDENT;TAX_FNCACT_SENIOR_VICE_PRESIDENT;TAX_FNCACT_CHIEF;TAX_MILITARY_TITLE;TAX_MILITARY_TITLE_OFFICER;TAX_FNCACT_OFFICER;TAX_FNCACT_CHIEF_FINANCIAL_OFFICER;TAX_FNCACT_CFO;TAX_FNCACT_ORDERLY;RETIREMENT;WB_2690_CATEGORIES_OF_EMPLOYMENT;WB_2670_JOBS;WB_2689_JOBS_DIAGNOSTICS;WB_2896_RETIREMENT;</t>
  </si>
  <si>
    <t>ECON_STOCKMARKET;TAX_ECON_PRICE;UNGP_FORESTS_RIVERS_OCEANS;TAX_FNCACT;TAX_FNCACT_ANALYSTS;ECON_EARNINGSREPORT;DELAY;USPEC_UNCERTAINTY1;WB_678_DIGITAL_GOVERNMENT;WB_2944_SERVERS;WB_671_STORAGE_MANAGEMENT;WB_667_ICT_INFRASTRUCTURE;WB_672_NETWORK_MANAGEMENT;WB_133_INFORMATION_AND_COMMUNICATION_TECHNOLOGIES;TAX_FNCACT_FOOL;WB_2433_CONFLICT_AND_VIOLENCE;WB_2465_REVOLUTIONARY_VIOLENCE;WB_2432_FRAGILITY_CONFLICT_AND_VIOLENCE;WB_2462_POLITICAL_VIOLENCE_AND_WAR;USPEC_POLICY1;EPU_POLICY;EPU_POLICY_POLICY;</t>
  </si>
  <si>
    <t>wgmd.com</t>
  </si>
  <si>
    <t>ECON_STOCKMARKET;TAX_ECON_PRICE;TAX_FNCACT;TAX_FNCACT_ANALYSTS;WB_1921_PRIVATE_SECTOR_DEVELOPMENT;WB_346_COMPETITIVE_INDUSTRIES;WB_818_INDUSTRY_POLICY_AND_REAL_SECTORS;WB_1281_MANUFACTURING;EPU_ECONOMY_HISTORIC;WB_2416_INTERNET_OF_THINGS;WB_2399_ICT_INNOVATION_AND_TRANSFORMATION;WB_133_INFORMATION_AND_COMMUNICATION_TECHNOLOGIES;WB_698_TRADE;ALLIANCE;CRISISLEX_C04_LOGISTICS_TRANSPORT;DELAY;USPEC_UNCERTAINTY1;TAX_FNCACT_FOOL;WB_2433_CONFLICT_AND_VIOLENCE;WB_2465_REVOLUTIONARY_VIOLENCE;WB_2432_FRAGILITY_CONFLICT_AND_VIOLENCE;WB_2462_POLITICAL_VIOLENCE_AND_WAR;USPEC_POLICY1;EPU_POLICY;EPU_POLICY_POLICY;</t>
  </si>
  <si>
    <t>ECON_STOCKMARKET;WB_1331_HEALTH_TECHNOLOGIES;WB_1350_PHARMACEUTICALS;WB_621_HEALTH_NUTRITION_AND_POPULATION;WB_696_PUBLIC_SECTOR_MANAGEMENT;WB_840_JUSTICE;WB_1014_CRIMINAL_JUSTICE;TAX_FNCACT;TAX_FNCACT_CANDIDATES;WB_698_TRADE;TAX_FNCACT_TRADER;TAX_FNCACT_TRADERS;TAX_FNCACT_HUNTERS;EPU_ECONOMY_HISTORIC;DELAY;TAX_ECON_PRICE;</t>
  </si>
  <si>
    <t>reuters.com</t>
  </si>
  <si>
    <t>TAX_ECON_PRICE;WB_2670_JOBS;WB_1467_EDUCATION_FOR_ALL;WB_470_EDUCATION;WB_2131_EMPLOYABILITY_SKILLS_AND_JOBS;WB_1484_EDUCATION_SKILLS_DEVELOPMENT_AND_LABOR_MARKET;WB_678_DIGITAL_GOVERNMENT;WB_2944_SERVERS;WB_671_STORAGE_MANAGEMENT;WB_667_ICT_INFRASTRUCTURE;WB_672_NETWORK_MANAGEMENT;WB_133_INFORMATION_AND_COMMUNICATION_TECHNOLOGIES;TAX_FNCACT;TAX_FNCACT_CEO;WB_698_TRADE;TAX_FNCACT_MANUFACTURER;USPEC_UNCERTAINTY1;WB_898_CONTRIBUTORY_PENSIONS;WB_751_SOCIAL_INSURANCE;WB_697_SOCIAL_PROTECTION_AND_LABOR;TAX_FNCACT_ANALYSTS;AFFECT;TAX_FNCACT_ANALYST;</t>
  </si>
  <si>
    <t>ECON_STOCKMARKET;MEDIA_SOCIAL;WB_678_DIGITAL_GOVERNMENT;WB_694_BROADCAST_AND_MEDIA;WB_133_INFORMATION_AND_COMMUNICATION_TECHNOLOGIES;ECON_WORLDCURRENCIES;ECON_WORLDCURRENCIES_DOLLAR;WB_2936_GOLD;WB_507_ENERGY_AND_EXTRACTIVES;WB_895_MINING_SYSTEMS;WB_1699_METAL_ORE_MINING;WB_698_TRADE;EPU_ECONOMY_HISTORIC;WB_652_ICT_APPLICATIONS;WB_662_SOCIAL_MEDIA;WB_658_ENTERPRISE_APPLICATIONS;CRISISLEX_C07_SAFETY;WB_2470_PEACE_OPERATIONS_AND_CONFLICT_MANAGEMENT;WB_2432_FRAGILITY_CONFLICT_AND_VIOLENCE;WB_2490_NATIONAL_PROTECTION_AND_SECURITY;EPU_CATS_NATIONAL_SECURITY;SURVEILLANCE;USPEC_UNCERTAINTY1;AFFECT;CYBER_ATTACK;TAX_FNCACT;TAX_FNCACT_ANALYST;TAX_ECON_PRICE;</t>
  </si>
  <si>
    <t>livetradingnews.com</t>
  </si>
  <si>
    <t>TAX_ECON_PRICE;WB_1150_VOLATILITY;WB_1104_MACROECONOMIC_VULNERABILITY_AND_DEBT;TAX_FNCACT;TAX_FNCACT_TRADERS;EPU_ECONOMY_HISTORIC;WB_678_DIGITAL_GOVERNMENT;WB_2944_SERVERS;WB_671_STORAGE_MANAGEMENT;WB_667_ICT_INFRASTRUCTURE;WB_672_NETWORK_MANAGEMENT;WB_133_INFORMATION_AND_COMMUNICATION_TECHNOLOGIES;WB_135_TRANSPORT;WB_1174_WAREHOUSING_AND_STORAGE;WB_793_TRANSPORT_AND_LOGISTICS_SERVICES;ECON_STOCKMARKET;WB_698_TRADE;</t>
  </si>
  <si>
    <t>channelnewsasia.com</t>
  </si>
  <si>
    <t>TAX_FNCACT;TAX_FNCACT_ANALYST;TAX_ECON_PRICE;WB_2670_JOBS;WB_1467_EDUCATION_FOR_ALL;WB_470_EDUCATION;WB_2131_EMPLOYABILITY_SKILLS_AND_JOBS;WB_1484_EDUCATION_SKILLS_DEVELOPMENT_AND_LABOR_MARKET;WB_698_TRADE;AFFECT;TAX_FNCACT_ANALYSTS;WB_898_CONTRIBUTORY_PENSIONS;WB_751_SOCIAL_INSURANCE;WB_697_SOCIAL_PROTECTION_AND_LABOR;</t>
  </si>
  <si>
    <t>TAX_ECON_PRICE;TAX_FNCACT;TAX_FNCACT_ANALYSTS;WB_698_TRADE;ECON_STOCKMARKET;</t>
  </si>
  <si>
    <t>IDEOLOGY;TAX_FNCACT;TAX_FNCACT_ANALYSTS;TAX_FNCACT_ANALYST;AFFECT;</t>
  </si>
  <si>
    <t>telanaganapress.com</t>
  </si>
  <si>
    <t>TAX_ETHNICITY;TAX_ETHNICITY_DIME;TAX_FNCACT;TAX_FNCACT_ANALYST;TAX_FNCACT_ANALYSTS;TAX_ECON_PRICE;ECON_STOCKMARKET;USPEC_UNCERTAINTY1;WB_698_TRADE;UNGP_FORESTS_RIVERS_OCEANS;TAX_FNCACT_TRADERS;MOVEMENT_GENERAL;</t>
  </si>
  <si>
    <t>ECON_STOCKMARKET;WB_698_TRADE;TAX_ECON_PRICE;TAX_ETHNICITY;TAX_ETHNICITY_AMERICAN;TAX_DISEASE;TAX_DISEASE_RENAL;</t>
  </si>
  <si>
    <t>ECON_STOCKMARKET;USPEC_POLICY1;EPU_ECONOMY;EPU_ECONOMY_HISTORIC;TAX_FNCACT;TAX_FNCACT_NOBLE;TAX_FNCACT_ANALYSTS;WB_678_DIGITAL_GOVERNMENT;WB_2944_SERVERS;WB_671_STORAGE_MANAGEMENT;WB_667_ICT_INFRASTRUCTURE;WB_672_NETWORK_MANAGEMENT;WB_133_INFORMATION_AND_COMMUNICATION_TECHNOLOGIES;GENERAL_HEALTH;MEDICAL;TAX_FNCACT_RETAILER;TAX_FNCACT_CEO;TAX_FNCACT_SPECIALIST;TAX_FNCACT_FOOL;EPU_POLICY;EPU_POLICY_POLICY;</t>
  </si>
  <si>
    <t>TAX_FNCACT;TAX_FNCACT_INVESTOR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WB_678_DIGITAL_GOVERNMENT;WB_694_BROADCAST_AND_MEDIA;WB_133_INFORMATION_AND_COMMUNICATION_TECHNOLOGIES;</t>
  </si>
  <si>
    <t>sltrib.com</t>
  </si>
  <si>
    <t>TAX_FNCACT;TAX_FNCACT_MANUFACTURER;WB_698_TRADE;EPU_ECONOMY_HISTORIC;TAX_FNCACT_ANALYSTS;TAX_ECON_PRICE;LEADER;TAX_FNCACT_PRESIDENT;USPEC_POLITICS_GENERAL1;TAX_FNCACT_VICE_PRESIDENT;EPU_CATS_REGULATION;EPU_CATS_FINANCIAL_REGULATION;TAX_FNCACT_INSIDERS;TAX_FNCACT_INSIDER;CORRUPTION;LEGISLATION;EPU_POLICY;EPU_POLICY_LAW;WB_845_LEGAL_AND_REGULATORY_FRAMEWORK;WB_696_PUBLIC_SECTOR_MANAGEMENT;WB_1040_COPYRIGHT_LAW;WB_851_INTELLECTUAL_PROPERTY_RIGHTS;WB_1039_PROPERTY_LAWS_AND_REGULATIONS;TAX_FNCACT_ANALYST;</t>
  </si>
  <si>
    <t>247wallst.com</t>
  </si>
  <si>
    <t>TAX_FNCACT;TAX_FNCACT_ANALYST;ECON_STOCKMARKET;WB_698_TRADE;TAX_ECON_PRICE;MEDIA_SOCIAL;WB_135_TRANSPORT;WB_1174_WAREHOUSING_AND_STORAGE;WB_793_TRANSPORT_AND_LOGISTICS_SERVICES;WB_1920_FINANCIAL_SECTOR_DEVELOPMENT;WB_332_CAPITAL_MARKETS;WB_507_ENERGY_AND_EXTRACTIVES;WB_895_MINING_SYSTEMS;WB_2934_COPPER;WB_1699_METAL_ORE_MINING;ENV_OIL;UNGP_FORESTS_RIVERS_OCEANS;</t>
  </si>
  <si>
    <t>ECON_STOCKMARKET;EPU_ECONOMY_HISTORIC;WB_2416_INTERNET_OF_THINGS;WB_2399_ICT_INNOVATION_AND_TRANSFORMATION;WB_133_INFORMATION_AND_COMMUNICATION_TECHNOLOGIES;CRISISLEX_C07_SAFETY;WB_135_TRANSPORT;WB_1174_WAREHOUSING_AND_STORAGE;WB_793_TRANSPORT_AND_LOGISTICS_SERVICES;WB_566_ENVIRONMENT_AND_NATURAL_RESOURCES;WB_590_ECOSYSTEMS;UNGP_FORESTS_RIVERS_OCEANS;TAX_FNCACT;TAX_FNCACT_DIRECTOR;SCIENCE;SOC_INNOVATION;TAX_FNCACT_TECHNICAL_DIRECTOR;LEADER;TAX_FNCACT_PRESIDENT;USPEC_POLITICS_GENERAL1;TAX_FNCACT_VICE_PRESIDENT;TAX_FNCACT_ANALYST;TAX_ECON_PRICE;TAX_FNCACT_ANALYSTS;MEDIA_SOCIAL;WB_698_TRADE;</t>
  </si>
  <si>
    <t>ECON_STOCKMARKET;WB_2416_INTERNET_OF_THINGS;WB_2399_ICT_INNOVATION_AND_TRANSFORMATION;WB_133_INFORMATION_AND_COMMUNICATION_TECHNOLOGIES;WB_698_TRADE;EPU_ECONOMY_HISTORIC;TAX_FNCACT;TAX_FNCACT_ANALYSTS;TAX_ECON_PRICE;TAX_FNCACT_ANALYST;TAX_WORLDARACHNIDS;TAX_WORLDARACHNIDS_TICK;MEDIA_SOCIAL;EPU_CATS_REGULATION;</t>
  </si>
  <si>
    <t>kcregister.com</t>
  </si>
  <si>
    <t>CRISISLEX_CRISISLEXREC;WB_1614_NUTRITIONAL_PROGRAMS;WB_1609_FOOD_AND_IN_KIND_TRANSFERS;WB_1615_THERAPEUTIC;WB_1466_SOCIAL_ASSISTANCE;WB_697_SOCIAL_PROTECTION_AND_LABOR;ENV_GREEN;ECON_STOCKMARKET;EPU_ECONOMY_HISTORIC;TAX_WORLDLANGUAGES;TAX_WORLDLANGUAGES_KHANG;WB_2024_ANTI_CORRUPTION_AUTHORITIES;WB_696_PUBLIC_SECTOR_MANAGEMENT;WB_840_JUSTICE;WB_2025_INVESTIGATION;WB_831_GOVERNANCE;WB_832_ANTI_CORRUPTION;WB_1014_CRIMINAL_JUSTICE;TAX_MILITARY_TITLE;TAX_MILITARY_TITLE_OFFICERS;TAX_FNCACT;TAX_FNCACT_OFFICERS;LEGISLATION;WB_845_LEGAL_AND_REGULATORY_FRAMEWORK;WB_969_CAPITAL_MARKETS_LAW_AND_REGULATION;WB_853_FINANCIAL_LAWS_AND_REGULATIONS;TAX_FNCACT_CRIMINAL;CRISISLEX_C07_SAFETY;TRIAL;TAX_FNCACT_ATTORNEY;TAX_ECON_PRICE;TAX_FNCACT_MANAGER;WB_698_TRADE;TAX_FNCACT_INSIDER;TAX_ETHNICITY;TAX_ETHNICITY_CHINESE;TAX_WORLDLANGUAGES_CHINESE;ENV_SOLAR;TAX_FNCACT_MANUFACTURER;ECON_WORLDCURRENCIES;ECON_WORLDCURRENCIES_YUAN;TAX_ETHNICITY_AMERICAN;ECON_INTEREST_RATES;EPU_POLICY;EPU_POLICY_INTEREST_RATES;EPU_CATS_MONETARY_POLICY;TAX_FNCACT_CHIEF;TAX_MILITARY_TITLE_OFFICER;TAX_FNCACT_OFFICER;TAX_FNCACT_CHIEF_FINANCIAL_OFFICER;NEGOTIATIONS;TAX_FNCACT_PILOTS;UNREST_BELLIGERENT;</t>
  </si>
  <si>
    <t>TAX_FNCACT;TAX_FNCACT_ANALYSTS;ECON_EARNINGSREPORT;SHORTAGE;TAX_FNCACT_ANALYST;TAX_ECON_PRICE;ECON_STOCKMARKET;WB_678_DIGITAL_GOVERNMENT;WB_2944_SERVERS;WB_671_STORAGE_MANAGEMENT;WB_667_ICT_INFRASTRUCTURE;WB_672_NETWORK_MANAGEMENT;WB_133_INFORMATION_AND_COMMUNICATION_TECHNOLOGIES;TAX_FNCACT_PEER;UNGP_FORESTS_RIVERS_OCEANS;WB_698_TRADE;</t>
  </si>
  <si>
    <t>themarketdigest.org</t>
  </si>
  <si>
    <t>TAX_FNCACT;TAX_FNCACT_ANALYSTS;TAX_ECON_PRICE;GENERAL_HEALTH;MEDICAL;TAX_FNCACT_ANALYST;WB_698_TRADE;WB_1150_VOLATILITY;WB_1104_MACROECONOMIC_VULNERABILITY_AND_DEBT;TAX_FNCACT_CFO;EPU_CATS_REGULATION;EPU_CATS_FINANCIAL_REGULATION;TAX_FNCACT_DIRECTOR;EPU_ECONOMY_HISTORIC;WB_135_TRANSPORT;WB_1174_WAREHOUSING_AND_STORAGE;WB_793_TRANSPORT_AND_LOGISTICS_SERVICES;TAX_FNCACT_AUTHOR;</t>
  </si>
  <si>
    <t>ECON_STOCKMARKET;WB_698_TRADE;TAX_ECON_PRICE;SHORTAGE;TAX_FNCACT;TAX_FNCACT_ANALYST;WB_678_DIGITAL_GOVERNMENT;WB_2944_SERVERS;WB_671_STORAGE_MANAGEMENT;WB_667_ICT_INFRASTRUCTURE;WB_672_NETWORK_MANAGEMENT;WB_133_INFORMATION_AND_COMMUNICATION_TECHNOLOGIES;ECON_DEBT;WB_1104_MACROECONOMIC_VULNERABILITY_AND_DEBT;WB_450_DEBT;</t>
  </si>
  <si>
    <t>ECON_STOCKMARKET;WB_698_TRADE;TAX_ECON_PRICE;WB_696_PUBLIC_SECTOR_MANAGEMENT;WB_713_PUBLIC_FINANCE;WB_1045_TREASURY;TAX_FNCACT;TAX_FNCACT_TRADER;CRISISLEX_C07_SAFETY;</t>
  </si>
  <si>
    <t>ECON_STOCKMARKET;TAX_FNCACT;TAX_FNCACT_PRESIDENT;</t>
  </si>
  <si>
    <t>TAX_FNCACT;TAX_FNCACT_MOVERS;ECON_STOCKMARKET;TAX_ECON_PRICE;WB_698_TRADE;TAX_FNCACT_TRADERS;ECON_DEBT;WB_1104_MACROECONOMIC_VULNERABILITY_AND_DEBT;WB_450_DEBT;WB_1150_VOLATILITY;TAX_FNCACT_ANALYSTS;TAX_FNCACT_ANALYST;TAX_FNCACT_INSIDER;TAX_FNCACT_PRODUCER;AFFECT;EPU_ECONOMY_HISTORIC;MEDICAL;TAX_FNCACT_WRITER;TAX_FNCACT_INVESTOR;TAX_ETHNICITY;TAX_ETHNICITY_ENGLISH;TAX_WORLDLANGUAGES;TAX_WORLDLANGUAGES_ENGLISH;</t>
  </si>
  <si>
    <t>WB_2937_SILVER;WB_507_ENERGY_AND_EXTRACTIVES;WB_895_MINING_SYSTEMS;WB_1699_METAL_ORE_MINING;SCIENCE;TAX_FNCACT;TAX_FNCACT_LEADERS;TAX_RELIGION;TAX_RELIGION_CATHOLIC;EDUCATION;SOC_POINTSOFINTEREST;SOC_POINTSOFINTEREST_SCHOOL;</t>
  </si>
  <si>
    <t>stockhouse.com</t>
  </si>
  <si>
    <t>ECON_STOCKMARKET;TAX_FNCACT;TAX_FNCACT_OPERATOR;TAX_FNCACT_ANALYSTS;AGRICULTURE;TAX_FNCACT_PRODUCER;WB_698_TRADE;UNGP_FORESTS_RIVERS_OCEANS;CRISISLEX_CRISISLEXREC;</t>
  </si>
  <si>
    <t>ECON_STOCKMARKET;TAX_FNCACT;TAX_FNCACT_ANALYSTS;TAX_ECON_PRICE;TAX_FNCACT_MANUFACTURER;EPU_ECONOMY_HISTORIC;LEADER;TAX_FNCACT_PRESIDENT;USPEC_POLITICS_GENERAL1;TAX_FNCACT_VICE_PRESIDENT;TAX_FNCACT_INSIDERS;TAX_FNCACT_ANALYST;</t>
  </si>
  <si>
    <t>ECON_DEBT;WB_1104_MACROECONOMIC_VULNERABILITY_AND_DEBT;WB_450_DEBT;USPEC_POLICY1;EPU_POLICY;EPU_POLICY_SPENDING;WB_1921_PRIVATE_SECTOR_DEVELOPMENT;WB_346_COMPETITIVE_INDUSTRIES;WB_818_INDUSTRY_POLICY_AND_REAL_SECTORS;WB_1281_MANUFACTURING;TAX_FNCACT;TAX_FNCACT_ANALYSTS;CLOSURE;TAX_FNCACT_INVESTOR;</t>
  </si>
  <si>
    <t>TAX_FNCACT;TAX_FNCACT_INVESTOR;TAX_FNCACT_ANALYSTS;TAX_ECON_PRICE;ECON_STOCKMARKET;TAX_FNCACT_GUIDE;</t>
  </si>
  <si>
    <t>ECON_STOCKMARKET;WB_698_TRADE;TAX_ECON_PRICE;TAX_FNCACT;TAX_FNCACT_ANALYST;TAX_FNCACT_ANALYSTS;TAX_FNCACT_EMPLOYEES;TAX_FNCACT_DIRECTORS;TAX_FNCACT_CHIEF;TAX_FNCACT_EXECUTIVE;TAX_FNCACT_CHIEF_EXECUTIVE;TAX_MILITARY_TITLE;TAX_MILITARY_TITLE_OFFICER;TAX_FNCACT_OFFICER;TAX_FNCACT_EXECUTIVE_OFFICER;TAX_FNCACT_CHIEF_EXECUTIVE_OFFICER;TAX_FNCACT_CHIEF_OPERATING_OFFICER;TAX_FNCACT_CHIEF_FINANCIAL_OFFICER;TAX_FNCACT_PRINCIPAL;</t>
  </si>
  <si>
    <t>ndtv.com</t>
  </si>
  <si>
    <t>WB_698_TRADE;TAX_FNCACT;TAX_FNCACT_ANALYST;TAX_FNCACT_ANALYSTS;TAX_ECON_PRICE;TAX_FNCACT_CHIEF;TAX_FNCACT_EXECUTIVE;TAX_FNCACT_CHIEF_EXECUTIVE;ECON_STOCKMARKET;CRISISLEX_T11_UPDATESSYMPATHY;</t>
  </si>
  <si>
    <t>TAX_ECON_PRICE;TAX_FNCACT;TAX_FNCACT_ANALYST;TAX_DISEASE;TAX_DISEASE_OVERWEIGHT;WB_1406_DISEASES;WB_1435_OBESITY;WB_621_HEALTH_NUTRITION_AND_POPULATION;WB_1427_NON_COMMUNICABLE_DISEASE_AND_INJURY;ECON_STOCKMARKET;WB_698_TRADE;WB_1921_PRIVATE_SECTOR_DEVELOPMENT;WB_346_COMPETITIVE_INDUSTRIES;WB_818_INDUSTRY_POLICY_AND_REAL_SECTORS;WB_1281_MANUFACTURING;MEDIA_SOCIAL;TAX_FNCACT_ANALYSTS;</t>
  </si>
  <si>
    <t>TAX_FNCACT;TAX_FNCACT_CHIEF;TAX_MILITARY_TITLE;TAX_MILITARY_TITLE_OFFICER;TAX_FNCACT_OFFICER;TAX_FNCACT_CHIEF_FINANCIAL_OFFICER;LEADER;TAX_FNCACT_PRESIDENT;USPEC_POLITICS_GENERAL1;TAX_FNCACT_VICE_PRESIDENT;TAX_FNCACT_ANALYST;WB_1150_VOLATILITY;WB_1104_MACROECONOMIC_VULNERABILITY_AND_DEBT;AFFECT;EPU_ECONOMY_HISTORIC;UNGP_FORESTS_RIVERS_OCEANS;WB_1921_PRIVATE_SECTOR_DEVELOPMENT;WB_405_BUSINESS_CLIMATE;WB_2530_BUSINESS_ENVIRONMENT;USPEC_UNCERTAINTY1;CRISISLEX_T11_UPDATESSYMPATHY;ECON_EARNINGSREPORT;UNREST_BELLIGERENT;UNREST_ULTIMATUM;TAX_ECON_PRICE;WB_135_TRANSPORT;WB_1174_WAREHOUSING_AND_STORAGE;WB_793_TRANSPORT_AND_LOGISTICS_SERVICES;TRANSPARENCY;TAX_FNCACT_DRIVER;MANMADE_DISASTER_IMPLIED;KILL;USPEC_POLICY1;EPU_POLICY;EPU_POLICY_BUDGET;WB_696_PUBLIC_SECTOR_MANAGEMENT;WB_840_JUSTICE;WB_2473_DIPLOMACY_AND_NEGOTIATIONS;WB_939_NEGOTIATION;WB_2470_PEACE_OPERATIONS_AND_CONFLICT_MANAGEMENT;WB_936_ALTERNATIVE_DISPUTE_RESOLUTION;WB_2432_FRAGILITY_CONFLICT_AND_VIOLENCE;WB_843_DISPUTE_RESOLUTION;WB_2471_PEACEKEEPING;EPU_CATS_MIGRATION_FEAR_FEAR;TAX_ETHNICITY;TAX_ETHNICITY_CHINESE;TAX_WORLDLANGUAGES;TAX_WORLDLANGUAGES_CHINESE;WB_678_DIGITAL_GOVERNMENT;WB_2944_SERVERS;WB_671_STORAGE_MANAGEMENT;WB_667_ICT_INFRASTRUCTURE;WB_672_NETWORK_MANAGEMENT;WB_133_INFORMATION_AND_COMMUNICATION_TECHNOLOGIES;CRISISLEX_CRISISLEXREC;TAX_FNCACT_CIO;TAX_FNCACT_CTO;TECH_AUTOMATION;TAX_FNCACT_FOOL;SOC_INNOVATION;TAX_FNCACT_EMPLOYEES;</t>
  </si>
  <si>
    <t>contacto-latino.com</t>
  </si>
  <si>
    <t>TAX_FNCACT;TAX_FNCACT_MANUFACTURER;EDUCATION;WB_698_TRADE;EPU_ECONOMY_HISTORIC;TAX_FNCACT_ANALYSTS;TAX_DISEASE;TAX_DISEASE_OVERWEIGHT;WB_1406_DISEASES;WB_1435_OBESITY;WB_621_HEALTH_NUTRITION_AND_POPULATION;WB_1427_NON_COMMUNICABLE_DISEASE_AND_INJURY;TAX_ECON_PRICE;LEADER;TAX_FNCACT_PRESIDENT;USPEC_POLITICS_GENERAL1;TAX_FNCACT_VICE_PRESIDENT;TAX_FNCACT_INSIDERS;TAX_FNCACT_INSIDER;CORRUPTION;TAX_FNCACT_ANALYST;</t>
  </si>
  <si>
    <t>ECON_STOCKMARKET;TAX_ECON_PRICE;TAX_ETHNICITY;TAX_ETHNICITY_BLACK;EPU_ECONOMY_HISTORIC;CRISISLEX_CRISISLEXREC;WB_1921_PRIVATE_SECTOR_DEVELOPMENT;WB_346_COMPETITIVE_INDUSTRIES;WB_818_INDUSTRY_POLICY_AND_REAL_SECTORS;WB_1281_MANUFACTURING;ACT_MAKESTATEMENT;TAX_FNCACT;TAX_FNCACT_FOOL;USPEC_POLICY1;EPU_POLICY;EPU_POLICY_POLICY;</t>
  </si>
  <si>
    <t>WB_698_TRADE;TAX_FNCACT;TAX_FNCACT_ANALYST;EPU_ECONOMY_HISTORIC;TAX_FNCACT_LEADERS;TAX_ECON_PRICE;MEDIA_SOCIAL;TAX_FNCACT_ANALYSTS;ECON_STOCKMARKET;</t>
  </si>
  <si>
    <t>WB_2670_JOBS;WB_1467_EDUCATION_FOR_ALL;WB_470_EDUCATION;WB_2131_EMPLOYABILITY_SKILLS_AND_JOBS;WB_1484_EDUCATION_SKILLS_DEVELOPMENT_AND_LABOR_MARKET;WB_1921_PRIVATE_SECTOR_DEVELOPMENT;WB_406_COMPETITION_POLICY;WB_2106_MARKET_COMPETITION_ADVOCACY_AND_LIBERALIZATION;WB_1747_PRODUCT_MARKET_REGULATION_AND_COMPETITION_ADVOCACY;WB_698_TRADE;ECON_STOCKMARKET;WB_2936_GOLD;WB_507_ENERGY_AND_EXTRACTIVES;WB_895_MINING_SYSTEMS;WB_1699_METAL_ORE_MINING;MANMADE_DISASTER_IMPLIED;ENV_MINING;GENERAL_HEALTH;MEDICAL;TAX_FNCACT;TAX_FNCACT_ANALYST;TAX_ECON_PRICE;WB_405_BUSINESS_CLIMATE;WB_2531_INSPECTIONS_LICENSING_AND_PERMITS;WB_2530_BUSINESS_ENVIRONMENT;TAX_DISEASE;TAX_DISEASE_HEART_FAILURE;WB_1614_NUTRITIONAL_PROGRAMS;WB_1609_FOOD_AND_IN_KIND_TRANSFERS;WB_1615_THERAPEUTIC;WB_1466_SOCIAL_ASSISTANCE;WB_697_SOCIAL_PROTECTION_AND_LABOR;ENV_OIL;WB_2937_SILVER;WB_2934_COPPER;TAX_ETHNICITY;TAX_ETHNICITY_SPANISH;TAX_WORLDLANGUAGES;TAX_WORLDLANGUAGES_SPANISH;TAX_WORLDMAMMALS;TAX_WORLDMAMMALS_SPANISH_IBEX;TAX_ETHNICITY_GERMAN;TAX_WORLDLANGUAGES_GERMAN;TAX_ETHNICITY_FRENCH;TAX_WORLDLANGUAGES_FRENCH;WB_346_COMPETITIVE_INDUSTRIES;WB_818_INDUSTRY_POLICY_AND_REAL_SECTORS;WB_1281_MANUFACTURING;TAX_FNCACT_ECONOMIST;USPEC_POLICY1;EPU_POLICY;EPU_POLICY_SPENDING;TAX_FNCACT_ECONOMISTS;EPU_POLICY_FEDERAL_RESERVE;EPU_CATS_MONETARY_POLICY;LEADER;TAX_FNCACT_PRESIDENT;USPEC_POLITICS_GENERAL1;</t>
  </si>
  <si>
    <t>RETIREMENT;TAX_FNCACT;TAX_FNCACT_MANUFACTURER;ECON_STOCKMARKET;WB_698_TRADE;TAX_ECON_PRICE;EPU_ECONOMY_HISTORIC;TAX_FNCACT_ANALYSTS;TAX_FNCACT_INSIDER;CORRUPTION;TAX_FNCACT_ANALYST;</t>
  </si>
  <si>
    <t>WB_137_WATER;WB_698_TRADE;TAX_FNCACT;TAX_FNCACT_INVESTOR;TAX_FNCACT_CHIEF;TAX_FNCACT_EXECUTIVE;TAX_FNCACT_CHIEF_EXECUTIVE;TAX_MILITARY_TITLE;TAX_MILITARY_TITLE_OFFICER;TAX_FNCACT_OFFICER;TAX_FNCACT_EXECUTIVE_OFFICER;TAX_FNCACT_CHIEF_EXECUTIVE_OFFICER;ECON_STOCKMARKET;EPU_ECONOMY_HISTORIC;MANMADE_DISASTER_IMPLIED;TAX_FNCACT_AUTHOR;</t>
  </si>
  <si>
    <t>TAX_FNCACT;TAX_FNCACT_MANUFACTURER;ECON_STOCKMARKET;SOC_POLARIZED;TAX_FNCACT_ANALYSTS;UNGP_CRIME_VIOLENCE;TAX_ECON_PRICE;EPU_ECONOMY_HISTORIC;SOC_EMERGINGTECH;WB_698_TRADE;TAX_FNCACT_FOOL;USPEC_POLICY1;EPU_POLICY;EPU_POLICY_POLICY;</t>
  </si>
  <si>
    <t>ECON_STOCKMARKET;WB_698_TRADE;TAX_ECON_PRICE;</t>
  </si>
  <si>
    <t>ECON_STOCKMARKET;UNGP_FORESTS_RIVERS_OCEANS;TAX_FNCACT;TAX_FNCACT_DRIVER;WB_696_PUBLIC_SECTOR_MANAGEMENT;WB_713_PUBLIC_FINANCE;WB_718_PUBLIC_INVESTMENT_MANAGEMENT;USPEC_POLICY1;EPU_POLICY;EPU_POLICY_SPENDING;TAX_ECON_PRICE;</t>
  </si>
  <si>
    <t>TAX_DISEASE;TAX_DISEASE_DEPRESSION;TAX_ECON_PRICE;TAX_FNCACT;TAX_FNCACT_ANALYST;WB_698_TRADE;ECON_STOCKMARKET;ECON_EARNINGSREPORT;TAX_FNCACT_ANALYSTS;TAX_FNCACT_CEO;EPU_POLICY;EPU_POLICY_REGULATORY;WB_678_DIGITAL_GOVERNMENT;WB_2943_SWITCHES;WB_667_ICT_INFRASTRUCTURE;WB_672_NETWORK_MANAGEMENT;WB_133_INFORMATION_AND_COMMUNICATION_TECHNOLOGIES;</t>
  </si>
  <si>
    <t>ECON_STOCKMARKET;TAX_ECON_PRICE;WB_2670_JOBS;WB_2769_JOBS_STRATEGIES;WB_2840_INTEGRATION;WB_2836_MIGRATION_POLICIES_AND_JOBS;WB_1921_PRIVATE_SECTOR_DEVELOPMENT;WB_346_COMPETITIVE_INDUSTRIES;WB_818_INDUSTRY_POLICY_AND_REAL_SECTORS;WB_1281_MANUFACTURING;EPU_ECONOMY_HISTORIC;WB_845_LEGAL_AND_REGULATORY_FRAMEWORK;WB_696_PUBLIC_SECTOR_MANAGEMENT;WB_851_INTELLECTUAL_PROPERTY_RIGHTS;WB_1041_PATENTS;WB_1039_PROPERTY_LAWS_AND_REGULATIONS;EPU_CATS_REGULATION;WB_405_BUSINESS_CLIMATE;WB_2531_INSPECTIONS_LICENSING_AND_PERMITS;WB_2530_BUSINESS_ENVIRONMENT;TAX_FNCACT;TAX_FNCACT_REGULATORS;TAX_FNCACT_CEO;SHORTAGE;TAX_FNCACT_ANALYSTS;WB_2416_INTERNET_OF_THINGS;WB_2399_ICT_INNOVATION_AND_TRANSFORMATION;WB_133_INFORMATION_AND_COMMUNICATION_TECHNOLOGIES;WB_2433_CONFLICT_AND_VIOLENCE;WB_2432_FRAGILITY_CONFLICT_AND_VIOLENCE;TAX_FNCACT_FOOL;WB_2465_REVOLUTIONARY_VIOLENCE;WB_2462_POLITICAL_VIOLENCE_AND_WAR;USPEC_POLICY1;EPU_POLICY;EPU_POLICY_POLICY;</t>
  </si>
  <si>
    <t>ECON_STOCKMARKET;SCIENCE;TAX_ECON_PRICE;TAX_FNCACT;TAX_FNCACT_MANUFACTURER;TAX_FNCACT_ANALYSTS;WB_698_TRADE;EPU_ECONOMY_HISTORIC;LEADER;TAX_FNCACT_PRESIDENT;USPEC_POLITICS_GENERAL1;TAX_FNCACT_VICE_PRESIDENT;TAX_FNCACT_INSIDERS;TAX_FNCACT_ANALYST;</t>
  </si>
  <si>
    <t>ECON_STOCKMARKET;WB_698_TRADE;TAX_ECON_PRICE;TAX_FNCACT;TAX_FNCACT_ANALYST;KILL;CRISISLEX_T03_DEAD;</t>
  </si>
  <si>
    <t>TAX_FNCACT;TAX_FNCACT_EXECUTIVES;WB_698_TRADE;WB_696_PUBLIC_SECTOR_MANAGEMENT;WB_2048_COMPENSATION_CAREERS_AND_INCENTIVES;WB_723_PUBLIC_ADMINISTRATION;WB_724_HUMAN_RESOURCES_FOR_PUBLIC_SECTOR;UNGP_FORESTS_RIVERS_OCEANS;AGRICULTURE;TAX_FNCACT_WORKERS;ECON_STOCKMARKET;TAX_FNCACT_EMPLOYEES;LEADER;TAX_FNCACT_PRESIDENT;USPEC_POLITICS_GENERAL1;</t>
  </si>
  <si>
    <t>ECON_STOCKMARKET;AFFECT;TAX_FNCACT;TAX_FNCACT_ANALYST;WB_698_TRADE;TAX_ECON_PRICE;TAX_FNCACT_CEO;</t>
  </si>
  <si>
    <t>WB_698_TRADE;ECON_STOCKMARKET;APPOINTMENT;TAX_FNCACT;TAX_FNCACT_CHIEF;TAX_FNCACT_EXECUTIVE;TAX_FNCACT_CHIEF_EXECUTIVE;TAX_MILITARY_TITLE;TAX_MILITARY_TITLE_OFFICER;TAX_FNCACT_OFFICER;TAX_FNCACT_EXECUTIVE_OFFICER;TAX_FNCACT_CHIEF_EXECUTIVE_OFFICER;EPU_ECONOMY_HISTORIC;LEADER;TAX_FNCACT_PRESIDENT;USPEC_POLITICS_GENERAL1;</t>
  </si>
  <si>
    <t>TAX_FNCACT;TAX_FNCACT_FOOL;TAX_FNCACT_MANUFACTURER;ECON_STOCKMARKET;TAX_ECON_PRICE;TAX_FNCACT_ANALYSTS;TAX_FNCACT_ANALYST;USPEC_POLICY1;EPU_POLICY;EPU_POLICY_SPENDING;UNGP_FORESTS_RIVERS_OCEANS;EPU_ECONOMY_HISTORIC;WB_1921_PRIVATE_SECTOR_DEVELOPMENT;WB_346_COMPETITIVE_INDUSTRIES;WB_818_INDUSTRY_POLICY_AND_REAL_SECTORS;WB_1281_MANUFACTURING;WB_137_WATER;WB_2433_CONFLICT_AND_VIOLENCE;WB_2465_REVOLUTIONARY_VIOLENCE;WB_2432_FRAGILITY_CONFLICT_AND_VIOLENCE;WB_2462_POLITICAL_VIOLENCE_AND_WAR;EPU_POLICY_POLICY;TAX_FNCACT_AUTHOR;</t>
  </si>
  <si>
    <t>TAX_ECON_PRICE;ECON_STOCKMARKET;EPU_CATS_REGULATION;EPU_CATS_FINANCIAL_REGULATION;TAX_FNCACT;TAX_FNCACT_ANALYSTS;ECON_WORLDCURRENCIES;ECON_WORLDCURRENCIES_DOLLAR;TAX_FNCACT_TRADERS;ECON_DEBT;WB_1104_MACROECONOMIC_VULNERABILITY_AND_DEBT;WB_450_DEBT;TAX_FNCACT_INSIDER;TAX_FNCACT_ANALYST;WB_698_TRADE;WB_1150_VOLATILITY;ECON_ENTREPRENEURSHIP;TAX_FNCACT_ENTREPRENEUR;TAX_FNCACT_EDITOR;TAX_FNCACT_WRITER;UNGP_FORESTS_RIVERS_OCEANS;TAX_FNCACT_INVESTOR;</t>
  </si>
  <si>
    <t>TAX_FNCACT;TAX_FNCACT_FOOL;ECON_STOCKMARKET;ECON_EARNINGSREPORT;TAX_FOODSTAPLES;TAX_FOODSTAPLES_CEREAL;TAX_FNCACT_MANUFACTURER;TAX_ECON_PRICE;TAX_FNCACT_ANALYSTS;WB_2433_CONFLICT_AND_VIOLENCE;WB_2465_REVOLUTIONARY_VIOLENCE;WB_2432_FRAGILITY_CONFLICT_AND_VIOLENCE;WB_2462_POLITICAL_VIOLENCE_AND_WAR;USPEC_POLICY1;EPU_POLICY;EPU_POLICY_POLICY;TAX_FNCACT_AUTHOR;</t>
  </si>
  <si>
    <t>ECON_STOCKMARKET;WB_698_TRADE;UNGP_FORESTS_RIVERS_OCEANS;TAX_FNCACT;TAX_FNCACT_ANALYST;TAX_ECON_PRICE;WB_696_PUBLIC_SECTOR_MANAGEMENT;WB_2048_COMPENSATION_CAREERS_AND_INCENTIVES;WB_723_PUBLIC_ADMINISTRATION;WB_724_HUMAN_RESOURCES_FOR_PUBLIC_SECTOR;EPU_ECONOMY_HISTORIC;</t>
  </si>
  <si>
    <t>WB_698_TRADE;TAX_FNCACT;TAX_FNCACT_INVESTOR;TAX_FNCACT_ANALYST;DELAY;USPEC_UNCERTAINTY1;CRISISLEX_C04_LOGISTICS_TRANSPORT;UNGP_FORESTS_RIVERS_OCEANS;TAX_ECON_PRICE;USPEC_POLICY1;EPU_POLICY;EPU_POLICY_SPENDING;MEDIA_SOCIAL;</t>
  </si>
  <si>
    <t>TAX_FNCACT;TAX_FNCACT_ANALYST;WB_1921_PRIVATE_SECTOR_DEVELOPMENT;WB_346_COMPETITIVE_INDUSTRIES;WB_818_INDUSTRY_POLICY_AND_REAL_SECTORS;WB_1281_MANUFACTURING;TAX_ECON_PRICE;ECON_STOCKMARKET;WB_698_TRADE;USPEC_POLICY1;EPU_ECONOMY_HISTORIC;TAX_FNCACT_INCUMBENTS;TAX_FNCACT_ANALYSTS;</t>
  </si>
  <si>
    <t>theregister.co.uk</t>
  </si>
  <si>
    <t>EPU_ECONOMY_HISTORIC;EPU_CATS_REGULATION;EPU_CATS_FINANCIAL_REGULATION;ECON_STOCKMARKET;EPU_CATS_MIGRATION_FEAR_FEAR;ECON_TAXATION;USPEC_POLICY1;EPU_POLICY;EPU_POLICY_TAX;EPU_CATS_TAXES;WB_1921_PRIVATE_SECTOR_DEVELOPMENT;WB_382_TAX_CREDITS_AND_DIRECT_SUBSIDIES;WB_376_INNOVATION_TECHNOLOGY_AND_ENTREPRENEURSHIP;WB_377_FIRM_INNOVATION_PRODUCTIVITY_AND_GROWTH;WB_380_FUNDING_INNOVATION;TAX_FNCACT;TAX_FNCACT_BUYER;TAX_ETHNICITY;TAX_ETHNICITY_CHINESE;TAX_WORLDLANGUAGES;TAX_WORLDLANGUAGES_CHINESE;INFO_RUMOR;TAX_ECON_PRICE;CYBER_ATTACK;</t>
  </si>
  <si>
    <t>ECON_STOCKMARKET;TAX_ECON_PRICE;WB_698_TRADE;TAX_FNCACT;TAX_FNCACT_ANALYSTS;EPU_ECONOMY_HISTORIC;ECON_DEBT;WB_1104_MACROECONOMIC_VULNERABILITY_AND_DEBT;WB_450_DEBT;TAX_FNCACT_TRADERS;WB_1150_VOLATILITY;TAX_FNCACT_ANALYST;TAX_FNCACT_INSIDER;ECON_ENTREPRENEURSHIP;TAX_FNCACT_ENTREPRENEUR;TAX_FNCACT_EDITOR;TAX_FNCACT_WRITER;UNGP_FORESTS_RIVERS_OCEANS;TAX_FNCACT_INVESTOR;</t>
  </si>
  <si>
    <t>TAX_FNCACT;TAX_FNCACT_TRADER;EPU_ECONOMY_HISTORIC;TAX_ECON_PRICE;UNGP_FORESTS_RIVERS_OCEANS;TAX_FNCACT_ANALYST;ECON_WORLDCURRENCIES;ECON_WORLDCURRENCIES_DOLLAR;WB_678_DIGITAL_GOVERNMENT;WB_2944_SERVERS;WB_671_STORAGE_MANAGEMENT;WB_667_ICT_INFRASTRUCTURE;WB_672_NETWORK_MANAGEMENT;WB_133_INFORMATION_AND_COMMUNICATION_TECHNOLOGIES;USPEC_POLICY1;EPU_POLICY;EPU_POLICY_SPENDING;</t>
  </si>
  <si>
    <t>TAX_FNCACT;TAX_FNCACT_ANALYST;ECON_STOCKMARKET;TAX_ECON_PRICE;WB_678_DIGITAL_GOVERNMENT;WB_2944_SERVERS;WB_671_STORAGE_MANAGEMENT;WB_667_ICT_INFRASTRUCTURE;WB_672_NETWORK_MANAGEMENT;WB_133_INFORMATION_AND_COMMUNICATION_TECHNOLOGIES;SHORTAGE;WB_698_TRADE;TAX_FNCACT_ANALYSTS;ENV_OIL;ECON_OILPRICE;ELECTION;WB_1458_HEALTH_PROMOTION_AND_DISEASE_PREVENTION;WB_635_PUBLIC_HEALTH;WB_1464_HEALTH_OF_THE_DISABLED;WB_621_HEALTH_NUTRITION_AND_POPULATION;TAX_FNCACT_CEO;UNGP_FORESTS_RIVERS_OCEANS;USPEC_POLICY1;EPU_POLICY;EPU_POLICY_POLICY;EPU_CATS_REGULATION;</t>
  </si>
  <si>
    <t>marketnewscall.com</t>
  </si>
  <si>
    <t>WB_1614_NUTRITIONAL_PROGRAMS;WB_1609_FOOD_AND_IN_KIND_TRANSFERS;WB_1615_THERAPEUTIC;WB_1466_SOCIAL_ASSISTANCE;WB_697_SOCIAL_PROTECTION_AND_LABOR;ECON_STOCKMARKET;WB_678_DIGITAL_GOVERNMENT;WB_2944_SERVERS;WB_671_STORAGE_MANAGEMENT;WB_667_ICT_INFRASTRUCTURE;WB_672_NETWORK_MANAGEMENT;WB_133_INFORMATION_AND_COMMUNICATION_TECHNOLOGIES;TAX_ECON_PRICE;CRISISLEX_CRISISLEXREC;WB_1921_PRIVATE_SECTOR_DEVELOPMENT;WB_346_COMPETITIVE_INDUSTRIES;WB_818_INDUSTRY_POLICY_AND_REAL_SECTORS;WB_1281_MANUFACTURING;CRISISLEX_T11_UPDATESSYMPATHY;</t>
  </si>
  <si>
    <t>SOC_EMERGINGTECH;WB_855_LABOR_MARKETS;WB_1650_PUBLIC_EMPLOYMENT_SERVICES;WB_697_SOCIAL_PROTECTION_AND_LABOR;WB_1652_PLACEMENT;LEADER;TAX_FNCACT;TAX_FNCACT_PRESIDENT;USPEC_POLITICS_GENERAL1;TAX_FNCACT_MANUFACTURER;TAX_ECON_PRICE;TAX_ETHNICITY;TAX_ETHNICITY_TAIWANESE;WB_1921_PRIVATE_SECTOR_DEVELOPMENT;WB_405_BUSINESS_CLIMATE;WB_2531_INSPECTIONS_LICENSING_AND_PERMITS;WB_2530_BUSINESS_ENVIRONMENT;MEDIA_MSM;EPU_ECONOMY_HISTORIC;SHORTAGE;WB_698_TRADE;</t>
  </si>
  <si>
    <t>ECON_STOCKMARKET;WB_698_TRADE;MEDIA_SOCIAL;EPU_CATS_REGULATION;</t>
  </si>
  <si>
    <t>WB_698_TRADE;WB_1921_PRIVATE_SECTOR_DEVELOPMENT;WB_346_COMPETITIVE_INDUSTRIES;WB_818_INDUSTRY_POLICY_AND_REAL_SECTORS;WB_1281_MANUFACTURING;WB_286_TELECOMMUNICATIONS_AND_BROADBAND_ACCESS;WB_133_INFORMATION_AND_COMMUNICATION_TECHNOLOGIES;TECH_AUTOMATION;SOC_INNOVATION;EPU_ECONOMY_HISTORIC;ECON_EARNINGSREPORT;TAX_FNCACT;TAX_FNCACT_TRADER;ECON_STOCKMARKET;</t>
  </si>
  <si>
    <t>ECON_STOCKMARKET;WB_2203_HUMAN_RIGHTS;WB_2482_RECONCILIATION;WB_2519_RESPONSES_TO_HUMAN_RIGHTS_ABUSES;WB_2432_FRAGILITY_CONFLICT_AND_VIOLENCE;TAX_FNCACT;TAX_FNCACT_CEO;UNGP_FORESTS_RIVERS_OCEANS;TAX_ECON_PRICE;WB_698_TRADE;WB_1921_PRIVATE_SECTOR_DEVELOPMENT;WB_346_COMPETITIVE_INDUSTRIES;WB_818_INDUSTRY_POLICY_AND_REAL_SECTORS;WB_1281_MANUFACTURING;WB_696_PUBLIC_SECTOR_MANAGEMENT;WB_713_PUBLIC_FINANCE;WB_718_PUBLIC_INVESTMENT_MANAGEMENT;TAX_FNCACT_ANALYST;TAX_FNCACT_ANALYSTS;MEDIA_SOCIAL;EPU_ECONOMY_HISTORIC;WB_135_TRANSPORT;WB_1174_WAREHOUSING_AND_STORAGE;WB_793_TRANSPORT_AND_LOGISTICS_SERVICES;</t>
  </si>
  <si>
    <t>thestar.com.my</t>
  </si>
  <si>
    <t>WB_2670_JOBS;WB_1467_EDUCATION_FOR_ALL;WB_470_EDUCATION;WB_2131_EMPLOYABILITY_SKILLS_AND_JOBS;WB_1484_EDUCATION_SKILLS_DEVELOPMENT_AND_LABOR_MARKET;TAX_ECON_PRICE;KILL;TAX_FNCACT;TAX_FNCACT_ANALYST;TAX_FNCACT_CEO;WB_698_TRADE;AFFECT;UNGP_FORESTS_RIVERS_OCEANS;TAX_FNCACT_SPOKESMAN;TAX_FNCACT_ANALYSTS;</t>
  </si>
  <si>
    <t>TAX_ECON_PRICE;TAX_FNCACT;TAX_FNCACT_ANALYST;EPU_ECONOMY_HISTORIC;ECON_STOCKMARKET;MEDIA_SOCIAL;TAX_FNCACT_ANALYSTS;</t>
  </si>
  <si>
    <t>TAX_ECON_PRICE;TAX_FNCACT;TAX_FNCACT_MANUFACTURER;EPU_ECONOMY_HISTORIC;LEADER;TAX_FNCACT_PRESIDENT;USPEC_POLITICS_GENERAL1;TAX_FNCACT_VICE_PRESIDENT;EPU_CATS_REGULATION;EPU_CATS_FINANCIAL_REGULATION;WB_439_MACROECONOMIC_AND_STRUCTURAL_POLICIES;WB_829_FISCAL_DECENTRALIZATION;WB_874_LOCAL_FINANCE;WB_877_ASSET_MANAGEMENT;WB_445_FISCAL_POLICY;TAX_FNCACT_ANALYSTS;TAX_FNCACT_ANALYST;</t>
  </si>
  <si>
    <t>TAX_ECON_PRICE;TAX_FNCACT;TAX_FNCACT_ANALYST;ECON_STOCKMARKET;MANMADE_DISASTER_IMPLIED;SHORTAGE;KILL;UNGP_FORESTS_RIVERS_OCEANS;</t>
  </si>
  <si>
    <t>wsj.com</t>
  </si>
  <si>
    <t>WB_678_DIGITAL_GOVERNMENT;WB_2944_SERVERS;WB_671_STORAGE_MANAGEMENT;WB_667_ICT_INFRASTRUCTURE;WB_672_NETWORK_MANAGEMENT;WB_133_INFORMATION_AND_COMMUNICATION_TECHNOLOGIES;TAX_FNCACT;TAX_FNCACT_ANALYSTS;EPU_ECONOMY_HISTORIC;TAX_ECON_PRICE;TAX_ETHNICITY;TAX_ETHNICITY_TAIWANESE;ECON_STOCKMARKET;</t>
  </si>
  <si>
    <t>TAX_FNCACT;TAX_FNCACT_ANALYSTS;ECON_STOCKMARKET;WB_698_TRADE;TAX_FNCACT_ANALYST;TAX_FNCACT_INVESTOR;WB_696_PUBLIC_SECTOR_MANAGEMENT;WB_713_PUBLIC_FINANCE;WB_718_PUBLIC_INVESTMENT_MANAGEMENT;EPU_ECONOMY_HISTORIC;TAX_FNCACT_PRODUCER;TAX_ECON_PRICE;SHORTAGE;</t>
  </si>
  <si>
    <t>TAX_FNCACT;TAX_FNCACT_ANALYSTS;USPEC_POLICY1;EPU_ECONOMY;EPU_ECONOMY_HISTORIC;TAX_FNCACT_OFFICIAL;ECON_STOCKMARKET;TAX_FNCACT_ANALYST;DELAY;USPEC_UNCERTAINTY1;CRISISLEX_C04_LOGISTICS_TRANSPORT;TAX_ECON_PRICE;WB_698_TRADE;EPU_UNCERTAINTY;TAX_DISEASE;TAX_DISEASE_OVERWEIGHT;WB_1406_DISEASES;WB_1435_OBESITY;WB_621_HEALTH_NUTRITION_AND_POPULATION;WB_1427_NON_COMMUNICABLE_DISEASE_AND_INJURY;TAX_FNCACT_CFO;RESIGNATION;TAX_FNCACT_GUIDE;WB_135_TRANSPORT;WB_1174_WAREHOUSING_AND_STORAGE;WB_793_TRANSPORT_AND_LOGISTICS_SERVICES;ECON_DEBT;WB_1104_MACROECONOMIC_VULNERABILITY_AND_DEBT;WB_450_DEBT;EPU_POLICY;EPU_POLICY_SPENDING;</t>
  </si>
  <si>
    <t>EPU_ECONOMY_HISTORIC;TAX_ECON_PRICE;TAX_FNCACT;TAX_FNCACT_ANALYSTS;ECON_STOCKMARKET;MEDIA_MSM;TAX_FNCACT_CHIEF;TAX_FNCACT_EXECUTIVE;TAX_FNCACT_CHIEF_EXECUTIVE;TAX_MILITARY_TITLE;TAX_MILITARY_TITLE_OFFICER;TAX_FNCACT_OFFICER;TAX_FNCACT_EXECUTIVE_OFFICER;TAX_FNCACT_CHIEF_EXECUTIVE_OFFICER;DELAY;USPEC_UNCERTAINTY1;TAX_FNCACT_ANALYST;</t>
  </si>
  <si>
    <t>ECON_STOCKMARKET;WB_1921_PRIVATE_SECTOR_DEVELOPMENT;WB_376_INNOVATION_TECHNOLOGY_AND_ENTREPRENEURSHIP;WB_1917_INTELLECTUAL_PROPERTY;WB_377_FIRM_INNOVATION_PRODUCTIVITY_AND_GROWTH;MANMADE_DISASTER_IMPLIED;EPU_ECONOMY_HISTORIC;USPEC_POLICY1;EPU_POLICY;EPU_POLICY_SPENDING;ECON_ENTREPRENEURSHIP;ECON_WORLDCURRENCIES;ECON_WORLDCURRENCIES_DOLLARS;WB_698_TRADE;TAX_FNCACT;TAX_FNCACT_CEO;TAX_FNCACT_CTO;EDUCATION;SOC_POINTSOFINTEREST;SOC_POINTSOFINTEREST_COLLEGE;KILL;CRISISLEX_CRISISLEXREC;CRISISLEX_T02_INJURED;CRISISLEX_T03_DEAD;TAX_FNCACT_BUYER;DELAY;USPEC_UNCERTAINTY1;CRISISLEX_C04_LOGISTICS_TRANSPORT;TAX_FNCACT_JUDGE;WB_678_DIGITAL_GOVERNMENT;WB_2943_SWITCHES;WB_667_ICT_INFRASTRUCTURE;WB_672_NETWORK_MANAGEMENT;WB_133_INFORMATION_AND_COMMUNICATION_TECHNOLOGIES;SCIENCE;PUBLIC_TRANSPORT;TAX_WORLDMAMMALS;TAX_WORLDMAMMALS_SEAL;TRIAL;TAX_FNCACT_ATTORNEYS;WB_696_PUBLIC_SECTOR_MANAGEMENT;WB_2048_COMPENSATION_CAREERS_AND_INCENTIVES;WB_723_PUBLIC_ADMINISTRATION;WB_724_HUMAN_RESOURCES_FOR_PUBLIC_SECTOR;</t>
  </si>
  <si>
    <t>WB_698_TRADE;TAX_FNCACT;TAX_FNCACT_TRADERS;ECON_STOCKMARKET;TAX_ETHNICITY;TAX_ETHNICITY_AMERICAN;CRISISLEX_CRISISLEXREC;EPU_ECONOMY_HISTORIC;TAX_FNCACT_INVESTOR;INFO_RUMOR;TAX_ECON_PRICE;</t>
  </si>
  <si>
    <t>thecerbatgem.com</t>
  </si>
  <si>
    <t>TAX_FNCACT;TAX_FNCACT_MANUFACTURER;EPU_CATS_REGULATION;EPU_CATS_FINANCIAL_REGULATION;WB_439_MACROECONOMIC_AND_STRUCTURAL_POLICIES;WB_829_FISCAL_DECENTRALIZATION;WB_874_LOCAL_FINANCE;WB_877_ASSET_MANAGEMENT;WB_445_FISCAL_POLICY;WB_698_TRADE;EPU_ECONOMY_HISTORIC;TAX_FNCACT_ANALYSTS;TAX_ECON_PRICE;LEADER;TAX_FNCACT_PRESIDENT;USPEC_POLITICS_GENERAL1;TAX_FNCACT_VICE_PRESIDENT;TAX_FNCACT_INSIDERS;TAX_FNCACT_ANALYST;</t>
  </si>
  <si>
    <t>ECON_STOCKMARKET;TAX_ECON_PRICE;EPU_ECONOMY_HISTORIC;TAX_FNCACT;TAX_FNCACT_ANALYSTS;ECON_EARNINGSREPORT;WB_698_TRADE;TAX_FNCACT_ANALYST;</t>
  </si>
  <si>
    <t>ECON_STOCKMARKET;TAX_FNCACT;TAX_FNCACT_ANALYSTS;TAX_ECON_PRICE;LEADER;TAX_FNCACT_PRESIDENT;USPEC_POLITICS_GENERAL1;TAX_FNCACT_VICE_PRESIDENT;TAX_FNCACT_MANUFACTURER;WB_439_MACROECONOMIC_AND_STRUCTURAL_POLICIES;WB_829_FISCAL_DECENTRALIZATION;WB_874_LOCAL_FINANCE;WB_877_ASSET_MANAGEMENT;WB_445_FISCAL_POLICY;WB_698_TRADE;TAX_FNCACT_ANALYST;</t>
  </si>
  <si>
    <t>denverpost.com</t>
  </si>
  <si>
    <t>WB_135_TRANSPORT;WB_1174_WAREHOUSING_AND_STORAGE;WB_793_TRANSPORT_AND_LOGISTICS_SERVICES;LEADER;TAX_FNCACT;TAX_FNCACT_PRESIDENT;USPEC_POLITICS_GENERAL1;EPU_ECONOMY;EPU_ECONOMY_HISTORIC;SLFID_ECONOMIC_DEVELOPMENT;TAX_FNCACT_OFFICIALS;TAX_FNCACT_SPOKESMAN;UNGP_FORESTS_RIVERS_OCEANS;</t>
  </si>
  <si>
    <t>ECON_STOCKMARKET;WB_1150_VOLATILITY;WB_1104_MACROECONOMIC_VULNERABILITY_AND_DEBT;EPU_ECONOMY_HISTORIC;MOVEMENT_GENERAL;TAX_ECON_PRICE;MEDIA_SOCIAL;EPU_CATS_REGULATION;</t>
  </si>
  <si>
    <t>EPU_ECONOMY_HISTORIC;TAX_ECON_PRICE;WB_698_TRADE;USPEC_POLICY1;EPU_POLICY;EPU_POLICY_SPENDING;MEDIA_SOCIAL;</t>
  </si>
  <si>
    <t>TAX_FNCACT;TAX_FNCACT_ANALYST;TAX_ECON_PRICE;MEDIA_SOCIAL;TAX_FNCACT_ANALYSTS;ECON_STOCKMARKET;WB_698_TRADE;</t>
  </si>
  <si>
    <t>businesstimes.com.sg</t>
  </si>
  <si>
    <t>WB_1921_PRIVATE_SECTOR_DEVELOPMENT;WB_346_COMPETITIVE_INDUSTRIES;WB_818_INDUSTRY_POLICY_AND_REAL_SECTORS;WB_1281_MANUFACTURING;TAX_FNCACT;TAX_FNCACT_DIRECTOR;TAX_FNCACT_MANAGING_DIRECTOR;</t>
  </si>
  <si>
    <t>TAX_FNCACT;TAX_FNCACT_ANALYSTS;TAX_ECON_PRICE;UNGP_FORESTS_RIVERS_OCEANS;ECON_STOCKMARKET;TAX_FNCACT_ANALYST;TAX_FNCACT_PIONEER;WB_2433_CONFLICT_AND_VIOLENCE;WB_2465_REVOLUTIONARY_VIOLENCE;WB_2432_FRAGILITY_CONFLICT_AND_VIOLENCE;WB_2462_POLITICAL_VIOLENCE_AND_WAR;WB_1921_PRIVATE_SECTOR_DEVELOPMENT;WB_346_COMPETITIVE_INDUSTRIES;WB_818_INDUSTRY_POLICY_AND_REAL_SECTORS;WB_1281_MANUFACTURING;</t>
  </si>
  <si>
    <t>TAX_ECON_PRICE;WB_2433_CONFLICT_AND_VIOLENCE;WB_2432_FRAGILITY_CONFLICT_AND_VIOLENCE;WB_1920_FINANCIAL_SECTOR_DEVELOPMENT;WB_332_CAPITAL_MARKETS;ECON_STOCKMARKET;WB_698_TRADE;TAX_FNCACT;TAX_FNCACT_ANALYST;</t>
  </si>
  <si>
    <t>TAX_FNCACT;TAX_FNCACT_ANALYSTS;ECON_STOCKMARKET;SOC_TECHNOLOGYSECTOR;TAX_ECON_PRICE;TAX_FNCACT_ANALYST;WB_286_TELECOMMUNICATIONS_AND_BROADBAND_ACCESS;WB_133_INFORMATION_AND_COMMUNICATION_TECHNOLOGIES;</t>
  </si>
  <si>
    <t>ECON_STOCKMARKET;ENV_SOLAR;WB_698_TRADE;TAX_ECON_PRICE;TAX_FNCACT;TAX_FNCACT_ANALYST;TAX_FNCACT_ANALYSTS;TAX_FNCACT_EMPLOYEES;EPU_ECONOMY_HISTORIC;TAX_FNCACT_ADVISER;TAX_WORLDMAMMALS;TAX_WORLDMAMMALS_BEAR;</t>
  </si>
  <si>
    <t>ECON_STOCKMARKET;TAX_FNCACT;TAX_FNCACT_FOOL;ECON_EARNINGSREPORT;TAX_FOODSTAPLES;TAX_FOODSTAPLES_CEREAL;TAX_FNCACT_MANUFACTURER;TAX_ECON_PRICE;TAX_FNCACT_ANALYSTS;USPEC_POLICY1;EPU_POLICY;EPU_POLICY_POLICY;EPU_CATS_REGULATION;</t>
  </si>
  <si>
    <t>ECON_STOCKMARKET;TAX_ETHNICITY;TAX_ETHNICITY_ASIAN;TAX_FNCACT;TAX_FNCACT_ANALYST;TAX_WORLDLANGUAGES;TAX_WORLDLANGUAGES_SHULI;TAX_FNCACT_PRODUCER;TAX_ECON_PRICE;TAX_ETHNICITY_KOREAN;TAX_WORLDLANGUAGES_KOREAN;EPU_ECONOMY_HISTORIC;</t>
  </si>
  <si>
    <t>TAX_FNCACT;TAX_FNCACT_ANALYSTS;TAX_FNCACT_ANALYST;TAX_DISEASE;TAX_DISEASE_OVERWEIGHT;WB_1406_DISEASES;WB_1435_OBESITY;WB_621_HEALTH_NUTRITION_AND_POPULATION;WB_1427_NON_COMMUNICABLE_DISEASE_AND_INJURY;TAX_ECON_PRICE;ECON_STOCKMARKET;WB_698_TRADE;MEDIA_SOCIAL;TAX_FNCACT_CFO;TAX_FNCACT_PRODUCER;</t>
  </si>
  <si>
    <t>EPU_CATS_REGULATION;EPU_CATS_FINANCIAL_REGULATION;TAX_FNCACT;TAX_FNCACT_MANUFACTURER;WB_698_TRADE;EPU_ECONOMY_HISTORIC;TAX_FNCACT_ANALYSTS;TAX_ECON_PRICE;LEADER;TAX_FNCACT_PRESIDENT;USPEC_POLITICS_GENERAL1;TAX_FNCACT_VICE_PRESIDENT;TAX_FNCACT_INSIDER;CORRUPTION;LEGISLATION;EPU_POLICY;EPU_POLICY_LAW;WB_845_LEGAL_AND_REGULATORY_FRAMEWORK;WB_696_PUBLIC_SECTOR_MANAGEMENT;WB_1040_COPYRIGHT_LAW;WB_851_INTELLECTUAL_PROPERTY_RIGHTS;WB_1039_PROPERTY_LAWS_AND_REGULATIONS;TAX_FNCACT_ANALYST;</t>
  </si>
  <si>
    <t>TAX_FNCACT;TAX_FNCACT_ANALYSTS;INFO_RUMOR;ECON_EARNINGSREPORT;TAX_FNCACT_ANALYST;TAX_FNCACT_ARTISTS;EPU_ECONOMY_HISTORIC;TAX_FNCACT_CEO;TAX_FNCACT_COOK;CRISISLEX_T11_UPDATESSYMPATHY;TAX_DISEASE;TAX_DISEASE_OVERWEIGHT;WB_1406_DISEASES;WB_1435_OBESITY;WB_621_HEALTH_NUTRITION_AND_POPULATION;WB_1427_NON_COMMUNICABLE_DISEASE_AND_INJURY;TAX_ECON_PRICE;ECON_STOCKMARKET;TAX_FNCACT_GUIDE;</t>
  </si>
  <si>
    <t>DISASTER_FIRE;ECON_STOCKMARKET;TAX_FOODSTAPLES;TAX_FOODSTAPLES_BREAD;TAX_FNCACT;TAX_FNCACT_ANALYST;TAX_ECON_PRICE;TAX_FNCACT_TRADERS;WB_1150_VOLATILITY;WB_1104_MACROECONOMIC_VULNERABILITY_AND_DEBT;TAX_FNCACT_ANALYSTS;WB_698_TRADE;</t>
  </si>
  <si>
    <t>ECON_STOCKMARKET;TAX_FNCACT;TAX_FNCACT_ANALYST;UNGP_FORESTS_RIVERS_OCEANS;TAX_ECON_PRICE;TAX_ETHNICITY;TAX_ETHNICITY_TAIWANESE;TAX_ETHNICITY_CHINESE;TAX_WORLDLANGUAGES;TAX_WORLDLANGUAGES_CHINESE;TRIAL;TAX_FNCACT_INSIDER;MEDIA_SOCIAL;</t>
  </si>
  <si>
    <t>WB_439_MACROECONOMIC_AND_STRUCTURAL_POLICIES;WB_829_FISCAL_DECENTRALIZATION;WB_874_LOCAL_FINANCE;WB_877_ASSET_MANAGEMENT;WB_445_FISCAL_POLICY;TAX_FNCACT;TAX_FNCACT_MANUFACTURER;WB_698_TRADE;TAX_FNCACT_ANALYSTS;TAX_ECON_PRICE;EPU_ECONOMY_HISTORIC;LEADER;TAX_FNCACT_PRESIDENT;USPEC_POLITICS_GENERAL1;TAX_FNCACT_VICE_PRESIDENT;EPU_CATS_REGULATION;EPU_CATS_FINANCIAL_REGULATION;TAX_FNCACT_INSIDERS;TAX_FNCACT_INSIDER;CORRUPTION;LEGISLATION;EPU_POLICY;EPU_POLICY_LAW;WB_845_LEGAL_AND_REGULATORY_FRAMEWORK;WB_696_PUBLIC_SECTOR_MANAGEMENT;WB_1040_COPYRIGHT_LAW;WB_851_INTELLECTUAL_PROPERTY_RIGHTS;WB_1039_PROPERTY_LAWS_AND_REGULATIONS;TAX_FNCACT_ANALYST;</t>
  </si>
  <si>
    <t>ECON_STOCKMARKET;TAX_ECON_PRICE;WB_698_TRADE;TAX_FNCACT;TAX_FNCACT_PEERS;WB_678_DIGITAL_GOVERNMENT;WB_2943_SWITCHES;WB_667_ICT_INFRASTRUCTURE;WB_672_NETWORK_MANAGEMENT;WB_133_INFORMATION_AND_COMMUNICATION_TECHNOLOGIES;UNGP_FORESTS_RIVERS_OCEANS;WB_1150_VOLATILITY;WB_1104_MACROECONOMIC_VULNERABILITY_AND_DEBT;EPU_CATS_MIGRATION_FEAR_FEAR;ECON_DEBT;WB_450_DEBT;</t>
  </si>
  <si>
    <t>TAX_FNCACT;TAX_FNCACT_ANALYST;WB_696_PUBLIC_SECTOR_MANAGEMENT;WB_723_PUBLIC_ADMINISTRATION;WB_2085_PUBLIC_SECTOR_DOWNSIZING;WB_2054_SIZE_OF_THE_PUBLIC_SERVICE;WB_724_HUMAN_RESOURCES_FOR_PUBLIC_SECTOR;ECON_STOCKMARKET;TAX_FNCACT_RESEARCH_ANALYST;EMERG_DISTRESSSIGNAL;EPU_CATS_MIGRATION_FEAR_FEAR;TAX_FNCACT_INVESTOR;DELAY;USPEC_UNCERTAINTY1;TAX_ECON_PRICE;TAX_FNCACT_ANALYSTS;CRISISLEX_CRISISLEXREC;KILL;</t>
  </si>
  <si>
    <t>MANMADE_DISASTER_IMPLIED;EPU_ECONOMY_HISTORIC;UNGP_FORESTS_RIVERS_OCEANS;TAX_ECON_PRICE;ECON_STOCKMARKET;TAX_FNCACT;TAX_FNCACT_INVESTOR;RELIGION;TAX_FNCACT_CFO;AFFECT;</t>
  </si>
  <si>
    <t>malaysiandigest.com</t>
  </si>
  <si>
    <t>EPU_ECONOMY_HISTORIC;TAX_ECON_PRICE;WB_2670_JOBS;WB_1467_EDUCATION_FOR_ALL;WB_470_EDUCATION;WB_2131_EMPLOYABILITY_SKILLS_AND_JOBS;WB_1484_EDUCATION_SKILLS_DEVELOPMENT_AND_LABOR_MARKET;WB_678_DIGITAL_GOVERNMENT;WB_2944_SERVERS;WB_671_STORAGE_MANAGEMENT;WB_667_ICT_INFRASTRUCTURE;WB_672_NETWORK_MANAGEMENT;WB_133_INFORMATION_AND_COMMUNICATION_TECHNOLOGIES;TAX_FNCACT;TAX_FNCACT_CEO;WB_698_TRADE;TAX_FNCACT_MANUFACTURER;USPEC_UNCERTAINTY1;WB_898_CONTRIBUTORY_PENSIONS;WB_751_SOCIAL_INSURANCE;WB_697_SOCIAL_PROTECTION_AND_LABOR;TAX_FNCACT_ANALYSTS;AFFECT;TAX_FNCACT_ANALYST;</t>
  </si>
  <si>
    <t>oann.com</t>
  </si>
  <si>
    <t>WB_2670_JOBS;WB_1467_EDUCATION_FOR_ALL;WB_470_EDUCATION;WB_2131_EMPLOYABILITY_SKILLS_AND_JOBS;WB_1484_EDUCATION_SKILLS_DEVELOPMENT_AND_LABOR_MARKET;MANMADE_DISASTER_IMPLIED;EPU_ECONOMY_HISTORIC;TAX_ECON_PRICE;KILL;TAX_FNCACT;TAX_FNCACT_ANALYST;TAX_FNCACT_CEO;WB_698_TRADE;AFFECT;TAX_FNCACT_ANALYSTS;UNGP_FORESTS_RIVERS_OCEANS;TAX_FNCACT_SPOKESMAN;</t>
  </si>
  <si>
    <t>TAX_FNCACT;TAX_FNCACT_MANUFACTURER;WB_698_TRADE;TAX_FNCACT_ANALYSTS;TAX_ECON_PRICE;TAX_FNCACT_ANALYST;</t>
  </si>
  <si>
    <t>GENERAL_HEALTH;MEDICAL;TAX_WORLDMAMMALS;TAX_WORLDMAMMALS_BEAR;EPU_ECONOMY_HISTORIC;TAX_WORLDLANGUAGES;TAX_WORLDLANGUAGES_LATIN;TAX_DISEASE;TAX_DISEASE_BACTERIA;TAX_FOODSTAPLES;TAX_FOODSTAPLES_MILK;TAX_ECON_PRICE;WB_1921_PRIVATE_SECTOR_DEVELOPMENT;WB_346_COMPETITIVE_INDUSTRIES;WB_818_INDUSTRY_POLICY_AND_REAL_SECTORS;WB_1281_MANUFACTURING;WB_2745_JOB_QUALITY_AND_LABOR_MARKET_PERFORMANCE;WB_2670_JOBS;WB_2689_JOBS_DIAGNOSTICS;WB_2756_LABOR_PRODUCTIVITY;USPEC_POLICY1;EPU_POLICY;EPU_POLICY_SPENDING;CRISISLEX_C04_LOGISTICS_TRANSPORT;AGRICULTURE;TAX_FNCACT;TAX_FNCACT_FARMERS;RURAL;WB_435_AGRICULTURE_AND_FOOD_SECURITY;WB_177_ANIMAL_PRODUCTION;WB_1949_CLIMATE_SMART_AGRICULTURE;EPU_ECONOMY;TAX_FNCACT_ANALYSTS;ECON_STOCKMARKET;ECON_WORLDCURRENCIES;ECON_WORLDCURRENCIES_DOLLAR;ECON_WORLDCURRENCIES_US_DOLLAR;CRISISLEX_T11_UPDATESSYMPATHY;ECON_WORLDCURRENCIES_BRITISH_POUND;WB_698_TRADE;ECON_WORLDCURRENCIES_PESO;ECON_WORLDCURRENCIES_MEXICAN_PESO;TAX_ETHNICITY;TAX_ETHNICITY_CANADIAN;ECON_WORLDCURRENCIES_CANADIAN_DOLLAR;TAX_ETHNICITY_INDIAN;ECON_WORLDCURRENCIES_INDIAN_RUPEE;TAX_FNCACT_KING;ECON_EMERGINGECON;EPU_CATS_HEALTHCARE;TAX_FNCACT_LEADER;TAX_ETHNICITY_SPANISH;TAX_WORLDLANGUAGES_SPANISH;TAX_ETHNICITY_PORTUGUESE;TAX_WORLDLANGUAGES_PORTUGUESE;CRISISLEX_C03_WELLBEING_HEALTH;WB_1331_HEALTH_TECHNOLOGIES;WB_2453_ORGANIZED_CRIME;WB_1350_PHARMACEUTICALS;WB_2433_CONFLICT_AND_VIOLENCE;WB_621_HEALTH_NUTRITION_AND_POPULATION;WB_2432_FRAGILITY_CONFLICT_AND_VIOLENCE;WB_2456_DRUGS_AND_NARCOTICS;WB_2299_PIPELINES;WB_539_OIL_AND_GAS_POLICY_STRATEGY_AND_INSTITUTIONS;WB_507_ENERGY_AND_EXTRACTIVES;WB_548_PPP_IN_OIL_AND_GAS;ENV_OIL;ECON_HOUSING_PRICES;UNGP_FORESTS_RIVERS_OCEANS;ARMEDCONFLICT;WB_2462_POLITICAL_VIOLENCE_AND_WAR;TAX_FNCACT_ANALYST;MEDIA_SOCIAL;AFFECT;TAX_FNCACT_ADVISER;ECON_TAXATION;EPU_POLICY_TAX;EPU_CATS_TAXES;CRISISLEX_C07_SAFETY;TAX_FNCACT_INVESTOR;WB_439_MACROECONOMIC_AND_STRUCTURAL_POLICIES;WB_829_FISCAL_DECENTRALIZATION;WB_874_LOCAL_FINANCE;WB_877_ASSET_MANAGEMENT;WB_445_FISCAL_POLICY;</t>
  </si>
  <si>
    <t>ECON_STOCKMARKET;TAX_ECON_PRICE;WB_698_TRADE;CRISISLEX_C07_SAFETY;SOC_TECHNOLOGYSECTOR;EPU_ECONOMY_HISTORIC;TAX_FNCACT;TAX_FNCACT_ANALYST;WB_1150_VOLATILITY;WB_1104_MACROECONOMIC_VULNERABILITY_AND_DEBT;</t>
  </si>
  <si>
    <t>TAX_DISEASE;TAX_DISEASE_OVERWEIGHT;WB_1406_DISEASES;WB_1435_OBESITY;WB_621_HEALTH_NUTRITION_AND_POPULATION;WB_1427_NON_COMMUNICABLE_DISEASE_AND_INJURY;TAX_ECON_PRICE;TAX_FNCACT;TAX_FNCACT_ANALYST;WB_1921_PRIVATE_SECTOR_DEVELOPMENT;WB_346_COMPETITIVE_INDUSTRIES;WB_818_INDUSTRY_POLICY_AND_REAL_SECTORS;WB_1281_MANUFACTURING;TAX_FNCACT_AGGRESSOR;UNGP_FORESTS_RIVERS_OCEANS;WB_471_ECONOMIC_GROWTH;WB_1078_DETERMINANTS_OF_GROWTH;WB_1079_COMMODITIES_AND_RESOURCES;EPU_CATS_MIGRATION_FEAR_FEAR;</t>
  </si>
  <si>
    <t>digitallook.com</t>
  </si>
  <si>
    <t>TAX_FNCACT;TAX_FNCACT_EMPLOYEES;TAX_ECON_PRICE;</t>
  </si>
  <si>
    <t>TAX_ECON_PRICE;TAX_FNCACT;TAX_FNCACT_ANALYSTS;TAX_FNCACT_MANUFACTURER;EPU_ECONOMY_HISTORIC;LEADER;TAX_FNCACT_PRESIDENT;USPEC_POLITICS_GENERAL1;TAX_FNCACT_VICE_PRESIDENT;EPU_CATS_REGULATION;EPU_CATS_FINANCIAL_REGULATION;TAX_FNCACT_INSIDERS;LEGISLATION;EPU_POLICY;EPU_POLICY_LAW;WB_845_LEGAL_AND_REGULATORY_FRAMEWORK;WB_696_PUBLIC_SECTOR_MANAGEMENT;WB_1040_COPYRIGHT_LAW;WB_851_INTELLECTUAL_PROPERTY_RIGHTS;WB_1039_PROPERTY_LAWS_AND_REGULATIONS;TAX_FNCACT_ANALYST;</t>
  </si>
  <si>
    <t>einnews.com</t>
  </si>
  <si>
    <t>TAX_FNCACT;TAX_FNCACT_ANALYSTS;TAX_ECON_PRICE;TAX_FNCACT_MANUFACTURER;EPU_ECONOMY_HISTORIC;LEADER;TAX_FNCACT_PRESIDENT;USPEC_POLITICS_GENERAL1;TAX_FNCACT_VICE_PRESIDENT;EPU_CATS_REGULATION;EPU_CATS_FINANCIAL_REGULATION;TAX_FNCACT_ANALYST;</t>
  </si>
  <si>
    <t>TAX_ECON_PRICE;TAX_FNCACT;TAX_FNCACT_MANUFACTURER;WB_698_TRADE;TAX_FNCACT_ANALYSTS;EPU_ECONOMY_HISTORIC;LEADER;TAX_FNCACT_PRESIDENT;USPEC_POLITICS_GENERAL1;TAX_FNCACT_VICE_PRESIDENT;EPU_CATS_REGULATION;EPU_CATS_FINANCIAL_REGULATION;WB_439_MACROECONOMIC_AND_STRUCTURAL_POLICIES;WB_829_FISCAL_DECENTRALIZATION;WB_874_LOCAL_FINANCE;WB_877_ASSET_MANAGEMENT;WB_445_FISCAL_POLICY;TAX_DISEASE;TAX_DISEASE_OVERWEIGHT;WB_1406_DISEASES;WB_1435_OBESITY;WB_621_HEALTH_NUTRITION_AND_POPULATION;WB_1427_NON_COMMUNICABLE_DISEASE_AND_INJURY;TAX_FNCACT_ANALYST;</t>
  </si>
  <si>
    <t>TAX_ECON_PRICE;TAX_FNCACT;TAX_FNCACT_MANUFACTURER;LEADER;TAX_FNCACT_PRESIDENT;USPEC_POLITICS_GENERAL1;TAX_FNCACT_VICE_PRESIDENT;EPU_CATS_REGULATION;EPU_CATS_FINANCIAL_REGULATION;TAX_FNCACT_MARSHALL;TAX_DISEASE;TAX_DISEASE_OVERWEIGHT;WB_1406_DISEASES;WB_1435_OBESITY;WB_621_HEALTH_NUTRITION_AND_POPULATION;WB_1427_NON_COMMUNICABLE_DISEASE_AND_INJURY;TAX_FNCACT_ANALYSTS;WB_698_TRADE;LEGISLATION;EPU_POLICY;EPU_POLICY_LAW;WB_845_LEGAL_AND_REGULATORY_FRAMEWORK;WB_696_PUBLIC_SECTOR_MANAGEMENT;WB_1040_COPYRIGHT_LAW;WB_851_INTELLECTUAL_PROPERTY_RIGHTS;WB_1039_PROPERTY_LAWS_AND_REGULATIONS;TAX_FNCACT_ANALYST;</t>
  </si>
  <si>
    <t>TAX_FNCACT;TAX_FNCACT_MANUFACTURER;ECON_STOCKMARKET;TAX_ECON_PRICE;TAX_FNCACT_FOOL;EPU_ECONOMY_HISTORIC;WB_698_TRADE;CRISISLEX_T11_UPDATESSYMPATHY;TAX_ETHNICITY;TAX_ETHNICITY_CHINESE;TAX_WORLDLANGUAGES;TAX_WORLDLANGUAGES_CHINESE;GENERAL_GOVERNMENT;EPU_POLICY;EPU_POLICY_GOVERNMENT;MANMADE_DISASTER_IMPLIED;USPEC_POLICY1;EPU_POLICY_POLICY;</t>
  </si>
  <si>
    <t>TAX_FNCACT;TAX_FNCACT_TRADER;TAX_DISEASE;TAX_DISEASE_OVERWEIGHT;WB_1406_DISEASES;WB_1435_OBESITY;WB_621_HEALTH_NUTRITION_AND_POPULATION;WB_1427_NON_COMMUNICABLE_DISEASE_AND_INJURY;TAX_ECON_PRICE;ECON_STOCKMARKET;EPU_CATS_MIGRATION_FEAR_MIGRATION;TAX_FNCACT_PRODUCER;EPU_ECONOMY_HISTORIC;WB_2670_JOBS;WB_2769_JOBS_STRATEGIES;WB_2840_INTEGRATION;WB_2836_MIGRATION_POLICIES_AND_JOBS;DELAY;USPEC_UNCERTAINTY1;</t>
  </si>
  <si>
    <t>TAX_FNCACT;TAX_FNCACT_INVESTOR;MILITARY;TAX_FNCACT_OFFICIALS;WB_698_TRADE;ECON_STOCKMARKET;TAX_FNCACT_ANALYST;TAX_FNCACT_PRODUCER;WB_2937_SILVER;WB_507_ENERGY_AND_EXTRACTIVES;WB_895_MINING_SYSTEMS;WB_1699_METAL_ORE_MINING;TAX_FNCACT_OPERATOR;TAX_FNCACT_ANALYSTS;TAX_FNCACT_LEADERS;TAX_FNCACT_DEPUTY;TAX_FNCACT_SECRETARY;MARITIME_PIRACY;TAX_MILITARY_TITLE;TAX_MILITARY_TITLE_COMMANDANT;TAX_FNCACT_COMMANDANT;TAX_FNCACT_CHIEF;TAX_MILITARY_TITLE_CHIEF_OF_STAFF;TAX_FNCACT_CHIEF_OF_STAFF;TAX_MILITARY_TITLE_ADMIRAL;TAX_FNCACT_ADMIRAL;TAX_FNCACT_VICE_ADMIRAL;TAX_FNCACT_DIRECTOR;CRISISLEX_C07_SAFETY;MIL_SELF_IDENTIFIED_ARMS_DEAL;ARMEDCONFLICT;EPU_POLICY;EPU_POLICY_WHITE_HOUSE;ECON_DEFLATION;USPEC_POLICY1;EPU_UNCERTAINTY;</t>
  </si>
  <si>
    <t>TAX_ECON_PRICE;ECON_STOCKMARKET;TAX_FNCACT;TAX_FNCACT_ANALYSTS;TAX_FNCACT_LEADER;TAX_FNCACT_SPIRITUAL_LEADER;TAX_WORLDMAMMALS;TAX_WORLDMAMMALS_BEARS;ECON_EARNINGSREPORT;MANMADE_DISASTER_IMPLIED;TRANSPARENCY;TAX_FNCACT_CFO;TAX_FNCACT_ANALYST;TAX_FNCACT_CEO;EPU_CATS_MIGRATION_FEAR_MIGRATION;EPU_CATS_MIGRATION_FEAR_FEAR;WB_696_PUBLIC_SECTOR_MANAGEMENT;WB_2048_COMPENSATION_CAREERS_AND_INCENTIVES;WB_723_PUBLIC_ADMINISTRATION;WB_724_HUMAN_RESOURCES_FOR_PUBLIC_SECTOR;EPU_ECONOMY_HISTORIC;TAX_FNCACT_EDITOR;WB_698_TRADE;</t>
  </si>
  <si>
    <t>TAX_FNCACT;TAX_FNCACT_PERFORMER;ECON_STOCKMARKET;WB_698_TRADE;TAX_ECON_PRICE;TAX_FNCACT_ANALYSTS;TAX_FNCACT_ANALYST;</t>
  </si>
  <si>
    <t>TAX_FNCACT;TAX_FNCACT_CHIEF;TAX_FNCACT_EXECUTIVE;TAX_FNCACT_CHIEF_EXECUTIVE;TAX_ECON_PRICE;EPU_ECONOMY_HISTORIC;USPEC_POLICY1;EPU_POLICY;EPU_POLICY_SPENDING;TAX_FNCACT_ANALYSTS;</t>
  </si>
  <si>
    <t>TAX_FNCACT;TAX_FNCACT_ANALYSTS;WB_698_TRADE;TAX_FNCACT_CEO;TAX_ECON_PRICE;ECON_STOCKMARKET;</t>
  </si>
  <si>
    <t>ECON_STOCKMARKET;TAX_FNCACT;TAX_FNCACT_ANALYSTS;TAX_ECON_PRICE;TAX_FNCACT_ANALYST;DISASTER_FIRE;CRISISLEX_T01_CAUTION_ADVICE;TAX_FNCACT_CEO;SHORTAGE;WB_137_WATER;WB_988_LEVEES;WB_141_WATER_RESOURCES_MANAGEMENT;WB_1000_WATER_MANAGEMENT_STRUCTURES;UNGP_FORESTS_RIVERS_OCEANS;WB_1921_PRIVATE_SECTOR_DEVELOPMENT;WB_346_COMPETITIVE_INDUSTRIES;WB_818_INDUSTRY_POLICY_AND_REAL_SECTORS;WB_1281_MANUFACTURING;TAX_FNCACT_LEADER;TAX_FNCACT_FOOL;USPEC_POLICY1;EPU_POLICY;EPU_POLICY_POLICY;TAX_FNCACT_SPECIALIST;TAX_FNCACT_OFFICIAL;TAX_WORLDMAMMALS;TAX_WORLDMAMMALS_COYOTES;MEDIA_SOCIAL;</t>
  </si>
  <si>
    <t>newsviewsnreviews.com</t>
  </si>
  <si>
    <t>TAX_FNCACT;TAX_FNCACT_ANALYST;TAX_ECON_PRICE;WB_2670_JOBS;WB_1467_EDUCATION_FOR_ALL;WB_470_EDUCATION;WB_2131_EMPLOYABILITY_SKILLS_AND_JOBS;WB_1484_EDUCATION_SKILLS_DEVELOPMENT_AND_LABOR_MARKET;AFFECT;TAX_FNCACT_ANALYSTS;MANMADE_DISASTER_IMPLIED;WB_168_ROADS_AND_HIGHWAYS;WB_135_TRANSPORT;WB_1809_HIGHWAYS;WB_1803_TRANSPORT_INFRASTRUCTURE;TRAFFIC;WB_1458_HEALTH_PROMOTION_AND_DISEASE_PREVENTION;WB_1429_ROAD_SAFETY;WB_790_TRANSPORT_AND_SUSTAINABLE_DEVELOPMENT;WB_635_PUBLIC_HEALTH;WB_784_TRAFFIC_AND_ROAD_SAFETY;WB_621_HEALTH_NUTRITION_AND_POPULATION;WB_1808_TRANSPORT_SAFETY;WB_678_DIGITAL_GOVERNMENT;WB_2943_SWITCHES;WB_667_ICT_INFRASTRUCTURE;WB_672_NETWORK_MANAGEMENT;WB_133_INFORMATION_AND_COMMUNICATION_TECHNOLOGIES;UNGP_FORESTS_RIVERS_OCEANS;TAX_FNCACT_SECRETARY;TAX_FNCACT_SECRETARY_OF_STATE;LGBT;BAN;TAX_FNCACT_AUTHORITIES;CRISISLEX_CRISISLEXREC;EPU_POLICY;EPU_POLICY_AUTHORITIES;CRISISLEX_C07_SAFETY;GEN_HOLIDAY;SOC_POINTSOFINTEREST;SOC_POINTSOFINTEREST_AIRPORTS;WB_1804_AIRPORTS;ALLIANCE;ARMEDCONFLICT;TAX_TERROR_GROUP;TAX_TERROR_GROUP_ISIS;LEADER;TAX_FNCACT_POLITICIAN;SOC_SUICIDE;TAX_WEAPONS;TAX_WEAPONS_BOMB;EPU_CATS_MIGRATION_FEAR_FEAR;TERROR;TAX_WEAPONS_SUICIDE_BOMB;SOC_POINTSOFINTEREST_AIRPORT;KILL;CRISISLEX_T03_DEAD;SUICIDE_ATTACK;TAX_WEAPONS_SUICIDE_BOMBERS;PUBLIC_TRANSPORT;TAX_DISEASE;TAX_DISEASE_BLINDNESS;TAX_FNCACT_UMPIRE;TAX_FNCACT_OFFICIAL;TAX_ETHNICITY;TAX_ETHNICITY_SPANISH;TAX_WORLDLANGUAGES;TAX_WORLDLANGUAGES_SPANISH;TAX_FNCACT_LEADER;EPU_CATS_MONETARY_POLICY;TAX_FNCACT_GOVERNOR;USPEC_POLICY1;EPU_POLICY_POLICY;WB_444_MONETARY_POLICY;WB_439_MACROECONOMIC_AND_STRUCTURAL_POLICIES;EPU_POLICY_MONETARY_POLICY;TAX_FNCACT_CHIEF;TAX_FNCACT_RABBI;USPEC_POLITICS_GENERAL1;TAX_POLITICAL_PARTY;TAX_POLITICAL_PARTY_LABOUR_PARTY;</t>
  </si>
  <si>
    <t>TAX_FNCACT;TAX_FNCACT_ANALYSTS;TAX_FNCACT_CHIEF;TAX_FNCACT_EXECUTIVE;TAX_FNCACT_CHIEF_EXECUTIVE;TAX_MILITARY_TITLE;TAX_MILITARY_TITLE_OFFICER;TAX_FNCACT_OFFICER;TAX_FNCACT_EXECUTIVE_OFFICER;TAX_FNCACT_CHIEF_EXECUTIVE_OFFICER;KILL;</t>
  </si>
  <si>
    <t>TAX_FNCACT;TAX_FNCACT_ANALYST;ECON_STOCKMARKET;TAX_ECON_PRICE;SOC_TECHNOLOGYSECTOR;ECON_EARNINGSREPORT;TAX_FNCACT_INSIDER;TAX_FNCACT_INSIDERS;TAX_FNCACT_CFO;EPU_ECONOMY_HISTORIC;WB_135_TRANSPORT;WB_1174_WAREHOUSING_AND_STORAGE;WB_793_TRANSPORT_AND_LOGISTICS_SERVICES;WB_678_DIGITAL_GOVERNMENT;WB_2944_SERVERS;WB_671_STORAGE_MANAGEMENT;WB_667_ICT_INFRASTRUCTURE;WB_672_NETWORK_MANAGEMENT;WB_133_INFORMATION_AND_COMMUNICATION_TECHNOLOGIES;</t>
  </si>
  <si>
    <t>TAX_FNCACT;TAX_FNCACT_MANUFACTURER;ECON_STOCKMARKET;SOC_POLARIZED;TAX_FNCACT_ANALYSTS;UNGP_CRIME_VIOLENCE;TAX_ECON_PRICE;EPU_ECONOMY_HISTORIC;SOC_EMERGINGTECH;WB_698_TRADE;TAX_FNCACT_FOOL;WB_2433_CONFLICT_AND_VIOLENCE;WB_2465_REVOLUTIONARY_VIOLENCE;WB_2432_FRAGILITY_CONFLICT_AND_VIOLENCE;WB_2462_POLITICAL_VIOLENCE_AND_WAR;USPEC_POLICY1;EPU_POLICY;EPU_POLICY_POLICY;</t>
  </si>
  <si>
    <t>TAX_FNCACT;TAX_FNCACT_DISTRIBUTOR;EPU_ECONOMY_HISTORIC;TAX_FNCACT_DIRECTOR;LEADER;TAX_FNCACT_PRESIDENT;USPEC_POLITICS_GENERAL1;TAX_FNCACT_MANAGER;TAX_FNCACT_LEADER;SOC_INNOVATION;WB_135_TRANSPORT;WB_1174_WAREHOUSING_AND_STORAGE;WB_793_TRANSPORT_AND_LOGISTICS_SERVICES;ECON_STOCKMARKET;WB_698_TRADE;</t>
  </si>
  <si>
    <t>satprnews.com</t>
  </si>
  <si>
    <t>ECON_STOCKMARKET;SOC_TECHNOLOGYSECTOR;WB_698_TRADE;CRISISLEX_C07_SAFETY;WB_696_PUBLIC_SECTOR_MANAGEMENT;WB_840_JUSTICE;WB_1014_CRIMINAL_JUSTICE;TAX_FNCACT;TAX_FNCACT_ANALYST;TAX_FNCACT_WRITER;TAX_FNCACT_AUTHOR;USPEC_POLITICS_GENERAL1;WB_2024_ANTI_CORRUPTION_AUTHORITIES;WB_2025_INVESTIGATION;WB_831_GOVERNANCE;WB_832_ANTI_CORRUPTION;VETO;USPEC_UNCERTAINTY1;TAX_FNCACT_ADVISER;WB_845_LEGAL_AND_REGULATORY_FRAMEWORK;WB_851_INTELLECTUAL_PROPERTY_RIGHTS;WB_1042_TRADEMARKS;WB_1039_PROPERTY_LAWS_AND_REGULATIONS;</t>
  </si>
  <si>
    <t>profitconfidential.com</t>
  </si>
  <si>
    <t>ECON_STOCKMARKET;TAX_FNCACT;TAX_FNCACT_ANALYST;TAX_ECON_PRICE;SHORTAGE;EPU_ECONOMY_HISTORIC;TAX_FNCACT_INVESTOR;WB_678_DIGITAL_GOVERNMENT;WB_2944_SERVERS;WB_671_STORAGE_MANAGEMENT;WB_667_ICT_INFRASTRUCTURE;WB_672_NETWORK_MANAGEMENT;WB_133_INFORMATION_AND_COMMUNICATION_TECHNOLOGIES;WB_137_WATER;TAX_FNCACT_DRIVER;WB_135_TRANSPORT;WB_1174_WAREHOUSING_AND_STORAGE;WB_793_TRANSPORT_AND_LOGISTICS_SERVICES;</t>
  </si>
  <si>
    <t>ECON_STOCKMARKET;WB_698_TRADE;TAX_ECON_PRICE;EPU_ECONOMY_HISTORIC;TAX_FNCACT;TAX_FNCACT_CFO;WB_678_DIGITAL_GOVERNMENT;WB_2944_SERVERS;WB_671_STORAGE_MANAGEMENT;WB_667_ICT_INFRASTRUCTURE;WB_672_NETWORK_MANAGEMENT;WB_133_INFORMATION_AND_COMMUNICATION_TECHNOLOGIES;TECH_VIRTUALREALITY;TAX_FNCACT_DRIVER;TECH_AUTOMATION;WB_135_TRANSPORT;WB_1174_WAREHOUSING_AND_STORAGE;WB_793_TRANSPORT_AND_LOGISTICS_SERVICES;WB_1921_PRIVATE_SECTOR_DEVELOPMENT;WB_346_COMPETITIVE_INDUSTRIES;WB_818_INDUSTRY_POLICY_AND_REAL_SECTORS;WB_1281_MANUFACTURING;WB_2416_INTERNET_OF_THINGS;WB_2399_ICT_INNOVATION_AND_TRANSFORMATION;CRISISLEX_C07_SAFETY;TAX_ETHNICITY;TAX_ETHNICITY_CHINESE;TAX_WORLDLANGUAGES;TAX_WORLDLANGUAGES_CHINESE;TAX_ETHNICITY_TAIWANESE;SHORTAGE;TAX_ETHNICITY_ASIAN;TAX_FNCACT_ANALYSTS;</t>
  </si>
  <si>
    <t>TAX_FNCACT;TAX_FNCACT_ANALYSTS;TAX_ECON_PRICE;TAX_FNCACT_MANUFACTURER;TAX_DISEASE;TAX_DISEASE_OVERWEIGHT;WB_1406_DISEASES;WB_1435_OBESITY;WB_621_HEALTH_NUTRITION_AND_POPULATION;WB_1427_NON_COMMUNICABLE_DISEASE_AND_INJURY;EPU_ECONOMY_HISTORIC;LEADER;TAX_FNCACT_PRESIDENT;USPEC_POLITICS_GENERAL1;TAX_FNCACT_VICE_PRESIDENT;EPU_CATS_REGULATION;EPU_CATS_FINANCIAL_REGULATION;TAX_FNCACT_INSIDERS;RETIREMENT;WB_2690_CATEGORIES_OF_EMPLOYMENT;WB_2670_JOBS;WB_2689_JOBS_DIAGNOSTICS;WB_2896_RETIREMENT;TAX_FNCACT_ANALYST;</t>
  </si>
  <si>
    <t>newburghpress.com</t>
  </si>
  <si>
    <t>TAX_FNCACT;TAX_FNCACT_ANALYSTS;TAX_FNCACT_ANALYST;EPU_ECONOMY_HISTORIC;UNGP_FORESTS_RIVERS_OCEANS;TAX_ECON_PRICE;ECON_STOCKMARKET;USPEC_POLICY1;EPU_POLICY;EPU_POLICY_SPENDING;WB_698_TRADE;WB_1150_VOLATILITY;WB_1104_MACROECONOMIC_VULNERABILITY_AND_DEBT;</t>
  </si>
  <si>
    <t>eyeontaiwan.com</t>
  </si>
  <si>
    <t>MEDIA_MSM;TAX_FNCACT;TAX_FNCACT_REPORTER;TAX_ETHNICITY;TAX_ETHNICITY_TAIWANESE;WB_1921_PRIVATE_SECTOR_DEVELOPMENT;WB_346_COMPETITIVE_INDUSTRIES;WB_818_INDUSTRY_POLICY_AND_REAL_SECTORS;WB_1281_MANUFACTURING;ECON_STOCKMARKET;DELAY;</t>
  </si>
  <si>
    <t>TAX_FNCACT;TAX_FNCACT_ANALYSTS;ECON_STOCKMARKET;WB_698_TRADE;EPU_CATS_MIGRATION_FEAR_FEAR;TAX_FNCACT_ANALYST;WB_1921_PRIVATE_SECTOR_DEVELOPMENT;WB_346_COMPETITIVE_INDUSTRIES;WB_818_INDUSTRY_POLICY_AND_REAL_SECTORS;WB_1281_MANUFACTURING;EPU_ECONOMY_HISTORIC;USPEC_POLICY1;USPEC_UNCERTAINTY1;WB_696_PUBLIC_SECTOR_MANAGEMENT;WB_2048_COMPENSATION_CAREERS_AND_INCENTIVES;WB_723_PUBLIC_ADMINISTRATION;WB_724_HUMAN_RESOURCES_FOR_PUBLIC_SECTOR;TAX_ECON_PRICE;</t>
  </si>
  <si>
    <t>TAX_FNCACT;TAX_FNCACT_TRADER;EPU_ECONOMY_HISTORIC;ECON_STOCKMARKET;TAX_ECON_PRICE;KILL;</t>
  </si>
  <si>
    <t>TAX_ECON_PRICE;WB_1921_PRIVATE_SECTOR_DEVELOPMENT;WB_346_COMPETITIVE_INDUSTRIES;WB_818_INDUSTRY_POLICY_AND_REAL_SECTORS;WB_1281_MANUFACTURING;ECON_STOCKMARKET;TAX_DISEASE;TAX_DISEASE_OVERWEIGHT;WB_1406_DISEASES;WB_1435_OBESITY;WB_621_HEALTH_NUTRITION_AND_POPULATION;WB_1427_NON_COMMUNICABLE_DISEASE_AND_INJURY;TAX_FNCACT;TAX_FNCACT_ANALYST;USPEC_POLICY1;EPU_POLICY;EPU_POLICY_POLICY;</t>
  </si>
  <si>
    <t>ECON_STOCKMARKET;EPU_ECONOMY_HISTORIC;TAX_FNCACT;TAX_FNCACT_HUNTERS;ECON_INTEREST_RATES;EPU_POLICY;EPU_POLICY_INTEREST_RATES;EPU_CATS_MONETARY_POLICY;WB_698_TRADE;USPEC_POLICY1;EPU_ECONOMY;WB_678_DIGITAL_GOVERNMENT;WB_2944_SERVERS;WB_671_STORAGE_MANAGEMENT;WB_667_ICT_INFRASTRUCTURE;WB_672_NETWORK_MANAGEMENT;WB_133_INFORMATION_AND_COMMUNICATION_TECHNOLOGIES;TAX_FNCACT_DRIVERS;AFFECT;TAX_ECON_PRICE;ARMEDCONFLICT;WB_2433_CONFLICT_AND_VIOLENCE;WB_2432_FRAGILITY_CONFLICT_AND_VIOLENCE;WB_2462_POLITICAL_VIOLENCE_AND_WAR;TAX_FNCACT_LEADERS;ECON_BANKRUPTCY;EPU_CATS_NATIONAL_SECURITY;TAX_ETHNICITY;TAX_ETHNICITY_KOREAN;TAX_WORLDLANGUAGES;TAX_WORLDLANGUAGES_KOREAN;KILL;CRISISLEX_T03_DEAD;CRISISLEX_T02_INJURED;USPEC_POLITICS_GENERAL1;NATURAL_DISASTER;NATURAL_DISASTER_FLOODS;TAX_FNCACT_ANALYSTS;TAX_FNCACT_FOOL;WB_2465_REVOLUTIONARY_VIOLENCE;EPU_POLICY_POLICY;</t>
  </si>
  <si>
    <t>seattletimes.com</t>
  </si>
  <si>
    <t>EPU_ECONOMY_HISTORIC;ECON_STOCKMARKET;TAX_FNCACT;TAX_FNCACT_ANALYST;TAX_ECON_PRICE;TAX_ETHNICITY;TAX_ETHNICITY_TAIWANESE;TAX_FNCACT_LEADER;TAX_FNCACT_ANALYSTS;TAX_ETHNICITY_KOREAN;TAX_WORLDLANGUAGES;TAX_WORLDLANGUAGES_KOREAN;UNGP_FORESTS_RIVERS_OCEANS;TAX_FNCACT_WORKERS;WB_135_TRANSPORT;WB_1174_WAREHOUSING_AND_STORAGE;WB_793_TRANSPORT_AND_LOGISTICS_SERVICES;TAX_FNCACT_EXECUTIVES;MEDIA_MSM;TAX_FNCACT_REPORTER;</t>
  </si>
  <si>
    <t>ECON_STOCKMARKET;EPU_ECONOMY_HISTORIC;</t>
  </si>
  <si>
    <t>TAX_ECON_PRICE;ECON_STOCKMARKET;TAX_FNCACT;TAX_FNCACT_ANALYSTS;</t>
  </si>
  <si>
    <t>TAX_ECON_PRICE;ECON_STOCKMARKET;TAX_FNCACT;TAX_FNCACT_ANALYST;</t>
  </si>
  <si>
    <t>TAX_ECON_PRICE;SCIENCE;TAX_FNCACT;TAX_FNCACT_MANUFACTURER;ECON_STOCKMARKET;EPU_ECONOMY_HISTORIC;TAX_FNCACT_ANALYSTS;LEADER;TAX_FNCACT_PRESIDENT;USPEC_POLITICS_GENERAL1;TAX_FNCACT_VICE_PRESIDENT;EPU_CATS_REGULATION;EPU_CATS_FINANCIAL_REGULATION;WB_439_MACROECONOMIC_AND_STRUCTURAL_POLICIES;WB_829_FISCAL_DECENTRALIZATION;WB_874_LOCAL_FINANCE;WB_877_ASSET_MANAGEMENT;WB_445_FISCAL_POLICY;TAX_FNCACT_ANALYST;</t>
  </si>
  <si>
    <t>journalstar.com</t>
  </si>
  <si>
    <t>ECON_STOCKMARKET;TAX_ECON_PRICE;TAX_FNCACT;TAX_FNCACT_ARCHITECTS;EDUCATION;SOC_POINTSOFINTEREST;SOC_POINTSOFINTEREST_SCHOOLS;TAX_FNCACT_PHYSICIANS;GENERAL_HEALTH;MEDICAL;CRISISLEX_C03_WELLBEING_HEALTH;</t>
  </si>
  <si>
    <t>TAX_FNCACT;TAX_FNCACT_DISTRIBUTOR;EPU_ECONOMY_HISTORIC;TAX_FNCACT_DIRECTOR;LEADER;TAX_FNCACT_PRESIDENT;USPEC_POLITICS_GENERAL1;TAX_FNCACT_MANAGER;TAX_FNCACT_LEADER;SOC_INNOVATION;WB_135_TRANSPORT;WB_1174_WAREHOUSING_AND_STORAGE;WB_793_TRANSPORT_AND_LOGISTICS_SERVICES;ECON_STOCKMARKET;WB_698_TRADE;EPU_CATS_REGULATION;</t>
  </si>
  <si>
    <t>ECON_STOCKMARKET;SOC_TECHNOLOGYSECTOR;WB_698_TRADE;CRISISLEX_C07_SAFETY;WB_696_PUBLIC_SECTOR_MANAGEMENT;WB_840_JUSTICE;WB_1014_CRIMINAL_JUSTICE;TAX_FNCACT;TAX_FNCACT_ANALYST;</t>
  </si>
  <si>
    <t>bloomberg.com</t>
  </si>
  <si>
    <t>WB_2670_JOBS;WB_1467_EDUCATION_FOR_ALL;WB_470_EDUCATION;WB_2131_EMPLOYABILITY_SKILLS_AND_JOBS;WB_1484_EDUCATION_SKILLS_DEVELOPMENT_AND_LABOR_MARKET;TAX_FNCACT;TAX_FNCACT_ANALYSTS;ECON_STOCKMARKET;WB_698_TRADE;TAX_ETHNICITY;TAX_ETHNICITY_KOREAN;TAX_WORLDLANGUAGES;TAX_WORLDLANGUAGES_KOREAN;TAX_ECON_PRICE;</t>
  </si>
  <si>
    <t>TAX_FNCACT;TAX_FNCACT_ANALYSTS;TAX_ECON_PRICE;TAX_DISEASE;TAX_DISEASE_OVERWEIGHT;WB_1406_DISEASES;WB_1435_OBESITY;WB_621_HEALTH_NUTRITION_AND_POPULATION;WB_1427_NON_COMMUNICABLE_DISEASE_AND_INJURY;ECON_DEBT;WB_1104_MACROECONOMIC_VULNERABILITY_AND_DEBT;WB_450_DEBT;WB_698_TRADE;TAX_FNCACT_ANALYST;TAX_FNCACT_WRITER;MEDIA_SOCIAL;</t>
  </si>
  <si>
    <t>ECON_STOCKMARKET;EPU_ECONOMY_HISTORIC;TAX_FNCACT;TAX_FNCACT_HUNTERS;ECON_INTEREST_RATES;EPU_POLICY;EPU_POLICY_INTEREST_RATES;EPU_CATS_MONETARY_POLICY;WB_698_TRADE;USPEC_POLICY1;EPU_ECONOMY;WB_678_DIGITAL_GOVERNMENT;WB_2944_SERVERS;WB_671_STORAGE_MANAGEMENT;WB_667_ICT_INFRASTRUCTURE;WB_672_NETWORK_MANAGEMENT;WB_133_INFORMATION_AND_COMMUNICATION_TECHNOLOGIES;TAX_FNCACT_DRIVERS;AFFECT;TAX_ECON_PRICE;ARMEDCONFLICT;WB_2433_CONFLICT_AND_VIOLENCE;WB_2432_FRAGILITY_CONFLICT_AND_VIOLENCE;WB_2462_POLITICAL_VIOLENCE_AND_WAR;TAX_FNCACT_LEADERS;ECON_BANKRUPTCY;EPU_CATS_NATIONAL_SECURITY;TAX_ETHNICITY;TAX_ETHNICITY_KOREAN;TAX_WORLDLANGUAGES;TAX_WORLDLANGUAGES_KOREAN;KILL;CRISISLEX_T03_DEAD;CRISISLEX_T02_INJURED;USPEC_POLITICS_GENERAL1;NATURAL_DISASTER;NATURAL_DISASTER_FLOODS;TAX_FNCACT_FOOL;EPU_POLICY_POLICY;TAX_FNCACT_SPECIALIST;TAX_FNCACT_OFFICIAL;UNGP_FORESTS_RIVERS_OCEANS;TAX_WORLDMAMMALS;TAX_WORLDMAMMALS_COYOTES;MEDIA_SOCIAL;</t>
  </si>
  <si>
    <t>fortune.com</t>
  </si>
  <si>
    <t>TAX_ECON_PRICE;TAX_FNCACT;TAX_FNCACT_ANALYSTS;ECON_STOCKMARKET;TAX_FNCACT_INVESTOR;EPU_ECONOMY_HISTORIC;MEDIA_SOCIAL;</t>
  </si>
  <si>
    <t>TAX_ECON_PRICE;ECON_STOCKMARKET;TAX_FNCACT;TAX_FNCACT_INVESTOR;EPU_ECONOMY_HISTORIC;</t>
  </si>
  <si>
    <t>TAX_ETHNICITY;TAX_ETHNICITY_TAIWANESE;DELAY;WB_698_TRADE;USPEC_UNCERTAINTY1;</t>
  </si>
  <si>
    <t>TAX_FNCACT;TAX_FNCACT_FOOL;TAX_FNCACT_MANUFACTURER;TAX_FNCACT_ANALYSTS;TAX_ECON_PRICE;WB_1160_SHOCKS_AND_VULNERABILITY;WB_695_POVERTY;TAX_FNCACT_CFO;EPU_ECONOMY_HISTORIC;UNGP_FORESTS_RIVERS_OCEANS;WB_1921_PRIVATE_SECTOR_DEVELOPMENT;WB_405_BUSINESS_CLIMATE;WB_2530_BUSINESS_ENVIRONMENT;CLOSURE;USPEC_POLICY1;EPU_POLICY;EPU_POLICY_SPENDING;WB_2670_JOBS;WB_1467_EDUCATION_FOR_ALL;WB_470_EDUCATION;WB_2131_EMPLOYABILITY_SKILLS_AND_JOBS;WB_1484_EDUCATION_SKILLS_DEVELOPMENT_AND_LABOR_MARKET;DELAY;USPEC_UNCERTAINTY1;CRISISLEX_C04_LOGISTICS_TRANSPORT;MANMADE_DISASTER_IMPLIED;TAX_FNCACT_DRIVER;AFFECT;TAX_FNCACT_ANALYST;TAX_FNCACT_CEO;WB_346_COMPETITIVE_INDUSTRIES;WB_818_INDUSTRY_POLICY_AND_REAL_SECTORS;WB_1281_MANUFACTURING;ECON_STOCKMARKET;EPU_POLICY_POLICY;EPU_CATS_REGULATION;</t>
  </si>
  <si>
    <t>TAX_FNCACT;TAX_FNCACT_ANALYSTS;ECON_STOCKMARKET;WB_698_TRADE;TAX_FNCACT_ANALYST;TAX_ECON_PRICE;TAX_DISEASE;TAX_DISEASE_OVERWEIGHT;WB_1406_DISEASES;WB_1435_OBESITY;WB_621_HEALTH_NUTRITION_AND_POPULATION;WB_1427_NON_COMMUNICABLE_DISEASE_AND_INJURY;WB_1150_VOLATILITY;WB_1104_MACROECONOMIC_VULNERABILITY_AND_DEBT;</t>
  </si>
  <si>
    <t>TAX_FNCACT;TAX_FNCACT_ANALYSTS;TAX_ECON_PRICE;TAX_FNCACT_MANUFACTURER;EPU_ECONOMY_HISTORIC;LEADER;TAX_FNCACT_PRESIDENT;USPEC_POLITICS_GENERAL1;TAX_FNCACT_VICE_PRESIDENT;EPU_CATS_REGULATION;EPU_CATS_FINANCIAL_REGULATION;TAX_FNCACT_INSIDERS;WB_439_MACROECONOMIC_AND_STRUCTURAL_POLICIES;WB_829_FISCAL_DECENTRALIZATION;WB_874_LOCAL_FINANCE;WB_877_ASSET_MANAGEMENT;WB_445_FISCAL_POLICY;TAX_WORLDLANGUAGES;TAX_WORLDLANGUAGES_SWEDISH;RETIREMENT;WB_336_NON_BANK_FINANCIAL_INSTITUTIONS;WB_1920_FINANCIAL_SECTOR_DEVELOPMENT;WB_332_CAPITAL_MARKETS;WB_611_PENSION_FUNDS;TAX_FNCACT_ANALYST;</t>
  </si>
  <si>
    <t>TAX_ECON_PRICE;WB_678_DIGITAL_GOVERNMENT;WB_694_BROADCAST_AND_MEDIA;WB_133_INFORMATION_AND_COMMUNICATION_TECHNOLOGIES;EPU_ECONOMY_HISTORIC;TAX_FNCACT;TAX_FNCACT_CEO;WB_2670_JOBS;WB_1467_EDUCATION_FOR_ALL;WB_470_EDUCATION;WB_2131_EMPLOYABILITY_SKILLS_AND_JOBS;WB_1484_EDUCATION_SKILLS_DEVELOPMENT_AND_LABOR_MARKET;</t>
  </si>
  <si>
    <t>UNGP_FORESTS_RIVERS_OCEANS;TAX_DISEASE;TAX_DISEASE_OVERWEIGHT;WB_1406_DISEASES;WB_1435_OBESITY;WB_621_HEALTH_NUTRITION_AND_POPULATION;WB_1427_NON_COMMUNICABLE_DISEASE_AND_INJURY;TAX_ECON_PRICE;TAX_FNCACT;TAX_FNCACT_ANALYST;DELAY;USPEC_UNCERTAINTY1;ECON_STOCKMARKET;EPU_CATS_MIGRATION_FEAR_MIGRATION;</t>
  </si>
  <si>
    <t>TAX_FNCACT;TAX_FNCACT_ANALYSTS;ECON_STOCKMARKET;WB_698_TRADE;TAX_ECON_PRICE;TAX_FNCACT_ANALYST;EPU_ECONOMY_HISTORIC;TAX_DISEASE;TAX_DISEASE_OVERWEIGHT;WB_1406_DISEASES;WB_1435_OBESITY;WB_621_HEALTH_NUTRITION_AND_POPULATION;WB_1427_NON_COMMUNICABLE_DISEASE_AND_INJURY;WB_1921_PRIVATE_SECTOR_DEVELOPMENT;WB_346_COMPETITIVE_INDUSTRIES;WB_818_INDUSTRY_POLICY_AND_REAL_SECTORS;WB_1281_MANUFACTURING;ECON_EARNINGSREPORT;</t>
  </si>
  <si>
    <t>SOC_EMERGINGTECH;ECON_STOCKMARKET;WB_698_TRADE;TAX_FNCACT;TAX_FNCACT_ANALYSTS;TAX_ECON_PRICE;TAX_DISEASE;TAX_DISEASE_OVERWEIGHT;WB_1406_DISEASES;WB_1435_OBESITY;WB_621_HEALTH_NUTRITION_AND_POPULATION;WB_1427_NON_COMMUNICABLE_DISEASE_AND_INJURY;EPU_ECONOMY_HISTORIC;ECON_EARNINGSREPORT;</t>
  </si>
  <si>
    <t>ECON_EARNINGSREPORT;TAX_ECON_PRICE;TAX_FNCACT;TAX_FNCACT_ANALYSTS;ECON_DEBT;WB_1104_MACROECONOMIC_VULNERABILITY_AND_DEBT;WB_450_DEBT;DELAY;USPEC_UNCERTAINTY1;CRISISLEX_C04_LOGISTICS_TRANSPORT;EPU_UNCERTAINTY;EPU_ECONOMY_HISTORIC;WB_698_TRADE;TAX_FNCACT_ANALYST;</t>
  </si>
  <si>
    <t>TAX_FNCACT;TAX_FNCACT_MANUFACTURER;ECON_STOCKMARKET;TAX_FNCACT_ANALYST;CRISISLEX_C03_WELLBEING_HEALTH;CRISISLEX_T02_INJURED;TAX_ECON_PRICE;TAX_FNCACT_ANALYSTS;SHORTAGE;TAX_FNCACT_FOOL;WB_2433_CONFLICT_AND_VIOLENCE;WB_2465_REVOLUTIONARY_VIOLENCE;WB_2432_FRAGILITY_CONFLICT_AND_VIOLENCE;WB_2462_POLITICAL_VIOLENCE_AND_WAR;USPEC_POLICY1;EPU_POLICY;EPU_POLICY_POLICY;TAX_FNCACT_INVESTOR;MEDIA_SOCIAL;</t>
  </si>
  <si>
    <t>ECON_STOCKMARKET;WB_1150_VOLATILITY;WB_1104_MACROECONOMIC_VULNERABILITY_AND_DEBT;EPU_ECONOMY_HISTORIC;MOVEMENT_GENERAL;TAX_ECON_PRICE;TAX_FNCACT;TAX_FNCACT_ANALYST;</t>
  </si>
  <si>
    <t>TAX_FNCACT;TAX_FNCACT_ANALYSTS;ECON_STOCKMARKET;WB_1921_PRIVATE_SECTOR_DEVELOPMENT;WB_346_COMPETITIVE_INDUSTRIES;WB_818_INDUSTRY_POLICY_AND_REAL_SECTORS;WB_1281_MANUFACTURING;EPU_ECONOMY_HISTORIC;TAX_FNCACT_ANALYST;TAX_ECON_PRICE;WB_698_TRADE;</t>
  </si>
  <si>
    <t>ECON_STOCKMARKET;TAX_ECON_PRICE;WB_678_DIGITAL_GOVERNMENT;WB_2944_SERVERS;WB_671_STORAGE_MANAGEMENT;WB_667_ICT_INFRASTRUCTURE;WB_672_NETWORK_MANAGEMENT;WB_133_INFORMATION_AND_COMMUNICATION_TECHNOLOGIES;</t>
  </si>
  <si>
    <t>TAX_FNCACT;TAX_FNCACT_TRADER;UNGP_FORESTS_RIVERS_OCEANS;TAX_ECON_PRICE;ECON_STOCKMARKET;</t>
  </si>
  <si>
    <t>TAX_DISEASE;TAX_DISEASE_OVERWEIGHT;WB_1406_DISEASES;WB_1435_OBESITY;WB_621_HEALTH_NUTRITION_AND_POPULATION;WB_1427_NON_COMMUNICABLE_DISEASE_AND_INJURY;TAX_ECON_PRICE;TAX_FNCACT;TAX_FNCACT_ANALYSTS;LEADER;TAX_FNCACT_PRESIDENT;USPEC_POLITICS_GENERAL1;TAX_FNCACT_VICE_PRESIDENT;EPU_CATS_REGULATION;EPU_CATS_FINANCIAL_REGULATION;TAX_FNCACT_MANUFACTURER;WB_698_TRADE;EPU_ECONOMY_HISTORIC;TAX_FNCACT_ANALYST;</t>
  </si>
  <si>
    <t>ECON_STOCKMARKET;WB_678_DIGITAL_GOVERNMENT;WB_2944_SERVERS;WB_671_STORAGE_MANAGEMENT;WB_667_ICT_INFRASTRUCTURE;WB_672_NETWORK_MANAGEMENT;WB_133_INFORMATION_AND_COMMUNICATION_TECHNOLOGIES;WB_698_TRADE;TAX_ECON_PRICE;EPU_ECONOMY_HISTORIC;TAX_FNCACT;TAX_FNCACT_ANALYSTS;TAX_FNCACT_ANALYST;TAX_WORLDARACHNIDS;TAX_WORLDARACHNIDS_TICK;MEDIA_SOCIAL;EPU_CATS_REGULATION;</t>
  </si>
  <si>
    <t>ECON_STOCKMARKET;TAX_RELIGION;TAX_RELIGION_CHRISTIAN;TAX_ETHNICITY;TAX_ETHNICITY_CHRISTIAN;WB_698_TRADE;MEDIA_SOCIAL;TAX_WORLDMAMMALS;TAX_WORLDMAMMALS_FOX;TAX_FNCACT;TAX_FNCACT_ANALYST;TAX_FNCACT_ACCOUNTANT;EDUCATION;SOC_POINTSOFINTEREST;SOC_POINTSOFINTEREST_UNIVERSITY;TAX_FNCACT_EDITOR;TAX_FNCACT_WRITER;EPU_ECONOMY_HISTORIC;TAX_ETHNICITY_AMERICAN;GENERAL_HEALTH;MEDICAL;SOC_POINTSOFINTEREST_HOSPITAL;CRISISLEX_C03_WELLBEING_HEALTH;</t>
  </si>
  <si>
    <t>WB_439_MACROECONOMIC_AND_STRUCTURAL_POLICIES;WB_829_FISCAL_DECENTRALIZATION;WB_874_LOCAL_FINANCE;WB_877_ASSET_MANAGEMENT;WB_445_FISCAL_POLICY;EPU_CATS_REGULATION;EPU_CATS_FINANCIAL_REGULATION;TAX_FNCACT;TAX_FNCACT_MANUFACTURER;WB_698_TRADE;TAX_FNCACT_ANALYSTS;EPU_ECONOMY_HISTORIC;TAX_DISEASE;TAX_DISEASE_OVERWEIGHT;WB_1406_DISEASES;WB_1435_OBESITY;WB_621_HEALTH_NUTRITION_AND_POPULATION;WB_1427_NON_COMMUNICABLE_DISEASE_AND_INJURY;TAX_ECON_PRICE;LEADER;TAX_FNCACT_PRESIDENT;USPEC_POLITICS_GENERAL1;TAX_FNCACT_VICE_PRESIDENT;TAX_FNCACT_INSIDERS;TAX_FNCACT_INSIDER;CORRUPTION;LEGISLATION;EPU_POLICY;EPU_POLICY_LAW;WB_845_LEGAL_AND_REGULATORY_FRAMEWORK;WB_696_PUBLIC_SECTOR_MANAGEMENT;WB_1040_COPYRIGHT_LAW;WB_851_INTELLECTUAL_PROPERTY_RIGHTS;WB_1039_PROPERTY_LAWS_AND_REGULATIONS;TAX_FNCACT_ANALYST;</t>
  </si>
  <si>
    <t>TAX_FNCACT;TAX_FNCACT_TRADER;TAX_WORLDMAMMALS;TAX_WORLDMAMMALS_BEAR;UNGP_FORESTS_RIVERS_OCEANS;ECON_STOCKMARKET;TAX_FNCACT_ANALYST;TAX_WORLDMAMMALS_BEARS;TAX_ECON_PRICE;TAX_FNCACT_GUIDE;EPU_ECONOMY_HISTORIC;WB_1458_HEALTH_PROMOTION_AND_DISEASE_PREVENTION;WB_1462_WATER_SANITATION_AND_HYGIENE;WB_635_PUBLIC_HEALTH;WB_621_HEALTH_NUTRITION_AND_POPULATION;TAX_FNCACT_DRIVERS;WB_696_PUBLIC_SECTOR_MANAGEMENT;WB_2048_COMPENSATION_CAREERS_AND_INCENTIVES;WB_723_PUBLIC_ADMINISTRATION;WB_724_HUMAN_RESOURCES_FOR_PUBLIC_SECTOR;USPEC_POLICY1;USPEC_UNCERTAINTY1;WB_698_TRADE;ECON_DEBT;WB_1104_MACROECONOMIC_VULNERABILITY_AND_DEBT;WB_450_DEBT;</t>
  </si>
  <si>
    <t>TAX_FNCACT;TAX_FNCACT_MANUFACTURER;TAX_FNCACT_CHIEF;TAX_MILITARY_TITLE;TAX_MILITARY_TITLE_OFFICER;TAX_FNCACT_OFFICER;TAX_FNCACT_CHIEF_FINANCIAL_OFFICER;TAX_ECON_PRICE;DELAY;TAX_DISEASE;TAX_DISEASE_ANTICIPATION;GEN_HOLIDAY;EPU_ECONOMY_HISTORIC;TAX_FNCACT_ANALYSTS;ECON_STOCKMARKET;SHORTAGE;INFO_RUMOR;</t>
  </si>
  <si>
    <t>friscofastball.com</t>
  </si>
  <si>
    <t>TAX_ECON_PRICE;ECON_STOCKMARKET;TAX_FNCACT;TAX_FNCACT_ANALYSTS;TAX_FNCACT_ANALYST;AFFECT;</t>
  </si>
  <si>
    <t>TAX_ECON_PRICE;WB_1921_PRIVATE_SECTOR_DEVELOPMENT;WB_346_COMPETITIVE_INDUSTRIES;WB_818_INDUSTRY_POLICY_AND_REAL_SECTORS;WB_1281_MANUFACTURING;ECON_STOCKMARKET;TAX_DISEASE;TAX_DISEASE_OVERWEIGHT;WB_1406_DISEASES;WB_1435_OBESITY;WB_621_HEALTH_NUTRITION_AND_POPULATION;WB_1427_NON_COMMUNICABLE_DISEASE_AND_INJURY;TAX_FNCACT;TAX_FNCACT_ANALYST;USPEC_POLICY1;EPU_POLICY;EPU_POLICY_SPENDING;TAX_FNCACT_PEERS;EPU_ECONOMY_HISTORIC;</t>
  </si>
  <si>
    <t>WB_696_PUBLIC_SECTOR_MANAGEMENT;WB_723_PUBLIC_ADMINISTRATION;WB_2085_PUBLIC_SECTOR_DOWNSIZING;WB_2054_SIZE_OF_THE_PUBLIC_SERVICE;WB_724_HUMAN_RESOURCES_FOR_PUBLIC_SECTOR;TAX_ECON_PRICE;TAX_FNCACT;TAX_FNCACT_ANALYST;EPU_ECONOMY_HISTORIC;DELAY;USPEC_UNCERTAINTY1;ECON_STOCKMARKET;</t>
  </si>
  <si>
    <t>ssuchronicle.com</t>
  </si>
  <si>
    <t>TAX_FNCACT;TAX_FNCACT_ANALYSTS;WB_678_DIGITAL_GOVERNMENT;WB_2944_SERVERS;WB_671_STORAGE_MANAGEMENT;WB_667_ICT_INFRASTRUCTURE;WB_672_NETWORK_MANAGEMENT;WB_133_INFORMATION_AND_COMMUNICATION_TECHNOLOGIES;EPU_ECONOMY_HISTORIC;UNGP_FORESTS_RIVERS_OCEANS;TAX_FNCACT_DRIVER;TECH_AUTOMATION;WB_135_TRANSPORT;WB_1174_WAREHOUSING_AND_STORAGE;WB_793_TRANSPORT_AND_LOGISTICS_SERVICES;WB_696_PUBLIC_SECTOR_MANAGEMENT;WB_713_PUBLIC_FINANCE;WB_718_PUBLIC_INVESTMENT_MANAGEMENT;ECON_STOCKMARKET;WB_698_TRADE;TAX_ECON_PRICE;TAX_FNCACT_ANALYST;TAX_FNCACT_WRITER;TAX_FNCACT_AUTHOR;USPEC_POLITICS_GENERAL1;WB_2024_ANTI_CORRUPTION_AUTHORITIES;WB_840_JUSTICE;WB_2025_INVESTIGATION;WB_831_GOVERNANCE;WB_832_ANTI_CORRUPTION;WB_1014_CRIMINAL_JUSTICE;VETO;USPEC_UNCERTAINTY1;TAX_FNCACT_ADVISER;WB_845_LEGAL_AND_REGULATORY_FRAMEWORK;WB_851_INTELLECTUAL_PROPERTY_RIGHTS;WB_1042_TRADEMARKS;WB_1039_PROPERTY_LAWS_AND_REGULATIONS;</t>
  </si>
  <si>
    <t>TAX_FNCACT;TAX_FNCACT_ANALYSTS;TAX_FNCACT_MANUFACTURER;TAX_ECON_PRICE;EPU_ECONOMY_HISTORIC;LEADER;TAX_FNCACT_PRESIDENT;USPEC_POLITICS_GENERAL1;TAX_FNCACT_VICE_PRESIDENT;EPU_CATS_REGULATION;EPU_CATS_FINANCIAL_REGULATION;TAX_FNCACT_INSIDERS;TAX_FNCACT_KING;WB_439_MACROECONOMIC_AND_STRUCTURAL_POLICIES;WB_829_FISCAL_DECENTRALIZATION;WB_874_LOCAL_FINANCE;WB_877_ASSET_MANAGEMENT;WB_445_FISCAL_POLICY;TAX_FNCACT_ANALYST;</t>
  </si>
  <si>
    <t>ECON_STOCKMARKET;TAX_ECON_PRICE;WB_696_PUBLIC_SECTOR_MANAGEMENT;WB_2048_COMPENSATION_CAREERS_AND_INCENTIVES;WB_723_PUBLIC_ADMINISTRATION;WB_724_HUMAN_RESOURCES_FOR_PUBLIC_SECTOR;EPU_ECONOMY_HISTORIC;</t>
  </si>
  <si>
    <t>TAX_FNCACT;TAX_FNCACT_INVESTOR;TAX_FNCACT_MANUFACTURER;ECON_STOCKMARKET;WB_439_MACROECONOMIC_AND_STRUCTURAL_POLICIES;WB_829_FISCAL_DECENTRALIZATION;WB_874_LOCAL_FINANCE;WB_877_ASSET_MANAGEMENT;WB_445_FISCAL_POLICY;WB_698_TRADE;TAX_ECON_PRICE;TAX_FNCACT_ANALYSTS;TAX_DISEASE;TAX_DISEASE_OVERWEIGHT;WB_1406_DISEASES;WB_1435_OBESITY;WB_621_HEALTH_NUTRITION_AND_POPULATION;WB_1427_NON_COMMUNICABLE_DISEASE_AND_INJURY;LEADER;TAX_FNCACT_PRESIDENT;USPEC_POLITICS_GENERAL1;TAX_FNCACT_VICE_PRESIDENT;EPU_CATS_REGULATION;EPU_CATS_FINANCIAL_REGULATION;TAX_FNCACT_INSIDERS;TAX_FNCACT_INSIDER;CORRUPTION;TAX_FNCACT_ANALYST;</t>
  </si>
  <si>
    <t>WB_678_DIGITAL_GOVERNMENT;WB_694_BROADCAST_AND_MEDIA;WB_133_INFORMATION_AND_COMMUNICATION_TECHNOLOGIES;DISASTER_FIRE;ECON_STOCKMARKET;TAX_FOODSTAPLES;TAX_FOODSTAPLES_BREAD;TAX_FNCACT;TAX_FNCACT_ANALYST;TAX_ECON_PRICE;TAX_FNCACT_TRADERS;WB_1150_VOLATILITY;WB_1104_MACROECONOMIC_VULNERABILITY_AND_DEBT;TAX_FNCACT_ANALYSTS;WB_698_TRADE;</t>
  </si>
  <si>
    <t>WB_2601_TRADE_LINKAGES_SPILLOVERS_AND_CONNECTIVITY;WB_772_TRADE_FACILITATION_AND_LOGISTICS;WB_699_URBAN_DEVELOPMENT;WB_866_CONNECTIVITY_AND_LAGGING_REGIONS;WB_698_TRADE;WB_797_NATIONAL_URBAN_POLICIES;ECON_STOCKMARKET;TAX_ECON_PRICE;TAX_FNCACT;TAX_FNCACT_ANALYSTS;TAX_FNCACT_TRADERS;ECON_DEBT;WB_1104_MACROECONOMIC_VULNERABILITY_AND_DEBT;WB_450_DEBT;WB_1150_VOLATILITY;TAX_FNCACT_ANALYST;TAX_FNCACT_INSIDER;EPU_ECONOMY_HISTORIC;TAX_FNCACT_EDITOR;</t>
  </si>
  <si>
    <t>ECON_STOCKMARKET;ELECTION;EPU_CATS_REGULATION;TAX_FNCACT;TAX_FNCACT_CITIZENS;WB_698_TRADE;UNEMPLOYMENT;EPU_POLICY;EPU_POLICY_FEDERAL_RESERVE;EPU_CATS_MONETARY_POLICY;SCIENCE;TAX_FNCACT_RESEARCHER;WB_1921_PRIVATE_SECTOR_DEVELOPMENT;WB_346_COMPETITIVE_INDUSTRIES;WB_818_INDUSTRY_POLICY_AND_REAL_SECTORS;WB_1281_MANUFACTURING;TAX_FNCACT_MANAGER;EPU_ECONOMY;EPU_ECONOMY_HISTORIC;TAX_FNCACT_DEVELOPER;TAX_FNCACT_LEADER;TAX_FNCACT_ANALYST;TAX_FNCACT_OFFICIAL;ENV_OIL;TAX_ECON_PRICE;ECON_OILPRICE;WB_2936_GOLD;WB_507_ENERGY_AND_EXTRACTIVES;WB_895_MINING_SYSTEMS;WB_1699_METAL_ORE_MINING;ECON_WORLDCURRENCIES;ECON_WORLDCURRENCIES_DOLLAR;ECON_WORLDCURRENCIES_YEN;WB_696_PUBLIC_SECTOR_MANAGEMENT;WB_713_PUBLIC_FINANCE;WB_1045_TREASURY;</t>
  </si>
  <si>
    <t>ECON_STOCKMARKET;TAX_FNCACT;TAX_FNCACT_ANALYSTS;WB_698_TRADE;TAX_ECON_PRICE;EPU_ECONOMY_HISTORIC;TAX_FNCACT_ANALYST;TAX_WORLDARACHNIDS;TAX_WORLDARACHNIDS_TICK;TAX_ETHNICITY;TAX_ETHNICITY_CANADIAN;ARMEDCONFLICT;WB_1973_FINANCIAL_RISK_REDUCTION;WB_435_AGRICULTURE_AND_FOOD_SECURITY;WB_337_INSURANCE;WB_1967_AGRICULTURAL_RISK_AND_SECURITY;TAX_FNCACT_COMMISSIONER;MEDIA_SOCIAL;EPU_CATS_REGULATION;</t>
  </si>
  <si>
    <t>chesterindependent.com</t>
  </si>
  <si>
    <t>WB_439_MACROECONOMIC_AND_STRUCTURAL_POLICIES;WB_829_FISCAL_DECENTRALIZATION;WB_874_LOCAL_FINANCE;WB_877_ASSET_MANAGEMENT;WB_445_FISCAL_POLICY;EPU_POLICY;EPU_POLICY_REGULATORY;EPU_CATS_REGULATION;EPU_CATS_FINANCIAL_REGULATION;ECON_STOCKMARKET;TAX_FNCACT;TAX_FNCACT_INVESTOR;WB_698_TRADE;UNGP_FORESTS_RIVERS_OCEANS;TAX_WORLDLANGUAGES;TAX_WORLDLANGUAGES_LOMBARD;RETIREMENT;TAX_FNCACT_INSIDER;TAX_FNCACT_ANALYSTS;TAX_FNCACT_FOOL;WB_1921_PRIVATE_SECTOR_DEVELOPMENT;WB_346_COMPETITIVE_INDUSTRIES;WB_818_INDUSTRY_POLICY_AND_REAL_SECTORS;WB_1281_MANUFACTURING;WB_286_TELECOMMUNICATIONS_AND_BROADBAND_ACCESS;WB_133_INFORMATION_AND_COMMUNICATION_TECHNOLOGIES;TECH_AUTOMATION;SOC_INNOVATION;TAX_FNCACT_ANALYST;TAX_DISEASE;TAX_DISEASE_OVERWEIGHT;WB_1406_DISEASES;WB_1435_OBESITY;WB_621_HEALTH_NUTRITION_AND_POPULATION;WB_1427_NON_COMMUNICABLE_DISEASE_AND_INJURY;EPU_ECONOMY_HISTORIC;USPEC_UNCERTAINTY1;WB_678_DIGITAL_GOVERNMENT;WB_2944_SERVERS;WB_671_STORAGE_MANAGEMENT;WB_667_ICT_INFRASTRUCTURE;WB_672_NETWORK_MANAGEMENT;WB_135_TRANSPORT;WB_1174_WAREHOUSING_AND_STORAGE;WB_793_TRANSPORT_AND_LOGISTICS_SERVICES;TAX_FNCACT_REPRESENTATIVES;</t>
  </si>
  <si>
    <t>WB_698_TRADE;TAX_FNCACT;TAX_FNCACT_ANALYST;TAX_ECON_PRICE;TAX_FNCACT_ANALYSTS;ECON_STOCKMARKET;ECON_DEBT;WB_1104_MACROECONOMIC_VULNERABILITY_AND_DEBT;WB_450_DEBT;MEDIA_MSM;TAX_FNCACT_AUTHOR;</t>
  </si>
  <si>
    <t>EPU_ECONOMY_HISTORIC;TAX_FNCACT;TAX_FNCACT_ANALYSTS;WB_698_TRADE;TAX_FNCACT_CEO;TAX_ECON_PRICE;ECON_STOCKMARKET;</t>
  </si>
  <si>
    <t>ECON_STOCKMARKET;WB_698_TRADE;TAX_ECON_PRICE;CRISISLEX_C07_SAFETY;TAX_FNCACT;TAX_FNCACT_ENGINEERS;TAX_FNCACT_ANALYST;TAX_FNCACT_WRITER;TAX_FNCACT_AUTHOR;USPEC_POLITICS_GENERAL1;WB_2024_ANTI_CORRUPTION_AUTHORITIES;WB_696_PUBLIC_SECTOR_MANAGEMENT;WB_840_JUSTICE;WB_2025_INVESTIGATION;WB_831_GOVERNANCE;WB_832_ANTI_CORRUPTION;WB_1014_CRIMINAL_JUSTICE;VETO;USPEC_UNCERTAINTY1;TAX_FNCACT_ADVISER;WB_845_LEGAL_AND_REGULATORY_FRAMEWORK;WB_851_INTELLECTUAL_PROPERTY_RIGHTS;WB_1042_TRADEMARKS;WB_1039_PROPERTY_LAWS_AND_REGULATIONS;</t>
  </si>
  <si>
    <t>TAX_FNCACT;TAX_FNCACT_ANALYST;ECON_STOCKMARKET;UNEMPLOYMENT;WB_2745_JOB_QUALITY_AND_LABOR_MARKET_PERFORMANCE;WB_2670_JOBS;WB_2689_JOBS_DIAGNOSTICS;WB_2747_UNEMPLOYMENT;UNGP_JOB_OPPORTUNITIES_EMPLOYMENT;WB_698_TRADE;TAX_ECON_PRICE;TAX_DISEASE;TAX_DISEASE_OVERWEIGHT;WB_1406_DISEASES;WB_1435_OBESITY;WB_621_HEALTH_NUTRITION_AND_POPULATION;WB_1427_NON_COMMUNICABLE_DISEASE_AND_INJURY;TAX_ETHNICITY;TAX_ETHNICITY_AMERICAN;ALLIANCE;TAX_ETHNICITY_CANADIAN;ECON_WORLDCURRENCIES;ECON_WORLDCURRENCIES_DOLLAR;ECON_WORLDCURRENCIES_CANADIAN_DOLLAR;CRISISLEX_C07_SAFETY;MEDIA_SOCIAL;</t>
  </si>
  <si>
    <t>direktbroker.de</t>
  </si>
  <si>
    <t>TAX_ECON_PRICE;TAX_FNCACT;TAX_FNCACT_ANALYSTS;SCIENCE;TAX_FNCACT_SPECIALIST;</t>
  </si>
  <si>
    <t>TAX_FNCACT;TAX_FNCACT_MANUFACTURER;WB_698_TRADE;TAX_FNCACT_ANALYSTS;TAX_FNCACT_ANALYST;TAX_FNCACT_RESEARCH_ANALYST;TAX_ECON_PRICE;EPU_ECONOMY_HISTORIC;LEADER;TAX_FNCACT_PRESIDENT;USPEC_POLITICS_GENERAL1;TAX_FNCACT_VICE_PRESIDENT;EPU_CATS_REGULATION;EPU_CATS_FINANCIAL_REGULATION;TAX_FNCACT_INSIDERS;TAX_FNCACT_INSIDER;CORRUPTION;</t>
  </si>
  <si>
    <t>stockznews.com</t>
  </si>
  <si>
    <t>ECON_STOCKMARKET;WB_698_TRADE;TAX_ECON_PRICE;TAX_FNCACT;TAX_FNCACT_PRINCIPAL;TAX_FNCACT_DEALER;TAX_FNCACT_MANAGER;TAX_FNCACT_AGENT;NEGOTIATIONS;EPU_ECONOMY_HISTORIC;WB_135_TRANSPORT;WB_1174_WAREHOUSING_AND_STORAGE;WB_793_TRANSPORT_AND_LOGISTICS_SERVICES;WB_1803_TRANSPORT_INFRASTRUCTURE;WB_167_PORTS;</t>
  </si>
  <si>
    <t>ECON_STOCKMARKET;TAX_ECON_PRICE;UNGP_FORESTS_RIVERS_OCEANS;TAX_FNCACT;TAX_FNCACT_ANALYSTS;ECON_EARNINGSREPORT;DELAY;USPEC_UNCERTAINTY1;WB_678_DIGITAL_GOVERNMENT;WB_2944_SERVERS;WB_671_STORAGE_MANAGEMENT;WB_667_ICT_INFRASTRUCTURE;WB_672_NETWORK_MANAGEMENT;WB_133_INFORMATION_AND_COMMUNICATION_TECHNOLOGIES;TAX_FNCACT_FOOL;USPEC_POLICY1;EPU_POLICY;EPU_POLICY_POLICY;</t>
  </si>
  <si>
    <t>ECON_EARNINGSREPORT;TAX_ECON_PRICE;EPU_ECONOMY_HISTORIC;ECON_STOCKMARKET;WB_698_TRADE;TAX_FNCACT;TAX_FNCACT_TRADERS;</t>
  </si>
  <si>
    <t>TAX_FNCACT;TAX_FNCACT_MANUFACTURER;ECON_STOCKMARKET;TAX_ECON_PRICE;EPU_ECONOMY_HISTORIC;UNGP_FORESTS_RIVERS_OCEANS;WB_135_TRANSPORT;WB_1174_WAREHOUSING_AND_STORAGE;WB_793_TRANSPORT_AND_LOGISTICS_SERVICES;WB_696_PUBLIC_SECTOR_MANAGEMENT;WB_2048_COMPENSATION_CAREERS_AND_INCENTIVES;WB_723_PUBLIC_ADMINISTRATION;WB_724_HUMAN_RESOURCES_FOR_PUBLIC_SECTOR;USPEC_POLICY1;EPU_CATS_TAXES;TAX_DISEASE;TAX_DISEASE_ANTICIPATION;TAX_FNCACT_FOOL;EPU_POLICY;EPU_POLICY_POLICY;</t>
  </si>
  <si>
    <t>TAX_FNCACT;TAX_FNCACT_ANALYST;TAX_FNCACT_CFO;UNGP_FORESTS_RIVERS_OCEANS;EPU_ECONOMY_HISTORIC;TAX_ECON_PRICE;ECON_STOCKMARKET;WB_698_TRADE;TAX_FNCACT_ANALYSTS;</t>
  </si>
  <si>
    <t>TAX_FNCACT;TAX_FNCACT_MANUFACTURER;TAX_FNCACT_DRIVERS;TAX_ECON_PRICE;EPU_ECONOMY_HISTORIC;SOC_EMERGINGTECH;EPU_CATS_REGULATION;EPU_CATS_FINANCIAL_REGULATION;DELAY;USPEC_UNCERTAINTY1;SCIENCE;SOC_INNOVATION;MEDIA_SOCIAL;</t>
  </si>
  <si>
    <t>TAX_FNCACT;TAX_FNCACT_FOOL;ECON_STOCKMARKET;EPU_ECONOMY_HISTORIC;TAX_FNCACT_HUNTERS;ECON_INTEREST_RATES;EPU_POLICY;EPU_POLICY_INTEREST_RATES;EPU_CATS_MONETARY_POLICY;WB_698_TRADE;USPEC_POLICY1;EPU_ECONOMY;WB_678_DIGITAL_GOVERNMENT;WB_2944_SERVERS;WB_671_STORAGE_MANAGEMENT;WB_667_ICT_INFRASTRUCTURE;WB_672_NETWORK_MANAGEMENT;WB_133_INFORMATION_AND_COMMUNICATION_TECHNOLOGIES;TAX_FNCACT_DRIVERS;AFFECT;TAX_ECON_PRICE;ARMEDCONFLICT;WB_2433_CONFLICT_AND_VIOLENCE;WB_2432_FRAGILITY_CONFLICT_AND_VIOLENCE;WB_2462_POLITICAL_VIOLENCE_AND_WAR;TAX_FNCACT_LEADERS;ECON_BANKRUPTCY;EPU_CATS_NATIONAL_SECURITY;TAX_ETHNICITY;TAX_ETHNICITY_KOREAN;TAX_WORLDLANGUAGES;TAX_WORLDLANGUAGES_KOREAN;KILL;CRISISLEX_T03_DEAD;CRISISLEX_T02_INJURED;USPEC_POLITICS_GENERAL1;NATURAL_DISASTER;NATURAL_DISASTER_FLOODS;TAX_FNCACT_ANALYSTS;WB_2465_REVOLUTIONARY_VIOLENCE;EPU_POLICY_POLICY;</t>
  </si>
  <si>
    <t>TAX_FNCACT;TAX_FNCACT_INVESTOR;TAX_FNCACT_MANUFACTURER;WB_698_TRADE;TAX_ECON_PRICE;TAX_FNCACT_ANALYSTS;LEADER;TAX_FNCACT_PRESIDENT;USPEC_POLITICS_GENERAL1;TAX_FNCACT_VICE_PRESIDENT;EPU_CATS_REGULATION;EPU_CATS_FINANCIAL_REGULATION;TAX_FNCACT_INSIDER;CORRUPTION;TAX_FNCACT_ANALYST;</t>
  </si>
  <si>
    <t>fiscalstandard.com</t>
  </si>
  <si>
    <t>TAX_FNCACT;TAX_FNCACT_BROKER;TAX_ECON_PRICE;ECON_STOCKMARKET;TAX_FNCACT_ANALYSTS;TAX_FNCACT_ANALYST;TAX_DISEASE;TAX_DISEASE_OVERWEIGHT;WB_1406_DISEASES;WB_1435_OBESITY;WB_621_HEALTH_NUTRITION_AND_POPULATION;WB_1427_NON_COMMUNICABLE_DISEASE_AND_INJURY;WB_698_TRADE;</t>
  </si>
  <si>
    <t>digitimes.com</t>
  </si>
  <si>
    <t>APPOINTMENT;TAX_FNCACT;TAX_FNCACT_CFO;EPU_ECONOMY_HISTORIC;TAX_ECON_PRICE;TAX_FNCACT_VENDOR;TAX_FNCACT_EXECUTIVES;TAX_FNCACT_CEO;ECON_STOCKMARKET;DELAY;USPEC_UNCERTAINTY1;TAX_FNCACT_CHAIRMAN;CRISISLEX_C04_LOGISTICS_TRANSPORT;WB_698_TRADE;EPU_CATS_REGULATION;USPEC_POLICY1;EPU_POLICY;EPU_POLICY_SPENDING;WB_1921_PRIVATE_SECTOR_DEVELOPMENT;WB_405_BUSINESS_CLIMATE;WB_2531_INSPECTIONS_LICENSING_AND_PERMITS;WB_2530_BUSINESS_ENVIRONMENT;WB_855_LABOR_MARKETS;WB_1650_PUBLIC_EMPLOYMENT_SERVICES;WB_697_SOCIAL_PROTECTION_AND_LABOR;WB_1652_PLACEMENT;TAX_FNCACT_EXECUTIVE;TAX_FNCACT_DIRECTORS;RESIGNATION;LEADER;TAX_FNCACT_PRESIDENT;USPEC_POLITICS_GENERAL1;INFO_RUMOR;WB_346_COMPETITIVE_INDUSTRIES;WB_818_INDUSTRY_POLICY_AND_REAL_SECTORS;WB_1281_MANUFACTURING;</t>
  </si>
  <si>
    <t>ECON_STOCKMARKET;EPU_CATS_MIGRATION_FEAR_FEAR;TAX_ECON_PRICE;TAX_FNCACT;TAX_FNCACT_DEVELOPER;UNGP_FORESTS_RIVERS_OCEANS;TAX_FNCACT_CHIEF;TAX_FNCACT_ARCHITECT;WB_135_TRANSPORT;WB_1174_WAREHOUSING_AND_STORAGE;WB_793_TRANSPORT_AND_LOGISTICS_SERVICES;EPU_ECONOMY_HISTORIC;CRISISLEX_T11_UPDATESSYMPATHY;AFFECT;MANMADE_DISASTER_IMPLIED;PUBLIC_TRANSPORT;SOC_EMERGINGTECH;TAX_FNCACT_DIRECTOR;WB_678_DIGITAL_GOVERNMENT;WB_694_BROADCAST_AND_MEDIA;WB_133_INFORMATION_AND_COMMUNICATION_TECHNOLOGIES;MEDIA_MSM;WB_2433_CONFLICT_AND_VIOLENCE;WB_2432_FRAGILITY_CONFLICT_AND_VIOLENCE;TAX_FNCACT_EMPLOYER;WB_2690_CATEGORIES_OF_EMPLOYMENT;WB_2670_JOBS;WB_2689_JOBS_DIAGNOSTICS;WB_2704_EMPLOYER;SOC_POINTSOFINTEREST;SOC_POINTSOFINTEREST_AIRPORT;WB_1803_TRANSPORT_INFRASTRUCTURE;WB_1804_AIRPORTS;WB_696_PUBLIC_SECTOR_MANAGEMENT;WB_2048_COMPENSATION_CAREERS_AND_INCENTIVES;WB_723_PUBLIC_ADMINISTRATION;WB_724_HUMAN_RESOURCES_FOR_PUBLIC_SECTOR;</t>
  </si>
  <si>
    <t>4-traders.com</t>
  </si>
  <si>
    <t>TAX_FNCACT;TAX_FNCACT_LEADER;TAX_ECON_PRICE;LEADER;TAX_FNCACT_PRESIDENT;USPEC_POLITICS_GENERAL1;TAX_FNCACT_VICE_PRESIDENT;EPU_ECONOMY_HISTORIC;EDUCATION;SOC_POINTSOFINTEREST;SOC_POINTSOFINTEREST_UNIVERSITIES;TAX_FNCACT_LEADERS;</t>
  </si>
  <si>
    <t>ECON_STOCKMARKET;TAX_FNCACT;TAX_FNCACT_ANALYSTS;TAX_ECON_PRICE;TAX_FNCACT_OFFICIAL;USPEC_POLICY1;EPU_POLICY;EPU_POLICY_POLICY;WB_678_DIGITAL_GOVERNMENT;WB_2946_OPEN_SOURCE;WB_667_ICT_INFRASTRUCTURE;WB_669_SOFTWARE_INFRASTRUCTURE;WB_133_INFORMATION_AND_COMMUNICATION_TECHNOLOGIES;</t>
  </si>
  <si>
    <t>ECON_STOCKMARKET;TAX_ECON_PRICE;TAX_FNCACT;TAX_FNCACT_ANALYSTS;TAX_FNCACT_ANALYST;ECON_EARNINGSREPORT;TAX_FNCACT_INSIDER;TAX_FNCACT_INSIDERS;TAX_FNCACT_CFO;EPU_ECONOMY_HISTORIC;WB_135_TRANSPORT;WB_1174_WAREHOUSING_AND_STORAGE;WB_793_TRANSPORT_AND_LOGISTICS_SERVICES;WB_678_DIGITAL_GOVERNMENT;WB_2944_SERVERS;WB_671_STORAGE_MANAGEMENT;WB_667_ICT_INFRASTRUCTURE;WB_672_NETWORK_MANAGEMENT;WB_133_INFORMATION_AND_COMMUNICATION_TECHNOLOGIES;</t>
  </si>
  <si>
    <t>ECON_STOCKMARKET;WB_698_TRADE;TAX_FNCACT;TAX_FNCACT_ANALYSTS;TAX_FNCACT_ANALYST;IDEOLOGY;USPEC_POLICY1;EPU_POLICY;EPU_POLICY_DEFICIT;EPU_POLICY_SPENDING;EPU_CATS_MIGRATION_FEAR_FEAR;TAX_ECON_PRICE;MEDIA_SOCIAL;ECON_IPO;TAX_FNCACT_EMPLOYEE;</t>
  </si>
  <si>
    <t>WB_698_TRADE;ECON_STOCKMARKET;TAX_ECON_PRICE;UNGP_FORESTS_RIVERS_OCEANS;TAX_FNCACT;TAX_FNCACT_ANALYST;TAX_FNCACT_ANALYSTS;EPU_ECONOMY_HISTORIC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WB_2946_OPEN_SOURCE;WB_667_ICT_INFRASTRUCTURE;WB_669_SOFTWARE_INFRASTRUCTURE;TAX_FNCACT_VENDOR;WB_2299_PIPELINES;WB_539_OIL_AND_GAS_POLICY_STRATEGY_AND_INSTITUTIONS;WB_507_ENERGY_AND_EXTRACTIVES;WB_548_PPP_IN_OIL_AND_GAS;</t>
  </si>
  <si>
    <t>ECON_STOCKMARKET;USPEC_UNCERTAINTY1;</t>
  </si>
  <si>
    <t>TAX_FNCACT;TAX_FNCACT_ANALYSTS;TAX_ECON_PRICE;TAX_FNCACT_MANUFACTURER;EPU_ECONOMY_HISTORIC;WB_439_MACROECONOMIC_AND_STRUCTURAL_POLICIES;WB_829_FISCAL_DECENTRALIZATION;WB_874_LOCAL_FINANCE;WB_877_ASSET_MANAGEMENT;WB_445_FISCAL_POLICY;LEADER;TAX_FNCACT_PRESIDENT;USPEC_POLITICS_GENERAL1;TAX_FNCACT_VICE_PRESIDENT;EPU_CATS_REGULATION;EPU_CATS_FINANCIAL_REGULATION;LEGISLATION;EPU_POLICY;EPU_POLICY_LAW;WB_845_LEGAL_AND_REGULATORY_FRAMEWORK;WB_696_PUBLIC_SECTOR_MANAGEMENT;WB_1040_COPYRIGHT_LAW;WB_851_INTELLECTUAL_PROPERTY_RIGHTS;WB_1039_PROPERTY_LAWS_AND_REGULATIONS;TAX_FNCACT_ANALYST;</t>
  </si>
  <si>
    <t>TAX_FNCACT;TAX_FNCACT_ANALYSTS;ECON_STOCKMARKET;TAX_ECON_PRICE;TAX_FNCACT_MANUFACTURER;WB_698_TRADE;EPU_ECONOMY_HISTORIC;TAX_FNCACT_ANALYST;</t>
  </si>
  <si>
    <t>TAX_FNCACT;TAX_FNCACT_TRADER;TAX_FNCACT_MANUFACTURER;TAX_FNCACT_CFO;USPEC_UNCERTAINTY1;</t>
  </si>
  <si>
    <t>TAX_FNCACT;TAX_FNCACT_MANUFACTURER;EPU_ECONOMY_HISTORIC;TAX_FNCACT_ANALYSTS;TAX_ECON_PRICE;TAX_DISEASE;TAX_DISEASE_OVERWEIGHT;WB_1406_DISEASES;WB_1435_OBESITY;WB_621_HEALTH_NUTRITION_AND_POPULATION;WB_1427_NON_COMMUNICABLE_DISEASE_AND_INJURY;LEADER;TAX_FNCACT_PRESIDENT;USPEC_POLITICS_GENERAL1;TAX_FNCACT_VICE_PRESIDENT;TAX_FNCACT_INSIDERS;RETIREMENT;WB_2690_CATEGORIES_OF_EMPLOYMENT;WB_2670_JOBS;WB_2689_JOBS_DIAGNOSTICS;WB_2896_RETIREMENT;WB_1973_FINANCIAL_RISK_REDUCTION;WB_435_AGRICULTURE_AND_FOOD_SECURITY;WB_337_INSURANCE;WB_1967_AGRICULTURAL_RISK_AND_SECURITY;TAX_FNCACT_MASON;TAX_FNCACT_ANALYST;</t>
  </si>
  <si>
    <t>businessinsider.com</t>
  </si>
  <si>
    <t>EPU_ECONOMY_HISTORIC;EPU_CATS_MIGRATION_FEAR_FEAR;TAX_FNCACT;TAX_FNCACT_CHIEF;TAX_FNCACT_EXECUTIVE;TAX_FNCACT_CHIEF_EXECUTIVE;ECON_STOCKMARKET;WB_698_TRADE;TAX_FNCACT_VICTIMS;CRISISLEX_CRISISLEXREC;CRISISLEX_T08_MISSINGFOUNDTRAPPEDPEOPLE;AFFECT;TAX_ECON_PRICE;TAX_FNCACT_ANALYSTS;TAX_FNCACT_ANALYST;EPU_CATS_REGULATION;</t>
  </si>
  <si>
    <t>ECON_STOCKMARKET;TAX_ECON_PRICE;TAX_FNCACT;TAX_FNCACT_TRADER;ALLIANCE;WB_698_TRADE;TAX_FNCACT_ANALYST;TAX_FNCACT_VENDOR;TAX_ETHNICITY;TAX_ETHNICITY_CHINESE;TAX_WORLDLANGUAGES;TAX_WORLDLANGUAGES_CHINESE;TAX_FNCACT_PRODUCER;UNGP_FORESTS_RIVERS_OCEANS;TAX_FNCACT_ANALYSTS;TAX_DISEASE;TAX_DISEASE_OVERWEIGHT;WB_1406_DISEASES;WB_1435_OBESITY;WB_621_HEALTH_NUTRITION_AND_POPULATION;WB_1427_NON_COMMUNICABLE_DISEASE_AND_INJURY;</t>
  </si>
  <si>
    <t>ECON_STOCKMARKET;TAX_ECON_PRICE;WB_698_TRADE;</t>
  </si>
  <si>
    <t>EPU_ECONOMY_HISTORIC;TAX_FNCACT;TAX_FNCACT_TRADERS;TAX_FNCACT_ANALYSTS;TAX_ECON_PRICE;ECON_STOCKMARKET;TAX_FNCACT_MANAGERS;WB_439_MACROECONOMIC_AND_STRUCTURAL_POLICIES;WB_829_FISCAL_DECENTRALIZATION;WB_874_LOCAL_FINANCE;WB_877_ASSET_MANAGEMENT;WB_445_FISCAL_POLICY;WB_698_TRADE;TAX_FNCACT_INSIDER;WB_678_DIGITAL_GOVERNMENT;WB_667_ICT_INFRASTRUCTURE;WB_669_SOFTWARE_INFRASTRUCTURE;WB_2945_DATABASE;WB_133_INFORMATION_AND_COMMUNICATION_TECHNOLOGIES;</t>
  </si>
  <si>
    <t>TAX_FNCACT;TAX_FNCACT_INVESTOR;TAX_FNCACT_ANALYSTS;TAX_ETHNICITY;TAX_ETHNICITY_CHINESE;TAX_WORLDLANGUAGES;TAX_WORLDLANGUAGES_CHINESE;TAX_FNCACT_ANALYST;TAX_ECON_PRICE;ECON_STOCKMARKET;WB_698_TRADE;WB_696_PUBLIC_SECTOR_MANAGEMENT;WB_713_PUBLIC_FINANCE;WB_718_PUBLIC_INVESTMENT_MANAGEMENT;WB_678_DIGITAL_GOVERNMENT;WB_694_BROADCAST_AND_MEDIA;WB_133_INFORMATION_AND_COMMUNICATION_TECHNOLOGIES;MEDIA_SOCIAL;WB_652_ICT_APPLICATIONS;WB_662_SOCIAL_MEDIA;WB_658_ENTERPRISE_APPLICATIONS;ECON_IPO;TAX_FNCACT_ADVERTISER;TAX_FNCACT_PERFORMER;TAX_FNCACT_BUYER;TAX_FNCACT_PEERS;TAX_FNCACT_MANAGERS;</t>
  </si>
  <si>
    <t>WB_1458_HEALTH_PROMOTION_AND_DISEASE_PREVENTION;WB_1462_WATER_SANITATION_AND_HYGIENE;WB_635_PUBLIC_HEALTH;WB_621_HEALTH_NUTRITION_AND_POPULATION;TAX_FNCACT;TAX_FNCACT_ANALYST;ECON_EARNINGSREPORT;WB_696_PUBLIC_SECTOR_MANAGEMENT;WB_2048_COMPENSATION_CAREERS_AND_INCENTIVES;WB_723_PUBLIC_ADMINISTRATION;WB_724_HUMAN_RESOURCES_FOR_PUBLIC_SECTOR;EPU_ECONOMY_HISTORIC;UNGP_FORESTS_RIVERS_OCEANS;TAX_ECON_PRICE;TAX_FNCACT_ANALYSTS;</t>
  </si>
  <si>
    <t>ECON_STOCKMARKET;WB_698_TRADE;TAX_ECON_PRICE;WB_696_PUBLIC_SECTOR_MANAGEMENT;WB_840_JUSTICE;WB_1014_CRIMINAL_JUSTICE;TAX_ETHNICITY;TAX_ETHNICITY_BLACK;WB_1150_VOLATILITY;WB_1104_MACROECONOMIC_VULNERABILITY_AND_DEBT;TAX_FNCACT;TAX_FNCACT_TRADERS;WB_1920_FINANCIAL_SECTOR_DEVELOPMENT;WB_332_CAPITAL_MARKETS;WB_135_TRANSPORT;AGRICULTURE;</t>
  </si>
  <si>
    <t>thedailyleicester.com</t>
  </si>
  <si>
    <t>ECON_STOCKMARKET;SOC_TECHNOLOGYSECTOR;TAX_ECON_PRICE;ECON_DEBT;WB_1104_MACROECONOMIC_VULNERABILITY_AND_DEBT;WB_450_DEBT;WB_1150_VOLATILITY;CRISISLEX_C07_SAFETY;TAX_FNCACT;TAX_FNCACT_OFFICIAL;USPEC_POLICY1;EPU_POLICY;EPU_POLICY_POLICY;WB_678_DIGITAL_GOVERNMENT;WB_2946_OPEN_SOURCE;WB_667_ICT_INFRASTRUCTURE;WB_669_SOFTWARE_INFRASTRUCTURE;WB_133_INFORMATION_AND_COMMUNICATION_TECHNOLOGIES;TAX_FNCACT_ANALYSTS;</t>
  </si>
  <si>
    <t>TAX_FNCACT;TAX_FNCACT_ANALYST;ECON_STOCKMARKET;TAX_ETHNICITY;TAX_ETHNICITY_KOREAN;TAX_WORLDLANGUAGES;TAX_WORLDLANGUAGES_KOREAN;TAX_ECON_PRICE;WB_135_TRANSPORT;WB_1174_WAREHOUSING_AND_STORAGE;WB_793_TRANSPORT_AND_LOGISTICS_SERVICES;SOC_TECHNOLOGYSECTOR;ECON_EARNINGSREPORT;TAX_FNCACT_INSIDER;TAX_FNCACT_INSIDERS;TAX_FNCACT_CFO;EPU_ECONOMY_HISTORIC;WB_678_DIGITAL_GOVERNMENT;WB_2944_SERVERS;WB_671_STORAGE_MANAGEMENT;WB_667_ICT_INFRASTRUCTURE;WB_672_NETWORK_MANAGEMENT;WB_133_INFORMATION_AND_COMMUNICATION_TECHNOLOGIES;</t>
  </si>
  <si>
    <t>TAX_FNCACT;TAX_FNCACT_MANUFACTURER;ECON_STOCKMARKET;TAX_FNCACT_ANALYSTS;TAX_ECON_PRICE;WB_1160_SHOCKS_AND_VULNERABILITY;WB_695_POVERTY;TAX_FNCACT_CFO;EPU_ECONOMY_HISTORIC;UNGP_FORESTS_RIVERS_OCEANS;WB_1921_PRIVATE_SECTOR_DEVELOPMENT;WB_405_BUSINESS_CLIMATE;WB_2530_BUSINESS_ENVIRONMENT;CLOSURE;USPEC_POLICY1;EPU_POLICY;EPU_POLICY_SPENDING;WB_2670_JOBS;WB_1467_EDUCATION_FOR_ALL;WB_470_EDUCATION;WB_2131_EMPLOYABILITY_SKILLS_AND_JOBS;WB_1484_EDUCATION_SKILLS_DEVELOPMENT_AND_LABOR_MARKET;DELAY;USPEC_UNCERTAINTY1;CRISISLEX_C04_LOGISTICS_TRANSPORT;MANMADE_DISASTER_IMPLIED;TAX_FNCACT_DRIVER;AFFECT;TAX_FNCACT_ANALYST;TAX_FNCACT_CEO;WB_346_COMPETITIVE_INDUSTRIES;WB_818_INDUSTRY_POLICY_AND_REAL_SECTORS;WB_1281_MANUFACTURING;TAX_FNCACT_FOOL;WB_2433_CONFLICT_AND_VIOLENCE;WB_2465_REVOLUTIONARY_VIOLENCE;WB_2432_FRAGILITY_CONFLICT_AND_VIOLENCE;WB_2462_POLITICAL_VIOLENCE_AND_WAR;EPU_POLICY_POLICY;</t>
  </si>
  <si>
    <t>newsismoney.com</t>
  </si>
  <si>
    <t>TAX_FNCACT;TAX_FNCACT_ANALYST;ECON_STOCKMARKET;TAX_ECON_PRICE;WB_698_TRADE;EPU_POLICY;EPU_POLICY_REGULATORY;EPU_CATS_REGULATION;EPU_CATS_FINANCIAL_REGULATION;TAX_FNCACT_ANALYSTS;MEDIA_MSM;</t>
  </si>
  <si>
    <t>equitiesfocus.com</t>
  </si>
  <si>
    <t>ECON_STOCKMARKET;TAX_FNCACT;TAX_FNCACT_ANALYSTS;TAX_FNCACT_ANALYST;</t>
  </si>
  <si>
    <t>ECON_STOCKMARKET;ECON_EARNINGSREPORT;TAX_FNCACT;TAX_FNCACT_GUIDE;WB_698_TRADE;TAX_FNCACT_TRADER;TAX_FNCACT_EXECUTIVE;</t>
  </si>
  <si>
    <t>ECON_STOCKMARKET;ECON_EARNINGSREPORT;TAX_ECON_PRICE;EPU_ECONOMY_HISTORIC;TAX_FNCACT;TAX_FNCACT_GUIDE;WB_698_TRADE;TAX_FNCACT_TRADER;TAX_FNCACT_EXECUTIVE;</t>
  </si>
  <si>
    <t>techrecur.com</t>
  </si>
  <si>
    <t>ECON_STOCKMARKET;EPU_CATS_REGULATION;MEDIA_SOCIAL;</t>
  </si>
  <si>
    <t>ECON_STOCKMARKET;TAX_ECON_PRICE;TAX_FNCACT;TAX_FNCACT_ANALYSTS;EPU_ECONOMY_HISTORIC;WB_2416_INTERNET_OF_THINGS;WB_2399_ICT_INNOVATION_AND_TRANSFORMATION;WB_133_INFORMATION_AND_COMMUNICATION_TECHNOLOGIES;WB_698_TRADE;ALLIANCE;CRISISLEX_C04_LOGISTICS_TRANSPORT;DELAY;USPEC_UNCERTAINTY1;TAX_FNCACT_FOOL;WB_2433_CONFLICT_AND_VIOLENCE;WB_2465_REVOLUTIONARY_VIOLENCE;WB_2432_FRAGILITY_CONFLICT_AND_VIOLENCE;WB_2462_POLITICAL_VIOLENCE_AND_WAR;USPEC_POLICY1;EPU_POLICY;EPU_POLICY_POLICY;</t>
  </si>
  <si>
    <t>TAX_FNCACT;TAX_FNCACT_MANAGERS;TAX_FNCACT_FUND_MANAGERS;UNGP_FORESTS_RIVERS_OCEANS;EPU_CATS_REGULATION;EPU_CATS_FINANCIAL_REGULATION;ECON_STOCKMARKET;WB_698_TRADE;TAX_ECON_PRICE;</t>
  </si>
  <si>
    <t>TAX_ECON_PRICE;TAX_FNCACT;TAX_FNCACT_MANUFACTURER;TAX_FNCACT_ANALYSTS;ECON_STOCKMARKET;EPU_ECONOMY_HISTORIC;EPU_CATS_REGULATION;LEGISLATION;EPU_POLICY;EPU_POLICY_LAW;WB_845_LEGAL_AND_REGULATORY_FRAMEWORK;WB_696_PUBLIC_SECTOR_MANAGEMENT;WB_1040_COPYRIGHT_LAW;WB_851_INTELLECTUAL_PROPERTY_RIGHTS;WB_1039_PROPERTY_LAWS_AND_REGULATIONS;TAX_FNCACT_ANALYST;</t>
  </si>
  <si>
    <t>MEDIA_SOCIAL;WB_698_TRADE;WB_1921_PRIVATE_SECTOR_DEVELOPMENT;WB_346_COMPETITIVE_INDUSTRIES;WB_818_INDUSTRY_POLICY_AND_REAL_SECTORS;WB_1281_MANUFACTURING;WB_286_TELECOMMUNICATIONS_AND_BROADBAND_ACCESS;WB_133_INFORMATION_AND_COMMUNICATION_TECHNOLOGIES;ECON_EARNINGSREPORT;ECON_STOCKMARKET;TAX_FNCACT;TAX_FNCACT_EDITOR;TAX_FNCACT_TRADER;TAX_FNCACT_INVESTOR;EPU_ECONOMY_HISTORIC;ECON_CURRENCY_EXCHANGE_RATE;MEDIA_MSM;TAX_FNCACT_AUTHOR;</t>
  </si>
  <si>
    <t>WB_135_TRANSPORT;WB_1174_WAREHOUSING_AND_STORAGE;WB_793_TRANSPORT_AND_LOGISTICS_SERVICES;WB_698_TRADE;TAX_ECON_PRICE;TAX_FNCACT;TAX_FNCACT_ANALYST;UNGP_FORESTS_RIVERS_OCEANS;TAX_FNCACT_ANALYSTS;USPEC_UNCERTAINTY1;</t>
  </si>
  <si>
    <t>ECON_STOCKMARKET;WB_698_TRADE;TAX_ECON_PRICE;TAX_FNCACT;TAX_FNCACT_ANALYST;TAX_FNCACT_ANALYSTS;TAX_FNCACT_CHIEF;TAX_FNCACT_EXECUTIVE;TAX_FNCACT_CHIEF_EXECUTIVE;TAX_MILITARY_TITLE;TAX_MILITARY_TITLE_OFFICER;TAX_FNCACT_OFFICER;TAX_FNCACT_EXECUTIVE_OFFICER;TAX_FNCACT_CHIEF_EXECUTIVE_OFFICER;MEDICAL;TAX_FNCACT_EMPLOYEES;WB_135_TRANSPORT;WB_1174_WAREHOUSING_AND_STORAGE;WB_793_TRANSPORT_AND_LOGISTICS_SERVICES;TAX_FNCACT_OFFICIAL;WB_368_LEASING;ECON_INTEREST_RATES;EPU_POLICY;EPU_POLICY_INTEREST_RATES;EPU_CATS_MONETARY_POLICY;</t>
  </si>
  <si>
    <t>TAX_ECON_PRICE;LEADER;TAX_FNCACT;TAX_FNCACT_PRESIDENT;USPEC_POLITICS_GENERAL1;TAX_FNCACT_VICE_PRESIDENT;EPU_CATS_REGULATION;EPU_CATS_FINANCIAL_REGULATION;TAX_FNCACT_MANUFACTURER;EPU_ECONOMY_HISTORIC;TAX_FNCACT_ANALYSTS;TAX_DISEASE;TAX_DISEASE_OVERWEIGHT;WB_1406_DISEASES;WB_1435_OBESITY;WB_621_HEALTH_NUTRITION_AND_POPULATION;WB_1427_NON_COMMUNICABLE_DISEASE_AND_INJURY;TAX_FNCACT_ANALYST;</t>
  </si>
  <si>
    <t>ECON_TAXATION;USPEC_POLICY1;EPU_POLICY;EPU_POLICY_TAX;EPU_CATS_TAXES;WB_2024_ANTI_CORRUPTION_AUTHORITIES;WB_696_PUBLIC_SECTOR_MANAGEMENT;WB_840_JUSTICE;WB_2025_INVESTIGATION;WB_831_GOVERNANCE;WB_832_ANTI_CORRUPTION;WB_1014_CRIMINAL_JUSTICE;TAX_FNCACT;TAX_FNCACT_CEO;TAX_FNCACT_COOK;LEGISLATION;WB_1121_TAXATION;WB_439_MACROECONOMIC_AND_STRUCTURAL_POLICIES;WB_1893_TAX_LAW;WB_445_FISCAL_POLICY;GENERAL_GOVERNMENT;EPU_POLICY_GOVERNMENT;MEDIA_MSM;TAX_FNCACT_ANALYST;TAX_FNCACT_ANALYSTS;TAX_ECON_PRICE;TAX_FNCACT_MANUFACTURER;ECON_STOCKMARKET;WB_698_TRADE;</t>
  </si>
  <si>
    <t>TAX_FNCACT;TAX_FNCACT_INVESTOR;</t>
  </si>
  <si>
    <t>TAX_FNCACT;TAX_FNCACT_DISTRIBUTOR;WB_135_TRANSPORT;WB_1174_WAREHOUSING_AND_STORAGE;WB_793_TRANSPORT_AND_LOGISTICS_SERVICES;WB_678_DIGITAL_GOVERNMENT;WB_2946_OPEN_SOURCE;WB_667_ICT_INFRASTRUCTURE;WB_669_SOFTWARE_INFRASTRUCTURE;WB_133_INFORMATION_AND_COMMUNICATION_TECHNOLOGIES;LEADER;TAX_FNCACT_PRESIDENT;USPEC_POLITICS_GENERAL1;TAX_FNCACT_DIRECTOR;EPU_ECONOMY_HISTORIC;TAX_FNCACT_ARCHITECT;WB_2947_OPERATING_SYSTEMS;WB_2944_SERVERS;WB_671_STORAGE_MANAGEMENT;WB_672_NETWORK_MANAGEMENT;EPU_CATS_REGULATION;</t>
  </si>
  <si>
    <t>ECON_STOCKMARKET;WB_698_TRADE;TAX_TERROR_GROUP;TAX_TERROR_GROUP_ISIL;TAX_FNCACT;TAX_FNCACT_ANALYST;TAX_ECON_PRICE;TAX_FNCACT_ANALYSTS;TAX_FNCACT_JUDGE;CRISISLEX_C07_SAFETY;TAX_FNCACT_TRADERS;WB_1150_VOLATILITY;WB_1104_MACROECONOMIC_VULNERABILITY_AND_DEBT;</t>
  </si>
  <si>
    <t>ECON_STOCKMARKET;TAX_ECON_PRICE;TAX_ETHNICITY;TAX_ETHNICITY_BLACK;EPU_ECONOMY_HISTORIC;CRISISLEX_CRISISLEXREC;WB_1921_PRIVATE_SECTOR_DEVELOPMENT;WB_346_COMPETITIVE_INDUSTRIES;WB_818_INDUSTRY_POLICY_AND_REAL_SECTORS;WB_1281_MANUFACTURING;ACT_MAKESTATEMENT;TAX_FNCACT;TAX_FNCACT_ANALYSTS;TAX_FNCACT_FOOL;WB_2433_CONFLICT_AND_VIOLENCE;WB_2465_REVOLUTIONARY_VIOLENCE;WB_2432_FRAGILITY_CONFLICT_AND_VIOLENCE;WB_2462_POLITICAL_VIOLENCE_AND_WAR;USPEC_POLICY1;EPU_POLICY;EPU_POLICY_POLICY;</t>
  </si>
  <si>
    <t>ECON_STOCKMARKET;WB_698_TRADE;EPU_ECONOMY_HISTORIC;TAX_ECON_PRICE;CRISISLEX_C07_SAFETY;TAX_FNCACT;TAX_FNCACT_ENGINEERS;TAX_FNCACT_ANALYST;TAX_FNCACT_WRITER;TAX_FNCACT_AUTHOR;USPEC_POLITICS_GENERAL1;WB_2024_ANTI_CORRUPTION_AUTHORITIES;WB_696_PUBLIC_SECTOR_MANAGEMENT;WB_840_JUSTICE;WB_2025_INVESTIGATION;WB_831_GOVERNANCE;WB_832_ANTI_CORRUPTION;WB_1014_CRIMINAL_JUSTICE;VETO;USPEC_UNCERTAINTY1;TAX_FNCACT_ADVISER;WB_845_LEGAL_AND_REGULATORY_FRAMEWORK;WB_851_INTELLECTUAL_PROPERTY_RIGHTS;WB_1042_TRADEMARKS;WB_1039_PROPERTY_LAWS_AND_REGULATIONS;</t>
  </si>
  <si>
    <t>forextv.com</t>
  </si>
  <si>
    <t>WB_2670_JOBS;WB_1467_EDUCATION_FOR_ALL;WB_470_EDUCATION;WB_2131_EMPLOYABILITY_SKILLS_AND_JOBS;WB_1484_EDUCATION_SKILLS_DEVELOPMENT_AND_LABOR_MARKET;ECON_STOCKMARKET;ECON_EARNINGSREPORT;WB_698_TRADE;TAX_FNCACT;TAX_FNCACT_ANALYSTS;TAX_FNCACT_CHIEF;TAX_FNCACT_EXECUTIVE;TAX_FNCACT_CHIEF_EXECUTIVE;MEDIA_MSM;EPU_CATS_REGULATION;EPU_CATS_FINANCIAL_REGULATION;</t>
  </si>
  <si>
    <t>TAX_ECON_PRICE;ECON_STOCKMARKET;KILL;TAX_FNCACT;TAX_FNCACT_ANALYST;WB_698_TRADE;ECON_EARNINGSREPORT;</t>
  </si>
  <si>
    <t>EPU_ECONOMY_HISTORIC;EPU_CATS_MIGRATION_FEAR_FEAR;TAX_ECON_PRICE;ECON_STOCKMARKET;TAX_FNCACT;TAX_FNCACT_INVESTOR;TAX_FNCACT_STATESMAN;</t>
  </si>
  <si>
    <t>ECON_STOCKMARKET;WB_1921_PRIVATE_SECTOR_DEVELOPMENT;WB_346_COMPETITIVE_INDUSTRIES;WB_818_INDUSTRY_POLICY_AND_REAL_SECTORS;WB_1281_MANUFACTURING;WB_678_DIGITAL_GOVERNMENT;WB_2944_SERVERS;WB_671_STORAGE_MANAGEMENT;WB_667_ICT_INFRASTRUCTURE;WB_672_NETWORK_MANAGEMENT;WB_133_INFORMATION_AND_COMMUNICATION_TECHNOLOGIES;CRISISLEX_CRISISLEXREC;CRISISLEX_C07_SAFETY;UNGP_FORESTS_RIVERS_OCEANS;WB_698_TRADE;TAX_ECON_PRICE;TAX_FNCACT;TAX_FNCACT_ANALYST;TAX_FNCACT_ANALYSTS;TAX_DISEASE;TAX_DISEASE_OVERWEIGHT;WB_1406_DISEASES;WB_1435_OBESITY;WB_621_HEALTH_NUTRITION_AND_POPULATION;WB_1427_NON_COMMUNICABLE_DISEASE_AND_INJURY;EPU_ECONOMY_HISTORIC;TAX_FNCACT_EMPLOYEES;</t>
  </si>
  <si>
    <t>lycos.com</t>
  </si>
  <si>
    <t>metro.us</t>
  </si>
  <si>
    <t>TAX_FNCACT;TAX_FNCACT_ANALYSTS;WB_698_TRADE;TAX_FNCACT_CEO;TAX_ECON_PRICE;ECON_STOCKMARKET;KILL;NATURAL_DISASTER;NATURAL_DISASTER_DROWNED;TAX_FNCACT_MAN;</t>
  </si>
  <si>
    <t>TAX_FNCACT;TAX_FNCACT_TRADERS;ECON_STOCKMARKET;WB_678_DIGITAL_GOVERNMENT;WB_2944_SERVERS;WB_671_STORAGE_MANAGEMENT;WB_667_ICT_INFRASTRUCTURE;WB_672_NETWORK_MANAGEMENT;WB_133_INFORMATION_AND_COMMUNICATION_TECHNOLOGIES;</t>
  </si>
  <si>
    <t>talkmarkets.com</t>
  </si>
  <si>
    <t>ECON_STOCKMARKET;TAX_FNCACT;TAX_FNCACT_ANALYSTS;TAX_ECON_PRICE;TAX_FNCACT_MANUFACTURER;EPU_ECONOMY_HISTORIC;LEADER;TAX_FNCACT_PRESIDENT;USPEC_POLITICS_GENERAL1;TAX_FNCACT_VICE_PRESIDENT;TAX_FNCACT_INSIDERS;RETIREMENT;WB_2690_CATEGORIES_OF_EMPLOYMENT;WB_2670_JOBS;WB_2689_JOBS_DIAGNOSTICS;WB_2896_RETIREMENT;TAX_FNCACT_ANALYST;</t>
  </si>
  <si>
    <t>ECON_STOCKMARKET;WB_698_TRADE;WB_1921_PRIVATE_SECTOR_DEVELOPMENT;WB_346_COMPETITIVE_INDUSTRIES;WB_818_INDUSTRY_POLICY_AND_REAL_SECTORS;WB_1281_MANUFACTURING;EPU_ECONOMY_HISTORIC;TAX_FNCACT;TAX_FNCACT_ANALYSTS;IDEOLOGY;TAX_ECON_PRICE;</t>
  </si>
  <si>
    <t>newsoracle.com</t>
  </si>
  <si>
    <t>WB_1921_PRIVATE_SECTOR_DEVELOPMENT;WB_406_COMPETITION_POLICY;WB_2106_MARKET_COMPETITION_ADVOCACY_AND_LIBERALIZATION;WB_1747_PRODUCT_MARKET_REGULATION_AND_COMPETITION_ADVOCACY;TAX_FNCACT;TAX_FNCACT_ANALYSTS;ECON_STOCKMARKET;TAX_ECON_PRICE;WB_698_TRADE;WB_1150_VOLATILITY;WB_1104_MACROECONOMIC_VULNERABILITY_AND_DEBT;</t>
  </si>
  <si>
    <t>TAX_FNCACT;TAX_FNCACT_ANALYST;TAX_FNCACT_TRADERS;</t>
  </si>
  <si>
    <t>learningandfinance.com</t>
  </si>
  <si>
    <t>ECON_EARNINGSREPORT;TAX_FNCACT;TAX_FNCACT_TRADERS;WB_698_TRADE;TAX_ECON_PRICE;MOVEMENT_GENERAL;ECON_STOCKMARKET;</t>
  </si>
  <si>
    <t>TAX_ECON_PRICE;ECON_STOCKMARKET;TAX_FNCACT;TAX_FNCACT_INVESTOR;TAX_FNCACT_BROKER;WB_698_TRADE;WB_1150_VOLATILITY;WB_1104_MACROECONOMIC_VULNERABILITY_AND_DEBT;TAX_FNCACT_GUIDE;TAX_FNCACT_JUDGE;</t>
  </si>
  <si>
    <t>ECON_STOCKMARKET;TAX_FNCACT;TAX_FNCACT_BROKER;WB_698_TRADE;TAX_FNCACT_EXECUTIVE;WB_318_FINANCIAL_ARCHITECTURE_AND_BANKING;WB_1920_FINANCIAL_SECTOR_DEVELOPMENT;WB_1234_BANKING_INSTITUTIONS;WB_1236_COMMERCIAL_BANKING;TAX_RELIGION;TAX_RELIGION_CHRISTIAN;TAX_ETHNICITY;TAX_ETHNICITY_CHRISTIAN;MEDIA_MSM;TAX_ECON_PRICE;ECON_INTEREST_RATES;EPU_POLICY;EPU_POLICY_INTEREST_RATES;EPU_CATS_MONETARY_POLICY;WB_1150_VOLATILITY;WB_1104_MACROECONOMIC_VULNERABILITY_AND_DEBT;PROTEST;WB_2416_INTERNET_OF_THINGS;WB_2399_ICT_INNOVATION_AND_TRANSFORMATION;WB_133_INFORMATION_AND_COMMUNICATION_TECHNOLOGIES;WB_678_DIGITAL_GOVERNMENT;WB_652_ICT_APPLICATIONS;WB_2363_MOBILE_APPLICATIONS;WB_658_ENTERPRISE_APPLICATIONS;UNGP_FORESTS_RIVERS_OCEANS;TAX_FNCACT_INSIDER;TAX_FNCACT_ANALYST;WB_670_ICT_SECURITY;WB_2372_AUTHENTICATION_AND_AUTHORIZATION;EPU_POLICY_REGULATORY;LEADER;TAX_FNCACT_PRESIDENT;USPEC_POLITICS_GENERAL1;TAX_FNCACT_CHIEF;TAX_FNCACT_CHIEF_EXECUTIVE;TAX_MILITARY_TITLE;TAX_MILITARY_TITLE_OFFICER;TAX_FNCACT_OFFICER;TAX_FNCACT_EXECUTIVE_OFFICER;TAX_FNCACT_CHIEF_EXECUTIVE_OFFICER;EPU_CATS_MIGRATION_FEAR_FEAR;ECON_DEBT;WB_450_DEBT;TAX_FNCACT_EDITOR;GENERAL_HEALTH;MEDICAL;</t>
  </si>
  <si>
    <t>WB_698_TRADE;WB_1921_PRIVATE_SECTOR_DEVELOPMENT;WB_346_COMPETITIVE_INDUSTRIES;WB_818_INDUSTRY_POLICY_AND_REAL_SECTORS;WB_1281_MANUFACTURING;WB_286_TELECOMMUNICATIONS_AND_BROADBAND_ACCESS;WB_133_INFORMATION_AND_COMMUNICATION_TECHNOLOGIES;TECH_AUTOMATION;SOC_INNOVATION;ECON_STOCKMARKET;</t>
  </si>
  <si>
    <t>ECON_STOCKMARKET;TAX_ECON_PRICE;WB_698_TRADE;TAX_FNCACT;TAX_FNCACT_ANALYSTS;TAX_FNCACT_MANUFACTURER;EPU_ECONOMY_HISTORIC;ECON_DEBT;WB_1104_MACROECONOMIC_VULNERABILITY_AND_DEBT;WB_450_DEBT;TAX_FNCACT_TRADERS;WB_1150_VOLATILITY;TAX_FNCACT_ANALYST;MEDICAL;TAX_FNCACT_WRITER;TAX_FNCACT_INVESTOR;TAX_ETHNICITY;TAX_ETHNICITY_ENGLISH;TAX_WORLDLANGUAGES;TAX_WORLDLANGUAGES_ENGLISH;</t>
  </si>
  <si>
    <t>zdnet.com</t>
  </si>
  <si>
    <t>WB_1458_HEALTH_PROMOTION_AND_DISEASE_PREVENTION;WB_1462_WATER_SANITATION_AND_HYGIENE;WB_635_PUBLIC_HEALTH;WB_621_HEALTH_NUTRITION_AND_POPULATION;TAX_ECON_PRICE;TAX_FNCACT;TAX_FNCACT_CEO;UNGP_FORESTS_RIVERS_OCEANS;WB_135_TRANSPORT;WB_1174_WAREHOUSING_AND_STORAGE;WB_793_TRANSPORT_AND_LOGISTICS_SERVICES;EPU_ECONOMY_HISTORIC;WB_1921_PRIVATE_SECTOR_DEVELOPMENT;WB_346_COMPETITIVE_INDUSTRIES;WB_818_INDUSTRY_POLICY_AND_REAL_SECTORS;WB_1281_MANUFACTURING;TAX_FNCACT_DEPUTY;TAX_FNCACT_MINISTER;LEADER;TAX_FNCACT_PRIME_MINISTER;WB_2416_INTERNET_OF_THINGS;WB_2399_ICT_INNOVATION_AND_TRANSFORMATION;WB_133_INFORMATION_AND_COMMUNICATION_TECHNOLOGIES;WB_290_TELECOMMUNICATIONS_ORGANIZATIONAL_DESIGN;WB_288_TELECOMMUNICATIONS_SECTOR_POLICY_AND_REGULATION;WB_286_TELECOMMUNICATIONS_AND_BROADBAND_ACCESS;WB_678_DIGITAL_GOVERNMENT;WB_652_ICT_APPLICATIONS;WB_658_ENTERPRISE_APPLICATIONS;WB_2670_JOBS;WB_1467_EDUCATION_FOR_ALL;WB_470_EDUCATION;WB_2131_EMPLOYABILITY_SKILLS_AND_JOBS;WB_1484_EDUCATION_SKILLS_DEVELOPMENT_AND_LABOR_MARKET;TAX_FNCACT_ENGINEERS;</t>
  </si>
  <si>
    <t>ECON_STOCKMARKET;TAX_FNCACT;TAX_FNCACT_OPERATOR;TAX_FNCACT_ANALYSTS;AGRICULTURE;TAX_FNCACT_PRODUCER;WB_698_TRADE;UNGP_FORESTS_RIVERS_OCEANS;CRISISLEX_CRISISLEXREC;MEDIA_SOCIAL;</t>
  </si>
  <si>
    <t>TAX_FNCACT;TAX_FNCACT_ANALYSTS;TAX_ECON_PRICE;WB_698_TRADE;TAX_FNCACT_MANUFACTURER;EPU_ECONOMY_HISTORIC;LEADER;TAX_FNCACT_PRESIDENT;USPEC_POLITICS_GENERAL1;TAX_FNCACT_VICE_PRESIDENT;EPU_CATS_REGULATION;EPU_CATS_FINANCIAL_REGULATION;TAX_FNCACT_INSIDERS;TAX_FNCACT_ANALYST;</t>
  </si>
  <si>
    <t>TAX_ECON_PRICE;ECON_STOCKMARKET;TAX_FNCACT;TAX_FNCACT_INVESTOR;TAX_FNCACT_BROKER;WB_698_TRADE;WB_1150_VOLATILITY;WB_1104_MACROECONOMIC_VULNERABILITY_AND_DEBT;TAX_FNCACT_GUIDE;TAX_FNCACT_JUDGE;TAX_FNCACT_TRADERS;</t>
  </si>
  <si>
    <t>TAX_FNCACT;TAX_FNCACT_FOOL;TAX_FNCACT_MANUFACTURER;ECON_STOCKMARKET;TAX_ECON_PRICE;EPU_ECONOMY_HISTORIC;UNGP_FORESTS_RIVERS_OCEANS;WB_135_TRANSPORT;WB_1174_WAREHOUSING_AND_STORAGE;WB_793_TRANSPORT_AND_LOGISTICS_SERVICES;WB_696_PUBLIC_SECTOR_MANAGEMENT;WB_2048_COMPENSATION_CAREERS_AND_INCENTIVES;WB_723_PUBLIC_ADMINISTRATION;WB_724_HUMAN_RESOURCES_FOR_PUBLIC_SECTOR;USPEC_POLICY1;EPU_CATS_TAXES;TAX_DISEASE;TAX_DISEASE_ANTICIPATION;TAX_FNCACT_ANALYSTS;WB_2433_CONFLICT_AND_VIOLENCE;WB_2465_REVOLUTIONARY_VIOLENCE;WB_2432_FRAGILITY_CONFLICT_AND_VIOLENCE;WB_2462_POLITICAL_VIOLENCE_AND_WAR;EPU_POLICY;EPU_POLICY_POLICY;</t>
  </si>
  <si>
    <t>TAX_ECON_PRICE;TAX_FNCACT;TAX_FNCACT_MANUFACTURER;TAX_FNCACT_ANALYSTS;WB_698_TRADE;LEADER;TAX_FNCACT_PRESIDENT;USPEC_POLITICS_GENERAL1;TAX_FNCACT_VICE_PRESIDENT;TAX_FNCACT_INSIDERS;WB_439_MACROECONOMIC_AND_STRUCTURAL_POLICIES;WB_829_FISCAL_DECENTRALIZATION;WB_874_LOCAL_FINANCE;WB_877_ASSET_MANAGEMENT;WB_445_FISCAL_POLICY;TAX_ETHNICITY;TAX_ETHNICITY_AMERICAN;RETIREMENT;WB_2690_CATEGORIES_OF_EMPLOYMENT;WB_2670_JOBS;WB_2689_JOBS_DIAGNOSTICS;WB_2896_RETIREMENT;WB_1973_FINANCIAL_RISK_REDUCTION;WB_435_AGRICULTURE_AND_FOOD_SECURITY;WB_337_INSURANCE;WB_1967_AGRICULTURAL_RISK_AND_SECURITY;TAX_FNCACT_ANALYST;</t>
  </si>
  <si>
    <t>EDUCATION;TAX_FNCACT;TAX_FNCACT_TEACHER;RETIREMENT;WB_2690_CATEGORIES_OF_EMPLOYMENT;WB_2670_JOBS;WB_2689_JOBS_DIAGNOSTICS;WB_2896_RETIREMENT;TAX_FNCACT_MANUFACTURER;WB_439_MACROECONOMIC_AND_STRUCTURAL_POLICIES;WB_829_FISCAL_DECENTRALIZATION;WB_874_LOCAL_FINANCE;WB_877_ASSET_MANAGEMENT;WB_445_FISCAL_POLICY;EPU_ECONOMY_HISTORIC;WB_698_TRADE;TAX_FNCACT_ANALYSTS;TAX_ECON_PRICE;LEADER;TAX_FNCACT_PRESIDENT;USPEC_POLITICS_GENERAL1;TAX_FNCACT_VICE_PRESIDENT;EPU_CATS_REGULATION;EPU_CATS_FINANCIAL_REGULATION;TAX_FNCACT_INSIDERS;TAX_FNCACT_INSIDER;CORRUPTION;TAX_FNCACT_ANALYST;</t>
  </si>
  <si>
    <t>TAX_FNCACT;TAX_FNCACT_ANALYSTS;TAX_ECON_PRICE;ECON_STOCKMARKET;TAX_FNCACT_ANALYST;TAX_FNCACT_AUTHOR;</t>
  </si>
  <si>
    <t>WB_698_TRADE;ECON_STOCKMARKET;TAX_FNCACT;TAX_FNCACT_ANALYSTS;TAX_FNCACT_ANALYST;WB_1921_PRIVATE_SECTOR_DEVELOPMENT;WB_346_COMPETITIVE_INDUSTRIES;WB_818_INDUSTRY_POLICY_AND_REAL_SECTORS;WB_1281_MANUFACTURING;WB_286_TELECOMMUNICATIONS_AND_BROADBAND_ACCESS;WB_133_INFORMATION_AND_COMMUNICATION_TECHNOLOGIES;TECH_AUTOMATION;SOC_INNOVATION;WB_439_MACROECONOMIC_AND_STRUCTURAL_POLICIES;WB_829_FISCAL_DECENTRALIZATION;WB_874_LOCAL_FINANCE;WB_877_ASSET_MANAGEMENT;WB_445_FISCAL_POLICY;</t>
  </si>
  <si>
    <t>TAX_ECON_PRICE;WB_698_TRADE;TAX_FNCACT;TAX_FNCACT_MANUFACTURER;TAX_FNCACT_ANALYSTS;LEADER;TAX_FNCACT_PRESIDENT;USPEC_POLITICS_GENERAL1;TAX_FNCACT_VICE_PRESIDENT;EPU_CATS_REGULATION;EPU_CATS_FINANCIAL_REGULATION;TAX_FNCACT_INSIDERS;LEGISLATION;EPU_POLICY;EPU_POLICY_LAW;WB_845_LEGAL_AND_REGULATORY_FRAMEWORK;WB_696_PUBLIC_SECTOR_MANAGEMENT;WB_1040_COPYRIGHT_LAW;WB_851_INTELLECTUAL_PROPERTY_RIGHTS;WB_1039_PROPERTY_LAWS_AND_REGULATIONS;TAX_FNCACT_ANALYST;</t>
  </si>
  <si>
    <t>dailyquint.com</t>
  </si>
  <si>
    <t>TAX_ECON_PRICE;TAX_FNCACT;TAX_FNCACT_MANUFACTURER;TAX_FNCACT_ANALYSTS;TAX_DISEASE;TAX_DISEASE_OVERWEIGHT;WB_1406_DISEASES;WB_1435_OBESITY;WB_621_HEALTH_NUTRITION_AND_POPULATION;WB_1427_NON_COMMUNICABLE_DISEASE_AND_INJURY;EPU_ECONOMY_HISTORIC;LEADER;TAX_FNCACT_PRESIDENT;USPEC_POLITICS_GENERAL1;TAX_FNCACT_VICE_PRESIDENT;EPU_CATS_REGULATION;EPU_CATS_FINANCIAL_REGULATION;TAX_FNCACT_INSIDERS;</t>
  </si>
  <si>
    <t>ECON_STOCKMARKET;WB_1331_HEALTH_TECHNOLOGIES;WB_1350_PHARMACEUTICALS;WB_621_HEALTH_NUTRITION_AND_POPULATION;WB_698_TRADE;ENV_OIL;TAX_ECON_PRICE;</t>
  </si>
  <si>
    <t>ECON_STOCKMARKET;TAX_ECON_PRICE;WB_1467_EDUCATION_FOR_ALL;WB_491_QUALITY_OF_EDUCATION;WB_2129_TEXTBOOKS;WB_470_EDUCATION;</t>
  </si>
  <si>
    <t>WB_2203_HUMAN_RIGHTS;WB_2482_RECONCILIATION;WB_2519_RESPONSES_TO_HUMAN_RIGHTS_ABUSES;WB_2432_FRAGILITY_CONFLICT_AND_VIOLENCE;TAX_FNCACT;TAX_FNCACT_CEO;UNGP_FORESTS_RIVERS_OCEANS;TAX_ECON_PRICE;WB_698_TRADE;WB_1921_PRIVATE_SECTOR_DEVELOPMENT;WB_346_COMPETITIVE_INDUSTRIES;WB_818_INDUSTRY_POLICY_AND_REAL_SECTORS;WB_1281_MANUFACTURING;WB_696_PUBLIC_SECTOR_MANAGEMENT;WB_713_PUBLIC_FINANCE;WB_718_PUBLIC_INVESTMENT_MANAGEMENT;TAX_FNCACT_INVESTOR;MEDIA_SOCIAL;TAX_FNCACT_LEADER;SOC_INNOVATION;WB_135_TRANSPORT;WB_1174_WAREHOUSING_AND_STORAGE;WB_793_TRANSPORT_AND_LOGISTICS_SERVICES;ECON_STOCKMARKET;IDEOLOGY;ECON_TAXATION;USPEC_POLICY1;EPU_POLICY;EPU_POLICY_TAX;EPU_CATS_TAXES;ECON_DEBT;WB_1104_MACROECONOMIC_VULNERABILITY_AND_DEBT;WB_450_DEBT;WB_1045_TREASURY;ECON_CURRENCY_EXCHANGE_RATE;EPU_UNCERTAINTY;EPU_ECONOMY_HISTORIC;TAX_FNCACT_PRINCIPAL;WB_368_LEASING;ECON_INTEREST_RATES;EPU_POLICY_INTEREST_RATES;EPU_CATS_MONETARY_POLICY;WB_1458_HEALTH_PROMOTION_AND_DISEASE_PREVENTION;WB_635_PUBLIC_HEALTH;WB_1464_HEALTH_OF_THE_DISABLED;WB_621_HEALTH_NUTRITION_AND_POPULATION;WB_678_DIGITAL_GOVERNMENT;WB_694_BROADCAST_AND_MEDIA;WB_133_INFORMATION_AND_COMMUNICATION_TECHNOLOGIES;</t>
  </si>
  <si>
    <t>WB_698_TRADE;WB_2670_JOBS;WB_1467_EDUCATION_FOR_ALL;WB_470_EDUCATION;WB_2131_EMPLOYABILITY_SKILLS_AND_JOBS;WB_1484_EDUCATION_SKILLS_DEVELOPMENT_AND_LABOR_MARKET;TAX_ECON_PRICE;WB_898_CONTRIBUTORY_PENSIONS;WB_751_SOCIAL_INSURANCE;WB_697_SOCIAL_PROTECTION_AND_LABOR;TAX_FNCACT;TAX_FNCACT_CHIEF;TAX_FNCACT_EXECUTIVE;TAX_FNCACT_CHIEF_EXECUTIVE;TAX_FNCACT_ANALYSTS;EPU_CATS_REGULATION;TAX_FNCACT_AUTHOR;ECON_STOCKMARKET;</t>
  </si>
  <si>
    <t>TAX_ECON_PRICE;USPEC_POLICY1;EPU_UNCERTAINTY;EPU_ECONOMY_HISTORIC;TAX_FNCACT;TAX_FNCACT_ANALYST;ECON_STOCKMARKET;TAX_FNCACT_ANALYSTS;ECON_EARNINGSREPORT;WB_698_TRADE;</t>
  </si>
  <si>
    <t>TAX_ECON_PRICE;TAX_FNCACT;TAX_FNCACT_MANUFACTURER;TAX_DISEASE;TAX_DISEASE_OVERWEIGHT;WB_1406_DISEASES;WB_1435_OBESITY;WB_621_HEALTH_NUTRITION_AND_POPULATION;WB_1427_NON_COMMUNICABLE_DISEASE_AND_INJURY;TAX_FNCACT_ANALYSTS;LEADER;TAX_FNCACT_PRESIDENT;USPEC_POLITICS_GENERAL1;TAX_FNCACT_VICE_PRESIDENT;EPU_CATS_REGULATION;EPU_CATS_FINANCIAL_REGULATION;TAX_FNCACT_INSIDERS;WB_439_MACROECONOMIC_AND_STRUCTURAL_POLICIES;WB_829_FISCAL_DECENTRALIZATION;WB_874_LOCAL_FINANCE;WB_877_ASSET_MANAGEMENT;WB_445_FISCAL_POLICY;LEGISLATION;EPU_POLICY;EPU_POLICY_LAW;WB_845_LEGAL_AND_REGULATORY_FRAMEWORK;WB_696_PUBLIC_SECTOR_MANAGEMENT;WB_1040_COPYRIGHT_LAW;WB_851_INTELLECTUAL_PROPERTY_RIGHTS;WB_1039_PROPERTY_LAWS_AND_REGULATIONS;TAX_FNCACT_ANALYST;</t>
  </si>
  <si>
    <t>TAX_FNCACT;TAX_FNCACT_ANALYSTS;TAX_ECON_PRICE;TAX_DISEASE;TAX_DISEASE_OVERWEIGHT;WB_1406_DISEASES;WB_1435_OBESITY;WB_621_HEALTH_NUTRITION_AND_POPULATION;WB_1427_NON_COMMUNICABLE_DISEASE_AND_INJURY;TAX_FNCACT_MANUFACTURER;LEADER;TAX_FNCACT_PRESIDENT;USPEC_POLITICS_GENERAL1;TAX_FNCACT_VICE_PRESIDENT;EPU_CATS_REGULATION;EPU_CATS_FINANCIAL_REGULATION;TAX_FNCACT_INSIDERS;TAX_FNCACT_ANALYST;</t>
  </si>
  <si>
    <t>ECON_STOCKMARKET;WB_698_TRADE;TAX_ECON_PRICE;WB_678_DIGITAL_GOVERNMENT;WB_2944_SERVERS;WB_671_STORAGE_MANAGEMENT;WB_667_ICT_INFRASTRUCTURE;WB_672_NETWORK_MANAGEMENT;WB_133_INFORMATION_AND_COMMUNICATION_TECHNOLOGIES;INFO_RUMOR;MEDIA_SOCIAL;EPU_CATS_REGULATION;</t>
  </si>
  <si>
    <t>TAX_ECON_PRICE;TAX_FNCACT;TAX_FNCACT_MANAGERS;MEDIA_MSM;WB_698_TRADE;</t>
  </si>
  <si>
    <t>bizwest.com</t>
  </si>
  <si>
    <t>TAX_WORLDFISH;TAX_WORLDFISH_PIKE;ECON_HOUSING_PRICES;WB_368_LEASING;TAX_FNCACT;TAX_FNCACT_FOUNDERS;WB_135_TRANSPORT;WB_1174_WAREHOUSING_AND_STORAGE;WB_793_TRANSPORT_AND_LOGISTICS_SERVICES;</t>
  </si>
  <si>
    <t>realistinvestor.com</t>
  </si>
  <si>
    <t>TAX_FNCACT;TAX_FNCACT_ANALYSTS;TAX_ECON_PRICE;WB_698_TRADE;ECON_STOCKMARKET;SCIENCE;ECON_EARNINGSREPORT;</t>
  </si>
  <si>
    <t>TAX_FNCACT;TAX_FNCACT_ANALYST;ECON_STOCKMARKET;USPEC_POLICY1;EPU_ECONOMY;EPU_ECONOMY_HISTORIC;WB_698_TRADE;TAX_ECON_PRICE;MEDIA_SOCIAL;WB_1920_FINANCIAL_SECTOR_DEVELOPMENT;WB_332_CAPITAL_MARKETS;WB_1331_HEALTH_TECHNOLOGIES;WB_1350_PHARMACEUTICALS;WB_621_HEALTH_NUTRITION_AND_POPULATION;TAX_DISEASE;TAX_DISEASE_OVERWEIGHT;WB_1406_DISEASES;WB_1435_OBESITY;WB_1427_NON_COMMUNICABLE_DISEASE_AND_INJURY;GENERAL_GOVERNMENT;EPU_POLICY;EPU_POLICY_GOVERNMENT;EDUCATION;WB_470_EDUCATION;UNGP_FORESTS_RIVERS_OCEANS;EPU_CATS_HEALTHCARE;ELECTION;WB_678_DIGITAL_GOVERNMENT;WB_694_BROADCAST_AND_MEDIA;WB_133_INFORMATION_AND_COMMUNICATION_TECHNOLOGIES;</t>
  </si>
  <si>
    <t>TAX_WORLDLANGUAGES;TAX_WORLDLANGUAGES_WINNEBAGO;WB_336_NON_BANK_FINANCIAL_INSTITUTIONS;WB_1920_FINANCIAL_SECTOR_DEVELOPMENT;WB_612_HOUSING_FINANCE;WB_332_CAPITAL_MARKETS;ECON_STOCKMARKET;WB_698_TRADE;TAX_ECON_PRICE;EPU_CATS_MIGRATION_FEAR_FEAR;TAX_FNCACT;TAX_FNCACT_DRIVERS;WB_471_ECONOMIC_GROWTH;WB_1078_DETERMINANTS_OF_GROWTH;TAX_FNCACT_PEERS;SCIENCE;TAX_FNCACT_INVESTOR;ECON_WORLDCURRENCIES;ECON_WORLDCURRENCIES_DOLLAR;EPU_ECONOMY_HISTORIC;TAX_FNCACT_MANUFACTURER;MANMADE_DISASTER_IMPLIED;EPU_POLICY;EPU_POLICY_REGULATORY;MEDICAL;TAX_DISEASE;TAX_DISEASE_CONVENTIONAL;GENERAL_GOVERNMENT;EPU_POLICY_GOVERNMENT;ENV_OIL;TAX_FNCACT_WIZARD;EPU_ECONOMY;TAX_FNCACT_DIRECTORS;TAX_FNCACT_EMPLOYEES;TAX_FNCACT_TRADER;MEDIA_MSM;TAX_FNCACT_ADVISER;UNGP_FORESTS_RIVERS_OCEANS;ECON_TAXATION;USPEC_POLICY1;EPU_POLICY_TAX;EPU_CATS_TAXES;CRISISLEX_C07_SAFETY;WB_439_MACROECONOMIC_AND_STRUCTURAL_POLICIES;WB_829_FISCAL_DECENTRALIZATION;WB_874_LOCAL_FINANCE;WB_877_ASSET_MANAGEMENT;WB_445_FISCAL_POLICY;</t>
  </si>
  <si>
    <t>siliconangle.com</t>
  </si>
  <si>
    <t>PROTEST;WB_2416_INTERNET_OF_THINGS;WB_2399_ICT_INNOVATION_AND_TRANSFORMATION;WB_133_INFORMATION_AND_COMMUNICATION_TECHNOLOGIES;WB_678_DIGITAL_GOVERNMENT;WB_652_ICT_APPLICATIONS;WB_2363_MOBILE_APPLICATIONS;WB_658_ENTERPRISE_APPLICATIONS;UNGP_FORESTS_RIVERS_OCEANS;WB_566_ENVIRONMENT_AND_NATURAL_RESOURCES;WB_590_ECOSYSTEMS;EPU_CATS_REGULATION;EPU_CATS_FINANCIAL_REGULATION;TAX_ECON_PRICE;WB_135_TRANSPORT;WB_1174_WAREHOUSING_AND_STORAGE;WB_793_TRANSPORT_AND_LOGISTICS_SERVICES;TAX_FNCACT;TAX_FNCACT_WRITER;WB_661_BIG_DATA;WB_872_SMART_CITIES;WB_813_URBAN_GOVERNANCE_AND_CITY_SYSTEMS;WB_699_URBAN_DEVELOPMENT;WB_873_NON_TRADITIONAL_DATA_DRIVEN_MANAGEMENT;TECH_BIGDATA;TAX_FNCACT_EDITOR;WB_694_BROADCAST_AND_MEDIA;MEDIA_SOCIAL;WB_662_SOCIAL_MEDIA;</t>
  </si>
  <si>
    <t>WB_678_DIGITAL_GOVERNMENT;WB_694_BROADCAST_AND_MEDIA;WB_133_INFORMATION_AND_COMMUNICATION_TECHNOLOGIES;ECON_STOCKMARKET;WB_698_TRADE;TAX_FNCACT;TAX_FNCACT_ANALYSTS;TAX_FNCACT_ANALYST;IDEOLOGY;USPEC_POLICY1;EPU_POLICY;EPU_POLICY_DEFICIT;EPU_POLICY_SPENDING;EPU_CATS_MIGRATION_FEAR_FEAR;TAX_ECON_PRICE;MEDIA_SOCIAL;ECON_IPO;TAX_FNCACT_EMPLOYEE;</t>
  </si>
  <si>
    <t>EPU_ECONOMY_HISTORIC;TAX_ECON_PRICE;ECON_STOCKMARKET;TAX_FNCACT;TAX_FNCACT_INVESTOR;</t>
  </si>
  <si>
    <t>ECON_STOCKMARKET;TAX_ECON_PRICE;CRISISLEX_C07_SAFETY;WB_698_TRADE;ECON_DEBT;WB_1104_MACROECONOMIC_VULNERABILITY_AND_DEBT;WB_450_DEBT;WB_1150_VOLATILITY;TAX_FNCACT;TAX_FNCACT_TRADER;TAX_FNCACT_ANALYSTS;TAX_FNCACT_INSIDER;TAX_FNCACT_ANALYST;TAX_FNCACT_EDITOR;</t>
  </si>
  <si>
    <t>kentuckypostnews.com</t>
  </si>
  <si>
    <t>TAX_FNCACT;TAX_FNCACT_INVESTOR;ECON_STOCKMARKET;WB_698_TRADE;TAX_ECON_PRICE;TAX_FNCACT_ANALYSTS;</t>
  </si>
  <si>
    <t>ECON_STOCKMARKET;WB_698_TRADE;WOUND;TAX_ECON_PRICE;WB_1921_PRIVATE_SECTOR_DEVELOPMENT;WB_405_BUSINESS_CLIMATE;WB_2531_INSPECTIONS_LICENSING_AND_PERMITS;WB_2530_BUSINESS_ENVIRONMENT;</t>
  </si>
  <si>
    <t>EPU_ECONOMY_HISTORIC;TAX_ETHNICITY;TAX_ETHNICITY_TAIWANESE;WB_855_LABOR_MARKETS;WB_1650_PUBLIC_EMPLOYMENT_SERVICES;WB_697_SOCIAL_PROTECTION_AND_LABOR;WB_1652_PLACEMENT;LEADER;TAX_FNCACT;TAX_FNCACT_PRESIDENT;USPEC_POLITICS_GENERAL1;TAX_ECON_PRICE;WB_1921_PRIVATE_SECTOR_DEVELOPMENT;WB_405_BUSINESS_CLIMATE;WB_2531_INSPECTIONS_LICENSING_AND_PERMITS;WB_2530_BUSINESS_ENVIRONMENT;WB_698_TRADE;TAX_FNCACT_CHAIRMAN;</t>
  </si>
  <si>
    <t>ECON_STOCKMARKET;TAX_ECON_PRICE;TAX_FNCACT;TAX_FNCACT_ANALYSTS;WB_1921_PRIVATE_SECTOR_DEVELOPMENT;WB_346_COMPETITIVE_INDUSTRIES;WB_818_INDUSTRY_POLICY_AND_REAL_SECTORS;WB_1281_MANUFACTURING;EPU_ECONOMY_HISTORIC;WB_2416_INTERNET_OF_THINGS;WB_2399_ICT_INNOVATION_AND_TRANSFORMATION;WB_133_INFORMATION_AND_COMMUNICATION_TECHNOLOGIES;WB_698_TRADE;ALLIANCE;CRISISLEX_C04_LOGISTICS_TRANSPORT;DELAY;USPEC_UNCERTAINTY1;TAX_FNCACT_FOOL;USPEC_POLICY1;EPU_POLICY;EPU_POLICY_POLICY;</t>
  </si>
  <si>
    <t>TAX_FNCACT;TAX_FNCACT_MANAGERS;TAX_FNCACT_FUND_MANAGERS;ECON_STOCKMARKET;TAX_FNCACT_INVESTOR;TAX_ECON_PRICE;TAX_FNCACT_MANAGER;TAX_FNCACT_FUND_MANAGER;ECON_IPO;USPEC_POLICY1;EPU_CATS_TAXES;WB_1535_DISTANCE_EDUCATION;WB_494_EDUCATION_AND_ICT;WB_470_EDUCATION;WB_1497_EDUCATION_MANAGEMENT_AND_ADMINISTRATION;TAX_FNCACT_ANALYST;TAX_FNCACT_VETERAN;EPU_ECONOMY_HISTORIC;</t>
  </si>
  <si>
    <t>TAX_FNCACT;TAX_FNCACT_CEO;TAX_FNCACT_FACILITATOR;TAX_FNCACT_SPEAKER;TAX_FNCACT_CHIEF;TAX_MILITARY_TITLE;TAX_MILITARY_TITLE_OFFICER;TAX_FNCACT_OFFICER;TAX_FNCACT_CHIEF_FINANCIAL_OFFICER;TAX_FNCACT_INVESTOR;WB_2203_HUMAN_RIGHTS;WB_2482_RECONCILIATION;WB_2519_RESPONSES_TO_HUMAN_RIGHTS_ABUSES;WB_2432_FRAGILITY_CONFLICT_AND_VIOLENCE;ECON_DEBT;WB_1104_MACROECONOMIC_VULNERABILITY_AND_DEBT;WB_450_DEBT;MEDIA_SOCIAL;UNGP_FORESTS_RIVERS_OCEANS;EPU_CATS_REGULATION;EPU_CATS_FINANCIAL_REGULATION;AFFECT;CRISISLEX_T11_UPDATESSYMPATHY;EPU_UNCERTAINTY;EPU_ECONOMY_HISTORIC;TAX_ECON_PRICE;SCIENCE;SOC_INNOVATION;TAX_FNCACT_LEADER;WB_678_DIGITAL_GOVERNMENT;WB_2944_SERVERS;WB_671_STORAGE_MANAGEMENT;WB_667_ICT_INFRASTRUCTURE;WB_672_NETWORK_MANAGEMENT;WB_133_INFORMATION_AND_COMMUNICATION_TECHNOLOGIES;TAX_FNCACT_DRIVER;WB_471_ECONOMIC_GROWTH;WB_1078_DETERMINANTS_OF_GROWTH;MANMADE_DISASTER_IMPLIED;TAX_ETHNICITY;TAX_ETHNICITY_CHINESE;TAX_WORLDLANGUAGES;TAX_WORLDLANGUAGES_CHINESE;WB_2299_PIPELINES;WB_539_OIL_AND_GAS_POLICY_STRATEGY_AND_INSTITUTIONS;WB_507_ENERGY_AND_EXTRACTIVES;WB_548_PPP_IN_OIL_AND_GAS;TECH_AUTOMATION;MEDIA_MSM;WB_135_TRANSPORT;WB_1174_WAREHOUSING_AND_STORAGE;WB_793_TRANSPORT_AND_LOGISTICS_SERVICES;TAX_FNCACT_EXECUTIVES;TAX_FNCACT_ANALYST;EPU_CATS_MIGRATION_FEAR_MIGRATION;WB_1921_PRIVATE_SECTOR_DEVELOPMENT;WB_405_BUSINESS_CLIMATE;WB_2530_BUSINESS_ENVIRONMENT;WB_698_TRADE;TAX_ETHNICITY_JAPANESE;TAX_WORLDLANGUAGES_JAPANESE;ECON_STOCKMARKET;WB_696_PUBLIC_SECTOR_MANAGEMENT;WB_2048_COMPENSATION_CAREERS_AND_INCENTIVES;WB_723_PUBLIC_ADMINISTRATION;WB_724_HUMAN_RESOURCES_FOR_PUBLIC_SECTOR;WB_713_PUBLIC_FINANCE;WB_718_PUBLIC_INVESTMENT_MANAGEMENT;USPEC_POLICY1;EPU_POLICY;EPU_POLICY_SPENDING;DELAY;USPEC_UNCERTAINTY1;TAX_FNCACT_DIRECTORS;MOVEMENT_GENERAL;NEGOTIATIONS;WB_840_JUSTICE;WB_2473_DIPLOMACY_AND_NEGOTIATIONS;WB_939_NEGOTIATION;WB_2470_PEACE_OPERATIONS_AND_CONFLICT_MANAGEMENT;WB_936_ALTERNATIVE_DISPUTE_RESOLUTION;WB_843_DISPUTE_RESOLUTION;WB_2471_PEACEKEEPING;CRISISLEX_CRISISLEXREC;TAX_FNCACT_GUIDE;ECON_WORLDCURRENCIES;ECON_WORLDCURRENCIES_DOLLAR;SHORTAGE;SOC_EMERGINGTECH;CRISISLEX_C04_LOGISTICS_TRANSPORT;TAX_DISEASE;TAX_DISEASE_FLUSHING;WB_346_COMPETITIVE_INDUSTRIES;WB_818_INDUSTRY_POLICY_AND_REAL_SECTORS;WB_1281_MANUFACTURING;TAX_FNCACT_PILOT;TAX_WORLDMAMMALS;TAX_WORLDMAMMALS_FOX;KILL;GENERAL_HEALTH;MEDICAL;CRISISLEX_C03_WELLBEING_HEALTH;WB_1150_VOLATILITY;TAX_FNCACT_BOARD_MEMBERS;WB_652_ICT_APPLICATIONS;WB_2363_MOBILE_APPLICATIONS;WB_658_ENTERPRISE_APPLICATIONS;</t>
  </si>
  <si>
    <t>WB_698_TRADE;ECON_STOCKMARKET;TAX_FNCACT;TAX_FNCACT_TRADERS;</t>
  </si>
  <si>
    <t>TAX_FNCACT;TAX_FNCACT_FOOL;ECON_STOCKMARKET;TAX_ECON_PRICE;UNGP_FORESTS_RIVERS_OCEANS;TAX_FNCACT_ANALYSTS;ECON_EARNINGSREPORT;DELAY;USPEC_UNCERTAINTY1;WB_678_DIGITAL_GOVERNMENT;WB_2944_SERVERS;WB_671_STORAGE_MANAGEMENT;WB_667_ICT_INFRASTRUCTURE;WB_672_NETWORK_MANAGEMENT;WB_133_INFORMATION_AND_COMMUNICATION_TECHNOLOGIES;WB_2433_CONFLICT_AND_VIOLENCE;WB_2465_REVOLUTIONARY_VIOLENCE;WB_2432_FRAGILITY_CONFLICT_AND_VIOLENCE;WB_2462_POLITICAL_VIOLENCE_AND_WAR;USPEC_POLICY1;EPU_POLICY;EPU_POLICY_POLICY;</t>
  </si>
  <si>
    <t>tmcnet.com</t>
  </si>
  <si>
    <t>ECON_STOCKMARKET;TAX_FNCACT;TAX_FNCACT_INVESTOR;WB_698_TRADE;EPU_ECONOMY_HISTORIC;TAX_ECON_PRICE;CRISISLEX_C07_SAFETY;TAX_FNCACT_ENGINEERS;TAX_FNCACT_ANALYST;TAX_FNCACT_WRITER;TAX_FNCACT_AUTHOR;USPEC_POLITICS_GENERAL1;WB_2024_ANTI_CORRUPTION_AUTHORITIES;WB_696_PUBLIC_SECTOR_MANAGEMENT;WB_840_JUSTICE;WB_2025_INVESTIGATION;WB_831_GOVERNANCE;WB_832_ANTI_CORRUPTION;WB_1014_CRIMINAL_JUSTICE;VETO;USPEC_UNCERTAINTY1;TAX_FNCACT_ADVISER;WB_845_LEGAL_AND_REGULATORY_FRAMEWORK;WB_851_INTELLECTUAL_PROPERTY_RIGHTS;WB_1042_TRADEMARKS;WB_1039_PROPERTY_LAWS_AND_REGULATIONS;</t>
  </si>
  <si>
    <t>ECON_STOCKMARKET;MEDIA_SOCIAL;WB_698_TRADE;TAX_ECON_PRICE;TAX_FNCACT;TAX_FNCACT_ANALYSTS;TAX_FNCACT_INVESTOR;</t>
  </si>
  <si>
    <t>TAX_FNCACT;TAX_FNCACT_ANALYST;ECON_STOCKMARKET;TAX_ECON_PRICE;WB_698_TRADE;TAX_FNCACT_SCOUT;EPU_CATS_REGULATION;EPU_CATS_FINANCIAL_REGULATION;TAX_FNCACT_MANUFACTURER;TAX_FNCACT_ANALYSTS;</t>
  </si>
  <si>
    <t>TAX_ETHNICITY;TAX_ETHNICITY_TAIWANESE;WB_855_LABOR_MARKETS;WB_1650_PUBLIC_EMPLOYMENT_SERVICES;WB_697_SOCIAL_PROTECTION_AND_LABOR;WB_1652_PLACEMENT;LEADER;TAX_FNCACT;TAX_FNCACT_PRESIDENT;USPEC_POLITICS_GENERAL1;TAX_ECON_PRICE;WB_1921_PRIVATE_SECTOR_DEVELOPMENT;WB_405_BUSINESS_CLIMATE;WB_2531_INSPECTIONS_LICENSING_AND_PERMITS;WB_2530_BUSINESS_ENVIRONMENT;WB_698_TRADE;TAX_FNCACT_CHAIRMAN;</t>
  </si>
  <si>
    <t>watchlistnews.com</t>
  </si>
  <si>
    <t>EPU_CATS_REGULATION;EPU_CATS_FINANCIAL_REGULATION;TAX_FNCACT;TAX_FNCACT_INVESTOR;TAX_FNCACT_MANUFACTURER;WB_439_MACROECONOMIC_AND_STRUCTURAL_POLICIES;WB_829_FISCAL_DECENTRALIZATION;WB_874_LOCAL_FINANCE;WB_877_ASSET_MANAGEMENT;WB_445_FISCAL_POLICY;TAX_FNCACT_ANALYSTS;TAX_DISEASE;TAX_DISEASE_OVERWEIGHT;WB_1406_DISEASES;WB_1435_OBESITY;WB_621_HEALTH_NUTRITION_AND_POPULATION;WB_1427_NON_COMMUNICABLE_DISEASE_AND_INJURY;TAX_ECON_PRICE;LEADER;TAX_FNCACT_PRESIDENT;USPEC_POLITICS_GENERAL1;TAX_FNCACT_VICE_PRESIDENT;TAX_FNCACT_ANALYST;</t>
  </si>
  <si>
    <t>ECON_STOCKMARKET;TAX_ECON_PRICE;TAX_FNCACT;TAX_FNCACT_ANALYST;UNGP_FORESTS_RIVERS_OCEANS;WB_698_TRADE;WB_1921_PRIVATE_SECTOR_DEVELOPMENT;WB_346_COMPETITIVE_INDUSTRIES;WB_818_INDUSTRY_POLICY_AND_REAL_SECTORS;WB_1281_MANUFACTURING;EPU_ECONOMY_HISTORIC;TAX_FNCACT_ANALYSTS;NATURAL_DISASTER;NATURAL_DISASTER_FLOOD;</t>
  </si>
  <si>
    <t>TAX_FNCACT;TAX_FNCACT_MANUFACTURER;ECON_STOCKMARKET;TAX_ECON_PRICE;EPU_ECONOMY_HISTORIC;UNGP_FORESTS_RIVERS_OCEANS;WB_135_TRANSPORT;WB_1174_WAREHOUSING_AND_STORAGE;WB_793_TRANSPORT_AND_LOGISTICS_SERVICES;WB_696_PUBLIC_SECTOR_MANAGEMENT;WB_2048_COMPENSATION_CAREERS_AND_INCENTIVES;WB_723_PUBLIC_ADMINISTRATION;WB_724_HUMAN_RESOURCES_FOR_PUBLIC_SECTOR;USPEC_POLICY1;EPU_CATS_TAXES;TAX_DISEASE;TAX_DISEASE_ANTICIPATION;TAX_FNCACT_ANALYSTS;TAX_FNCACT_FOOL;WB_2433_CONFLICT_AND_VIOLENCE;WB_2465_REVOLUTIONARY_VIOLENCE;WB_2432_FRAGILITY_CONFLICT_AND_VIOLENCE;WB_2462_POLITICAL_VIOLENCE_AND_WAR;EPU_POLICY;EPU_POLICY_POLICY;</t>
  </si>
  <si>
    <t>WB_855_LABOR_MARKETS;WB_1650_PUBLIC_EMPLOYMENT_SERVICES;WB_697_SOCIAL_PROTECTION_AND_LABOR;WB_1652_PLACEMENT;LEADER;TAX_FNCACT;TAX_FNCACT_PRESIDENT;USPEC_POLITICS_GENERAL1;TAX_ECON_PRICE;TAX_ETHNICITY;TAX_ETHNICITY_DUTCH;TAX_WORLDLANGUAGES;TAX_WORLDLANGUAGES_DUTCH;PUBLIC_TRANSPORT;TAX_FNCACT_OFFICIALS;WB_135_TRANSPORT;TAX_ETHNICITY_TAIWANESE;USPEC_UNCERTAINTY1;TAX_POLITICAL_PARTY;TAX_POLITICAL_PARTY_REPUBLICAN;TAX_POLITICAL_PARTY_REPUBLICAN_PARTY;TAX_FNCACT_LEADERS;UNGP_FORESTS_RIVERS_OCEANS;WB_1458_HEALTH_PROMOTION_AND_DISEASE_PREVENTION;WB_1462_WATER_SANITATION_AND_HYGIENE;WB_635_PUBLIC_HEALTH;WB_621_HEALTH_NUTRITION_AND_POPULATION;GENERAL_HEALTH;EPU_CATS_REGULATION;CRISISLEX_CRISISLEXREC;TAX_WORLDLANGUAGES_ETHIOPIAN;TAX_FNCACT_TROOPS;TAX_FNCACT_AUTHORITIES;EPU_POLICY;EPU_POLICY_AUTHORITIES;TAX_ETHNICITY_PALESTINIANS;TAX_ETHNICITY_EUROPEANS;TAX_ETHNICITY_AMERICANS;WB_286_TELECOMMUNICATIONS_AND_BROADBAND_ACCESS;WB_2120_SATELLITES;WB_2329_ACCESS_AND_CONNECTIVITY;WB_133_INFORMATION_AND_COMMUNICATION_TECHNOLOGIES;TAX_WORLDMAMMALS;TAX_WORLDMAMMALS_TIGER;SECURITY_SERVICES;TAX_FNCACT_POLICE;CRISISLEX_C07_SAFETY;ARREST;TAX_FNCACT_MAN;TAX_FNCACT_CLOWN;TAX_FNCACT_KILLER;TAX_FNCACT_PAEDOPHILE;TAX_ETHNICITY_CANADIAN;TAX_FNCACT_CLOWNS;TAX_FNCACT_WOMEN;WB_678_DIGITAL_GOVERNMENT;WB_694_BROADCAST_AND_MEDIA;TAX_FNCACT_CANDIDATE;TAX_POLITICAL_PARTY_CONSERVATIVE_PARTY;</t>
  </si>
  <si>
    <t>WB_698_TRADE;TAX_FNCACT;TAX_FNCACT_ANALYST;TAX_ECON_PRICE;ECON_STOCKMARKET;EPU_ECONOMY_HISTORIC;TAX_FNCACT_ANALYSTS;CRISISLEX_C07_SAFETY;USPEC_UNCERTAINTY1;</t>
  </si>
  <si>
    <t>WB_698_TRADE;ECON_STOCKMARKET;</t>
  </si>
  <si>
    <t>TAX_ECON_PRICE;TAX_FNCACT;TAX_FNCACT_ANALYSTS;TAX_FNCACT_MANUFACTURER;ECON_STOCKMARKET;LEADER;TAX_FNCACT_PRESIDENT;USPEC_POLITICS_GENERAL1;TAX_FNCACT_VICE_PRESIDENT;EPU_CATS_REGULATION;EPU_CATS_FINANCIAL_REGULATION;TAX_FNCACT_INSIDERS;EPU_ECONOMY_HISTORIC;TAX_FNCACT_ANALYST;</t>
  </si>
  <si>
    <t>TAX_WORLDLANGUAGES;TAX_WORLDLANGUAGES_OREGON;TAX_FNCACT;TAX_FNCACT_EMPLOYEES;RETIREMENT;WB_2690_CATEGORIES_OF_EMPLOYMENT;WB_2670_JOBS;WB_2689_JOBS_DIAGNOSTICS;WB_2896_RETIREMENT;TAX_FNCACT_MANUFACTURER;ECON_STOCKMARKET;EPU_CATS_REGULATION;EPU_CATS_FINANCIAL_REGULATION;EDUCATION;SOC_POINTSOFINTEREST;SOC_POINTSOFINTEREST_SCHOOL;TAX_FNCACT_PRINCIPAL;WB_439_MACROECONOMIC_AND_STRUCTURAL_POLICIES;WB_829_FISCAL_DECENTRALIZATION;WB_874_LOCAL_FINANCE;WB_877_ASSET_MANAGEMENT;WB_445_FISCAL_POLICY;WB_698_TRADE;EPU_ECONOMY_HISTORIC;TAX_FNCACT_ANALYSTS;TAX_FNCACT_ANALYST;TAX_ECON_PRICE;LEADER;TAX_FNCACT_PRESIDENT;USPEC_POLITICS_GENERAL1;TAX_FNCACT_VICE_PRESIDENT;TAX_FNCACT_INSIDER;CORRUPTION;</t>
  </si>
  <si>
    <t>TAX_ETHNICITY;TAX_ETHNICITY_TAIWANESE;WB_855_LABOR_MARKETS;WB_1650_PUBLIC_EMPLOYMENT_SERVICES;WB_697_SOCIAL_PROTECTION_AND_LABOR;WB_1652_PLACEMENT;LEADER;TAX_FNCACT;TAX_FNCACT_PRESIDENT;USPEC_POLITICS_GENERAL1;TAX_ECON_PRICE;WB_698_TRADE;TAX_FNCACT_CHAIRMAN;ECON_WORLDCURRENCIES;ECON_WORLDCURRENCIES_DOLLARS;</t>
  </si>
  <si>
    <t>MEDIA_MSM;ECON_STOCKMARKET;MOVEMENT_GENERAL;WB_698_TRADE;TAX_FNCACT;TAX_FNCACT_ANALYSTS;TAX_FNCACT_BROKER;TAX_FNCACT_ANALYST;TAX_ECON_PRICE;UNGP_FORESTS_RIVERS_OCEANS;TAX_FNCACT_AUTHOR;</t>
  </si>
  <si>
    <t>TAX_ECON_PRICE;TAX_FNCACT;TAX_FNCACT_MANUFACTURER;TAX_FNCACT_ANALYSTS;TAX_DISEASE;TAX_DISEASE_OVERWEIGHT;WB_1406_DISEASES;WB_1435_OBESITY;WB_621_HEALTH_NUTRITION_AND_POPULATION;WB_1427_NON_COMMUNICABLE_DISEASE_AND_INJURY;EPU_ECONOMY_HISTORIC;LEADER;TAX_FNCACT_PRESIDENT;USPEC_POLITICS_GENERAL1;TAX_FNCACT_VICE_PRESIDENT;EPU_CATS_REGULATION;EPU_CATS_FINANCIAL_REGULATION;TAX_FNCACT_INSIDERS;TAX_FNCACT_ANALYST;</t>
  </si>
  <si>
    <t>WB_439_MACROECONOMIC_AND_STRUCTURAL_POLICIES;WB_829_FISCAL_DECENTRALIZATION;WB_874_LOCAL_FINANCE;WB_877_ASSET_MANAGEMENT;WB_445_FISCAL_POLICY;TAX_FNCACT;TAX_FNCACT_MANUFACTURER;WB_698_TRADE;EPU_ECONOMY_HISTORIC;TAX_FNCACT_ANALYSTS;TAX_ECON_PRICE;LEADER;TAX_FNCACT_PRESIDENT;USPEC_POLITICS_GENERAL1;TAX_FNCACT_VICE_PRESIDENT;TAX_FNCACT_INSIDERS;TAX_FNCACT_INSIDER;CORRUPTION;TAX_FNCACT_ANALYST;</t>
  </si>
  <si>
    <t>TAX_FNCACT;TAX_FNCACT_TRADER;TAX_FNCACT_ANALYST;TAX_ECON_PRICE;TAX_FNCACT_ANALYSTS;TAX_FNCACT_CEO;UNGP_FORESTS_RIVERS_OCEANS;WB_698_TRADE;WB_1921_PRIVATE_SECTOR_DEVELOPMENT;WB_346_COMPETITIVE_INDUSTRIES;WB_818_INDUSTRY_POLICY_AND_REAL_SECTORS;WB_1281_MANUFACTURING;ECON_STOCKMARKET;</t>
  </si>
  <si>
    <t>TAX_FNCACT;TAX_FNCACT_ANALYSTS;TAX_ECON_PRICE;TAX_FNCACT_ANALYST;ECON_STOCKMARKET;TAX_FNCACT_AUTHOR;</t>
  </si>
  <si>
    <t>TAX_ETHNICITY;TAX_ETHNICITY_TAIWANESE;WB_855_LABOR_MARKETS;WB_1650_PUBLIC_EMPLOYMENT_SERVICES;WB_697_SOCIAL_PROTECTION_AND_LABOR;WB_1652_PLACEMENT;LEADER;TAX_FNCACT;TAX_FNCACT_PRESIDENT;USPEC_POLITICS_GENERAL1;TAX_ECON_PRICE;WB_1921_PRIVATE_SECTOR_DEVELOPMENT;WB_405_BUSINESS_CLIMATE;WB_2531_INSPECTIONS_LICENSING_AND_PERMITS;WB_2530_BUSINESS_ENVIRONMENT;WB_698_TRADE;TAX_FNCACT_CHAIRMAN;WB_406_COMPETITION_POLICY;WB_2101_ANTITRUST;EPU_CATS_REGULATION;TAX_FNCACT_REGULATOR;WB_678_DIGITAL_GOVERNMENT;WB_2947_OPERATING_SYSTEMS;WB_667_ICT_INFRASTRUCTURE;WB_669_SOFTWARE_INFRASTRUCTURE;WB_133_INFORMATION_AND_COMMUNICATION_TECHNOLOGIES;UNGP_FORESTS_RIVERS_OCEANS;GEN_HOLIDAY;TAX_FNCACT_SPOKESWOMAN;</t>
  </si>
  <si>
    <t>TAX_ECON_PRICE;TAX_FNCACT;TAX_FNCACT_MANUFACTURER;EPU_ECONOMY_HISTORIC;TAX_FNCACT_ANALYSTS;TAX_DISEASE;TAX_DISEASE_OVERWEIGHT;WB_1406_DISEASES;WB_1435_OBESITY;WB_621_HEALTH_NUTRITION_AND_POPULATION;WB_1427_NON_COMMUNICABLE_DISEASE_AND_INJURY;LEADER;TAX_FNCACT_PRESIDENT;USPEC_POLITICS_GENERAL1;TAX_FNCACT_VICE_PRESIDENT;EPU_CATS_REGULATION;EPU_CATS_FINANCIAL_REGULATION;TAX_FNCACT_INSIDERS;WB_439_MACROECONOMIC_AND_STRUCTURAL_POLICIES;WB_829_FISCAL_DECENTRALIZATION;WB_874_LOCAL_FINANCE;WB_877_ASSET_MANAGEMENT;WB_445_FISCAL_POLICY;</t>
  </si>
  <si>
    <t>lasvegasnvblog.com</t>
  </si>
  <si>
    <t>MEDIA_SOCIAL;TAX_WORLDFISH;TAX_WORLDFISH_PIKE;ECON_HOUSING_PRICES;WB_368_LEASING;TAX_FNCACT;TAX_FNCACT_FOUNDERS;WB_135_TRANSPORT;WB_1174_WAREHOUSING_AND_STORAGE;WB_793_TRANSPORT_AND_LOGISTICS_SERVICES;</t>
  </si>
  <si>
    <t>ECON_STOCKMARKET;TAX_ECON_PRICE;WB_698_TRADE;TAX_FNCACT;TAX_FNCACT_ANALYSTS;TAX_FNCACT_ANALYST;WB_1921_PRIVATE_SECTOR_DEVELOPMENT;WB_346_COMPETITIVE_INDUSTRIES;WB_818_INDUSTRY_POLICY_AND_REAL_SECTORS;WB_1281_MANUFACTURING;WB_286_TELECOMMUNICATIONS_AND_BROADBAND_ACCESS;WB_133_INFORMATION_AND_COMMUNICATION_TECHNOLOGIES;TECH_AUTOMATION;SOC_INNOVATION;WB_439_MACROECONOMIC_AND_STRUCTURAL_POLICIES;WB_829_FISCAL_DECENTRALIZATION;WB_874_LOCAL_FINANCE;WB_877_ASSET_MANAGEMENT;WB_445_FISCAL_POLICY;</t>
  </si>
  <si>
    <t>TAX_FNCACT;TAX_FNCACT_ANALYSTS;WB_698_TRADE;TAX_FNCACT_CEO;TAX_ECON_PRICE;ECON_STOCKMARKET;TAX_FNCACT_OFFICIALS;TAX_ETHNICITY;TAX_ETHNICITY_ARAB;WB_135_TRANSPORT;TAX_FNCACT_REGULATOR;MANMADE_DISASTER_IMPLIED;</t>
  </si>
  <si>
    <t>amigobulls.com</t>
  </si>
  <si>
    <t>ECON_STOCKMARKET;TAX_ECON_PRICE;TAX_FNCACT;TAX_FNCACT_ANALYST;UNGP_FORESTS_RIVERS_OCEANS;TAX_WORLDMAMMALS;TAX_WORLDMAMMALS_BEARISHNESS;TAX_FNCACT_ANALYSTS;WB_698_TRADE;TAX_FNCACT_INVESTOR;EPU_ECONOMY_HISTORIC;</t>
  </si>
  <si>
    <t>ECON_STOCKMARKET;TAX_ECON_PRICE;EPU_ECONOMY_HISTORIC;WB_696_PUBLIC_SECTOR_MANAGEMENT;WB_2048_COMPENSATION_CAREERS_AND_INCENTIVES;WB_723_PUBLIC_ADMINISTRATION;WB_724_HUMAN_RESOURCES_FOR_PUBLIC_SECTOR;TAX_FNCACT;TAX_FNCACT_EDITOR;WB_698_TRADE;</t>
  </si>
  <si>
    <t>TAX_FNCACT;TAX_FNCACT_ANALYSTS;ECON_STOCKMARKET;TAX_ECON_PRICE;WB_698_TRADE;CRISISLEX_C07_SAFETY;SOC_TECHNOLOGYSECTOR;EPU_ECONOMY_HISTORIC;TAX_FNCACT_ANALYST;WB_1150_VOLATILITY;WB_1104_MACROECONOMIC_VULNERABILITY_AND_DEBT;</t>
  </si>
  <si>
    <t>WB_698_TRADE;TAX_ECON_PRICE;TAX_FNCACT;TAX_FNCACT_MANUFACTURER;TAX_FNCACT_ANALYSTS;LEADER;TAX_FNCACT_PRESIDENT;USPEC_POLITICS_GENERAL1;TAX_FNCACT_VICE_PRESIDENT;EPU_CATS_REGULATION;EPU_CATS_FINANCIAL_REGULATION;TAX_FNCACT_ANALYST;</t>
  </si>
  <si>
    <t>TAX_FNCACT;TAX_FNCACT_TRADERS;WB_698_TRADE;SOC_TECHNOLOGYSECTOR;EPU_ECONOMY_HISTORIC;TAX_ECON_PRICE;ECON_STOCKMARKET;CRISISLEX_C07_SAFETY;WB_1150_VOLATILITY;WB_1104_MACROECONOMIC_VULNERABILITY_AND_DEBT;TAX_FNCACT_ANALYST;</t>
  </si>
  <si>
    <t>TAX_FNCACT;TAX_FNCACT_MANUFACTURER;EPU_CATS_REGULATION;EPU_CATS_FINANCIAL_REGULATION;WB_698_TRADE;TAX_ECON_PRICE;TAX_FNCACT_ANALYSTS;EPU_ECONOMY_HISTORIC;WB_845_LEGAL_AND_REGULATORY_FRAMEWORK;WB_696_PUBLIC_SECTOR_MANAGEMENT;WB_851_INTELLECTUAL_PROPERTY_RIGHTS;WB_1042_TRADEMARKS;WB_1039_PROPERTY_LAWS_AND_REGULATIONS;LEGISLATION;USPEC_POLITICS_GENERAL1;USPEC_POLICY1;EPU_POLICY;EPU_POLICY_LEGISLATION;TAX_DISEASE;TAX_DISEASE_OVERWEIGHT;WB_1406_DISEASES;WB_1435_OBESITY;WB_621_HEALTH_NUTRITION_AND_POPULATION;WB_1427_NON_COMMUNICABLE_DISEASE_AND_INJURY;LEADER;TAX_FNCACT_PRESIDENT;TAX_FNCACT_VICE_PRESIDENT;TAX_FNCACT_INSIDERS;TAX_FNCACT_INSIDER;CORRUPTION;EPU_POLICY_LAW;WB_1040_COPYRIGHT_LAW;TAX_FNCACT_ANALYST;</t>
  </si>
  <si>
    <t>TAX_FNCACT;TAX_FNCACT_MANUFACTURER;ECON_STOCKMARKET;TAX_FNCACT_ANALYST;TAX_ECON_PRICE;WB_696_PUBLIC_SECTOR_MANAGEMENT;WB_2048_COMPENSATION_CAREERS_AND_INCENTIVES;WB_723_PUBLIC_ADMINISTRATION;WB_724_HUMAN_RESOURCES_FOR_PUBLIC_SECTOR;ECON_TAXATION;USPEC_POLICY1;EPU_POLICY;EPU_POLICY_TAX;EPU_CATS_TAXES;TAX_FNCACT_FOOL;EPU_POLICY_POLICY;</t>
  </si>
  <si>
    <t>EPU_ECONOMY;EPU_ECONOMY_HISTORIC;TAX_FNCACT;TAX_FNCACT_GUIDE;TAX_FNCACT_DRIVERS;UNGP_FORESTS_RIVERS_OCEANS;TAX_ECON_PRICE;TAX_FNCACT_PEERS;MANMADE_DISASTER_IMPLIED;ECON_STOCKMARKET;WB_698_TRADE;TAX_FNCACT_ANALYSTS;WB_678_DIGITAL_GOVERNMENT;WB_652_ICT_APPLICATIONS;WB_665_SOFTWARE_AS_A_SERVICE;WB_658_ENTERPRISE_APPLICATIONS;WB_133_INFORMATION_AND_COMMUNICATION_TECHNOLOGIES;TAX_FNCACT_PEER;TAX_FNCACT_LEADERS;TAX_FNCACT_MANUFACTURER;WB_1921_PRIVATE_SECTOR_DEVELOPMENT;WB_346_COMPETITIVE_INDUSTRIES;WB_818_INDUSTRY_POLICY_AND_REAL_SECTORS;WB_1281_MANUFACTURING;TAX_ETHNICITY;TAX_ETHNICITY_BLACK;WB_667_ICT_INFRASTRUCTURE;WB_669_SOFTWARE_INFRASTRUCTURE;WB_2945_DATABASE;TAX_FNCACT_CHIEF;USPEC_POLITICS_GENERAL1;TAX_FNCACT_ANALYST;EDUCATION;TAX_FNCACT_PROFESSOR;WB_696_PUBLIC_SECTOR_MANAGEMENT;WB_840_JUSTICE;WB_1014_CRIMINAL_JUSTICE;WB_2048_COMPENSATION_CAREERS_AND_INCENTIVES;WB_723_PUBLIC_ADMINISTRATION;WB_724_HUMAN_RESOURCES_FOR_PUBLIC_SECTOR;</t>
  </si>
  <si>
    <t>TAX_ECON_PRICE;CRISISLEX_CRISISLEXREC;CRISISLEX_T01_CAUTION_ADVICE;ECON_STOCKMARKET;TAX_ETHNICITY;TAX_ETHNICITY_CHINESE;TAX_WORLDLANGUAGES;TAX_WORLDLANGUAGES_CHINESE;GEN_HOLIDAY;WB_1150_VOLATILITY;WB_1104_MACROECONOMIC_VULNERABILITY_AND_DEBT;EPU_CATS_MIGRATION_FEAR_FEAR;TAX_FNCACT;TAX_FNCACT_ANALYSTS;CRISISLEX_T11_UPDATESSYMPATHY;ECON_WORLDCURRENCIES;ECON_WORLDCURRENCIES_DOLLARS;EPU_ECONOMY_HISTORIC;WB_696_PUBLIC_SECTOR_MANAGEMENT;WB_2048_COMPENSATION_CAREERS_AND_INCENTIVES;WB_723_PUBLIC_ADMINISTRATION;WB_724_HUMAN_RESOURCES_FOR_PUBLIC_SECTOR;</t>
  </si>
  <si>
    <t>EPU_ECONOMY_HISTORIC;TAX_FNCACT;TAX_FNCACT_INVESTOR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WB_678_DIGITAL_GOVERNMENT;WB_694_BROADCAST_AND_MEDIA;WB_133_INFORMATION_AND_COMMUNICATION_TECHNOLOGIES;TAX_FNCACT_PUBLISHER;USPEC_POLICY1;EPU_POLICY;EPU_POLICY_POLICY;</t>
  </si>
  <si>
    <t>TAX_FNCACT;TAX_FNCACT_INVESTOR;TAX_FNCACT_ANALYSTS;TAX_ECON_PRICE;ECON_STOCKMARKET;TAX_FNCACT_ANALYST;TAX_FNCACT_AUTHOR;</t>
  </si>
  <si>
    <t>ECON_STOCKMARKET;TAX_FNCACT;TAX_FNCACT_VENDOR;UNGP_FORESTS_RIVERS_OCEANS;TAX_FNCACT_ANALYST;SOC_TECHNOLOGYSECTOR;TAX_ECON_PRICE;TAX_FNCACT_INSIDER;TAX_FNCACT_INSIDERS;TAX_FNCACT_CFO;EPU_ECONOMY_HISTORIC;WB_135_TRANSPORT;WB_1174_WAREHOUSING_AND_STORAGE;WB_793_TRANSPORT_AND_LOGISTICS_SERVICES;WB_678_DIGITAL_GOVERNMENT;WB_2944_SERVERS;WB_671_STORAGE_MANAGEMENT;WB_667_ICT_INFRASTRUCTURE;WB_672_NETWORK_MANAGEMENT;WB_133_INFORMATION_AND_COMMUNICATION_TECHNOLOGIES;</t>
  </si>
  <si>
    <t>TAX_ECON_PRICE;TAX_FNCACT;TAX_FNCACT_MANUFACTURER;TAX_FNCACT_ANALYSTS;TAX_DISEASE;TAX_DISEASE_OVERWEIGHT;WB_1406_DISEASES;WB_1435_OBESITY;WB_621_HEALTH_NUTRITION_AND_POPULATION;WB_1427_NON_COMMUNICABLE_DISEASE_AND_INJURY;EPU_CATS_REGULATION;CRISISLEX_C07_SAFETY;WB_845_LEGAL_AND_REGULATORY_FRAMEWORK;WB_696_PUBLIC_SECTOR_MANAGEMENT;WB_851_INTELLECTUAL_PROPERTY_RIGHTS;WB_1042_TRADEMARKS;WB_1039_PROPERTY_LAWS_AND_REGULATIONS;LEGISLATION;LEADER;TAX_FNCACT_PRESIDENT;USPEC_POLITICS_GENERAL1;TAX_FNCACT_VICE_PRESIDENT;EPU_CATS_FINANCIAL_REGULATION;TAX_FNCACT_INSIDERS;TAX_FNCACT_SCOUT;EPU_POLICY;EPU_POLICY_LAW;WB_1040_COPYRIGHT_LAW;TAX_FNCACT_ANALYST;</t>
  </si>
  <si>
    <t>WB_135_TRANSPORT;WB_1174_WAREHOUSING_AND_STORAGE;WB_793_TRANSPORT_AND_LOGISTICS_SERVICES;LEADER;TAX_FNCACT;TAX_FNCACT_PRESIDENT;USPEC_POLITICS_GENERAL1;TAX_FNCACT_VICE_PRESIDENT;EPU_ECONOMY_HISTORIC;KILL;CRISISLEX_T03_DEAD;MANMADE_DISASTER_IMPLIED;TAX_FNCACT_PRINCIPAL;TAX_FNCACT_ANALYST;WB_1921_PRIVATE_SECTOR_DEVELOPMENT;WB_346_COMPETITIVE_INDUSTRIES;WB_818_INDUSTRY_POLICY_AND_REAL_SECTORS;WB_1281_MANUFACTURING;WB_507_ENERGY_AND_EXTRACTIVES;WB_533_ENERGY_EFFICIENCY;UNGP_FORESTS_RIVERS_OCEANS;MEDIA_SOCIAL;TAX_FNCACT_LEADER;SOC_INNOVATION;ECON_STOCKMARKET;WB_698_TRADE;WB_678_DIGITAL_GOVERNMENT;WB_694_BROADCAST_AND_MEDIA;WB_133_INFORMATION_AND_COMMUNICATION_TECHNOLOGIES;</t>
  </si>
  <si>
    <t>ECON_STOCKMARKET;TAX_ECON_PRICE;TAX_ETHNICITY;TAX_ETHNICITY_BLACK;WB_1150_VOLATILITY;WB_1104_MACROECONOMIC_VULNERABILITY_AND_DEBT;TAX_FNCACT;TAX_FNCACT_TRADERS;WB_1920_FINANCIAL_SECTOR_DEVELOPMENT;WB_332_CAPITAL_MARKETS;WB_135_TRANSPORT;AGRICULTURE;</t>
  </si>
  <si>
    <t>evergreeninvestor.com</t>
  </si>
  <si>
    <t>TAX_ECON_PRICE;TAX_FNCACT;TAX_FNCACT_ANALYSTS;TAX_FNCACT_MANUFACTURER;TAX_DISEASE;TAX_DISEASE_OVERWEIGHT;WB_1406_DISEASES;WB_1435_OBESITY;WB_621_HEALTH_NUTRITION_AND_POPULATION;WB_1427_NON_COMMUNICABLE_DISEASE_AND_INJURY;WB_698_TRADE;TAX_ETHNICITY;TAX_ETHNICITY_AMERICAN;EPU_CATS_REGULATION;LEGISLATION;EPU_POLICY;EPU_POLICY_LAW;WB_845_LEGAL_AND_REGULATORY_FRAMEWORK;WB_696_PUBLIC_SECTOR_MANAGEMENT;WB_1040_COPYRIGHT_LAW;WB_851_INTELLECTUAL_PROPERTY_RIGHTS;WB_1039_PROPERTY_LAWS_AND_REGULATIONS;EPU_ECONOMY_HISTORIC;LEADER;TAX_FNCACT_PRESIDENT;USPEC_POLITICS_GENERAL1;TAX_FNCACT_VICE_PRESIDENT;EPU_CATS_FINANCIAL_REGULATION;TAX_FNCACT_INSIDERS;WB_439_MACROECONOMIC_AND_STRUCTURAL_POLICIES;WB_829_FISCAL_DECENTRALIZATION;WB_874_LOCAL_FINANCE;WB_877_ASSET_MANAGEMENT;WB_445_FISCAL_POLICY;</t>
  </si>
  <si>
    <t>ECON_STOCKMARKET;TAX_ECON_PRICE;WB_696_PUBLIC_SECTOR_MANAGEMENT;WB_713_PUBLIC_FINANCE;WB_718_PUBLIC_INVESTMENT_MANAGEMENT;WB_840_JUSTICE;WB_2473_DIPLOMACY_AND_NEGOTIATIONS;WB_939_NEGOTIATION;WB_2470_PEACE_OPERATIONS_AND_CONFLICT_MANAGEMENT;WB_936_ALTERNATIVE_DISPUTE_RESOLUTION;WB_2432_FRAGILITY_CONFLICT_AND_VIOLENCE;WB_843_DISPUTE_RESOLUTION;WB_2471_PEACEKEEPING;TAX_ETHNICITY;TAX_ETHNICITY_TAIWANESE;</t>
  </si>
  <si>
    <t>avauncer.com</t>
  </si>
  <si>
    <t>TAX_FNCACT;TAX_FNCACT_ANALYSTS;TAX_FNCACT_MANUFACTURER;LEADER;ELECTION;</t>
  </si>
  <si>
    <t>TAX_ECON_PRICE;TAX_FNCACT;TAX_FNCACT_MANUFACTURER;TAX_FNCACT_ANALYSTS;EPU_ECONOMY_HISTORIC;WB_845_LEGAL_AND_REGULATORY_FRAMEWORK;WB_696_PUBLIC_SECTOR_MANAGEMENT;WB_851_INTELLECTUAL_PROPERTY_RIGHTS;WB_1042_TRADEMARKS;WB_1039_PROPERTY_LAWS_AND_REGULATIONS;CRISISLEX_C07_SAFETY;EPU_CATS_REGULATION;LEGISLATION;WB_1040_COPYRIGHT_LAW;LEADER;TAX_FNCACT_PRESIDENT;USPEC_POLITICS_GENERAL1;TAX_FNCACT_VICE_PRESIDENT;TAX_FNCACT_INSIDERS;TAX_FNCACT_SCOUT;TAX_FNCACT_ANALYST;</t>
  </si>
  <si>
    <t>ECON_STOCKMARKET;TAX_ECON_PRICE;LEADER;TAX_FNCACT;TAX_FNCACT_PRESIDENT;USPEC_POLITICS_GENERAL1;TAX_FNCACT_VICE_PRESIDENT;TAX_FNCACT_MANUFACTURER;TAX_FNCACT_ANALYSTS;TAX_DISEASE;TAX_DISEASE_OVERWEIGHT;WB_1406_DISEASES;WB_1435_OBESITY;WB_621_HEALTH_NUTRITION_AND_POPULATION;WB_1427_NON_COMMUNICABLE_DISEASE_AND_INJURY;EPU_ECONOMY_HISTORIC;TAX_FNCACT_ANALYST;</t>
  </si>
  <si>
    <t>koreabizwire.com</t>
  </si>
  <si>
    <t>WB_135_TRANSPORT;WB_1174_WAREHOUSING_AND_STORAGE;WB_793_TRANSPORT_AND_LOGISTICS_SERVICES;LEADER;TAX_FNCACT;TAX_FNCACT_PRESIDENT;USPEC_POLITICS_GENERAL1;TAX_FNCACT_VICE_PRESIDENT;EPU_ECONOMY_HISTORIC;KILL;CRISISLEX_T03_DEAD;MANMADE_DISASTER_IMPLIED;TAX_FNCACT_PRINCIPAL;TAX_FNCACT_ANALYST;TAX_FNCACT_LEADER;SOC_INNOVATION;ECON_STOCKMARKET;WB_698_TRADE;WB_678_DIGITAL_GOVERNMENT;WB_694_BROADCAST_AND_MEDIA;WB_133_INFORMATION_AND_COMMUNICATION_TECHNOLOGIES;</t>
  </si>
  <si>
    <t>electronicscomponentsworld.com</t>
  </si>
  <si>
    <t>TAX_FNCACT;TAX_FNCACT_LEADER;EPU_ECONOMY_HISTORIC;TAX_FNCACT_DISTRIBUTOR;</t>
  </si>
  <si>
    <t>ECON_STOCKMARKET;WB_135_TRANSPORT;WB_1174_WAREHOUSING_AND_STORAGE;WB_793_TRANSPORT_AND_LOGISTICS_SERVICES;SOC_INNOVATION;WB_698_TRADE;TAX_ECON_PRICE;TAX_FNCACT;TAX_FNCACT_ANALYST;TAX_FNCACT_ANALYSTS;WB_1458_HEALTH_PROMOTION_AND_DISEASE_PREVENTION;WB_635_PUBLIC_HEALTH;WB_1464_HEALTH_OF_THE_DISABLED;WB_621_HEALTH_NUTRITION_AND_POPULATION;TAX_FNCACT_CONTRACTOR;WB_1150_VOLATILITY;WB_1104_MACROECONOMIC_VULNERABILITY_AND_DEBT;</t>
  </si>
  <si>
    <t>TAX_FNCACT;TAX_FNCACT_ANALYST;USPEC_POLICY1;EPU_POLICY;EPU_POLICY_SPENDING;TAX_DISEASE;TAX_DISEASE_OVERWEIGHT;WB_1406_DISEASES;WB_1435_OBESITY;WB_621_HEALTH_NUTRITION_AND_POPULATION;WB_1427_NON_COMMUNICABLE_DISEASE_AND_INJURY;TAX_ECON_PRICE;TAX_FNCACT_GUIDE;ECON_STOCKMARKET;WB_696_PUBLIC_SECTOR_MANAGEMENT;WB_2048_COMPENSATION_CAREERS_AND_INCENTIVES;WB_723_PUBLIC_ADMINISTRATION;WB_724_HUMAN_RESOURCES_FOR_PUBLIC_SECTOR;UNGP_FORESTS_RIVERS_OCEANS;MEDIA_SOCIAL;TAX_FNCACT_ANALYSTS;WB_698_TRADE;</t>
  </si>
  <si>
    <t>ECON_STOCKMARKET;TAX_FNCACT;TAX_FNCACT_ANALYSTS;WB_698_TRADE;TAX_FNCACT_ANALYST;TAX_ECON_PRICE;TAX_DISEASE;TAX_DISEASE_OVERWEIGHT;WB_1406_DISEASES;WB_1435_OBESITY;WB_621_HEALTH_NUTRITION_AND_POPULATION;WB_1427_NON_COMMUNICABLE_DISEASE_AND_INJURY;WB_1150_VOLATILITY;WB_1104_MACROECONOMIC_VULNERABILITY_AND_DEBT;SOC_TECHNOLOGYSECTOR;EPU_ECONOMY_HISTORIC;TAX_ETHNICITY;TAX_ETHNICITY_ENGLISH;TAX_WORLDLANGUAGES;TAX_WORLDLANGUAGES_ENGLISH;</t>
  </si>
  <si>
    <t>ECON_STOCKMARKET;TAX_FNCACT;TAX_FNCACT_INVESTOR;WB_698_TRADE;EPU_ECONOMY_HISTORIC;TAX_ECON_PRICE;CRISISLEX_C07_SAFETY;TAX_FNCACT_ENGINEERS;TAX_FNCACT_ANALYST;TAX_FNCACT_WRITER;TAX_FNCACT_AUTHOR;USPEC_POLITICS_GENERAL1;WB_2024_ANTI_CORRUPTION_AUTHORITIES;WB_696_PUBLIC_SECTOR_MANAGEMENT;WB_840_JUSTICE;WB_2025_INVESTIGATION;WB_831_GOVERNANCE;WB_832_ANTI_CORRUPTION;WB_1014_CRIMINAL_JUSTICE;VETO;USPEC_UNCERTAINTY1;TAX_FNCACT_ADVISER;WB_845_LEGAL_AND_REGULATORY_FRAMEWORK;WB_851_INTELLECTUAL_PROPERTY_RIGHTS;WB_1042_TRADEMARKS;WB_1039_PROPERTY_LAWS_AND_REGULATIONS;EPU_CATS_REGULATION;</t>
  </si>
  <si>
    <t>WB_1921_PRIVATE_SECTOR_DEVELOPMENT;WB_346_COMPETITIVE_INDUSTRIES;WB_818_INDUSTRY_POLICY_AND_REAL_SECTORS;WB_1281_MANUFACTURING;WB_286_TELECOMMUNICATIONS_AND_BROADBAND_ACCESS;WB_133_INFORMATION_AND_COMMUNICATION_TECHNOLOGIES;TECH_AUTOMATION;SOC_INNOVATION;WB_698_TRADE;TAX_ECON_PRICE;ECON_STOCKMARKET;TAX_FNCACT;TAX_FNCACT_ANALYST;TAX_FNCACT_ANALYSTS;ECON_HOUSING_PRICES;TAX_FNCACT_VENDOR;ECON_EARNINGSREPORT;WB_1150_VOLATILITY;WB_1104_MACROECONOMIC_VULNERABILITY_AND_DEBT;</t>
  </si>
  <si>
    <t>TAX_FNCACT;TAX_FNCACT_FOOL;ECON_STOCKMARKET;TAX_ECON_PRICE;WB_2670_JOBS;WB_2769_JOBS_STRATEGIES;WB_2840_INTEGRATION;WB_2836_MIGRATION_POLICIES_AND_JOBS;WB_1921_PRIVATE_SECTOR_DEVELOPMENT;WB_346_COMPETITIVE_INDUSTRIES;WB_818_INDUSTRY_POLICY_AND_REAL_SECTORS;WB_1281_MANUFACTURING;EPU_ECONOMY_HISTORIC;WB_845_LEGAL_AND_REGULATORY_FRAMEWORK;WB_696_PUBLIC_SECTOR_MANAGEMENT;WB_851_INTELLECTUAL_PROPERTY_RIGHTS;WB_1041_PATENTS;WB_1039_PROPERTY_LAWS_AND_REGULATIONS;EPU_CATS_REGULATION;WB_405_BUSINESS_CLIMATE;WB_2531_INSPECTIONS_LICENSING_AND_PERMITS;WB_2530_BUSINESS_ENVIRONMENT;TAX_FNCACT_REGULATORS;TAX_FNCACT_CEO;SHORTAGE;TAX_FNCACT_ANALYSTS;WB_2416_INTERNET_OF_THINGS;WB_2399_ICT_INNOVATION_AND_TRANSFORMATION;WB_133_INFORMATION_AND_COMMUNICATION_TECHNOLOGIES;WB_2433_CONFLICT_AND_VIOLENCE;WB_2432_FRAGILITY_CONFLICT_AND_VIOLENCE;WB_2465_REVOLUTIONARY_VIOLENCE;WB_2462_POLITICAL_VIOLENCE_AND_WAR;USPEC_POLICY1;EPU_POLICY;EPU_POLICY_POLICY;</t>
  </si>
  <si>
    <t>TAX_FNCACT;TAX_FNCACT_INVESTOR;TAX_FNCACT_EXECUTIVES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WB_678_DIGITAL_GOVERNMENT;WB_694_BROADCAST_AND_MEDIA;WB_133_INFORMATION_AND_COMMUNICATION_TECHNOLOGIES;</t>
  </si>
  <si>
    <t>tweaktown.com</t>
  </si>
  <si>
    <t>WB_135_TRANSPORT;WB_1174_WAREHOUSING_AND_STORAGE;WB_793_TRANSPORT_AND_LOGISTICS_SERVICES;ECON_STOCKMARKET;EPU_CATS_MIGRATION_FEAR_MIGRATION;MARITIME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NATURAL_DISASTER;NATURAL_DISASTER_TSUNAMI;LEADER;TAX_FNCACT;TAX_FNCACT_PRESIDENT;USPEC_POLITICS_GENERAL1;TAX_FNCACT_VICE_PRESIDENT;UNGP_FORESTS_RIVERS_OCEANS;WB_694_BROADCAST_AND_MEDIA;TAX_FNCACT_MANAGERS;CRISISLEX_CRISISLEXREC;TAX_FNCACT_ADMINISTRATORS;WB_2944_SERVERS;WB_671_STORAGE_MANAGEMENT;WB_667_ICT_INFRASTRUCTURE;WB_672_NETWORK_MANAGEMENT;TRAFFIC;CRISISLEX_C07_SAFETY;WB_670_ICT_SECURITY;WB_2371_ENCRYPTION;USPEC_POLICY1;EPU_POLICY;EPU_POLICY_BUDGET;TAX_FNCACT_DIRECTOR;TAX_FNCACT_CHIEF;TAX_MILITARY_TITLE;TAX_MILITARY_TITLE_OFFICER;TAX_FNCACT_OFFICER;TAX_FNCACT_MECHANICS;TAX_ECON_PRICE;TAX_FNCACT_PRINCIPAL;TAX_FNCACT_ANALYST;</t>
  </si>
  <si>
    <t>TAX_FNCACT;TAX_FNCACT_CORRESPONDENT;ECON_STOCKMARKET;TAX_FNCACT_CFO;TAX_FNCACT_ANALYST;EPU_ECONOMY_HISTORIC;TAX_ECON_PRICE;TAX_FNCACT_ANALYSTS;USPEC_UNCERTAINTY1;EPU_ECONOMY;WB_696_PUBLIC_SECTOR_MANAGEMENT;WB_2048_COMPENSATION_CAREERS_AND_INCENTIVES;WB_723_PUBLIC_ADMINISTRATION;WB_724_HUMAN_RESOURCES_FOR_PUBLIC_SECTOR;</t>
  </si>
  <si>
    <t>ECON_STOCKMARKET;TAX_ECON_PRICE;WB_1150_VOLATILITY;WB_1104_MACROECONOMIC_VULNERABILITY_AND_DEBT;WB_135_TRANSPORT;WB_1174_WAREHOUSING_AND_STORAGE;WB_793_TRANSPORT_AND_LOGISTICS_SERVICES;UNGP_FORESTS_RIVERS_OCEANS;CRISISLEX_CRISISLEXREC;EPU_ECONOMY_HISTORIC;PROTEST;ECON_DEBT;WB_450_DEBT;WB_698_TRADE;WB_696_PUBLIC_SECTOR_MANAGEMENT;WB_2048_COMPENSATION_CAREERS_AND_INCENTIVES;WB_723_PUBLIC_ADMINISTRATION;WB_724_HUMAN_RESOURCES_FOR_PUBLIC_SECTOR;</t>
  </si>
  <si>
    <t>WB_698_TRADE;ECON_STOCKMARKET;ENV_NATURALGAS;WB_2299_PIPELINES;WB_539_OIL_AND_GAS_POLICY_STRATEGY_AND_INSTITUTIONS;WB_507_ENERGY_AND_EXTRACTIVES;WB_548_PPP_IN_OIL_AND_GAS;WB_549_OIL_AND_GAS_SYSTEMS;WB_1768_OIL_AND_GAS_PIPELINE;WB_135_TRANSPORT;WB_1174_WAREHOUSING_AND_STORAGE;WB_793_TRANSPORT_AND_LOGISTICS_SERVICES;ENV_OIL;ECON_OILPRICE;WB_1751_LIQUEFIED_NATURAL_GAS;UNGP_FORESTS_RIVERS_OCEANS;ENV_COAL;MARITIME;WB_1979_NATURAL_RESOURCE_MANAGEMENT;WB_435_AGRICULTURE_AND_FOOD_SECURITY;WB_1986_MOUNTAINS;WB_2298_REFINERIES;WB_165_AIR_TRANSPORT;WB_164_MODES_OF_TRANSPORT;SOC_POINTSOFINTEREST;SOC_POINTSOFINTEREST_AIRPORT;WB_1803_TRANSPORT_INFRASTRUCTURE;WB_1804_AIRPORTS;TAX_ECON_PRICE;GENERAL_HEALTH;MEDICAL;EPU_CATS_HEALTHCARE;WB_1614_NUTRITIONAL_PROGRAMS;WB_1609_FOOD_AND_IN_KIND_TRANSFERS;WB_1615_THERAPEUTIC;WB_1466_SOCIAL_ASSISTANCE;WB_697_SOCIAL_PROTECTION_AND_LABOR;TAX_FNCACT;TAX_FNCACT_AGENTS;TAX_DISEASE;TAX_DISEASE_DIABETES;TAX_CHRONICDISEASE;TAX_CHRONICDISEASE_DIABETES;WB_1406_DISEASES;WB_621_HEALTH_NUTRITION_AND_POPULATION;WB_1433_DIABETES;WB_1427_NON_COMMUNICABLE_DISEASE_AND_INJURY;TAX_DISEASE_ALLERGY;TAX_DISEASE_ALLERGIC;TAX_DISEASE_RHINITIS;TAX_DISEASE_ALLERGIC_RHINITIS;TAX_DISEASE_HEPATITIS;HEALTH_SEXTRANSDISEASE;UNGP_HEALTHCARE;TAX_DISEASE_CHRONIC_HEPATITIS;TAX_DISEASE_HEPATITIS_C;TAX_DISEASE_CHRONIC_HEPATITIS_C;TAX_DISEASE_INFECTION;WB_1415_COMMUNICABLE_DISEASE;WB_1423_NEGLECTED_TROPICAL_DISEASES;WB_1425_FUNGUS_INFECTIONS;TAX_DISEASE_INTRAABDOMINAL_INFECTIONS;TAX_DISEASE_HYPERTENSION;WB_1432_HYPERTENSION;TAX_DISEASE_ARTHRITIS;TAX_CHRONICDISEASE_ARTHRITIS;TAX_DISEASE_OSTEOPOROSIS;TAX_DISEASE_DISEASES;WB_1331_HEALTH_TECHNOLOGIES;WB_1350_PHARMACEUTICALS;WB_1453_CONTRACEPTIVES;WB_641_REPRODUCTIVE_AND_MATERNAL_HEALTH;WB_1452_FAMILY_PLANNING;WB_639_REPRODUCTIVE_MATERNAL_AND_CHILD_HEALTH;TAX_DISEASE_NAUSEA;TAX_DISEASE_MELANOMA;TAX_DISEASE_CANCER;WB_1431_CANCER;TAX_DISEASE_LUNG_CANCER;TAX_WORLDMAMMALS;TAX_WORLDMAMMALS_HUMAN;TAX_DISEASE_HUMAN_PAPILLOMAVIRUS;HEALTH_VACCINATION;WB_642_CHILD_HEALTH;WB_1459_IMMUNIZATIONS;TAX_DISEASE_MEASLES;TAX_DISEASE_VARICELLA;TAX_DISEASE_CHICKENPOX;TAX_DISEASE_ROTAVIRUS;TAX_DISEASE_GASTROENTERITIS;TAX_DISEASE_PNEUMOCOCCAL;WB_2453_ORGANIZED_CRIME;WB_2433_CONFLICT_AND_VIOLENCE;WB_2432_FRAGILITY_CONFLICT_AND_VIOLENCE;WB_2456_DRUGS_AND_NARCOTICS;TAX_DISEASE_INFECTIOUS;TAX_DISEASE_PNEUMONIA;AGRICULTURE;TAX_DISEASE_LICE;TAX_WORLDFISH;TAX_WORLDFISH_SALMON;TAX_DISEASE_BACTERIAL;TAX_DISEASE_DISEASE;TAX_DISEASE_VIRAL_DISEASE;TAX_PLANTDISEASE;TAX_PLANTDISEASE_VIRAL_DISEASE;TAX_WORLDFISH_FISH;TAX_FNCACT_COMPANION;TAX_DISEASE_OTITIS;TAX_DISEASE_DIABETES_MELLITUS;TAX_WORLDMAMMALS_DOGS;TAX_WORLDARACHNIDS;TAX_WORLDARACHNIDS_TICKS;SOC_POINTSOFINTEREST_HOSPITALS;GENERAL_GOVERNMENT;EPU_POLICY;EPU_POLICY_GOVERNMENT;TAX_FNCACT_PHYSICIANS;TAX_FNCACT_PHYSICIAN;TAX_FNCACT_VETERINARIANS;EPU_ECONOMY_HISTORIC;WB_678_DIGITAL_GOVERNMENT;WB_2944_SERVERS;WB_671_STORAGE_MANAGEMENT;WB_667_ICT_INFRASTRUCTURE;WB_672_NETWORK_MANAGEMENT;WB_133_INFORMATION_AND_COMMUNICATION_TECHNOLOGIES;WB_694_BROADCAST_AND_MEDIA;TAX_FNCACT_REPRESENTATIVES;</t>
  </si>
  <si>
    <t>EDUCATION;MANMADE_DISASTER_IMPLIED;SOC_POINTSOFINTEREST;SOC_POINTSOFINTEREST_SCHOOL;SOC_POINTSOFINTEREST_HIGH_SCHOOL;TAX_FNCACT;TAX_FNCACT_FATHER;ECON_STOCKMARKET;TAX_FNCACT_PEERS;CRISISLEX_T11_UPDATESSYMPATHY;WB_698_TRADE;TAX_ECON_PRICE;AFFECT;TRANSPARENCY;TAX_FNCACT_MANAGERS;TAX_FNCACT_FUND_MANAGERS;UNGP_FORESTS_RIVERS_OCEANS;TAX_FNCACT_PROFESSOR;MOVEMENT_GENERAL;TAX_FNCACT_INVESTOR;TAX_FNCACT_FATHERS;EPU_ECONOMY_HISTORIC;UNREST_BELLIGERENT;UNREST_ULTIMATUM;WB_696_PUBLIC_SECTOR_MANAGEMENT;WB_2048_COMPENSATION_CAREERS_AND_INCENTIVES;WB_723_PUBLIC_ADMINISTRATION;WB_724_HUMAN_RESOURCES_FOR_PUBLIC_SECTOR;TAX_FNCACT_EDITOR;</t>
  </si>
  <si>
    <t>TAX_FNCACT;TAX_FNCACT_ANALYSTS;TAX_ECON_PRICE;ECON_STOCKMARKET;UNGP_FORESTS_RIVERS_OCEANS;TAX_FNCACT_ANALYST;</t>
  </si>
  <si>
    <t>ECON_STOCKMARKET;WB_678_DIGITAL_GOVERNMENT;WB_667_ICT_INFRASTRUCTURE;WB_133_INFORMATION_AND_COMMUNICATION_TECHNOLOGIES;</t>
  </si>
  <si>
    <t>WB_135_TRANSPORT;WB_1174_WAREHOUSING_AND_STORAGE;WB_793_TRANSPORT_AND_LOGISTICS_SERVICES;ECON_STOCKMARKET;TAX_ECON_PRICE;</t>
  </si>
  <si>
    <t>factsreporter.com</t>
  </si>
  <si>
    <t>WB_698_TRADE;ECON_STOCKMARKET;TAX_FNCACT;TAX_FNCACT_ANALYSTS;TAX_ECON_PRICE;WB_318_FINANCIAL_ARCHITECTURE_AND_BANKING;WB_1920_FINANCIAL_SECTOR_DEVELOPMENT;WB_1234_BANKING_INSTITUTIONS;WB_1236_COMMERCIAL_BANKING;WB_336_NON_BANK_FINANCIAL_INSTITUTIONS;WB_612_HOUSING_FINANCE;WB_332_CAPITAL_MARKETS;EPU_ECONOMY_HISTORIC;RETIREMENT;WB_2690_CATEGORIES_OF_EMPLOYMENT;WB_2670_JOBS;WB_2689_JOBS_DIAGNOSTICS;WB_2896_RETIREMENT;WB_439_MACROECONOMIC_AND_STRUCTURAL_POLICIES;WB_829_FISCAL_DECENTRALIZATION;WB_874_LOCAL_FINANCE;WB_877_ASSET_MANAGEMENT;WB_445_FISCAL_POLICY;WB_368_LEASING;TAX_FNCACT_EMPLOYEE;WB_2736_RETURNS_TO_WORK;WB_2737_EMPLOYEE_BENEFITS;ECON_CURRENCY_EXCHANGE_RATE;WB_696_PUBLIC_SECTOR_MANAGEMENT;WB_713_PUBLIC_FINANCE;MEDICAL;ECON_HOUSING_PRICES;ARREST;WB_2180_MUTUAL_FUNDS;WB_341_INVESTMENT_FUNDS;TAX_FNCACT_MERCHANT;TAX_FNCACT_TELLER;SOC_TECHNOLOGYSECTOR;WB_135_TRANSPORT;WB_1174_WAREHOUSING_AND_STORAGE;WB_793_TRANSPORT_AND_LOGISTICS_SERVICES;WB_678_DIGITAL_GOVERNMENT;WB_2944_SERVERS;WB_671_STORAGE_MANAGEMENT;WB_667_ICT_INFRASTRUCTURE;WB_672_NETWORK_MANAGEMENT;WB_133_INFORMATION_AND_COMMUNICATION_TECHNOLOGIES;WB_694_BROADCAST_AND_MEDIA;TAX_FNCACT_REPRESENTATIVES;</t>
  </si>
  <si>
    <t>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WB_135_TRANSPORT;WB_1174_WAREHOUSING_AND_STORAGE;WB_793_TRANSPORT_AND_LOGISTICS_SERVICES;EPU_CATS_MIGRATION_FEAR_MIGRATION;MARITIME;NATURAL_DISASTER;NATURAL_DISASTER_TSUNAMI;LEADER;TAX_FNCACT;TAX_FNCACT_PRESIDENT;USPEC_POLITICS_GENERAL1;TAX_FNCACT_VICE_PRESIDENT;UNGP_FORESTS_RIVERS_OCEANS;WB_694_BROADCAST_AND_MEDIA;TAX_FNCACT_MANAGERS;CRISISLEX_CRISISLEXREC;USPEC_POLICY1;EPU_POLICY;EPU_POLICY_BUDGET;TAX_FNCACT_DIRECTOR;TAX_FNCACT_CHIEF;TAX_MILITARY_TITLE;TAX_MILITARY_TITLE_OFFICER;TAX_FNCACT_OFFICER;TAX_FNCACT_MECHANICS;TAX_ECON_PRICE;TAX_FNCACT_PRINCIPAL;TAX_FNCACT_ANALYST;TAX_FNCACT_LEADER;SOC_INNOVATION;ECON_STOCKMARKET;WB_698_TRADE;</t>
  </si>
  <si>
    <t>EPU_ECONOMY_HISTORIC;ECON_STOCKMARKET;TAX_ECON_PRICE;TAX_FNCACT;TAX_FNCACT_TRADERS;</t>
  </si>
  <si>
    <t>WB_698_TRADE;TAX_ECON_PRICE;ECON_STOCKMARKET;MOVEMENT_GENERAL;TAX_FNCACT;TAX_FNCACT_TRADERS;UNGP_FORESTS_RIVERS_OCEANS;TAX_FNCACT_ANALYST;TAX_FNCACT_ANALYSTS;</t>
  </si>
  <si>
    <t>WB_845_LEGAL_AND_REGULATORY_FRAMEWORK;WB_696_PUBLIC_SECTOR_MANAGEMENT;WB_851_INTELLECTUAL_PROPERTY_RIGHTS;WB_1041_PATENTS;WB_1039_PROPERTY_LAWS_AND_REGULATIONS;EPU_CATS_REGULATION;TAX_FNCACT;TAX_FNCACT_EDITOR;MEDIA_MSM;TAX_FNCACT_EDITORS;TAX_FNCACT_CORRESPONDENTS;SCIENCE;KILL;MANMADE_DISASTER_IMPLIED;AFFECT;TAX_FNCACT_INVENTOR;WB_507_ENERGY_AND_EXTRACTIVES;WB_895_MINING_SYSTEMS;WB_2935_NICKEL;WB_1699_METAL_ORE_MINING;WB_2936_GOLD;</t>
  </si>
  <si>
    <t>TAX_FNCACT;TAX_FNCACT_FOOL;TAX_FNCACT_MANUFACTURER;ECON_STOCKMARKET;TAX_FNCACT_ANALYST;UNGP_FORESTS_RIVERS_OCEANS;WB_696_PUBLIC_SECTOR_MANAGEMENT;WB_2048_COMPENSATION_CAREERS_AND_INCENTIVES;WB_723_PUBLIC_ADMINISTRATION;WB_724_HUMAN_RESOURCES_FOR_PUBLIC_SECTOR;TAX_FNCACT_DRIVER;AFFECT;ECON_TAXATION;USPEC_POLICY1;EPU_POLICY;EPU_POLICY_TAX;EPU_CATS_TAXES;TAX_FNCACT_ANALYSTS;WB_2433_CONFLICT_AND_VIOLENCE;WB_2465_REVOLUTIONARY_VIOLENCE;WB_2432_FRAGILITY_CONFLICT_AND_VIOLENCE;WB_2462_POLITICAL_VIOLENCE_AND_WAR;TAX_ECON_PRICE;EPU_POLICY_POLICY;</t>
  </si>
  <si>
    <t>TAX_FNCACT;TAX_FNCACT_ANALYST;TAX_ECON_PRICE;ELECTION;</t>
  </si>
  <si>
    <t>WB_135_TRANSPORT;WB_1174_WAREHOUSING_AND_STORAGE;WB_793_TRANSPORT_AND_LOGISTICS_SERVICES;INFO_RUMOR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WB_678_DIGITAL_GOVERNMENT;WB_694_BROADCAST_AND_MEDIA;WB_133_INFORMATION_AND_COMMUNICATION_TECHNOLOGIES;WB_1921_PRIVATE_SECTOR_DEVELOPMENT;WB_405_BUSINESS_CLIMATE;WB_2531_INSPECTIONS_LICENSING_AND_PERMITS;WB_2530_BUSINESS_ENVIRONMENT;ECON_ENTREPRENEURSHIP;TAX_FNCACT;TAX_FNCACT_CHAIRMAN;EPU_CATS_REGULATION;</t>
  </si>
  <si>
    <t>TAX_FNCACT;TAX_FNCACT_EMPLOYEES;RETIREMENT;WB_2690_CATEGORIES_OF_EMPLOYMENT;WB_2670_JOBS;WB_2689_JOBS_DIAGNOSTICS;WB_2896_RETIREMENT;TAX_FNCACT_MANUFACTURER;WB_439_MACROECONOMIC_AND_STRUCTURAL_POLICIES;WB_829_FISCAL_DECENTRALIZATION;WB_874_LOCAL_FINANCE;WB_877_ASSET_MANAGEMENT;WB_445_FISCAL_POLICY;WB_698_TRADE;TAX_ECON_PRICE;TAX_FNCACT_ANALYSTS;LEADER;TAX_FNCACT_PRESIDENT;USPEC_POLITICS_GENERAL1;TAX_FNCACT_VICE_PRESIDENT;EPU_CATS_REGULATION;EPU_CATS_FINANCIAL_REGULATION;TAX_FNCACT_INSIDERS;TAX_FNCACT_INSIDER;CORRUPTION;TAX_FNCACT_ANALYST;</t>
  </si>
  <si>
    <t>TAX_ECON_PRICE;TAX_FNCACT;TAX_FNCACT_MANUFACTURER;ECON_DEBT;WB_1104_MACROECONOMIC_VULNERABILITY_AND_DEBT;WB_450_DEBT;TAX_FNCACT_ANALYST;TAX_FNCACT_ANALYSTS;TAX_DISEASE;TAX_DISEASE_OVERWEIGHT;WB_1406_DISEASES;WB_1435_OBESITY;WB_621_HEALTH_NUTRITION_AND_POPULATION;WB_1427_NON_COMMUNICABLE_DISEASE_AND_INJURY;EPU_ECONOMY_HISTORIC;EPU_POLICY;EPU_POLICY_POLITICAL;CRISISLEX_C07_SAFETY;EPU_CATS_REGULATION;WB_845_LEGAL_AND_REGULATORY_FRAMEWORK;WB_696_PUBLIC_SECTOR_MANAGEMENT;WB_851_INTELLECTUAL_PROPERTY_RIGHTS;WB_1042_TRADEMARKS;WB_1039_PROPERTY_LAWS_AND_REGULATIONS;LEGISLATION;EPU_POLICY_LAW;LEADER;TAX_FNCACT_PRESIDENT;USPEC_POLITICS_GENERAL1;TAX_FNCACT_VICE_PRESIDENT;EPU_CATS_FINANCIAL_REGULATION;TAX_FNCACT_INSIDERS;</t>
  </si>
  <si>
    <t>senegal-actu.com</t>
  </si>
  <si>
    <t>ECON_STOCKMARKET;TAX_FNCACT;TAX_FNCACT_ANALYST;TAX_FNCACT_ANALYSTS;TAX_ECON_PRICE;TAX_DISEASE;TAX_DISEASE_OVERWEIGHT;WB_1406_DISEASES;WB_1435_OBESITY;WB_621_HEALTH_NUTRITION_AND_POPULATION;WB_1427_NON_COMMUNICABLE_DISEASE_AND_INJURY;EPU_ECONOMY_HISTORIC;TAX_ETHNICITY;TAX_ETHNICITY_AMERICAN;EPU_CATS_REGULATION;EPU_CATS_FINANCIAL_REGULATION;TAX_FNCACT_MANUFACTURER;WB_439_MACROECONOMIC_AND_STRUCTURAL_POLICIES;WB_829_FISCAL_DECENTRALIZATION;WB_874_LOCAL_FINANCE;WB_877_ASSET_MANAGEMENT;WB_445_FISCAL_POLICY;</t>
  </si>
  <si>
    <t>CRISISLEX_T11_UPDATESSYMPATHY;EPU_ECONOMY_HISTORIC;UNGP_FORESTS_RIVERS_OCEANS;TAX_ECON_PRICE;EPU_POLICY;EPU_POLICY_POLITICAL;</t>
  </si>
  <si>
    <t>webbreakingnews.com</t>
  </si>
  <si>
    <t>RETIREMENT;WB_2690_CATEGORIES_OF_EMPLOYMENT;WB_2670_JOBS;WB_2689_JOBS_DIAGNOSTICS;WB_2896_RETIREMENT;EPU_CATS_REGULATION;EPU_CATS_FINANCIAL_REGULATION;TAX_FNCACT;TAX_FNCACT_MANUFACTURER;WB_439_MACROECONOMIC_AND_STRUCTURAL_POLICIES;WB_829_FISCAL_DECENTRALIZATION;WB_874_LOCAL_FINANCE;WB_877_ASSET_MANAGEMENT;WB_445_FISCAL_POLICY;WB_698_TRADE;TAX_FNCACT_ANALYSTS;EPU_ECONOMY_HISTORIC;WB_845_LEGAL_AND_REGULATORY_FRAMEWORK;WB_696_PUBLIC_SECTOR_MANAGEMENT;WB_851_INTELLECTUAL_PROPERTY_RIGHTS;WB_1042_TRADEMARKS;WB_1039_PROPERTY_LAWS_AND_REGULATIONS;CRISISLEX_CRISISLEXREC;CRISISLEX_C07_SAFETY;LEGISLATION;EPU_POLICY;EPU_POLICY_LAW;TAX_ECON_PRICE;TAX_DISEASE;TAX_DISEASE_OVERWEIGHT;WB_1406_DISEASES;WB_1435_OBESITY;WB_621_HEALTH_NUTRITION_AND_POPULATION;WB_1427_NON_COMMUNICABLE_DISEASE_AND_INJURY;LEADER;TAX_FNCACT_PRESIDENT;USPEC_POLITICS_GENERAL1;TAX_FNCACT_VICE_PRESIDENT;TAX_FNCACT_INSIDERS;TAX_FNCACT_INSIDER;CORRUPTION;TAX_FNCACT_ANALYST;</t>
  </si>
  <si>
    <t>WB_698_TRADE;TAX_FNCACT;TAX_FNCACT_MANAGER;ECON_STOCKMARKET;EPU_ECONOMY_HISTORIC;ECON_DEBT;WB_1104_MACROECONOMIC_VULNERABILITY_AND_DEBT;WB_450_DEBT;TAX_FNCACT_INVESTOR;WB_1921_PRIVATE_SECTOR_DEVELOPMENT;WB_346_COMPETITIVE_INDUSTRIES;WB_818_INDUSTRY_POLICY_AND_REAL_SECTORS;WB_1281_MANUFACTURING;ENV_SOLAR;TAX_FNCACT_PIONEER;TAX_FNCACT_DEVELOPER;TAX_FNCACT_MANUFACTURER;WB_135_TRANSPORT;WB_1174_WAREHOUSING_AND_STORAGE;WB_793_TRANSPORT_AND_LOGISTICS_SERVICES;UNGP_FORESTS_RIVERS_OCEANS;TAX_ECON_PRICE;WB_678_DIGITAL_GOVERNMENT;WB_2947_OPERATING_SYSTEMS;WB_667_ICT_INFRASTRUCTURE;WB_669_SOFTWARE_INFRASTRUCTURE;WB_133_INFORMATION_AND_COMMUNICATION_TECHNOLOGIES;TRIAL;MEDIA_SOCIAL;TAX_FNCACT_INSIDER;</t>
  </si>
  <si>
    <t>crcconnection.com</t>
  </si>
  <si>
    <t>TAX_ECON_PRICE;TAX_FNCACT;TAX_FNCACT_INSIDER;TAX_FNCACT_MANUFACTURER;WB_698_TRADE;TAX_FNCACT_ANALYSTS;GENERAL_HEALTH;MEDICAL;TAX_FNCACT_ANALYST;WB_845_LEGAL_AND_REGULATORY_FRAMEWORK;WB_696_PUBLIC_SECTOR_MANAGEMENT;WB_851_INTELLECTUAL_PROPERTY_RIGHTS;WB_1042_TRADEMARKS;WB_1039_PROPERTY_LAWS_AND_REGULATIONS;LEADER;TAX_FNCACT_PRESIDENT;USPEC_POLITICS_GENERAL1;TAX_FNCACT_VICE_PRESIDENT;</t>
  </si>
  <si>
    <t>cnafinance.com</t>
  </si>
  <si>
    <t>ECON_STOCKMARKET;WB_698_TRADE;MOVEMENT_GENERAL;TAX_ETHNICITY;TAX_ETHNICITY_CHINESE;TAX_WORLDLANGUAGES;TAX_WORLDLANGUAGES_CHINESE;TAX_WORLDMAMMALS;TAX_WORLDMAMMALS_BEAR;CRISISLEX_CRISISLEXREC;</t>
  </si>
  <si>
    <t>WB_698_TRADE;ECON_STOCKMARKET;WB_678_DIGITAL_GOVERNMENT;WB_694_BROADCAST_AND_MEDIA;WB_133_INFORMATION_AND_COMMUNICATION_TECHNOLOGIES;ELECTION;TAX_ECON_PRICE;ECON_EARNINGSREPORT;CRISISLEX_CRISISLEXREC;TAX_FNCACT;TAX_FNCACT_TRADERS;</t>
  </si>
  <si>
    <t>TAX_FNCACT;TAX_FNCACT_ANALYSTS;TAX_ECON_PRICE;TAX_FNCACT_MANUFACTURER;TAX_DISEASE;TAX_DISEASE_OVERWEIGHT;WB_1406_DISEASES;WB_1435_OBESITY;WB_621_HEALTH_NUTRITION_AND_POPULATION;WB_1427_NON_COMMUNICABLE_DISEASE_AND_INJURY;WB_698_TRADE;EPU_ECONOMY_HISTORIC;LEADER;TAX_FNCACT_PRESIDENT;USPEC_POLITICS_GENERAL1;TAX_FNCACT_VICE_PRESIDENT;TAX_FNCACT_INSIDERS;WB_439_MACROECONOMIC_AND_STRUCTURAL_POLICIES;WB_829_FISCAL_DECENTRALIZATION;WB_874_LOCAL_FINANCE;WB_877_ASSET_MANAGEMENT;WB_445_FISCAL_POLICY;TAX_FNCACT_ANALYST;</t>
  </si>
  <si>
    <t>TAX_FNCACT;TAX_FNCACT_BROKER;ECON_STOCKMARKET;WB_698_TRADE;TAX_FNCACT_EXECUTIVES;TAX_FNCACT_INVESTOR;WB_678_DIGITAL_GOVERNMENT;WB_694_BROADCAST_AND_MEDIA;WB_133_INFORMATION_AND_COMMUNICATION_TECHNOLOGIES;TAX_FNCACT_ANALYSTS;TAX_DISEASE;TAX_DISEASE_OVERWEIGHT;WB_1406_DISEASES;WB_1435_OBESITY;WB_621_HEALTH_NUTRITION_AND_POPULATION;WB_1427_NON_COMMUNICABLE_DISEASE_AND_INJURY;TAX_ECON_PRICE;WB_1150_VOLATILITY;WB_1104_MACROECONOMIC_VULNERABILITY_AND_DEBT;TAX_FNCACT_INSIDER;TAX_FNCACT_ANALYST;TAX_FNCACT_MANAGER;TAX_FNCACT_ENGINEER;TAX_FNCACT_WRITER;EPU_ECONOMY;EPU_ECONOMY_HISTORIC;</t>
  </si>
  <si>
    <t>USPEC_POLITICS_GENERAL1;EPU_ECONOMY_HISTORIC;TAX_FNCACT;TAX_FNCACT_EXECUTIVES;TAX_FNCACT_INVESTOR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WB_678_DIGITAL_GOVERNMENT;WB_694_BROADCAST_AND_MEDIA;WB_133_INFORMATION_AND_COMMUNICATION_TECHNOLOGIES;WB_1331_HEALTH_TECHNOLOGIES;WB_1350_PHARMACEUTICALS;WB_621_HEALTH_NUTRITION_AND_POPULATION;GENERAL_HEALTH;MEDICAL;CRISISLEX_C03_WELLBEING_HEALTH;TAX_FNCACT_PUBLISHER;USPEC_POLICY1;EPU_POLICY;EPU_POLICY_POLICY;</t>
  </si>
  <si>
    <t>EPU_ECONOMY_HISTORIC;</t>
  </si>
  <si>
    <t>TAX_FNCACT;TAX_FNCACT_DISTRIBUTOR;TAX_FNCACT_LEADERS;WB_135_TRANSPORT;WB_1174_WAREHOUSING_AND_STORAGE;WB_793_TRANSPORT_AND_LOGISTICS_SERVICES;TAX_FNCACT_KILLER;SOC_INNOVATION;WB_678_DIGITAL_GOVERNMENT;WB_2946_OPEN_SOURCE;WB_667_ICT_INFRASTRUCTURE;WB_669_SOFTWARE_INFRASTRUCTURE;WB_133_INFORMATION_AND_COMMUNICATION_TECHNOLOGIES;MEDIA_SOCIAL;TAX_FNCACT_LEADER;ECON_STOCKMARKET;WB_698_TRADE;</t>
  </si>
  <si>
    <t>ECON_STOCKMARKET;TAX_FNCACT;TAX_FNCACT_CANDIDATE;WB_678_DIGITAL_GOVERNMENT;WB_694_BROADCAST_AND_MEDIA;WB_133_INFORMATION_AND_COMMUNICATION_TECHNOLOGIES;EPU_ECONOMY_HISTORIC;UNGP_FORESTS_RIVERS_OCEANS;TAX_FNCACT_TRADERS;ELECTION;WB_135_TRANSPORT;SOC_TECHNOLOGYSECTOR;TAX_ECON_PRICE;WB_698_TRADE;</t>
  </si>
  <si>
    <t>TAX_FNCACT;TAX_FNCACT_DIRECTORS;TAX_FNCACT_OFFICIALS;TAX_ETHNICITY;TAX_ETHNICITY_TAIWANESE;WB_1921_PRIVATE_SECTOR_DEVELOPMENT;WB_405_BUSINESS_CLIMATE;WB_2531_INSPECTIONS_LICENSING_AND_PERMITS;WB_2530_BUSINESS_ENVIRONMENT;ECON_STOCKMARKET;ECON_EARNINGSREPORT;</t>
  </si>
  <si>
    <t>TAX_FNCACT;TAX_FNCACT_INVESTOR;TAX_FNCACT_MANUFACTURER;TAX_WORLDLANGUAGES;TAX_WORLDLANGUAGES_OREGON;TAX_FNCACT_EMPLOYEES;RETIREMENT;WB_2690_CATEGORIES_OF_EMPLOYMENT;WB_2670_JOBS;WB_2689_JOBS_DIAGNOSTICS;WB_2896_RETIREMENT;WB_439_MACROECONOMIC_AND_STRUCTURAL_POLICIES;WB_829_FISCAL_DECENTRALIZATION;WB_874_LOCAL_FINANCE;WB_877_ASSET_MANAGEMENT;WB_445_FISCAL_POLICY;WB_336_NON_BANK_FINANCIAL_INSTITUTIONS;WB_1920_FINANCIAL_SECTOR_DEVELOPMENT;WB_332_CAPITAL_MARKETS;WB_611_PENSION_FUNDS;WB_698_TRADE;EPU_ECONOMY_HISTORIC;TAX_FNCACT_ANALYSTS;TAX_ECON_PRICE;LEADER;TAX_FNCACT_PRESIDENT;USPEC_POLITICS_GENERAL1;TAX_FNCACT_VICE_PRESIDENT;TAX_FNCACT_INSIDERS;</t>
  </si>
  <si>
    <t>TAX_WORLDLANGUAGES;TAX_WORLDLANGUAGES_WINNEBAGO;ECON_STOCKMARKET;TAX_ECON_PRICE;EPU_CATS_MIGRATION_FEAR_FEAR;TAX_FNCACT;TAX_FNCACT_DRIVERS;WB_471_ECONOMIC_GROWTH;WB_1078_DETERMINANTS_OF_GROWTH;WB_698_TRADE;TAX_FNCACT_PEERS;SCIENCE;TAX_FNCACT_INVESTOR;ECON_WORLDCURRENCIES;ECON_WORLDCURRENCIES_DOLLAR;EPU_ECONOMY_HISTORIC;EPU_POLICY;EPU_POLICY_REGULATORY;MANMADE_DISASTER_IMPLIED;MEDICAL;ENV_OIL;TAX_FNCACT_MANUFACTURER;TAX_FNCACT_WIZARD;EPU_ECONOMY;TAX_FNCACT_DIRECTORS;TAX_FNCACT_EMPLOYEES;TAX_FNCACT_TRADER;MEDIA_MSM;TAX_FNCACT_ADVISER;UNGP_FORESTS_RIVERS_OCEANS;ECON_TAXATION;USPEC_POLICY1;EPU_POLICY_TAX;EPU_CATS_TAXES;CRISISLEX_C07_SAFETY;WB_439_MACROECONOMIC_AND_STRUCTURAL_POLICIES;WB_829_FISCAL_DECENTRALIZATION;WB_874_LOCAL_FINANCE;WB_877_ASSET_MANAGEMENT;WB_445_FISCAL_POLICY;</t>
  </si>
  <si>
    <t>EPU_ECONOMY_HISTORIC;TAX_FNCACT;TAX_FNCACT_EXECUTIVES;TAX_FNCACT_INVESTOR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WB_678_DIGITAL_GOVERNMENT;WB_694_BROADCAST_AND_MEDIA;WB_133_INFORMATION_AND_COMMUNICATION_TECHNOLOGIES;TAX_FNCACT_PUBLISHER;USPEC_POLICY1;EPU_POLICY;EPU_POLICY_POLICY;</t>
  </si>
  <si>
    <t>ECON_STOCKMARKET;MEDIA_SOCIAL;EDUCATION;SOC_POINTSOFINTEREST;SOC_POINTSOFINTEREST_SCHOOLS;SOC_POINTSOFINTEREST_MIDDLE_SCHOOLS;SOC_POINTSOFINTEREST_SCHOOL;WB_2141_EDUCATION_DISTRICTS;WB_1502_EDUCATIONAL_DECENTRALIZATION;WB_470_EDUCATION;WB_1497_EDUCATION_MANAGEMENT_AND_ADMINISTRATION;SOC_INNOVATION;TAX_FNCACT;TAX_FNCACT_STUDENTS;WB_698_TRADE;TAX_ECON_PRICE;TAX_FNCACT_ANALYST;TAX_FNCACT_ANALYSTS;HARASSMENT;UNGP_CRIME_VIOLENCE;LGBT;RELIGION;CRISISLEX_CRISISLEXREC;WB_1150_VOLATILITY;WB_1104_MACROECONOMIC_VULNERABILITY_AND_DEBT;</t>
  </si>
  <si>
    <t>ECON_STOCKMARKET;TAX_FNCACT;TAX_FNCACT_CANDIDATE;EPU_ECONOMY_HISTORIC;UNGP_FORESTS_RIVERS_OCEANS;TAX_FNCACT_TRADERS;ELECTION;WB_135_TRANSPORT;SOC_TECHNOLOGYSECTOR;TAX_ECON_PRICE;WB_698_TRADE;</t>
  </si>
  <si>
    <t>hpcwire.com</t>
  </si>
  <si>
    <t>PROTEST;WB_2416_INTERNET_OF_THINGS;WB_2399_ICT_INNOVATION_AND_TRANSFORMATION;WB_133_INFORMATION_AND_COMMUNICATION_TECHNOLOGIES;WB_678_DIGITAL_GOVERNMENT;WB_652_ICT_APPLICATIONS;WB_2363_MOBILE_APPLICATIONS;WB_658_ENTERPRISE_APPLICATIONS;MEDIA_SOCIAL;UNGP_FORESTS_RIVERS_OCEANS;WB_566_ENVIRONMENT_AND_NATURAL_RESOURCES;WB_590_ECOSYSTEMS;EPU_CATS_REGULATION;EPU_CATS_FINANCIAL_REGULATION;WB_135_TRANSPORT;WB_1174_WAREHOUSING_AND_STORAGE;WB_793_TRANSPORT_AND_LOGISTICS_SERVICES;TAX_ECON_PRICE;</t>
  </si>
  <si>
    <t>ECON_STOCKMARKET;TAX_FNCACT;TAX_FNCACT_SPECIALIST;UNGP_FORESTS_RIVERS_OCEANS;TAX_FNCACT_INVESTOR;EPU_ECONOMY_HISTORIC;WB_678_DIGITAL_GOVERNMENT;WB_2944_SERVERS;WB_671_STORAGE_MANAGEMENT;WB_667_ICT_INFRASTRUCTURE;WB_672_NETWORK_MANAGEMENT;WB_133_INFORMATION_AND_COMMUNICATION_TECHNOLOGIES;TAX_ECON_PRICE;WB_1921_PRIVATE_SECTOR_DEVELOPMENT;WB_346_COMPETITIVE_INDUSTRIES;WB_818_INDUSTRY_POLICY_AND_REAL_SECTORS;WB_1281_MANUFACTURING;TAX_FNCACT_CHIEF;TAX_ETHNICITY;TAX_ETHNICITY_KOREAN;TAX_WORLDLANGUAGES;TAX_WORLDLANGUAGES_KOREAN;TAX_FNCACT_FOOL;USPEC_POLICY1;EPU_POLICY;EPU_POLICY_POLICY;</t>
  </si>
  <si>
    <t>WB_678_DIGITAL_GOVERNMENT;WB_694_BROADCAST_AND_MEDIA;WB_133_INFORMATION_AND_COMMUNICATION_TECHNOLOGIES;WB_135_TRANSPORT;WB_1174_WAREHOUSING_AND_STORAGE;WB_793_TRANSPORT_AND_LOGISTICS_SERVICES;WB_1921_PRIVATE_SECTOR_DEVELOPMENT;WB_405_BUSINESS_CLIMATE;WB_2531_INSPECTIONS_LICENSING_AND_PERMITS;WB_2530_BUSINESS_ENVIRONMENT;ECON_ENTREPRENEURSHIP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TAX_FNCACT;TAX_FNCACT_CHAIRMAN;TAX_FNCACT_VICE_CHAIRMAN;</t>
  </si>
  <si>
    <t>alltechnews.org</t>
  </si>
  <si>
    <t>ECON_STOCKMARKET;WB_678_DIGITAL_GOVERNMENT;WB_694_BROADCAST_AND_MEDIA;WB_133_INFORMATION_AND_COMMUNICATION_TECHNOLOGIES;NATURAL_DISASTER;NATURAL_DISASTER_FLOODED;CRISISLEX_C06_WATER_SANITATION;TAX_ECON_PRICE;TAX_FNCACT;TAX_FNCACT_BUYER;WB_698_TRADE;GEN_HOLIDAY;</t>
  </si>
  <si>
    <t>EPU_ECONOMY_HISTORIC;TAX_FNCACT;TAX_FNCACT_EXECUTIVES;TAX_FNCACT_INVESTOR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WB_678_DIGITAL_GOVERNMENT;WB_694_BROADCAST_AND_MEDIA;WB_133_INFORMATION_AND_COMMUNICATION_TECHNOLOGIES;ARMEDCONFLICT;EPU_CATS_NATIONAL_SECURITY;TAX_FNCACT_PUBLISHER;USPEC_POLICY1;EPU_POLICY;EPU_POLICY_POLICY;</t>
  </si>
  <si>
    <t>TAX_ECON_PRICE;TAX_FNCACT;TAX_FNCACT_ANALYSTS;TAX_FNCACT_MANUFACTURER;LEADER;TAX_FNCACT_PRESIDENT;USPEC_POLITICS_GENERAL1;TAX_FNCACT_VICE_PRESIDENT;EPU_CATS_REGULATION;LEGISLATION;EPU_POLICY;EPU_POLICY_LAW;WB_845_LEGAL_AND_REGULATORY_FRAMEWORK;WB_696_PUBLIC_SECTOR_MANAGEMENT;WB_1040_COPYRIGHT_LAW;WB_851_INTELLECTUAL_PROPERTY_RIGHTS;WB_1039_PROPERTY_LAWS_AND_REGULATIONS;TAX_FNCACT_ANALYST;</t>
  </si>
  <si>
    <t>WB_135_TRANSPORT;WB_1174_WAREHOUSING_AND_STORAGE;WB_793_TRANSPORT_AND_LOGISTICS_SERVICES;USPEC_UNCERTAINTY1;EPU_ECONOMY_HISTORIC;KILL;CRISISLEX_T03_DEAD;MANMADE_DISASTER_IMPLIED;SOC_EMERGINGTECH;UNGP_FORESTS_RIVERS_OCEANS;</t>
  </si>
  <si>
    <t>ECON_STOCKMARKET;TAX_ECON_PRICE;WB_2670_JOBS;WB_2769_JOBS_STRATEGIES;WB_2840_INTEGRATION;WB_2836_MIGRATION_POLICIES_AND_JOBS;WB_1921_PRIVATE_SECTOR_DEVELOPMENT;WB_346_COMPETITIVE_INDUSTRIES;WB_818_INDUSTRY_POLICY_AND_REAL_SECTORS;WB_1281_MANUFACTURING;EPU_ECONOMY_HISTORIC;WB_845_LEGAL_AND_REGULATORY_FRAMEWORK;WB_696_PUBLIC_SECTOR_MANAGEMENT;WB_851_INTELLECTUAL_PROPERTY_RIGHTS;WB_1041_PATENTS;WB_1039_PROPERTY_LAWS_AND_REGULATIONS;EPU_CATS_REGULATION;WB_405_BUSINESS_CLIMATE;WB_2531_INSPECTIONS_LICENSING_AND_PERMITS;WB_2530_BUSINESS_ENVIRONMENT;TAX_FNCACT;TAX_FNCACT_REGULATORS;TAX_FNCACT_CEO;SHORTAGE;TAX_FNCACT_ANALYSTS;WB_2416_INTERNET_OF_THINGS;WB_2399_ICT_INNOVATION_AND_TRANSFORMATION;WB_133_INFORMATION_AND_COMMUNICATION_TECHNOLOGIES;WB_2433_CONFLICT_AND_VIOLENCE;WB_2432_FRAGILITY_CONFLICT_AND_VIOLENCE;TAX_FNCACT_FOOL;USPEC_POLICY1;EPU_POLICY;EPU_POLICY_POLICY;</t>
  </si>
  <si>
    <t>TAX_FNCACT;TAX_FNCACT_ANALYST;ECON_STOCKMARKET;TAX_ECON_PRICE;SOC_TECHNOLOGYSECTOR;TAX_FNCACT_INSIDER;TAX_FNCACT_INSIDERS;TAX_FNCACT_CFO;EPU_ECONOMY_HISTORIC;WB_135_TRANSPORT;WB_1174_WAREHOUSING_AND_STORAGE;WB_793_TRANSPORT_AND_LOGISTICS_SERVICES;WB_678_DIGITAL_GOVERNMENT;WB_2944_SERVERS;WB_671_STORAGE_MANAGEMENT;WB_667_ICT_INFRASTRUCTURE;WB_672_NETWORK_MANAGEMENT;WB_133_INFORMATION_AND_COMMUNICATION_TECHNOLOGIES;</t>
  </si>
  <si>
    <t>TAX_FNCACT;TAX_FNCACT_ANALYST;ECON_STOCKMARKET;EPU_ECONOMY_HISTORIC;WB_698_TRADE;TAX_ECON_PRICE;WB_678_DIGITAL_GOVERNMENT;WB_2943_SWITCHES;WB_667_ICT_INFRASTRUCTURE;WB_672_NETWORK_MANAGEMENT;WB_133_INFORMATION_AND_COMMUNICATION_TECHNOLOGIES;WB_2931_IRON;WB_507_ENERGY_AND_EXTRACTIVES;WB_895_MINING_SYSTEMS;WB_1699_METAL_ORE_MINING;ENV_METALS;MEDIA_SOCIAL;MARITIME;WB_1920_FINANCIAL_SECTOR_DEVELOPMENT;WB_332_CAPITAL_MARKETS;ENV_OIL;TAX_DISEASE;TAX_DISEASE_OVERWEIGHT;WB_1406_DISEASES;WB_1435_OBESITY;WB_621_HEALTH_NUTRITION_AND_POPULATION;WB_1427_NON_COMMUNICABLE_DISEASE_AND_INJURY;ENV_MINING;</t>
  </si>
  <si>
    <t>ECON_STOCKMARKET;TAX_FNCACT;TAX_FNCACT_FOOL;TAX_FNCACT_SPECIALIST;UNGP_FORESTS_RIVERS_OCEANS;TAX_FNCACT_INVESTOR;EPU_ECONOMY_HISTORIC;WB_678_DIGITAL_GOVERNMENT;WB_2944_SERVERS;WB_671_STORAGE_MANAGEMENT;WB_667_ICT_INFRASTRUCTURE;WB_672_NETWORK_MANAGEMENT;WB_133_INFORMATION_AND_COMMUNICATION_TECHNOLOGIES;TAX_ECON_PRICE;WB_1921_PRIVATE_SECTOR_DEVELOPMENT;WB_346_COMPETITIVE_INDUSTRIES;WB_818_INDUSTRY_POLICY_AND_REAL_SECTORS;WB_1281_MANUFACTURING;TAX_FNCACT_CHIEF;TAX_ETHNICITY;TAX_ETHNICITY_KOREAN;TAX_WORLDLANGUAGES;TAX_WORLDLANGUAGES_KOREAN;USPEC_POLICY1;EPU_POLICY;EPU_POLICY_POLICY;</t>
  </si>
  <si>
    <t>smartstocknews.com</t>
  </si>
  <si>
    <t>WB_135_TRANSPORT;WB_1174_WAREHOUSING_AND_STORAGE;WB_793_TRANSPORT_AND_LOGISTICS_SERVICES;ECON_STOCKMARKET;WB_698_TRADE;WB_1921_PRIVATE_SECTOR_DEVELOPMENT;WB_405_BUSINESS_CLIMATE;WB_2531_INSPECTIONS_LICENSING_AND_PERMITS;WB_2530_BUSINESS_ENVIRONMENT;TAX_FNCACT;TAX_FNCACT_ANALYSTS;TAX_ECON_PRICE;</t>
  </si>
  <si>
    <t>WB_698_TRADE;TAX_ECON_PRICE;WB_1921_PRIVATE_SECTOR_DEVELOPMENT;WB_346_COMPETITIVE_INDUSTRIES;WB_818_INDUSTRY_POLICY_AND_REAL_SECTORS;WB_1281_MANUFACTURING;UNGP_FORESTS_RIVERS_OCEANS;TAX_FNCACT;TAX_FNCACT_ANALYST;ECON_EARNINGSREPORT;ECON_STOCKMARKET;</t>
  </si>
  <si>
    <t>ECON_EARNINGSREPORT;AFFECT;TAX_FNCACT;TAX_FNCACT_CEO;UNGP_FORESTS_RIVERS_OCEANS;TAX_ECON_PRICE;WB_698_TRADE;MEDIA_SOCIAL;ECON_STOCKMARKET;TAX_FNCACT_AUTHOR;</t>
  </si>
  <si>
    <t>ECON_STOCKMARKET;TAX_ETHNICITY;TAX_ETHNICITY_KOREAN;TAX_WORLDLANGUAGES;TAX_WORLDLANGUAGES_KOREAN;TAX_ECON_PRICE;UNGP_FORESTS_RIVERS_OCEANS;CRISISLEX_T11_UPDATESSYMPATHY;ECON_DEBT;WB_1104_MACROECONOMIC_VULNERABILITY_AND_DEBT;WB_450_DEBT;AFFECT;EPU_CATS_REGULATION;EPU_CATS_FINANCIAL_REGULATION;NATURAL_DISASTER;NATURAL_DISASTER_LANDSLIDE;EPU_ECONOMY;EPU_ECONOMY_HISTORIC;WB_698_TRADE;WB_678_DIGITAL_GOVERNMENT;WB_694_BROADCAST_AND_MEDIA;WB_133_INFORMATION_AND_COMMUNICATION_TECHNOLOGIES;WB_2615_DIVERSIFICATION_OF_PRODUCTION_AND_EXPORTS;WB_765_TRADE_COMPETITIVENESS_AND_DIVERSIFICATION;WB_696_PUBLIC_SECTOR_MANAGEMENT;WB_831_GOVERNANCE;WB_838_PUBLIC_ACCOUNTABILITY_MECHANISMS;TAX_FNCACT;TAX_FNCACT_FOOL;USPEC_POLICY1;EPU_POLICY;EPU_POLICY_POLICY;</t>
  </si>
  <si>
    <t>ALLIANCE;WB_698_TRADE;MANMADE_DISASTER_IMPLIED;EPU_ECONOMY_HISTORIC;CRISISLEX_CRISISLEXREC;KILL;CRISISLEX_T03_DEAD;UNGP_FORESTS_RIVERS_OCEANS;SOC_POINTSOFINTEREST;SOC_POINTSOFINTEREST_HEADQUARTERS;TAX_FNCACT;TAX_FNCACT_CFO;WB_439_MACROECONOMIC_AND_STRUCTURAL_POLICIES;WB_829_FISCAL_DECENTRALIZATION;WB_874_LOCAL_FINANCE;WB_877_ASSET_MANAGEMENT;WB_445_FISCAL_POLICY;</t>
  </si>
  <si>
    <t>UNGP_FORESTS_RIVERS_OCEANS;EPU_ECONOMY_HISTORIC;ECON_STOCKMARKET;TAX_ECON_PRICE;TAX_FNCACT;TAX_FNCACT_CEO;TAX_FNCACT_CFO;TAX_DISEASE;TAX_DISEASE_FEVER;WB_696_PUBLIC_SECTOR_MANAGEMENT;WB_2048_COMPENSATION_CAREERS_AND_INCENTIVES;WB_723_PUBLIC_ADMINISTRATION;WB_724_HUMAN_RESOURCES_FOR_PUBLIC_SECTOR;TAX_FNCACT_EDITOR;WB_698_TRADE;</t>
  </si>
  <si>
    <t>ECON_STOCKMARKET;TAX_ECON_PRICE;TAX_FNCACT;TAX_FNCACT_ANALYST;CRISISLEX_CRISISLEXREC;TAX_FNCACT_DRIVERS;TAX_FNCACT_CEO;EPU_ECONOMY_HISTORIC;TAX_FNCACT_MANUFACTURER;MANMADE_DISASTER_IMPLIED;EPU_CATS_MIGRATION_FEAR_FEAR;UNGP_FORESTS_RIVERS_OCEANS;TAX_FNCACT_FOOL;USPEC_POLICY1;EPU_POLICY;EPU_POLICY_POLICY;</t>
  </si>
  <si>
    <t>xboxonezone.com</t>
  </si>
  <si>
    <t>ECON_STOCKMARKET;TAX_FNCACT;TAX_FNCACT_INSIDERS;TAX_ECON_PRICE;WB_698_TRADE;MEDIA_MSM;GENERAL_HEALTH;MEDICAL;TAX_FNCACT_INSIDER;TAX_FNCACT_ANALYSTS;</t>
  </si>
  <si>
    <t>TAX_FNCACT;TAX_FNCACT_FOOL;ECON_STOCKMARKET;TAX_ECON_PRICE;TAX_FNCACT_ANALYST;CRISISLEX_CRISISLEXREC;TAX_FNCACT_DRIVERS;TAX_FNCACT_CEO;EPU_ECONOMY_HISTORIC;TAX_FNCACT_MANUFACTURER;MANMADE_DISASTER_IMPLIED;EPU_CATS_MIGRATION_FEAR_FEAR;UNGP_FORESTS_RIVERS_OCEANS;USPEC_POLICY1;EPU_POLICY;EPU_POLICY_POLICY;</t>
  </si>
  <si>
    <t>streetreport.co</t>
  </si>
  <si>
    <t>ECON_STOCKMARKET;WB_698_TRADE;TAX_ECON_PRICE;SOC_TECHNOLOGYSECTOR;TAX_FNCACT;TAX_FNCACT_ANALYSTS;TAX_DISEASE;TAX_DISEASE_OVERWEIGHT;WB_1406_DISEASES;WB_1435_OBESITY;WB_621_HEALTH_NUTRITION_AND_POPULATION;WB_1427_NON_COMMUNICABLE_DISEASE_AND_INJURY;TAX_FNCACT_ANALYST;</t>
  </si>
  <si>
    <t>TAX_FNCACT;TAX_FNCACT_ANALYST;TAX_ECON_PRICE;EPU_ECONOMY_HISTORIC;TAX_FNCACT_ANALYSTS;ECON_STOCKMARKET;WB_698_TRADE;</t>
  </si>
  <si>
    <t>TAX_FNCACT;TAX_FNCACT_FOOL;TAX_FNCACT_MANUFACTURER;ECON_STOCKMARKET;TAX_ECON_PRICE;EPU_ECONOMY_HISTORIC;UNGP_FORESTS_RIVERS_OCEANS;TAX_FNCACT_CEO;WB_696_PUBLIC_SECTOR_MANAGEMENT;WB_2048_COMPENSATION_CAREERS_AND_INCENTIVES;WB_723_PUBLIC_ADMINISTRATION;WB_724_HUMAN_RESOURCES_FOR_PUBLIC_SECTOR;USPEC_POLICY1;EPU_POLICY;EPU_POLICY_POLICY;</t>
  </si>
  <si>
    <t>TAX_FNCACT;TAX_FNCACT_ANALYSTS;ECON_STOCKMARKET;TAX_FNCACT_ANALYST;TAX_ECON_PRICE;TAX_FNCACT_INVESTOR;WB_2433_CONFLICT_AND_VIOLENCE;WB_2432_FRAGILITY_CONFLICT_AND_VIOLENCE;WB_471_ECONOMIC_GROWTH;WB_1078_DETERMINANTS_OF_GROWTH;WB_1081_FINANCE_AND_GROWTH;WB_863_FDI_SPILLOVERS;TAX_FNCACT_TRADERS;</t>
  </si>
  <si>
    <t>EPU_CATS_REGULATION;EPU_CATS_FINANCIAL_REGULATION;TAX_FNCACT;TAX_FNCACT_MANUFACTURER;EPU_ECONOMY_HISTORIC;WB_698_TRADE;TAX_FNCACT_ANALYSTS;WB_845_LEGAL_AND_REGULATORY_FRAMEWORK;WB_696_PUBLIC_SECTOR_MANAGEMENT;WB_851_INTELLECTUAL_PROPERTY_RIGHTS;WB_1042_TRADEMARKS;WB_1039_PROPERTY_LAWS_AND_REGULATIONS;LEGISLATION;EPU_POLICY;EPU_POLICY_LAW;WB_1040_COPYRIGHT_LAW;TAX_ECON_PRICE;LEADER;TAX_FNCACT_PRESIDENT;USPEC_POLITICS_GENERAL1;TAX_FNCACT_VICE_PRESIDENT;TAX_FNCACT_INSIDERS;TAX_FNCACT_INSIDER;CORRUPTION;TAX_FNCACT_ANALYST;</t>
  </si>
  <si>
    <t>MEDIA_SOCIAL;ECON_STOCKMARKET;TAX_ECON_PRICE;WB_698_TRADE;</t>
  </si>
  <si>
    <t>TAX_FNCACT;TAX_FNCACT_EXECUTIVES;TAX_FNCACT_INVESTOR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WB_678_DIGITAL_GOVERNMENT;WB_694_BROADCAST_AND_MEDIA;WB_133_INFORMATION_AND_COMMUNICATION_TECHNOLOGIES;WB_1614_NUTRITIONAL_PROGRAMS;WB_1609_FOOD_AND_IN_KIND_TRANSFERS;WB_1615_THERAPEUTIC;WB_1466_SOCIAL_ASSISTANCE;WB_697_SOCIAL_PROTECTION_AND_LABOR;EPU_ECONOMY_HISTORIC;TAX_FNCACT_PUBLISHER;USPEC_POLICY1;EPU_POLICY;EPU_POLICY_POLICY;</t>
  </si>
  <si>
    <t>TAX_FNCACT;TAX_FNCACT_FOOL;ECON_STOCKMARKET;TAX_ETHNICITY;TAX_ETHNICITY_KOREAN;TAX_WORLDLANGUAGES;TAX_WORLDLANGUAGES_KOREAN;TAX_ECON_PRICE;UNGP_FORESTS_RIVERS_OCEANS;CRISISLEX_T11_UPDATESSYMPATHY;ECON_DEBT;WB_1104_MACROECONOMIC_VULNERABILITY_AND_DEBT;WB_450_DEBT;AFFECT;EPU_CATS_REGULATION;EPU_CATS_FINANCIAL_REGULATION;NATURAL_DISASTER;NATURAL_DISASTER_LANDSLIDE;EPU_ECONOMY;EPU_ECONOMY_HISTORIC;WB_698_TRADE;WB_678_DIGITAL_GOVERNMENT;WB_694_BROADCAST_AND_MEDIA;WB_133_INFORMATION_AND_COMMUNICATION_TECHNOLOGIES;WB_2615_DIVERSIFICATION_OF_PRODUCTION_AND_EXPORTS;WB_765_TRADE_COMPETITIVENESS_AND_DIVERSIFICATION;WB_696_PUBLIC_SECTOR_MANAGEMENT;WB_831_GOVERNANCE;WB_838_PUBLIC_ACCOUNTABILITY_MECHANISMS;USPEC_POLICY1;EPU_POLICY;EPU_POLICY_POLICY;</t>
  </si>
  <si>
    <t>ECON_STOCKMARKET;TAX_FNCACT;TAX_FNCACT_ANALYSTS;TAX_ECON_PRICE;WB_698_TRADE;UNGP_FORESTS_RIVERS_OCEANS;TAX_FNCACT_ANALYST;TAX_DISEASE;TAX_DISEASE_OVERWEIGHT;WB_1406_DISEASES;WB_1435_OBESITY;WB_621_HEALTH_NUTRITION_AND_POPULATION;WB_1427_NON_COMMUNICABLE_DISEASE_AND_INJURY;TAX_FNCACT_INSIDER;EPU_CATS_MIGRATION_FEAR_FEAR;ECON_DEBT;WB_1104_MACROECONOMIC_VULNERABILITY_AND_DEBT;WB_450_DEBT;MEDICAL;TAX_FNCACT_WRITER;TAX_FNCACT_INVESTOR;TAX_ETHNICITY;TAX_ETHNICITY_ENGLISH;TAX_WORLDLANGUAGES;TAX_WORLDLANGUAGES_ENGLISH;</t>
  </si>
  <si>
    <t>WB_698_TRADE;ECON_STOCKMARKET;TAX_FNCACT;TAX_FNCACT_MATCHMAKER;TAX_FNCACT_KING;TAX_FNCACT_DRIVER;TAX_FNCACT_CANDIDATES;WB_696_PUBLIC_SECTOR_MANAGEMENT;WB_713_PUBLIC_FINANCE;WB_718_PUBLIC_INVESTMENT_MANAGEMENT;</t>
  </si>
  <si>
    <t>TAX_FNCACT;TAX_FNCACT_MANUFACTURER;WB_439_MACROECONOMIC_AND_STRUCTURAL_POLICIES;WB_829_FISCAL_DECENTRALIZATION;WB_874_LOCAL_FINANCE;WB_877_ASSET_MANAGEMENT;WB_445_FISCAL_POLICY;WB_698_TRADE;TAX_ECON_PRICE;EPU_ECONOMY_HISTORIC;TAX_FNCACT_ANALYSTS;EPU_CATS_REGULATION;WB_845_LEGAL_AND_REGULATORY_FRAMEWORK;WB_696_PUBLIC_SECTOR_MANAGEMENT;WB_851_INTELLECTUAL_PROPERTY_RIGHTS;WB_1042_TRADEMARKS;WB_1039_PROPERTY_LAWS_AND_REGULATIONS;LEGISLATION;TAX_FNCACT_ANALYST;TAX_FNCACT_RESEARCH_ANALYST;TAX_DISEASE;TAX_DISEASE_OVERWEIGHT;WB_1406_DISEASES;WB_1435_OBESITY;WB_621_HEALTH_NUTRITION_AND_POPULATION;WB_1427_NON_COMMUNICABLE_DISEASE_AND_INJURY;LEADER;TAX_FNCACT_PRESIDENT;USPEC_POLITICS_GENERAL1;TAX_FNCACT_VICE_PRESIDENT;EPU_CATS_FINANCIAL_REGULATION;TAX_FNCACT_INSIDERS;TAX_FNCACT_INSIDER;CORRUPTION;EPU_POLICY;EPU_POLICY_LAW;WB_1040_COPYRIGHT_LAW;</t>
  </si>
  <si>
    <t>myhealthbowl.com</t>
  </si>
  <si>
    <t>TAX_FNCACT;TAX_FNCACT_ANALYST;TAX_FNCACT_RESEARCH_ANALYST;SOC_INNOVATION;WB_135_TRANSPORT;WB_1174_WAREHOUSING_AND_STORAGE;WB_793_TRANSPORT_AND_LOGISTICS_SERVICES;TAX_FNCACT_ANALYSTS;TAX_ECON_PRICE;TAX_FNCACT_INSIDER;TAX_FNCACT_EXECUTIVES;EPU_ECONOMY_HISTORIC;WB_698_TRADE;TAX_FNCACT_ARCHITECTS;GENERAL_HEALTH;MEDICAL;WB_1331_HEALTH_TECHNOLOGIES;WB_1350_PHARMACEUTICALS;WB_621_HEALTH_NUTRITION_AND_POPULATION;WB_678_DIGITAL_GOVERNMENT;WB_694_BROADCAST_AND_MEDIA;WB_133_INFORMATION_AND_COMMUNICATION_TECHNOLOGIES;</t>
  </si>
  <si>
    <t>WB_698_TRADE;WB_1921_PRIVATE_SECTOR_DEVELOPMENT;WB_346_COMPETITIVE_INDUSTRIES;WB_818_INDUSTRY_POLICY_AND_REAL_SECTORS;WB_1281_MANUFACTURING;WB_286_TELECOMMUNICATIONS_AND_BROADBAND_ACCESS;WB_133_INFORMATION_AND_COMMUNICATION_TECHNOLOGIES;TECH_AUTOMATION;SOC_INNOVATION;</t>
  </si>
  <si>
    <t>TAX_FNCACT;TAX_FNCACT_MANUFACTURER;ECON_STOCKMARKET;TAX_ECON_PRICE;EPU_ECONOMY_HISTORIC;UNGP_FORESTS_RIVERS_OCEANS;TAX_FNCACT_CEO;WB_696_PUBLIC_SECTOR_MANAGEMENT;WB_2048_COMPENSATION_CAREERS_AND_INCENTIVES;WB_723_PUBLIC_ADMINISTRATION;WB_724_HUMAN_RESOURCES_FOR_PUBLIC_SECTOR;TAX_FNCACT_FOOL;USPEC_POLICY1;EPU_POLICY;EPU_POLICY_POLICY;</t>
  </si>
  <si>
    <t>ECON_STOCKMARKET;WB_698_TRADE;TAX_ECON_PRICE;TAX_FNCACT;TAX_FNCACT_ANALYST;MOVEMENT_GENERAL;TAX_FNCACT_ANALYSTS;WB_1150_VOLATILITY;WB_1104_MACROECONOMIC_VULNERABILITY_AND_DEBT;</t>
  </si>
  <si>
    <t>CRISISLEX_CRISISLEXREC;WB_696_PUBLIC_SECTOR_MANAGEMENT;WB_713_PUBLIC_FINANCE;WB_718_PUBLIC_INVESTMENT_MANAGEMENT;ECON_STOCKMARKET;EPU_ECONOMY_HISTORIC;UNGP_FORESTS_RIVERS_OCEANS;KILL;CRISISLEX_T03_DEAD;INFO_RUMOR;TAX_ECON_PRICE;TAX_FNCACT;TAX_FNCACT_ANALYST;USPEC_POLICY1;EPU_POLICY;EPU_POLICY_SPENDING;SOC_EMERGINGTECH;WB_2048_COMPENSATION_CAREERS_AND_INCENTIVES;WB_723_PUBLIC_ADMINISTRATION;WB_724_HUMAN_RESOURCES_FOR_PUBLIC_SECTOR;TAX_FNCACT_EDITOR;WB_698_TRADE;</t>
  </si>
  <si>
    <t>TAX_FNCACT;TAX_FNCACT_MANUFACTURER;ECON_STOCKMARKET;TAX_FNCACT_ANALYST;UNGP_FORESTS_RIVERS_OCEANS;WB_696_PUBLIC_SECTOR_MANAGEMENT;WB_2048_COMPENSATION_CAREERS_AND_INCENTIVES;WB_723_PUBLIC_ADMINISTRATION;WB_724_HUMAN_RESOURCES_FOR_PUBLIC_SECTOR;TAX_FNCACT_DRIVER;AFFECT;ECON_TAXATION;USPEC_POLICY1;EPU_POLICY;EPU_POLICY_TAX;EPU_CATS_TAXES;TAX_FNCACT_FOOL;EPU_POLICY_POLICY;</t>
  </si>
  <si>
    <t>ALLIANCE;TAX_ETHNICITY;TAX_ETHNICITY_CHINESE;TAX_WORLDLANGUAGES;TAX_WORLDLANGUAGES_CHINESE;WB_135_TRANSPORT;WB_1174_WAREHOUSING_AND_STORAGE;WB_793_TRANSPORT_AND_LOGISTICS_SERVICES;WB_1921_PRIVATE_SECTOR_DEVELOPMENT;WB_405_BUSINESS_CLIMATE;WB_2531_INSPECTIONS_LICENSING_AND_PERMITS;WB_2530_BUSINESS_ENVIRONMENT;WB_346_COMPETITIVE_INDUSTRIES;WB_818_INDUSTRY_POLICY_AND_REAL_SECTORS;WB_1281_MANUFACTURING;TAX_FNCACT;TAX_FNCACT_ANALYST;TAX_ECON_PRICE;TAX_FNCACT_INCUMBENTS;GENERAL_GOVERNMENT;EPU_POLICY;EPU_POLICY_GOVERNMENT;EPU_CATS_MIGRATION_FEAR_FEAR;ECON_STOCKMARKET;TAX_FNCACT_ANALYSTS;</t>
  </si>
  <si>
    <t>INFO_RUMOR;ECON_STOCKMARKET;WB_698_TRADE;TAX_FNCACT;TAX_FNCACT_ANALYSTS;</t>
  </si>
  <si>
    <t>ECON_STOCKMARKET;GEN_HOLIDAY;MEDIA_MSM;WB_698_TRADE;TAX_ECON_PRICE;TAX_FNCACT;TAX_FNCACT_ANALYST;TAX_FNCACT_ANALYSTS;WB_1150_VOLATILITY;WB_1104_MACROECONOMIC_VULNERABILITY_AND_DEBT;TAX_FNCACT_DIRECTORS;</t>
  </si>
  <si>
    <t>WB_678_DIGITAL_GOVERNMENT;WB_694_BROADCAST_AND_MEDIA;WB_133_INFORMATION_AND_COMMUNICATION_TECHNOLOGIES;TAX_FNCACT;TAX_FNCACT_INVESTOR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</t>
  </si>
  <si>
    <t>TAX_ECON_PRICE;TAX_FNCACT;TAX_FNCACT_MANUFACTURER;TAX_FNCACT_ANALYST;TAX_FNCACT_RESEARCH_ANALYST;EPU_ECONOMY_HISTORIC;TAX_FNCACT_ANALYSTS;CRISISLEX_C07_SAFETY;EPU_CATS_REGULATION;WB_845_LEGAL_AND_REGULATORY_FRAMEWORK;WB_696_PUBLIC_SECTOR_MANAGEMENT;WB_851_INTELLECTUAL_PROPERTY_RIGHTS;WB_1042_TRADEMARKS;WB_1039_PROPERTY_LAWS_AND_REGULATIONS;LEGISLATION;LEADER;TAX_FNCACT_PRESIDENT;USPEC_POLITICS_GENERAL1;TAX_FNCACT_VICE_PRESIDENT;EPU_CATS_FINANCIAL_REGULATION;TAX_FNCACT_INSIDERS;WB_439_MACROECONOMIC_AND_STRUCTURAL_POLICIES;WB_829_FISCAL_DECENTRALIZATION;WB_874_LOCAL_FINANCE;WB_877_ASSET_MANAGEMENT;WB_445_FISCAL_POLICY;</t>
  </si>
  <si>
    <t>ECON_STOCKMARKET;WB_698_TRADE;TAX_ECON_PRICE;ECON_WORLDCURRENCIES;ECON_WORLDCURRENCIES_DOLLAR;WB_1150_VOLATILITY;WB_1104_MACROECONOMIC_VULNERABILITY_AND_DEBT;TAX_FNCACT;TAX_FNCACT_TRADERS;ECON_DEBT;WB_450_DEBT;TAX_FNCACT_ANALYST;ECON_ENTREPRENEURSHIP;TAX_FNCACT_ENTREPRENEUR;TAX_FNCACT_EDITOR;TAX_FNCACT_WRITER;UNGP_FORESTS_RIVERS_OCEANS;TAX_FNCACT_INVESTOR;EPU_ECONOMY_HISTORIC;</t>
  </si>
  <si>
    <t>EPU_ECONOMY_HISTORIC;TAX_ECON_PRICE;TAX_FNCACT;TAX_FNCACT_ANALYST;SHORTAGE;TAX_ETHNICITY;TAX_ETHNICITY_CHINESE;TAX_WORLDLANGUAGES;TAX_WORLDLANGUAGES_CHINESE;</t>
  </si>
  <si>
    <t>WB_678_DIGITAL_GOVERNMENT;WB_694_BROADCAST_AND_MEDIA;WB_133_INFORMATION_AND_COMMUNICATION_TECHNOLOGIES;TAX_FNCACT;TAX_FNCACT_INVESTOR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EPU_ECONOMY_HISTORIC;TAX_FNCACT_PUBLISHER;USPEC_POLICY1;EPU_POLICY;EPU_POLICY_POLICY;</t>
  </si>
  <si>
    <t>TAX_ECON_PRICE;TAX_FNCACT;TAX_FNCACT_ANALYSTS;TAX_FNCACT_MANUFACTURER;TAX_FNCACT_ANALYST;EPU_ECONOMY_HISTORIC;WB_845_LEGAL_AND_REGULATORY_FRAMEWORK;WB_696_PUBLIC_SECTOR_MANAGEMENT;WB_851_INTELLECTUAL_PROPERTY_RIGHTS;WB_1042_TRADEMARKS;WB_1039_PROPERTY_LAWS_AND_REGULATIONS;CRISISLEX_C07_SAFETY;EPU_CATS_REGULATION;LEGISLATION;USPEC_POLITICS_GENERAL1;USPEC_POLICY1;EPU_POLICY;EPU_POLICY_LEGISLATION;LEADER;TAX_FNCACT_PRESIDENT;TAX_FNCACT_VICE_PRESIDENT;TAX_FNCACT_INSIDERS;EPU_POLICY_LAW;WB_1040_COPYRIGHT_LAW;</t>
  </si>
  <si>
    <t>SOC_EMERGINGTECH;TAX_FNCACT;TAX_FNCACT_MANUFACTURER;TAX_ECON_PRICE;EPU_ECONOMY_HISTORIC;TAX_FNCACT_LEADER;SHORTAGE;WB_644_NUTRITION;WB_1441_SUPPLEMENTS;WB_621_HEALTH_NUTRITION_AND_POPULATION;TAX_FNCACT_ANALYSTS;TAX_FNCACT_DRIVERS;TAX_FNCACT_CHIEF;TAX_FNCACT_EXECUTIVE;TAX_FNCACT_CHIEF_EXECUTIVE;</t>
  </si>
  <si>
    <t>ftsenews.co.uk</t>
  </si>
  <si>
    <t>TAX_FNCACT;TAX_FNCACT_ANALYSTS;TAX_ECON_PRICE;TAX_FNCACT_ANALYST;WB_698_TRADE;EPU_ECONOMY_HISTORIC;ECON_STOCKMARKET;WB_678_DIGITAL_GOVERNMENT;WB_2944_SERVERS;WB_671_STORAGE_MANAGEMENT;WB_667_ICT_INFRASTRUCTURE;WB_672_NETWORK_MANAGEMENT;WB_133_INFORMATION_AND_COMMUNICATION_TECHNOLOGIES;WB_135_TRANSPORT;WB_1174_WAREHOUSING_AND_STORAGE;WB_793_TRANSPORT_AND_LOGISTICS_SERVICES;</t>
  </si>
  <si>
    <t>thewellesleysnews.com</t>
  </si>
  <si>
    <t>TAX_ECON_PRICE;WB_698_TRADE;ECON_STOCKMARKET;TAX_FNCACT;TAX_FNCACT_ANALYSTS;TAX_FNCACT_ANALYST;WB_1150_VOLATILITY;WB_1104_MACROECONOMIC_VULNERABILITY_AND_DEBT;</t>
  </si>
  <si>
    <t>TAX_FNCACT;TAX_FNCACT_ADVISERS;EPU_CATS_REGULATION;EPU_CATS_FINANCIAL_REGULATION;TAX_FNCACT_INVESTOR;TAX_FNCACT_MANUFACTURER;WB_698_TRADE;EPU_ECONOMY_HISTORIC;TAX_FNCACT_ANALYSTS;CRISISLEX_C07_SAFETY;WB_845_LEGAL_AND_REGULATORY_FRAMEWORK;WB_696_PUBLIC_SECTOR_MANAGEMENT;WB_851_INTELLECTUAL_PROPERTY_RIGHTS;WB_1042_TRADEMARKS;WB_1039_PROPERTY_LAWS_AND_REGULATIONS;LEGISLATION;USPEC_POLITICS_GENERAL1;USPEC_POLICY1;EPU_POLICY;EPU_POLICY_LEGISLATION;TAX_ECON_PRICE;TAX_FNCACT_ANALYST;TAX_FNCACT_RESEARCH_ANALYST;LEADER;TAX_FNCACT_PRESIDENT;TAX_FNCACT_VICE_PRESIDENT;TAX_FNCACT_INSIDERS;TAX_FNCACT_INSIDER;CORRUPTION;EPU_POLICY_LAW;WB_1040_COPYRIGHT_LAW;</t>
  </si>
  <si>
    <t>TAX_DISEASE;TAX_DISEASE_OVERWEIGHT;WB_1406_DISEASES;WB_1435_OBESITY;WB_621_HEALTH_NUTRITION_AND_POPULATION;WB_1427_NON_COMMUNICABLE_DISEASE_AND_INJURY;TAX_ECON_PRICE;TAX_FNCACT;TAX_FNCACT_MANUFACTURER;TAX_FNCACT_ANALYST;TAX_FNCACT_RESEARCH_ANALYST;EPU_ECONOMY_HISTORIC;TAX_FNCACT_ANALYSTS;CRISISLEX_C07_SAFETY;WB_845_LEGAL_AND_REGULATORY_FRAMEWORK;WB_696_PUBLIC_SECTOR_MANAGEMENT;WB_851_INTELLECTUAL_PROPERTY_RIGHTS;WB_1042_TRADEMARKS;WB_1039_PROPERTY_LAWS_AND_REGULATIONS;EPU_CATS_REGULATION;LEGISLATION;WB_1040_COPYRIGHT_LAW;LEADER;TAX_FNCACT_PRESIDENT;USPEC_POLITICS_GENERAL1;TAX_FNCACT_VICE_PRESIDENT;EPU_CATS_FINANCIAL_REGULATION;TAX_FNCACT_INSIDERS;TAX_FNCACT_SCOUT;</t>
  </si>
  <si>
    <t>WB_698_TRADE;WB_1921_PRIVATE_SECTOR_DEVELOPMENT;WB_346_COMPETITIVE_INDUSTRIES;WB_818_INDUSTRY_POLICY_AND_REAL_SECTORS;WB_1281_MANUFACTURING;WB_286_TELECOMMUNICATIONS_AND_BROADBAND_ACCESS;WB_133_INFORMATION_AND_COMMUNICATION_TECHNOLOGIES;TECH_AUTOMATION;SOC_INNOVATION;ECON_EARNINGSREPORT;ECON_STOCKMARKET;UNGP_FORESTS_RIVERS_OCEANS;</t>
  </si>
  <si>
    <t>TAX_FNCACT;TAX_FNCACT_ANALYSTS;TAX_ECON_PRICE;TAX_FNCACT_MANUFACTURER;TAX_DISEASE;TAX_DISEASE_OVERWEIGHT;WB_1406_DISEASES;WB_1435_OBESITY;WB_621_HEALTH_NUTRITION_AND_POPULATION;WB_1427_NON_COMMUNICABLE_DISEASE_AND_INJURY;TAX_FNCACT_ANALYST;TAX_FNCACT_RESEARCH_ANALYST;WB_698_TRADE;WB_845_LEGAL_AND_REGULATORY_FRAMEWORK;WB_696_PUBLIC_SECTOR_MANAGEMENT;WB_851_INTELLECTUAL_PROPERTY_RIGHTS;WB_1042_TRADEMARKS;WB_1039_PROPERTY_LAWS_AND_REGULATIONS;CRISISLEX_C07_SAFETY;EPU_CATS_REGULATION;LEGISLATION;USPEC_POLITICS_GENERAL1;USPEC_POLICY1;EPU_POLICY;EPU_POLICY_LEGISLATION;LEADER;TAX_FNCACT_PRESIDENT;TAX_FNCACT_VICE_PRESIDENT;EPU_CATS_FINANCIAL_REGULATION;TAX_FNCACT_INSIDERS;</t>
  </si>
  <si>
    <t>ECON_WORLDCURRENCIES;ECON_WORLDCURRENCIES_DOLLARS;ECON_WORLDCURRENCIES_NEW_TAIWAN_DOLLARS;ECON_DEBT;WB_1104_MACROECONOMIC_VULNERABILITY_AND_DEBT;WB_450_DEBT;TAX_FNCACT;TAX_FNCACT_CEO;WB_1921_PRIVATE_SECTOR_DEVELOPMENT;WB_346_COMPETITIVE_INDUSTRIES;WB_818_INDUSTRY_POLICY_AND_REAL_SECTORS;WB_1281_MANUFACTURING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UNGP_FORESTS_RIVERS_OCEANS;USPEC_POLICY1;EPU_UNCERTAINTY;TAX_FNCACT_EMPLOYEES;TAX_ECON_PRICE;TAX_FNCACT_INVESTOR;WB_678_DIGITAL_GOVERNMENT;WB_694_BROADCAST_AND_MEDIA;WB_133_INFORMATION_AND_COMMUNICATION_TECHNOLOGIES;WB_840_JUSTICE;WB_2495_DETENTION_PRISON_AND_CORRECTIONS_REFORM;WB_2470_PEACE_OPERATIONS_AND_CONFLICT_MANAGEMENT;WB_2432_FRAGILITY_CONFLICT_AND_VIOLENCE;WB_1014_CRIMINAL_JUSTICE;WB_2490_NATIONAL_PROTECTION_AND_SECURITY;TAX_FNCACT_WOMEN;WB_1803_TRANSPORT_INFRASTRUCTURE;WB_167_PORTS;MARITIME;TAX_FNCACT_PUBLISHER;EPU_POLICY;EPU_POLICY_POLICY;</t>
  </si>
  <si>
    <t>ECON_STOCKMARKET;ECON_WORLDCURRENCIES;ECON_WORLDCURRENCIES_DOLLARS;ECON_WORLDCURRENCIES_NEW_TAIWAN_DOLLARS;ECON_DEBT;WB_1104_MACROECONOMIC_VULNERABILITY_AND_DEBT;WB_450_DEBT;TAX_FNCACT;TAX_FNCACT_CEO;WB_1921_PRIVATE_SECTOR_DEVELOPMENT;WB_346_COMPETITIVE_INDUSTRIES;WB_818_INDUSTRY_POLICY_AND_REAL_SECTORS;WB_1281_MANUFACTURING;TAX_FNCACT_LEADER;SOC_INNOVATION;WB_135_TRANSPORT;WB_1174_WAREHOUSING_AND_STORAGE;WB_793_TRANSPORT_AND_LOGISTICS_SERVICES;WB_698_TRADE;WB_845_LEGAL_AND_REGULATORY_FRAMEWORK;WB_696_PUBLIC_SECTOR_MANAGEMENT;WB_851_INTELLECTUAL_PROPERTY_RIGHTS;WB_1042_TRADEMARKS;WB_1039_PROPERTY_LAWS_AND_REGULATIONS;UNGP_FORESTS_RIVERS_OCEANS;USPEC_POLICY1;EPU_UNCERTAINTY;TAX_FNCACT_EMPLOYEES;TAX_ECON_PRICE;TAX_FNCACT_INVESTOR;WB_678_DIGITAL_GOVERNMENT;WB_694_BROADCAST_AND_MEDIA;WB_133_INFORMATION_AND_COMMUNICATION_TECHNOLOGIES;</t>
  </si>
  <si>
    <t>thestack.com</t>
  </si>
  <si>
    <t>TAX_ECON_PRICE;TAX_ETHNICITY;TAX_ETHNICITY_AMERICAN;CRISISLEX_C07_SAFETY;</t>
  </si>
  <si>
    <t>TAX_ECON_PRICE;TAX_FNCACT;TAX_FNCACT_MANUFACTURER;TAX_FNCACT_ANALYST;TAX_FNCACT_RESEARCH_ANALYST;EPU_ECONOMY_HISTORIC;TAX_FNCACT_ANALYSTS;WB_845_LEGAL_AND_REGULATORY_FRAMEWORK;WB_696_PUBLIC_SECTOR_MANAGEMENT;WB_851_INTELLECTUAL_PROPERTY_RIGHTS;WB_1042_TRADEMARKS;WB_1039_PROPERTY_LAWS_AND_REGULATIONS;EPU_CATS_REGULATION;LEGISLATION;USPEC_POLITICS_GENERAL1;USPEC_POLICY1;EPU_POLICY;EPU_POLICY_LEGISLATION;LEADER;TAX_FNCACT_PRESIDENT;TAX_FNCACT_VICE_PRESIDENT;EPU_CATS_FINANCIAL_REGULATION;TAX_FNCACT_INSIDERS;</t>
  </si>
  <si>
    <t>USPEC_POLITICS_GENERAL1;EPU_ECONOMY_HISTORIC;WB_678_DIGITAL_GOVERNMENT;WB_694_BROADCAST_AND_MEDIA;WB_133_INFORMATION_AND_COMMUNICATION_TECHNOLOGIES;TAX_FNCACT;TAX_FNCACT_INVESTOR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TAX_FNCACT_PUBLISHER;USPEC_POLICY1;EPU_POLICY;EPU_POLICY_POLICY;</t>
  </si>
  <si>
    <t>TAX_FNCACT;TAX_FNCACT_ANALYSTS;TAX_ECON_PRICE;TAX_FNCACT_MANUFACTURER;TAX_DISEASE;TAX_DISEASE_OVERWEIGHT;WB_1406_DISEASES;WB_1435_OBESITY;WB_621_HEALTH_NUTRITION_AND_POPULATION;WB_1427_NON_COMMUNICABLE_DISEASE_AND_INJURY;EPU_ECONOMY_HISTORIC;WB_845_LEGAL_AND_REGULATORY_FRAMEWORK;WB_696_PUBLIC_SECTOR_MANAGEMENT;WB_851_INTELLECTUAL_PROPERTY_RIGHTS;WB_1042_TRADEMARKS;WB_1039_PROPERTY_LAWS_AND_REGULATIONS;CRISISLEX_C07_SAFETY;EPU_CATS_REGULATION;LEGISLATION;USPEC_POLITICS_GENERAL1;USPEC_POLICY1;EPU_POLICY;EPU_POLICY_LEGISLATION;LEADER;TAX_FNCACT_PRESIDENT;TAX_FNCACT_VICE_PRESIDENT;EPU_CATS_FINANCIAL_REGULATION;TAX_FNCACT_INSIDERS;WB_439_MACROECONOMIC_AND_STRUCTURAL_POLICIES;WB_829_FISCAL_DECENTRALIZATION;WB_874_LOCAL_FINANCE;WB_877_ASSET_MANAGEMENT;WB_445_FISCAL_POLICY;TAX_FNCACT_ANALYST;</t>
  </si>
  <si>
    <t>WB_678_DIGITAL_GOVERNMENT;WB_694_BROADCAST_AND_MEDIA;WB_133_INFORMATION_AND_COMMUNICATION_TECHNOLOGIES;WB_698_TRADE;ECON_EARNINGSREPORT;ECON_STOCKMARKET;TAX_ECON_PRICE;TAX_FNCACT;TAX_FNCACT_ANALYSTS;</t>
  </si>
  <si>
    <t>TAX_FNCACT;TAX_FNCACT_TRADER;TAX_ECON_PRICE;WB_1921_PRIVATE_SECTOR_DEVELOPMENT;WB_346_COMPETITIVE_INDUSTRIES;WB_818_INDUSTRY_POLICY_AND_REAL_SECTORS;WB_1281_MANUFACTURING;WB_696_PUBLIC_SECTOR_MANAGEMENT;WB_840_JUSTICE;WB_2473_DIPLOMACY_AND_NEGOTIATIONS;WB_939_NEGOTIATION;WB_2470_PEACE_OPERATIONS_AND_CONFLICT_MANAGEMENT;WB_936_ALTERNATIVE_DISPUTE_RESOLUTION;WB_2432_FRAGILITY_CONFLICT_AND_VIOLENCE;WB_843_DISPUTE_RESOLUTION;WB_2471_PEACEKEEPING;TAX_ETHNICITY;TAX_ETHNICITY_TAIWANESE;TAX_WORLDMAMMALS;TAX_WORLDMAMMALS_BEARS;ECON_STOCKMARKET;ECON_DEBT;WB_1104_MACROECONOMIC_VULNERABILITY_AND_DEBT;WB_450_DEBT;</t>
  </si>
  <si>
    <t>WB_698_TRADE;TAX_FNCACT;TAX_FNCACT_BUYER;TAX_FNCACT_ANALYSTS;TAX_FNCACT_ANALYST;TAX_DISEASE;TAX_DISEASE_OVERWEIGHT;WB_1406_DISEASES;WB_1435_OBESITY;WB_621_HEALTH_NUTRITION_AND_POPULATION;WB_1427_NON_COMMUNICABLE_DISEASE_AND_INJURY;TAX_ECON_PRICE;ECON_STOCKMARKET;WB_1921_PRIVATE_SECTOR_DEVELOPMENT;WB_346_COMPETITIVE_INDUSTRIES;WB_818_INDUSTRY_POLICY_AND_REAL_SECTORS;WB_1281_MANUFACTURING;WB_286_TELECOMMUNICATIONS_AND_BROADBAND_ACCESS;WB_133_INFORMATION_AND_COMMUNICATION_TECHNOLOGIES;TECH_AUTOMATION;SOC_INNOVATION;MANMADE_DISASTER_IMPLIED;EDUCATION;RETIREMENT;WB_2690_CATEGORIES_OF_EMPLOYMENT;WB_2670_JOBS;WB_2689_JOBS_DIAGNOSTICS;WB_2896_RETIREMENT;TAX_FNCACT_INSIDER;EPU_ECONOMY_HISTORIC;USPEC_UNCERTAINTY1;WB_678_DIGITAL_GOVERNMENT;WB_2944_SERVERS;WB_671_STORAGE_MANAGEMENT;WB_667_ICT_INFRASTRUCTURE;WB_672_NETWORK_MANAGEMENT;WB_135_TRANSPORT;WB_1174_WAREHOUSING_AND_STORAGE;WB_793_TRANSPORT_AND_LOGISTICS_SERVICES;TAX_FNCACT_REPRESENTATIVES;TAX_FNCACT_FOOL;KILL;</t>
  </si>
  <si>
    <t>WB_678_DIGITAL_GOVERNMENT;WB_694_BROADCAST_AND_MEDIA;WB_133_INFORMATION_AND_COMMUNICATION_TECHNOLOGIES;</t>
  </si>
  <si>
    <t>WB_698_TRADE;TRIAL;ECON_CENTRALBANK;WB_1235_CENTRAL_BANKS;WB_318_FINANCIAL_ARCHITECTURE_AND_BANKING;WB_1920_FINANCIAL_SECTOR_DEVELOPMENT;WB_1234_BANKING_INSTITUTIONS;USPEC_POLICY1;EPU_POLICY;EPU_POLICY_CENTRAL_BANK;EPU_CATS_MONETARY_POLICY;GENERAL_GOVERNMENT;EPU_POLICY_GOVERNMENT;ECON_BANKRUPTCY;TAX_FNCACT;TAX_FNCACT_OFFICIALS;ECON_STOCKMARKET;MARITIME;TAX_ECON_PRICE;</t>
  </si>
  <si>
    <t>ECON_STOCKMARKET;WB_698_TRADE;UNGP_FORESTS_RIVERS_OCEANS;TAX_FNCACT;TAX_FNCACT_ANALYSTS;TAX_DISEASE;TAX_DISEASE_OVERWEIGHT;WB_1406_DISEASES;WB_1435_OBESITY;WB_621_HEALTH_NUTRITION_AND_POPULATION;WB_1427_NON_COMMUNICABLE_DISEASE_AND_INJURY;TAX_ECON_PRICE;TAX_FNCACT_INSIDER;TAX_FNCACT_ANALYST;TAX_FNCACT_EDITOR;MEDIA_SOCIAL;</t>
  </si>
  <si>
    <t>ECON_STOCKMARKET;NATURAL_DISASTER;NATURAL_DISASTER_FLOODED;CRISISLEX_C06_WATER_SANITATION;TAX_ECON_PRICE;TAX_FNCACT;TAX_FNCACT_BUYER;WB_698_TRADE;GEN_HOLIDAY;</t>
  </si>
  <si>
    <t>WB_698_TRADE;TAX_ECON_PRICE;ECON_STOCKMARKET;TAX_FNCACT;TAX_FNCACT_BROKER;TAX_FNCACT_SPECIALIST;TAX_FNCACT_ANALYST;TAX_FNCACT_ANALYSTS;USPEC_UNCERTAINTY1;UNGP_FORESTS_RIVERS_OCEANS;TAX_FNCACT_INSIDERS;TAX_MILITARY_TITLE;TAX_MILITARY_TITLE_OFFICER;TAX_FNCACT_OFFICER;TAX_FNCACT_INSIDER;CORRUPTION;</t>
  </si>
  <si>
    <t>WB_439_MACROECONOMIC_AND_STRUCTURAL_POLICIES;WB_829_FISCAL_DECENTRALIZATION;WB_874_LOCAL_FINANCE;WB_877_ASSET_MANAGEMENT;WB_445_FISCAL_POLICY;TAX_FNCACT;TAX_FNCACT_MANUFACTURER;EPU_CATS_REGULATION;EPU_CATS_FINANCIAL_REGULATION;RETIREMENT;WB_698_TRADE;TAX_ECON_PRICE;EPU_ECONOMY_HISTORIC;TAX_FNCACT_ANALYSTS;LEADER;TAX_FNCACT_PRESIDENT;USPEC_POLITICS_GENERAL1;TAX_FNCACT_VICE_PRESIDENT;TAX_FNCACT_INSIDERS;TAX_FNCACT_INSIDER;CORRUPTION;TAX_FNCACT_ANALYST;</t>
  </si>
  <si>
    <t>TAX_FNCACT;TAX_FNCACT_ANALYST;ECON_STOCKMARKET;TAX_ECON_PRICE;WB_698_TRADE;IDEOLOGY;WB_2670_JOBS;WB_2769_JOBS_STRATEGIES;WB_2840_INTEGRATION;WB_2836_MIGRATION_POLICIES_AND_JOBS;TAX_FNCACT_ANALYSTS;TAX_FNCACT_LEADER;WB_678_DIGITAL_GOVERNMENT;WB_652_ICT_APPLICATIONS;WB_665_SOFTWARE_AS_A_SERVICE;WB_658_ENTERPRISE_APPLICATIONS;WB_133_INFORMATION_AND_COMMUNICATION_TECHNOLOGIES;WB_694_BROADCAST_AND_MEDIA;EPU_ECONOMY_HISTORIC;SOC_INNOVATION;CRISISLEX_T04_INFRASTRUCTURE;CRISISLEX_T01_CAUTION_ADVICE;</t>
  </si>
  <si>
    <t>ECON_STOCKMARKET;TAX_FNCACT;TAX_FNCACT_ANALYST;</t>
  </si>
  <si>
    <t>fxdailyreport.com</t>
  </si>
  <si>
    <t>TAX_ECON_PRICE;TAX_FNCACT;TAX_FNCACT_ANALYST;ECON_STOCKMARKET;WB_698_TRADE;ECON_DEBT;WB_1104_MACROECONOMIC_VULNERABILITY_AND_DEBT;WB_450_DEBT;WB_696_PUBLIC_SECTOR_MANAGEMENT;WB_840_JUSTICE;WB_1014_CRIMINAL_JUSTICE;ECON_INTEREST_RATES;EPU_POLICY;EPU_POLICY_INTEREST_RATES;EPU_CATS_MONETARY_POLICY;TAX_FNCACT_MANUFACTURER;TAX_FNCACT_INSIDER;TAX_FNCACT_INSIDERS;</t>
  </si>
  <si>
    <t>transcriptdaily.com</t>
  </si>
  <si>
    <t>TAX_FNCACT;TAX_FNCACT_KING;ECON_EARNINGSREPORT;ECON_STOCKMARKET;UNGP_FORESTS_RIVERS_OCEANS;TAX_FNCACT_DRIVER;TAX_ECON_PRICE;TAX_FNCACT_ANALYSTS;</t>
  </si>
  <si>
    <t>WB_698_TRADE;TAX_FNCACT;TAX_FNCACT_CHIEF;TAX_MILITARY_TITLE;TAX_MILITARY_TITLE_OFFICER;TAX_FNCACT_OFFICER;TAX_FNCACT_CHIEF_FINANCIAL_OFFICER;TAX_ECON_PRICE;ECON_STOCKMARKET;TAX_FNCACT_ANALYST;MOVEMENT_GENERAL;TAX_FNCACT_ANALYSTS;UNGP_FORESTS_RIVERS_OCEANS;WB_2936_GOLD;WB_507_ENERGY_AND_EXTRACTIVES;WB_895_MINING_SYSTEMS;WB_1699_METAL_ORE_MINING;WB_1150_VOLATILITY;WB_1104_MACROECONOMIC_VULNERABILITY_AND_DEBT;TAX_ETHNICITY;TAX_ETHNICITY_JAPANESE;TAX_WORLDLANGUAGES;TAX_WORLDLANGUAGES_JAPANESE;</t>
  </si>
  <si>
    <t>SCIENCE;TAX_ECON_PRICE;TAX_FNCACT;TAX_FNCACT_MANUFACTURER;TAX_FNCACT_ANALYSTS;EPU_CATS_REGULATION;LEGISLATION;USPEC_POLITICS_GENERAL1;USPEC_POLICY1;EPU_POLICY;EPU_POLICY_LEGISLATION;LEADER;TAX_FNCACT_PRESIDENT;TAX_FNCACT_VICE_PRESIDENT;EPU_CATS_FINANCIAL_REGULATION;TAX_FNCACT_INSIDERS;EPU_POLICY_LAW;WB_845_LEGAL_AND_REGULATORY_FRAMEWORK;WB_696_PUBLIC_SECTOR_MANAGEMENT;WB_1040_COPYRIGHT_LAW;WB_851_INTELLECTUAL_PROPERTY_RIGHTS;WB_1039_PROPERTY_LAWS_AND_REGULATIONS;TAX_FNCACT_ANALYST;</t>
  </si>
  <si>
    <t>ECON_WORLDCURRENCIES;ECON_WORLDCURRENCIES_DOLLARS;ECON_WORLDCURRENCIES_NEW_TAIWAN_DOLLARS;ECON_DEBT;WB_1104_MACROECONOMIC_VULNERABILITY_AND_DEBT;WB_450_DEBT;TAX_FNCACT;TAX_FNCACT_CEO;WB_1921_PRIVATE_SECTOR_DEVELOPMENT;WB_346_COMPETITIVE_INDUSTRIES;WB_818_INDUSTRY_POLICY_AND_REAL_SECTORS;WB_1281_MANUFACTURING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UNGP_FORESTS_RIVERS_OCEANS;USPEC_POLICY1;EPU_UNCERTAINTY;TAX_FNCACT_EMPLOYEES;TAX_ECON_PRICE;TAX_FNCACT_INVESTOR;WB_678_DIGITAL_GOVERNMENT;WB_694_BROADCAST_AND_MEDIA;WB_133_INFORMATION_AND_COMMUNICATION_TECHNOLOGIES;</t>
  </si>
  <si>
    <t>TAX_FNCACT;TAX_FNCACT_MANUFACTURER;EPU_CATS_REGULATION;EPU_CATS_FINANCIAL_REGULATION;TAX_ECON_PRICE;EPU_ECONOMY_HISTORIC;WB_1921_PRIVATE_SECTOR_DEVELOPMENT;WB_346_COMPETITIVE_INDUSTRIES;WB_818_INDUSTRY_POLICY_AND_REAL_SECTORS;WB_1281_MANUFACTURING;ECON_STOCKMARKET;MOVEMENT_GENERAL;UNGP_FORESTS_RIVERS_OCEANS;WB_135_TRANSPORT;WB_1174_WAREHOUSING_AND_STORAGE;WB_793_TRANSPORT_AND_LOGISTICS_SERVICES;WB_678_DIGITAL_GOVERNMENT;WB_2944_SERVERS;WB_671_STORAGE_MANAGEMENT;WB_667_ICT_INFRASTRUCTURE;WB_672_NETWORK_MANAGEMENT;WB_133_INFORMATION_AND_COMMUNICATION_TECHNOLOGIES;SOC_TECHNOLOGYSECTOR;</t>
  </si>
  <si>
    <t>ECON_STOCKMARKET;WB_698_TRADE;TAX_FNCACT;TAX_FNCACT_CFO;TAX_FNCACT_LEADER;TAX_ECON_PRICE;ECON_WORLDCURRENCIES;ECON_WORLDCURRENCIES_DOLLAR;WB_1150_VOLATILITY;WB_1104_MACROECONOMIC_VULNERABILITY_AND_DEBT;TAX_FNCACT_ANALYSTS;ECON_DEBT;WB_450_DEBT;TAX_FNCACT_INSIDER;TAX_FNCACT_ANALYST;TAX_FNCACT_EDITOR;</t>
  </si>
  <si>
    <t>TAX_FNCACT;TAX_FNCACT_MANUFACTURER;ECON_STOCKMARKET;UNGP_FORESTS_RIVERS_OCEANS;TAX_ECON_PRICE;EPU_ECONOMY_HISTORIC;WB_1921_PRIVATE_SECTOR_DEVELOPMENT;WB_346_COMPETITIVE_INDUSTRIES;WB_818_INDUSTRY_POLICY_AND_REAL_SECTORS;WB_1281_MANUFACTURING;TAX_FNCACT_FOOL;USPEC_POLICY1;EPU_POLICY;EPU_POLICY_POLICY;</t>
  </si>
  <si>
    <t>TAX_FNCACT;TAX_FNCACT_MANUFACTURER;EPU_CATS_REGULATION;EPU_CATS_FINANCIAL_REGULATION;TAX_ECON_PRICE;EPU_ECONOMY_HISTORIC;WB_1921_PRIVATE_SECTOR_DEVELOPMENT;WB_346_COMPETITIVE_INDUSTRIES;WB_818_INDUSTRY_POLICY_AND_REAL_SECTORS;WB_1281_MANUFACTURING;ECON_STOCKMARKET;MOVEMENT_GENERAL;WB_698_TRADE;UNGP_FORESTS_RIVERS_OCEANS;WB_135_TRANSPORT;WB_1174_WAREHOUSING_AND_STORAGE;WB_793_TRANSPORT_AND_LOGISTICS_SERVICES;WB_678_DIGITAL_GOVERNMENT;WB_2944_SERVERS;WB_671_STORAGE_MANAGEMENT;WB_667_ICT_INFRASTRUCTURE;WB_672_NETWORK_MANAGEMENT;WB_133_INFORMATION_AND_COMMUNICATION_TECHNOLOGIES;TAX_FNCACT_INVESTOR;SOC_TECHNOLOGYSECTOR;</t>
  </si>
  <si>
    <t>ECON_STOCKMARKET;GEN_HOLIDAY;EPU_ECONOMY_HISTORIC;TAX_FNCACT;TAX_FNCACT_ANALYST;MOVEMENT_GENERAL;TAX_ECON_PRICE;CRISISLEX_C03_WELLBEING_HEALTH;CRISISLEX_T02_INJURED;TAX_FNCACT_DRIVER;WB_471_ECONOMIC_GROWTH;WB_1078_DETERMINANTS_OF_GROWTH;TAX_FNCACT_ANALYSTS;ECON_INTEREST_RATES;EPU_POLICY;EPU_POLICY_INTEREST_RATES;EPU_CATS_MONETARY_POLICY;</t>
  </si>
  <si>
    <t>SOC_EMERGINGTECH;TAX_FNCACT;TAX_FNCACT_MANUFACTURER;ACT_MAKESTATEMENT;TAX_ECON_PRICE;MEDIA_MSM;ECON_STOCKMARKET;WB_698_TRADE;TAX_FNCACT_ANALYSTS;TAX_FNCACT_ANALYST;WB_1921_PRIVATE_SECTOR_DEVELOPMENT;WB_346_COMPETITIVE_INDUSTRIES;WB_818_INDUSTRY_POLICY_AND_REAL_SECTORS;WB_1281_MANUFACTURING;TAX_FNCACT_DRIVER;</t>
  </si>
  <si>
    <t>TAX_ECON_PRICE;UNGP_FORESTS_RIVERS_OCEANS;CRISISLEX_O01_WEATHER;ECON_DEBT;WB_1104_MACROECONOMIC_VULNERABILITY_AND_DEBT;WB_450_DEBT;ECON_STOCKMARKET;WB_1921_PRIVATE_SECTOR_DEVELOPMENT;WB_405_BUSINESS_CLIMATE;WB_2531_INSPECTIONS_LICENSING_AND_PERMITS;WB_2530_BUSINESS_ENVIRONMENT;TAX_ETHNICITY;TAX_ETHNICITY_CHINESE;TAX_WORLDLANGUAGES;TAX_WORLDLANGUAGES_CHINESE;LEADER;TAX_FNCACT;TAX_FNCACT_PRESIDENT;USPEC_POLITICS_GENERAL1;</t>
  </si>
  <si>
    <t>newsmaker.com.au</t>
  </si>
  <si>
    <t>WB_135_TRANSPORT;WB_1174_WAREHOUSING_AND_STORAGE;WB_793_TRANSPORT_AND_LOGISTICS_SERVICES;</t>
  </si>
  <si>
    <t>TAX_FNCACT;TAX_FNCACT_INVESTOR;TAX_FNCACT_MANUFACTURER;EPU_CATS_REGULATION;EPU_CATS_FINANCIAL_REGULATION;WB_439_MACROECONOMIC_AND_STRUCTURAL_POLICIES;WB_829_FISCAL_DECENTRALIZATION;WB_874_LOCAL_FINANCE;WB_877_ASSET_MANAGEMENT;WB_445_FISCAL_POLICY;WB_698_TRADE;TAX_FNCACT_ANALYSTS;CRISISLEX_C07_SAFETY;WB_845_LEGAL_AND_REGULATORY_FRAMEWORK;WB_696_PUBLIC_SECTOR_MANAGEMENT;WB_851_INTELLECTUAL_PROPERTY_RIGHTS;WB_1042_TRADEMARKS;WB_1039_PROPERTY_LAWS_AND_REGULATIONS;LEGISLATION;EPU_POLICY;EPU_POLICY_LAW;TAX_ECON_PRICE;EPU_ECONOMY_HISTORIC;LEADER;TAX_FNCACT_PRESIDENT;USPEC_POLITICS_GENERAL1;TAX_FNCACT_VICE_PRESIDENT;TAX_FNCACT_INSIDERS;TAX_FNCACT_INSIDER;CORRUPTION;WB_1040_COPYRIGHT_LAW;TAX_FNCACT_ANALYST;</t>
  </si>
  <si>
    <t>TAX_FNCACT;TAX_FNCACT_ANALYSTS;TAX_ECON_PRICE;TAX_DISEASE;TAX_DISEASE_OVERWEIGHT;WB_1406_DISEASES;WB_1435_OBESITY;WB_621_HEALTH_NUTRITION_AND_POPULATION;WB_1427_NON_COMMUNICABLE_DISEASE_AND_INJURY;EPU_ECONOMY_HISTORIC;LEADER;TAX_FNCACT_PRESIDENT;USPEC_POLITICS_GENERAL1;TAX_FNCACT_VICE_PRESIDENT;EPU_CATS_REGULATION;EPU_CATS_FINANCIAL_REGULATION;TAX_FNCACT_INSIDERS;TAX_FNCACT_MANUFACTURER;CRISISLEX_C07_SAFETY;WB_845_LEGAL_AND_REGULATORY_FRAMEWORK;WB_696_PUBLIC_SECTOR_MANAGEMENT;WB_851_INTELLECTUAL_PROPERTY_RIGHTS;WB_1042_TRADEMARKS;WB_1039_PROPERTY_LAWS_AND_REGULATIONS;LEGISLATION;TAX_FNCACT_ANALYST;</t>
  </si>
  <si>
    <t>WB_696_PUBLIC_SECTOR_MANAGEMENT;WB_713_PUBLIC_FINANCE;WB_1045_TREASURY;TAX_FNCACT;TAX_FNCACT_INVESTOR;TAX_FNCACT_MANUFACTURER;EPU_CATS_REGULATION;EPU_CATS_FINANCIAL_REGULATION;EPU_ECONOMY_HISTORIC;TAX_FNCACT_KING;WB_698_TRADE;TAX_FNCACT_ANALYSTS;TAX_ECON_PRICE;LEADER;TAX_FNCACT_PRESIDENT;USPEC_POLITICS_GENERAL1;TAX_FNCACT_VICE_PRESIDENT;TAX_FNCACT_INSIDERS;</t>
  </si>
  <si>
    <t>TAX_FNCACT;TAX_FNCACT_MANUFACTURER;WB_698_TRADE;TAX_FNCACT_ANALYSTS;EPU_CATS_REGULATION;CRISISLEX_C07_SAFETY;WB_845_LEGAL_AND_REGULATORY_FRAMEWORK;WB_696_PUBLIC_SECTOR_MANAGEMENT;WB_851_INTELLECTUAL_PROPERTY_RIGHTS;WB_1042_TRADEMARKS;WB_1039_PROPERTY_LAWS_AND_REGULATIONS;LEGISLATION;USPEC_POLITICS_GENERAL1;USPEC_POLICY1;EPU_POLICY;EPU_POLICY_LEGISLATION;TAX_ECON_PRICE;TAX_FNCACT_ANALYST;LEADER;TAX_FNCACT_PRESIDENT;TAX_FNCACT_VICE_PRESIDENT;EPU_CATS_FINANCIAL_REGULATION;TAX_FNCACT_INSIDERS;TAX_FNCACT_INSIDER;CORRUPTION;EPU_POLICY_LAW;WB_1040_COPYRIGHT_LAW;</t>
  </si>
  <si>
    <t>TAX_ECON_PRICE;TAX_FNCACT;TAX_FNCACT_ANALYSTS;TAX_FNCACT_MANUFACTURER;TAX_FNCACT_ANALYST;TAX_FNCACT_RESEARCH_ANALYST;EPU_CATS_REGULATION;LEGISLATION;WB_845_LEGAL_AND_REGULATORY_FRAMEWORK;WB_696_PUBLIC_SECTOR_MANAGEMENT;WB_1040_COPYRIGHT_LAW;WB_851_INTELLECTUAL_PROPERTY_RIGHTS;WB_1039_PROPERTY_LAWS_AND_REGULATIONS;EPU_ECONOMY_HISTORIC;LEADER;TAX_FNCACT_PRESIDENT;USPEC_POLITICS_GENERAL1;TAX_FNCACT_VICE_PRESIDENT;TAX_FNCACT_INSIDERS;WB_439_MACROECONOMIC_AND_STRUCTURAL_POLICIES;WB_829_FISCAL_DECENTRALIZATION;WB_874_LOCAL_FINANCE;WB_877_ASSET_MANAGEMENT;WB_445_FISCAL_POLICY;</t>
  </si>
  <si>
    <t>TAX_FNCACT;TAX_FNCACT_CHIEF;TAX_MILITARY_TITLE;TAX_MILITARY_TITLE_OFFICER;TAX_FNCACT_OFFICER;TAX_FNCACT_CHIEF_FINANCIAL_OFFICER;TAX_FNCACT_INVESTOR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WB_678_DIGITAL_GOVERNMENT;WB_694_BROADCAST_AND_MEDIA;WB_133_INFORMATION_AND_COMMUNICATION_TECHNOLOGIES;MEDIA_SOCIAL;WB_1921_PRIVATE_SECTOR_DEVELOPMENT;WB_405_BUSINESS_CLIMATE;WB_2531_INSPECTIONS_LICENSING_AND_PERMITS;WB_2530_BUSINESS_ENVIRONMENT;EPU_CATS_REGULATION;</t>
  </si>
  <si>
    <t>TAX_FNCACT;TAX_FNCACT_INVESTOR;ECON_STOCKMARKET;EPU_ECONOMY_HISTORIC;TAX_ECON_PRICE;WB_1921_PRIVATE_SECTOR_DEVELOPMENT;WB_346_COMPETITIVE_INDUSTRIES;WB_818_INDUSTRY_POLICY_AND_REAL_SECTORS;WB_1281_MANUFACTURING;SHORTAGE;WB_135_TRANSPORT;WB_1174_WAREHOUSING_AND_STORAGE;WB_793_TRANSPORT_AND_LOGISTICS_SERVICES;WB_678_DIGITAL_GOVERNMENT;WB_2944_SERVERS;WB_671_STORAGE_MANAGEMENT;WB_667_ICT_INFRASTRUCTURE;WB_672_NETWORK_MANAGEMENT;WB_133_INFORMATION_AND_COMMUNICATION_TECHNOLOGIES;WB_698_TRADE;ECON_WORLDCURRENCIES;ECON_WORLDCURRENCIES_DOLLAR;PROTEST;STRIKE;SOC_TECHNOLOGYSECTOR;</t>
  </si>
  <si>
    <t>TAX_FNCACT;TAX_FNCACT_CHIEF;TAX_MILITARY_TITLE;TAX_MILITARY_TITLE_OFFICER;TAX_FNCACT_OFFICER;TAX_FNCACT_CHIEF_FINANCIAL_OFFICER;TAX_FNCACT_INVESTOR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WB_678_DIGITAL_GOVERNMENT;WB_694_BROADCAST_AND_MEDIA;WB_133_INFORMATION_AND_COMMUNICATION_TECHNOLOGIES;</t>
  </si>
  <si>
    <t>EPU_CATS_REGULATION;EPU_CATS_FINANCIAL_REGULATION;TAX_FNCACT;TAX_FNCACT_MANUFACTURER;WB_439_MACROECONOMIC_AND_STRUCTURAL_POLICIES;WB_829_FISCAL_DECENTRALIZATION;WB_874_LOCAL_FINANCE;WB_877_ASSET_MANAGEMENT;WB_445_FISCAL_POLICY;WB_698_TRADE;EPU_ECONOMY_HISTORIC;TAX_FNCACT_ANALYSTS;CRISISLEX_C07_SAFETY;WB_845_LEGAL_AND_REGULATORY_FRAMEWORK;WB_696_PUBLIC_SECTOR_MANAGEMENT;WB_851_INTELLECTUAL_PROPERTY_RIGHTS;WB_1042_TRADEMARKS;WB_1039_PROPERTY_LAWS_AND_REGULATIONS;LEGISLATION;TAX_ECON_PRICE;LEADER;TAX_FNCACT_PRESIDENT;USPEC_POLITICS_GENERAL1;TAX_FNCACT_VICE_PRESIDENT;TAX_FNCACT_INSIDERS;TAX_FNCACT_INSIDER;CORRUPTION;TAX_FNCACT_ANALYST;</t>
  </si>
  <si>
    <t>ECON_STOCKMARKET;TAX_ECON_PRICE;ARMEDCONFLICT;WB_2433_CONFLICT_AND_VIOLENCE;WB_2432_FRAGILITY_CONFLICT_AND_VIOLENCE;WB_2462_POLITICAL_VIOLENCE_AND_WAR;EPU_ECONOMY_HISTORIC;TAX_FNCACT;TAX_FNCACT_PEERS;CRISISLEX_C06_WATER_SANITATION;WB_135_TRANSPORT;WB_1174_WAREHOUSING_AND_STORAGE;WB_793_TRANSPORT_AND_LOGISTICS_SERVICES;WB_2416_INTERNET_OF_THINGS;WB_2399_ICT_INNOVATION_AND_TRANSFORMATION;WB_133_INFORMATION_AND_COMMUNICATION_TECHNOLOGIES;TAX_FNCACT_ANALYSTS;TAX_FNCACT_FOOL;USPEC_POLICY1;EPU_POLICY;EPU_POLICY_POLICY;</t>
  </si>
  <si>
    <t>TAX_FNCACT;TAX_FNCACT_FOOL;ECON_STOCKMARKET;TAX_ECON_PRICE;ARMEDCONFLICT;WB_2433_CONFLICT_AND_VIOLENCE;WB_2432_FRAGILITY_CONFLICT_AND_VIOLENCE;WB_2462_POLITICAL_VIOLENCE_AND_WAR;EPU_ECONOMY_HISTORIC;TAX_FNCACT_PEERS;CRISISLEX_C06_WATER_SANITATION;WB_135_TRANSPORT;WB_1174_WAREHOUSING_AND_STORAGE;WB_793_TRANSPORT_AND_LOGISTICS_SERVICES;WB_2416_INTERNET_OF_THINGS;WB_2399_ICT_INNOVATION_AND_TRANSFORMATION;WB_133_INFORMATION_AND_COMMUNICATION_TECHNOLOGIES;TAX_FNCACT_ANALYSTS;USPEC_POLICY1;EPU_POLICY;EPU_POLICY_POLICY;</t>
  </si>
  <si>
    <t>WB_1921_PRIVATE_SECTOR_DEVELOPMENT;WB_405_BUSINESS_CLIMATE;WB_2531_INSPECTIONS_LICENSING_AND_PERMITS;WB_2530_BUSINESS_ENVIRONMENT;WB_135_TRANSPORT;WB_1174_WAREHOUSING_AND_STORAGE;WB_793_TRANSPORT_AND_LOGISTICS_SERVICES;TAX_FNCACT;TAX_FNCACT_ANALYST;ECON_ENTREPRENEURSHIP;MEDIA_SOCIAL;TAX_FNCACT_ANALYSTS;ECON_STOCKMARKET;TAX_ECON_PRICE;WB_698_TRADE;</t>
  </si>
  <si>
    <t>ECON_STOCKMARKET;WB_678_DIGITAL_GOVERNMENT;WB_694_BROADCAST_AND_MEDIA;WB_133_INFORMATION_AND_COMMUNICATION_TECHNOLOGIES;TAX_ECON_PRICE;ECON_EARNINGSREPORT;TAX_FNCACT;TAX_FNCACT_INVESTOR;CRISISLEX_C03_WELLBEING_HEALTH;WB_698_TRADE;TAX_FNCACT_VETERANS;EPU_ECONOMY_HISTORIC;ENV_SOLAR;ENV_OIL;ECON_OILPRICE;CRISISLEX_T01_CAUTION_ADVICE;TAX_FNCACT_BUYER;DELAY;TAX_FNCACT_CEO;TAX_FNCACT_ANALYSTS;</t>
  </si>
  <si>
    <t>ELECTION;</t>
  </si>
  <si>
    <t>ECON_STOCKMARKET;WB_698_TRADE;TAX_ECON_PRICE;ECON_WORLDCURRENCIES;ECON_WORLDCURRENCIES_DOLLAR;WB_1150_VOLATILITY;WB_1104_MACROECONOMIC_VULNERABILITY_AND_DEBT;TAX_FNCACT;TAX_FNCACT_TRADERS;ECON_DEBT;WB_450_DEBT;TAX_FNCACT_INSIDER;TAX_FNCACT_ANALYST;TAX_FNCACT_MANAGER;TAX_FNCACT_ENGINEER;TAX_FNCACT_WRITER;EPU_ECONOMY;EPU_ECONOMY_HISTORIC;</t>
  </si>
  <si>
    <t>TAX_FNCACT;TAX_FNCACT_ANALYST;UNGP_FORESTS_RIVERS_OCEANS;ECON_STOCKMARKET;TAX_ECON_PRICE;ECON_DEBT;WB_1104_MACROECONOMIC_VULNERABILITY_AND_DEBT;WB_450_DEBT;TAX_FNCACT_ANALYSTS;</t>
  </si>
  <si>
    <t>USPEC_POLITICS_GENERAL1;EPU_ECONOMY_HISTORIC;TAX_FNCACT;TAX_FNCACT_INVESTOR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WB_678_DIGITAL_GOVERNMENT;WB_694_BROADCAST_AND_MEDIA;WB_133_INFORMATION_AND_COMMUNICATION_TECHNOLOGIES;TAX_FNCACT_PUBLISHER;USPEC_POLICY1;EPU_POLICY;EPU_POLICY_POLICY;</t>
  </si>
  <si>
    <t>TAX_FNCACT;TAX_FNCACT_MANUFACTURER;EPU_CATS_REGULATION;EPU_CATS_FINANCIAL_REGULATION;TAX_FNCACT_SCOUT;WB_698_TRADE;EPU_ECONOMY_HISTORIC;TAX_FNCACT_ANALYSTS;TAX_ECON_PRICE;LEADER;TAX_FNCACT_PRESIDENT;USPEC_POLITICS_GENERAL1;TAX_FNCACT_VICE_PRESIDENT;TAX_FNCACT_INSIDERS;WB_845_LEGAL_AND_REGULATORY_FRAMEWORK;WB_696_PUBLIC_SECTOR_MANAGEMENT;WB_851_INTELLECTUAL_PROPERTY_RIGHTS;WB_1042_TRADEMARKS;WB_1039_PROPERTY_LAWS_AND_REGULATIONS;EPU_POLICY;EPU_POLICY_POLITICAL;CRISISLEX_C07_SAFETY;LEGISLATION;EPU_POLICY_LAW;WB_1040_COPYRIGHT_LAW;TAX_FNCACT_ANALYST;</t>
  </si>
  <si>
    <t>TAX_FNCACT;TAX_FNCACT_MANUFACTURER;WB_439_MACROECONOMIC_AND_STRUCTURAL_POLICIES;WB_829_FISCAL_DECENTRALIZATION;WB_874_LOCAL_FINANCE;WB_877_ASSET_MANAGEMENT;WB_445_FISCAL_POLICY;WB_698_TRADE;TAX_FNCACT_ANALYSTS;EPU_ECONOMY_HISTORIC;CRISISLEX_C07_SAFETY;WB_845_LEGAL_AND_REGULATORY_FRAMEWORK;WB_696_PUBLIC_SECTOR_MANAGEMENT;WB_851_INTELLECTUAL_PROPERTY_RIGHTS;WB_1042_TRADEMARKS;WB_1039_PROPERTY_LAWS_AND_REGULATIONS;EPU_CATS_REGULATION;LEGISLATION;EPU_POLICY;EPU_POLICY_LAW;WB_1040_COPYRIGHT_LAW;TAX_ECON_PRICE;TAX_FNCACT_ANALYST;LEADER;TAX_FNCACT_PRESIDENT;USPEC_POLITICS_GENERAL1;TAX_FNCACT_VICE_PRESIDENT;TAX_FNCACT_INSIDERS;TAX_FNCACT_INSIDER;CORRUPTION;</t>
  </si>
  <si>
    <t>SOC_POINTSOFINTEREST;SOC_POINTSOFINTEREST_HEADQUARTERS;TAX_FNCACT;TAX_FNCACT_INVESTOR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WB_678_DIGITAL_GOVERNMENT;WB_694_BROADCAST_AND_MEDIA;WB_133_INFORMATION_AND_COMMUNICATION_TECHNOLOGIES;TAX_FNCACT_GUIDE;TAX_WORLDMAMMALS;TAX_WORLDMAMMALS_RAT;TAX_FNCACT_PUBLISHER;USPEC_POLICY1;EPU_POLICY;EPU_POLICY_POLICY;</t>
  </si>
  <si>
    <t>TAX_ECON_PRICE;ECON_STOCKMARKET;WB_698_TRADE;EPU_ECONOMY_HISTORIC;TAX_FNCACT;TAX_FNCACT_TRADERS;TAX_WORLDMAMMALS;TAX_WORLDMAMMALS_HUMAN;DELAY;USPEC_UNCERTAINTY1;TAX_FNCACT_PEER;TAX_FNCACT_AUTHOR;</t>
  </si>
  <si>
    <t>TAX_FNCACT;TAX_FNCACT_CHIEF;TAX_MILITARY_TITLE;TAX_MILITARY_TITLE_OFFICER;TAX_FNCACT_OFFICER;TAX_FNCACT_CHIEF_FINANCIAL_OFFICER;TAX_FNCACT_INVESTOR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WB_678_DIGITAL_GOVERNMENT;WB_694_BROADCAST_AND_MEDIA;WB_133_INFORMATION_AND_COMMUNICATION_TECHNOLOGIES;TAX_FNCACT_PUBLISHER;USPEC_POLICY1;EPU_POLICY;EPU_POLICY_POLICY;</t>
  </si>
  <si>
    <t>TAX_FNCACT;TAX_FNCACT_ANALYST;TAX_FNCACT_CFO;TAX_FNCACT_INVESTOR;UNGP_FORESTS_RIVERS_OCEANS;TAX_ECON_PRICE;WB_678_DIGITAL_GOVERNMENT;WB_674_SHARED_INFRASTRUCTURE;WB_667_ICT_INFRASTRUCTURE;WB_676_CLOUD_COMPUTING;WB_133_INFORMATION_AND_COMMUNICATION_TECHNOLOGIES;WB_135_TRANSPORT;WB_1174_WAREHOUSING_AND_STORAGE;WB_793_TRANSPORT_AND_LOGISTICS_SERVICES;ECON_STOCKMARKET;WB_698_TRADE;TAX_FNCACT_ANALYSTS;MEDIA_SOCIAL;USPEC_POLICY1;EPU_POLICY;EPU_POLICY_POLICY;EPU_CATS_REGULATION;</t>
  </si>
  <si>
    <t>SOC_POINTSOFINTEREST;SOC_POINTSOFINTEREST_HEADQUARTERS;TAX_FNCACT;TAX_FNCACT_INVESTOR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WB_678_DIGITAL_GOVERNMENT;WB_694_BROADCAST_AND_MEDIA;WB_133_INFORMATION_AND_COMMUNICATION_TECHNOLOGIES;</t>
  </si>
  <si>
    <t>ECON_STOCKMARKET;TAX_ECON_PRICE;ARMEDCONFLICT;WB_2433_CONFLICT_AND_VIOLENCE;WB_2432_FRAGILITY_CONFLICT_AND_VIOLENCE;WB_2462_POLITICAL_VIOLENCE_AND_WAR;EPU_ECONOMY_HISTORIC;TAX_FNCACT;TAX_FNCACT_PEERS;CRISISLEX_C06_WATER_SANITATION;WB_135_TRANSPORT;WB_1174_WAREHOUSING_AND_STORAGE;WB_793_TRANSPORT_AND_LOGISTICS_SERVICES;WB_2416_INTERNET_OF_THINGS;WB_2399_ICT_INNOVATION_AND_TRANSFORMATION;WB_133_INFORMATION_AND_COMMUNICATION_TECHNOLOGIES;TAX_FNCACT_ANALYSTS;TAX_FNCACT_FOOL;USPEC_POLICY1;EPU_POLICY;EPU_POLICY_POLICY;TAX_FNCACT_SPECIALIST;TAX_FNCACT_OFFICIAL;UNGP_FORESTS_RIVERS_OCEANS;TAX_WORLDMAMMALS;TAX_WORLDMAMMALS_COYOTES;MEDIA_SOCIAL;</t>
  </si>
  <si>
    <t>themarketsdaily.com</t>
  </si>
  <si>
    <t>ECON_STOCKMARKET;MOVEMENT_GENERAL;MEDIA_MSM;TAX_FNCACT;TAX_FNCACT_ANALYSTS;TAX_ECON_PRICE;TAX_FNCACT_ANALYST;TAX_FNCACT_BROKER;WB_698_TRADE;</t>
  </si>
  <si>
    <t>desotoedge.com</t>
  </si>
  <si>
    <t>ECON_STOCKMARKET;TAX_FNCACT;TAX_FNCACT_ANALYSTS;TAX_ECON_PRICE;TAX_DISEASE;TAX_DISEASE_OVERWEIGHT;WB_1406_DISEASES;WB_1435_OBESITY;WB_621_HEALTH_NUTRITION_AND_POPULATION;WB_1427_NON_COMMUNICABLE_DISEASE_AND_INJURY;WB_698_TRADE;EPU_ECONOMY_HISTORIC;WB_678_DIGITAL_GOVERNMENT;WB_2944_SERVERS;WB_671_STORAGE_MANAGEMENT;WB_667_ICT_INFRASTRUCTURE;WB_672_NETWORK_MANAGEMENT;WB_133_INFORMATION_AND_COMMUNICATION_TECHNOLOGIES;WB_135_TRANSPORT;WB_1174_WAREHOUSING_AND_STORAGE;WB_793_TRANSPORT_AND_LOGISTICS_SERVICES;TAX_FNCACT_ANALYST;</t>
  </si>
  <si>
    <t>ECON_STOCKMARKET;TAX_ECON_PRICE;EPU_ECONOMY_HISTORIC;WB_1921_PRIVATE_SECTOR_DEVELOPMENT;WB_346_COMPETITIVE_INDUSTRIES;WB_818_INDUSTRY_POLICY_AND_REAL_SECTORS;WB_1281_MANUFACTURING;SHORTAGE;WB_135_TRANSPORT;WB_1174_WAREHOUSING_AND_STORAGE;WB_793_TRANSPORT_AND_LOGISTICS_SERVICES;WB_678_DIGITAL_GOVERNMENT;WB_2944_SERVERS;WB_671_STORAGE_MANAGEMENT;WB_667_ICT_INFRASTRUCTURE;WB_672_NETWORK_MANAGEMENT;WB_133_INFORMATION_AND_COMMUNICATION_TECHNOLOGIES;</t>
  </si>
  <si>
    <t>TAX_FNCACT;TAX_FNCACT_MANUFACTURER;EPU_CATS_REGULATION;EPU_CATS_FINANCIAL_REGULATION;EPU_ECONOMY_HISTORIC;WB_698_TRADE;TAX_FNCACT_ANALYSTS;LEGISLATION;USPEC_POLITICS_GENERAL1;USPEC_POLICY1;EPU_POLICY;EPU_POLICY_LEGISLATION;TAX_FNCACT_ANALYST;TAX_ECON_PRICE;TAX_FNCACT_RESEARCH_ANALYST;LEADER;TAX_FNCACT_PRESIDENT;TAX_FNCACT_VICE_PRESIDENT;TAX_FNCACT_INSIDERS;TAX_FNCACT_INSIDER;CORRUPTION;EPU_POLICY_LAW;WB_845_LEGAL_AND_REGULATORY_FRAMEWORK;WB_696_PUBLIC_SECTOR_MANAGEMENT;WB_1040_COPYRIGHT_LAW;WB_851_INTELLECTUAL_PROPERTY_RIGHTS;WB_1039_PROPERTY_LAWS_AND_REGULATIONS;</t>
  </si>
  <si>
    <t>ECON_STOCKMARKET;TAX_ECON_PRICE;ECON_EARNINGSREPORT;TAX_FNCACT;TAX_FNCACT_INVESTOR;CRISISLEX_C03_WELLBEING_HEALTH;WB_698_TRADE;TAX_FNCACT_VETERANS;EPU_ECONOMY_HISTORIC;ENV_SOLAR;ENV_OIL;ECON_OILPRICE;CRISISLEX_T01_CAUTION_ADVICE;TAX_FNCACT_BUYER;DELAY;TAX_FNCACT_CEO;TAX_FNCACT_ANALYSTS;</t>
  </si>
  <si>
    <t>TAX_ECON_PRICE;TAX_FNCACT;TAX_FNCACT_MANUFACTURER;TAX_FNCACT_ANALYSTS;TAX_DISEASE;TAX_DISEASE_OVERWEIGHT;WB_1406_DISEASES;WB_1435_OBESITY;WB_621_HEALTH_NUTRITION_AND_POPULATION;WB_1427_NON_COMMUNICABLE_DISEASE_AND_INJURY;TAX_FNCACT_ANALYST;TAX_FNCACT_RESEARCH_ANALYST;EPU_ECONOMY_HISTORIC;WB_845_LEGAL_AND_REGULATORY_FRAMEWORK;WB_696_PUBLIC_SECTOR_MANAGEMENT;WB_851_INTELLECTUAL_PROPERTY_RIGHTS;WB_1042_TRADEMARKS;WB_1039_PROPERTY_LAWS_AND_REGULATIONS;CRISISLEX_C07_SAFETY;EPU_CATS_REGULATION;LEGISLATION;WB_1040_COPYRIGHT_LAW;LEADER;TAX_FNCACT_PRESIDENT;USPEC_POLITICS_GENERAL1;TAX_FNCACT_VICE_PRESIDENT;EPU_CATS_FINANCIAL_REGULATION;TAX_FNCACT_INSIDERS;WB_439_MACROECONOMIC_AND_STRUCTURAL_POLICIES;WB_829_FISCAL_DECENTRALIZATION;WB_874_LOCAL_FINANCE;WB_877_ASSET_MANAGEMENT;WB_445_FISCAL_POLICY;</t>
  </si>
  <si>
    <t>EPU_ECONOMY_HISTORIC;ECON_STOCKMARKET;TAX_FNCACT;TAX_FNCACT_INSIDER;UNGP_FORESTS_RIVERS_OCEANS;TAX_FNCACT_INVESTOR;TAX_FNCACT_INSIDERS;TAX_FNCACT_MANAGERS;WB_678_DIGITAL_GOVERNMENT;WB_667_ICT_INFRASTRUCTURE;WB_669_SOFTWARE_INFRASTRUCTURE;WB_2945_DATABASE;WB_133_INFORMATION_AND_COMMUNICATION_TECHNOLOGIES;TAX_FNCACT_PRINCIPAL;</t>
  </si>
  <si>
    <t>ECON_STOCKMARKET;TAX_ECON_PRICE;WB_698_TRADE;SOC_POINTSOFINTEREST;SOC_POINTSOFINTEREST_HEADQUARTERS;ECON_DEBT;WB_1104_MACROECONOMIC_VULNERABILITY_AND_DEBT;WB_450_DEBT;WB_1150_VOLATILITY;TAX_FNCACT;TAX_FNCACT_TRADER;TAX_FNCACT_ANALYSTS;TAX_FNCACT_INSIDER;TAX_FNCACT_ANALYST;CRISISLEX_C07_SAFETY;TAX_FNCACT_MANAGER;TAX_FNCACT_ENGINEER;TAX_FNCACT_WRITER;EPU_ECONOMY;EPU_ECONOMY_HISTORIC;</t>
  </si>
  <si>
    <t>ECON_STOCKMARKET;WB_698_TRADE;TAX_ECON_PRICE;TAX_FNCACT;TAX_FNCACT_ANALYST;WB_1921_PRIVATE_SECTOR_DEVELOPMENT;WB_346_COMPETITIVE_INDUSTRIES;WB_818_INDUSTRY_POLICY_AND_REAL_SECTORS;WB_1281_MANUFACTURING;EPU_ECONOMY_HISTORIC;MEDIA_MSM;ECON_DEBT;WB_1104_MACROECONOMIC_VULNERABILITY_AND_DEBT;WB_450_DEBT;</t>
  </si>
  <si>
    <t>TAX_FNCACT;TAX_FNCACT_FOOL;TAX_FNCACT_MANUFACTURER;ECON_STOCKMARKET;TAX_FNCACT_ANALYST;TAX_ECON_PRICE;WB_696_PUBLIC_SECTOR_MANAGEMENT;WB_2048_COMPENSATION_CAREERS_AND_INCENTIVES;WB_723_PUBLIC_ADMINISTRATION;WB_724_HUMAN_RESOURCES_FOR_PUBLIC_SECTOR;ECON_TAXATION;USPEC_POLICY1;EPU_POLICY;EPU_POLICY_TAX;EPU_CATS_TAXES;EPU_POLICY_POLICY;</t>
  </si>
  <si>
    <t>SOC_EMERGINGTECH;TAX_FNCACT;TAX_FNCACT_MANUFACTURER;TAX_FNCACT_CHIEF;TAX_MILITARY_TITLE;TAX_MILITARY_TITLE_OFFICER;TAX_FNCACT_OFFICER;TAX_FNCACT_CHIEF_FINANCIAL_OFFICER;TAX_FNCACT_LEADER;EPU_ECONOMY_HISTORIC;TAX_ECON_PRICE;ECON_STOCKMARKET;WB_698_TRADE;PROTEST;TAX_FNCACT_ANALYSTS;</t>
  </si>
  <si>
    <t>EPU_ECONOMY_HISTORIC;TAX_FNCACT;TAX_FNCACT_SECRETARY;UNREST_BELLIGERENT;WB_1921_PRIVATE_SECTOR_DEVELOPMENT;WB_346_COMPETITIVE_INDUSTRIES;WB_818_INDUSTRY_POLICY_AND_REAL_SECTORS;WB_1281_MANUFACTURING;UNGP_FORESTS_RIVERS_OCEANS;USPEC_POLICY1;WB_405_BUSINESS_CLIMATE;WB_2531_INSPECTIONS_LICENSING_AND_PERMITS;WB_2530_BUSINESS_ENVIRONMENT;WB_376_INNOVATION_TECHNOLOGY_AND_ENTREPRENEURSHIP;WB_1917_INTELLECTUAL_PROPERTY;WB_377_FIRM_INNOVATION_PRODUCTIVITY_AND_GROWTH;USPEC_UNCERTAINTY1;WB_698_TRADE;CRISISLEX_C07_SAFETY;WB_2470_PEACE_OPERATIONS_AND_CONFLICT_MANAGEMENT;WB_2432_FRAGILITY_CONFLICT_AND_VIOLENCE;WB_2490_NATIONAL_PROTECTION_AND_SECURITY;EPU_CATS_NATIONAL_SECURITY;WB_286_TELECOMMUNICATIONS_AND_BROADBAND_ACCESS;WB_2120_SATELLITES;WB_2329_ACCESS_AND_CONNECTIVITY;WB_133_INFORMATION_AND_COMMUNICATION_TECHNOLOGIES;USPEC_POLITICS_GENERAL1;ECON_FOREIGNINVEST;MARITIME;TAX_ETHNICITY;TAX_ETHNICITY_CHINESE;TAX_WORLDLANGUAGES;TAX_WORLDLANGUAGES_CHINESE;</t>
  </si>
  <si>
    <t>EPU_ECONOMY_HISTORIC;EPU_CATS_MIGRATION_FEAR_FEAR;WB_678_DIGITAL_GOVERNMENT;WB_694_BROADCAST_AND_MEDIA;WB_133_INFORMATION_AND_COMMUNICATION_TECHNOLOGIES;TAX_ECON_PRICE;WB_1921_PRIVATE_SECTOR_DEVELOPMENT;WB_346_COMPETITIVE_INDUSTRIES;WB_818_INDUSTRY_POLICY_AND_REAL_SECTORS;WB_1281_MANUFACTURING;TAX_FNCACT;TAX_FNCACT_TRADERS;ECON_EARNINGSREPORT;ECON_STOCKMARKET;TAX_FNCACT_PEERS;WB_698_TRADE;TAX_FNCACT_ANALYST;</t>
  </si>
  <si>
    <t>WB_698_TRADE;WB_678_DIGITAL_GOVERNMENT;WB_694_BROADCAST_AND_MEDIA;WB_133_INFORMATION_AND_COMMUNICATION_TECHNOLOGIES;TRIAL;ECON_CENTRALBANK;WB_1235_CENTRAL_BANKS;WB_318_FINANCIAL_ARCHITECTURE_AND_BANKING;WB_1920_FINANCIAL_SECTOR_DEVELOPMENT;WB_1234_BANKING_INSTITUTIONS;USPEC_POLICY1;EPU_POLICY;EPU_POLICY_CENTRAL_BANK;EPU_CATS_MONETARY_POLICY;GENERAL_GOVERNMENT;EPU_POLICY_GOVERNMENT;ECON_BANKRUPTCY;TAX_FNCACT;TAX_FNCACT_OFFICIALS;ECON_STOCKMARKET;MARITIME;TAX_ECON_PRICE;</t>
  </si>
  <si>
    <t>TAX_FNCACT;TAX_FNCACT_ANALYSTS;ECON_STOCKMARKET;TAX_ECON_PRICE;WB_698_TRADE;WB_1150_VOLATILITY;WB_1104_MACROECONOMIC_VULNERABILITY_AND_DEBT;</t>
  </si>
  <si>
    <t>TAX_DISEASE;TAX_DISEASE_OVERWEIGHT;WB_1406_DISEASES;WB_1435_OBESITY;WB_621_HEALTH_NUTRITION_AND_POPULATION;WB_1427_NON_COMMUNICABLE_DISEASE_AND_INJURY;TAX_FNCACT;TAX_FNCACT_ANALYSTS;TAX_ECON_PRICE;TAX_FNCACT_MANUFACTURER;TAX_FNCACT_ANALYST;TAX_FNCACT_RESEARCH_ANALYST;WB_698_TRADE;EPU_ECONOMY_HISTORIC;LEADER;TAX_FNCACT_PRESIDENT;USPEC_POLITICS_GENERAL1;TAX_FNCACT_VICE_PRESIDENT;EPU_CATS_REGULATION;EPU_CATS_FINANCIAL_REGULATION;TAX_FNCACT_INSIDERS;</t>
  </si>
  <si>
    <t>WB_698_TRADE;ECON_STOCKMARKET;CRISISLEX_T11_UPDATESSYMPATHY;EPU_ECONOMY_HISTORIC;TAX_ECON_PRICE;WB_1921_PRIVATE_SECTOR_DEVELOPMENT;WB_376_INNOVATION_TECHNOLOGY_AND_ENTREPRENEURSHIP;WB_1917_INTELLECTUAL_PROPERTY;WB_377_FIRM_INNOVATION_PRODUCTIVITY_AND_GROWTH;TAX_FNCACT;TAX_FNCACT_ANALYSTS;TAX_FNCACT_DRIVER;RELIGION;WB_678_DIGITAL_GOVERNMENT;WB_674_SHARED_INFRASTRUCTURE;WB_667_ICT_INFRASTRUCTURE;WB_676_CLOUD_COMPUTING;WB_133_INFORMATION_AND_COMMUNICATION_TECHNOLOGIES;USPEC_POLICY1;EPU_POLICY;EPU_POLICY_SPENDING;MEDIA_SOCIAL;ECON_IPO;TAX_FNCACT_ADVISER;TAX_FNCACT_REPRESENTATIVE;TAX_FNCACT_AUTHOR;</t>
  </si>
  <si>
    <t>TAX_FNCACT;TAX_FNCACT_ANALYST;TAX_FNCACT_EXECUTIVES;TAX_FNCACT_INVESTOR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WB_678_DIGITAL_GOVERNMENT;WB_694_BROADCAST_AND_MEDIA;WB_133_INFORMATION_AND_COMMUNICATION_TECHNOLOGIES;</t>
  </si>
  <si>
    <t>TAX_FNCACT;TAX_FNCACT_ANALYST;TAX_FNCACT_EXECUTIVES;TAX_FNCACT_INVESTOR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</t>
  </si>
  <si>
    <t>TAX_FNCACT;TAX_FNCACT_ANALYST;TAX_FNCACT_EXECUTIVES;TAX_FNCACT_INVESTOR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WB_678_DIGITAL_GOVERNMENT;WB_694_BROADCAST_AND_MEDIA;WB_133_INFORMATION_AND_COMMUNICATION_TECHNOLOGIES;TAX_FNCACT_PUBLISHER;USPEC_POLICY1;EPU_POLICY;EPU_POLICY_POLICY;</t>
  </si>
  <si>
    <t>ukmarketnews.co.uk</t>
  </si>
  <si>
    <t>TAX_FNCACT;TAX_FNCACT_ANALYSTS;TAX_ECON_PRICE;TAX_FNCACT_ANALYST;ECON_STOCKMARKET;TAX_DISEASE;TAX_DISEASE_OVERWEIGHT;WB_1406_DISEASES;WB_1435_OBESITY;WB_621_HEALTH_NUTRITION_AND_POPULATION;WB_1427_NON_COMMUNICABLE_DISEASE_AND_INJURY;WB_698_TRADE;</t>
  </si>
  <si>
    <t>TAX_FNCACT;TAX_FNCACT_FOOL;ECON_STOCKMARKET;TAX_ECON_PRICE;TAX_FNCACT_CEO;TAX_FNCACT_CFO;WB_135_TRANSPORT;WB_1174_WAREHOUSING_AND_STORAGE;WB_793_TRANSPORT_AND_LOGISTICS_SERVICES;EPU_ECONOMY_HISTORIC;TAX_FNCACT_DRIVERS;ECON_EMERGINGECON;TAX_ETHNICITY;TAX_ETHNICITY_CHINESE;TAX_WORLDLANGUAGES;TAX_WORLDLANGUAGES_CHINESE;WB_471_ECONOMIC_GROWTH;WB_1078_DETERMINANTS_OF_GROWTH;ECON_DEBT;WB_1104_MACROECONOMIC_VULNERABILITY_AND_DEBT;WB_450_DEBT;AFFECT;LEADER;TAX_FNCACT_PRESIDENT;USPEC_POLITICS_GENERAL1;USPEC_POLICY1;EPU_UNCERTAINTY;CRISISLEX_T11_UPDATESSYMPATHY;CRISISLEX_CRISISLEXREC;ECON_TAXATION;EPU_POLICY;EPU_POLICY_TAX;EPU_CATS_TAXES;GOV_REPATRIATION;LEGISLATION;EPU_POLICY_LAW;EPU_POLICY_POLICY;</t>
  </si>
  <si>
    <t>financial-market-news.com</t>
  </si>
  <si>
    <t>EPU_CATS_REGULATION;EPU_CATS_FINANCIAL_REGULATION;TAX_FNCACT;TAX_FNCACT_MANUFACTURER;TAX_FNCACT_KING;TAX_FNCACT_ANALYSTS;WB_845_LEGAL_AND_REGULATORY_FRAMEWORK;WB_696_PUBLIC_SECTOR_MANAGEMENT;WB_851_INTELLECTUAL_PROPERTY_RIGHTS;WB_1042_TRADEMARKS;WB_1039_PROPERTY_LAWS_AND_REGULATIONS;LEGISLATION;WB_1040_COPYRIGHT_LAW;TAX_ECON_PRICE;TAX_DISEASE;TAX_DISEASE_OVERWEIGHT;WB_1406_DISEASES;WB_1435_OBESITY;WB_621_HEALTH_NUTRITION_AND_POPULATION;WB_1427_NON_COMMUNICABLE_DISEASE_AND_INJURY;TAX_FNCACT_ANALYST;LEADER;TAX_FNCACT_PRESIDENT;USPEC_POLITICS_GENERAL1;TAX_FNCACT_VICE_PRESIDENT;TAX_FNCACT_INSIDERS;TAX_FNCACT_INSIDER;WB_698_TRADE;CORRUPTION;</t>
  </si>
  <si>
    <t>EPU_ECONOMY_HISTORIC;WB_678_DIGITAL_GOVERNMENT;WB_694_BROADCAST_AND_MEDIA;WB_133_INFORMATION_AND_COMMUNICATION_TECHNOLOGIES;TAX_FNCACT;TAX_FNCACT_INVESTOR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TAX_FNCACT_PUBLISHER;USPEC_POLICY1;EPU_POLICY;EPU_POLICY_POLICY;</t>
  </si>
  <si>
    <t>ECON_STOCKMARKET;WB_698_TRADE;TAX_ECON_PRICE;ECON_EARNINGSREPORT;ECON_WORLDCURRENCIES;ECON_WORLDCURRENCIES_DOLLARS;ECON_WORLDCURRENCIES_US_DOLLARS;EPU_ECONOMY_HISTORIC;KILL;CRISISLEX_T03_DEAD;WB_1921_PRIVATE_SECTOR_DEVELOPMENT;WB_346_COMPETITIVE_INDUSTRIES;WB_818_INDUSTRY_POLICY_AND_REAL_SECTORS;WB_1281_MANUFACTURING;TAX_ETHNICITY;TAX_ETHNICITY_CHINESE;TAX_WORLDLANGUAGES;TAX_WORLDLANGUAGES_CHINESE;MANMADE_DISASTER_IMPLIED;MARITIME_INCIDENT;MARITIME;SOC_EMERGINGTECH;PROTEST;TAX_FNCACT;TAX_FNCACT_LEADER;WB_696_PUBLIC_SECTOR_MANAGEMENT;WB_2048_COMPENSATION_CAREERS_AND_INCENTIVES;WB_723_PUBLIC_ADMINISTRATION;WB_724_HUMAN_RESOURCES_FOR_PUBLIC_SECTOR;TAX_FNCACT_EDITOR;</t>
  </si>
  <si>
    <t>ECON_STOCKMARKET;TAX_ECON_PRICE;TAX_FNCACT;TAX_FNCACT_ANALYSTS;WB_698_TRADE;</t>
  </si>
  <si>
    <t>TAX_FNCACT;TAX_FNCACT_INVESTOR;ECON_STOCKMARKET;EPU_ECONOMY_HISTORIC;TAX_ECON_PRICE;WB_696_PUBLIC_SECTOR_MANAGEMENT;WB_2048_COMPENSATION_CAREERS_AND_INCENTIVES;WB_723_PUBLIC_ADMINISTRATION;WB_724_HUMAN_RESOURCES_FOR_PUBLIC_SECTOR;WB_135_TRANSPORT;WB_1174_WAREHOUSING_AND_STORAGE;WB_793_TRANSPORT_AND_LOGISTICS_SERVICES;WB_678_DIGITAL_GOVERNMENT;WB_2944_SERVERS;WB_671_STORAGE_MANAGEMENT;WB_667_ICT_INFRASTRUCTURE;WB_672_NETWORK_MANAGEMENT;WB_133_INFORMATION_AND_COMMUNICATION_TECHNOLOGIES;WB_1921_PRIVATE_SECTOR_DEVELOPMENT;WB_346_COMPETITIVE_INDUSTRIES;WB_818_INDUSTRY_POLICY_AND_REAL_SECTORS;WB_1281_MANUFACTURING;WB_698_TRADE;ECON_WORLDCURRENCIES;ECON_WORLDCURRENCIES_DOLLAR;PROTEST;STRIKE;SOC_TECHNOLOGYSECTOR;TAX_FNCACT_INSIDERS;</t>
  </si>
  <si>
    <t>ECON_EARNINGSREPORT;TAX_FNCACT;TAX_FNCACT_ANALYSTS;UNGP_FORESTS_RIVERS_OCEANS;WB_696_PUBLIC_SECTOR_MANAGEMENT;WB_2048_COMPENSATION_CAREERS_AND_INCENTIVES;WB_723_PUBLIC_ADMINISTRATION;WB_724_HUMAN_RESOURCES_FOR_PUBLIC_SECTOR;TAX_ECON_PRICE;WB_135_TRANSPORT;WB_1174_WAREHOUSING_AND_STORAGE;WB_793_TRANSPORT_AND_LOGISTICS_SERVICES;EPU_ECONOMY_HISTORIC;TAX_ETHNICITY;TAX_ETHNICITY_CHINESE;TAX_WORLDLANGUAGES;TAX_WORLDLANGUAGES_CHINESE;ECON_DEBT;WB_1104_MACROECONOMIC_VULNERABILITY_AND_DEBT;WB_450_DEBT;WB_713_PUBLIC_FINANCE;WB_718_PUBLIC_INVESTMENT_MANAGEMENT;</t>
  </si>
  <si>
    <t>postregistrar.com</t>
  </si>
  <si>
    <t>TAX_ECON_PRICE;WB_698_TRADE;ECON_STOCKMARKET;MOVEMENT_GENERAL;TAX_FNCACT;TAX_FNCACT_ANALYSTS;TAX_FNCACT_ANALYST;TAX_DISEASE;TAX_DISEASE_CONVENTIONAL;UNGP_FORESTS_RIVERS_OCEANS;WB_1150_VOLATILITY;WB_1104_MACROECONOMIC_VULNERABILITY_AND_DEBT;ECON_DEBT;WB_450_DEBT;</t>
  </si>
  <si>
    <t>WB_698_TRADE;SOC_POINTSOFINTEREST;SOC_POINTSOFINTEREST_HEADQUARTERS;TAX_FNCACT;TAX_FNCACT_LEADER;TAX_ECON_PRICE;ECON_STOCKMARKET;TAX_FNCACT_ANALYST;MOVEMENT_GENERAL;TAX_FNCACT_ANALYSTS;EDUCATION;SOC_POINTSOFINTEREST_SCHOOL;WB_2141_EDUCATION_DISTRICTS;WB_1502_EDUCATIONAL_DECENTRALIZATION;WB_470_EDUCATION;WB_1497_EDUCATION_MANAGEMENT_AND_ADMINISTRATION;ENV_SOLAR;SOC_POINTSOFINTEREST_HIGH_SCHOOL;WB_1150_VOLATILITY;WB_1104_MACROECONOMIC_VULNERABILITY_AND_DEBT;</t>
  </si>
  <si>
    <t>TAX_ECON_PRICE;EPU_ECONOMY_HISTORIC;</t>
  </si>
  <si>
    <t>investing.com</t>
  </si>
  <si>
    <t>TAX_ECON_PRICE;WB_698_TRADE;TAX_FNCACT;TAX_FNCACT_ANALYST;TAX_FNCACT_CHIEF;TAX_FNCACT_EXECUTIVE;TAX_FNCACT_CHIEF_EXECUTIVE;TAX_ETHNICITY;TAX_ETHNICITY_TAIWANESE;ECON_STOCKMARKET;</t>
  </si>
  <si>
    <t>missoulian.com</t>
  </si>
  <si>
    <t>ECON_STOCKMARKET;CRISISLEX_T11_UPDATESSYMPATHY;WB_696_PUBLIC_SECTOR_MANAGEMENT;WB_840_JUSTICE;WB_1014_CRIMINAL_JUSTICE;TAX_ECON_PRICE;SOC_POINTSOFINTEREST;SOC_POINTSOFINTEREST_HEADQUARTERS;EPU_ECONOMY_HISTORIC;CRISISLEX_CRISISLEXREC;ARMEDCONFLICT;EPU_CATS_NATIONAL_SECURITY;TAX_FNCACT;TAX_FNCACT_CEO;TAX_FNCACT_VICTIM;TAX_FNCACT_FOOL;USPEC_POLICY1;EPU_POLICY;EPU_POLICY_POLICY;</t>
  </si>
  <si>
    <t>TAX_FNCACT;TAX_FNCACT_SPECIALIST;TAX_ECON_PRICE;</t>
  </si>
  <si>
    <t>SOC_EMERGINGTECH;TAX_FNCACT;TAX_FNCACT_LEADER;TAX_FNCACT_LEADERS;TAX_ETHNICITY;TAX_ETHNICITY_TAIWANESE;LEADER;TAX_FNCACT_PRESIDENT;USPEC_POLITICS_GENERAL1;SOC_POINTSOFINTEREST;SOC_POINTSOFINTEREST_HEADQUARTERS;TAX_FNCACT_CHIEF;TAX_FNCACT_EXECUTIVE;TAX_FNCACT_CHIEF_EXECUTIVE;WB_2670_JOBS;WB_1467_EDUCATION_FOR_ALL;WB_470_EDUCATION;WB_2131_EMPLOYABILITY_SKILLS_AND_JOBS;WB_1484_EDUCATION_SKILLS_DEVELOPMENT_AND_LABOR_MARKET;WB_2769_JOBS_STRATEGIES;WB_2840_INTEGRATION;WB_2836_MIGRATION_POLICIES_AND_JOBS;TAX_FNCACT_EMPLOYER;WB_2690_CATEGORIES_OF_EMPLOYMENT;WB_2689_JOBS_DIAGNOSTICS;WB_2704_EMPLOYER;TAX_FNCACT_INVESTOR;WB_1921_PRIVATE_SECTOR_DEVELOPMENT;WB_346_COMPETITIVE_INDUSTRIES;WB_818_INDUSTRY_POLICY_AND_REAL_SECTORS;WB_1281_MANUFACTURING;EPU_ECONOMY_HISTORIC;TAX_FNCACT_CHAMPION;EDUCATION;SOC_POINTSOFINTEREST_UNIVERSITY;SOC_POINTSOFINTEREST_SCHOOLS;SOC_POINTSOFINTEREST_UNIVERSITIES;TAX_FNCACT_EMPLOYEES;TAX_FNCACT_ANALYSTS;</t>
  </si>
  <si>
    <t>WB_698_TRADE;TAX_FNCACT;TAX_FNCACT_ANALYST;TAX_ECON_PRICE;EPU_ECONOMY_HISTORIC;</t>
  </si>
  <si>
    <t>TAX_FNCACT;TAX_FNCACT_SPECIALIST;ECON_STOCKMARKET;TAX_FNCACT_ANALYST;TAX_ECON_PRICE;MEDIA_MSM;TAX_ETHNICITY;TAX_ETHNICITY_AMERICAN;TAX_FNCACT_ANALYSTS;TAX_FNCACT_CEO;AFFECT;EPU_ECONOMY_HISTORIC;CRISISLEX_CRISISLEXREC;ARMEDCONFLICT;WB_2433_CONFLICT_AND_VIOLENCE;WB_2432_FRAGILITY_CONFLICT_AND_VIOLENCE;WB_2462_POLITICAL_VIOLENCE_AND_WAR;TAX_WORLDBIRDS;TAX_WORLDBIRDS_GOOSE;KILL;DISASTER_FIRE;CRISISLEX_T01_CAUTION_ADVICE;TAX_FNCACT_FOOL;USPEC_POLICY1;EPU_POLICY;EPU_POLICY_POLICY;</t>
  </si>
  <si>
    <t>wsau.com</t>
  </si>
  <si>
    <t>WB_698_TRADE;TAX_ECON_PRICE;WB_1921_PRIVATE_SECTOR_DEVELOPMENT;WB_346_COMPETITIVE_INDUSTRIES;WB_818_INDUSTRY_POLICY_AND_REAL_SECTORS;WB_1281_MANUFACTURING;EPU_ECONOMY_HISTORIC;TAX_FNCACT;TAX_FNCACT_ANALYST;ECON_EARNINGSREPORT;ECON_STOCKMARKET;</t>
  </si>
  <si>
    <t>TAX_FNCACT;TAX_FNCACT_ANALYST;MEDIA_SOCIAL;ECON_STOCKMARKET;TAX_FNCACT_ANALYSTS;USPEC_POLICY1;EPU_ECONOMY;EPU_ECONOMY_HISTORIC;UNEMPLOYMENT;WB_2745_JOB_QUALITY_AND_LABOR_MARKET_PERFORMANCE;WB_2670_JOBS;WB_2689_JOBS_DIAGNOSTICS;WB_2747_UNEMPLOYMENT;UNGP_JOB_OPPORTUNITIES_EMPLOYMENT;EPU_CATS_MONETARY_POLICY;ECON_INTEREST_RATES;EPU_POLICY;EPU_POLICY_INTEREST_RATE;TAX_FNCACT_INVESTOR;MANMADE_DISASTER_IMPLIED;TAX_ECON_PRICE;TAX_DISEASE;TAX_DISEASE_GAMBLING;WB_1150_VOLATILITY;WB_1104_MACROECONOMIC_VULNERABILITY_AND_DEBT;KILL;WB_286_TELECOMMUNICATIONS_AND_BROADBAND_ACCESS;WB_2120_SATELLITES;WB_2329_ACCESS_AND_CONNECTIVITY;WB_133_INFORMATION_AND_COMMUNICATION_TECHNOLOGIES;ENV_SOLAR;WB_507_ENERGY_AND_EXTRACTIVES;WB_525_RENEWABLE_ENERGY;WB_528_SOLAR_ENERGY;WB_1921_PRIVATE_SECTOR_DEVELOPMENT;WB_346_COMPETITIVE_INDUSTRIES;WB_818_INDUSTRY_POLICY_AND_REAL_SECTORS;WB_1281_MANUFACTURING;PROTEST;STRIKE;WB_698_TRADE;AFFECT;TAX_FNCACT_ADVISER;ECON_TAXATION;EPU_POLICY_TAX;EPU_CATS_TAXES;CRISISLEX_C07_SAFETY;WB_439_MACROECONOMIC_AND_STRUCTURAL_POLICIES;WB_829_FISCAL_DECENTRALIZATION;WB_874_LOCAL_FINANCE;WB_877_ASSET_MANAGEMENT;WB_445_FISCAL_POLICY;</t>
  </si>
  <si>
    <t>TAX_FNCACT;TAX_FNCACT_ANALYSTS;ECON_STOCKMARKET;WB_698_TRADE;</t>
  </si>
  <si>
    <t>ECON_STOCKMARKET;TAX_FNCACT;TAX_FNCACT_ANALYSTS;SOC_TECHNOLOGYSECTOR;TAX_ECON_PRICE;TAX_FNCACT_ANALYST;WB_698_TRADE;</t>
  </si>
  <si>
    <t>TAX_FNCACT;TAX_FNCACT_FOOL;ECON_STOCKMARKET;TAX_ECON_PRICE;</t>
  </si>
  <si>
    <t>isstories.com</t>
  </si>
  <si>
    <t>WB_698_TRADE;TAX_ECON_PRICE;ECON_STOCKMARKET;TAX_FNCACT;TAX_FNCACT_ANALYSTS;TAX_DISEASE;TAX_DISEASE_OVERWEIGHT;WB_1406_DISEASES;WB_1435_OBESITY;WB_621_HEALTH_NUTRITION_AND_POPULATION;WB_1427_NON_COMMUNICABLE_DISEASE_AND_INJURY;WB_1150_VOLATILITY;WB_1104_MACROECONOMIC_VULNERABILITY_AND_DEBT;TAX_FNCACT_WRITER;ECON_HOUSING_PRICES;TAX_FNCACT_ANALYST;TAX_FNCACT_RESEARCH_ANALYST;</t>
  </si>
  <si>
    <t>TAX_FNCACT;TAX_FNCACT_ANALYSTS;TAX_ECON_PRICE;EPU_ECONOMY_HISTORIC;USPEC_POLICY1;EPU_POLICY;EPU_POLICY_SPENDING;</t>
  </si>
  <si>
    <t>siouxcityjournal.com</t>
  </si>
  <si>
    <t>TAX_ECON_PRICE;TAX_FNCACT;TAX_FNCACT_MANUFACTURER;TAX_FNCACT_ANALYSTS;TAX_FNCACT_ANALYST;EPU_ECONOMY_HISTORIC;LEADER;TAX_FNCACT_PRESIDENT;USPEC_POLITICS_GENERAL1;TAX_FNCACT_VICE_PRESIDENT;TAX_FNCACT_INSIDERS;</t>
  </si>
  <si>
    <t>ECON_STOCKMARKET;ECON_EARNINGSREPORT;WB_696_PUBLIC_SECTOR_MANAGEMENT;WB_2048_COMPENSATION_CAREERS_AND_INCENTIVES;WB_723_PUBLIC_ADMINISTRATION;WB_724_HUMAN_RESOURCES_FOR_PUBLIC_SECTOR;TAX_ECON_PRICE;EPU_ECONOMY_HISTORIC;WB_1921_PRIVATE_SECTOR_DEVELOPMENT;WB_346_COMPETITIVE_INDUSTRIES;WB_818_INDUSTRY_POLICY_AND_REAL_SECTORS;WB_1281_MANUFACTURING;SHORTAGE;WB_135_TRANSPORT;WB_1174_WAREHOUSING_AND_STORAGE;WB_793_TRANSPORT_AND_LOGISTICS_SERVICES;WB_678_DIGITAL_GOVERNMENT;WB_2944_SERVERS;WB_671_STORAGE_MANAGEMENT;WB_667_ICT_INFRASTRUCTURE;WB_672_NETWORK_MANAGEMENT;WB_133_INFORMATION_AND_COMMUNICATION_TECHNOLOGIES;WB_698_TRADE;TAX_FNCACT;TAX_FNCACT_INVESTOR;ECON_WORLDCURRENCIES;ECON_WORLDCURRENCIES_DOLLAR;PROTEST;STRIKE;SOC_TECHNOLOGYSECTOR;</t>
  </si>
  <si>
    <t>TAX_FNCACT;TAX_FNCACT_FOOL;ECON_STOCKMARKET;CRISISLEX_T11_UPDATESSYMPATHY;WB_696_PUBLIC_SECTOR_MANAGEMENT;WB_840_JUSTICE;WB_1014_CRIMINAL_JUSTICE;TAX_ECON_PRICE;SOC_POINTSOFINTEREST;SOC_POINTSOFINTEREST_HEADQUARTERS;EPU_ECONOMY_HISTORIC;CRISISLEX_CRISISLEXREC;ARMEDCONFLICT;EPU_CATS_NATIONAL_SECURITY;TAX_FNCACT_CEO;TAX_FNCACT_VICTIM;USPEC_POLICY1;EPU_POLICY;EPU_POLICY_POLICY;</t>
  </si>
  <si>
    <t>TAX_FNCACT;TAX_FNCACT_ANALYST;MEDIA_SOCIAL;ECON_STOCKMARKET;TAX_FNCACT_ANALYSTS;USPEC_POLICY1;EPU_ECONOMY;EPU_ECONOMY_HISTORIC;UNEMPLOYMENT;WB_2745_JOB_QUALITY_AND_LABOR_MARKET_PERFORMANCE;WB_2670_JOBS;WB_2689_JOBS_DIAGNOSTICS;WB_2747_UNEMPLOYMENT;UNGP_JOB_OPPORTUNITIES_EMPLOYMENT;TAX_FNCACT_INVESTOR;UNGP_FORESTS_RIVERS_OCEANS;SOC_TECHNOLOGYSECTOR;WB_698_TRADE;TAX_ECON_PRICE;TAX_FNCACT_DESIGNER;TAX_FNCACT_MANUFACTURER;TAX_FNCACT_INSIDER;CORRUPTION;AFFECT;TAX_FNCACT_ADVISER;ECON_TAXATION;EPU_POLICY;EPU_POLICY_TAX;EPU_CATS_TAXES;CRISISLEX_C07_SAFETY;WB_439_MACROECONOMIC_AND_STRUCTURAL_POLICIES;WB_829_FISCAL_DECENTRALIZATION;WB_874_LOCAL_FINANCE;WB_877_ASSET_MANAGEMENT;WB_445_FISCAL_POLICY;</t>
  </si>
  <si>
    <t>vouxmagazine.com</t>
  </si>
  <si>
    <t>ECON_STOCKMARKET;TAX_ECON_PRICE;TAX_FNCACT;TAX_FNCACT_ANALYSTS;WB_678_DIGITAL_GOVERNMENT;WB_674_SHARED_INFRASTRUCTURE;WB_667_ICT_INFRASTRUCTURE;WB_676_CLOUD_COMPUTING;WB_133_INFORMATION_AND_COMMUNICATION_TECHNOLOGIES;WB_2944_SERVERS;WB_671_STORAGE_MANAGEMENT;WB_672_NETWORK_MANAGEMENT;WB_135_TRANSPORT;WB_1174_WAREHOUSING_AND_STORAGE;WB_793_TRANSPORT_AND_LOGISTICS_SERVICES;EPU_ECONOMY_HISTORIC;TAX_FNCACT_MANUFACTURER;WB_696_PUBLIC_SECTOR_MANAGEMENT;WB_713_PUBLIC_FINANCE;WB_718_PUBLIC_INVESTMENT_MANAGEMENT;DELAY;WB_1921_PRIVATE_SECTOR_DEVELOPMENT;WB_346_COMPETITIVE_INDUSTRIES;WB_818_INDUSTRY_POLICY_AND_REAL_SECTORS;WB_1281_MANUFACTURING;AFFECT;</t>
  </si>
  <si>
    <t>TAX_FNCACT;TAX_FNCACT_ANALYSTS;TAX_ECON_PRICE;TAX_FNCACT_MANUFACTURER;EPU_ECONOMY_HISTORIC;CRISISLEX_C07_SAFETY;WB_845_LEGAL_AND_REGULATORY_FRAMEWORK;WB_696_PUBLIC_SECTOR_MANAGEMENT;WB_851_INTELLECTUAL_PROPERTY_RIGHTS;WB_1042_TRADEMARKS;WB_1039_PROPERTY_LAWS_AND_REGULATIONS;EPU_CATS_REGULATION;LEGISLATION;WB_1040_COPYRIGHT_LAW;LEADER;TAX_FNCACT_PRESIDENT;USPEC_POLITICS_GENERAL1;TAX_FNCACT_VICE_PRESIDENT;EPU_CATS_FINANCIAL_REGULATION;TAX_FNCACT_INSIDERS;WB_439_MACROECONOMIC_AND_STRUCTURAL_POLICIES;WB_829_FISCAL_DECENTRALIZATION;WB_874_LOCAL_FINANCE;WB_877_ASSET_MANAGEMENT;WB_445_FISCAL_POLICY;EPU_POLICY;EPU_POLICY_LAW;TAX_FNCACT_ANALYST;</t>
  </si>
  <si>
    <t>EPU_ECONOMY_HISTORIC;ECON_STOCKMARKET;TAX_ECON_PRICE;ECON_EARNINGSREPORT;TAX_ETHNICITY;TAX_ETHNICITY_CHINESE;TAX_WORLDLANGUAGES;TAX_WORLDLANGUAGES_CHINESE;SHORTAGE;TAX_FNCACT;TAX_FNCACT_ANALYST;WB_698_TRADE;</t>
  </si>
  <si>
    <t>thecourierexpress.com</t>
  </si>
  <si>
    <t>ECON_STOCKMARKET;WB_698_TRADE;EPU_ECONOMY;EPU_ECONOMY_HISTORIC;WB_135_TRANSPORT;WB_1174_WAREHOUSING_AND_STORAGE;WB_793_TRANSPORT_AND_LOGISTICS_SERVICES;WB_845_LEGAL_AND_REGULATORY_FRAMEWORK;WB_696_PUBLIC_SECTOR_MANAGEMENT;WB_851_INTELLECTUAL_PROPERTY_RIGHTS;WB_1041_PATENTS;WB_1039_PROPERTY_LAWS_AND_REGULATIONS;TAX_FNCACT;TAX_FNCACT_DESIGNER;TAX_ECON_PRICE;USPEC_POLICY1;TAX_FNCACT_ECONOMIST;UNEMPLOYMENT;</t>
  </si>
  <si>
    <t>ECON_STOCKMARKET;EPU_ECONOMY_HISTORIC;CLOSURE;UNGP_FORESTS_RIVERS_OCEANS;</t>
  </si>
  <si>
    <t>MEDIA_SOCIAL;WB_678_DIGITAL_GOVERNMENT;WB_694_BROADCAST_AND_MEDIA;WB_133_INFORMATION_AND_COMMUNICATION_TECHNOLOGIES;ECON_STOCKMARKET;EPU_ECONOMY;EPU_ECONOMY_HISTORIC;UNEMPLOYMENT;USPEC_POLICY1;EPU_POLICY;EPU_POLICY_SPENDING;ECON_INFLATION;WB_1104_MACROECONOMIC_VULNERABILITY_AND_DEBT;WB_442_INFLATION;TAX_FNCACT;TAX_FNCACT_TRADERS;GEN_HOLIDAY;TAX_FNCACT_LEADERS;ECON_EARNINGSREPORT;TAX_FNCACT_ANALYST;TAX_FNCACT_RESEARCH_ANALYST;NATURAL_DISASTER;NATURAL_DISASTER_FLOOD;TAX_DISEASE;TAX_DISEASE_HEMORRHAGE;TAX_FNCACT_CHIEF;TAX_MILITARY_TITLE;TAX_MILITARY_TITLE_OFFICER;TAX_FNCACT_OFFICER;EPU_CATS_MIGRATION_FEAR_FEAR;NATURAL_DISASTER_FLOODED;CRISISLEX_C06_WATER_SANITATION;TAX_ECON_PRICE;TAX_WORLDMAMMALS;TAX_WORLDMAMMALS_BEARS;</t>
  </si>
  <si>
    <t>EPU_ECONOMY_HISTORIC;UNGP_FORESTS_RIVERS_OCEANS;TAX_FNCACT;TAX_FNCACT_ANALYST;TAX_DISEASE;TAX_DISEASE_OVERWEIGHT;WB_1406_DISEASES;WB_1435_OBESITY;WB_621_HEALTH_NUTRITION_AND_POPULATION;WB_1427_NON_COMMUNICABLE_DISEASE_AND_INJURY;ECON_STOCKMARKET;TAX_ECON_PRICE;WB_698_TRADE;</t>
  </si>
  <si>
    <t>ECON_STOCKMARKET;ECON_EARNINGSREPORT;TAX_FNCACT;TAX_FNCACT_INVESTOR;WB_696_PUBLIC_SECTOR_MANAGEMENT;WB_2048_COMPENSATION_CAREERS_AND_INCENTIVES;WB_723_PUBLIC_ADMINISTRATION;WB_724_HUMAN_RESOURCES_FOR_PUBLIC_SECTOR;TAX_ECON_PRICE;EPU_ECONOMY_HISTORIC;WB_1921_PRIVATE_SECTOR_DEVELOPMENT;WB_346_COMPETITIVE_INDUSTRIES;WB_818_INDUSTRY_POLICY_AND_REAL_SECTORS;WB_1281_MANUFACTURING;SHORTAGE;WB_135_TRANSPORT;WB_1174_WAREHOUSING_AND_STORAGE;WB_793_TRANSPORT_AND_LOGISTICS_SERVICES;WB_678_DIGITAL_GOVERNMENT;WB_2944_SERVERS;WB_671_STORAGE_MANAGEMENT;WB_667_ICT_INFRASTRUCTURE;WB_672_NETWORK_MANAGEMENT;WB_133_INFORMATION_AND_COMMUNICATION_TECHNOLOGIES;WB_698_TRADE;ECON_WORLDCURRENCIES;ECON_WORLDCURRENCIES_DOLLAR;PROTEST;STRIKE;SOC_TECHNOLOGYSECTOR;</t>
  </si>
  <si>
    <t>ECON_STOCKMARKET;TAX_ECON_PRICE;TAX_FNCACT;TAX_FNCACT_ANALYST;WB_135_TRANSPORT;WB_1174_WAREHOUSING_AND_STORAGE;WB_793_TRANSPORT_AND_LOGISTICS_SERVICES;TAX_FNCACT_PERFORMER;SOC_TECHNOLOGYSECTOR;TAX_FNCACT_MANUFACTURER;TAX_DISEASE;TAX_DISEASE_CONVENTIONAL;ECON_DEBT;WB_1104_MACROECONOMIC_VULNERABILITY_AND_DEBT;WB_450_DEBT;SCIENCE;SOC_INNOVATION;EPU_ECONOMY_HISTORIC;</t>
  </si>
  <si>
    <t>EPU_ECONOMY_HISTORIC;TAX_ECON_PRICE;WB_698_TRADE;TAX_FNCACT;TAX_FNCACT_ANALYST;TAX_FNCACT_CHIEF;TAX_FNCACT_EXECUTIVE;TAX_FNCACT_CHIEF_EXECUTIVE;TAX_ETHNICITY;TAX_ETHNICITY_TAIWANESE;TAX_FNCACT_ANALYSTS;ECON_STOCKMARKET;</t>
  </si>
  <si>
    <t>ECON_STOCKMARKET;WB_698_TRADE;TAX_ECON_PRICE;EPU_ECONOMY_HISTORIC;TAX_FNCACT;TAX_FNCACT_CHIEF;TAX_FNCACT_EXECUTIVE;TAX_FNCACT_CHIEF_EXECUTIVE;</t>
  </si>
  <si>
    <t>TAX_ECON_PRICE;WB_698_TRADE;TAX_FNCACT;TAX_FNCACT_MANUFACTURER;EPU_ECONOMY_HISTORIC;TAX_FNCACT_ANALYSTS;LEADER;TAX_FNCACT_PRESIDENT;USPEC_POLITICS_GENERAL1;TAX_FNCACT_VICE_PRESIDENT;EPU_CATS_REGULATION;EPU_CATS_FINANCIAL_REGULATION;TAX_FNCACT_INSIDERS;TAX_FNCACT_ANALYST;</t>
  </si>
  <si>
    <t>fredericksburg.com</t>
  </si>
  <si>
    <t>ECON_STOCKMARKET;WB_678_DIGITAL_GOVERNMENT;WB_694_BROADCAST_AND_MEDIA;WB_133_INFORMATION_AND_COMMUNICATION_TECHNOLOGIES;TAX_ECON_PRICE;UNGP_FORESTS_RIVERS_OCEANS;EPU_ECONOMY_HISTORIC;WB_2433_CONFLICT_AND_VIOLENCE;WB_2465_REVOLUTIONARY_VIOLENCE;WB_2432_FRAGILITY_CONFLICT_AND_VIOLENCE;WB_2462_POLITICAL_VIOLENCE_AND_WAR;WB_2943_SWITCHES;WB_667_ICT_INFRASTRUCTURE;WB_672_NETWORK_MANAGEMENT;WB_135_TRANSPORT;WB_1174_WAREHOUSING_AND_STORAGE;WB_793_TRANSPORT_AND_LOGISTICS_SERVICES;SHORTAGE;WB_652_ICT_APPLICATIONS;WB_658_ENTERPRISE_APPLICATIONS;TAX_FNCACT;TAX_FNCACT_LEADER;TAX_ETHNICITY;TAX_ETHNICITY_TAIWANESE;WB_1921_PRIVATE_SECTOR_DEVELOPMENT;WB_376_INNOVATION_TECHNOLOGY_AND_ENTREPRENEURSHIP;WB_1917_INTELLECTUAL_PROPERTY;WB_377_FIRM_INNOVATION_PRODUCTIVITY_AND_GROWTH;ECON_DEBT;WB_1104_MACROECONOMIC_VULNERABILITY_AND_DEBT;WB_450_DEBT;TAX_WORLDMAMMALS;TAX_WORLDMAMMALS_HORSE;</t>
  </si>
  <si>
    <t>TAX_ECON_PRICE;SCIENCE;TAX_FNCACT;TAX_FNCACT_INVESTOR;USPEC_POLICY1;EPU_UNCERTAINTY;EPU_CATS_TAXES;EPU_CATS_REGULATION;EPU_CATS_FINANCIAL_REGULATION;ECON_STOCKMARKET;TAX_FNCACT_ANALYSTS;WB_698_TRADE;</t>
  </si>
  <si>
    <t>SOC_EMERGINGTECH;TAX_ECON_PRICE;TAX_FNCACT;TAX_FNCACT_MANUFACTURER;TAX_FNCACT_ANALYST;ECON_STOCKMARKET;TAX_FNCACT_ANALYSTS;ACT_MAKESTATEMENT;EPU_UNCERTAINTY;WB_2670_JOBS;WB_2769_JOBS_STRATEGIES;WB_2840_INTEGRATION;WB_2836_MIGRATION_POLICIES_AND_JOBS;WB_698_TRADE;</t>
  </si>
  <si>
    <t>moneymorning.com</t>
  </si>
  <si>
    <t>TAX_FNCACT;TAX_FNCACT_EXECUTIVE;DRONES;GEN_HOLIDAY;MANMADE_DISASTER_IMPLIED;TAX_FNCACT_WRITER;EPU_ECONOMY;EPU_ECONOMY_HISTORIC;TAX_FNCACT_DRIVER;ECON_STOCKMARKET;UNEMPLOYMENT;AFFECT;TAX_FNCACT_RETAILER;TAX_FNCACT_ANALYST;TAX_ECON_PRICE;TAX_FNCACT_ANALYSTS;WB_698_TRADE;GENERAL_HEALTH;ALLIANCE;MEDIA_SOCIAL;</t>
  </si>
  <si>
    <t>SOC_EMERGINGTECH;TAX_FNCACT;TAX_FNCACT_MANUFACTURER;ECON_STOCKMARKET;WB_698_TRADE;TAX_ECON_PRICE;TAX_FNCACT_ANALYSTS;TAX_FNCACT_LEADER;USPEC_POLITICS_GENERAL1;TAX_FNCACT_ANALYST;WB_678_DIGITAL_GOVERNMENT;WB_674_SHARED_INFRASTRUCTURE;WB_667_ICT_INFRASTRUCTURE;WB_676_CLOUD_COMPUTING;WB_133_INFORMATION_AND_COMMUNICATION_TECHNOLOGIES;WB_2944_SERVERS;WB_671_STORAGE_MANAGEMENT;WB_672_NETWORK_MANAGEMENT;EPU_ECONOMY_HISTORIC;TAX_DISEASE;TAX_DISEASE_OVERWEIGHT;WB_1406_DISEASES;WB_1435_OBESITY;WB_621_HEALTH_NUTRITION_AND_POPULATION;WB_1427_NON_COMMUNICABLE_DISEASE_AND_INJURY;WB_471_ECONOMIC_GROWTH;WB_1078_DETERMINANTS_OF_GROWTH;WB_1079_COMMODITIES_AND_RESOURCES;</t>
  </si>
  <si>
    <t>ECON_STOCKMARKET;TAX_ECON_PRICE;TAX_FNCACT;TAX_FNCACT_INVESTOR;AFFECT;EPU_ECONOMY_HISTORIC;USPEC_POLICY1;EPU_POLICY;EPU_POLICY_SPENDING;</t>
  </si>
  <si>
    <t>ECON_STOCKMARKET;WB_698_TRADE;TAX_FNCACT;TAX_FNCACT_ANALYSTS;TAX_ECON_PRICE;SHORTAGE;WB_2416_INTERNET_OF_THINGS;WB_2399_ICT_INNOVATION_AND_TRANSFORMATION;WB_133_INFORMATION_AND_COMMUNICATION_TECHNOLOGIES;CRISISLEX_T11_UPDATESSYMPATHY;</t>
  </si>
  <si>
    <t>TAX_FNCACT;TAX_FNCACT_MANUFACTURER;ECON_STOCKMARKET;UNREST_BELLIGERENT;TAX_FNCACT_CEO;EPU_ECONOMY_HISTORIC;USPEC_POLICY1;EPU_UNCERTAINTY;TAX_ETHNICITY;TAX_ETHNICITY_CHINESE;TAX_WORLDLANGUAGES;TAX_WORLDLANGUAGES_CHINESE;GENERAL_GOVERNMENT;EPU_POLICY;EPU_POLICY_GOVERNMENT;TAX_FNCACT_SECRETARY;TAX_ECON_PRICE;CRISISLEX_T11_UPDATESSYMPATHY;WB_2670_JOBS;WB_1467_EDUCATION_FOR_ALL;WB_470_EDUCATION;WB_2131_EMPLOYABILITY_SKILLS_AND_JOBS;WB_1484_EDUCATION_SKILLS_DEVELOPMENT_AND_LABOR_MARKET;CRISISLEX_CRISISLEXREC;CRISISLEX_T01_CAUTION_ADVICE;EPU_CATS_MIGRATION_FEAR_FEAR;MEDIA_MSM;TAX_ETHNICITY_ASIAN;EPU_POLICY_SPENDING;ELECTION;RECRUITMENT;TAX_FNCACT_FOOL;EPU_POLICY_POLICY;</t>
  </si>
  <si>
    <t>TAX_FNCACT;TAX_FNCACT_CEO;</t>
  </si>
  <si>
    <t>TAX_DISEASE;TAX_DISEASE_WEIGHT_LOSS;ECON_STOCKMARKET;TAX_FNCACT;TAX_FNCACT_RETAILER;TAX_FNCACT_ANALYSTS;TAX_ECON_PRICE;WB_845_LEGAL_AND_REGULATORY_FRAMEWORK;WB_696_PUBLIC_SECTOR_MANAGEMENT;WB_851_INTELLECTUAL_PROPERTY_RIGHTS;WB_1041_PATENTS;WB_1039_PROPERTY_LAWS_AND_REGULATIONS;EPU_CATS_REGULATION;WB_1042_TRADEMARKS;DRONES;AFFECT;TAX_FNCACT_CFO;</t>
  </si>
  <si>
    <t>TAX_FNCACT;TAX_FNCACT_FOOL;TAX_FNCACT_MANUFACTURER;ECON_STOCKMARKET;UNREST_BELLIGERENT;TAX_FNCACT_CEO;EPU_ECONOMY_HISTORIC;USPEC_POLICY1;EPU_UNCERTAINTY;TAX_ETHNICITY;TAX_ETHNICITY_CHINESE;TAX_WORLDLANGUAGES;TAX_WORLDLANGUAGES_CHINESE;GENERAL_GOVERNMENT;EPU_POLICY;EPU_POLICY_GOVERNMENT;TAX_FNCACT_SECRETARY;TAX_ECON_PRICE;CRISISLEX_T11_UPDATESSYMPATHY;WB_2670_JOBS;WB_1467_EDUCATION_FOR_ALL;WB_470_EDUCATION;WB_2131_EMPLOYABILITY_SKILLS_AND_JOBS;WB_1484_EDUCATION_SKILLS_DEVELOPMENT_AND_LABOR_MARKET;CRISISLEX_CRISISLEXREC;CRISISLEX_T01_CAUTION_ADVICE;EPU_CATS_MIGRATION_FEAR_FEAR;MEDIA_MSM;TAX_ETHNICITY_ASIAN;EPU_POLICY_SPENDING;ELECTION;RECRUITMENT;EPU_POLICY_POLICY;</t>
  </si>
  <si>
    <t>EPU_ECONOMY_HISTORIC;TAX_FNCACT;TAX_FNCACT_CEO;WB_2203_HUMAN_RIGHTS;WB_2482_RECONCILIATION;WB_2519_RESPONSES_TO_HUMAN_RIGHTS_ABUSES;WB_2432_FRAGILITY_CONFLICT_AND_VIOLENCE;WB_698_TRADE;TAX_ECON_PRICE;WB_1921_PRIVATE_SECTOR_DEVELOPMENT;WB_346_COMPETITIVE_INDUSTRIES;WB_818_INDUSTRY_POLICY_AND_REAL_SECTORS;WB_1281_MANUFACTURING;WB_696_PUBLIC_SECTOR_MANAGEMENT;WB_713_PUBLIC_FINANCE;WB_718_PUBLIC_INVESTMENT_MANAGEMENT;TAX_FNCACT_INVESTOR;MEDIA_SOCIAL;TAX_FNCACT_LEADER;SOC_INNOVATION;WB_135_TRANSPORT;WB_1174_WAREHOUSING_AND_STORAGE;WB_793_TRANSPORT_AND_LOGISTICS_SERVICES;ECON_STOCKMARKET;UNGP_FORESTS_RIVERS_OCEANS;IDEOLOGY;WB_2048_COMPENSATION_CAREERS_AND_INCENTIVES;WB_723_PUBLIC_ADMINISTRATION;WB_724_HUMAN_RESOURCES_FOR_PUBLIC_SECTOR;WB_1458_HEALTH_PROMOTION_AND_DISEASE_PREVENTION;WB_635_PUBLIC_HEALTH;WB_1464_HEALTH_OF_THE_DISABLED;WB_621_HEALTH_NUTRITION_AND_POPULATION;ECON_TAXATION;USPEC_POLICY1;EPU_POLICY;EPU_POLICY_TAX;EPU_CATS_TAXES;ECON_DEBT;WB_1104_MACROECONOMIC_VULNERABILITY_AND_DEBT;WB_450_DEBT;WB_1045_TREASURY;ECON_INTEREST_RATES;TAX_FNCACT_PRINCIPAL;CRISISLEX_C07_SAFETY;TAX_WORLDMAMMALS;TAX_WORLDMAMMALS_BEARS;ECON_WORLDCURRENCIES;ECON_WORLDCURRENCIES_DOLLARS;ECON_WORLDCURRENCIES_NEW_TAIWAN_DOLLARS;ECON_CURRENCY_EXCHANGE_RATE;TRANSPARENCY;TAX_FNCACT_PEER;WB_678_DIGITAL_GOVERNMENT;WB_694_BROADCAST_AND_MEDIA;WB_133_INFORMATION_AND_COMMUNICATION_TECHNOLOGIES;</t>
  </si>
  <si>
    <t>WB_678_DIGITAL_GOVERNMENT;WB_694_BROADCAST_AND_MEDIA;WB_133_INFORMATION_AND_COMMUNICATION_TECHNOLOGIES;WB_698_TRADE;ECON_STOCKMARKET;CRISISLEX_T11_UPDATESSYMPATHY;EPU_ECONOMY_HISTORIC;TAX_ECON_PRICE;WB_1921_PRIVATE_SECTOR_DEVELOPMENT;WB_376_INNOVATION_TECHNOLOGY_AND_ENTREPRENEURSHIP;WB_1917_INTELLECTUAL_PROPERTY;WB_377_FIRM_INNOVATION_PRODUCTIVITY_AND_GROWTH;TAX_FNCACT;TAX_FNCACT_ANALYSTS;TAX_FNCACT_DRIVER;RELIGION;WB_674_SHARED_INFRASTRUCTURE;WB_667_ICT_INFRASTRUCTURE;WB_676_CLOUD_COMPUTING;USPEC_POLICY1;EPU_POLICY;EPU_POLICY_SPENDING;MEDIA_SOCIAL;ECON_IPO;TAX_FNCACT_ADVISER;TAX_FNCACT_REPRESENTATIVE;TAX_FNCACT_AUTHOR;</t>
  </si>
  <si>
    <t>TAX_ECON_PRICE;TAX_FNCACT;TAX_FNCACT_PEERS;UNGP_FORESTS_RIVERS_OCEANS;WB_696_PUBLIC_SECTOR_MANAGEMENT;WB_2048_COMPENSATION_CAREERS_AND_INCENTIVES;WB_723_PUBLIC_ADMINISTRATION;WB_724_HUMAN_RESOURCES_FOR_PUBLIC_SECTOR;</t>
  </si>
  <si>
    <t>gazette.com</t>
  </si>
  <si>
    <t>ECON_STOCKMARKET;TAX_FNCACT;TAX_FNCACT_ANALYSTS;IDEOLOGY;WB_698_TRADE;EPU_ECONOMY_HISTORIC;TAX_FNCACT_CEO;</t>
  </si>
  <si>
    <t>TAX_FNCACT;TAX_FNCACT_ANALYSTS;TAX_ECON_PRICE;TAX_FNCACT_MANUFACTURER;TAX_FNCACT_ANALYST;TAX_FNCACT_RESEARCH_ANALYST;WB_698_TRADE;EPU_ECONOMY_HISTORIC;EPU_CATS_REGULATION;EPU_POLICY;EPU_POLICY_POLITICAL;CRISISLEX_C07_SAFETY;WB_845_LEGAL_AND_REGULATORY_FRAMEWORK;WB_696_PUBLIC_SECTOR_MANAGEMENT;WB_851_INTELLECTUAL_PROPERTY_RIGHTS;WB_1042_TRADEMARKS;WB_1039_PROPERTY_LAWS_AND_REGULATIONS;LEGISLATION;EPU_POLICY_LAW;LEADER;TAX_FNCACT_PRESIDENT;USPEC_POLITICS_GENERAL1;TAX_FNCACT_VICE_PRESIDENT;TAX_FNCACT_INSIDERS;TAX_FNCACT_SCOUT;</t>
  </si>
  <si>
    <t>ECON_STOCKMARKET;EPU_ECONOMY_HISTORIC;DRONES;WB_1921_PRIVATE_SECTOR_DEVELOPMENT;WB_346_COMPETITIVE_INDUSTRIES;WB_818_INDUSTRY_POLICY_AND_REAL_SECTORS;WB_1281_MANUFACTURING;WB_698_TRADE;TAX_ECON_PRICE;TAX_FNCACT;TAX_FNCACT_ANALYST;MOVEMENT_GENERAL;TAX_FNCACT_ANALYSTS;WB_1150_VOLATILITY;WB_1104_MACROECONOMIC_VULNERABILITY_AND_DEBT;</t>
  </si>
  <si>
    <t>ECON_STOCKMARKET;WB_678_DIGITAL_GOVERNMENT;WB_694_BROADCAST_AND_MEDIA;WB_133_INFORMATION_AND_COMMUNICATION_TECHNOLOGIES;ELECTION;ECON_EARNINGSREPORT;TAX_FNCACT;TAX_FNCACT_ANALYSTS;PROTEST;TAX_ECON_PRICE;TAX_FNCACT_TRADERS;EPU_CATS_MONETARY_POLICY;WB_698_TRADE;</t>
  </si>
  <si>
    <t>TAX_FNCACT;TAX_FNCACT_GUIDE;TAX_ECON_PRICE;EPU_ECONOMY_HISTORIC;WB_678_DIGITAL_GOVERNMENT;WB_2944_SERVERS;WB_671_STORAGE_MANAGEMENT;WB_667_ICT_INFRASTRUCTURE;WB_672_NETWORK_MANAGEMENT;WB_133_INFORMATION_AND_COMMUNICATION_TECHNOLOGIES;TAX_ETHNICITY;TAX_ETHNICITY_CHINESE;TAX_WORLDLANGUAGES;TAX_WORLDLANGUAGES_CHINESE;</t>
  </si>
  <si>
    <t>TAX_FNCACT;TAX_FNCACT_SPECIALIST;ECON_STOCKMARKET;TAX_FNCACT_ANALYST;TAX_ECON_PRICE;MEDIA_MSM;TAX_ETHNICITY;TAX_ETHNICITY_AMERICAN;TAX_FNCACT_ANALYSTS;TAX_FNCACT_CEO;AFFECT;EPU_ECONOMY_HISTORIC;CRISISLEX_CRISISLEXREC;ARMEDCONFLICT;WB_2433_CONFLICT_AND_VIOLENCE;WB_2432_FRAGILITY_CONFLICT_AND_VIOLENCE;WB_2462_POLITICAL_VIOLENCE_AND_WAR;TAX_WORLDBIRDS;TAX_WORLDBIRDS_GOOSE;KILL;DISASTER_FIRE;CRISISLEX_T01_CAUTION_ADVICE;TAX_FNCACT_FOOL;USPEC_POLICY1;EPU_POLICY;EPU_POLICY_POLICY;TAX_FNCACT_OFFICIAL;UNGP_FORESTS_RIVERS_OCEANS;TAX_WORLDMAMMALS;TAX_WORLDMAMMALS_COYOTES;</t>
  </si>
  <si>
    <t>ECON_EARNINGSREPORT;WB_698_TRADE;TAX_FNCACT;TAX_FNCACT_TRADER;EPU_ECONOMY_HISTORIC;WB_135_TRANSPORT;WB_1174_WAREHOUSING_AND_STORAGE;WB_793_TRANSPORT_AND_LOGISTICS_SERVICES;MANMADE_DISASTER_IMPLIED;TAX_ECON_PRICE;TAX_FNCACT_MANUFACTURER;WB_1160_SHOCKS_AND_VULNERABILITY;WB_695_POVERTY;WB_1921_PRIVATE_SECTOR_DEVELOPMENT;WB_346_COMPETITIVE_INDUSTRIES;WB_818_INDUSTRY_POLICY_AND_REAL_SECTORS;WB_1281_MANUFACTURING;ECON_STOCKMARKET;TAX_FNCACT_ANALYSTS;MOVEMENT_GENERAL;</t>
  </si>
  <si>
    <t>TAX_ECON_PRICE;TAX_FNCACT;TAX_FNCACT_ANALYSTS;WB_1920_FINANCIAL_SECTOR_DEVELOPMENT;WB_332_CAPITAL_MARKETS;AFFECT;ECON_STOCKMARKET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</t>
  </si>
  <si>
    <t>WB_698_TRADE;EPU_CATS_REGULATION;TAX_FNCACT;TAX_FNCACT_ANALYST;ECON_STOCKMARKET;</t>
  </si>
  <si>
    <t>TAX_ECON_PRICE;TAX_FNCACT;TAX_FNCACT_MANUFACTURER;TAX_FNCACT_ANALYSTS;TAX_DISEASE;TAX_DISEASE_OVERWEIGHT;WB_1406_DISEASES;WB_1435_OBESITY;WB_621_HEALTH_NUTRITION_AND_POPULATION;WB_1427_NON_COMMUNICABLE_DISEASE_AND_INJURY;TAX_FNCACT_ANALYST;TAX_FNCACT_RESEARCH_ANALYST;CRISISLEX_C07_SAFETY;EPU_CATS_REGULATION;WB_845_LEGAL_AND_REGULATORY_FRAMEWORK;WB_696_PUBLIC_SECTOR_MANAGEMENT;WB_851_INTELLECTUAL_PROPERTY_RIGHTS;WB_1042_TRADEMARKS;WB_1039_PROPERTY_LAWS_AND_REGULATIONS;LEGISLATION;LEADER;TAX_FNCACT_PRESIDENT;USPEC_POLITICS_GENERAL1;TAX_FNCACT_VICE_PRESIDENT;EPU_CATS_FINANCIAL_REGULATION;TAX_FNCACT_INSIDERS;</t>
  </si>
  <si>
    <t>TAX_FNCACT;TAX_FNCACT_CHIEF;TAX_FNCACT_EXECUTIVE;TAX_FNCACT_CHIEF_EXECUTIVE;TAX_FNCACT_VETERAN;USPEC_POLITICS_GENERAL1;APPOINTMENT;TAX_FNCACT_CEO;TAX_FNCACT_CHAIRMAN;KILL;CRISISLEX_T03_DEAD;MANMADE_DISASTER_IMPLIED;AVIATION_INCIDENT;MANMADE_DISASTER;MANMADE_DISASTER_PLANE_CRASH;RETIREMENTS;TAX_MILITARY_TITLE;TAX_MILITARY_TITLE_OFFICER;TAX_FNCACT_OFFICER;TAX_FNCACT_CHIEF_OPERATING_OFFICER;EPU_ECONOMY_HISTORIC;</t>
  </si>
  <si>
    <t>ECON_STOCKMARKET;WB_698_TRADE;TAX_ECON_PRICE;TAX_FNCACT;TAX_FNCACT_ANALYST;TAX_FNCACT_ANALYSTS;WB_1150_VOLATILITY;WB_1104_MACROECONOMIC_VULNERABILITY_AND_DEBT;EPU_ECONOMY_HISTORIC;</t>
  </si>
  <si>
    <t>ECON_STOCKMARKET;WB_678_DIGITAL_GOVERNMENT;WB_694_BROADCAST_AND_MEDIA;WB_133_INFORMATION_AND_COMMUNICATION_TECHNOLOGIES;WB_698_TRADE;TAX_FNCACT;TAX_FNCACT_ANALYSTS;TAX_ECON_PRICE;SHORTAGE;WB_2416_INTERNET_OF_THINGS;WB_2399_ICT_INNOVATION_AND_TRANSFORMATION;CRISISLEX_T11_UPDATESSYMPATHY;</t>
  </si>
  <si>
    <t>larampadinapoli.com</t>
  </si>
  <si>
    <t>WB_698_TRADE;TAX_WORLDLANGUAGES;TAX_WORLDLANGUAGES_OREGON;TAX_FNCACT;TAX_FNCACT_EMPLOYEES;RETIREMENT;WB_2690_CATEGORIES_OF_EMPLOYMENT;WB_2670_JOBS;WB_2689_JOBS_DIAGNOSTICS;WB_2896_RETIREMENT;TAX_FNCACT_MANUFACTURER;ECON_STOCKMARKET;TAX_DISEASE;TAX_DISEASE_OVERWEIGHT;WB_1406_DISEASES;WB_1435_OBESITY;WB_621_HEALTH_NUTRITION_AND_POPULATION;WB_1427_NON_COMMUNICABLE_DISEASE_AND_INJURY;LEADER;TAX_FNCACT_PRESIDENT;USPEC_POLITICS_GENERAL1;TAX_FNCACT_VICE_PRESIDENT;TAX_FNCACT_ANALYSTS;TAX_FNCACT_ANALYST;TAX_ECON_PRICE;ECON_WORLDCURRENCIES;ECON_WORLDCURRENCIES_DOLLARS;ECON_WORLDCURRENCIES_UNITED_STATES_DOLLARS;TAX_ETHNICITY;TAX_ETHNICITY_CANADIAN;</t>
  </si>
  <si>
    <t>TAX_FNCACT;TAX_FNCACT_TRADER;TAX_FNCACT_CEO;WB_698_TRADE;TAX_FNCACT_ANALYSTS;CRISISLEX_T11_UPDATESSYMPATHY;WB_1921_PRIVATE_SECTOR_DEVELOPMENT;WB_346_COMPETITIVE_INDUSTRIES;WB_818_INDUSTRY_POLICY_AND_REAL_SECTORS;WB_1281_MANUFACTURING;UNGP_FORESTS_RIVERS_OCEANS;EPU_ECONOMY_HISTORIC;TAX_ECON_PRICE;NATURAL_DISASTER;NATURAL_DISASTER_EROSION;TAX_FNCACT_LEADER;WB_678_DIGITAL_GOVERNMENT;WB_674_SHARED_INFRASTRUCTURE;WB_667_ICT_INFRASTRUCTURE;WB_676_CLOUD_COMPUTING;WB_133_INFORMATION_AND_COMMUNICATION_TECHNOLOGIES;</t>
  </si>
  <si>
    <t>EPU_ECONOMY_HISTORIC;TAX_FNCACT;TAX_FNCACT_ANALYST;TAX_ECON_PRICE;WB_135_TRANSPORT;WB_1174_WAREHOUSING_AND_STORAGE;WB_793_TRANSPORT_AND_LOGISTICS_SERVICES;WB_698_TRADE;ECON_STOCKMARKET;TAX_ETHNICITY;TAX_ETHNICITY_CHINESE;TAX_WORLDLANGUAGES;TAX_WORLDLANGUAGES_CHINESE;</t>
  </si>
  <si>
    <t>TAX_FNCACT;TAX_FNCACT_LEADER;TAX_FNCACT_LEADERS;TAX_ETHNICITY;TAX_ETHNICITY_TAIWANESE;LEADER;TAX_FNCACT_PRESIDENT;USPEC_POLITICS_GENERAL1;SOC_POINTSOFINTEREST;SOC_POINTSOFINTEREST_HEADQUARTERS;WB_698_TRADE;ECON_STOCKMARKET;TAX_ECON_PRICE;TAX_FNCACT_ANALYST;TAX_FNCACT_ANALYSTS;TAX_FNCACT_PRINCIPAL;ECON_DEBT;WB_1104_MACROECONOMIC_VULNERABILITY_AND_DEBT;WB_450_DEBT;EPU_ECONOMY_HISTORIC;AGRICULTURE;TAX_WORLDMAMMALS;TAX_WORLDMAMMALS_BEARS;ECON_INTEREST_RATES;TAX_WORLDMAMMALS_BEAR;WB_1150_VOLATILITY;</t>
  </si>
  <si>
    <t>TAX_FNCACT;TAX_FNCACT_ANALYST;TAX_FNCACT_EXECUTIVES;WB_698_TRADE;TAX_ECON_PRICE;ECON_STOCKMARKET;MOVEMENT_GENERAL;TAX_FNCACT_ANALYSTS;WB_1150_VOLATILITY;WB_1104_MACROECONOMIC_VULNERABILITY_AND_DEBT;TAX_ETHNICITY;TAX_ETHNICITY_INDIAN;</t>
  </si>
  <si>
    <t>ECON_STOCKMARKET;WB_1920_FINANCIAL_SECTOR_DEVELOPMENT;WB_332_CAPITAL_MARKETS;TAX_WORLDMAMMALS;TAX_WORLDMAMMALS_BEARS;WB_698_TRADE;EPU_ECONOMY_HISTORIC;TAX_FNCACT;TAX_FNCACT_ANALYST;</t>
  </si>
  <si>
    <t>TAX_FNCACT;TAX_FNCACT_INVESTOR;ECON_STOCKMARKET;TAX_FNCACT_ANALYST;TAX_FNCACT_GUIDE;TAX_FNCACT_ANALYSTS;SHORTAGE;TAX_ECON_PRICE;</t>
  </si>
  <si>
    <t>oleantimesherald.com</t>
  </si>
  <si>
    <t>iconnect007.com</t>
  </si>
  <si>
    <t>USPEC_POLICY1;EPU_POLICY;EPU_POLICY_BUDGET;EPU_CATS_REGULATION;</t>
  </si>
  <si>
    <t>WB_698_TRADE;TAX_FNCACT;TAX_FNCACT_INVESTOR;ECON_STOCKMARKET;TAX_FNCACT_CEO;</t>
  </si>
  <si>
    <t>TAX_FNCACT;TAX_FNCACT_MANUFACTURER;ECON_STOCKMARKET;TAX_FNCACT_ANALYST;TAX_ECON_PRICE;TAX_FNCACT_ANALYSTS;ECON_TAXATION;USPEC_POLICY1;EPU_POLICY;EPU_POLICY_TAX;EPU_CATS_TAXES;EPU_ECONOMY_HISTORIC;TAX_DISEASE;TAX_DISEASE_ANTICIPATION;TAX_FNCACT_FOOL;EPU_POLICY_POLICY;</t>
  </si>
  <si>
    <t>SOC_EMERGINGTECH;WB_698_TRADE;TAX_FNCACT;TAX_FNCACT_ANALYSTS;TAX_ECON_PRICE;TAX_ETHNICITY;TAX_ETHNICITY_KOREAN;TAX_WORLDLANGUAGES;TAX_WORLDLANGUAGES_KOREAN;TAX_FNCACT_PRODUCER;TAX_FNCACT_MANUFACTURER;TAX_FNCACT_ANALYST;EPU_CATS_MIGRATION_FEAR_MIGRATION;WB_1921_PRIVATE_SECTOR_DEVELOPMENT;WB_405_BUSINESS_CLIMATE;WB_2531_INSPECTIONS_LICENSING_AND_PERMITS;WB_2530_BUSINESS_ENVIRONMENT;ECON_DEBT;WB_1104_MACROECONOMIC_VULNERABILITY_AND_DEBT;WB_450_DEBT;</t>
  </si>
  <si>
    <t>KILL;UNGP_FORESTS_RIVERS_OCEANS;TAX_ECON_PRICE;TAX_FNCACT;TAX_FNCACT_ANALYST;</t>
  </si>
  <si>
    <t>EPU_ECONOMY_HISTORIC;WB_678_DIGITAL_GOVERNMENT;WB_694_BROADCAST_AND_MEDIA;WB_133_INFORMATION_AND_COMMUNICATION_TECHNOLOGIES;TAX_ECON_PRICE;TAX_FNCACT;TAX_FNCACT_ANALYSTS;ECON_EARNINGSREPORT;ECON_STOCKMARKET;WB_698_TRADE;TAX_FNCACT_ANALYST;</t>
  </si>
  <si>
    <t>TAX_FNCACT;TAX_FNCACT_CEO;TAX_FNCACT_FACILITATOR;TAX_FNCACT_SPEAKER;CRISISLEX_T11_UPDATESSYMPATHY;TAX_FNCACT_CHIEF;TAX_MILITARY_TITLE;TAX_MILITARY_TITLE_OFFICER;TAX_FNCACT_OFFICER;TAX_FNCACT_CHIEF_FINANCIAL_OFFICER;TAX_FNCACT_INVESTOR;WB_2203_HUMAN_RIGHTS;WB_2482_RECONCILIATION;WB_2519_RESPONSES_TO_HUMAN_RIGHTS_ABUSES;WB_2432_FRAGILITY_CONFLICT_AND_VIOLENCE;ECON_DEBT;WB_1104_MACROECONOMIC_VULNERABILITY_AND_DEBT;WB_450_DEBT;TAX_FNCACT_ANALYST;MEDIA_SOCIAL;UNGP_FORESTS_RIVERS_OCEANS;EPU_CATS_REGULATION;EPU_CATS_FINANCIAL_REGULATION;AFFECT;EPU_ECONOMY_HISTORIC;TAX_ECON_PRICE;WB_135_TRANSPORT;WB_1174_WAREHOUSING_AND_STORAGE;WB_793_TRANSPORT_AND_LOGISTICS_SERVICES;KILL;WB_678_DIGITAL_GOVERNMENT;WB_2944_SERVERS;WB_671_STORAGE_MANAGEMENT;WB_667_ICT_INFRASTRUCTURE;WB_672_NETWORK_MANAGEMENT;WB_133_INFORMATION_AND_COMMUNICATION_TECHNOLOGIES;TAX_ETHNICITY;TAX_ETHNICITY_CHINESE;TAX_WORLDLANGUAGES;TAX_WORLDLANGUAGES_CHINESE;TAX_FNCACT_DRIVERS;WB_471_ECONOMIC_GROWTH;WB_1078_DETERMINANTS_OF_GROWTH;TECH_AUTOMATION;MANMADE_DISASTER_IMPLIED;SOC_INNOVATION;WB_1921_PRIVATE_SECTOR_DEVELOPMENT;WB_405_BUSINESS_CLIMATE;WB_2530_BUSINESS_ENVIRONMENT;WB_698_TRADE;TAX_FNCACT_DRIVER;TAX_ETHNICITY_JAPANESE;TAX_WORLDLANGUAGES_JAPANESE;WB_696_PUBLIC_SECTOR_MANAGEMENT;WB_713_PUBLIC_FINANCE;WB_718_PUBLIC_INVESTMENT_MANAGEMENT;TAX_FNCACT_GUIDE;WB_346_COMPETITIVE_INDUSTRIES;WB_818_INDUSTRY_POLICY_AND_REAL_SECTORS;WB_1281_MANUFACTURING;MEDIA_MSM;USPEC_POLICY1;TAX_FNCACT_EXECUTIVES;GENERAL_GOVERNMENT;EPU_POLICY;EPU_POLICY_GOVERNMENT;TAX_WORLDLANGUAGES_TAICHUNG;EPU_CATS_TAXES;ECON_TAXATION;EPU_POLICY_TAX;WB_2531_INSPECTIONS_LICENSING_AND_PERMITS;TAX_FNCACT_STEWARDS;TAX_FNCACT_MANAGERS;LEGISLATION;EPU_POLICY_LAW;WB_1121_TAXATION;WB_439_MACROECONOMIC_AND_STRUCTURAL_POLICIES;WB_1893_TAX_LAW;WB_445_FISCAL_POLICY;WB_699_URBAN_DEVELOPMENT;WB_1707_CONTINGENCY_PLANNING;WB_820_DISASTER_RISK_MANAGEMENT;WB_1705_DISASTER_PREPAREDNESS;CRISISLEX_CRISISLEXREC;GOV_REPATRIATION;TAX_FNCACT_MANUFACTURER;TAX_WORLDMAMMALS;TAX_WORLDMAMMALS_FOX;TAX_FNCACT_LEADERS;SHORTAGE;TAX_FNCACT_NOBLE;TAX_FNCACT_PEERS;CRISISLEX_T03_DEAD;WB_1458_HEALTH_PROMOTION_AND_DISEASE_PREVENTION;WB_1462_WATER_SANITATION_AND_HYGIENE;WB_635_PUBLIC_HEALTH;WB_621_HEALTH_NUTRITION_AND_POPULATION;USPEC_POLITICS_GENERAL1;WB_2670_JOBS;WB_2769_JOBS_STRATEGIES;INFO_RUMOR;MOVEMENT_GENERAL;WB_652_ICT_APPLICATIONS;WB_2363_MOBILE_APPLICATIONS;WB_658_ENTERPRISE_APPLICATIONS;EPU_POLICY_POLICY;BAN;</t>
  </si>
  <si>
    <t>SOC_EMERGINGTECH;TAX_FNCACT;TAX_FNCACT_ANALYST;ECON_STOCKMARKET;TAX_ECON_PRICE;WB_698_TRADE;EPU_ECONOMY_HISTORIC;</t>
  </si>
  <si>
    <t>TAX_ECON_PRICE;TAX_FNCACT;TAX_FNCACT_MANUFACTURER;TAX_FNCACT_ANALYSTS;TAX_FNCACT_ANALYST;WB_698_TRADE;EPU_ECONOMY_HISTORIC;WB_845_LEGAL_AND_REGULATORY_FRAMEWORK;WB_696_PUBLIC_SECTOR_MANAGEMENT;WB_851_INTELLECTUAL_PROPERTY_RIGHTS;WB_1042_TRADEMARKS;WB_1039_PROPERTY_LAWS_AND_REGULATIONS;CRISISLEX_C07_SAFETY;EPU_CATS_REGULATION;LEGISLATION;WB_1040_COPYRIGHT_LAW;LEADER;TAX_FNCACT_PRESIDENT;USPEC_POLITICS_GENERAL1;TAX_FNCACT_VICE_PRESIDENT;TAX_FNCACT_INSIDERS;</t>
  </si>
  <si>
    <t>LEADER;TAX_FNCACT;TAX_FNCACT_PRESIDENT;USPEC_POLITICS_GENERAL1;TAX_FNCACT_EMPLOYER;WB_2690_CATEGORIES_OF_EMPLOYMENT;WB_2670_JOBS;WB_2689_JOBS_DIAGNOSTICS;WB_2704_EMPLOYER;TAX_FNCACT_INVESTOR;TAX_FNCACT_LEADER;TAX_FNCACT_LEADERS;SOC_POINTSOFINTEREST;SOC_POINTSOFINTEREST_HEADQUARTERS;TAX_FNCACT_CEO;WB_1467_EDUCATION_FOR_ALL;WB_470_EDUCATION;WB_2131_EMPLOYABILITY_SKILLS_AND_JOBS;WB_1484_EDUCATION_SKILLS_DEVELOPMENT_AND_LABOR_MARKET;WB_2769_JOBS_STRATEGIES;WB_2840_INTEGRATION;WB_2836_MIGRATION_POLICIES_AND_JOBS;WB_1921_PRIVATE_SECTOR_DEVELOPMENT;WB_346_COMPETITIVE_INDUSTRIES;WB_818_INDUSTRY_POLICY_AND_REAL_SECTORS;WB_1281_MANUFACTURING;EPU_ECONOMY_HISTORIC;EDUCATION;SOC_POINTSOFINTEREST_UNIVERSITY;SOC_POINTSOFINTEREST_SCHOOLS;SOC_POINTSOFINTEREST_UNIVERSITIES;TAX_FNCACT_CITIZENS;ECON_WORLDCURRENCIES;ECON_WORLDCURRENCIES_DOLLARS;ECON_WORLDCURRENCIES_NEW_TAIWAN_DOLLARS;ECON_DEBT;WB_1104_MACROECONOMIC_VULNERABILITY_AND_DEBT;WB_450_DEBT;TAX_FNCACT_EMPLOYEES;SOC_INNOVATION;WB_135_TRANSPORT;WB_1174_WAREHOUSING_AND_STORAGE;WB_793_TRANSPORT_AND_LOGISTICS_SERVICES;ECON_STOCKMARKET;WB_698_TRADE;WB_678_DIGITAL_GOVERNMENT;WB_694_BROADCAST_AND_MEDIA;WB_133_INFORMATION_AND_COMMUNICATION_TECHNOLOGIES;WB_845_LEGAL_AND_REGULATORY_FRAMEWORK;WB_696_PUBLIC_SECTOR_MANAGEMENT;WB_851_INTELLECTUAL_PROPERTY_RIGHTS;WB_1042_TRADEMARKS;WB_1039_PROPERTY_LAWS_AND_REGULATIONS;</t>
  </si>
  <si>
    <t>oane.ws</t>
  </si>
  <si>
    <t>TAX_FNCACT;TAX_FNCACT_REPRESENTATIVES;SOC_EMERGINGTECH;TAX_ETHNICITY;TAX_ETHNICITY_AMERICAN;CYBER_ATTACK;TAX_FNCACT_HACKER;TAX_ETHNICITY_CZECH;TAX_WORLDLANGUAGES;TAX_WORLDLANGUAGES_CZECH;MEDIA_MSM;TAX_FNCACT_HACKERS;TAX_FNCACT_EMPLOYEES;TAX_FNCACT_MINISTER;TAX_FNCACT_FOREIGN_MINISTER;LEADER;TAX_FNCACT_PRESIDENT;USPEC_POLITICS_GENERAL1;WB_135_TRANSPORT;TAX_FNCACT_PRIME_MINISTER;SCANDAL;</t>
  </si>
  <si>
    <t>TAX_FNCACT;TAX_FNCACT_EXECUTIVE;TAX_FNCACT_CEO;RETIREMENTS;TAX_FNCACT_DIRECTORS;USPEC_POLITICS_GENERAL1;TAX_FNCACT_CANDIDATES;RETIREMENT;WB_2690_CATEGORIES_OF_EMPLOYMENT;WB_2670_JOBS;WB_2689_JOBS_DIAGNOSTICS;WB_2896_RETIREMENT;LEADER;TAX_FNCACT_PRESIDENT;TAX_FNCACT_CHIEF;TAX_MILITARY_TITLE;TAX_MILITARY_TITLE_OFFICER;TAX_FNCACT_OFFICER;TAX_FNCACT_CHIEF_OPERATING_OFFICER;TAX_FNCACT_CHAIRMAN;KILL;CRISISLEX_T03_DEAD;</t>
  </si>
  <si>
    <t>TAX_FNCACT;TAX_FNCACT_ANALYST;MEDIA_SOCIAL;ECON_STOCKMARKET;TAX_FNCACT_ANALYSTS;USPEC_POLICY1;EPU_ECONOMY;EPU_ECONOMY_HISTORIC;UNEMPLOYMENT;WB_2745_JOB_QUALITY_AND_LABOR_MARKET_PERFORMANCE;WB_2670_JOBS;WB_2689_JOBS_DIAGNOSTICS;WB_2747_UNEMPLOYMENT;UNGP_JOB_OPPORTUNITIES_EMPLOYMENT;EPU_CATS_MONETARY_POLICY;ECON_INTEREST_RATES;EPU_POLICY;EPU_POLICY_INTEREST_RATE;MANMADE_DISASTER_IMPLIED;TAX_ECON_PRICE;TAX_DISEASE;TAX_DISEASE_GAMBLING;WB_1150_VOLATILITY;WB_1104_MACROECONOMIC_VULNERABILITY_AND_DEBT;KILL;WB_286_TELECOMMUNICATIONS_AND_BROADBAND_ACCESS;WB_2120_SATELLITES;WB_2329_ACCESS_AND_CONNECTIVITY;WB_133_INFORMATION_AND_COMMUNICATION_TECHNOLOGIES;ENV_SOLAR;WB_507_ENERGY_AND_EXTRACTIVES;WB_525_RENEWABLE_ENERGY;WB_528_SOLAR_ENERGY;WB_1921_PRIVATE_SECTOR_DEVELOPMENT;WB_346_COMPETITIVE_INDUSTRIES;WB_818_INDUSTRY_POLICY_AND_REAL_SECTORS;WB_1281_MANUFACTURING;PROTEST;STRIKE;WB_698_TRADE;AFFECT;TAX_FNCACT_ADVISER;ECON_TAXATION;EPU_POLICY_TAX;EPU_CATS_TAXES;CRISISLEX_C07_SAFETY;TAX_FNCACT_INVESTOR;WB_439_MACROECONOMIC_AND_STRUCTURAL_POLICIES;WB_829_FISCAL_DECENTRALIZATION;WB_874_LOCAL_FINANCE;WB_877_ASSET_MANAGEMENT;WB_445_FISCAL_POLICY;</t>
  </si>
  <si>
    <t>ECON_STOCKMARKET;TAX_ECON_PRICE;TAX_FNCACT;TAX_FNCACT_ANALYSTS;WB_698_TRADE;GEN_HOLIDAY;</t>
  </si>
  <si>
    <t>SOC_TECHNOLOGYSECTOR;WB_698_TRADE;ECON_STOCKMARKET;TAX_FNCACT;TAX_FNCACT_ANALYSTS;TAX_ECON_PRICE;WB_1921_PRIVATE_SECTOR_DEVELOPMENT;WB_346_COMPETITIVE_INDUSTRIES;WB_818_INDUSTRY_POLICY_AND_REAL_SECTORS;WB_1281_MANUFACTURING;WB_286_TELECOMMUNICATIONS_AND_BROADBAND_ACCESS;WB_133_INFORMATION_AND_COMMUNICATION_TECHNOLOGIES;TECH_AUTOMATION;SOC_INNOVATION;GENERAL_HEALTH;MEDICAL;CRISISLEX_C03_WELLBEING_HEALTH;ECON_ENTREPRENEURSHIP;TAX_DISEASE;TAX_DISEASE_CANCER;WB_1406_DISEASES;WB_1431_CANCER;WB_621_HEALTH_NUTRITION_AND_POPULATION;WB_1427_NON_COMMUNICABLE_DISEASE_AND_INJURY;WB_1331_HEALTH_TECHNOLOGIES;WB_2453_ORGANIZED_CRIME;WB_1350_PHARMACEUTICALS;WB_2433_CONFLICT_AND_VIOLENCE;WB_2432_FRAGILITY_CONFLICT_AND_VIOLENCE;WB_2456_DRUGS_AND_NARCOTICS;</t>
  </si>
  <si>
    <t>SOC_EMERGINGTECH;TAX_FNCACT;TAX_FNCACT_MANUFACTURER;WB_698_TRADE;TAX_ECON_PRICE;TAX_FNCACT_ANALYST;USPEC_POLICY1;EPU_POLICY;EPU_POLICY_SPENDING;RESIGNATION;TAX_FNCACT_CHIEF;TAX_FNCACT_EXECUTIVE;TAX_FNCACT_CHIEF_EXECUTIVE;TAX_MILITARY_TITLE;TAX_MILITARY_TITLE_OFFICER;TAX_FNCACT_OFFICER;TAX_FNCACT_EXECUTIVE_OFFICER;TAX_FNCACT_CHIEF_EXECUTIVE_OFFICER;TAX_FNCACT_DIRECTORS;USPEC_POLITICS_GENERAL1;TAX_FNCACT_VET;TAX_FNCACT_CANDIDATES;TAX_FNCACT_CEO;RETIREMENTS;TAX_FNCACT_ANALYSTS;EPU_ECONOMY_HISTORIC;SHORTAGE;TAX_DISEASE;TAX_DISEASE_OVERWEIGHT;WB_1406_DISEASES;WB_1435_OBESITY;WB_621_HEALTH_NUTRITION_AND_POPULATION;WB_1427_NON_COMMUNICABLE_DISEASE_AND_INJURY;UNGP_FORESTS_RIVERS_OCEANS;WB_1921_PRIVATE_SECTOR_DEVELOPMENT;WB_405_BUSINESS_CLIMATE;WB_2530_BUSINESS_ENVIRONMENT;TAX_FNCACT_PEERS;KILL;CRISISLEX_T03_DEAD;WB_1458_HEALTH_PROMOTION_AND_DISEASE_PREVENTION;WB_635_PUBLIC_HEALTH;WB_1464_HEALTH_OF_THE_DISABLED;</t>
  </si>
  <si>
    <t>WB_698_TRADE;TAX_FNCACT;TAX_FNCACT_ANALYSTS;TAX_ECON_PRICE;TAX_FNCACT_ANALYST;TAX_FNCACT_RESEARCH_ANALYST;LEADER;TAX_FNCACT_PRESIDENT;USPEC_POLITICS_GENERAL1;TAX_FNCACT_VICE_PRESIDENT;EPU_CATS_REGULATION;EPU_CATS_FINANCIAL_REGULATION;TAX_FNCACT_INSIDERS;WB_439_MACROECONOMIC_AND_STRUCTURAL_POLICIES;WB_829_FISCAL_DECENTRALIZATION;WB_874_LOCAL_FINANCE;WB_877_ASSET_MANAGEMENT;WB_445_FISCAL_POLICY;TAX_FNCACT_MANUFACTURER;WB_845_LEGAL_AND_REGULATORY_FRAMEWORK;WB_696_PUBLIC_SECTOR_MANAGEMENT;WB_851_INTELLECTUAL_PROPERTY_RIGHTS;WB_1042_TRADEMARKS;WB_1039_PROPERTY_LAWS_AND_REGULATIONS;LEGISLATION;WB_1040_COPYRIGHT_LAW;EPU_POLICY;EPU_POLICY_LAW;</t>
  </si>
  <si>
    <t>ECON_STOCKMARKET;LEADER;TAX_FNCACT;TAX_FNCACT_PRESIDENT;USPEC_POLITICS_GENERAL1;TAX_FNCACT_LEADERS;KILL;CRISISLEX_CRISISLEXREC;CRISISLEX_T02_INJURED;CRISISLEX_T03_DEAD;MANMADE_DISASTER_IMPLIED;TAX_ECON_PRICE;TAX_FNCACT_ANALYSTS;TAX_FNCACT_TRADERS;EPU_ECONOMY_HISTORIC;TAX_DISEASE;TAX_DISEASE_NAUSEA;</t>
  </si>
  <si>
    <t>ECON_STOCKMARKET;WB_678_DIGITAL_GOVERNMENT;WB_694_BROADCAST_AND_MEDIA;WB_133_INFORMATION_AND_COMMUNICATION_TECHNOLOGIES;UNGP_FORESTS_RIVERS_OCEANS;EPU_ECONOMY_HISTORIC;SHORTAGE;CRISISLEX_C04_LOGISTICS_TRANSPORT;TAX_ECON_PRICE;WB_135_TRANSPORT;WB_1174_WAREHOUSING_AND_STORAGE;WB_793_TRANSPORT_AND_LOGISTICS_SERVICES;</t>
  </si>
  <si>
    <t>TAX_DISEASE;TAX_DISEASE_OVERWEIGHT;WB_1406_DISEASES;WB_1435_OBESITY;WB_621_HEALTH_NUTRITION_AND_POPULATION;WB_1427_NON_COMMUNICABLE_DISEASE_AND_INJURY;TAX_ECON_PRICE;WB_471_ECONOMIC_GROWTH;WB_1078_DETERMINANTS_OF_GROWTH;WB_1079_COMMODITIES_AND_RESOURCES;TAX_FNCACT;TAX_FNCACT_ANALYST;ECON_STOCKMARKET;EPU_ECONOMY_HISTORIC;</t>
  </si>
  <si>
    <t>ECON_STOCKMARKET;TAX_ECON_PRICE;TAX_FNCACT;TAX_FNCACT_BANKER;TAX_FNCACT_ANALYSTS;PUBLIC_TRANSPORT;TAX_FNCACT_ANALYST;UNGP_FORESTS_RIVERS_OCEANS;EPU_ECONOMY_HISTORIC;WB_698_TRADE;TAX_FNCACT_FOOL;USPEC_POLICY1;EPU_POLICY;EPU_POLICY_POLICY;</t>
  </si>
  <si>
    <t>TAX_FNCACT;TAX_FNCACT_TRADER;EPU_ECONOMY_HISTORIC;TAX_ECON_PRICE;USPEC_POLICY1;EPU_POLICY;EPU_POLICY_SPENDING;</t>
  </si>
  <si>
    <t>SHORTAGE;ECON_STOCKMARKET;TAX_ECON_PRICE;CRISISLEX_CRISISLEXREC;WB_696_PUBLIC_SECTOR_MANAGEMENT;WB_2048_COMPENSATION_CAREERS_AND_INCENTIVES;WB_723_PUBLIC_ADMINISTRATION;WB_724_HUMAN_RESOURCES_FOR_PUBLIC_SECTOR;EPU_ECONOMY_HISTORIC;</t>
  </si>
  <si>
    <t>TAX_FNCACT;TAX_FNCACT_ANALYST;TAX_ECON_PRICE;ECON_STOCKMARKET;WB_698_TRADE;UNGP_FORESTS_RIVERS_OCEANS;WB_678_DIGITAL_GOVERNMENT;WB_674_SHARED_INFRASTRUCTURE;WB_667_ICT_INFRASTRUCTURE;WB_676_CLOUD_COMPUTING;WB_133_INFORMATION_AND_COMMUNICATION_TECHNOLOGIES;WB_135_TRANSPORT;WB_1174_WAREHOUSING_AND_STORAGE;WB_793_TRANSPORT_AND_LOGISTICS_SERVICES;TAX_FNCACT_ANALYSTS;</t>
  </si>
  <si>
    <t>TAX_FNCACT;TAX_FNCACT_EDITOR;TAX_FNCACT_CEO;EPU_ECONOMY_HISTORIC;EPU_CATS_MIGRATION_FEAR_FEAR;WB_2670_JOBS;WB_1467_EDUCATION_FOR_ALL;WB_470_EDUCATION;WB_2131_EMPLOYABILITY_SKILLS_AND_JOBS;WB_1484_EDUCATION_SKILLS_DEVELOPMENT_AND_LABOR_MARKET;ECON_STOCKMARKET;WB_698_TRADE;</t>
  </si>
  <si>
    <t>TAX_FNCACT;TAX_FNCACT_TRADER;TAX_FNCACT_ANALYSTS;</t>
  </si>
  <si>
    <t>EDUCATION;SOC_POINTSOFINTEREST;SOC_POINTSOFINTEREST_SCHOOL;TAX_FNCACT;TAX_FNCACT_MANUFACTURER;EPU_ECONOMY_HISTORIC;WB_698_TRADE;TAX_FNCACT_ANALYSTS;WB_845_LEGAL_AND_REGULATORY_FRAMEWORK;WB_696_PUBLIC_SECTOR_MANAGEMENT;WB_851_INTELLECTUAL_PROPERTY_RIGHTS;WB_1042_TRADEMARKS;WB_1039_PROPERTY_LAWS_AND_REGULATIONS;EPU_POLICY;EPU_POLICY_POLITICAL;EPU_CATS_REGULATION;LEGISLATION;WB_1040_COPYRIGHT_LAW;TAX_ECON_PRICE;TAX_DISEASE;TAX_DISEASE_OVERWEIGHT;WB_1406_DISEASES;WB_1435_OBESITY;WB_621_HEALTH_NUTRITION_AND_POPULATION;WB_1427_NON_COMMUNICABLE_DISEASE_AND_INJURY;TAX_FNCACT_ANALYST;TAX_FNCACT_RESEARCH_ANALYST;LEADER;TAX_FNCACT_PRESIDENT;USPEC_POLITICS_GENERAL1;TAX_FNCACT_VICE_PRESIDENT;EPU_CATS_FINANCIAL_REGULATION;TAX_FNCACT_INSIDERS;TAX_FNCACT_INSIDER;CORRUPTION;</t>
  </si>
  <si>
    <t>TAX_ECON_PRICE;TAX_FNCACT;TAX_FNCACT_MANUFACTURER;TAX_FNCACT_ANALYSTS;TAX_DISEASE;TAX_DISEASE_OVERWEIGHT;WB_1406_DISEASES;WB_1435_OBESITY;WB_621_HEALTH_NUTRITION_AND_POPULATION;WB_1427_NON_COMMUNICABLE_DISEASE_AND_INJURY;TAX_FNCACT_ANALYST;TAX_FNCACT_RESEARCH_ANALYST;WB_698_TRADE;EPU_ECONOMY_HISTORIC;EPU_CATS_REGULATION;WB_845_LEGAL_AND_REGULATORY_FRAMEWORK;WB_696_PUBLIC_SECTOR_MANAGEMENT;WB_851_INTELLECTUAL_PROPERTY_RIGHTS;WB_1042_TRADEMARKS;WB_1039_PROPERTY_LAWS_AND_REGULATIONS;LEGISLATION;EPU_POLICY;EPU_POLICY_LAW;LEADER;TAX_FNCACT_PRESIDENT;USPEC_POLITICS_GENERAL1;TAX_FNCACT_VICE_PRESIDENT;EPU_CATS_FINANCIAL_REGULATION;TAX_FNCACT_INSIDERS;WB_439_MACROECONOMIC_AND_STRUCTURAL_POLICIES;WB_829_FISCAL_DECENTRALIZATION;WB_874_LOCAL_FINANCE;WB_877_ASSET_MANAGEMENT;WB_445_FISCAL_POLICY;WB_1040_COPYRIGHT_LAW;</t>
  </si>
  <si>
    <t>TAX_ECON_PRICE;TAX_FNCACT;TAX_FNCACT_MANUFACTURER;TAX_FNCACT_ANALYST;TAX_FNCACT_ANALYSTS;TAX_FNCACT_RESEARCH_ANALYST;WB_698_TRADE;EPU_ECONOMY_HISTORIC;EPU_CATS_REGULATION;WB_845_LEGAL_AND_REGULATORY_FRAMEWORK;WB_696_PUBLIC_SECTOR_MANAGEMENT;WB_851_INTELLECTUAL_PROPERTY_RIGHTS;WB_1042_TRADEMARKS;WB_1039_PROPERTY_LAWS_AND_REGULATIONS;LEGISLATION;EPU_POLICY;EPU_POLICY_LAW;WB_1040_COPYRIGHT_LAW;LEADER;TAX_FNCACT_PRESIDENT;USPEC_POLITICS_GENERAL1;TAX_FNCACT_VICE_PRESIDENT;EPU_CATS_FINANCIAL_REGULATION;TAX_FNCACT_INSIDERS;WB_439_MACROECONOMIC_AND_STRUCTURAL_POLICIES;WB_829_FISCAL_DECENTRALIZATION;WB_874_LOCAL_FINANCE;WB_877_ASSET_MANAGEMENT;WB_445_FISCAL_POLICY;</t>
  </si>
  <si>
    <t>EPU_ECONOMY_HISTORIC;TAX_WORLDLANGUAGES;TAX_WORLDLANGUAGES_BAIN;ECON_WORLDCURRENCIES;ECON_WORLDCURRENCIES_DOLLAR;WB_508_POWER_SYSTEMS;WB_509_NUCLEAR_ENERGY;WB_507_ENERGY_AND_EXTRACTIVES;WB_135_TRANSPORT;WB_1174_WAREHOUSING_AND_STORAGE;WB_793_TRANSPORT_AND_LOGISTICS_SERVICES;CRISISLEX_CRISISLEXREC;ACT_MAKESTATEMENT;TAX_ETHNICITY;TAX_ETHNICITY_JAPANESE;TAX_WORLDLANGUAGES_JAPANESE;TAX_FNCACT;TAX_FNCACT_ANALYSTS;WB_336_NON_BANK_FINANCIAL_INSTITUTIONS;WB_341_INVESTMENT_FUNDS;WB_1920_FINANCIAL_SECTOR_DEVELOPMENT;WB_332_CAPITAL_MARKETS;TAX_ECON_PRICE;WB_678_DIGITAL_GOVERNMENT;WB_2944_SERVERS;WB_671_STORAGE_MANAGEMENT;WB_667_ICT_INFRASTRUCTURE;WB_672_NETWORK_MANAGEMENT;WB_133_INFORMATION_AND_COMMUNICATION_TECHNOLOGIES;ECON_WORLDCURRENCIES_YEN;WB_1921_PRIVATE_SECTOR_DEVELOPMENT;WB_406_COMPETITION_POLICY;WB_2101_ANTITRUST;EPU_CATS_REGULATION;TAX_FNCACT_ANALYST;TAX_ETHNICITY_KOREAN;TAX_WORLDLANGUAGES_KOREAN;TAX_ETHNICITY_CHINESE;TAX_WORLDLANGUAGES_CHINESE;TAX_FNCACT_MANUFACTURER;</t>
  </si>
  <si>
    <t>SOC_EMERGINGTECH;ECON_STOCKMARKET;ECON_EARNINGSREPORT;WB_698_TRADE;TAX_FNCACT;TAX_FNCACT_ANALYST;TAX_FNCACT_EXECUTIVE;TAX_FNCACT_CEO;TAX_FNCACT_FOOL;</t>
  </si>
  <si>
    <t>TAX_FNCACT;TAX_FNCACT_MANUFACTURER;EPU_CATS_REGULATION;EPU_CATS_FINANCIAL_REGULATION;WB_439_MACROECONOMIC_AND_STRUCTURAL_POLICIES;WB_829_FISCAL_DECENTRALIZATION;WB_874_LOCAL_FINANCE;WB_877_ASSET_MANAGEMENT;WB_445_FISCAL_POLICY;WB_698_TRADE;TAX_ECON_PRICE;EPU_ECONOMY_HISTORIC;TAX_FNCACT_ANALYSTS;WB_845_LEGAL_AND_REGULATORY_FRAMEWORK;WB_696_PUBLIC_SECTOR_MANAGEMENT;WB_851_INTELLECTUAL_PROPERTY_RIGHTS;WB_1042_TRADEMARKS;WB_1039_PROPERTY_LAWS_AND_REGULATIONS;EPU_POLICY;EPU_POLICY_POLITICAL;LEGISLATION;WB_1040_COPYRIGHT_LAW;TAX_FNCACT_ANALYST;LEADER;TAX_FNCACT_PRESIDENT;USPEC_POLITICS_GENERAL1;TAX_FNCACT_VICE_PRESIDENT;TAX_FNCACT_INSIDERS;TAX_FNCACT_INSIDER;CORRUPTION;</t>
  </si>
  <si>
    <t>TAX_FNCACT;TAX_FNCACT_ANALYSTS;TAX_ECON_PRICE;TAX_FNCACT_ANALYST;TAX_FNCACT_RESEARCH_ANALYST;TAX_FNCACT_MANUFACTURER;EPU_CATS_REGULATION;WB_845_LEGAL_AND_REGULATORY_FRAMEWORK;WB_696_PUBLIC_SECTOR_MANAGEMENT;WB_851_INTELLECTUAL_PROPERTY_RIGHTS;WB_1042_TRADEMARKS;WB_1039_PROPERTY_LAWS_AND_REGULATIONS;LEGISLATION;LEADER;TAX_FNCACT_PRESIDENT;USPEC_POLITICS_GENERAL1;TAX_FNCACT_VICE_PRESIDENT;EPU_CATS_FINANCIAL_REGULATION;TAX_FNCACT_INSIDERS;</t>
  </si>
  <si>
    <t>TAX_FNCACT;TAX_FNCACT_ANALYST;TAX_ECON_PRICE;ECON_STOCKMARKET;WB_698_TRADE;</t>
  </si>
  <si>
    <t>TAX_FNCACT;TAX_FNCACT_MANUFACTURER;WB_698_TRADE;TAX_ECON_PRICE;TAX_FNCACT_ANALYST;TAX_FNCACT_RESEARCH_ANALYST;EPU_CATS_REGULATION;CRISISLEX_C07_SAFETY;WB_845_LEGAL_AND_REGULATORY_FRAMEWORK;WB_696_PUBLIC_SECTOR_MANAGEMENT;WB_851_INTELLECTUAL_PROPERTY_RIGHTS;WB_1042_TRADEMARKS;WB_1039_PROPERTY_LAWS_AND_REGULATIONS;LEGISLATION;EPU_ECONOMY_HISTORIC;LEADER;TAX_FNCACT_PRESIDENT;USPEC_POLITICS_GENERAL1;TAX_FNCACT_VICE_PRESIDENT;EPU_CATS_FINANCIAL_REGULATION;TAX_FNCACT_INSIDERS;WB_439_MACROECONOMIC_AND_STRUCTURAL_POLICIES;WB_829_FISCAL_DECENTRALIZATION;WB_874_LOCAL_FINANCE;WB_877_ASSET_MANAGEMENT;WB_445_FISCAL_POLICY;</t>
  </si>
  <si>
    <t>TAX_ECON_PRICE;TAX_FNCACT;TAX_FNCACT_MANUFACTURER;TAX_FNCACT_ANALYST;TAX_FNCACT_ANALYSTS;EPU_ECONOMY_HISTORIC;WB_845_LEGAL_AND_REGULATORY_FRAMEWORK;WB_696_PUBLIC_SECTOR_MANAGEMENT;WB_851_INTELLECTUAL_PROPERTY_RIGHTS;WB_1042_TRADEMARKS;WB_1039_PROPERTY_LAWS_AND_REGULATIONS;EPU_POLICY;EPU_POLICY_POLITICAL;EPU_CATS_REGULATION;LEGISLATION;USPEC_POLITICS_GENERAL1;USPEC_POLICY1;EPU_POLICY_LEGISLATION;LEADER;TAX_FNCACT_PRESIDENT;TAX_FNCACT_VICE_PRESIDENT;EPU_CATS_FINANCIAL_REGULATION;TAX_FNCACT_INSIDERS;WB_439_MACROECONOMIC_AND_STRUCTURAL_POLICIES;WB_829_FISCAL_DECENTRALIZATION;WB_874_LOCAL_FINANCE;WB_877_ASSET_MANAGEMENT;WB_445_FISCAL_POLICY;</t>
  </si>
  <si>
    <t>WB_698_TRADE;ECON_STOCKMARKET;TAX_FNCACT;TAX_FNCACT_ANALYSTS;WB_1331_HEALTH_TECHNOLOGIES;WB_1350_PHARMACEUTICALS;WB_621_HEALTH_NUTRITION_AND_POPULATION;TAX_FNCACT_BOARD_MEMBER;TAX_FNCACT_CEO;TAX_FNCACT_CFO;ENV_OIL;WB_2936_GOLD;WB_507_ENERGY_AND_EXTRACTIVES;WB_895_MINING_SYSTEMS;WB_1699_METAL_ORE_MINING;WB_2937_SILVER;WB_2934_COPPER;TAX_ETHNICITY;TAX_ETHNICITY_SPANISH;TAX_WORLDLANGUAGES;TAX_WORLDLANGUAGES_SPANISH;TAX_WORLDMAMMALS;TAX_WORLDMAMMALS_SPANISH_IBEX;TAX_ETHNICITY_GERMAN;TAX_WORLDLANGUAGES_GERMAN;TAX_ETHNICITY_FRENCH;TAX_WORLDLANGUAGES_FRENCH;TAX_FNCACT_ECONOMIST;USPEC_POLICY1;EPU_ECONOMY;EPU_ECONOMY_HISTORIC;UNEMPLOYMENT;TAX_FNCACT_ECONOMISTS;TAX_ECON_PRICE;EPU_POLICY;EPU_POLICY_SPENDING;ENV_NATURALGAS;WB_135_TRANSPORT;WB_1174_WAREHOUSING_AND_STORAGE;WB_793_TRANSPORT_AND_LOGISTICS_SERVICES;WB_549_OIL_AND_GAS_SYSTEMS;WB_551_GAS_TRANSPORTATION_STORAGE_AND_DISTRIBUTION;TAX_WORLDLANGUAGES_KANSAS;WB_1921_PRIVATE_SECTOR_DEVELOPMENT;WB_346_COMPETITIVE_INDUSTRIES;WB_818_INDUSTRY_POLICY_AND_REAL_SECTORS;WB_1281_MANUFACTURING;EPU_CATS_MONETARY_POLICY;</t>
  </si>
  <si>
    <t>WB_135_TRANSPORT;WB_1174_WAREHOUSING_AND_STORAGE;WB_793_TRANSPORT_AND_LOGISTICS_SERVICES;ECON_STOCKMARKET;TAX_FNCACT;TAX_FNCACT_MANUFACTURER;ALLIANCE;USPEC_POLICY1;EPU_POLICY;EPU_POLICY_POLICY;TAX_FNCACT_FABRICATOR;TAX_FNCACT_DEVELOPER;UNGP_FORESTS_RIVERS_OCEANS;TAX_ETHNICITY;TAX_ETHNICITY_KOREAN;TAX_WORLDLANGUAGES;TAX_WORLDLANGUAGES_KOREAN;SHORTAGE;TAX_ETHNICITY_CHINESE;TAX_WORLDLANGUAGES_CHINESE;WB_1921_PRIVATE_SECTOR_DEVELOPMENT;WB_346_COMPETITIVE_INDUSTRIES;WB_818_INDUSTRY_POLICY_AND_REAL_SECTORS;WB_1281_MANUFACTURING;TAX_FNCACT_CFO;CRISISLEX_T11_UPDATESSYMPATHY;TAX_FNCACT_CEO;TAX_ECON_PRICE;WB_696_PUBLIC_SECTOR_MANAGEMENT;WB_2048_COMPENSATION_CAREERS_AND_INCENTIVES;WB_723_PUBLIC_ADMINISTRATION;WB_724_HUMAN_RESOURCES_FOR_PUBLIC_SECTOR;EPU_ECONOMY_HISTORIC;</t>
  </si>
  <si>
    <t>TAX_FNCACT;TAX_FNCACT_ANALYST;ECON_STOCKMARKET;TAX_FNCACT_FOOL;TAX_ECON_PRICE;TAX_FNCACT_BANKER;TAX_FNCACT_ANALYSTS;PUBLIC_TRANSPORT;UNGP_FORESTS_RIVERS_OCEANS;EPU_ECONOMY_HISTORIC;WB_698_TRADE;USPEC_POLICY1;EPU_POLICY;EPU_POLICY_POLICY;</t>
  </si>
  <si>
    <t>ECON_STOCKMARKET;TAX_ECON_PRICE;EPU_ECONOMY_HISTORIC;UNGP_FORESTS_RIVERS_OCEANS;TRANSPARENCY;TAX_FNCACT;TAX_FNCACT_JOURNEYMAN;USPEC_UNCERTAINTY1;TAX_WORLDMAMMALS;TAX_WORLDMAMMALS_BEAR;TAX_FOODSTAPLES;TAX_FOODSTAPLES_MEAT;TAX_FNCACT_ANALYSTS;EPU_CATS_REGULATION;EPU_CATS_FINANCIAL_REGULATION;WB_696_PUBLIC_SECTOR_MANAGEMENT;WB_2048_COMPENSATION_CAREERS_AND_INCENTIVES;WB_723_PUBLIC_ADMINISTRATION;WB_724_HUMAN_RESOURCES_FOR_PUBLIC_SECTOR;</t>
  </si>
  <si>
    <t>TAX_FNCACT;TAX_FNCACT_TRADER;TRIAL;ECON_STOCKMARKET;TAX_ECON_PRICE;USPEC_POLITICS_GENERAL1;TAX_FNCACT_DISTRIBUTOR;TAX_FNCACT_CFO;AFFECT;TAX_DISEASE;TAX_DISEASE_OVERWEIGHT;WB_1406_DISEASES;WB_1435_OBESITY;WB_621_HEALTH_NUTRITION_AND_POPULATION;WB_1427_NON_COMMUNICABLE_DISEASE_AND_INJURY;TAX_FNCACT_DRIVER;WB_678_DIGITAL_GOVERNMENT;WB_674_SHARED_INFRASTRUCTURE;WB_667_ICT_INFRASTRUCTURE;WB_676_CLOUD_COMPUTING;WB_133_INFORMATION_AND_COMMUNICATION_TECHNOLOGIES;WB_845_LEGAL_AND_REGULATORY_FRAMEWORK;WB_696_PUBLIC_SECTOR_MANAGEMENT;WB_851_INTELLECTUAL_PROPERTY_RIGHTS;WB_1041_PATENTS;WB_1039_PROPERTY_LAWS_AND_REGULATIONS;DISCRIMINATION;</t>
  </si>
  <si>
    <t>SOC_EMERGINGTECH;TAX_FNCACT;TAX_FNCACT_MANUFACTURER;WB_698_TRADE;TAX_ECON_PRICE;TAX_FNCACT_ANALYST;ECON_EARNINGSREPORT;ECON_STOCKMARKET;EPU_ECONOMY_HISTORIC;TAX_FNCACT_ANALYSTS;TAX_ETHNICITY;TAX_ETHNICITY_TAIWANESE;</t>
  </si>
  <si>
    <t>traders350.com</t>
  </si>
  <si>
    <t>TAX_FNCACT;TAX_FNCACT_CFO;EPU_ECONOMY_HISTORIC;TAX_ECON_PRICE;TAX_FNCACT_MANUFACTURER;ECON_STOCKMARKET;WB_698_TRADE;MARITIME;WB_2937_SILVER;WB_507_ENERGY_AND_EXTRACTIVES;WB_895_MINING_SYSTEMS;WB_1699_METAL_ORE_MINING;</t>
  </si>
  <si>
    <t>TAX_FNCACT;TAX_FNCACT_TRADER;UNGP_FORESTS_RIVERS_OCEANS;AFFECT;TAX_FNCACT_ANALYST;TAX_FNCACT_CHIEF;TAX_FNCACT_EXECUTIVE;TAX_FNCACT_CHIEF_EXECUTIVE;RETIREMENTS;USPEC_POLICY1;EPU_POLICY;EPU_POLICY_SPENDING;ECON_STOCKMARKET;TAX_ECON_PRICE;TAX_DISEASE;TAX_DISEASE_OVERWEIGHT;WB_1406_DISEASES;WB_1435_OBESITY;WB_621_HEALTH_NUTRITION_AND_POPULATION;WB_1427_NON_COMMUNICABLE_DISEASE_AND_INJURY;EPU_ECONOMY_HISTORIC;WB_1921_PRIVATE_SECTOR_DEVELOPMENT;WB_405_BUSINESS_CLIMATE;WB_2530_BUSINESS_ENVIRONMENT;TAX_FNCACT_PEERS;KILL;CRISISLEX_T03_DEAD;WB_1458_HEALTH_PROMOTION_AND_DISEASE_PREVENTION;WB_635_PUBLIC_HEALTH;WB_1464_HEALTH_OF_THE_DISABLED;</t>
  </si>
  <si>
    <t>TAX_FNCACT;TAX_FNCACT_INVESTOR;WB_439_MACROECONOMIC_AND_STRUCTURAL_POLICIES;WB_829_FISCAL_DECENTRALIZATION;WB_874_LOCAL_FINANCE;WB_877_ASSET_MANAGEMENT;WB_445_FISCAL_POLICY;TAX_FNCACT_MANAGERS;ECON_STOCKMARKET;TAX_ECON_PRICE;GENERAL_HEALTH;MEDICAL;TAX_FNCACT_ANALYST;TAX_FNCACT_ANALYSTS;TAX_FNCACT_CHIEF;TAX_FNCACT_EXECUTIVE;TAX_FNCACT_CHIEF_EXECUTIVE;TAX_MILITARY_TITLE;TAX_MILITARY_TITLE_OFFICER;TAX_FNCACT_OFFICER;TAX_FNCACT_EXECUTIVE_OFFICER;TAX_FNCACT_CHIEF_EXECUTIVE_OFFICER;WB_698_TRADE;</t>
  </si>
  <si>
    <t>TAX_FNCACT;TAX_FNCACT_ANALYST;MEDIA_SOCIAL;TECH_AUTOMATION;ECON_STOCKMARKET;TAX_FNCACT_ANALYSTS;EPU_CATS_MIGRATION_FEAR_FEAR;ELECTION;USPEC_POLICY1;TAX_ETHNICITY;TAX_ETHNICITY_CHINESE;TAX_WORLDLANGUAGES;TAX_WORLDLANGUAGES_CHINESE;TAX_ETHNICITY_TAIWANESE;LEADER;TAX_FNCACT_PRESIDENT;USPEC_POLITICS_GENERAL1;UNGP_FORESTS_RIVERS_OCEANS;EPU_POLICY;EPU_POLICY_POLITICAL;WB_698_TRADE;WB_2670_JOBS;WB_1467_EDUCATION_FOR_ALL;WB_470_EDUCATION;WB_2131_EMPLOYABILITY_SKILLS_AND_JOBS;WB_1484_EDUCATION_SKILLS_DEVELOPMENT_AND_LABOR_MARKET;LEGISLATION;NEGOTIATIONS;ARMEDCONFLICT;EPU_CATS_NATIONAL_SECURITY;ECON_TRADE_DISPUTE;TAX_ETHNICITY_AMERICAN;WB_1921_PRIVATE_SECTOR_DEVELOPMENT;WB_346_COMPETITIVE_INDUSTRIES;WB_818_INDUSTRY_POLICY_AND_REAL_SECTORS;WB_1281_MANUFACTURING;GENERAL_GOVERNMENT;EPU_POLICY_GOVERNMENT;WB_507_ENERGY_AND_EXTRACTIVES;WB_895_MINING_SYSTEMS;WB_2934_COPPER;WB_1699_METAL_ORE_MINING;TAX_ECON_PRICE;EPU_ECONOMY_HISTORIC;WB_135_TRANSPORT;WB_1174_WAREHOUSING_AND_STORAGE;WB_793_TRANSPORT_AND_LOGISTICS_SERVICES;WB_1625_SUPPORT_SERVICES;WB_1466_SOCIAL_ASSISTANCE;WB_697_SOCIAL_PROTECTION_AND_LABOR;WB_678_DIGITAL_GOVERNMENT;WB_2944_SERVERS;WB_671_STORAGE_MANAGEMENT;WB_667_ICT_INFRASTRUCTURE;WB_672_NETWORK_MANAGEMENT;WB_133_INFORMATION_AND_COMMUNICATION_TECHNOLOGIES;USPEC_UNCERTAINTY1;TAX_FNCACT_DRIVER;GENERAL_HEALTH;MEDICAL;CRISISLEX_C03_WELLBEING_HEALTH;WB_1156_MONITORING_AND_EVALUATION_SYSTEMS;WB_695_POVERTY;WB_706_EVIDENCE_BASED_POLICY;WB_286_TELECOMMUNICATIONS_AND_BROADBAND_ACCESS;WB_2943_SWITCHES;AFFECT;TAX_FNCACT_ADVISER;ECON_TAXATION;EPU_POLICY_TAX;EPU_CATS_TAXES;CRISISLEX_C07_SAFETY;TAX_FNCACT_INVESTOR;WB_439_MACROECONOMIC_AND_STRUCTURAL_POLICIES;WB_829_FISCAL_DECENTRALIZATION;WB_874_LOCAL_FINANCE;WB_877_ASSET_MANAGEMENT;WB_445_FISCAL_POLICY;</t>
  </si>
  <si>
    <t>WB_698_TRADE;MEDIA_SOCIAL;</t>
  </si>
  <si>
    <t>ECON_STOCKMARKET;ELECTION;ECON_EARNINGSREPORT;TAX_FNCACT;TAX_FNCACT_ANALYSTS;PROTEST;TAX_ECON_PRICE;TAX_FNCACT_TRADERS;EPU_CATS_MONETARY_POLICY;WB_698_TRADE;</t>
  </si>
  <si>
    <t>itp.net</t>
  </si>
  <si>
    <t>TAX_FNCACT;TAX_FNCACT_CEO;RETIREMENTS;TAX_FNCACT_VENDOR;TAX_FNCACT_DIRECTORS;USPEC_POLITICS_GENERAL1;TAX_FNCACT_EXECUTIVE;TAX_FNCACT_VET;TAX_FNCACT_CANDIDATES;TAX_FNCACT_CHAIRMAN;TAX_FNCACT_CHAIRMAN_OF_THE_BOARD;</t>
  </si>
  <si>
    <t>SOC_EMERGINGTECH;ECON_STOCKMARKET;TAX_FNCACT;TAX_FNCACT_CEO;NATURAL_DISASTER;NATURAL_DISASTER_FLOOD;EPU_ECONOMY_HISTORIC;TAX_ETHNICITY;TAX_ETHNICITY_TAIWANESE;USPEC_POLICY1;EPU_POLICY;EPU_POLICY_SPENDING;EPU_CATS_MIGRATION_FEAR_FEAR;TAX_ECON_PRICE;TAX_FNCACT_ANALYSTS;EPU_ECONOMY;WB_471_ECONOMIC_GROWTH;CRISISLEX_C07_SAFETY;WB_644_NUTRITION;WB_1441_SUPPLEMENTS;WB_621_HEALTH_NUTRITION_AND_POPULATION;TAX_FNCACT_INCUMBENT;TAX_FNCACT_FOOL;</t>
  </si>
  <si>
    <t>idahostatejournal.com</t>
  </si>
  <si>
    <t>ECON_STOCKMARKET;TAX_FNCACT;TAX_FNCACT_ANALYSTS;TAX_ECON_PRICE;</t>
  </si>
  <si>
    <t>TAX_FNCACT;TAX_FNCACT_MANUFACTURER;EPU_ECONOMY_HISTORIC;TAX_FNCACT_ANALYSTS;TAX_ECON_PRICE;LEADER;TAX_FNCACT_PRESIDENT;USPEC_POLITICS_GENERAL1;TAX_FNCACT_VICE_PRESIDENT;EPU_CATS_REGULATION;EPU_CATS_FINANCIAL_REGULATION;TAX_FNCACT_INSIDERS;TAX_FNCACT_ANALYST;TAX_FNCACT_RESEARCH_ANALYST;</t>
  </si>
  <si>
    <t>TAX_FNCACT;TAX_FNCACT_ANALYST;ECON_STOCKMARKET;TAX_FNCACT_ANALYSTS;EPU_ECONOMY_HISTORIC;TAX_WORLDMAMMALS;TAX_WORLDMAMMALS_BEAR;TAX_ECON_PRICE;TAX_FNCACT_CFO;WB_696_PUBLIC_SECTOR_MANAGEMENT;WB_2048_COMPENSATION_CAREERS_AND_INCENTIVES;WB_723_PUBLIC_ADMINISTRATION;WB_724_HUMAN_RESOURCES_FOR_PUBLIC_SECTOR;</t>
  </si>
  <si>
    <t>SOC_EMERGINGTECH;TAX_FNCACT;TAX_FNCACT_MANUFACTURER;TAX_FNCACT_CHIEF;TAX_FNCACT_EXECUTIVE;TAX_FNCACT_CHIEF_EXECUTIVE;TAX_MILITARY_TITLE;TAX_MILITARY_TITLE_OFFICER;TAX_FNCACT_OFFICER;TAX_FNCACT_EXECUTIVE_OFFICER;TAX_FNCACT_CHIEF_EXECUTIVE_OFFICER;TAX_FNCACT_DIRECTORS;USPEC_POLITICS_GENERAL1;TAX_FNCACT_VET;TAX_FNCACT_CANDIDATES;TAX_FNCACT_CEO;RETIREMENTS;TAX_FNCACT_CHAIRMAN;WB_698_TRADE;TAX_ECON_PRICE;TAX_FNCACT_LEADER;TAX_FNCACT_ANALYSTS;</t>
  </si>
  <si>
    <t>TAX_ECON_PRICE;WB_696_PUBLIC_SECTOR_MANAGEMENT;WB_840_JUSTICE;WB_1014_CRIMINAL_JUSTICE;TAX_FNCACT;TAX_FNCACT_TRADERS;DELAY;WB_135_TRANSPORT;WB_1817_CONGESTION;WB_162_TRANSPORT_ECONOMICS;</t>
  </si>
  <si>
    <t>ECON_STOCKMARKET;WB_698_TRADE;ECON_EARNINGSREPORT;TAX_FNCACT;TAX_FNCACT_INVESTOR;</t>
  </si>
  <si>
    <t>flapship.com</t>
  </si>
  <si>
    <t>theedgemarkets.com</t>
  </si>
  <si>
    <t>TAX_FNCACT;TAX_FNCACT_ANALYST;TAX_ECON_PRICE;UNGP_FORESTS_RIVERS_OCEANS;ECON_STOCKMARKET;TAX_FNCACT_ANALYSTS;WB_698_TRADE;</t>
  </si>
  <si>
    <t>chaffeybreeze.com</t>
  </si>
  <si>
    <t>WB_439_MACROECONOMIC_AND_STRUCTURAL_POLICIES;WB_829_FISCAL_DECENTRALIZATION;WB_874_LOCAL_FINANCE;WB_877_ASSET_MANAGEMENT;WB_445_FISCAL_POLICY;TAX_FNCACT;TAX_FNCACT_MANUFACTURER;TAX_FNCACT_SCOUT;TAX_FNCACT_ANALYSTS;WB_845_LEGAL_AND_REGULATORY_FRAMEWORK;WB_696_PUBLIC_SECTOR_MANAGEMENT;WB_851_INTELLECTUAL_PROPERTY_RIGHTS;WB_1042_TRADEMARKS;WB_1039_PROPERTY_LAWS_AND_REGULATIONS;EPU_CATS_REGULATION;LEGISLATION;WB_1040_COPYRIGHT_LAW;TAX_ECON_PRICE;TAX_DISEASE;TAX_DISEASE_OVERWEIGHT;WB_1406_DISEASES;WB_1435_OBESITY;WB_621_HEALTH_NUTRITION_AND_POPULATION;WB_1427_NON_COMMUNICABLE_DISEASE_AND_INJURY;LEADER;TAX_FNCACT_PRESIDENT;USPEC_POLITICS_GENERAL1;TAX_FNCACT_VICE_PRESIDENT;EPU_CATS_FINANCIAL_REGULATION;TAX_FNCACT_INSIDERS;TAX_FNCACT_ANALYST;</t>
  </si>
  <si>
    <t>SOC_EMERGINGTECH;TAX_FNCACT;TAX_FNCACT_DRIVERS;WB_135_TRANSPORT;WB_1174_WAREHOUSING_AND_STORAGE;WB_793_TRANSPORT_AND_LOGISTICS_SERVICES;WB_678_DIGITAL_GOVERNMENT;WB_2944_SERVERS;WB_671_STORAGE_MANAGEMENT;WB_667_ICT_INFRASTRUCTURE;WB_672_NETWORK_MANAGEMENT;WB_133_INFORMATION_AND_COMMUNICATION_TECHNOLOGIES;TAX_FNCACT_LEADER;EPU_ECONOMY_HISTORIC;TAX_FNCACT_EXECUTIVE;TAX_FNCACT_MANAGER;KILL;CRISISLEX_T03_DEAD;TAX_ECON_PRICE;ECON_STOCKMARKET;WB_845_LEGAL_AND_REGULATORY_FRAMEWORK;WB_696_PUBLIC_SECTOR_MANAGEMENT;WB_851_INTELLECTUAL_PROPERTY_RIGHTS;WB_1041_PATENTS;WB_1039_PROPERTY_LAWS_AND_REGULATIONS;EPU_CATS_REGULATION;TAX_FNCACT_CEO;TAX_FNCACT_ANALYST;</t>
  </si>
  <si>
    <t>MEDIA_SOCIAL;ECON_STOCKMARKET;EPU_ECONOMY;EPU_ECONOMY_HISTORIC;UNEMPLOYMENT;USPEC_POLICY1;EPU_POLICY;EPU_POLICY_SPENDING;ECON_INFLATION;WB_1104_MACROECONOMIC_VULNERABILITY_AND_DEBT;WB_442_INFLATION;TAX_FNCACT;TAX_FNCACT_TRADERS;GEN_HOLIDAY;TAX_FNCACT_LEADERS;ECON_EARNINGSREPORT;TAX_FNCACT_ANALYST;TAX_FNCACT_RESEARCH_ANALYST;NATURAL_DISASTER;NATURAL_DISASTER_FLOOD;TAX_DISEASE;TAX_DISEASE_HEMORRHAGE;TAX_FNCACT_CHIEF;TAX_MILITARY_TITLE;TAX_MILITARY_TITLE_OFFICER;TAX_FNCACT_OFFICER;EPU_CATS_MIGRATION_FEAR_FEAR;NATURAL_DISASTER_FLOODED;CRISISLEX_C06_WATER_SANITATION;TAX_ECON_PRICE;TAX_WORLDMAMMALS;TAX_WORLDMAMMALS_BEARS;</t>
  </si>
  <si>
    <t>washingtontimes.com</t>
  </si>
  <si>
    <t>ECON_STOCKMARKET;TAX_FNCACT;TAX_FNCACT_ANALYST;WB_698_TRADE;TAX_ECON_PRICE;WB_439_MACROECONOMIC_AND_STRUCTURAL_POLICIES;WB_829_FISCAL_DECENTRALIZATION;WB_874_LOCAL_FINANCE;WB_877_ASSET_MANAGEMENT;WB_445_FISCAL_POLICY;EPU_ECONOMY_HISTORIC;WB_678_DIGITAL_GOVERNMENT;WB_2944_SERVERS;WB_671_STORAGE_MANAGEMENT;WB_667_ICT_INFRASTRUCTURE;WB_672_NETWORK_MANAGEMENT;WB_133_INFORMATION_AND_COMMUNICATION_TECHNOLOGIES;WB_135_TRANSPORT;WB_1174_WAREHOUSING_AND_STORAGE;WB_793_TRANSPORT_AND_LOGISTICS_SERVICES;WB_669_SOFTWARE_INFRASTRUCTURE;WB_2945_DATABASE;</t>
  </si>
  <si>
    <t>TAX_FNCACT;TAX_FNCACT_ANALYSTS;TAX_ECON_PRICE;TAX_FNCACT_ANALYST;ECON_STOCKMARKET;TAX_DISEASE;TAX_DISEASE_OVERWEIGHT;WB_1406_DISEASES;WB_1435_OBESITY;WB_621_HEALTH_NUTRITION_AND_POPULATION;WB_1427_NON_COMMUNICABLE_DISEASE_AND_INJURY;WB_698_TRADE;EPU_ECONOMY_HISTORIC;WB_678_DIGITAL_GOVERNMENT;WB_2944_SERVERS;WB_671_STORAGE_MANAGEMENT;WB_667_ICT_INFRASTRUCTURE;WB_672_NETWORK_MANAGEMENT;WB_133_INFORMATION_AND_COMMUNICATION_TECHNOLOGIES;WB_135_TRANSPORT;WB_1174_WAREHOUSING_AND_STORAGE;WB_793_TRANSPORT_AND_LOGISTICS_SERVICES;</t>
  </si>
  <si>
    <t>standardoracle.com</t>
  </si>
  <si>
    <t>TAX_ECON_PRICE;ECON_STOCKMARKET;UNGP_FORESTS_RIVERS_OCEANS;TAX_FNCACT;TAX_FNCACT_ANALYSTS;WB_1104_MACROECONOMIC_VULNERABILITY_AND_DEBT;WB_450_DEBT;ECON_DEBT;</t>
  </si>
  <si>
    <t>ECON_STOCKMARKET;TAX_ECON_PRICE;TAX_FNCACT;TAX_FNCACT_CEO;TAX_FNCACT_CFO;WB_135_TRANSPORT;WB_1174_WAREHOUSING_AND_STORAGE;WB_793_TRANSPORT_AND_LOGISTICS_SERVICES;EPU_ECONOMY_HISTORIC;TAX_FNCACT_DRIVERS;ECON_EMERGINGECON;TAX_ETHNICITY;TAX_ETHNICITY_CHINESE;TAX_WORLDLANGUAGES;TAX_WORLDLANGUAGES_CHINESE;WB_471_ECONOMIC_GROWTH;WB_1078_DETERMINANTS_OF_GROWTH;ECON_DEBT;WB_1104_MACROECONOMIC_VULNERABILITY_AND_DEBT;WB_450_DEBT;AFFECT;LEADER;TAX_FNCACT_PRESIDENT;USPEC_POLITICS_GENERAL1;USPEC_POLICY1;EPU_UNCERTAINTY;CRISISLEX_T11_UPDATESSYMPATHY;CRISISLEX_CRISISLEXREC;ECON_TAXATION;EPU_POLICY;EPU_POLICY_TAX;EPU_CATS_TAXES;GOV_REPATRIATION;LEGISLATION;EPU_POLICY_LAW;TAX_FNCACT_FOOL;EPU_POLICY_POLICY;</t>
  </si>
  <si>
    <t>TAX_FNCACT;TAX_FNCACT_ANALYSTS;ECON_STOCKMARKET;TAX_ECON_PRICE;WB_698_TRADE;WB_1150_VOLATILITY;WB_1104_MACROECONOMIC_VULNERABILITY_AND_DEBT;TAX_FNCACT_ANALYST;</t>
  </si>
  <si>
    <t>ECON_STOCKMARKET;WB_698_TRADE;TAX_FNCACT;TAX_FNCACT_ANALYST;SOC_POINTSOFINTEREST;SOC_POINTSOFINTEREST_HEADQUARTERS;TAX_ECON_PRICE;TAX_FNCACT_ANALYSTS;TAX_FNCACT_TRADERS;WB_1150_VOLATILITY;WB_1104_MACROECONOMIC_VULNERABILITY_AND_DEBT;</t>
  </si>
  <si>
    <t>EPU_ECONOMY_HISTORIC;ECON_STOCKMARKET;TAX_WORLDLANGUAGES;TAX_WORLDLANGUAGES_BAIN;ECON_WORLDCURRENCIES;ECON_WORLDCURRENCIES_DOLLAR;WB_508_POWER_SYSTEMS;WB_509_NUCLEAR_ENERGY;WB_507_ENERGY_AND_EXTRACTIVES;WB_135_TRANSPORT;WB_1174_WAREHOUSING_AND_STORAGE;WB_793_TRANSPORT_AND_LOGISTICS_SERVICES;CRISISLEX_CRISISLEXREC;ACT_MAKESTATEMENT;TAX_ETHNICITY;TAX_ETHNICITY_JAPANESE;TAX_WORLDLANGUAGES_JAPANESE;TAX_FNCACT;TAX_FNCACT_ANALYSTS;WB_336_NON_BANK_FINANCIAL_INSTITUTIONS;WB_341_INVESTMENT_FUNDS;WB_1920_FINANCIAL_SECTOR_DEVELOPMENT;WB_332_CAPITAL_MARKETS;TAX_ECON_PRICE;WB_678_DIGITAL_GOVERNMENT;WB_2944_SERVERS;WB_671_STORAGE_MANAGEMENT;WB_667_ICT_INFRASTRUCTURE;WB_672_NETWORK_MANAGEMENT;WB_133_INFORMATION_AND_COMMUNICATION_TECHNOLOGIES;ECON_WORLDCURRENCIES_YEN;WB_1921_PRIVATE_SECTOR_DEVELOPMENT;WB_406_COMPETITION_POLICY;WB_2101_ANTITRUST;EPU_CATS_REGULATION;TAX_FNCACT_ANALYST;TAX_ETHNICITY_KOREAN;TAX_WORLDLANGUAGES_KOREAN;TAX_ETHNICITY_CHINESE;TAX_WORLDLANGUAGES_CHINESE;TAX_FNCACT_MANUFACTURER;</t>
  </si>
  <si>
    <t>ECON_STOCKMARKET;TAX_FNCACT;TAX_FNCACT_PRINCIPAL;WB_2936_GOLD;WB_507_ENERGY_AND_EXTRACTIVES;WB_895_MINING_SYSTEMS;WB_1699_METAL_ORE_MINING;UNGP_FORESTS_RIVERS_OCEANS;SOC_POINTSOFINTEREST;SOC_POINTSOFINTEREST_PRISONS;WB_2495_DETENTION_PRISON_AND_CORRECTIONS_REFORM;WB_2470_PEACE_OPERATIONS_AND_CONFLICT_MANAGEMENT;WB_2432_FRAGILITY_CONFLICT_AND_VIOLENCE;WB_2490_NATIONAL_PROTECTION_AND_SECURITY;ECON_WORLDCURRENCIES;ECON_WORLDCURRENCIES_DOLLAR;</t>
  </si>
  <si>
    <t>EPU_ECONOMY_HISTORIC;WB_336_NON_BANK_FINANCIAL_INSTITUTIONS;WB_341_INVESTMENT_FUNDS;WB_1920_FINANCIAL_SECTOR_DEVELOPMENT;WB_332_CAPITAL_MARKETS;TAX_WORLDLANGUAGES;TAX_WORLDLANGUAGES_BAIN;ECON_WORLDCURRENCIES;ECON_WORLDCURRENCIES_DOLLAR;WB_508_POWER_SYSTEMS;WB_509_NUCLEAR_ENERGY;WB_507_ENERGY_AND_EXTRACTIVES;WB_135_TRANSPORT;WB_1174_WAREHOUSING_AND_STORAGE;WB_793_TRANSPORT_AND_LOGISTICS_SERVICES;CRISISLEX_CRISISLEXREC;ACT_MAKESTATEMENT;TAX_ETHNICITY;TAX_ETHNICITY_JAPANESE;TAX_WORLDLANGUAGES_JAPANESE;TAX_FNCACT;TAX_FNCACT_ANALYSTS;TAX_ECON_PRICE;WB_678_DIGITAL_GOVERNMENT;WB_2944_SERVERS;WB_671_STORAGE_MANAGEMENT;WB_667_ICT_INFRASTRUCTURE;WB_672_NETWORK_MANAGEMENT;WB_133_INFORMATION_AND_COMMUNICATION_TECHNOLOGIES;ECON_WORLDCURRENCIES_YEN;EPU_CATS_MIGRATION_FEAR_FEAR;WB_1921_PRIVATE_SECTOR_DEVELOPMENT;WB_406_COMPETITION_POLICY;WB_2101_ANTITRUST;EPU_CATS_REGULATION;TAX_FNCACT_ANALYST;TAX_ETHNICITY_KOREAN;TAX_WORLDLANGUAGES_KOREAN;TAX_ETHNICITY_CHINESE;TAX_WORLDLANGUAGES_CHINESE;TAX_FNCACT_MANUFACTURER;MEDIA_SOCIAL;</t>
  </si>
  <si>
    <t>EPU_ECONOMY_HISTORIC;TAX_ECON_PRICE;SHORTAGE;TAX_FNCACT;TAX_FNCACT_ANALYST;</t>
  </si>
  <si>
    <t>WB_698_TRADE;</t>
  </si>
  <si>
    <t>TAX_FNCACT;TAX_FNCACT_LEADER;TAX_FNCACT_LEADERS;LEADER;TAX_FNCACT_PRESIDENT;USPEC_POLITICS_GENERAL1;SOC_POINTSOFINTEREST;SOC_POINTSOFINTEREST_HEADQUARTERS;TAX_FNCACT_CEO;WB_2670_JOBS;WB_1467_EDUCATION_FOR_ALL;WB_470_EDUCATION;WB_2131_EMPLOYABILITY_SKILLS_AND_JOBS;WB_1484_EDUCATION_SKILLS_DEVELOPMENT_AND_LABOR_MARKET;WB_2769_JOBS_STRATEGIES;WB_2840_INTEGRATION;WB_2836_MIGRATION_POLICIES_AND_JOBS;TAX_FNCACT_EMPLOYER;WB_2690_CATEGORIES_OF_EMPLOYMENT;WB_2689_JOBS_DIAGNOSTICS;WB_2704_EMPLOYER;TAX_FNCACT_INVESTOR;WB_1921_PRIVATE_SECTOR_DEVELOPMENT;WB_346_COMPETITIVE_INDUSTRIES;WB_818_INDUSTRY_POLICY_AND_REAL_SECTORS;WB_1281_MANUFACTURING;EPU_ECONOMY_HISTORIC;EDUCATION;SOC_POINTSOFINTEREST_UNIVERSITY;SOC_POINTSOFINTEREST_SCHOOLS;SOC_POINTSOFINTEREST_UNIVERSITIES;TAX_FNCACT_CITIZENS;ECON_WORLDCURRENCIES;ECON_WORLDCURRENCIES_DOLLARS;ECON_WORLDCURRENCIES_NEW_TAIWAN_DOLLARS;ECON_DEBT;WB_1104_MACROECONOMIC_VULNERABILITY_AND_DEBT;WB_450_DEBT;TAX_FNCACT_EMPLOYEES;SOC_INNOVATION;WB_135_TRANSPORT;WB_1174_WAREHOUSING_AND_STORAGE;WB_793_TRANSPORT_AND_LOGISTICS_SERVICES;ECON_STOCKMARKET;WB_698_TRADE;WB_678_DIGITAL_GOVERNMENT;WB_694_BROADCAST_AND_MEDIA;WB_133_INFORMATION_AND_COMMUNICATION_TECHNOLOGIES;WB_845_LEGAL_AND_REGULATORY_FRAMEWORK;WB_696_PUBLIC_SECTOR_MANAGEMENT;WB_851_INTELLECTUAL_PROPERTY_RIGHTS;WB_1042_TRADEMARKS;WB_1039_PROPERTY_LAWS_AND_REGULATIONS;</t>
  </si>
  <si>
    <t>TAX_FNCACT;TAX_FNCACT_ANALYSTS;TAX_ECON_PRICE;TAX_FNCACT_ANALYST;WB_698_TRADE;TAX_FNCACT_MANUFACTURER;EPU_ECONOMY_HISTORIC;LEADER;TAX_FNCACT_PRESIDENT;USPEC_POLITICS_GENERAL1;TAX_FNCACT_VICE_PRESIDENT;EPU_CATS_REGULATION;EPU_CATS_FINANCIAL_REGULATION;TAX_FNCACT_INSIDERS;</t>
  </si>
  <si>
    <t>EPU_ECONOMY_HISTORIC;WB_336_NON_BANK_FINANCIAL_INSTITUTIONS;WB_341_INVESTMENT_FUNDS;WB_1920_FINANCIAL_SECTOR_DEVELOPMENT;WB_332_CAPITAL_MARKETS;TAX_WORLDLANGUAGES;TAX_WORLDLANGUAGES_BAIN;ECON_WORLDCURRENCIES;ECON_WORLDCURRENCIES_DOLLAR;WB_508_POWER_SYSTEMS;WB_509_NUCLEAR_ENERGY;WB_507_ENERGY_AND_EXTRACTIVES;WB_135_TRANSPORT;WB_1174_WAREHOUSING_AND_STORAGE;WB_793_TRANSPORT_AND_LOGISTICS_SERVICES;CRISISLEX_CRISISLEXREC;ACT_MAKESTATEMENT;TAX_ETHNICITY;TAX_ETHNICITY_JAPANESE;TAX_WORLDLANGUAGES_JAPANESE;TAX_FNCACT;TAX_FNCACT_ANALYSTS;TAX_ECON_PRICE;WB_678_DIGITAL_GOVERNMENT;WB_2944_SERVERS;WB_671_STORAGE_MANAGEMENT;WB_667_ICT_INFRASTRUCTURE;WB_672_NETWORK_MANAGEMENT;WB_133_INFORMATION_AND_COMMUNICATION_TECHNOLOGIES;ECON_WORLDCURRENCIES_YEN;WB_1921_PRIVATE_SECTOR_DEVELOPMENT;WB_406_COMPETITION_POLICY;WB_2101_ANTITRUST;EPU_CATS_REGULATION;TAX_FNCACT_ANALYST;TAX_ETHNICITY_KOREAN;TAX_WORLDLANGUAGES_KOREAN;TAX_ETHNICITY_CHINESE;TAX_WORLDLANGUAGES_CHINESE;TAX_FNCACT_MANUFACTURER;</t>
  </si>
  <si>
    <t>ECON_STOCKMARKET;TAX_ECON_PRICE;UNGP_FORESTS_RIVERS_OCEANS;EPU_ECONOMY_HISTORIC;WB_2433_CONFLICT_AND_VIOLENCE;WB_2465_REVOLUTIONARY_VIOLENCE;WB_2432_FRAGILITY_CONFLICT_AND_VIOLENCE;WB_2462_POLITICAL_VIOLENCE_AND_WAR;WB_678_DIGITAL_GOVERNMENT;WB_2943_SWITCHES;WB_667_ICT_INFRASTRUCTURE;WB_672_NETWORK_MANAGEMENT;WB_133_INFORMATION_AND_COMMUNICATION_TECHNOLOGIES;WB_135_TRANSPORT;WB_1174_WAREHOUSING_AND_STORAGE;WB_793_TRANSPORT_AND_LOGISTICS_SERVICES;SHORTAGE;WB_652_ICT_APPLICATIONS;WB_658_ENTERPRISE_APPLICATIONS;TAX_FNCACT;TAX_FNCACT_LEADER;TAX_ETHNICITY;TAX_ETHNICITY_TAIWANESE;WB_1921_PRIVATE_SECTOR_DEVELOPMENT;WB_376_INNOVATION_TECHNOLOGY_AND_ENTREPRENEURSHIP;WB_1917_INTELLECTUAL_PROPERTY;WB_377_FIRM_INNOVATION_PRODUCTIVITY_AND_GROWTH;ECON_DEBT;WB_1104_MACROECONOMIC_VULNERABILITY_AND_DEBT;WB_450_DEBT;TAX_WORLDMAMMALS;TAX_WORLDMAMMALS_HORSE;</t>
  </si>
  <si>
    <t>EPU_ECONOMY_HISTORIC;ECON_STOCKMARKET;TAX_ETHNICITY;TAX_ETHNICITY_ASIAN;</t>
  </si>
  <si>
    <t>TAX_FNCACT;TAX_FNCACT_MANUFACTURER;EPU_CATS_REGULATION;EPU_CATS_FINANCIAL_REGULATION;EPU_ECONOMY_HISTORIC;WB_698_TRADE;TAX_FNCACT_ANALYSTS;WB_845_LEGAL_AND_REGULATORY_FRAMEWORK;WB_696_PUBLIC_SECTOR_MANAGEMENT;WB_851_INTELLECTUAL_PROPERTY_RIGHTS;WB_1042_TRADEMARKS;WB_1039_PROPERTY_LAWS_AND_REGULATIONS;EPU_POLICY;EPU_POLICY_POLITICAL;LEGISLATION;TAX_ECON_PRICE;TAX_DISEASE;TAX_DISEASE_OVERWEIGHT;WB_1406_DISEASES;WB_1435_OBESITY;WB_621_HEALTH_NUTRITION_AND_POPULATION;WB_1427_NON_COMMUNICABLE_DISEASE_AND_INJURY;LEADER;TAX_FNCACT_PRESIDENT;USPEC_POLITICS_GENERAL1;TAX_FNCACT_VICE_PRESIDENT;TAX_FNCACT_INSIDERS;TAX_FNCACT_INSIDER;CORRUPTION;TAX_FNCACT_ANALYST;</t>
  </si>
  <si>
    <t>TAX_FNCACT;TAX_FNCACT_MANUFACTURER;ECON_STOCKMARKET;TAX_FNCACT_ANALYST;TAX_ECON_PRICE;TAX_FNCACT_ANALYSTS;ECON_TAXATION;USPEC_POLICY1;EPU_POLICY;EPU_POLICY_TAX;EPU_CATS_TAXES;TAX_FNCACT_CEO;EPU_ECONOMY_HISTORIC;TAX_DISEASE;TAX_DISEASE_ANTICIPATION;TAX_FNCACT_FOOL;EPU_POLICY_POLICY;</t>
  </si>
  <si>
    <t>usatoday.com</t>
  </si>
  <si>
    <t>WB_698_TRADE;TAX_ETHNICITY;TAX_ETHNICITY_CHINESE;TAX_WORLDLANGUAGES;TAX_WORLDLANGUAGES_CHINESE;TAX_FNCACT;TAX_FNCACT_ANALYST;TAX_FNCACT_CEO;EPU_ECONOMY_HISTORIC;</t>
  </si>
  <si>
    <t>ECON_STOCKMARKET;TAX_ECON_PRICE;TAX_FNCACT;TAX_FNCACT_BANKER;TAX_FNCACT_ANALYSTS;PUBLIC_TRANSPORT;TAX_FNCACT_ANALYST;UNGP_FORESTS_RIVERS_OCEANS;EPU_ECONOMY_HISTORIC;WB_698_TRADE;TAX_FNCACT_FOOL;USPEC_POLICY1;EPU_POLICY;EPU_POLICY_POLICY;MEDIA_SOCIAL;</t>
  </si>
  <si>
    <t>ECON_STOCKMARKET;GEN_HOLIDAY;MARITIME_INCIDENT;MARITIME;MANMADE_DISASTER_IMPLIED;EPU_ECONOMY;EPU_ECONOMY_HISTORIC;WB_698_TRADE;TAX_FNCACT;TAX_FNCACT_CHIEF;TAX_FNCACT_EXECUTIVES;TAX_FNCACT_CHIEF_EXECUTIVES;MEDIA_MSM;MILITARY;TAX_FNCACT_ANALYST;TAX_FNCACT_DEVELOPER;GENERAL_HEALTH;WB_1331_HEALTH_TECHNOLOGIES;WB_1358_GENERIC_DRUGS;WB_1350_PHARMACEUTICALS;WB_621_HEALTH_NUTRITION_AND_POPULATION;WB_2453_ORGANIZED_CRIME;WB_2433_CONFLICT_AND_VIOLENCE;WB_2432_FRAGILITY_CONFLICT_AND_VIOLENCE;WB_2456_DRUGS_AND_NARCOTICS;DELAY;USPEC_UNCERTAINTY1;CRISISLEX_C04_LOGISTICS_TRANSPORT;USPEC_POLICY1;TAX_FNCACT_ECONOMIST;ECON_INFLATION;WB_1104_MACROECONOMIC_VULNERABILITY_AND_DEBT;WB_442_INFLATION;TAX_ECON_PRICE;WB_135_TRANSPORT;UNEMPLOYMENT;WB_2745_JOB_QUALITY_AND_LABOR_MARKET_PERFORMANCE;WB_2670_JOBS;WB_2689_JOBS_DIAGNOSTICS;WB_2747_UNEMPLOYMENT;UNGP_JOB_OPPORTUNITIES_EMPLOYMENT;TAX_FNCACT_ECONOMISTS;WB_336_NON_BANK_FINANCIAL_INSTITUTIONS;WB_1920_FINANCIAL_SECTOR_DEVELOPMENT;WB_612_HOUSING_FINANCE;WB_332_CAPITAL_MARKETS;EPU_POLICY;EPU_POLICY_SPENDING;EDUCATION;SOC_POINTSOFINTEREST;SOC_POINTSOFINTEREST_UNIVERSITY;</t>
  </si>
  <si>
    <t>ECON_STOCKMARKET;TAX_ECON_PRICE;TAX_FNCACT;TAX_FNCACT_CEO;TAX_FNCACT_CFO;WB_135_TRANSPORT;WB_1174_WAREHOUSING_AND_STORAGE;WB_793_TRANSPORT_AND_LOGISTICS_SERVICES;EPU_ECONOMY_HISTORIC;TAX_FNCACT_DRIVERS;ECON_EMERGINGECON;TAX_ETHNICITY;TAX_ETHNICITY_CHINESE;TAX_WORLDLANGUAGES;TAX_WORLDLANGUAGES_CHINESE;WB_471_ECONOMIC_GROWTH;WB_1078_DETERMINANTS_OF_GROWTH;ECON_DEBT;WB_1104_MACROECONOMIC_VULNERABILITY_AND_DEBT;WB_450_DEBT;LEADER;TAX_FNCACT_PRESIDENT;USPEC_POLITICS_GENERAL1;USPEC_POLICY1;EPU_UNCERTAINTY;CRISISLEX_T11_UPDATESSYMPATHY;CRISISLEX_CRISISLEXREC;ECON_TAXATION;EPU_POLICY;EPU_POLICY_TAX;EPU_CATS_TAXES;GOV_REPATRIATION;LEGISLATION;EPU_POLICY_LAW;TAX_FNCACT_FOOL;EPU_POLICY_POLICY;</t>
  </si>
  <si>
    <t>theriponadvance.com</t>
  </si>
  <si>
    <t>TAX_FNCACT;TAX_FNCACT_ANALYSTS;ECON_STOCKMARKET;TAX_FNCACT_ANALYST;TAX_ECON_PRICE;UNGP_FORESTS_RIVERS_OCEANS;WB_698_TRADE;</t>
  </si>
  <si>
    <t>electronicdesign.com</t>
  </si>
  <si>
    <t>TAX_FNCACT;TAX_FNCACT_CHIEF;TAX_FNCACT_EXECUTIVE;TAX_FNCACT_CHIEF_EXECUTIVE;RETIREMENTS;TAX_MILITARY_TITLE;TAX_MILITARY_TITLE_OFFICER;TAX_FNCACT_OFFICER;TAX_FNCACT_CHIEF_OPERATING_OFFICER;DELAY;RETIREMENT;WB_2690_CATEGORIES_OF_EMPLOYMENT;WB_2670_JOBS;WB_2689_JOBS_DIAGNOSTICS;WB_2896_RETIREMENT;KILL;CRISISLEX_T03_DEAD;MANMADE_DISASTER_IMPLIED;AVIATION_INCIDENT;MANMADE_DISASTER;MANMADE_DISASTER_AIRPLANE_CRASH;WB_2769_JOBS_STRATEGIES;WB_2840_INTEGRATION;WB_2836_MIGRATION_POLICIES_AND_JOBS;TAX_FNCACT_ENGINEER;LEADER;TAX_FNCACT_PRESIDENT;USPEC_POLITICS_GENERAL1;TAX_FNCACT_CHAIRMAN;EPU_ECONOMY_HISTORIC;WB_137_WATER;TAX_ETHNICITY;TAX_ETHNICITY_CHINESE;TAX_WORLDLANGUAGES;TAX_WORLDLANGUAGES_CHINESE;TAX_FNCACT_VICE_PRESIDENT;RESIGNATION;GENERAL_HEALTH;MEDICAL;TAX_FNCACT_MANUFACTURER;TAX_FNCACT_FOUNDER;RECRUITMENT;</t>
  </si>
  <si>
    <t>ECON_STOCKMARKET;TAX_FNCACT;TAX_FNCACT_BROKER;WB_698_TRADE;TAX_FNCACT_ANALYST;TAX_FNCACT_ANALYSTS;TAX_DISEASE;TAX_DISEASE_OVERWEIGHT;WB_1406_DISEASES;WB_1435_OBESITY;WB_621_HEALTH_NUTRITION_AND_POPULATION;WB_1427_NON_COMMUNICABLE_DISEASE_AND_INJURY;CRISISLEX_C07_SAFETY;TAX_ECON_PRICE;WB_1150_VOLATILITY;WB_1104_MACROECONOMIC_VULNERABILITY_AND_DEBT;UNGP_FORESTS_RIVERS_OCEANS;EPU_CATS_MIGRATION_FEAR_FEAR;ECON_DEBT;WB_450_DEBT;TAX_FNCACT_MANAGER;TAX_FNCACT_ENGINEER;TAX_FNCACT_WRITER;EPU_ECONOMY;EPU_ECONOMY_HISTORIC;</t>
  </si>
  <si>
    <t>EPU_CATS_REGULATION;</t>
  </si>
  <si>
    <t>TAX_FNCACT;TAX_FNCACT_EXECUTIVE;TAX_FNCACT_CEO;RETIREMENTS;TAX_FNCACT_DIRECTORS;USPEC_POLITICS_GENERAL1;TAX_FNCACT_CANDIDATES;RETIREMENT;WB_2690_CATEGORIES_OF_EMPLOYMENT;WB_2670_JOBS;WB_2689_JOBS_DIAGNOSTICS;WB_2896_RETIREMENT;LEADER;TAX_FNCACT_PRESIDENT;TAX_FNCACT_CHIEF;TAX_MILITARY_TITLE;TAX_MILITARY_TITLE_OFFICER;TAX_FNCACT_OFFICER;TAX_FNCACT_CHIEF_OPERATING_OFFICER;TAX_FNCACT_CHAIRMAN;KILL;CRISISLEX_T03_DEAD;EPU_CATS_REGULATION;</t>
  </si>
  <si>
    <t>TAX_FNCACT;TAX_FNCACT_MOVERS;WB_698_TRADE;SOC_POINTSOFINTEREST;SOC_POINTSOFINTEREST_HEADQUARTERS;TAX_FNCACT_ANALYSTS;TAX_ECON_PRICE;TAX_FNCACT_ANALYST;TAX_DISEASE;TAX_DISEASE_OVERWEIGHT;WB_1406_DISEASES;WB_1435_OBESITY;WB_621_HEALTH_NUTRITION_AND_POPULATION;WB_1427_NON_COMMUNICABLE_DISEASE_AND_INJURY;EPU_CATS_MIGRATION_FEAR_FEAR;ECON_DEBT;WB_1104_MACROECONOMIC_VULNERABILITY_AND_DEBT;WB_450_DEBT;TAX_FNCACT_INSIDER;</t>
  </si>
  <si>
    <t>syvnews.com</t>
  </si>
  <si>
    <t>LEADER;TAX_FNCACT;TAX_FNCACT_PRESIDENT;USPEC_POLITICS_GENERAL1;TAX_FNCACT_EMPLOYER;WB_2690_CATEGORIES_OF_EMPLOYMENT;WB_2670_JOBS;WB_2689_JOBS_DIAGNOSTICS;WB_2704_EMPLOYER;TAX_FNCACT_INVESTOR;TAX_FNCACT_LEADER;TAX_FNCACT_LEADERS;SOC_POINTSOFINTEREST;SOC_POINTSOFINTEREST_HEADQUARTERS;TAX_FNCACT_CEO;WB_1467_EDUCATION_FOR_ALL;WB_470_EDUCATION;WB_2131_EMPLOYABILITY_SKILLS_AND_JOBS;WB_1484_EDUCATION_SKILLS_DEVELOPMENT_AND_LABOR_MARKET;WB_2769_JOBS_STRATEGIES;WB_2840_INTEGRATION;WB_2836_MIGRATION_POLICIES_AND_JOBS;WB_1921_PRIVATE_SECTOR_DEVELOPMENT;WB_346_COMPETITIVE_INDUSTRIES;WB_818_INDUSTRY_POLICY_AND_REAL_SECTORS;WB_1281_MANUFACTURING;EPU_ECONOMY_HISTORIC;EDUCATION;SOC_POINTSOFINTEREST_UNIVERSITY;SOC_POINTSOFINTEREST_SCHOOLS;SOC_POINTSOFINTEREST_UNIVERSITIES;TAX_FNCACT_CITIZENS;ECON_WORLDCURRENCIES;ECON_WORLDCURRENCIES_DOLLARS;ECON_WORLDCURRENCIES_NEW_TAIWAN_DOLLARS;ECON_DEBT;WB_1104_MACROECONOMIC_VULNERABILITY_AND_DEBT;WB_450_DEBT;TAX_FNCACT_EMPLOYEES;SOC_INNOVATION;WB_135_TRANSPORT;WB_1174_WAREHOUSING_AND_STORAGE;WB_793_TRANSPORT_AND_LOGISTICS_SERVICES;ECON_STOCKMARKET;WB_698_TRADE;WB_678_DIGITAL_GOVERNMENT;WB_694_BROADCAST_AND_MEDIA;WB_133_INFORMATION_AND_COMMUNICATION_TECHNOLOGIES;WB_845_LEGAL_AND_REGULATORY_FRAMEWORK;WB_696_PUBLIC_SECTOR_MANAGEMENT;WB_851_INTELLECTUAL_PROPERTY_RIGHTS;WB_1042_TRADEMARKS;WB_1039_PROPERTY_LAWS_AND_REGULATIONS;TAX_FNCACT_PUBLISHER;USPEC_POLICY1;EPU_POLICY;EPU_POLICY_POLICY;</t>
  </si>
  <si>
    <t>nytimes.com</t>
  </si>
  <si>
    <t>WB_1979_NATURAL_RESOURCE_MANAGEMENT;WB_435_AGRICULTURE_AND_FOOD_SECURITY;WB_1986_MOUNTAINS;TAX_ETHNICITY;TAX_ETHNICITY_AMERICAN;WB_1921_PRIVATE_SECTOR_DEVELOPMENT;WB_346_COMPETITIVE_INDUSTRIES;WB_818_INDUSTRY_POLICY_AND_REAL_SECTORS;WB_1281_MANUFACTURING;TAX_FNCACT;TAX_FNCACT_TECHNICIANS;WB_2670_JOBS;WB_1467_EDUCATION_FOR_ALL;WB_470_EDUCATION;WB_2131_EMPLOYABILITY_SKILLS_AND_JOBS;WB_1484_EDUCATION_SKILLS_DEVELOPMENT_AND_LABOR_MARKET;TAX_ECON_PRICE;GENERAL_GOVERNMENT;EPU_POLICY;EPU_POLICY_GOVERNMENT;ECON_TAXATION;USPEC_POLICY1;EPU_POLICY_TAX;EPU_CATS_TAXES;ECON_SUBSIDIES;WB_1948_SUBSIDIES;WB_695_POVERTY;WB_706_EVIDENCE_BASED_POLICY;UNGP_FORESTS_RIVERS_OCEANS;TAX_FNCACT_EXECUTIVE;TAX_WORLDLANGUAGES;TAX_WORLDLANGUAGES_OREGON;LEADER;TAX_FNCACT_PRESIDENT;USPEC_POLITICS_GENERAL1;WB_698_TRADE;TAX_FNCACT_CHIEF;TAX_FNCACT_CHIEF_EXECUTIVE;EPU_POLICY_CONGRESS;WB_696_PUBLIC_SECTOR_MANAGEMENT;WB_2048_COMPENSATION_CAREERS_AND_INCENTIVES;WB_723_PUBLIC_ADMINISTRATION;WB_724_HUMAN_RESOURCES_FOR_PUBLIC_SECTOR;IMMIGRATION;TAX_FNCACT_IMMIGRANTS;EPU_ECONOMY_HISTORIC;EDUCATION;SOC_POINTSOFINTEREST;SOC_POINTSOFINTEREST_UNIVERSITIES;WB_728_PUBLIC_SERVICE_DELIVERY;WB_2098_OUTSOURCING;UNREST_BELLIGERENT;WB_135_TRANSPORT;WB_1174_WAREHOUSING_AND_STORAGE;WB_793_TRANSPORT_AND_LOGISTICS_SERVICES;MEDIA_SOCIAL;TAX_FNCACT_PRINCIPAL;TAX_FNCACT_ANALYST;ECON_WORLDCURRENCIES;ECON_WORLDCURRENCIES_DOLLAR;CRISISLEX_C07_SAFETY;WB_2470_PEACE_OPERATIONS_AND_CONFLICT_MANAGEMENT;WB_2432_FRAGILITY_CONFLICT_AND_VIOLENCE;WB_2490_NATIONAL_PROTECTION_AND_SECURITY;EPU_CATS_NATIONAL_SECURITY;TAX_ETHNICITY_CHINESE;TAX_WORLDLANGUAGES_CHINESE;WB_405_BUSINESS_CLIMATE;WB_2531_INSPECTIONS_LICENSING_AND_PERMITS;WB_2530_BUSINESS_ENVIRONMENT;TAX_FNCACT_BUYER;ARMEDCONFLICT;TAX_FNCACT_EMPLOYEE;TAX_FNCACT_EMPLOYER;WB_2690_CATEGORIES_OF_EMPLOYMENT;WB_2689_JOBS_DIAGNOSTICS;WB_2704_EMPLOYER;WB_2085_PUBLIC_SECTOR_DOWNSIZING;WB_2054_SIZE_OF_THE_PUBLIC_SERVICE;MEDIA_MSM;TAX_FNCACT_INSIDER;</t>
  </si>
  <si>
    <t>ECON_STOCKMARKET;CRISISLEX_T11_UPDATESSYMPATHY;WB_696_PUBLIC_SECTOR_MANAGEMENT;WB_840_JUSTICE;WB_1014_CRIMINAL_JUSTICE;TAX_ECON_PRICE;EPU_ECONOMY_HISTORIC;CRISISLEX_CRISISLEXREC;ARMEDCONFLICT;EPU_CATS_NATIONAL_SECURITY;TAX_FNCACT;TAX_FNCACT_CEO;TAX_FNCACT_VICTIM;TAX_FNCACT_FOOL;USPEC_POLICY1;EPU_POLICY;EPU_POLICY_POLICY;TAX_FNCACT_SPECIALIST;TAX_FNCACT_OFFICIAL;UNGP_FORESTS_RIVERS_OCEANS;TAX_WORLDMAMMALS;TAX_WORLDMAMMALS_COYOTES;MEDIA_SOCIAL;</t>
  </si>
  <si>
    <t>TAX_FNCACT;TAX_FNCACT_ANALYSTS;TAX_ECON_PRICE;TAX_FNCACT_MANUFACTURER;WB_698_TRADE;EPU_POLICY;EPU_POLICY_POLITICAL;CRISISLEX_C07_SAFETY;WB_845_LEGAL_AND_REGULATORY_FRAMEWORK;WB_696_PUBLIC_SECTOR_MANAGEMENT;WB_851_INTELLECTUAL_PROPERTY_RIGHTS;WB_1042_TRADEMARKS;WB_1039_PROPERTY_LAWS_AND_REGULATIONS;EPU_CATS_REGULATION;LEGISLATION;WB_1040_COPYRIGHT_LAW;LEADER;TAX_FNCACT_PRESIDENT;USPEC_POLITICS_GENERAL1;TAX_FNCACT_VICE_PRESIDENT;EPU_CATS_FINANCIAL_REGULATION;TAX_FNCACT_INSIDERS;WB_439_MACROECONOMIC_AND_STRUCTURAL_POLICIES;WB_829_FISCAL_DECENTRALIZATION;WB_874_LOCAL_FINANCE;WB_877_ASSET_MANAGEMENT;WB_445_FISCAL_POLICY;TAX_FNCACT_ANALYST;</t>
  </si>
  <si>
    <t>ECON_STOCKMARKET;TAX_FNCACT;TAX_FNCACT_ANALYSTS;TAX_ECON_PRICE;EPU_ECONOMY_HISTORIC;WB_698_TRADE;TAX_ETHNICITY;TAX_ETHNICITY_BLACK;ECON_EARNINGSREPORT;</t>
  </si>
  <si>
    <t>ECON_STOCKMARKET;WB_698_TRADE;SOC_POINTSOFINTEREST;SOC_POINTSOFINTEREST_HEADQUARTERS;CRISISLEX_C07_SAFETY;TAX_FNCACT;TAX_FNCACT_ANALYSTS;TAX_ECON_PRICE;TAX_FNCACT_ANALYST;ECON_WORLDCURRENCIES;ECON_WORLDCURRENCIES_DOLLAR;TAX_FNCACT_MANAGER;TAX_FNCACT_ENGINEER;TAX_FNCACT_WRITER;EPU_ECONOMY;EPU_ECONOMY_HISTORIC;</t>
  </si>
  <si>
    <t>EPU_ECONOMY_HISTORIC;TAX_FNCACT;TAX_FNCACT_LEADER;SOC_INNOVATION;TECH_AUTOMATION;WB_135_TRANSPORT;ECON_STOCKMARKET;EPU_ECONOMY;WB_471_ECONOMIC_GROWTH;TECH_VIRTUALREALITY;WB_1331_HEALTH_TECHNOLOGIES;WB_1350_PHARMACEUTICALS;WB_621_HEALTH_NUTRITION_AND_POPULATION;</t>
  </si>
  <si>
    <t>EPU_ECONOMY_HISTORIC;ECON_STOCKMARKET;WB_698_TRADE;UNGP_FORESTS_RIVERS_OCEANS;TAX_ECON_PRICE;WB_1921_PRIVATE_SECTOR_DEVELOPMENT;WB_346_COMPETITIVE_INDUSTRIES;WB_818_INDUSTRY_POLICY_AND_REAL_SECTORS;WB_1281_MANUFACTURING;AFFECT;TAX_ETHNICITY;TAX_ETHNICITY_CHINESE;TAX_WORLDLANGUAGES;TAX_WORLDLANGUAGES_CHINESE;WB_376_INNOVATION_TECHNOLOGY_AND_ENTREPRENEURSHIP;WB_1917_INTELLECTUAL_PROPERTY;WB_377_FIRM_INNOVATION_PRODUCTIVITY_AND_GROWTH;GENERAL_GOVERNMENT;EPU_POLICY;EPU_POLICY_GOVERNMENT;</t>
  </si>
  <si>
    <t>TAX_FNCACT;TAX_FNCACT_ANALYSTS;TAX_ECON_PRICE;TAX_FNCACT_MANUFACTURER;WB_698_TRADE;EPU_ECONOMY_HISTORIC;EPU_POLICY;EPU_POLICY_POLITICAL;CRISISLEX_C07_SAFETY;EPU_CATS_REGULATION;LEGISLATION;WB_845_LEGAL_AND_REGULATORY_FRAMEWORK;WB_696_PUBLIC_SECTOR_MANAGEMENT;WB_1040_COPYRIGHT_LAW;WB_851_INTELLECTUAL_PROPERTY_RIGHTS;WB_1039_PROPERTY_LAWS_AND_REGULATIONS;LEADER;TAX_FNCACT_PRESIDENT;USPEC_POLITICS_GENERAL1;TAX_FNCACT_VICE_PRESIDENT;EPU_CATS_FINANCIAL_REGULATION;TAX_FNCACT_INSIDERS;TAX_FNCACT_ANALYST;</t>
  </si>
  <si>
    <t>postanalyst.com</t>
  </si>
  <si>
    <t>ECON_STOCKMARKET;TAX_FNCACT;TAX_FNCACT_ANALYSTS;TAX_ECON_PRICE;WB_698_TRADE;WB_1150_VOLATILITY;WB_1104_MACROECONOMIC_VULNERABILITY_AND_DEBT;</t>
  </si>
  <si>
    <t>TAX_FNCACT;TAX_FNCACT_INVESTOR;TAX_FNCACT_MANUFACTURER;WB_698_TRADE;TAX_ECON_PRICE;EPU_ECONOMY_HISTORIC;TAX_FNCACT_ANALYSTS;CRISISLEX_C07_SAFETY;EPU_CATS_REGULATION;LEGISLATION;USPEC_POLITICS_GENERAL1;USPEC_POLICY1;EPU_POLICY;EPU_POLICY_LEGISLATION;LEADER;TAX_FNCACT_PRESIDENT;TAX_FNCACT_VICE_PRESIDENT;EPU_CATS_FINANCIAL_REGULATION;TAX_FNCACT_INSIDERS;TAX_FNCACT_INSIDER;CORRUPTION;TAX_FNCACT_ANALYST;</t>
  </si>
  <si>
    <t>CRISISLEX_T11_UPDATESSYMPATHY;TAX_DISEASE;TAX_DISEASE_FLU;TAX_ECON_PRICE;TAX_FNCACT;TAX_FNCACT_TRADERS;TAX_FNCACT_INVESTOR;ECON_STOCKMARKET;MEDICAL;SCANDAL;TAX_FNCACT_EDITOR;KILL;TERROR;ARMEDCONFLICT;WB_1150_VOLATILITY;WB_1104_MACROECONOMIC_VULNERABILITY_AND_DEBT;EPU_ECONOMY_HISTORIC;TAX_FNCACT_ANALYST;TAX_FNCACT_CFO;USPEC_POLICY1;EPU_POLICY;EPU_POLICY_SPENDING;WB_698_TRADE;TAX_FNCACT_MANAGERS;UNGP_FORESTS_RIVERS_OCEANS;EPU_CATS_MIGRATION_FEAR_FEAR;MOVEMENT_GENERAL;CRISISLEX_C06_WATER_SANITATION;CRISISLEX_CRISISLEXREC;TAX_FNCACT_GUIDE;WB_696_PUBLIC_SECTOR_MANAGEMENT;WB_840_JUSTICE;WB_1014_CRIMINAL_JUSTICE;WB_2048_COMPENSATION_CAREERS_AND_INCENTIVES;WB_723_PUBLIC_ADMINISTRATION;WB_724_HUMAN_RESOURCES_FOR_PUBLIC_SECTOR;</t>
  </si>
  <si>
    <t>ECON_STOCKMARKET;TAX_FNCACT;TAX_FNCACT_LEADER;</t>
  </si>
  <si>
    <t>TAX_FNCACT;TAX_FNCACT_ANALYSTS;TAX_ECON_PRICE;TAX_FNCACT_MANUFACTURER;TAX_DISEASE;TAX_DISEASE_OVERWEIGHT;WB_1406_DISEASES;WB_1435_OBESITY;WB_621_HEALTH_NUTRITION_AND_POPULATION;WB_1427_NON_COMMUNICABLE_DISEASE_AND_INJURY;TAX_FNCACT_ANALYST;WB_845_LEGAL_AND_REGULATORY_FRAMEWORK;WB_696_PUBLIC_SECTOR_MANAGEMENT;WB_851_INTELLECTUAL_PROPERTY_RIGHTS;WB_1042_TRADEMARKS;WB_1039_PROPERTY_LAWS_AND_REGULATIONS;EPU_CATS_REGULATION;LEGISLATION;USPEC_POLITICS_GENERAL1;USPEC_POLICY1;EPU_POLICY;EPU_POLICY_LEGISLATION;LEADER;TAX_FNCACT_PRESIDENT;TAX_FNCACT_VICE_PRESIDENT;TAX_FNCACT_INSIDERS;</t>
  </si>
  <si>
    <t>EPU_ECONOMY_HISTORIC;TAX_ECON_PRICE;UNGP_FORESTS_RIVERS_OCEANS;WB_2416_INTERNET_OF_THINGS;WB_2399_ICT_INNOVATION_AND_TRANSFORMATION;WB_133_INFORMATION_AND_COMMUNICATION_TECHNOLOGIES;ECON_STOCKMARKET;</t>
  </si>
  <si>
    <t>latribunadecanarias.com</t>
  </si>
  <si>
    <t>TAX_ECON_PRICE;TAX_FNCACT;TAX_FNCACT_ANALYSTS;WB_698_TRADE;TAX_FNCACT_INSIDERS;TAX_ECON_FREETRADEAGREEMENTS;TAX_ECON_FREETRADEAGREEMENTS_MERCOSUR;TAX_FNCACT_ANALYST;EPU_ECONOMY_HISTORIC;KILL;CRISISLEX_T03_DEAD;TAX_FNCACT_CHILDREN;WB_2024_ANTI_CORRUPTION_AUTHORITIES;WB_696_PUBLIC_SECTOR_MANAGEMENT;WB_840_JUSTICE;WB_2025_INVESTIGATION;WB_831_GOVERNANCE;WB_832_ANTI_CORRUPTION;WB_1014_CRIMINAL_JUSTICE;CRISISLEX_CRISISLEXREC;SECURITY_SERVICES;TAX_FNCACT_POLICE;CRISISLEX_C07_SAFETY;DISASTER_FIRE;CRISISLEX_T01_CAUTION_ADVICE;EPU_CATS_REGULATION;LEGISLATION;EPU_POLICY;EPU_POLICY_LAW;WB_845_LEGAL_AND_REGULATORY_FRAMEWORK;WB_1040_COPYRIGHT_LAW;WB_851_INTELLECTUAL_PROPERTY_RIGHTS;WB_1039_PROPERTY_LAWS_AND_REGULATIONS;LEADER;TAX_FNCACT_PRESIDENT;USPEC_POLITICS_GENERAL1;TAX_FNCACT_VICE_PRESIDENT;TAX_FNCACT_MANUFACTURER;TAX_FNCACT_EMPLOYEES;RETIREMENT;WB_2690_CATEGORIES_OF_EMPLOYMENT;WB_2670_JOBS;WB_2689_JOBS_DIAGNOSTICS;WB_2896_RETIREMENT;TAX_ETHNICITY;TAX_ETHNICITY_JAPANESE;TAX_WORLDLANGUAGES;TAX_WORLDLANGUAGES_JAPANESE;ECON_DEBT;WB_1104_MACROECONOMIC_VULNERABILITY_AND_DEBT;WB_450_DEBT;</t>
  </si>
  <si>
    <t>EPU_CATS_REGULATION;EPU_CATS_FINANCIAL_REGULATION;TAX_FNCACT;TAX_FNCACT_INVESTOR;TAX_FNCACT_MANUFACTURER;WB_439_MACROECONOMIC_AND_STRUCTURAL_POLICIES;WB_829_FISCAL_DECENTRALIZATION;WB_874_LOCAL_FINANCE;WB_877_ASSET_MANAGEMENT;WB_445_FISCAL_POLICY;RETIREMENT;WB_2690_CATEGORIES_OF_EMPLOYMENT;WB_2670_JOBS;WB_2689_JOBS_DIAGNOSTICS;WB_2896_RETIREMENT;TAX_WORLDLANGUAGES;TAX_WORLDLANGUAGES_ALABAMA;WB_698_TRADE;TAX_ECON_PRICE;TAX_FNCACT_ANALYSTS;EPU_ECONOMY_HISTORIC;WB_845_LEGAL_AND_REGULATORY_FRAMEWORK;WB_696_PUBLIC_SECTOR_MANAGEMENT;WB_851_INTELLECTUAL_PROPERTY_RIGHTS;WB_1042_TRADEMARKS;WB_1039_PROPERTY_LAWS_AND_REGULATIONS;LEGISLATION;EPU_POLICY;EPU_POLICY_LAW;WB_1040_COPYRIGHT_LAW;TAX_DISEASE;TAX_DISEASE_OVERWEIGHT;WB_1406_DISEASES;WB_1435_OBESITY;WB_621_HEALTH_NUTRITION_AND_POPULATION;WB_1427_NON_COMMUNICABLE_DISEASE_AND_INJURY;TAX_FNCACT_ANALYST;LEADER;TAX_FNCACT_PRESIDENT;USPEC_POLITICS_GENERAL1;TAX_FNCACT_VICE_PRESIDENT;TAX_FNCACT_INSIDERS;TAX_FNCACT_INSIDER;CORRUPTION;</t>
  </si>
  <si>
    <t>TAX_FNCACT;TAX_FNCACT_ANALYST;TAX_FNCACT_BROKER;TAX_FNCACT_ANALYSTS;TAX_ECON_PRICE;ECON_STOCKMARKET;TAX_DISEASE;TAX_DISEASE_OVERWEIGHT;WB_1406_DISEASES;WB_1435_OBESITY;WB_621_HEALTH_NUTRITION_AND_POPULATION;WB_1427_NON_COMMUNICABLE_DISEASE_AND_INJURY;WB_698_TRADE;EPU_ECONOMY_HISTORIC;WB_678_DIGITAL_GOVERNMENT;WB_2944_SERVERS;WB_671_STORAGE_MANAGEMENT;WB_667_ICT_INFRASTRUCTURE;WB_672_NETWORK_MANAGEMENT;WB_133_INFORMATION_AND_COMMUNICATION_TECHNOLOGIES;WB_135_TRANSPORT;WB_1174_WAREHOUSING_AND_STORAGE;WB_793_TRANSPORT_AND_LOGISTICS_SERVICES;</t>
  </si>
  <si>
    <t>hardocp.com</t>
  </si>
  <si>
    <t>WB_135_TRANSPORT;WB_1174_WAREHOUSING_AND_STORAGE;WB_793_TRANSPORT_AND_LOGISTICS_SERVICES;LEADER;MANMADE_DISASTER_IMPLIED;</t>
  </si>
  <si>
    <t>WB_439_MACROECONOMIC_AND_STRUCTURAL_POLICIES;WB_829_FISCAL_DECENTRALIZATION;WB_874_LOCAL_FINANCE;WB_877_ASSET_MANAGEMENT;WB_445_FISCAL_POLICY;WB_2936_GOLD;WB_507_ENERGY_AND_EXTRACTIVES;WB_895_MINING_SYSTEMS;WB_1699_METAL_ORE_MINING;ENV_MINING;ECON_STOCKMARKET;TAX_ECON_PRICE;WB_698_TRADE;WB_1921_PRIVATE_SECTOR_DEVELOPMENT;WB_346_COMPETITIVE_INDUSTRIES;WB_818_INDUSTRY_POLICY_AND_REAL_SECTORS;WB_1281_MANUFACTURING;TAX_FNCACT;TAX_FNCACT_INSIDER;MEDIA_SOCIAL;</t>
  </si>
  <si>
    <t>ECON_WORLDCURRENCIES;ECON_WORLDCURRENCIES_DOLLAR;WB_508_POWER_SYSTEMS;WB_509_NUCLEAR_ENERGY;WB_507_ENERGY_AND_EXTRACTIVES;EPU_ECONOMY_HISTORIC;TAX_WORLDLANGUAGES;TAX_WORLDLANGUAGES_BAIN;WB_135_TRANSPORT;WB_1174_WAREHOUSING_AND_STORAGE;WB_793_TRANSPORT_AND_LOGISTICS_SERVICES;CRISISLEX_CRISISLEXREC;ACT_MAKESTATEMENT;TAX_ETHNICITY;TAX_ETHNICITY_JAPANESE;TAX_WORLDLANGUAGES_JAPANESE;TAX_FNCACT;TAX_FNCACT_ANALYSTS;WB_336_NON_BANK_FINANCIAL_INSTITUTIONS;WB_341_INVESTMENT_FUNDS;WB_1920_FINANCIAL_SECTOR_DEVELOPMENT;WB_332_CAPITAL_MARKETS;TAX_ECON_PRICE;WB_678_DIGITAL_GOVERNMENT;WB_2944_SERVERS;WB_671_STORAGE_MANAGEMENT;WB_667_ICT_INFRASTRUCTURE;WB_672_NETWORK_MANAGEMENT;WB_133_INFORMATION_AND_COMMUNICATION_TECHNOLOGIES;</t>
  </si>
  <si>
    <t>WB_698_TRADE;UNGP_FORESTS_RIVERS_OCEANS;EPU_ECONOMY_HISTORIC;TAX_FNCACT;TAX_FNCACT_CANDIDATE;TAX_DISEASE;TAX_DISEASE_STROKE;TAX_ECON_PRICE;TAX_FNCACT_INVESTOR;WB_696_PUBLIC_SECTOR_MANAGEMENT;WB_2048_COMPENSATION_CAREERS_AND_INCENTIVES;WB_723_PUBLIC_ADMINISTRATION;WB_724_HUMAN_RESOURCES_FOR_PUBLIC_SECTOR;</t>
  </si>
  <si>
    <t>TAX_FNCACT;TAX_FNCACT_CEO;RETIREMENTS;TAX_FNCACT_CHIEF;TAX_FNCACT_EXECUTIVE;TAX_FNCACT_CHIEF_EXECUTIVE;TAX_MILITARY_TITLE;TAX_MILITARY_TITLE_OFFICER;TAX_FNCACT_OFFICER;TAX_FNCACT_EXECUTIVE_OFFICER;TAX_FNCACT_CHIEF_EXECUTIVE_OFFICER;TAX_FNCACT_VETERAN;TAX_FNCACT_CHAIRMAN;</t>
  </si>
  <si>
    <t>TAX_FNCACT;TAX_FNCACT_MANUFACTURER;EPU_CATS_REGULATION;EPU_CATS_FINANCIAL_REGULATION;WB_439_MACROECONOMIC_AND_STRUCTURAL_POLICIES;WB_829_FISCAL_DECENTRALIZATION;WB_874_LOCAL_FINANCE;WB_877_ASSET_MANAGEMENT;WB_445_FISCAL_POLICY;TAX_FNCACT_SCOUT;WB_698_TRADE;TAX_ECON_PRICE;TAX_FNCACT_ANALYSTS;EPU_ECONOMY_HISTORIC;WB_845_LEGAL_AND_REGULATORY_FRAMEWORK;WB_696_PUBLIC_SECTOR_MANAGEMENT;WB_851_INTELLECTUAL_PROPERTY_RIGHTS;WB_1042_TRADEMARKS;WB_1039_PROPERTY_LAWS_AND_REGULATIONS;LEGISLATION;TAX_FNCACT_ANALYST;TAX_FNCACT_RESEARCH_ANALYST;LEADER;TAX_FNCACT_PRESIDENT;USPEC_POLITICS_GENERAL1;TAX_FNCACT_VICE_PRESIDENT;TAX_FNCACT_INSIDERS;TAX_FNCACT_INSIDER;CORRUPTION;</t>
  </si>
  <si>
    <t>TAX_FNCACT;TAX_FNCACT_TRADER;MEDIA_SOCIAL;BORDER;ECON_TAXATION;USPEC_POLICY1;EPU_POLICY;EPU_POLICY_TAX;EPU_CATS_TAXES;TAX_FNCACT_ANALYSTS;TAX_FNCACT_CFO;TAX_FNCACT_CEO;CRISISLEX_C07_SAFETY;TAX_FNCACT_VENDOR;TAX_ECON_PRICE;TAX_WORLDMAMMALS;TAX_WORLDMAMMALS_BEAR;TAX_FNCACT_ANALYST;AFFECT;EPU_ECONOMY_HISTORIC;</t>
  </si>
  <si>
    <t>usacommercedaily.com</t>
  </si>
  <si>
    <t>ECON_STOCKMARKET;TAX_ECON_PRICE;CRISISLEX_T04_INFRASTRUCTURE;TAX_FNCACT;TAX_FNCACT_ANALYST;TAX_FNCACT_ANALYSTS;UNGP_FORESTS_RIVERS_OCEANS;WB_2936_GOLD;WB_507_ENERGY_AND_EXTRACTIVES;WB_895_MINING_SYSTEMS;WB_1699_METAL_ORE_MINING;TAX_FNCACT_PEER;TAX_FNCACT_PEERS;TAX_FNCACT_INVESTOR;WB_2670_JOBS;WB_2769_JOBS_STRATEGIES;EPU_ECONOMY_HISTORIC;</t>
  </si>
  <si>
    <t>WB_439_MACROECONOMIC_AND_STRUCTURAL_POLICIES;WB_829_FISCAL_DECENTRALIZATION;WB_874_LOCAL_FINANCE;WB_877_ASSET_MANAGEMENT;WB_445_FISCAL_POLICY;ALLIANCE;ECON_STOCKMARKET;TAX_ECON_PRICE;WB_698_TRADE;UNGP_FORESTS_RIVERS_OCEANS;TAX_FNCACT;TAX_FNCACT_INSIDER;MEDIA_SOCIAL;</t>
  </si>
  <si>
    <t>ECON_STOCKMARKET;WB_678_DIGITAL_GOVERNMENT;WB_694_BROADCAST_AND_MEDIA;WB_133_INFORMATION_AND_COMMUNICATION_TECHNOLOGIES;LEADER;TAX_FNCACT;TAX_FNCACT_PRESIDENT;USPEC_POLITICS_GENERAL1;TAX_FNCACT_LEADERS;KILL;CRISISLEX_CRISISLEXREC;CRISISLEX_T02_INJURED;CRISISLEX_T03_DEAD;MANMADE_DISASTER_IMPLIED;TAX_ECON_PRICE;TAX_FNCACT_ANALYSTS;TAX_FNCACT_TRADERS;EPU_ECONOMY_HISTORIC;TAX_DISEASE;TAX_DISEASE_NAUSEA;</t>
  </si>
  <si>
    <t>TAX_FNCACT;TAX_FNCACT_CHIEF;TAX_FNCACT_EXECUTIVE;TAX_FNCACT_CHIEF_EXECUTIVE;TAX_MILITARY_TITLE;TAX_MILITARY_TITLE_OFFICER;TAX_FNCACT_OFFICER;TAX_FNCACT_EXECUTIVE_OFFICER;TAX_FNCACT_CHIEF_EXECUTIVE_OFFICER;RETIREMENTS;TAX_FNCACT_CEO;USPEC_POLITICS_GENERAL1;TAX_FNCACT_CANDIDATES;TAX_FNCACT_SPOKESMAN;TAX_FNCACT_CHAIRMAN;TAX_FNCACT_CHAIRMAN_OF_THE_BOARD;</t>
  </si>
  <si>
    <t>TAX_FNCACT;TAX_FNCACT_CHIEF;TAX_FNCACT_EXECUTIVE;TAX_FNCACT_CHIEF_EXECUTIVE;TAX_MILITARY_TITLE;TAX_MILITARY_TITLE_OFFICER;TAX_FNCACT_OFFICER;TAX_FNCACT_EXECUTIVE_OFFICER;TAX_FNCACT_CHIEF_EXECUTIVE_OFFICER;TAX_FNCACT_DIRECTORS;USPEC_POLITICS_GENERAL1;TAX_FNCACT_CHAIRMAN;TAX_FNCACT_CHAIRMAN_OF_THE_BOARD;RETIREMENTS;APPOINTMENT;TAX_FNCACT_CHIEF_OPERATING_OFFICER;LEADER;TAX_FNCACT_PRESIDENT;TAX_FNCACT_DIRECTOR;TAX_FNCACT_CEO;KILL;CRISISLEX_T03_DEAD;MANMADE_DISASTER_IMPLIED;AVIATION_INCIDENT;MANMADE_DISASTER;MANMADE_DISASTER_PLANE_CRASH;EPU_ECONOMY_HISTORIC;</t>
  </si>
  <si>
    <t>ECON_STOCKMARKET;DISASTER_FIRE;WB_698_TRADE;TAX_FNCACT;TAX_FNCACT_TRADERS;TAX_FNCACT_ANALYSTS;TAX_ECON_PRICE;</t>
  </si>
  <si>
    <t>ECON_STOCKMARKET;UNGP_FORESTS_RIVERS_OCEANS;ECON_DEBT;WB_1104_MACROECONOMIC_VULNERABILITY_AND_DEBT;WB_450_DEBT;EPU_ECONOMY_HISTORIC;TAX_ECON_PRICE;WB_698_TRADE;WB_2931_IRON;WB_507_ENERGY_AND_EXTRACTIVES;WB_895_MINING_SYSTEMS;WB_1699_METAL_ORE_MINING;DISASTER_FIRE;CRISISLEX_T01_CAUTION_ADVICE;WB_1160_SHOCKS_AND_VULNERABILITY;WB_695_POVERTY;SHORTAGE;MANMADE_DISASTER_IMPLIED;TAX_FNCACT;TAX_FNCACT_ANALYSTS;TAX_FNCACT_ANALYST;MEDIA_SOCIAL;</t>
  </si>
  <si>
    <t>ECON_STOCKMARKET;WB_1098_MONETARY_AND_FINANCIAL_STABILITY;WB_471_ECONOMIC_GROWTH;WB_1096_MACROECONOMIC_SUSTAINABILITY;WB_1100_SUSTAINABLE_GROWTH;TAX_FNCACT;TAX_FNCACT_INVESTOR;ECON_DEBT;WB_1104_MACROECONOMIC_VULNERABILITY_AND_DEBT;WB_450_DEBT;CRISISLEX_T11_UPDATESSYMPATHY;UNGP_FORESTS_RIVERS_OCEANS;WB_678_DIGITAL_GOVERNMENT;WB_2944_SERVERS;WB_671_STORAGE_MANAGEMENT;WB_667_ICT_INFRASTRUCTURE;WB_672_NETWORK_MANAGEMENT;WB_133_INFORMATION_AND_COMMUNICATION_TECHNOLOGIES;EPU_ECONOMY_HISTORIC;USPEC_POLICY1;EPU_POLICY;EPU_POLICY_BUDGET;WB_290_TELECOMMUNICATIONS_ORGANIZATIONAL_DESIGN;WB_288_TELECOMMUNICATIONS_SECTOR_POLICY_AND_REGULATION;WB_286_TELECOMMUNICATIONS_AND_BROADBAND_ACCESS;TAX_FNCACT_INCUMBENTS;TAX_ECON_PRICE;WB_1150_VOLATILITY;TAX_FNCACT_FOOL;EPU_POLICY_POLICY;</t>
  </si>
  <si>
    <t>ECON_STOCKMARKET;TAX_ECON_PRICE;WB_698_TRADE;EPU_CATS_REGULATION;EPU_CATS_FINANCIAL_REGULATION;TAX_FNCACT;TAX_FNCACT_INVESTOR;TAX_FNCACT_MANUFACTURER;TAX_FNCACT_TRADERS;ECON_DEBT;WB_1104_MACROECONOMIC_VULNERABILITY_AND_DEBT;WB_450_DEBT;WB_1150_VOLATILITY;TAX_FNCACT_ANALYSTS;TAX_FNCACT_ANALYST;TAX_FNCACT_INSIDER;EPU_ECONOMY_HISTORIC;TAX_FNCACT_MANAGER;TAX_FNCACT_ENGINEER;TAX_FNCACT_WRITER;EPU_ECONOMY;</t>
  </si>
  <si>
    <t>ECON_STOCKMARKET;WB_678_DIGITAL_GOVERNMENT;WB_694_BROADCAST_AND_MEDIA;WB_133_INFORMATION_AND_COMMUNICATION_TECHNOLOGIES;WB_696_PUBLIC_SECTOR_MANAGEMENT;WB_840_JUSTICE;WB_1014_CRIMINAL_JUSTICE;WB_698_TRADE;EPU_ECONOMY_HISTORIC;TAX_FNCACT;TAX_FNCACT_ANALYSTS;TAX_FNCACT_ANALYST;TAX_ECON_PRICE;</t>
  </si>
  <si>
    <t>EDUCATION;SOC_POINTSOFINTEREST;SOC_POINTSOFINTEREST_SCHOOLS;SCIENCE;TAX_FNCACT;TAX_FNCACT_VOLUNTEERS;TAX_FNCACT_STUDENTS;TAX_FNCACT_EDUCATORS;TAX_FNCACT_COACHES;SOC_POINTSOFINTEREST_UNIVERSITY;TAX_FNCACT_STUDENT;SOC_POINTSOFINTEREST_SCHOOL;SOC_POINTSOFINTEREST_HIGH_SCHOOL;WB_1467_EDUCATION_FOR_ALL;WB_470_EDUCATION;WB_2131_EMPLOYABILITY_SKILLS_AND_JOBS;WB_1484_EDUCATION_SKILLS_DEVELOPMENT_AND_LABOR_MARKET;USPEC_POLICY1;EPU_ECONOMY;EPU_ECONOMY_HISTORIC;TAX_FNCACT_LEADERS;TAX_FNCACT_OFFICIAL;UNGP_EDUCATION;SOC_POINTSOFINTEREST_MIDDLE_SCHOOL;</t>
  </si>
  <si>
    <t>TAX_FNCACT;TAX_FNCACT_MANUFACTURER;WB_698_TRADE;TAX_FNCACT_ANALYSTS;EPU_POLICY;EPU_POLICY_POLITICAL;CRISISLEX_C07_SAFETY;EPU_CATS_REGULATION;LEGISLATION;WB_845_LEGAL_AND_REGULATORY_FRAMEWORK;WB_696_PUBLIC_SECTOR_MANAGEMENT;WB_1040_COPYRIGHT_LAW;WB_851_INTELLECTUAL_PROPERTY_RIGHTS;WB_1039_PROPERTY_LAWS_AND_REGULATIONS;TAX_ECON_PRICE;EPU_ECONOMY_HISTORIC;LEADER;TAX_FNCACT_PRESIDENT;USPEC_POLITICS_GENERAL1;TAX_FNCACT_VICE_PRESIDENT;EPU_CATS_FINANCIAL_REGULATION;TAX_FNCACT_INSIDERS;TAX_FNCACT_INSIDER;CORRUPTION;TAX_FNCACT_ANALYST;</t>
  </si>
  <si>
    <t>TAX_FNCACT;TAX_FNCACT_CHIEF;TAX_FNCACT_EXECUTIVE;TAX_FNCACT_CHIEF_EXECUTIVE;TAX_FNCACT_VETERAN;RETIREMENTS;TAX_FNCACT_CHAIRMAN;</t>
  </si>
  <si>
    <t>TAX_ECON_PRICE;EPU_ECONOMY_HISTORIC;TAX_FNCACT;TAX_FNCACT_ANALYSTS;WB_135_TRANSPORT;WB_1174_WAREHOUSING_AND_STORAGE;WB_793_TRANSPORT_AND_LOGISTICS_SERVICES;WB_698_TRADE;WB_2416_INTERNET_OF_THINGS;WB_2399_ICT_INNOVATION_AND_TRANSFORMATION;WB_133_INFORMATION_AND_COMMUNICATION_TECHNOLOGIES;CRISISLEX_T01_CAUTION_ADVICE;TAX_FNCACT_CHIEF;TAX_FNCACT_EXECUTIVE;TAX_FNCACT_CHIEF_EXECUTIVE;TAX_MILITARY_TITLE;TAX_MILITARY_TITLE_OFFICER;TAX_FNCACT_OFFICER;TAX_FNCACT_EXECUTIVE_OFFICER;TAX_FNCACT_CHIEF_EXECUTIVE_OFFICER;TAX_ETHNICITY;TAX_ETHNICITY_TAIWANESE;TAX_ETHNICITY_JAPANESE;TAX_WORLDLANGUAGES;TAX_WORLDLANGUAGES_JAPANESE;UNGP_FORESTS_RIVERS_OCEANS;TAX_FNCACT_ANALYST;</t>
  </si>
  <si>
    <t>SOC_EMERGINGTECH;TAX_FNCACT;TAX_FNCACT_MANUFACTURER;WB_698_TRADE;TAX_ECON_PRICE;TAX_FNCACT_ANALYST;WB_2416_INTERNET_OF_THINGS;WB_2399_ICT_INNOVATION_AND_TRANSFORMATION;WB_133_INFORMATION_AND_COMMUNICATION_TECHNOLOGIES;UNGP_FORESTS_RIVERS_OCEANS;EPU_ECONOMY_HISTORIC;TAX_FNCACT_DRIVERS;WB_135_TRANSPORT;WB_1174_WAREHOUSING_AND_STORAGE;WB_793_TRANSPORT_AND_LOGISTICS_SERVICES;WB_678_DIGITAL_GOVERNMENT;WB_674_SHARED_INFRASTRUCTURE;WB_667_ICT_INFRASTRUCTURE;WB_676_CLOUD_COMPUTING;</t>
  </si>
  <si>
    <t>SOC_EMERGINGTECH;WB_439_MACROECONOMIC_AND_STRUCTURAL_POLICIES;WB_829_FISCAL_DECENTRALIZATION;WB_874_LOCAL_FINANCE;WB_877_ASSET_MANAGEMENT;WB_445_FISCAL_POLICY;EPU_ECONOMY_HISTORIC;TAX_FNCACT;TAX_FNCACT_VET;ALLIANCE;ECON_STOCKMARKET;TAX_ECON_PRICE;WB_698_TRADE;UNGP_FORESTS_RIVERS_OCEANS;</t>
  </si>
  <si>
    <t>RETIREMENT;WB_2690_CATEGORIES_OF_EMPLOYMENT;WB_2670_JOBS;WB_2689_JOBS_DIAGNOSTICS;WB_2896_RETIREMENT;TAX_FNCACT;TAX_FNCACT_CHIEF;TAX_FNCACT_EXECUTIVE;TAX_FNCACT_CHIEF_EXECUTIVE;TAX_MILITARY_TITLE;TAX_MILITARY_TITLE_OFFICER;TAX_FNCACT_OFFICER;TAX_FNCACT_EXECUTIVE_OFFICER;TAX_FNCACT_CHIEF_EXECUTIVE_OFFICER;TAX_FNCACT_DIRECTORS;USPEC_POLITICS_GENERAL1;TAX_FNCACT_VET;TAX_FNCACT_CANDIDATES;TAX_FNCACT_CEO;RETIREMENTS;TAX_FNCACT_CHAIRMAN;TAX_FNCACT_CHAIRMAN_OF_THE_BOARD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TAX_FNCACT_INVESTOR;</t>
  </si>
  <si>
    <t>TAX_ECON_PRICE;TAX_FNCACT;TAX_FNCACT_ANALYST;WB_135_TRANSPORT;WB_1174_WAREHOUSING_AND_STORAGE;WB_793_TRANSPORT_AND_LOGISTICS_SERVICES;WB_698_TRADE;TAX_FNCACT_ANALYSTS;WB_2416_INTERNET_OF_THINGS;WB_2399_ICT_INNOVATION_AND_TRANSFORMATION;WB_133_INFORMATION_AND_COMMUNICATION_TECHNOLOGIES;CRISISLEX_T01_CAUTION_ADVICE;TAX_FNCACT_CHIEF;TAX_FNCACT_EXECUTIVE;TAX_FNCACT_CHIEF_EXECUTIVE;TAX_MILITARY_TITLE;TAX_MILITARY_TITLE_OFFICER;TAX_FNCACT_OFFICER;TAX_FNCACT_EXECUTIVE_OFFICER;TAX_FNCACT_CHIEF_EXECUTIVE_OFFICER;TAX_ETHNICITY;TAX_ETHNICITY_TAIWANESE;TAX_ETHNICITY_JAPANESE;TAX_WORLDLANGUAGES;TAX_WORLDLANGUAGES_JAPANESE;UNGP_FORESTS_RIVERS_OCEANS;</t>
  </si>
  <si>
    <t>hoyentv.com</t>
  </si>
  <si>
    <t>RETIREMENT;WB_2690_CATEGORIES_OF_EMPLOYMENT;WB_2670_JOBS;WB_2689_JOBS_DIAGNOSTICS;WB_2896_RETIREMENT;TAX_FNCACT;TAX_FNCACT_ANALYSTS;TAX_ECON_PRICE;WB_698_TRADE;CRISISLEX_C07_SAFETY;EPU_CATS_REGULATION;LEGISLATION;EPU_POLICY;EPU_POLICY_LAW;WB_845_LEGAL_AND_REGULATORY_FRAMEWORK;WB_696_PUBLIC_SECTOR_MANAGEMENT;WB_1040_COPYRIGHT_LAW;WB_851_INTELLECTUAL_PROPERTY_RIGHTS;WB_1039_PROPERTY_LAWS_AND_REGULATIONS;LEADER;TAX_FNCACT_PRESIDENT;USPEC_POLITICS_GENERAL1;TAX_FNCACT_VICE_PRESIDENT;ECON_STOCKMARKET;EPU_CATS_FINANCIAL_REGULATION;TAX_FNCACT_MANUFACTURER;TAX_FNCACT_INSIDERS;</t>
  </si>
  <si>
    <t>TAX_FNCACT;TAX_FNCACT_ANALYSTS;TAX_ECON_PRICE;WB_698_TRADE;TAX_FNCACT_MANUFACTURER;LEADER;TAX_FNCACT_PRESIDENT;USPEC_POLITICS_GENERAL1;TAX_FNCACT_VICE_PRESIDENT;TAX_FNCACT_INSIDERS;CRISISLEX_C07_SAFETY;EPU_CATS_REGULATION;WB_845_LEGAL_AND_REGULATORY_FRAMEWORK;WB_696_PUBLIC_SECTOR_MANAGEMENT;WB_851_INTELLECTUAL_PROPERTY_RIGHTS;WB_1042_TRADEMARKS;WB_1039_PROPERTY_LAWS_AND_REGULATIONS;LEGISLATION;USPEC_POLICY1;EPU_POLICY;EPU_POLICY_LEGISLATION;EPU_POLICY_LAW;WB_1040_COPYRIGHT_LAW;TAX_FNCACT_ANALYST;</t>
  </si>
  <si>
    <t>WB_439_MACROECONOMIC_AND_STRUCTURAL_POLICIES;WB_829_FISCAL_DECENTRALIZATION;WB_874_LOCAL_FINANCE;WB_877_ASSET_MANAGEMENT;WB_445_FISCAL_POLICY;TAX_FNCACT;TAX_FNCACT_INSIDER;ECON_STOCKMARKET;TAX_ECON_PRICE;WB_698_TRADE;ALLIANCE;UNGP_FORESTS_RIVERS_OCEANS;</t>
  </si>
  <si>
    <t>ECON_STOCKMARKET;TAX_ECON_PRICE;WB_698_TRADE;WB_135_TRANSPORT;WB_1174_WAREHOUSING_AND_STORAGE;WB_793_TRANSPORT_AND_LOGISTICS_SERVICES;TAX_FNCACT;TAX_FNCACT_INSIDER;MEDIA_SOCIAL;</t>
  </si>
  <si>
    <t>EPU_CATS_REGULATION;EPU_CATS_FINANCIAL_REGULATION;TAX_FNCACT;TAX_FNCACT_MANUFACTURER;WB_439_MACROECONOMIC_AND_STRUCTURAL_POLICIES;WB_829_FISCAL_DECENTRALIZATION;WB_874_LOCAL_FINANCE;WB_877_ASSET_MANAGEMENT;WB_445_FISCAL_POLICY;TAX_FNCACT_ANALYSTS;EPU_ECONOMY_HISTORIC;EPU_POLICY;EPU_POLICY_POLITICAL;CRISISLEX_C07_SAFETY;WB_845_LEGAL_AND_REGULATORY_FRAMEWORK;WB_696_PUBLIC_SECTOR_MANAGEMENT;WB_851_INTELLECTUAL_PROPERTY_RIGHTS;WB_1042_TRADEMARKS;WB_1039_PROPERTY_LAWS_AND_REGULATIONS;LEGISLATION;EPU_POLICY_LAW;WB_1040_COPYRIGHT_LAW;TAX_ECON_PRICE;TAX_FNCACT_ANALYST;TAX_FNCACT_RESEARCH_ANALYST;LEADER;TAX_FNCACT_PRESIDENT;USPEC_POLITICS_GENERAL1;TAX_FNCACT_VICE_PRESIDENT;TAX_FNCACT_INSIDERS;TAX_FNCACT_INSIDER;WB_698_TRADE;CORRUPTION;</t>
  </si>
  <si>
    <t>ECON_STOCKMARKET;TAX_ECON_PRICE;WB_135_TRANSPORT;WB_1174_WAREHOUSING_AND_STORAGE;WB_793_TRANSPORT_AND_LOGISTICS_SERVICES;TAX_FNCACT;TAX_FNCACT_CEO;WB_698_TRADE;SHORTAGE;UNGP_FORESTS_RIVERS_OCEANS;SCIENCE;SOC_INNOVATION;ECON_EARNINGSREPORT;WB_696_PUBLIC_SECTOR_MANAGEMENT;WB_2048_COMPENSATION_CAREERS_AND_INCENTIVES;WB_723_PUBLIC_ADMINISTRATION;WB_724_HUMAN_RESOURCES_FOR_PUBLIC_SECTOR;EPU_ECONOMY_HISTORIC;</t>
  </si>
  <si>
    <t>rivesjournal.com</t>
  </si>
  <si>
    <t>TAX_ECON_PRICE;UNGP_FORESTS_RIVERS_OCEANS;ECON_STOCKMARKET;TAX_FNCACT;TAX_FNCACT_ANALYSTS;MOVEMENT_GENERAL;WB_698_TRADE;WB_1150_VOLATILITY;WB_1104_MACROECONOMIC_VULNERABILITY_AND_DEBT;</t>
  </si>
  <si>
    <t>ECON_STOCKMARKET;WB_1921_PRIVATE_SECTOR_DEVELOPMENT;WB_346_COMPETITIVE_INDUSTRIES;WB_818_INDUSTRY_POLICY_AND_REAL_SECTORS;WB_1281_MANUFACTURING;TAX_FNCACT;TAX_FNCACT_ANALYST;TAX_FNCACT_MARSHALL;GENERAL_HEALTH;MEDICAL;TAX_FNCACT_DOCTOR;KILL;TAX_FNCACT_INVESTOR;TAX_FNCACT_MANUFACTURER;TAX_ECON_PRICE;CRISISLEX_T11_UPDATESSYMPATHY;MANMADE_DISASTER_IMPLIED;CRISISLEX_CRISISLEXREC;ECON_EARNINGSREPORT;WB_698_TRADE;EPU_ECONOMY_HISTORIC;WB_507_ENERGY_AND_EXTRACTIVES;WB_895_MINING_SYSTEMS;WB_2935_NICKEL;WB_1699_METAL_ORE_MINING;RETIREMENT;ECON_TAXATION;USPEC_POLICY1;EPU_POLICY;EPU_POLICY_TAX;EPU_CATS_TAXES;CRISISLEX_C03_WELLBEING_HEALTH;WB_696_PUBLIC_SECTOR_MANAGEMENT;WB_2048_COMPENSATION_CAREERS_AND_INCENTIVES;WB_723_PUBLIC_ADMINISTRATION;WB_724_HUMAN_RESOURCES_FOR_PUBLIC_SECTOR;</t>
  </si>
  <si>
    <t>EPU_CATS_REGULATION;EPU_CATS_FINANCIAL_REGULATION;TAX_FNCACT;TAX_FNCACT_MANUFACTURER;WB_698_TRADE;TAX_ECON_PRICE;TAX_FNCACT_ANALYSTS;WB_845_LEGAL_AND_REGULATORY_FRAMEWORK;WB_696_PUBLIC_SECTOR_MANAGEMENT;WB_851_INTELLECTUAL_PROPERTY_RIGHTS;WB_1042_TRADEMARKS;WB_1039_PROPERTY_LAWS_AND_REGULATIONS;LEGISLATION;LEADER;TAX_FNCACT_PRESIDENT;USPEC_POLITICS_GENERAL1;TAX_FNCACT_VICE_PRESIDENT;TAX_FNCACT_INSIDERS;TAX_FNCACT_INSIDER;CORRUPTION;EPU_POLICY;EPU_POLICY_LAW;WB_1040_COPYRIGHT_LAW;TAX_FNCACT_ANALYST;</t>
  </si>
  <si>
    <t>TAX_ECON_PRICE;WB_1920_FINANCIAL_SECTOR_DEVELOPMENT;WB_332_CAPITAL_MARKETS;TAX_DISEASE;TAX_DISEASE_OVERWEIGHT;WB_1406_DISEASES;WB_1435_OBESITY;WB_621_HEALTH_NUTRITION_AND_POPULATION;WB_1427_NON_COMMUNICABLE_DISEASE_AND_INJURY;TAX_FNCACT;TAX_FNCACT_ANALYSTS;ECON_STOCKMARKET;MANMADE_DISASTER_IMPLIED;EPU_ECONOMY_HISTORIC;TAX_FNCACT_CFO;GEN_HOLIDAY;TAX_ETHNICITY;TAX_ETHNICITY_GERMAN;TAX_WORLDLANGUAGES;TAX_WORLDLANGUAGES_GERMAN;UNREST_BELLIGERENT;ECON_EARNINGSREPORT;</t>
  </si>
  <si>
    <t>WB_698_TRADE;TAX_FNCACT;TAX_FNCACT_CEO;RETIREMENT;WB_2690_CATEGORIES_OF_EMPLOYMENT;WB_2670_JOBS;WB_2689_JOBS_DIAGNOSTICS;WB_2896_RETIREMENT;USPEC_POLITICS_GENERAL1;WB_678_DIGITAL_GOVERNMENT;WB_2943_SWITCHES;WB_667_ICT_INFRASTRUCTURE;WB_672_NETWORK_MANAGEMENT;WB_133_INFORMATION_AND_COMMUNICATION_TECHNOLOGIES;</t>
  </si>
  <si>
    <t>WB_845_LEGAL_AND_REGULATORY_FRAMEWORK;WB_696_PUBLIC_SECTOR_MANAGEMENT;WB_851_INTELLECTUAL_PROPERTY_RIGHTS;WB_1039_PROPERTY_LAWS_AND_REGULATIONS;</t>
  </si>
  <si>
    <t>TAX_FNCACT;TAX_FNCACT_CEO;TAX_FNCACT_FACILITATOR;CRISISLEX_T11_UPDATESSYMPATHY;TAX_FNCACT_CHIEF;TAX_MILITARY_TITLE;TAX_MILITARY_TITLE_OFFICER;TAX_FNCACT_OFFICER;TAX_FNCACT_CHIEF_FINANCIAL_OFFICER;TAX_FNCACT_INVESTOR;WB_2203_HUMAN_RIGHTS;WB_2482_RECONCILIATION;WB_2519_RESPONSES_TO_HUMAN_RIGHTS_ABUSES;WB_2432_FRAGILITY_CONFLICT_AND_VIOLENCE;ECON_DEBT;WB_1104_MACROECONOMIC_VULNERABILITY_AND_DEBT;WB_450_DEBT;MEDIA_SOCIAL;UNGP_FORESTS_RIVERS_OCEANS;EPU_CATS_REGULATION;EPU_CATS_FINANCIAL_REGULATION;AFFECT;EPU_ECONOMY_HISTORIC;TAX_ECON_PRICE;TAX_FNCACT_ANALYST;WB_135_TRANSPORT;WB_1174_WAREHOUSING_AND_STORAGE;WB_793_TRANSPORT_AND_LOGISTICS_SERVICES;WB_678_DIGITAL_GOVERNMENT;WB_652_ICT_APPLICATIONS;WB_2363_MOBILE_APPLICATIONS;WB_658_ENTERPRISE_APPLICATIONS;WB_133_INFORMATION_AND_COMMUNICATION_TECHNOLOGIES;MANMADE_DISASTER_IMPLIED;TAX_ETHNICITY;TAX_ETHNICITY_JAPANESE;TAX_WORLDLANGUAGES;TAX_WORLDLANGUAGES_JAPANESE;WB_2416_INTERNET_OF_THINGS;WB_2399_ICT_INNOVATION_AND_TRANSFORMATION;CRISISLEX_CRISISLEXREC;WB_2670_JOBS;WB_2769_JOBS_STRATEGIES;WB_2840_INTEGRATION;WB_2836_MIGRATION_POLICIES_AND_JOBS;KILL;CRISISLEX_T03_DEAD;SOC_INNOVATION;WB_1921_PRIVATE_SECTOR_DEVELOPMENT;WB_405_BUSINESS_CLIMATE;WB_2530_BUSINESS_ENVIRONMENT;WB_2944_SERVERS;WB_671_STORAGE_MANAGEMENT;WB_667_ICT_INFRASTRUCTURE;WB_672_NETWORK_MANAGEMENT;WB_698_TRADE;WB_696_PUBLIC_SECTOR_MANAGEMENT;WB_713_PUBLIC_FINANCE;WB_718_PUBLIC_INVESTMENT_MANAGEMENT;RETIREMENT;WB_2690_CATEGORIES_OF_EMPLOYMENT;WB_2689_JOBS_DIAGNOSTICS;WB_2896_RETIREMENT;EPU_CATS_MIGRATION_FEAR_FEAR;TAX_WORLDMAMMALS;TAX_WORLDMAMMALS_FOX;TAX_FNCACT_DRIVERS;WB_471_ECONOMIC_GROWTH;WB_1078_DETERMINANTS_OF_GROWTH;TAX_FNCACT_DRIVER;ECON_STOCKMARKET;USPEC_UNCERTAINTY1;TAX_WORLDMAMMALS_BEAR;SOC_EMERGINGTECH;TAX_RELIGION;TAX_RELIGION_JEWISH;TAX_ETHNICITY_JEWISH;TAX_ETHNICITY_ITALIAN;TAX_WORLDLANGUAGES_ITALIAN;TAX_FNCACT_GUIDE;WB_621_HEALTH_NUTRITION_AND_POPULATION;WB_1448_DEMOGRAPHIC_CHANGE;WB_643_AGING_POPULATION;TAX_FNCACT_PEERS;TAX_ETHNICITY_CHINESE;TAX_WORLDLANGUAGES_CHINESE;NEGOTIATIONS;WB_840_JUSTICE;WB_2473_DIPLOMACY_AND_NEGOTIATIONS;WB_939_NEGOTIATION;WB_2470_PEACE_OPERATIONS_AND_CONFLICT_MANAGEMENT;WB_936_ALTERNATIVE_DISPUTE_RESOLUTION;WB_843_DISPUTE_RESOLUTION;WB_2471_PEACEKEEPING;SHORTAGE;TAX_FNCACT_REPRESENTATIVE;EPU_ECONOMY;TAX_WORLDLANGUAGES_TAICHUNG;USPEC_POLICY1;EPU_POLICY;EPU_POLICY_POLICY;MEDIA_MSM;BAN;</t>
  </si>
  <si>
    <t>RETIREMENT;WB_2690_CATEGORIES_OF_EMPLOYMENT;WB_2670_JOBS;WB_2689_JOBS_DIAGNOSTICS;WB_2896_RETIREMENT;TAX_FNCACT;TAX_FNCACT_CHIEF;TAX_FNCACT_EXECUTIVE;TAX_FNCACT_CHIEF_EXECUTIVE;TAX_MILITARY_TITLE;TAX_MILITARY_TITLE_OFFICER;TAX_FNCACT_OFFICER;TAX_FNCACT_EXECUTIVE_OFFICER;TAX_FNCACT_CHIEF_EXECUTIVE_OFFICER;TAX_FNCACT_DIRECTORS;USPEC_POLITICS_GENERAL1;TAX_FNCACT_VET;TAX_FNCACT_CANDIDATES;TAX_FNCACT_CEO;RETIREMENTS;TAX_FNCACT_CHAIRMAN;TAX_FNCACT_CHAIRMAN_OF_THE_BOARD;TAX_FNCACT_LEADER;SOC_INNOVATION;WB_135_TRANSPORT;WB_1174_WAREHOUSING_AND_STORAGE;WB_793_TRANSPORT_AND_LOGISTICS_SERVICES;ECON_STOCKMARKET;WB_698_TRADE;MEDIA_SOCIAL;WB_678_DIGITAL_GOVERNMENT;WB_694_BROADCAST_AND_MEDIA;WB_133_INFORMATION_AND_COMMUNICATION_TECHNOLOGIES;WB_652_ICT_APPLICATIONS;WB_662_SOCIAL_MEDIA;WB_658_ENTERPRISE_APPLICATIONS;ENV_SOLAR;</t>
  </si>
  <si>
    <t>TAX_ECON_PRICE;WB_698_TRADE;WB_1921_PRIVATE_SECTOR_DEVELOPMENT;WB_346_COMPETITIVE_INDUSTRIES;WB_818_INDUSTRY_POLICY_AND_REAL_SECTORS;WB_1281_MANUFACTURING;EPU_ECONOMY_HISTORIC;UNGP_FORESTS_RIVERS_OCEANS;TAX_FNCACT;TAX_FNCACT_CEO;TAX_RELIGION;TAX_RELIGION_AGNOSTIC;MEDIA_SOCIAL;ECON_STOCKMARKET;</t>
  </si>
  <si>
    <t>ECON_STOCKMARKET;TAX_FNCACT;TAX_FNCACT_ANALYST;TAX_ECON_PRICE;WB_698_TRADE;EPU_ECONOMY_HISTORIC;ECON_WORLDCURRENCIES;ECON_WORLDCURRENCIES_DOLLARS;TAX_FNCACT_FOOL;USPEC_POLICY1;EPU_POLICY;EPU_POLICY_POLICY;</t>
  </si>
  <si>
    <t>ECON_STOCKMARKET;TAX_POLITICAL_PARTY;TAX_POLITICAL_PARTY_REPUBLICANS;USPEC_POLITICS_GENERAL1;MEDICAL;EPU_ECONOMY_HISTORIC;TAX_FNCACT;TAX_FNCACT_OPERATOR;TAX_ETHNICITY;TAX_ETHNICITY_CHINESE;TAX_WORLDLANGUAGES;TAX_WORLDLANGUAGES_CHINESE;TAX_ECON_PRICE;WB_137_WATER;TAX_FNCACT_DIRECTORS;WB_135_TRANSPORT;WB_1174_WAREHOUSING_AND_STORAGE;WB_793_TRANSPORT_AND_LOGISTICS_SERVICES;TAX_FNCACT_SPECIALIST;TAX_FNCACT_ANALYST;TAX_FNCACT_CEO;UNGP_FORESTS_RIVERS_OCEANS;TAX_FNCACT_FOOL;USPEC_POLICY1;EPU_POLICY;EPU_POLICY_POLICY;</t>
  </si>
  <si>
    <t>TAX_FNCACT;TAX_FNCACT_FOOL;ECON_STOCKMARKET;TAX_POLITICAL_PARTY;TAX_POLITICAL_PARTY_REPUBLICANS;USPEC_POLITICS_GENERAL1;MEDICAL;EPU_ECONOMY_HISTORIC;TAX_FNCACT_OPERATOR;TAX_ETHNICITY;TAX_ETHNICITY_CHINESE;TAX_WORLDLANGUAGES;TAX_WORLDLANGUAGES_CHINESE;TAX_ECON_PRICE;WB_137_WATER;TAX_FNCACT_DIRECTORS;WB_135_TRANSPORT;WB_1174_WAREHOUSING_AND_STORAGE;WB_793_TRANSPORT_AND_LOGISTICS_SERVICES;TAX_FNCACT_SPECIALIST;TAX_FNCACT_ANALYST;TAX_FNCACT_CEO;UNGP_FORESTS_RIVERS_OCEANS;USPEC_POLICY1;EPU_POLICY;EPU_POLICY_POLICY;</t>
  </si>
  <si>
    <t>ECON_STOCKMARKET;TAX_POLITICAL_PARTY;TAX_POLITICAL_PARTY_REPUBLICANS;USPEC_POLITICS_GENERAL1;MEDICAL;EPU_ECONOMY_HISTORIC;TAX_FNCACT;TAX_FNCACT_OPERATOR;TAX_ETHNICITY;TAX_ETHNICITY_CHINESE;TAX_WORLDLANGUAGES;TAX_WORLDLANGUAGES_CHINESE;TAX_ECON_PRICE;WB_137_WATER;TAX_FNCACT_DIRECTORS;WB_135_TRANSPORT;WB_1174_WAREHOUSING_AND_STORAGE;WB_793_TRANSPORT_AND_LOGISTICS_SERVICES;TAX_FNCACT_SPECIALIST;TAX_FNCACT_ANALYST;TAX_FNCACT_CEO;UNGP_FORESTS_RIVERS_OCEANS;TAX_FNCACT_FOOL;USPEC_POLICY1;EPU_POLICY;EPU_POLICY_POLICY;TAX_FNCACT_AUTHOR;</t>
  </si>
  <si>
    <t>ECON_STOCKMARKET;WB_678_DIGITAL_GOVERNMENT;WB_694_BROADCAST_AND_MEDIA;WB_133_INFORMATION_AND_COMMUNICATION_TECHNOLOGIES;TAX_FNCACT;TAX_FNCACT_CEO;ENV_SOLAR;WB_507_ENERGY_AND_EXTRACTIVES;WB_525_RENEWABLE_ENERGY;WB_528_SOLAR_ENERGY;EPU_ECONOMY_HISTORIC;ECON_ENTREPRENEURSHIP;RETIREMENT;WB_2690_CATEGORIES_OF_EMPLOYMENT;WB_2670_JOBS;WB_2689_JOBS_DIAGNOSTICS;WB_2896_RETIREMENT;TAX_FNCACT_ANALYSTS;WB_698_TRADE;CRISISLEX_CRISISLEXREC;MEDIA_SOCIAL;WB_845_LEGAL_AND_REGULATORY_FRAMEWORK;WB_696_PUBLIC_SECTOR_MANAGEMENT;WB_851_INTELLECTUAL_PROPERTY_RIGHTS;WB_1041_PATENTS;WB_1039_PROPERTY_LAWS_AND_REGULATIONS;TAX_FNCACT_SPY;</t>
  </si>
  <si>
    <t>ECON_STOCKMARKET;TAX_FNCACT;TAX_FNCACT_CHAIRWOMAN;</t>
  </si>
  <si>
    <t>ECON_STOCKMARKET;TAX_ECON_PRICE;WB_698_TRADE;MEDIA_SOCIAL;TAX_FNCACT;TAX_FNCACT_INSIDER;</t>
  </si>
  <si>
    <t>ECON_STOCKMARKET;MEDIA_SOCIAL;MANMADE_DISASTER_IMPLIED;EPU_ECONOMY_HISTORIC;WB_698_TRADE;TAX_FNCACT;TAX_FNCACT_ANALYST;TAX_ECON_PRICE;CRISISLEX_C07_SAFETY;WB_2433_CONFLICT_AND_VIOLENCE;WB_2432_FRAGILITY_CONFLICT_AND_VIOLENCE;WB_678_DIGITAL_GOVERNMENT;WB_694_BROADCAST_AND_MEDIA;WB_133_INFORMATION_AND_COMMUNICATION_TECHNOLOGIES;WB_652_ICT_APPLICATIONS;WB_662_SOCIAL_MEDIA;WB_658_ENTERPRISE_APPLICATIONS;TAX_FNCACT_ADVERTISERS;ECON_EARNINGSREPORT;TAX_FNCACT_ANALYSTS;</t>
  </si>
  <si>
    <t>TAX_ECON_PRICE;WB_698_TRADE;TAX_FNCACT;TAX_FNCACT_ANALYST;EPU_ECONOMY_HISTORIC;TAX_FNCACT_CEO;TAX_FNCACT_ANALYSTS;</t>
  </si>
  <si>
    <t>ECON_STOCKMARKET;WB_615_GENDER;WB_919_GENDER_AND_HUMAN_DEVELOPMENT;WB_1466_SOCIAL_ASSISTANCE;WB_921_SAFETY_NETS;WB_697_SOCIAL_PROTECTION_AND_LABOR;WB_334_EQUITY_MARKETS;WB_1920_FINANCIAL_SECTOR_DEVELOPMENT;WB_332_CAPITAL_MARKETS;WB_1918_SECURITIES_MARKETS;DISASTER_FIRE;CRISISLEX_T11_UPDATESSYMPATHY;WB_698_TRADE;TAX_ECON_PRICE;TAX_FNCACT;TAX_FNCACT_DIRECTOR;TAX_FNCACT_MANAGING_DIRECTOR;MEDIA_SOCIAL;</t>
  </si>
  <si>
    <t>ECON_STOCKMARKET;WB_1098_MONETARY_AND_FINANCIAL_STABILITY;WB_471_ECONOMIC_GROWTH;WB_1096_MACROECONOMIC_SUSTAINABILITY;WB_1100_SUSTAINABLE_GROWTH;ECON_DEBT;WB_1104_MACROECONOMIC_VULNERABILITY_AND_DEBT;WB_450_DEBT;CRISISLEX_T11_UPDATESSYMPATHY;UNGP_FORESTS_RIVERS_OCEANS;WB_678_DIGITAL_GOVERNMENT;WB_2944_SERVERS;WB_671_STORAGE_MANAGEMENT;WB_667_ICT_INFRASTRUCTURE;WB_672_NETWORK_MANAGEMENT;WB_133_INFORMATION_AND_COMMUNICATION_TECHNOLOGIES;EPU_ECONOMY_HISTORIC;USPEC_POLICY1;EPU_POLICY;EPU_POLICY_BUDGET;WB_290_TELECOMMUNICATIONS_ORGANIZATIONAL_DESIGN;WB_288_TELECOMMUNICATIONS_SECTOR_POLICY_AND_REGULATION;WB_286_TELECOMMUNICATIONS_AND_BROADBAND_ACCESS;TAX_FNCACT;TAX_FNCACT_INCUMBENTS;TAX_ECON_PRICE;WB_1150_VOLATILITY;TAX_FNCACT_FOOL;EPU_POLICY_POLICY;</t>
  </si>
  <si>
    <t>ECON_STOCKMARKET;WB_678_DIGITAL_GOVERNMENT;WB_694_BROADCAST_AND_MEDIA;WB_133_INFORMATION_AND_COMMUNICATION_TECHNOLOGIES;TAX_ECON_PRICE;ECON_EARNINGSREPORT;TAX_ETHNICITY;TAX_ETHNICITY_JAPANESE;TAX_WORLDLANGUAGES;TAX_WORLDLANGUAGES_JAPANESE;KILL;WB_2944_SERVERS;WB_671_STORAGE_MANAGEMENT;WB_667_ICT_INFRASTRUCTURE;WB_672_NETWORK_MANAGEMENT;WB_696_PUBLIC_SECTOR_MANAGEMENT;WB_2048_COMPENSATION_CAREERS_AND_INCENTIVES;WB_723_PUBLIC_ADMINISTRATION;WB_724_HUMAN_RESOURCES_FOR_PUBLIC_SECTOR;WB_698_TRADE;TAX_FNCACT;TAX_FNCACT_BUYER;EPU_ECONOMY_HISTORIC;</t>
  </si>
  <si>
    <t>ECON_STOCKMARKET;TAX_FNCACT;TAX_FNCACT_ANALYST;TAX_FNCACT_ANALYSTS;TAX_ECON_PRICE;EPU_ECONOMY_HISTORIC;ECON_EARNINGSREPORT;WB_698_TRADE;</t>
  </si>
  <si>
    <t>TAX_ECON_PRICE;WB_698_TRADE;TAX_FNCACT;TAX_FNCACT_ANALYST;TAX_FNCACT_ANALYSTS;WB_135_TRANSPORT;WB_1174_WAREHOUSING_AND_STORAGE;WB_793_TRANSPORT_AND_LOGISTICS_SERVICES;WB_2416_INTERNET_OF_THINGS;WB_2399_ICT_INNOVATION_AND_TRANSFORMATION;WB_133_INFORMATION_AND_COMMUNICATION_TECHNOLOGIES;CRISISLEX_T01_CAUTION_ADVICE;TAX_FNCACT_CHIEF;TAX_FNCACT_EXECUTIVE;TAX_FNCACT_CHIEF_EXECUTIVE;TAX_MILITARY_TITLE;TAX_MILITARY_TITLE_OFFICER;TAX_FNCACT_OFFICER;TAX_FNCACT_EXECUTIVE_OFFICER;TAX_FNCACT_CHIEF_EXECUTIVE_OFFICER;TAX_ETHNICITY;TAX_ETHNICITY_TAIWANESE;TAX_ETHNICITY_JAPANESE;TAX_WORLDLANGUAGES;TAX_WORLDLANGUAGES_JAPANESE;UNGP_FORESTS_RIVERS_OCEANS;</t>
  </si>
  <si>
    <t>ECON_STOCKMARKET;TAX_ECON_PRICE;UNGP_CRIME_VIOLENCE;WB_698_TRADE;USPEC_POLICY1;EPU_UNCERTAINTY;TAX_FNCACT;TAX_FNCACT_DIRECTOR;TAX_FNCACT_MANAGING_DIRECTOR;MEDIA_SOCIAL;</t>
  </si>
  <si>
    <t>ECON_STOCKMARKET;WB_678_DIGITAL_GOVERNMENT;WB_694_BROADCAST_AND_MEDIA;WB_133_INFORMATION_AND_COMMUNICATION_TECHNOLOGIES;DISASTER_FIRE;WB_698_TRADE;TAX_FNCACT;TAX_FNCACT_TRADERS;TAX_FNCACT_ANALYSTS;TAX_ECON_PRICE;</t>
  </si>
  <si>
    <t>TAX_FNCACT;TAX_FNCACT_EDITOR;TAX_ECON_PRICE;ECON_EMERGINGECON;</t>
  </si>
  <si>
    <t>TAX_ECON_PRICE;ECON_STOCKMARKET;TAX_FNCACT;TAX_FNCACT_ANALYSTS;WB_698_TRADE;</t>
  </si>
  <si>
    <t>ECON_STOCKMARKET;WB_698_TRADE;TAX_FNCACT;TAX_FNCACT_ANALYSTS;EPU_ECONOMY_HISTORIC;TAX_ECON_PRICE;TAX_FNCACT_CEO;UNGP_FORESTS_RIVERS_OCEANS;MEDIA_MSM;</t>
  </si>
  <si>
    <t>SHORTAGE;USPEC_POLITICS_GENERAL1;ECON_STOCKMARKET;TAX_ECON_PRICE;WB_1921_PRIVATE_SECTOR_DEVELOPMENT;WB_346_COMPETITIVE_INDUSTRIES;WB_818_INDUSTRY_POLICY_AND_REAL_SECTORS;WB_1281_MANUFACTURING;FOOD_SECURITY;NATURAL_DISASTER;NATURAL_DISASTER_FAMINE;CRISISLEX_CRISISLEXREC;TAX_FNCACT;TAX_FNCACT_CEO;USPEC_UNCERTAINTY1;TAX_FNCACT_ANALYST;WB_698_TRADE;UNGP_FORESTS_RIVERS_OCEANS;TAX_FNCACT_INVESTOR;WB_678_DIGITAL_GOVERNMENT;WB_2944_SERVERS;WB_671_STORAGE_MANAGEMENT;WB_667_ICT_INFRASTRUCTURE;WB_672_NETWORK_MANAGEMENT;WB_133_INFORMATION_AND_COMMUNICATION_TECHNOLOGIES;TAX_FNCACT_EXECUTIVES;</t>
  </si>
  <si>
    <t>financialexpress.com</t>
  </si>
  <si>
    <t>TAX_ECON_PRICE;WB_135_TRANSPORT;WB_1174_WAREHOUSING_AND_STORAGE;WB_793_TRANSPORT_AND_LOGISTICS_SERVICES;WB_698_TRADE;WB_678_DIGITAL_GOVERNMENT;WB_674_SHARED_INFRASTRUCTURE;WB_667_ICT_INFRASTRUCTURE;WB_676_CLOUD_COMPUTING;WB_133_INFORMATION_AND_COMMUNICATION_TECHNOLOGIES;EPU_ECONOMY_HISTORIC;CRISISLEX_T01_CAUTION_ADVICE;TAX_FNCACT;TAX_FNCACT_CHIEF;TAX_FNCACT_EXECUTIVE;TAX_FNCACT_CHIEF_EXECUTIVE;TAX_MILITARY_TITLE;TAX_MILITARY_TITLE_OFFICER;TAX_FNCACT_OFFICER;TAX_FNCACT_EXECUTIVE_OFFICER;TAX_FNCACT_CHIEF_EXECUTIVE_OFFICER;TAX_FNCACT_ANALYST;ECON_STOCKMARKET;</t>
  </si>
  <si>
    <t>btvi.in</t>
  </si>
  <si>
    <t>cdanews.com</t>
  </si>
  <si>
    <t>TAX_FNCACT;TAX_FNCACT_ANALYSTS;TAX_ECON_PRICE;WB_135_TRANSPORT;WB_1174_WAREHOUSING_AND_STORAGE;WB_793_TRANSPORT_AND_LOGISTICS_SERVICES;WB_698_TRADE;WB_2416_INTERNET_OF_THINGS;WB_2399_ICT_INNOVATION_AND_TRANSFORMATION;WB_133_INFORMATION_AND_COMMUNICATION_TECHNOLOGIES;CRISISLEX_T01_CAUTION_ADVICE;TAX_FNCACT_CHIEF;TAX_FNCACT_EXECUTIVE;TAX_FNCACT_CHIEF_EXECUTIVE;TAX_MILITARY_TITLE;TAX_MILITARY_TITLE_OFFICER;TAX_FNCACT_OFFICER;TAX_FNCACT_EXECUTIVE_OFFICER;TAX_FNCACT_CHIEF_EXECUTIVE_OFFICER;TAX_ETHNICITY;TAX_ETHNICITY_TAIWANESE;TAX_ETHNICITY_JAPANESE;TAX_WORLDLANGUAGES;TAX_WORLDLANGUAGES_JAPANESE;UNGP_FORESTS_RIVERS_OCEANS;TAX_FNCACT_ANALYST;</t>
  </si>
  <si>
    <t>MEDIA_SOCIAL;WB_698_TRADE;ENV_MINING;TAX_WEAPONS;TAX_WEAPONS_LAND_MINES;TAX_FNCACT;TAX_FNCACT_RETAILER;TAX_ECON_PRICE;ELECTION;</t>
  </si>
  <si>
    <t>ENV_SOLAR;ECON_STOCKMARKET;EPU_ECONOMY_HISTORIC;TAX_ECON_PRICE;TAX_FNCACT;TAX_FNCACT_ANALYSTS;TAX_FNCACT_ANALYST;TAX_WORLDMAMMALS;TAX_WORLDMAMMALS_CAT;TRIAL;TAX_FNCACT_ATTORNEY;GENERAL_GOVERNMENT;EPU_POLICY;EPU_POLICY_GOVERNMENT;WB_2024_ANTI_CORRUPTION_AUTHORITIES;WB_696_PUBLIC_SECTOR_MANAGEMENT;WB_840_JUSTICE;WB_2025_INVESTIGATION;WB_831_GOVERNANCE;WB_832_ANTI_CORRUPTION;WB_1014_CRIMINAL_JUSTICE;LEGISLATION;EPU_POLICY_LAW;CRISISLEX_CRISISLEXREC;SECURITY_SERVICES;WB_1920_FINANCIAL_SECTOR_DEVELOPMENT;WB_328_FINANCIAL_INTEGRITY;WB_2082_LAW_ENFORCEMENT;TAX_FNCACT_OFFICIALS;TAX_FNCACT_MANUFACTURER;MOVEMENT_GENERAL;WB_698_TRADE;</t>
  </si>
  <si>
    <t>WB_1921_PRIVATE_SECTOR_DEVELOPMENT;WB_346_COMPETITIVE_INDUSTRIES;WB_818_INDUSTRY_POLICY_AND_REAL_SECTORS;WB_1281_MANUFACTURING;EPU_ECONOMY_HISTORIC;ECON_STOCKMARKET;TAX_ECON_PRICE;TAX_FNCACT;TAX_FNCACT_ANALYST;TAX_FNCACT_DESIGNER;WB_678_DIGITAL_GOVERNMENT;WB_674_SHARED_INFRASTRUCTURE;WB_667_ICT_INFRASTRUCTURE;WB_676_CLOUD_COMPUTING;WB_133_INFORMATION_AND_COMMUNICATION_TECHNOLOGIES;KILL;TAX_FNCACT_ANALYSTS;</t>
  </si>
  <si>
    <t>TAX_FNCACT;TAX_FNCACT_MOVERS;ECON_STOCKMARKET;MANMADE_DISASTER_IMPLIED;EPU_ECONOMY_HISTORIC;TAX_ECON_PRICE;TAX_FNCACT_ANALYSTS;TAX_FNCACT_ANALYST;WB_696_PUBLIC_SECTOR_MANAGEMENT;WB_2048_COMPENSATION_CAREERS_AND_INCENTIVES;WB_723_PUBLIC_ADMINISTRATION;WB_724_HUMAN_RESOURCES_FOR_PUBLIC_SECTOR;MOVEMENT_GENERAL;WB_698_TRADE;AFFECT;</t>
  </si>
  <si>
    <t>WB_698_TRADE;TAX_ECON_PRICE;WB_696_PUBLIC_SECTOR_MANAGEMENT;WB_2048_COMPENSATION_CAREERS_AND_INCENTIVES;WB_723_PUBLIC_ADMINISTRATION;WB_724_HUMAN_RESOURCES_FOR_PUBLIC_SECTOR;TAX_FNCACT;TAX_FNCACT_ANALYSTS;EPU_ECONOMY_HISTORIC;TAX_FNCACT_CHIEF;TAX_FNCACT_EXECUTIVE;TAX_FNCACT_CHIEF_EXECUTIVE;RETIREMENT;WB_2690_CATEGORIES_OF_EMPLOYMENT;WB_2670_JOBS;WB_2689_JOBS_DIAGNOSTICS;WB_2896_RETIREMENT;</t>
  </si>
  <si>
    <t>pcr-online.biz</t>
  </si>
  <si>
    <t>EPU_ECONOMY_HISTORIC;WB_698_TRADE;TAX_FNCACT;TAX_FNCACT_ANALYST;TAX_FNCACT_ANALYSTS;WB_135_TRANSPORT;WB_1174_WAREHOUSING_AND_STORAGE;WB_793_TRANSPORT_AND_LOGISTICS_SERVICES;WB_2416_INTERNET_OF_THINGS;WB_2399_ICT_INNOVATION_AND_TRANSFORMATION;WB_133_INFORMATION_AND_COMMUNICATION_TECHNOLOGIES;TAX_FNCACT_CEO;TAX_ECON_PRICE;TAX_ETHNICITY;TAX_ETHNICITY_TAIWANESE;WB_2433_CONFLICT_AND_VIOLENCE;WB_2432_FRAGILITY_CONFLICT_AND_VIOLENCE;TAX_ETHNICITY_JAPANESE;TAX_WORLDLANGUAGES;TAX_WORLDLANGUAGES_JAPANESE;</t>
  </si>
  <si>
    <t>stocknewsjournal.com</t>
  </si>
  <si>
    <t>ECON_STOCKMARKET;TAX_ECON_PRICE;WB_698_TRADE;TAX_FNCACT;TAX_FNCACT_INVESTOR;EPU_ECONOMY_HISTORIC;TAX_FNCACT_ANALYSTS;ECON_BANKRUPTCY;</t>
  </si>
  <si>
    <t>TAX_FNCACT;TAX_FNCACT_TRADER;TAX_FNCACT_CEO;TAX_ECON_PRICE;WB_678_DIGITAL_GOVERNMENT;WB_674_SHARED_INFRASTRUCTURE;WB_667_ICT_INFRASTRUCTURE;WB_676_CLOUD_COMPUTING;WB_133_INFORMATION_AND_COMMUNICATION_TECHNOLOGIES;UNGP_FORESTS_RIVERS_OCEANS;RETIREMENTS;EPU_ECONOMY;EPU_ECONOMY_HISTORIC;TAX_FNCACT_ANALYSTS;USPEC_POLICY1;EPU_UNCERTAINTY;</t>
  </si>
  <si>
    <t>otcstockexchange.com</t>
  </si>
  <si>
    <t>TAX_FNCACT;TAX_FNCACT_CHIEF;TAX_FNCACT_EXECUTIVE;TAX_FNCACT_CHIEF_EXECUTIVE;TAX_FNCACT_VETERAN;</t>
  </si>
  <si>
    <t>SOC_EMERGINGTECH;TAX_FNCACT;TAX_FNCACT_LEADER;TAX_ECON_PRICE;TAX_FNCACT_MANUFACTURER;ECON_STOCKMARKET;TAX_FNCACT_ANALYSTS;TAX_FNCACT_ANALYST;TAX_DISEASE;TAX_DISEASE_OVERWEIGHT;WB_1406_DISEASES;WB_1435_OBESITY;WB_621_HEALTH_NUTRITION_AND_POPULATION;WB_1427_NON_COMMUNICABLE_DISEASE_AND_INJURY;WB_2670_JOBS;WB_2769_JOBS_STRATEGIES;WB_2840_INTEGRATION;WB_2836_MIGRATION_POLICIES_AND_JOBS;TAX_ETHNICITY;TAX_ETHNICITY_TAIWANESE;UNGP_FORESTS_RIVERS_OCEANS;TAX_FNCACT_DRIVERS;ECON_EARNINGSREPORT;</t>
  </si>
  <si>
    <t>oakridgeobserver.com</t>
  </si>
  <si>
    <t>TAX_ECON_PRICE;TAX_FNCACT;TAX_FNCACT_ANALYST;LEADER;</t>
  </si>
  <si>
    <t>TAX_FNCACT;TAX_FNCACT_MAN;TAX_FNCACT_ENGINEER;TAX_FNCACT_ELECTRICAL_ENGINEER;LEGISLATION;EPU_POLICY;EPU_POLICY_LAW;SCIENCE;SOC_INNOVATION;UNGP_FORESTS_RIVERS_OCEANS;TAX_ECON_PRICE;EPU_ECONOMY_HISTORIC;MEDIA_SOCIAL;LEADER;TAX_FNCACT_PRESIDENT;USPEC_POLITICS_GENERAL1;TAX_FNCACT_VICE_PRESIDENT;TAX_FNCACT_EXECUTIVE;TAX_FNCACT_EXECUTIVE_VICE_PRESIDENT;TAX_FNCACT_CHIEF;TAX_MILITARY_TITLE;TAX_MILITARY_TITLE_OFFICER;TAX_FNCACT_OFFICER;TAX_FNCACT_BACHELOR;EDUCATION;SOC_POINTSOFINTEREST;SOC_POINTSOFINTEREST_UNIVERSITY;WB_845_LEGAL_AND_REGULATORY_FRAMEWORK;WB_696_PUBLIC_SECTOR_MANAGEMENT;WB_851_INTELLECTUAL_PROPERTY_RIGHTS;WB_1041_PATENTS;WB_1039_PROPERTY_LAWS_AND_REGULATIONS;WB_470_EDUCATION;UNGP_EDUCATION;SOC_POINTSOFINTEREST_SCHOOL;WB_2141_EDUCATION_DISTRICTS;WB_1502_EDUCATIONAL_DECENTRALIZATION;WB_1497_EDUCATION_MANAGEMENT_AND_ADMINISTRATION;</t>
  </si>
  <si>
    <t>emarketsdaily.com</t>
  </si>
  <si>
    <t>ECON_STOCKMARKET;EPU_CATS_MIGRATION_FEAR_FEAR;TAX_FNCACT;TAX_FNCACT_ANALYST;TAX_FNCACT_CEO;EPU_ECONOMY_HISTORIC;UNGP_FORESTS_RIVERS_OCEANS;TAX_ECON_PRICE;WB_1921_PRIVATE_SECTOR_DEVELOPMENT;WB_405_BUSINESS_CLIMATE;WB_2531_INSPECTIONS_LICENSING_AND_PERMITS;WB_2530_BUSINESS_ENVIRONMENT;CRISISLEX_T11_UPDATESSYMPATHY;WB_696_PUBLIC_SECTOR_MANAGEMENT;WB_713_PUBLIC_FINANCE;WB_718_PUBLIC_INVESTMENT_MANAGEMENT;</t>
  </si>
  <si>
    <t>TAX_FNCACT;TAX_FNCACT_MANUFACTURER;ECON_STOCKMARKET;TAX_FNCACT_ANALYST;TAX_ECON_PRICE;TAX_FNCACT_DRIVERS;TAX_FNCACT_ANALYSTS;TAX_FNCACT_CEO;EPU_ECONOMY_HISTORIC;UNGP_FORESTS_RIVERS_OCEANS;TAX_FNCACT_FOOL;USPEC_POLICY1;EPU_POLICY;EPU_POLICY_POLICY;</t>
  </si>
  <si>
    <t>ktvb.com</t>
  </si>
  <si>
    <t>TAX_FNCACT;TAX_FNCACT_CHIEF;TAX_FNCACT_EXECUTIVE;TAX_FNCACT_CHIEF_EXECUTIVE;TAX_MILITARY_TITLE;TAX_MILITARY_TITLE_OFFICER;TAX_FNCACT_OFFICER;TAX_FNCACT_EXECUTIVE_OFFICER;TAX_FNCACT_CHIEF_EXECUTIVE_OFFICER;RETIREMENTS;TAX_FNCACT_DIRECTORS;USPEC_POLITICS_GENERAL1;TAX_FNCACT_CEO;TAX_FNCACT_CHAIRMAN;TAX_FNCACT_CHAIRMAN_OF_THE_BOARD;TAX_FNCACT_LEADER;</t>
  </si>
  <si>
    <t>RETIREMENT;WB_2690_CATEGORIES_OF_EMPLOYMENT;WB_2670_JOBS;WB_2689_JOBS_DIAGNOSTICS;WB_2896_RETIREMENT;TAX_FNCACT;TAX_FNCACT_CHIEF;TAX_FNCACT_EXECUTIVE;TAX_FNCACT_CHIEF_EXECUTIVE;TAX_MILITARY_TITLE;TAX_MILITARY_TITLE_OFFICER;TAX_FNCACT_OFFICER;TAX_FNCACT_EXECUTIVE_OFFICER;TAX_FNCACT_CHIEF_EXECUTIVE_OFFICER;TAX_FNCACT_DIRECTORS;USPEC_POLITICS_GENERAL1;TAX_FNCACT_VET;TAX_FNCACT_CANDIDATES;TAX_FNCACT_CEO;RETIREMENTS;TAX_FNCACT_CHAIRMAN;TAX_FNCACT_CHAIRMAN_OF_THE_BOARD;TAX_FNCACT_LEADER;SOC_INNOVATION;WB_135_TRANSPORT;WB_1174_WAREHOUSING_AND_STORAGE;WB_793_TRANSPORT_AND_LOGISTICS_SERVICES;ECON_STOCKMARKET;WB_698_TRADE;SCIENCE;TECH_SUPERCOMPUTING;WB_1406_DISEASES;WB_1431_CANCER;WB_621_HEALTH_NUTRITION_AND_POPULATION;WB_1427_NON_COMMUNICABLE_DISEASE_AND_INJURY;WB_696_PUBLIC_SECTOR_MANAGEMENT;WB_2048_COMPENSATION_CAREERS_AND_INCENTIVES;WB_723_PUBLIC_ADMINISTRATION;WB_724_HUMAN_RESOURCES_FOR_PUBLIC_SECTOR;LEADER;TAX_FNCACT_PRESIDENT;TAX_FNCACT_CITIZENS;UNGP_FORESTS_RIVERS_OCEANS;MEDICAL;GENERAL_HEALTH;CRISISLEX_C03_WELLBEING_HEALTH;EPU_ECONOMY_HISTORIC;TAX_FNCACT_KNIGHTS;TAX_FNCACT_RESEARCHER;TAX_FNCACT_VETERAN;EDUCATION;WB_566_ENVIRONMENT_AND_NATURAL_RESOURCES;WB_590_ECOSYSTEMS;TAX_FNCACT_PIONEER;TAX_RELIGION;TAX_RELIGION_ORTHODOXY;TAX_FNCACT_CTO;TAX_FNCACT_FOUNDER;TAX_FNCACT_UNDERSECRETARY;TAX_FNCACT_CONTRACTOR;TAX_ETHNICITY;TAX_ETHNICITY_CANADIAN;TAX_DISEASE;TAX_DISEASE_CANCER;TAX_FNCACT_PILOT;ARMEDCONFLICT;EPU_CATS_NATIONAL_SECURITY;TAX_FNCACT_DRIVERS;WB_1331_HEALTH_TECHNOLOGIES;WB_1350_PHARMACEUTICALS;TAX_WORLDMAMMALS;TAX_WORLDMAMMALS_HUMAN;TAX_FNCACT_KNIGHT;WB_678_DIGITAL_GOVERNMENT;WB_2944_SERVERS;WB_671_STORAGE_MANAGEMENT;WB_667_ICT_INFRASTRUCTURE;WB_672_NETWORK_MANAGEMENT;WB_133_INFORMATION_AND_COMMUNICATION_TECHNOLOGIES;TAX_ETHNICITY_GREEKS;TAX_WORLDLANGUAGES;TAX_WORLDLANGUAGES_GREEKS;</t>
  </si>
  <si>
    <t>TAX_FNCACT;TAX_FNCACT_CHIEF;TAX_FNCACT_EXECUTIVE;LEADER;</t>
  </si>
  <si>
    <t>theusacommerce.com</t>
  </si>
  <si>
    <t>WB_698_TRADE;ECON_STOCKMARKET;TAX_FNCACT;TAX_FNCACT_ANALYSTS;TAX_FNCACT_BROKER;TAX_ECON_PRICE;</t>
  </si>
  <si>
    <t>TAX_FNCACT;TAX_FNCACT_CHIEF;TAX_FNCACT_EXECUTIVE;TAX_FNCACT_CHIEF_EXECUTIVE;TAX_FNCACT_VETERAN;RETIREMENTS;TAX_FNCACT_CHAIRMAN;EPU_CATS_REGULATION;MEDIA_SOCIAL;EPU_ECONOMY_HISTORIC;TAX_FNCACT_INSIDER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</si>
  <si>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TAX_FNCACT;TAX_FNCACT_CHIEF;</t>
  </si>
  <si>
    <t>TAX_ECON_PRICE;WB_1150_VOLATILITY;WB_1104_MACROECONOMIC_VULNERABILITY_AND_DEBT;WB_696_PUBLIC_SECTOR_MANAGEMENT;WB_840_JUSTICE;WB_1014_CRIMINAL_JUSTICE;TAX_FNCACT;TAX_FNCACT_PRODUCER;ECON_STOCKMARKET;TAX_FNCACT_ANALYSTS;TAX_FNCACT_ANALYST;WB_698_TRADE;ECON_DEBT;WB_450_DEBT;SOC_TECHNOLOGYSECTOR;EPU_CATS_MIGRATION_FEAR_FEAR;UNGP_FORESTS_RIVERS_OCEANS;AFFECT;CRISISLEX_C07_SAFETY;TAX_FNCACT_AUTHOR;WB_2048_COMPENSATION_CAREERS_AND_INCENTIVES;WB_723_PUBLIC_ADMINISTRATION;WB_724_HUMAN_RESOURCES_FOR_PUBLIC_SECTOR;EPU_ECONOMY_HISTORIC;TAX_FNCACT_EDITOR;</t>
  </si>
  <si>
    <t>ECON_STOCKMARKET;EPU_ECONOMY_HISTORIC;TAX_ECON_PRICE;TAX_FNCACT;TAX_FNCACT_ANALYSTS;TAX_FNCACT_ANALYST;TAX_WORLDLANGUAGES;TAX_WORLDLANGUAGES_TAICHUNG;MOVEMENT_GENERAL;WB_698_TRADE;</t>
  </si>
  <si>
    <t>ECON_STOCKMARKET;WB_698_TRADE;EPU_CATS_REGULATION;ECON_EARNINGSREPORT;</t>
  </si>
  <si>
    <t>SOC_EMERGINGTECH;TAX_FNCACT;TAX_FNCACT_MANUFACTURER;WB_698_TRADE;TAX_ECON_PRICE;TAX_FNCACT_LEADER;ECON_STOCKMARKET;SHORTAGE;WB_678_DIGITAL_GOVERNMENT;WB_2944_SERVERS;WB_671_STORAGE_MANAGEMENT;WB_667_ICT_INFRASTRUCTURE;WB_672_NETWORK_MANAGEMENT;WB_133_INFORMATION_AND_COMMUNICATION_TECHNOLOGIES;TAX_FNCACT_ANALYSTS;TAX_FNCACT_PEERS;WB_135_TRANSPORT;WB_1174_WAREHOUSING_AND_STORAGE;WB_793_TRANSPORT_AND_LOGISTICS_SERVICES;WB_2416_INTERNET_OF_THINGS;WB_2399_ICT_INNOVATION_AND_TRANSFORMATION;TAX_FNCACT_ANALYST;</t>
  </si>
  <si>
    <t>ECON_STOCKMARKET;MEDICAL;LEADER;TAX_FNCACT;TAX_FNCACT_PRESIDENT;USPEC_POLITICS_GENERAL1;GENERAL_GOVERNMENT;EPU_POLICY;EPU_POLICY_CONGRESS;EPU_ECONOMY_HISTORIC;TAX_ECON_PRICE;WB_1331_HEALTH_TECHNOLOGIES;WB_1350_PHARMACEUTICALS;WB_621_HEALTH_NUTRITION_AND_POPULATION;WB_2453_ORGANIZED_CRIME;WB_2433_CONFLICT_AND_VIOLENCE;WB_2432_FRAGILITY_CONFLICT_AND_VIOLENCE;WB_2456_DRUGS_AND_NARCOTICS;TAX_FNCACT_CEO;WB_1921_PRIVATE_SECTOR_DEVELOPMENT;WB_405_BUSINESS_CLIMATE;WB_2531_INSPECTIONS_LICENSING_AND_PERMITS;WB_2530_BUSINESS_ENVIRONMENT;WB_2299_PIPELINES;WB_539_OIL_AND_GAS_POLICY_STRATEGY_AND_INSTITUTIONS;WB_507_ENERGY_AND_EXTRACTIVES;WB_548_PPP_IN_OIL_AND_GAS;WB_1614_NUTRITIONAL_PROGRAMS;WB_1609_FOOD_AND_IN_KIND_TRANSFERS;WB_1615_THERAPEUTIC;WB_1466_SOCIAL_ASSISTANCE;WB_697_SOCIAL_PROTECTION_AND_LABOR;TAX_FNCACT_CHAIRMAN;WB_135_TRANSPORT;WB_1174_WAREHOUSING_AND_STORAGE;WB_793_TRANSPORT_AND_LOGISTICS_SERVICES;MEDIA_SOCIAL;WB_336_NON_BANK_FINANCIAL_INSTITUTIONS;WB_1920_FINANCIAL_SECTOR_DEVELOPMENT;WB_612_HOUSING_FINANCE;WB_332_CAPITAL_MARKETS;GENERAL_HEALTH;ECON_HOUSING_PRICES;</t>
  </si>
  <si>
    <t>ECON_DEBT;WB_1104_MACROECONOMIC_VULNERABILITY_AND_DEBT;WB_450_DEBT;TAX_FNCACT;TAX_FNCACT_LEADER;TAX_FNCACT_PRINCIPAL;TAX_ECON_PRICE;UNREST_BELLIGERENT;WB_1245_FINANCIAL_VULNERABILITY_AND_RISKS;WB_318_FINANCIAL_ARCHITECTURE_AND_BANKING;WB_1247_MARKET_RISKS;WB_1920_FINANCIAL_SECTOR_DEVELOPMENT;WB_696_PUBLIC_SECTOR_MANAGEMENT;WB_2048_COMPENSATION_CAREERS_AND_INCENTIVES;WB_723_PUBLIC_ADMINISTRATION;WB_724_HUMAN_RESOURCES_FOR_PUBLIC_SECTOR;ECON_STOCKMARKET;EPU_ECONOMY_HISTORIC;</t>
  </si>
  <si>
    <t>ECON_EARNINGSREPORT;WB_698_TRADE;ECON_STOCKMARKET;SOC_USSECURITYAGENCIES;WB_2936_GOLD;WB_507_ENERGY_AND_EXTRACTIVES;WB_895_MINING_SYSTEMS;WB_1699_METAL_ORE_MINING;TAX_FNCACT;TAX_FNCACT_ANALYSTS;TAX_FNCACT_ANALYST;WB_1331_HEALTH_TECHNOLOGIES;WB_1350_PHARMACEUTICALS;WB_621_HEALTH_NUTRITION_AND_POPULATION;ENV_OIL;WB_2937_SILVER;WB_2934_COPPER;TAX_ETHNICITY;TAX_ETHNICITY_SPANISH;TAX_WORLDLANGUAGES;TAX_WORLDLANGUAGES_SPANISH;TAX_WORLDMAMMALS;TAX_WORLDMAMMALS_SPANISH_IBEX;TAX_ETHNICITY_GERMAN;TAX_WORLDLANGUAGES_GERMAN;TAX_ETHNICITY_FRENCH;TAX_WORLDLANGUAGES_FRENCH;TAX_FNCACT_ECONOMIST;WB_1921_PRIVATE_SECTOR_DEVELOPMENT;WB_346_COMPETITIVE_INDUSTRIES;WB_818_INDUSTRY_POLICY_AND_REAL_SECTORS;WB_1281_MANUFACTURING;TAX_FNCACT_ECONOMISTS;TAX_FNCACT_CEO;WHISTLEBLOWER;EDUCATION;SOC_POINTSOFINTEREST;SOC_POINTSOFINTEREST_COLLEGE;TAX_FNCACT_STUDENT;TAX_FNCACT_KING;</t>
  </si>
  <si>
    <t>ECON_STOCKMARKET;TAX_FNCACT;TAX_FNCACT_ANALYSTS;TAX_FNCACT_AUTHOR;TAX_FNCACT_JUDGE;TRIAL;TAX_FNCACT_NOMINEE;TAX_FNCACT_SENATORS;USPEC_POLITICS_GENERAL1;TAX_WORLDMAMMALS;TAX_WORLDMAMMALS_DRILL;TAX_FNCACT_NOMINEES;CORRUPTION;WB_2019_ANTI_CORRUPTION_LEGISLATION;WB_696_PUBLIC_SECTOR_MANAGEMENT;WB_831_GOVERNANCE;WB_832_ANTI_CORRUPTION;WB_2020_BRIBERY_FRAUD_AND_COLLUSION;TAX_ETHNICITY;TAX_ETHNICITY_RUSSIANS;TAX_WORLDLANGUAGES;TAX_WORLDLANGUAGES_RUSSIANS;TAX_FNCACT_GUIDE;CRISISLEX_T11_UPDATESSYMPATHY;TAX_ECON_PRICE;GENERAL_HEALTH;UNGP_FORESTS_RIVERS_OCEANS;TAX_FNCACT_TRADERS;WB_2048_COMPENSATION_CAREERS_AND_INCENTIVES;WB_723_PUBLIC_ADMINISTRATION;WB_724_HUMAN_RESOURCES_FOR_PUBLIC_SECTOR;EPU_ECONOMY_HISTORIC;</t>
  </si>
  <si>
    <t>TAX_FNCACT;TAX_FNCACT_ANALYSTS;ECON_EARNINGSREPORT;ECON_STOCKMARKET;TAX_FNCACT_ANALYST;TAX_ECON_PRICE;KILL;WB_1150_VOLATILITY;WB_1104_MACROECONOMIC_VULNERABILITY_AND_DEBT;MEDIA_MSM;TAX_FNCACT_REPORTER;ECON_EMERGINGECON;TAX_WORLDLANGUAGES;TAX_WORLDLANGUAGES_MASSACHUSETTS;TAX_FNCACT_FOOL;TAX_FNCACT_AUTHOR;MEDIA_SOCIAL;</t>
  </si>
  <si>
    <t>ECON_STOCKMARKET;TAX_FNCACT;TAX_FNCACT_DENTIST;SOC_INNOVATION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WB_2944_SERVERS;WB_671_STORAGE_MANAGEMENT;WB_667_ICT_INFRASTRUCTURE;WB_672_NETWORK_MANAGEMENT;EPU_ECONOMY_HISTORIC;DELAY;USPEC_UNCERTAINTY1;UNGP_FORESTS_RIVERS_OCEANS;TECH_VIRTUALREALITY;TAX_WORLDMAMMALS;TAX_WORLDMAMMALS_BEAR;TAX_FNCACT_ANALYSTS;TAX_FNCACT_INVESTOR;TAX_FNCACT_EDITOR;</t>
  </si>
  <si>
    <t>ECON_STOCKMARKET;WB_1921_PRIVATE_SECTOR_DEVELOPMENT;WB_406_COMPETITION_POLICY;WB_2106_MARKET_COMPETITION_ADVOCACY_AND_LIBERALIZATION;WB_1747_PRODUCT_MARKET_REGULATION_AND_COMPETITION_ADVOCACY;ECON_EARNINGSREPORT;WB_698_TRADE;TAX_FNCACT;TAX_FNCACT_ANALYST;TAX_ECON_PRICE;UNGP_FORESTS_RIVERS_OCEANS;WB_476_GREEN_GROWTH;WB_471_ECONOMIC_GROWTH;WB_1100_SUSTAINABLE_GROWTH;TAX_FNCACT_DRIVERS;WB_1078_DETERMINANTS_OF_GROWTH;</t>
  </si>
  <si>
    <t>TAX_FNCACT;TAX_FNCACT_MANUFACTURER;ECON_STOCKMARKET;TAX_FNCACT_ANALYST;TAX_ECON_PRICE;TAX_FNCACT_DRIVERS;TAX_FNCACT_ANALYSTS;TAX_FNCACT_CEO;EPU_ECONOMY_HISTORIC;UNGP_FORESTS_RIVERS_OCEANS;TAX_FNCACT_FOOL;USPEC_POLICY1;EPU_POLICY;EPU_POLICY_POLICY;TAX_FNCACT_AUTHOR;</t>
  </si>
  <si>
    <t>TAX_FNCACT;TAX_FNCACT_FOOL;TAX_FNCACT_MANUFACTURER;ECON_STOCKMARKET;TAX_FNCACT_ANALYST;TAX_ECON_PRICE;TAX_FNCACT_DRIVERS;TAX_FNCACT_ANALYSTS;TAX_FNCACT_CEO;EPU_ECONOMY_HISTORIC;UNGP_FORESTS_RIVERS_OCEANS;USPEC_POLICY1;EPU_POLICY;EPU_POLICY_POLICY;</t>
  </si>
  <si>
    <t>ECON_STOCKMARKET;WB_698_TRADE;MEDICAL;LEADER;TAX_FNCACT;TAX_FNCACT_PRESIDENT;USPEC_POLITICS_GENERAL1;GENERAL_GOVERNMENT;EPU_POLICY;EPU_POLICY_CONGRESS;EPU_ECONOMY_HISTORIC;TAX_ECON_PRICE;WB_1331_HEALTH_TECHNOLOGIES;WB_1350_PHARMACEUTICALS;WB_621_HEALTH_NUTRITION_AND_POPULATION;WB_2453_ORGANIZED_CRIME;WB_2433_CONFLICT_AND_VIOLENCE;WB_2432_FRAGILITY_CONFLICT_AND_VIOLENCE;WB_2456_DRUGS_AND_NARCOTICS;GENERAL_HEALTH;SOC_POINTSOFINTEREST;SOC_POINTSOFINTEREST_HOSPITALS;UNGP_FORESTS_RIVERS_OCEANS;WB_2299_PIPELINES;WB_539_OIL_AND_GAS_POLICY_STRATEGY_AND_INSTITUTIONS;WB_507_ENERGY_AND_EXTRACTIVES;WB_548_PPP_IN_OIL_AND_GAS;WB_1614_NUTRITIONAL_PROGRAMS;WB_1609_FOOD_AND_IN_KIND_TRANSFERS;WB_1615_THERAPEUTIC;WB_1466_SOCIAL_ASSISTANCE;WB_697_SOCIAL_PROTECTION_AND_LABOR;TAX_FNCACT_CHAIRMAN;WB_135_TRANSPORT;WB_1174_WAREHOUSING_AND_STORAGE;WB_793_TRANSPORT_AND_LOGISTICS_SERVICES;MEDIA_SOCIAL;WB_336_NON_BANK_FINANCIAL_INSTITUTIONS;WB_1920_FINANCIAL_SECTOR_DEVELOPMENT;WB_612_HOUSING_FINANCE;WB_332_CAPITAL_MARKETS;ECON_HOUSING_PRICES;</t>
  </si>
  <si>
    <t>ECON_STOCKMARKET;EPU_ECONOMY_HISTORIC;WB_2745_JOB_QUALITY_AND_LABOR_MARKET_PERFORMANCE;WB_2670_JOBS;WB_2689_JOBS_DIAGNOSTICS;WB_2748_EMPLOYMENT;WB_1458_HEALTH_PROMOTION_AND_DISEASE_PREVENTION;WB_1462_WATER_SANITATION_AND_HYGIENE;WB_635_PUBLIC_HEALTH;WB_621_HEALTH_NUTRITION_AND_POPULATION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MANMADE_DISASTER_IMPLIED;WB_1921_PRIVATE_SECTOR_DEVELOPMENT;WB_346_COMPETITIVE_INDUSTRIES;WB_818_INDUSTRY_POLICY_AND_REAL_SECTORS;WB_1281_MANUFACTURING;USPEC_UNCERTAINTY1;TAX_FNCACT;TAX_FNCACT_STUDENTS;TAX_ECON_PRICE;DISASTER_FIRE;TAX_FNCACT_ANALYST;ECON_WORLDCURRENCIES;ECON_WORLDCURRENCIES_DOLLARS;KILL;CRISISLEX_T03_DEAD;TAX_FNCACT_CFO;TAX_FNCACT_CEO;TAX_FNCACT_ANALYSTS;CRISISLEX_T11_UPDATESSYMPATHY;WB_137_WATER;WB_2048_COMPENSATION_CAREERS_AND_INCENTIVES;WB_723_PUBLIC_ADMINISTRATION;WB_724_HUMAN_RESOURCES_FOR_PUBLIC_SECTOR;TAX_FNCACT_EDITOR;WB_698_TRADE;</t>
  </si>
  <si>
    <t>WB_698_TRADE;ECON_IPO;ECON_STOCKMARKET;MEDIA_MSM;TAX_ETHNICITY;TAX_ETHNICITY_CANADIAN;WB_2299_PIPELINES;WB_539_OIL_AND_GAS_POLICY_STRATEGY_AND_INSTITUTIONS;WB_507_ENERGY_AND_EXTRACTIVES;WB_548_PPP_IN_OIL_AND_GAS;TAX_FNCACT;TAX_FNCACT_OPERATOR;</t>
  </si>
  <si>
    <t>TAX_FNCACT;TAX_FNCACT_ANALYST;TAX_FNCACT_ANALYSTS;ECON_EARNINGSREPORT;EDUCATION;SOC_POINTSOFINTEREST;SOC_POINTSOFINTEREST_COLLEGE;TAX_ECON_PRICE;EPU_ECONOMY_HISTORIC;USPEC_UNCERTAINTY1;TAX_FNCACT_AUTHOR;ECON_TAXATION;USPEC_POLICY1;EPU_POLICY;EPU_POLICY_TAX;EPU_CATS_TAXES;EPU_ECONOMY;WB_1921_PRIVATE_SECTOR_DEVELOPMENT;WB_346_COMPETITIVE_INDUSTRIES;WB_818_INDUSTRY_POLICY_AND_REAL_SECTORS;WB_1281_MANUFACTURING;UNGP_FORESTS_RIVERS_OCEANS;TAX_FNCACT_ATTENDANT;TAX_FNCACT_GUIDE;WB_678_DIGITAL_GOVERNMENT;WB_694_BROADCAST_AND_MEDIA;WB_133_INFORMATION_AND_COMMUNICATION_TECHNOLOGIES;WB_696_PUBLIC_SECTOR_MANAGEMENT;WB_2048_COMPENSATION_CAREERS_AND_INCENTIVES;WB_723_PUBLIC_ADMINISTRATION;WB_724_HUMAN_RESOURCES_FOR_PUBLIC_SECTOR;TAX_FNCACT_EDITOR;WB_698_TRADE;</t>
  </si>
  <si>
    <t>ECON_STOCKMARKET;ELECTION;WB_698_TRADE;GENERAL_HEALTH;MEDICAL;EPU_CATS_HEALTHCARE;EPU_POLICY;EPU_POLICY_REFORM;EPU_ECONOMY_HISTORIC;UNGP_FORESTS_RIVERS_OCEANS;LEADER;TAX_FNCACT;TAX_FNCACT_LAWMAKERS;USPEC_POLITICS_GENERAL1;EPU_POLICY_LAWMAKERS;GENERAL_GOVERNMENT;EPU_POLICY_CONGRESS;DELAY;USPEC_UNCERTAINTY1;CRISISLEX_C04_LOGISTICS_TRANSPORT;TAX_ETHNICITY;TAX_ETHNICITY_AMERICAN;TAX_SPECIAL_ISSUES;TAX_SPECIAL_ISSUES_AFFORDABLE_CARE_ACT;TAX_SPECIAL_ISSUES_OBAMACARE;TAX_FNCACT_PRESIDENT;EPU_POLICY_WHITE_HOUSE;USPEC_POLICY1;EPU_POLICY_BUDGET;TAX_FNCACT_DIRECTOR;EPU_POLICY_CONGRESSIONAL;TAX_FNCACT_LEADERS;NEGOTIATIONS;TAX_FNCACT_ANALYST;WB_135_TRANSPORT;WB_1174_WAREHOUSING_AND_STORAGE;WB_793_TRANSPORT_AND_LOGISTICS_SERVICES;SCIENCE;TAX_FNCACT_RESEARCHER;EPU_ECONOMY;EPU_POLICY_FEDERAL_RESERVE;EPU_CATS_MONETARY_POLICY;TAX_FNCACT_OFFICIALS;TAX_ECON_PRICE;ECON_OILPRICE;WB_2936_GOLD;WB_507_ENERGY_AND_EXTRACTIVES;WB_895_MINING_SYSTEMS;WB_1699_METAL_ORE_MINING;ECON_WORLDCURRENCIES;ECON_WORLDCURRENCIES_DOLLAR;ECON_WORLDCURRENCIES_YEN;</t>
  </si>
  <si>
    <t>TAX_FNCACT;TAX_FNCACT_FOOL;ECON_STOCKMARKET;TAX_FNCACT_INSIDER;</t>
  </si>
  <si>
    <t>ECON_STOCKMARKET;TAX_POLITICAL_PARTY;TAX_POLITICAL_PARTY_REPUBLICANS;USPEC_POLITICS_GENERAL1;MEDICAL;EPU_ECONOMY_HISTORIC;TAX_FNCACT;TAX_FNCACT_OPERATOR;TAX_ETHNICITY;TAX_ETHNICITY_CHINESE;TAX_WORLDLANGUAGES;TAX_WORLDLANGUAGES_CHINESE;TAX_ECON_PRICE;WB_137_WATER;TAX_FNCACT_DIRECTORS;WB_135_TRANSPORT;WB_1174_WAREHOUSING_AND_STORAGE;WB_793_TRANSPORT_AND_LOGISTICS_SERVICES;TAX_FNCACT_SPECIALIST;TAX_FNCACT_ANALYSTS;TAX_FNCACT_CEO;UNGP_FORESTS_RIVERS_OCEANS;TAX_FNCACT_FOOL;USPEC_POLICY1;EPU_POLICY;EPU_POLICY_POLICY;</t>
  </si>
  <si>
    <t>TAX_FNCACT;TAX_FNCACT_FOOL;ECON_STOCKMARKET;TAX_FNCACT_ANALYST;TAX_ECON_PRICE;WB_698_TRADE;EPU_ECONOMY_HISTORIC;ECON_WORLDCURRENCIES;ECON_WORLDCURRENCIES_DOLLARS;USPEC_POLICY1;EPU_POLICY;EPU_POLICY_POLICY;</t>
  </si>
  <si>
    <t>TAX_FNCACT;TAX_FNCACT_DEVELOPER;TAX_WORLDLANGUAGES;TAX_WORLDLANGUAGES_TAICHUNG;WB_1921_PRIVATE_SECTOR_DEVELOPMENT;WB_346_COMPETITIVE_INDUSTRIES;WB_818_INDUSTRY_POLICY_AND_REAL_SECTORS;WB_1281_MANUFACTURING;EPU_ECONOMY_HISTORIC;TAX_ECON_PRICE;TAX_FNCACT_ANALYST;TAX_FNCACT_EMPLOYER;WB_2690_CATEGORIES_OF_EMPLOYMENT;WB_2670_JOBS;WB_2689_JOBS_DIAGNOSTICS;WB_2704_EMPLOYER;TAX_FNCACT_INVESTOR;TAX_FNCACT_DIRECTOR;TAX_WORLDLANGUAGES_LIANG;MEDIA_SOCIAL;WB_678_DIGITAL_GOVERNMENT;WB_694_BROADCAST_AND_MEDIA;WB_133_INFORMATION_AND_COMMUNICATION_TECHNOLOGIES;WB_652_ICT_APPLICATIONS;WB_662_SOCIAL_MEDIA;WB_658_ENTERPRISE_APPLICATIONS;ENV_SOLAR;</t>
  </si>
  <si>
    <t>WB_698_TRADE;TAX_FNCACT;TAX_FNCACT_TECHNICIANS;TAX_ECON_PRICE;ECON_STOCKMARKET;</t>
  </si>
  <si>
    <t>TAX_FNCACT;TAX_FNCACT_ANALYST;TAX_ECON_PRICE;WB_135_TRANSPORT;WB_1174_WAREHOUSING_AND_STORAGE;WB_793_TRANSPORT_AND_LOGISTICS_SERVICES;WB_698_TRADE;TAX_FNCACT_ANALYSTS;WB_2416_INTERNET_OF_THINGS;WB_2399_ICT_INNOVATION_AND_TRANSFORMATION;WB_133_INFORMATION_AND_COMMUNICATION_TECHNOLOGIES;CRISISLEX_T01_CAUTION_ADVICE;TAX_FNCACT_CHIEF;TAX_FNCACT_EXECUTIVE;TAX_FNCACT_CHIEF_EXECUTIVE;TAX_MILITARY_TITLE;TAX_MILITARY_TITLE_OFFICER;TAX_FNCACT_OFFICER;TAX_FNCACT_EXECUTIVE_OFFICER;TAX_FNCACT_CHIEF_EXECUTIVE_OFFICER;TAX_ETHNICITY;TAX_ETHNICITY_TAIWANESE;TAX_ETHNICITY_JAPANESE;TAX_WORLDLANGUAGES;TAX_WORLDLANGUAGES_JAPANESE;UNGP_FORESTS_RIVERS_OCEANS;</t>
  </si>
  <si>
    <t>TAX_FNCACT;TAX_FNCACT_TRADER;ECON_STOCKMARKET;TAX_ECON_PRICE;WB_698_TRADE;TAX_FNCACT_GUIDE;TAX_FNCACT_INVESTOR;WB_1921_PRIVATE_SECTOR_DEVELOPMENT;WB_346_COMPETITIVE_INDUSTRIES;WB_818_INDUSTRY_POLICY_AND_REAL_SECTORS;WB_1281_MANUFACTURING;</t>
  </si>
  <si>
    <t>ECON_STOCKMARKET;TAX_ECON_PRICE;TAX_FNCACT;TAX_FNCACT_CHIEF;TAX_MILITARY_TITLE;TAX_MILITARY_TITLE_OFFICER;TAX_FNCACT_OFFICER;TAX_FNCACT_CHIEF_FINANCIAL_OFFICER;TAX_FNCACT_INVESTOR;CRISISLEX_C07_SAFETY;ECON_WORLDCURRENCIES;ECON_WORLDCURRENCIES_DOLLAR;TAX_FNCACT_ANALYSTS;MEDICAL;TAX_FNCACT_WRITER;TAX_ETHNICITY;TAX_ETHNICITY_ENGLISH;TAX_WORLDLANGUAGES;TAX_WORLDLANGUAGES_ENGLISH;WB_1921_PRIVATE_SECTOR_DEVELOPMENT;WB_346_COMPETITIVE_INDUSTRIES;WB_818_INDUSTRY_POLICY_AND_REAL_SECTORS;WB_1281_MANUFACTURING;</t>
  </si>
  <si>
    <t>TAX_ECON_PRICE;TAX_FNCACT;TAX_FNCACT_PRINCIPAL;LEGISLATION;EPU_POLICY;EPU_POLICY_LAW;EPU_ECONOMY_HISTORIC;UNGP_FORESTS_RIVERS_OCEANS;TAX_FNCACT_DEALER;TAX_FNCACT_MANAGERS;TAX_FNCACT_AGENT;TAX_FNCACT_DIRECTORS;TAX_FNCACT_BROKER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TAX_FNCACT_INVESTOR;WB_678_DIGITAL_GOVERNMENT;WB_694_BROADCAST_AND_MEDIA;WB_133_INFORMATION_AND_COMMUNICATION_TECHNOLOGIES;MEDIA_SOCIAL;</t>
  </si>
  <si>
    <t>ECON_STOCKMARKET;WB_698_TRADE;TAX_FNCACT;TAX_FNCACT_ANALYSTS;TAX_FNCACT_ANALYST;TAX_ECON_PRICE;WB_1150_VOLATILITY;WB_1104_MACROECONOMIC_VULNERABILITY_AND_DEBT;TAX_DISEASE;TAX_DISEASE_OVERWEIGHT;WB_1406_DISEASES;WB_1435_OBESITY;WB_621_HEALTH_NUTRITION_AND_POPULATION;WB_1427_NON_COMMUNICABLE_DISEASE_AND_INJURY;EPU_CATS_MIGRATION_FEAR_FEAR;ECON_DEBT;WB_450_DEBT;MEDICAL;TAX_FNCACT_WRITER;TAX_FNCACT_INVESTOR;TAX_ETHNICITY;TAX_ETHNICITY_ENGLISH;TAX_WORLDLANGUAGES;TAX_WORLDLANGUAGES_ENGLISH;NATURAL_DISASTER;NATURAL_DISASTER_BLIZZARD;TAX_FNCACT_BROKER;</t>
  </si>
  <si>
    <t>ECON_STOCKMARKET;TAX_SPECIAL_ISSUES;TAX_SPECIAL_ISSUES_AFFORDABLE_CARE_ACT;EPU_CATS_HEALTHCARE;USPEC_UNCERTAINTY1;LEADER;TAX_FNCACT;TAX_FNCACT_PRESIDENT;USPEC_POLITICS_GENERAL1;ECON_TAXATION;USPEC_POLICY1;EPU_POLICY;EPU_POLICY_TAX;EPU_CATS_TAXES;PRIVATIZATION;ECON_DEREGULATION;WB_728_PUBLIC_SERVICE_DELIVERY;WB_1283_PRIVATIZATION;WB_696_PUBLIC_SECTOR_MANAGEMENT;WB_723_PUBLIC_ADMINISTRATION;WB_721_STATE_OWNED_ENTERPRISES;MANMADE_DISASTER_IMPLIED;EPU_ECONOMY_HISTORIC;TAX_FNCACT_CEO;ENV_SOLAR;MEDIA_MSM;TAX_FNCACT_TRADERS;NATURAL_DISASTER;NATURAL_DISASTER_FLOODED;CRISISLEX_C06_WATER_SANITATION;TAX_WORLDFISH;TAX_WORLDFISH_PERCH;WB_698_TRADE;MEDICAL;WB_2299_PIPELINES;WB_539_OIL_AND_GAS_POLICY_STRATEGY_AND_INSTITUTIONS;WB_507_ENERGY_AND_EXTRACTIVES;WB_548_PPP_IN_OIL_AND_GAS;</t>
  </si>
  <si>
    <t>ECON_STOCKMARKET;MEDICAL;USPEC_POLICY1;EPU_ECONOMY;EPU_ECONOMY_HISTORIC;GENERAL_GOVERNMENT;USPEC_POLITICS_GENERAL1;EPU_POLICY;EPU_POLICY_CONGRESS;MANMADE_DISASTER_IMPLIED;EPU_POLICY_POLITICAL;TAX_FNCACT;TAX_FNCACT_TRADERS;EPU_POLICY_REGULATORY;EPU_POLICY_REFORM;WB_698_TRADE;CRISISLEX_T01_CAUTION_ADVICE;WB_1150_VOLATILITY;WB_1104_MACROECONOMIC_VULNERABILITY_AND_DEBT;UNGP_CRIME_VIOLENCE;EPU_CATS_MIGRATION_FEAR_FEAR;TAX_ECON_PRICE;</t>
  </si>
  <si>
    <t>TAX_ECON_PRICE;TAX_DISEASE;TAX_DISEASE_OVERWEIGHT;WB_1406_DISEASES;WB_1435_OBESITY;WB_621_HEALTH_NUTRITION_AND_POPULATION;WB_1427_NON_COMMUNICABLE_DISEASE_AND_INJURY;TAX_FNCACT;TAX_FNCACT_MANUFACTURER;TAX_FNCACT_ANALYSTS;TAX_FNCACT_ANALYST;WB_698_TRADE;EPU_ECONOMY_HISTORIC;EPU_CATS_REGULATION;CRISISLEX_C07_SAFETY;WB_845_LEGAL_AND_REGULATORY_FRAMEWORK;WB_696_PUBLIC_SECTOR_MANAGEMENT;WB_851_INTELLECTUAL_PROPERTY_RIGHTS;WB_1042_TRADEMARKS;WB_1039_PROPERTY_LAWS_AND_REGULATIONS;LEGISLATION;USPEC_POLITICS_GENERAL1;USPEC_POLICY1;EPU_POLICY;EPU_POLICY_LEGISLATION;LEADER;TAX_FNCACT_PRESIDENT;TAX_FNCACT_VICE_PRESIDENT;EPU_CATS_FINANCIAL_REGULATION;TAX_FNCACT_INSIDERS;EPU_POLICY_LAW;WB_1040_COPYRIGHT_LAW;</t>
  </si>
  <si>
    <t>TAX_FNCACT;TAX_FNCACT_MANUFACTURER;EPU_CATS_REGULATION;EPU_CATS_FINANCIAL_REGULATION;WB_698_TRADE;TAX_ECON_PRICE;TAX_FNCACT_ANALYSTS;CRISISLEX_C07_SAFETY;WB_845_LEGAL_AND_REGULATORY_FRAMEWORK;WB_696_PUBLIC_SECTOR_MANAGEMENT;WB_851_INTELLECTUAL_PROPERTY_RIGHTS;WB_1042_TRADEMARKS;WB_1039_PROPERTY_LAWS_AND_REGULATIONS;LEGISLATION;EPU_POLICY;EPU_POLICY_LAW;WB_1040_COPYRIGHT_LAW;TAX_FNCACT_ANALYST;LEADER;TAX_FNCACT_PRESIDENT;USPEC_POLITICS_GENERAL1;TAX_FNCACT_VICE_PRESIDENT;TAX_FNCACT_INSIDERS;TAX_FNCACT_INSIDER;CORRUPTION;</t>
  </si>
  <si>
    <t>TAX_FNCACT;TAX_FNCACT_ANALYST;TAX_ECON_PRICE;TAX_FNCACT_MANUFACTURER;TAX_FNCACT_ANALYSTS;WB_698_TRADE;WB_845_LEGAL_AND_REGULATORY_FRAMEWORK;WB_696_PUBLIC_SECTOR_MANAGEMENT;WB_851_INTELLECTUAL_PROPERTY_RIGHTS;WB_1042_TRADEMARKS;WB_1039_PROPERTY_LAWS_AND_REGULATIONS;EPU_CATS_REGULATION;LEGISLATION;EPU_POLICY;EPU_POLICY_LAW;EPU_ECONOMY_HISTORIC;LEADER;TAX_FNCACT_PRESIDENT;USPEC_POLITICS_GENERAL1;TAX_FNCACT_VICE_PRESIDENT;TAX_FNCACT_INSIDERS;GENERAL_GOVERNMENT;</t>
  </si>
  <si>
    <t>ECON_STOCKMARKET;TAX_FNCACT;TAX_FNCACT_TRADERS;UNGP_FORESTS_RIVERS_OCEANS;TAX_FNCACT_ANALYSTS;TAX_ECON_PRICE;TAX_FNCACT_ANALYST;CRISISLEX_T11_UPDATESSYMPATHY;AFFECT;CRISISLEX_C03_WELLBEING_HEALTH;WB_698_TRADE;</t>
  </si>
  <si>
    <t>ECON_STOCKMARKET;WB_698_TRADE;USPEC_POLITICS_GENERAL1;ECON_DEBT;WB_1104_MACROECONOMIC_VULNERABILITY_AND_DEBT;WB_450_DEBT;</t>
  </si>
  <si>
    <t>ECON_STOCKMARKET;TAX_FNCACT;TAX_FNCACT_ANALYST;CRISISLEX_T11_UPDATESSYMPATHY;TAX_ECON_PRICE;WB_698_TRADE;WB_1921_PRIVATE_SECTOR_DEVELOPMENT;WB_346_COMPETITIVE_INDUSTRIES;WB_818_INDUSTRY_POLICY_AND_REAL_SECTORS;WB_1281_MANUFACTURING;WB_678_DIGITAL_GOVERNMENT;WB_674_SHARED_INFRASTRUCTURE;WB_667_ICT_INFRASTRUCTURE;WB_676_CLOUD_COMPUTING;WB_133_INFORMATION_AND_COMMUNICATION_TECHNOLOGIES;USPEC_POLICY1;EPU_POLICY;EPU_POLICY_SPENDING;TAX_WORLDFISH;TAX_WORLDFISH_PERCH;</t>
  </si>
  <si>
    <t>TAX_FNCACT;TAX_FNCACT_ANALYSTS;TAX_ECON_PRICE;TAX_FNCACT_MANUFACTURER;TAX_DISEASE;TAX_DISEASE_OVERWEIGHT;WB_1406_DISEASES;WB_1435_OBESITY;WB_621_HEALTH_NUTRITION_AND_POPULATION;WB_1427_NON_COMMUNICABLE_DISEASE_AND_INJURY;TAX_FNCACT_ANALYST;EPU_ECONOMY_HISTORIC;WB_845_LEGAL_AND_REGULATORY_FRAMEWORK;WB_696_PUBLIC_SECTOR_MANAGEMENT;WB_851_INTELLECTUAL_PROPERTY_RIGHTS;WB_1042_TRADEMARKS;WB_1039_PROPERTY_LAWS_AND_REGULATIONS;CRISISLEX_C07_SAFETY;EPU_CATS_REGULATION;LEGISLATION;USPEC_POLITICS_GENERAL1;USPEC_POLICY1;EPU_POLICY;EPU_POLICY_LEGISLATION;LEADER;TAX_FNCACT_PRESIDENT;TAX_FNCACT_VICE_PRESIDENT;EPU_CATS_FINANCIAL_REGULATION;TAX_FNCACT_INSIDERS;EPU_POLICY_LAW;WB_1040_COPYRIGHT_LAW;</t>
  </si>
  <si>
    <t>SOC_EMERGINGTECH;TAX_FNCACT;TAX_FNCACT_MANUFACTURER;TAX_FNCACT_ANALYSTS;TAX_ECON_PRICE;ECON_STOCKMARKET;TAX_FNCACT_LEADER;TAX_FNCACT_ANALYST;TAX_FNCACT_CHIEF;TAX_MILITARY_TITLE;TAX_MILITARY_TITLE_OFFICER;TAX_FNCACT_OFFICER;TAX_FNCACT_CHIEF_FINANCIAL_OFFICER;TAX_FNCACT_CFO;WB_698_TRADE;</t>
  </si>
  <si>
    <t>TAX_FNCACT;TAX_FNCACT_ANALYST;ECON_STOCKMARKET;TAX_ECON_PRICE;UNGP_FORESTS_RIVERS_OCEANS;SOC_TECHNOLOGYSECTOR;TAX_FNCACT_INSIDER;TAX_FNCACT_INSIDERS;EPU_ECONOMY_HISTORIC;WB_135_TRANSPORT;WB_1174_WAREHOUSING_AND_STORAGE;WB_793_TRANSPORT_AND_LOGISTICS_SERVICES;WB_678_DIGITAL_GOVERNMENT;WB_2944_SERVERS;WB_671_STORAGE_MANAGEMENT;WB_667_ICT_INFRASTRUCTURE;WB_672_NETWORK_MANAGEMENT;WB_133_INFORMATION_AND_COMMUNICATION_TECHNOLOGIES;</t>
  </si>
  <si>
    <t>TAX_FNCACT;TAX_FNCACT_MOVERS;MEDIA_SOCIAL;ECON_STOCKMARKET;EPU_ECONOMY_HISTORIC;TAX_ECON_PRICE;TAX_FNCACT_CEO;UNGP_FORESTS_RIVERS_OCEANS;TAX_FNCACT_ANALYSTS;TAX_FNCACT_ANALYST;TAX_FNCACT_SECRETARY;MOVEMENT_GENERAL;WB_698_TRADE;</t>
  </si>
  <si>
    <t>ECON_STOCKMARKET;UNGP_FORESTS_RIVERS_OCEANS;CRISISLEX_C07_SAFETY;TAX_FNCACT;TAX_FNCACT_ANALYSTS;TAX_ECON_PRICE;ECON_WORLDCURRENCIES;ECON_WORLDCURRENCIES_DOLLAR;TAX_FNCACT_MANAGER;TAX_FNCACT_ENGINEER;TAX_FNCACT_WRITER;EPU_ECONOMY;EPU_ECONOMY_HISTORIC;</t>
  </si>
  <si>
    <t>twincountynews.com</t>
  </si>
  <si>
    <t>ECON_STOCKMARKET;WB_2180_MUTUAL_FUNDS;WB_336_NON_BANK_FINANCIAL_INSTITUTIONS;WB_341_INVESTMENT_FUNDS;WB_1920_FINANCIAL_SECTOR_DEVELOPMENT;WB_332_CAPITAL_MARKETS;TAX_ECON_PRICE;ECON_IPO;WB_1150_VOLATILITY;WB_1104_MACROECONOMIC_VULNERABILITY_AND_DEBT;USPEC_POLICY1;EPU_POLICY;EPU_POLICY_POLICY;EPU_ECONOMY_HISTORIC;EPU_ECONOMY;TAX_FNCACT;TAX_FNCACT_ANALYSTS;WB_678_DIGITAL_GOVERNMENT;WB_2946_OPEN_SOURCE;WB_667_ICT_INFRASTRUCTURE;WB_669_SOFTWARE_INFRASTRUCTURE;WB_133_INFORMATION_AND_COMMUNICATION_TECHNOLOGIES;</t>
  </si>
  <si>
    <t>ECON_STOCKMARKET;SOC_TECHNOLOGYSECTOR;TAX_ECON_PRICE;TAX_FNCACT;TAX_FNCACT_PERFORMER;ECON_EARNINGSREPORT;WB_135_TRANSPORT;WB_1921_PRIVATE_SECTOR_DEVELOPMENT;WB_406_COMPETITION_POLICY;WB_2106_MARKET_COMPETITION_ADVOCACY_AND_LIBERALIZATION;WB_1747_PRODUCT_MARKET_REGULATION_AND_COMPETITION_ADVOCACY;USPEC_POLICY1;EPU_POLICY;EPU_POLICY_SPENDING;ELECTION;ECON_INTEREST_RATES;EPU_POLICY_INTEREST_RATES;EPU_CATS_MONETARY_POLICY;WB_678_DIGITAL_GOVERNMENT;WB_694_BROADCAST_AND_MEDIA;WB_133_INFORMATION_AND_COMMUNICATION_TECHNOLOGIES;TAX_FNCACT_ADVISER;UNGP_FORESTS_RIVERS_OCEANS;ECON_TAXATION;EPU_POLICY_TAX;EPU_CATS_TAXES;CRISISLEX_C07_SAFETY;TAX_FNCACT_INVESTOR;WB_439_MACROECONOMIC_AND_STRUCTURAL_POLICIES;WB_829_FISCAL_DECENTRALIZATION;WB_874_LOCAL_FINANCE;WB_877_ASSET_MANAGEMENT;WB_445_FISCAL_POLICY;</t>
  </si>
  <si>
    <t>ECON_STOCKMARKET;TAX_ETHNICITY;TAX_ETHNICITY_CHINESE;TAX_WORLDLANGUAGES;TAX_WORLDLANGUAGES_CHINESE;WB_698_TRADE;TAX_FNCACT;TAX_FNCACT_ANALYSTS;TAX_FNCACT_ANALYST;WB_1921_PRIVATE_SECTOR_DEVELOPMENT;WB_346_COMPETITIVE_INDUSTRIES;WB_818_INDUSTRY_POLICY_AND_REAL_SECTORS;WB_1281_MANUFACTURING;EPU_ECONOMY_HISTORIC;WB_2936_GOLD;WB_507_ENERGY_AND_EXTRACTIVES;WB_895_MINING_SYSTEMS;WB_1699_METAL_ORE_MINING;MEDIA_SOCIAL;</t>
  </si>
  <si>
    <t>legitreviews.com</t>
  </si>
  <si>
    <t>RETIREMENT;WB_2690_CATEGORIES_OF_EMPLOYMENT;WB_2670_JOBS;WB_2689_JOBS_DIAGNOSTICS;WB_2896_RETIREMENT;TAX_FNCACT;TAX_FNCACT_CHIEF;TAX_FNCACT_EXECUTIVE;TAX_FNCACT_CHIEF_EXECUTIVE;TAX_MILITARY_TITLE;TAX_MILITARY_TITLE_OFFICER;TAX_FNCACT_OFFICER;TAX_FNCACT_EXECUTIVE_OFFICER;TAX_FNCACT_CHIEF_EXECUTIVE_OFFICER;TAX_FNCACT_DIRECTORS;USPEC_POLITICS_GENERAL1;TAX_FNCACT_VET;TAX_FNCACT_CANDIDATES;TAX_FNCACT_CEO;RETIREMENTS;TAX_FNCACT_CHAIRMAN;TAX_FNCACT_CHAIRMAN_OF_THE_BOARD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</t>
  </si>
  <si>
    <t>RETIREMENT;WB_2690_CATEGORIES_OF_EMPLOYMENT;WB_2670_JOBS;WB_2689_JOBS_DIAGNOSTICS;WB_2896_RETIREMENT;TAX_FNCACT;TAX_FNCACT_CHIEF;TAX_FNCACT_EXECUTIVE;TAX_FNCACT_CHIEF_EXECUTIVE;TAX_MILITARY_TITLE;TAX_MILITARY_TITLE_OFFICER;TAX_FNCACT_OFFICER;TAX_FNCACT_EXECUTIVE_OFFICER;TAX_FNCACT_CHIEF_EXECUTIVE_OFFICER;TAX_FNCACT_DIRECTORS;USPEC_POLITICS_GENERAL1;TAX_FNCACT_VET;TAX_FNCACT_CANDIDATES;TAX_FNCACT_CEO;RETIREMENTS;TAX_FNCACT_CHAIRMAN;TAX_FNCACT_CHAIRMAN_OF_THE_BOARD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TAX_FNCACT_INVESTOR;MEDIA_SOCIAL;WB_1921_PRIVATE_SECTOR_DEVELOPMENT;WB_405_BUSINESS_CLIMATE;WB_2531_INSPECTIONS_LICENSING_AND_PERMITS;WB_2530_BUSINESS_ENVIRONMENT;EPU_CATS_REGULATION;</t>
  </si>
  <si>
    <t>ECON_STOCKMARKET;WB_698_TRADE;TAX_FNCACT;TAX_FNCACT_ANALYSTS;TAX_ECON_PRICE;GENERAL_HEALTH;MEDICAL;EPU_CATS_HEALTHCARE;ECON_HOUSING_PRICES;SOC_POINTSOFINTEREST;SOC_POINTSOFINTEREST_HOSPITALS;CRISISLEX_C03_WELLBEING_HEALTH;CRISISLEX_CRISISLEXREC;TAX_FNCACT_PHYSICIAN;SOC_TECHNOLOGYSECTOR;WB_1921_PRIVATE_SECTOR_DEVELOPMENT;WB_346_COMPETITIVE_INDUSTRIES;WB_818_INDUSTRY_POLICY_AND_REAL_SECTORS;WB_1281_MANUFACTURING;WB_286_TELECOMMUNICATIONS_AND_BROADBAND_ACCESS;WB_133_INFORMATION_AND_COMMUNICATION_TECHNOLOGIES;TECH_AUTOMATION;SOC_INNOVATION;</t>
  </si>
  <si>
    <t>TAX_ECON_PRICE;SCIENCE;TAX_FNCACT;TAX_FNCACT_MANUFACTURER;TAX_FNCACT_ANALYSTS;TAX_FNCACT_ANALYST;EPU_ECONOMY_HISTORIC;CRISISLEX_C07_SAFETY;WB_845_LEGAL_AND_REGULATORY_FRAMEWORK;WB_696_PUBLIC_SECTOR_MANAGEMENT;WB_851_INTELLECTUAL_PROPERTY_RIGHTS;WB_1042_TRADEMARKS;WB_1039_PROPERTY_LAWS_AND_REGULATIONS;EPU_CATS_REGULATION;LEGISLATION;EPU_POLICY;EPU_POLICY_LAW;WB_1040_COPYRIGHT_LAW;LEADER;TAX_FNCACT_PRESIDENT;USPEC_POLITICS_GENERAL1;TAX_FNCACT_VICE_PRESIDENT;TAX_FNCACT_INSIDERS;</t>
  </si>
  <si>
    <t>ECON_STOCKMARKET;ECON_ENTREPRENEURSHIP;WB_1331_HEALTH_TECHNOLOGIES;WB_2453_ORGANIZED_CRIME;WB_1350_PHARMACEUTICALS;WB_2433_CONFLICT_AND_VIOLENCE;WB_621_HEALTH_NUTRITION_AND_POPULATION;WB_2432_FRAGILITY_CONFLICT_AND_VIOLENCE;WB_2456_DRUGS_AND_NARCOTICS;CRISISLEX_O01_WEATHER;GENERAL_HEALTH;MEDICAL;EDUCATION;SOC_POINTSOFINTEREST;SOC_POINTSOFINTEREST_UNIVERSITY;CRISISLEX_C03_WELLBEING_HEALTH;SOC_POINTSOFINTEREST_MEDICAL_CENTER;TAX_RELIGION;TAX_RELIGION_JEWISH;TAX_ETHNICITY;TAX_ETHNICITY_JEWISH;WB_1305_HEALTH_SERVICES_DELIVERY;WB_698_TRADE;TAX_ECON_PRICE;TAX_FNCACT;TAX_FNCACT_ANALYST;TAX_FNCACT_ANALYSTS;TAX_FNCACT_VENDOR;WB_1921_PRIVATE_SECTOR_DEVELOPMENT;WB_346_COMPETITIVE_INDUSTRIES;WB_818_INDUSTRY_POLICY_AND_REAL_SECTORS;WB_1281_MANUFACTURING;WB_286_TELECOMMUNICATIONS_AND_BROADBAND_ACCESS;WB_133_INFORMATION_AND_COMMUNICATION_TECHNOLOGIES;TECH_AUTOMATION;SOC_INNOVATION;WB_1150_VOLATILITY;WB_1104_MACROECONOMIC_VULNERABILITY_AND_DEBT;</t>
  </si>
  <si>
    <t>gizpress.com</t>
  </si>
  <si>
    <t>TAX_ECON_PRICE;TAX_FNCACT;TAX_FNCACT_MANUFACTURER;TAX_FNCACT_ANALYSTS;CRISISLEX_C07_SAFETY;EPU_CATS_REGULATION;WB_845_LEGAL_AND_REGULATORY_FRAMEWORK;WB_696_PUBLIC_SECTOR_MANAGEMENT;WB_851_INTELLECTUAL_PROPERTY_RIGHTS;WB_1042_TRADEMARKS;WB_1039_PROPERTY_LAWS_AND_REGULATIONS;LEGISLATION;EPU_ECONOMY_HISTORIC;LEADER;TAX_FNCACT_PRESIDENT;USPEC_POLITICS_GENERAL1;TAX_FNCACT_VICE_PRESIDENT;TAX_FNCACT_INSIDERS;TAX_FNCACT_ANALYST;</t>
  </si>
  <si>
    <t>TAX_ECON_PRICE;TAX_FNCACT;TAX_FNCACT_ANALYSTS;TAX_FNCACT_MANUFACTURER;TAX_FNCACT_ANALYST;EPU_ECONOMY_HISTORIC;WB_845_LEGAL_AND_REGULATORY_FRAMEWORK;WB_696_PUBLIC_SECTOR_MANAGEMENT;WB_851_INTELLECTUAL_PROPERTY_RIGHTS;WB_1042_TRADEMARKS;WB_1039_PROPERTY_LAWS_AND_REGULATIONS;CRISISLEX_C07_SAFETY;EPU_CATS_REGULATION;LEGISLATION;USPEC_POLITICS_GENERAL1;USPEC_POLICY1;EPU_POLICY;EPU_POLICY_LEGISLATION;LEADER;TAX_FNCACT_PRESIDENT;TAX_FNCACT_VICE_PRESIDENT;EPU_CATS_FINANCIAL_REGULATION;TAX_FNCACT_INSIDERS;</t>
  </si>
  <si>
    <t>TAX_ECON_PRICE;TAX_DISEASE;TAX_DISEASE_OVERWEIGHT;WB_1406_DISEASES;WB_1435_OBESITY;WB_621_HEALTH_NUTRITION_AND_POPULATION;WB_1427_NON_COMMUNICABLE_DISEASE_AND_INJURY;TAX_FNCACT;TAX_FNCACT_MANUFACTURER;TAX_FNCACT_ANALYSTS;TAX_FNCACT_ANALYST;EPU_ECONOMY_HISTORIC;CRISISLEX_C07_SAFETY;EPU_CATS_REGULATION;WB_845_LEGAL_AND_REGULATORY_FRAMEWORK;WB_696_PUBLIC_SECTOR_MANAGEMENT;WB_851_INTELLECTUAL_PROPERTY_RIGHTS;WB_1042_TRADEMARKS;WB_1039_PROPERTY_LAWS_AND_REGULATIONS;LEGISLATION;LEADER;TAX_FNCACT_PRESIDENT;USPEC_POLITICS_GENERAL1;TAX_FNCACT_VICE_PRESIDENT;EPU_CATS_FINANCIAL_REGULATION;TAX_FNCACT_INSIDERS;</t>
  </si>
  <si>
    <t>SOC_EMERGINGTECH;TAX_FNCACT;TAX_FNCACT_MANUFACTURER;WB_698_TRADE;TAX_ECON_PRICE;TAX_FNCACT_ANALYSTS;TAX_ETHNICITY;TAX_ETHNICITY_AMERICAN;ECON_STOCKMARKET;TAX_FNCACT_ANALYST;TAX_DISEASE;TAX_DISEASE_OVERWEIGHT;WB_1406_DISEASES;WB_1435_OBESITY;WB_621_HEALTH_NUTRITION_AND_POPULATION;WB_1427_NON_COMMUNICABLE_DISEASE_AND_INJURY;EPU_ECONOMY_HISTORIC;UNGP_FORESTS_RIVERS_OCEANS;WB_1921_PRIVATE_SECTOR_DEVELOPMENT;WB_405_BUSINESS_CLIMATE;WB_2530_BUSINESS_ENVIRONMENT;USPEC_POLICY1;EPU_POLICY;EPU_POLICY_SPENDING;RESIGNATION;TAX_FNCACT_CHIEF;TAX_FNCACT_EXECUTIVE;TAX_FNCACT_CHIEF_EXECUTIVE;TAX_MILITARY_TITLE;TAX_MILITARY_TITLE_OFFICER;TAX_FNCACT_OFFICER;TAX_FNCACT_EXECUTIVE_OFFICER;TAX_FNCACT_CHIEF_EXECUTIVE_OFFICER;USPEC_POLITICS_GENERAL1;TAX_FNCACT_VET;</t>
  </si>
  <si>
    <t>ECON_EARNINGSREPORT;WB_698_TRADE;ECON_STOCKMARKET;SOC_USSECURITYAGENCIES;WB_2936_GOLD;WB_507_ENERGY_AND_EXTRACTIVES;WB_895_MINING_SYSTEMS;WB_1699_METAL_ORE_MINING;TAX_FNCACT;TAX_FNCACT_ANALYSTS;TAX_FNCACT_ANALYST;WB_1331_HEALTH_TECHNOLOGIES;WB_1350_PHARMACEUTICALS;WB_621_HEALTH_NUTRITION_AND_POPULATION;ENV_OIL;WB_2937_SILVER;WB_2934_COPPER;TAX_ETHNICITY;TAX_ETHNICITY_SPANISH;TAX_WORLDLANGUAGES;TAX_WORLDLANGUAGES_SPANISH;TAX_WORLDMAMMALS;TAX_WORLDMAMMALS_SPANISH_IBEX;TAX_ETHNICITY_GERMAN;TAX_WORLDLANGUAGES_GERMAN;TAX_ETHNICITY_FRENCH;TAX_WORLDLANGUAGES_FRENCH;TAX_FNCACT_ECONOMIST;WB_1921_PRIVATE_SECTOR_DEVELOPMENT;WB_346_COMPETITIVE_INDUSTRIES;WB_818_INDUSTRY_POLICY_AND_REAL_SECTORS;WB_1281_MANUFACTURING;TAX_FNCACT_ECONOMISTS;TRIAL;</t>
  </si>
  <si>
    <t>TAX_FNCACT;TAX_FNCACT_ANALYSTS;TAX_FNCACT_COLUMNIST;ECON_STOCKMARKET;UNGP_FORESTS_RIVERS_OCEANS;TAX_ECON_PRICE;TAX_FNCACT_REPRESENTATIVE;EPU_ECONOMY_HISTORIC;EPU_CATS_MIGRATION_FEAR_FEAR;ECON_TAXATION;USPEC_POLICY1;EPU_POLICY;EPU_POLICY_TAX;EPU_CATS_TAXES;EDUCATION;SOC_POINTSOFINTEREST;SOC_POINTSOFINTEREST_SCHOOL;ORGANIZED_CRIME;WB_2433_CONFLICT_AND_VIOLENCE;WB_2452_GANGS;WB_2432_FRAGILITY_CONFLICT_AND_VIOLENCE;WB_2445_NON_STATE_SECURITY_ACTORS;WB_698_TRADE;WB_696_PUBLIC_SECTOR_MANAGEMENT;WB_2048_COMPENSATION_CAREERS_AND_INCENTIVES;WB_723_PUBLIC_ADMINISTRATION;WB_724_HUMAN_RESOURCES_FOR_PUBLIC_SECTOR;</t>
  </si>
  <si>
    <t>ECON_STOCKMARKET;WB_698_TRADE;MEDICAL;LEADER;TAX_FNCACT;TAX_FNCACT_PRESIDENT;USPEC_POLITICS_GENERAL1;GENERAL_GOVERNMENT;EPU_POLICY;EPU_POLICY_CONGRESS;EPU_ECONOMY_HISTORIC;GENERAL_HEALTH;WB_1305_HEALTH_SERVICES_DELIVERY;WB_621_HEALTH_NUTRITION_AND_POPULATION;TAX_ECON_PRICE;WB_1331_HEALTH_TECHNOLOGIES;WB_1350_PHARMACEUTICALS;WB_2453_ORGANIZED_CRIME;WB_2433_CONFLICT_AND_VIOLENCE;WB_2432_FRAGILITY_CONFLICT_AND_VIOLENCE;WB_2456_DRUGS_AND_NARCOTICS;SOC_POINTSOFINTEREST;SOC_POINTSOFINTEREST_HOSPITALS;UNGP_FORESTS_RIVERS_OCEANS;TAX_FNCACT_CEO;TAX_FNCACT_CFO;RESIGNATION;WB_2299_PIPELINES;WB_539_OIL_AND_GAS_POLICY_STRATEGY_AND_INSTITUTIONS;WB_507_ENERGY_AND_EXTRACTIVES;WB_548_PPP_IN_OIL_AND_GAS;WB_1614_NUTRITIONAL_PROGRAMS;WB_1609_FOOD_AND_IN_KIND_TRANSFERS;WB_1615_THERAPEUTIC;WB_1466_SOCIAL_ASSISTANCE;WB_697_SOCIAL_PROTECTION_AND_LABOR;TAX_FNCACT_CHAIRMAN;WB_135_TRANSPORT;WB_1174_WAREHOUSING_AND_STORAGE;WB_793_TRANSPORT_AND_LOGISTICS_SERVICES;MEDIA_SOCIAL;WB_336_NON_BANK_FINANCIAL_INSTITUTIONS;WB_1920_FINANCIAL_SECTOR_DEVELOPMENT;WB_612_HOUSING_FINANCE;WB_332_CAPITAL_MARKETS;ECON_HOUSING_PRICES;</t>
  </si>
  <si>
    <t>ECON_STOCKMARKET;TAX_FNCACT;TAX_FNCACT_ANALYST;TAX_ECON_PRICE;WB_698_TRADE;EPU_ECONOMY_HISTORIC;ECON_WORLDCURRENCIES;ECON_WORLDCURRENCIES_DOLLARS;TAX_FNCACT_FOOL;USPEC_POLICY1;EPU_POLICY;EPU_POLICY_POLICY;TAX_FNCACT_AUTHOR;</t>
  </si>
  <si>
    <t>ECON_STOCKMARKET;WB_698_TRADE;TAX_ECON_PRICE;TAX_FNCACT;TAX_FNCACT_ANALYST;MOVEMENT_GENERAL;TAX_FNCACT_ANALYSTS;WB_1150_VOLATILITY;WB_1104_MACROECONOMIC_VULNERABILITY_AND_DEBT;EPU_ECONOMY_HISTORIC;TAX_FNCACT_SPOKESWOMAN;</t>
  </si>
  <si>
    <t>ECON_STOCKMARKET;WB_678_DIGITAL_GOVERNMENT;WB_694_BROADCAST_AND_MEDIA;WB_133_INFORMATION_AND_COMMUNICATION_TECHNOLOGIES;TAX_DISEASE;TAX_DISEASE_FATIGUE;EPU_ECONOMY_HISTORIC;TAX_WORLDMAMMALS;TAX_WORLDMAMMALS_TIGER;TAX_ECON_PRICE;UNGP_FORESTS_RIVERS_OCEANS;WB_698_TRADE;TAX_FNCACT;TAX_FNCACT_TRADER;MEDIA_SOCIAL;</t>
  </si>
  <si>
    <t>ECON_STOCKMARKET;TAX_ECON_PRICE;ECON_EARNINGSREPORT;TAX_ETHNICITY;TAX_ETHNICITY_JAPANESE;TAX_WORLDLANGUAGES;TAX_WORLDLANGUAGES_JAPANESE;KILL;WB_678_DIGITAL_GOVERNMENT;WB_2944_SERVERS;WB_671_STORAGE_MANAGEMENT;WB_667_ICT_INFRASTRUCTURE;WB_672_NETWORK_MANAGEMENT;WB_133_INFORMATION_AND_COMMUNICATION_TECHNOLOGIES;WB_696_PUBLIC_SECTOR_MANAGEMENT;WB_2048_COMPENSATION_CAREERS_AND_INCENTIVES;WB_723_PUBLIC_ADMINISTRATION;WB_724_HUMAN_RESOURCES_FOR_PUBLIC_SECTOR;WB_698_TRADE;TAX_FNCACT;TAX_FNCACT_BUYER;EPU_ECONOMY_HISTORIC;</t>
  </si>
  <si>
    <t>WB_698_TRADE;TAX_FNCACT;TAX_FNCACT_ANALYSTS;</t>
  </si>
  <si>
    <t>zergwatch.com</t>
  </si>
  <si>
    <t>TAX_FNCACT;TAX_FNCACT_PRINCIPAL;TAX_ECON_PRICE;ECON_WORLDCURRENCIES;ECON_WORLDCURRENCIES_DOLLARS;LEGISLATION;EPU_POLICY;EPU_POLICY_LAW;EPU_ECONOMY_HISTORIC;UNGP_FORESTS_RIVERS_OCEANS;TAX_FNCACT_DEALER;TAX_FNCACT_MANAGERS;TAX_FNCACT_AGENT;TAX_FNCACT_DIRECTORS;TAX_FNCACT_BROKER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TAX_FNCACT_INVESTOR;WB_678_DIGITAL_GOVERNMENT;WB_694_BROADCAST_AND_MEDIA;WB_133_INFORMATION_AND_COMMUNICATION_TECHNOLOGIES;</t>
  </si>
  <si>
    <t>TAX_ECON_PRICE;TAX_FNCACT;TAX_FNCACT_ANALYSTS;WB_698_TRADE;TAX_FNCACT_MANUFACTURER;EPU_ECONOMY_HISTORIC;LEADER;TAX_FNCACT_PRESIDENT;USPEC_POLITICS_GENERAL1;TAX_FNCACT_VICE_PRESIDENT;EPU_CATS_REGULATION;EPU_CATS_FINANCIAL_REGULATION;TAX_FNCACT_INSIDERS;WB_845_LEGAL_AND_REGULATORY_FRAMEWORK;WB_696_PUBLIC_SECTOR_MANAGEMENT;WB_851_INTELLECTUAL_PROPERTY_RIGHTS;WB_1042_TRADEMARKS;WB_1039_PROPERTY_LAWS_AND_REGULATIONS;LEGISLATION;EPU_POLICY;EPU_POLICY_LAW;TAX_FNCACT_ANALYST;</t>
  </si>
  <si>
    <t>trefis.com</t>
  </si>
  <si>
    <t>ECON_STOCKMARKET;TAX_ECON_PRICE;EPU_ECONOMY_HISTORIC;WB_696_PUBLIC_SECTOR_MANAGEMENT;WB_713_PUBLIC_FINANCE;WB_718_PUBLIC_INVESTMENT_MANAGEMENT;ECON_TAXATION;USPEC_POLICY1;EPU_POLICY;EPU_POLICY_TAX;EPU_CATS_TAXES;</t>
  </si>
  <si>
    <t>TAX_ECON_PRICE;TAX_FNCACT;TAX_FNCACT_MANUFACTURER;TAX_FNCACT_ANALYSTS;WB_698_TRADE;CRISISLEX_C07_SAFETY;WB_845_LEGAL_AND_REGULATORY_FRAMEWORK;WB_696_PUBLIC_SECTOR_MANAGEMENT;WB_851_INTELLECTUAL_PROPERTY_RIGHTS;WB_1042_TRADEMARKS;WB_1039_PROPERTY_LAWS_AND_REGULATIONS;EPU_CATS_REGULATION;LEGISLATION;WB_1040_COPYRIGHT_LAW;EPU_ECONOMY_HISTORIC;LEADER;TAX_FNCACT_PRESIDENT;USPEC_POLITICS_GENERAL1;TAX_FNCACT_VICE_PRESIDENT;TAX_FNCACT_INSIDERS;WB_439_MACROECONOMIC_AND_STRUCTURAL_POLICIES;WB_829_FISCAL_DECENTRALIZATION;WB_874_LOCAL_FINANCE;WB_877_ASSET_MANAGEMENT;WB_445_FISCAL_POLICY;TAX_FNCACT_ANALYST;</t>
  </si>
  <si>
    <t>emfizz.com</t>
  </si>
  <si>
    <t>TAX_ECON_PRICE;TAX_FNCACT;TAX_FNCACT_PRINCIPAL;ECON_WORLDCURRENCIES;ECON_WORLDCURRENCIES_DOLLARS;LEGISLATION;EPU_POLICY;EPU_POLICY_LAW;EPU_ECONOMY_HISTORIC;UNGP_FORESTS_RIVERS_OCEANS;TAX_FNCACT_DEALER;TAX_FNCACT_MANAGERS;TAX_FNCACT_AGENT;TAX_FNCACT_DIRECTORS;TAX_FNCACT_BROKER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TAX_FNCACT_INVESTOR;WB_678_DIGITAL_GOVERNMENT;WB_694_BROADCAST_AND_MEDIA;WB_133_INFORMATION_AND_COMMUNICATION_TECHNOLOGIES;</t>
  </si>
  <si>
    <t>EPU_CATS_REGULATION;EPU_CATS_FINANCIAL_REGULATION;TAX_FNCACT;TAX_FNCACT_MANUFACTURER;WB_698_TRADE;TAX_FNCACT_ANALYST;EPU_ECONOMY_HISTORIC;TAX_FNCACT_ANALYSTS;CRISISLEX_C07_SAFETY;LEGISLATION;EPU_POLICY;EPU_POLICY_LAW;WB_845_LEGAL_AND_REGULATORY_FRAMEWORK;WB_696_PUBLIC_SECTOR_MANAGEMENT;WB_1040_COPYRIGHT_LAW;WB_851_INTELLECTUAL_PROPERTY_RIGHTS;WB_1039_PROPERTY_LAWS_AND_REGULATIONS;TAX_ECON_PRICE;TAX_DISEASE;TAX_DISEASE_OVERWEIGHT;WB_1406_DISEASES;WB_1435_OBESITY;WB_621_HEALTH_NUTRITION_AND_POPULATION;WB_1427_NON_COMMUNICABLE_DISEASE_AND_INJURY;LEADER;TAX_FNCACT_PRESIDENT;USPEC_POLITICS_GENERAL1;TAX_FNCACT_VICE_PRESIDENT;TAX_FNCACT_INSIDERS;TAX_FNCACT_INSIDER;CORRUPTION;</t>
  </si>
  <si>
    <t>so-co-it.com</t>
  </si>
  <si>
    <t>ALLIANCE;TAX_FNCACT;TAX_FNCACT_PUBLISHER;MANMADE_DISASTER_IMPLIED;EPU_ECONOMY_HISTORIC;ECON_STOCKMARKET;LEADER;TAX_FNCACT_PRESIDENT;USPEC_POLITICS_GENERAL1;TAX_FNCACT_CEO;KILL;CRISISLEX_T03_DEAD;TAX_ECON_PRICE;GENERAL_HEALTH;MEDICAL;CRISISLEX_C03_WELLBEING_HEALTH;UNGP_FORESTS_RIVERS_OCEANS;SOC_POINTSOFINTEREST;SOC_POINTSOFINTEREST_HEADQUARTERS;TAX_FNCACT_VICE_PRESIDENT;EPU_CATS_REGULATION;</t>
  </si>
  <si>
    <t>TAX_ECON_PRICE;TAX_FNCACT;TAX_FNCACT_ANALYSTS;ECON_IPO;TAX_FNCACT_ANALYST;TAX_FNCACT_ADVERTISERS;EPU_ECONOMY_HISTORIC;ECON_STOCKMARKET;</t>
  </si>
  <si>
    <t>TAX_ECON_PRICE;TAX_FNCACT;TAX_FNCACT_MANUFACTURER;TAX_FNCACT_ANALYSTS;WB_698_TRADE;TAX_FNCACT_ANALYST;EPU_ECONOMY_HISTORIC;EPU_CATS_REGULATION;WB_845_LEGAL_AND_REGULATORY_FRAMEWORK;WB_696_PUBLIC_SECTOR_MANAGEMENT;WB_851_INTELLECTUAL_PROPERTY_RIGHTS;WB_1042_TRADEMARKS;WB_1039_PROPERTY_LAWS_AND_REGULATIONS;LEGISLATION;USPEC_POLITICS_GENERAL1;USPEC_POLICY1;EPU_POLICY;EPU_POLICY_LEGISLATION;LEADER;TAX_FNCACT_PRESIDENT;TAX_FNCACT_VICE_PRESIDENT;TAX_FNCACT_INSIDERS;EPU_POLICY_LAW;WB_1040_COPYRIGHT_LAW;</t>
  </si>
  <si>
    <t>ECON_STOCKMARKET;EPU_ECONOMY_HISTORIC;TAX_FNCACT;TAX_FNCACT_ANALYSTS;TAX_ECON_PRICE;WB_135_TRANSPORT;WB_1174_WAREHOUSING_AND_STORAGE;WB_793_TRANSPORT_AND_LOGISTICS_SERVICES;WB_1921_PRIVATE_SECTOR_DEVELOPMENT;WB_346_COMPETITIVE_INDUSTRIES;WB_818_INDUSTRY_POLICY_AND_REAL_SECTORS;WB_1281_MANUFACTURING;ACT_MAKESTATEMENT;WB_698_TRADE;TAX_FNCACT_DRIVER;MANMADE_DISASTER_IMPLIED;UNGP_FORESTS_RIVERS_OCEANS;</t>
  </si>
  <si>
    <t>ECON_STOCKMARKET;EDUCATION;SOC_POINTSOFINTEREST;SOC_POINTSOFINTEREST_SCHOOL;WB_2141_EDUCATION_DISTRICTS;WB_1502_EDUCATIONAL_DECENTRALIZATION;WB_470_EDUCATION;WB_1497_EDUCATION_MANAGEMENT_AND_ADMINISTRATION;EPU_ECONOMY_HISTORIC;TAX_ECON_PRICE;TAX_FNCACT;TAX_FNCACT_ANALYSTS;TAX_FNCACT_ANALYST;TAX_FNCACT_PRINCIPAL;MOVEMENT_GENERAL;WB_698_TRADE;</t>
  </si>
  <si>
    <t>WB_698_TRADE;ECON_STOCKMARKET;WB_678_DIGITAL_GOVERNMENT;WB_694_BROADCAST_AND_MEDIA;WB_133_INFORMATION_AND_COMMUNICATION_TECHNOLOGIES;AFFECT;TAX_ECON_PRICE;EPU_CATS_MIGRATION_FEAR_FEAR;TAX_WORLDMAMMALS;TAX_WORLDMAMMALS_TIGER;EPU_ECONOMY_HISTORIC;TAX_FNCACT;TAX_FNCACT_TRADER;TAX_WORLDMAMMALS_BEAR;MEDIA_SOCIAL;</t>
  </si>
  <si>
    <t>ECON_STOCKMARKET;TAX_FNCACT;TAX_FNCACT_TRADER;</t>
  </si>
  <si>
    <t>ECON_STOCKMARKET;WB_698_TRADE;TAX_ECON_PRICE;TAX_FNCACT;TAX_FNCACT_TRADER;TAX_FNCACT_DIRECTOR;TAX_FNCACT_MANAGING_DIRECTOR;MEDIA_SOCIAL;</t>
  </si>
  <si>
    <t>TAX_FNCACT;TAX_FNCACT_ANALYST;ECON_STOCKMARKET;</t>
  </si>
  <si>
    <t>ALLIANCE;MANMADE_DISASTER_IMPLIED;EPU_ECONOMY_HISTORIC;ECON_STOCKMARKET;LEADER;TAX_FNCACT;TAX_FNCACT_PRESIDENT;USPEC_POLITICS_GENERAL1;TAX_FNCACT_CEO;KILL;CRISISLEX_T03_DEAD;TAX_ECON_PRICE;GENERAL_HEALTH;MEDICAL;CRISISLEX_C03_WELLBEING_HEALTH;UNGP_FORESTS_RIVERS_OCEANS;SOC_POINTSOFINTEREST;SOC_POINTSOFINTEREST_HEADQUARTERS;TAX_FNCACT_VICE_PRESIDENT;</t>
  </si>
  <si>
    <t>ECON_STOCKMARKET;TAX_SPECIAL_ISSUES;TAX_SPECIAL_ISSUES_OBAMACARE;EPU_CATS_HEALTHCARE;EPU_ECONOMY_HISTORIC;WB_135_TRANSPORT;WB_1174_WAREHOUSING_AND_STORAGE;WB_793_TRANSPORT_AND_LOGISTICS_SERVICES;GENERAL_HEALTH;MEDICAL;SOC_POINTSOFINTEREST;SOC_POINTSOFINTEREST_HOSPITAL;CRISISLEX_C03_WELLBEING_HEALTH;ECON_FOREIGNBANKS;WB_698_TRADE;CRISISLEX_CRISISLEXREC;TAX_FNCACT;TAX_FNCACT_BUILDER;EPU_ECONOMY;TAX_FNCACT_ECONOMIST;</t>
  </si>
  <si>
    <t>TAX_ECON_PRICE;UNGP_FORESTS_RIVERS_OCEANS;ECON_STOCKMARKET;TAX_FNCACT;TAX_FNCACT_ANALYST;EPU_ECONOMY_HISTORIC;</t>
  </si>
  <si>
    <t>SOC_EMERGINGTECH;SEIZE;TAX_ECON_PRICE;ECON_STOCKMARKET;UNGP_FORESTS_RIVERS_OCEANS;EPU_ECONOMY_HISTORIC;DELAY;TAX_WORLDMAMMALS;TAX_WORLDMAMMALS_BEARS;EPU_ECONOMY;MANMADE_DISASTER_IMPLIED;WB_696_PUBLIC_SECTOR_MANAGEMENT;WB_840_JUSTICE;WB_1014_CRIMINAL_JUSTICE;CRISISLEX_CRISISLEXREC;</t>
  </si>
  <si>
    <t>ECON_STOCKMARKET;TAX_FNCACT;TAX_FNCACT_EXECUTIVES;WB_698_TRADE;ECON_EARNINGSREPORT;TAX_FNCACT_ANALYST;TAX_ECON_PRICE;TAX_FNCACT_INSIDER;CORRUPTION;TAX_FNCACT_INSIDERS;EPU_ECONOMY_HISTORIC;WB_135_TRANSPORT;WB_1174_WAREHOUSING_AND_STORAGE;WB_793_TRANSPORT_AND_LOGISTICS_SERVICES;WB_678_DIGITAL_GOVERNMENT;WB_2944_SERVERS;WB_671_STORAGE_MANAGEMENT;WB_667_ICT_INFRASTRUCTURE;WB_672_NETWORK_MANAGEMENT;WB_133_INFORMATION_AND_COMMUNICATION_TECHNOLOGIES;</t>
  </si>
  <si>
    <t>ECON_STOCKMARKET;WB_1921_PRIVATE_SECTOR_DEVELOPMENT;WB_346_COMPETITIVE_INDUSTRIES;WB_818_INDUSTRY_POLICY_AND_REAL_SECTORS;WB_1281_MANUFACTURING;EPU_CATS_MIGRATION_FEAR_MIGRATION;TAX_ECON_PRICE;UNGP_FORESTS_RIVERS_OCEANS;USPEC_POLICY1;EPU_POLICY;EPU_POLICY_SPENDING;WB_696_PUBLIC_SECTOR_MANAGEMENT;WB_2048_COMPENSATION_CAREERS_AND_INCENTIVES;WB_723_PUBLIC_ADMINISTRATION;WB_724_HUMAN_RESOURCES_FOR_PUBLIC_SECTOR;EPU_ECONOMY_HISTORIC;</t>
  </si>
  <si>
    <t>TAX_WORLDFISH;TAX_WORLDFISH_WALLEYE;WB_698_TRADE;TAX_ETHNICITY;TAX_ETHNICITY_AMERICAN;WB_2299_PIPELINES;WB_539_OIL_AND_GAS_POLICY_STRATEGY_AND_INSTITUTIONS;WB_507_ENERGY_AND_EXTRACTIVES;WB_548_PPP_IN_OIL_AND_GAS;TAX_FNCACT;TAX_FNCACT_INSIDER;ECON_STOCKMARKET;TAX_ECON_PRICE;MEDIA_SOCIAL;</t>
  </si>
  <si>
    <t>ECON_STOCKMARKET;TAX_FNCACT;TAX_FNCACT_MOVERS;TAX_ECON_PRICE;WB_698_TRADE;TAX_FNCACT_ANALYST;TAX_FNCACT_ANALYSTS;TAX_DISEASE;TAX_DISEASE_OVERWEIGHT;WB_1406_DISEASES;WB_1435_OBESITY;WB_621_HEALTH_NUTRITION_AND_POPULATION;WB_1427_NON_COMMUNICABLE_DISEASE_AND_INJURY;</t>
  </si>
  <si>
    <t>TAX_ECON_PRICE;ECON_STOCKMARKET;EPU_ECONOMY_HISTORIC;WB_696_PUBLIC_SECTOR_MANAGEMENT;WB_713_PUBLIC_FINANCE;WB_718_PUBLIC_INVESTMENT_MANAGEMENT;ECON_TAXATION;USPEC_POLICY1;EPU_POLICY;EPU_POLICY_TAX;EPU_CATS_TAXES;</t>
  </si>
  <si>
    <t>TAX_FNCACT;TAX_FNCACT_ANALYSTS;TAX_ECON_PRICE;TAX_FNCACT_MANUFACTURER;TAX_FNCACT_ANALYST;TAX_FNCACT_RESEARCH_ANALYST;WB_698_TRADE;EPU_POLICY;EPU_POLICY_POLITICAL;WB_845_LEGAL_AND_REGULATORY_FRAMEWORK;WB_696_PUBLIC_SECTOR_MANAGEMENT;WB_851_INTELLECTUAL_PROPERTY_RIGHTS;WB_1042_TRADEMARKS;WB_1039_PROPERTY_LAWS_AND_REGULATIONS;EPU_CATS_REGULATION;LEGISLATION;WB_1040_COPYRIGHT_LAW;LEADER;TAX_FNCACT_PRESIDENT;USPEC_POLITICS_GENERAL1;TAX_FNCACT_VICE_PRESIDENT;EPU_CATS_FINANCIAL_REGULATION;TAX_FNCACT_INSIDERS;RETIREMENT;WB_2690_CATEGORIES_OF_EMPLOYMENT;WB_2670_JOBS;WB_2689_JOBS_DIAGNOSTICS;WB_2896_RETIREMENT;TAX_WORLDLANGUAGES;TAX_WORLDLANGUAGES_ALABAMA;</t>
  </si>
  <si>
    <t>TAX_FNCACT;TAX_FNCACT_DIRECTOR;TAX_FNCACT_DIRECTOR_OF_RESEARCH;SOC_TECHNOLOGYSECTOR;ECON_STOCKMARKET;MEDIA_SOCIAL;ECON_WORLDCURRENCIES;ECON_WORLDCURRENCIES_DOLLAR;ECON_INTEREST_RATES;EPU_POLICY;EPU_POLICY_INTEREST_RATES;EPU_CATS_MONETARY_POLICY;WB_678_DIGITAL_GOVERNMENT;WB_694_BROADCAST_AND_MEDIA;WB_133_INFORMATION_AND_COMMUNICATION_TECHNOLOGIES;TAX_FNCACT_ANALYST;WB_698_TRADE;TAX_FNCACT_ANALYSTS;EPU_ECONOMY_HISTORIC;AFFECT;TAX_ECON_PRICE;TAX_FNCACT_ADVISER;ECON_TAXATION;USPEC_POLICY1;EPU_POLICY_TAX;EPU_CATS_TAXES;CRISISLEX_C07_SAFETY;TAX_FNCACT_INVESTOR;WB_439_MACROECONOMIC_AND_STRUCTURAL_POLICIES;WB_829_FISCAL_DECENTRALIZATION;WB_874_LOCAL_FINANCE;WB_877_ASSET_MANAGEMENT;WB_445_FISCAL_POLICY;</t>
  </si>
  <si>
    <t>EPU_ECONOMY_HISTORIC;ECON_STOCKMARKET;TAX_FNCACT;TAX_FNCACT_CHIEF;WB_2936_GOLD;WB_507_ENERGY_AND_EXTRACTIVES;WB_895_MINING_SYSTEMS;WB_1699_METAL_ORE_MINING;UNGP_FORESTS_RIVERS_OCEANS;WB_698_TRADE;TAX_FNCACT_HELPERS;CRISISLEX_T11_UPDATESSYMPATHY;WB_1921_PRIVATE_SECTOR_DEVELOPMENT;WB_346_COMPETITIVE_INDUSTRIES;WB_818_INDUSTRY_POLICY_AND_REAL_SECTORS;WB_1281_MANUFACTURING;WB_2670_JOBS;WB_2769_JOBS_STRATEGIES;WB_2840_INTEGRATION;WB_2836_MIGRATION_POLICIES_AND_JOBS;EPU_ECONOMY;TAX_FNCACT_MERCHANT;TAX_ECON_PRICE;UNGP_JOB_OPPORTUNITIES_EMPLOYMENT;TAX_FNCACT_MANUFACTURER;WB_135_TRANSPORT;WB_1174_WAREHOUSING_AND_STORAGE;WB_793_TRANSPORT_AND_LOGISTICS_SERVICES;WB_678_DIGITAL_GOVERNMENT;WB_694_BROADCAST_AND_MEDIA;WB_133_INFORMATION_AND_COMMUNICATION_TECHNOLOGIES;WB_286_TELECOMMUNICATIONS_AND_BROADBAND_ACCESS;TECH_AUTOMATION;SOC_INNOVATION;MEDIA_MSM;TAX_FNCACT_ENGINEERS;WB_1458_HEALTH_PROMOTION_AND_DISEASE_PREVENTION;WB_1462_WATER_SANITATION_AND_HYGIENE;WB_635_PUBLIC_HEALTH;WB_621_HEALTH_NUTRITION_AND_POPULATION;GENERAL_HEALTH;MEDICAL;CRISISLEX_C03_WELLBEING_HEALTH;</t>
  </si>
  <si>
    <t>TAX_ECON_PRICE;LEADER;TAX_FNCACT;TAX_FNCACT_PRESIDENT;USPEC_POLITICS_GENERAL1;TAX_FNCACT_VICE_PRESIDENT;EPU_CATS_REGULATION;EPU_CATS_FINANCIAL_REGULATION;WB_698_TRADE;TAX_FNCACT_MANUFACTURER;EPU_ECONOMY_HISTORIC;TAX_FNCACT_ANALYSTS;WB_845_LEGAL_AND_REGULATORY_FRAMEWORK;WB_696_PUBLIC_SECTOR_MANAGEMENT;WB_851_INTELLECTUAL_PROPERTY_RIGHTS;WB_1042_TRADEMARKS;WB_1039_PROPERTY_LAWS_AND_REGULATIONS;LEGISLATION;USPEC_POLICY1;EPU_POLICY;EPU_POLICY_LEGISLATION;GENERAL_GOVERNMENT;EPU_POLICY_LAW;WB_1040_COPYRIGHT_LAW;TAX_FNCACT_ANALYST;</t>
  </si>
  <si>
    <t>TAX_ECON_PRICE;TAX_FNCACT;TAX_FNCACT_MANUFACTURER;TAX_FNCACT_ANALYSTS;EPU_ECONOMY_HISTORIC;WB_845_LEGAL_AND_REGULATORY_FRAMEWORK;WB_696_PUBLIC_SECTOR_MANAGEMENT;WB_851_INTELLECTUAL_PROPERTY_RIGHTS;WB_1042_TRADEMARKS;WB_1039_PROPERTY_LAWS_AND_REGULATIONS;EPU_CATS_REGULATION;LEGISLATION;EPU_POLICY;EPU_POLICY_LAW;WB_1040_COPYRIGHT_LAW;LEADER;TAX_FNCACT_PRESIDENT;USPEC_POLITICS_GENERAL1;TAX_FNCACT_VICE_PRESIDENT;TAX_FNCACT_INSIDERS;GENERAL_GOVERNMENT;TAX_FNCACT_ANALYST;</t>
  </si>
  <si>
    <t>ECON_STOCKMARKET;TAX_ECON_PRICE;USPEC_POLICY1;EPU_ECONOMY;EPU_ECONOMY_HISTORIC;GENERAL_GOVERNMENT;EPU_POLICY;EPU_POLICY_GOVERNMENT;TAX_ETHNICITY;TAX_ETHNICITY_CHINESE;TAX_WORLDLANGUAGES;TAX_WORLDLANGUAGES_CHINESE;TAX_FNCACT;TAX_FNCACT_BUYER;ECON_TAXATION;EPU_POLICY_TAX;EPU_CATS_TAXES;LEGISLATION;WB_1121_TAXATION;WB_439_MACROECONOMIC_AND_STRUCTURAL_POLICIES;WB_1893_TAX_LAW;WB_445_FISCAL_POLICY;WB_1921_PRIVATE_SECTOR_DEVELOPMENT;WB_346_COMPETITIVE_INDUSTRIES;WB_818_INDUSTRY_POLICY_AND_REAL_SECTORS;WB_1281_MANUFACTURING;TAX_FNCACT_EMPLOYEES;MEDIA_SOCIAL;WB_2845_HUMAN_CAPITAL_FLIGHT;WB_2670_JOBS;WB_2769_JOBS_STRATEGIES;WB_2844_EMIGRATION;WB_2836_MIGRATION_POLICIES_AND_JOBS;ECON_DEBT;WB_1104_MACROECONOMIC_VULNERABILITY_AND_DEBT;WB_450_DEBT;USPEC_UNCERTAINTY1;EPU_CATS_MIGRATION_FEAR_FEAR;TAX_FNCACT_DRIVER;WB_696_PUBLIC_SECTOR_MANAGEMENT;WB_2048_COMPENSATION_CAREERS_AND_INCENTIVES;WB_723_PUBLIC_ADMINISTRATION;WB_724_HUMAN_RESOURCES_FOR_PUBLIC_SECTOR;</t>
  </si>
  <si>
    <t>electronicsweekly.com</t>
  </si>
  <si>
    <t>TAX_FNCACT;TAX_FNCACT_EMPLOYEES;WB_698_TRADE;TAX_FNCACT_ENGINEERS;TRIAL;TAX_ETHNICITY;TAX_ETHNICITY_TAIWANESE;EPU_ECONOMY;EPU_ECONOMY_HISTORIC;ENV_POACHING;TAX_WORLDLANGUAGES;TAX_WORLDLANGUAGES_JINHUA;SOC_EMERGINGTECH;SCIENCE;WB_2024_ANTI_CORRUPTION_AUTHORITIES;WB_696_PUBLIC_SECTOR_MANAGEMENT;WB_840_JUSTICE;WB_2025_INVESTIGATION;WB_831_GOVERNANCE;WB_832_ANTI_CORRUPTION;WB_1014_CRIMINAL_JUSTICE;RECRUITMENT;</t>
  </si>
  <si>
    <t>eenewseurope.com</t>
  </si>
  <si>
    <t>TAX_ECON_PRICE;WB_698_TRADE;WB_696_PUBLIC_SECTOR_MANAGEMENT;WB_713_PUBLIC_FINANCE;WB_718_PUBLIC_INVESTMENT_MANAGEMENT;EPU_ECONOMY_HISTORIC;TAX_FNCACT;TAX_FNCACT_CEO;</t>
  </si>
  <si>
    <t>petroglobalnews24.com</t>
  </si>
  <si>
    <t>EPU_CATS_REGULATION;EPU_CATS_FINANCIAL_REGULATION;TAX_FNCACT;TAX_FNCACT_MANUFACTURER;WB_698_TRADE;TAX_FNCACT_ANALYST;EPU_ECONOMY_HISTORIC;TAX_FNCACT_ANALYSTS;TAX_ECON_PRICE;TAX_DISEASE;TAX_DISEASE_OVERWEIGHT;WB_1406_DISEASES;WB_1435_OBESITY;WB_621_HEALTH_NUTRITION_AND_POPULATION;WB_1427_NON_COMMUNICABLE_DISEASE_AND_INJURY;LEADER;TAX_FNCACT_PRESIDENT;USPEC_POLITICS_GENERAL1;TAX_FNCACT_VICE_PRESIDENT;TAX_FNCACT_INSIDERS;TAX_FNCACT_INSIDER;CORRUPTION;</t>
  </si>
  <si>
    <t>ECON_STOCKMARKET;WB_696_PUBLIC_SECTOR_MANAGEMENT;WB_840_JUSTICE;WB_1014_CRIMINAL_JUSTICE;WB_698_TRADE;EPU_ECONOMY_HISTORIC;TAX_FNCACT;TAX_FNCACT_ANALYSTS;TAX_FNCACT_ANALYST;TAX_ECON_PRICE;</t>
  </si>
  <si>
    <t>ECON_STOCKMARKET;TAX_ECON_PRICE;LEADER;TAX_FNCACT;TAX_FNCACT_PRESIDENT;USPEC_POLITICS_GENERAL1;TAX_FNCACT_VICE_PRESIDENT;EPU_CATS_REGULATION;EPU_CATS_FINANCIAL_REGULATION;TAX_FNCACT_ANALYST;WB_698_TRADE;TAX_FNCACT_MANUFACTURER;EPU_ECONOMY_HISTORIC;TAX_FNCACT_ANALYSTS;CRISISLEX_C07_SAFETY;WB_845_LEGAL_AND_REGULATORY_FRAMEWORK;WB_696_PUBLIC_SECTOR_MANAGEMENT;WB_851_INTELLECTUAL_PROPERTY_RIGHTS;WB_1042_TRADEMARKS;WB_1039_PROPERTY_LAWS_AND_REGULATIONS;LEGISLATION;RETIREMENT;WB_2690_CATEGORIES_OF_EMPLOYMENT;WB_2670_JOBS;WB_2689_JOBS_DIAGNOSTICS;WB_2896_RETIREMENT;WB_1973_FINANCIAL_RISK_REDUCTION;WB_435_AGRICULTURE_AND_FOOD_SECURITY;WB_337_INSURANCE;WB_1967_AGRICULTURAL_RISK_AND_SECURITY;EDUCATION;</t>
  </si>
  <si>
    <t>TAX_FNCACT;TAX_FNCACT_MANUFACTURER;EPU_CATS_REGULATION;EPU_CATS_FINANCIAL_REGULATION;WB_439_MACROECONOMIC_AND_STRUCTURAL_POLICIES;WB_829_FISCAL_DECENTRALIZATION;WB_874_LOCAL_FINANCE;WB_877_ASSET_MANAGEMENT;WB_445_FISCAL_POLICY;WB_698_TRADE;TAX_ECON_PRICE;TAX_FNCACT_ANALYSTS;WB_845_LEGAL_AND_REGULATORY_FRAMEWORK;WB_696_PUBLIC_SECTOR_MANAGEMENT;WB_851_INTELLECTUAL_PROPERTY_RIGHTS;WB_1042_TRADEMARKS;WB_1039_PROPERTY_LAWS_AND_REGULATIONS;LEGISLATION;EPU_POLICY;EPU_POLICY_LAW;WB_1040_COPYRIGHT_LAW;EPU_ECONOMY_HISTORIC;LEADER;TAX_FNCACT_PRESIDENT;USPEC_POLITICS_GENERAL1;TAX_FNCACT_VICE_PRESIDENT;TAX_FNCACT_INSIDERS;TAX_FNCACT_INSIDER;CORRUPTION;TAX_FNCACT_ANALYST;</t>
  </si>
  <si>
    <t>TAX_FNCACT;TAX_FNCACT_ANALYST;TAX_FNCACT_ANALYSTS;TAX_ECON_PRICE;TAX_DISEASE;TAX_DISEASE_OVERWEIGHT;WB_1406_DISEASES;WB_1435_OBESITY;WB_621_HEALTH_NUTRITION_AND_POPULATION;WB_1427_NON_COMMUNICABLE_DISEASE_AND_INJURY;WB_698_TRADE;TAX_FNCACT_MANUFACTURER;CRISISLEX_C07_SAFETY;EPU_CATS_REGULATION;LEGISLATION;EPU_POLICY;EPU_POLICY_LAW;WB_845_LEGAL_AND_REGULATORY_FRAMEWORK;WB_696_PUBLIC_SECTOR_MANAGEMENT;WB_1040_COPYRIGHT_LAW;WB_851_INTELLECTUAL_PROPERTY_RIGHTS;WB_1039_PROPERTY_LAWS_AND_REGULATIONS;LEADER;TAX_FNCACT_PRESIDENT;USPEC_POLITICS_GENERAL1;TAX_FNCACT_VICE_PRESIDENT;EPU_CATS_FINANCIAL_REGULATION;TAX_FNCACT_INSIDERS;</t>
  </si>
  <si>
    <t>EPU_CATS_REGULATION;EPU_CATS_FINANCIAL_REGULATION;TAX_FNCACT;TAX_FNCACT_INVESTOR;TAX_FNCACT_MANUFACTURER;RETIREMENT;WB_336_NON_BANK_FINANCIAL_INSTITUTIONS;WB_1920_FINANCIAL_SECTOR_DEVELOPMENT;WB_332_CAPITAL_MARKETS;WB_611_PENSION_FUNDS;TAX_ETHNICITY;TAX_ETHNICITY_ACADIAN;TAX_WORLDLANGUAGES;TAX_WORLDLANGUAGES_ACADIAN;WB_439_MACROECONOMIC_AND_STRUCTURAL_POLICIES;WB_829_FISCAL_DECENTRALIZATION;WB_874_LOCAL_FINANCE;WB_877_ASSET_MANAGEMENT;WB_445_FISCAL_POLICY;TAX_FNCACT_ANALYSTS;EPU_ECONOMY_HISTORIC;EPU_POLICY;EPU_POLICY_POLITICAL;CRISISLEX_C07_SAFETY;LEGISLATION;USPEC_POLITICS_GENERAL1;USPEC_POLICY1;EPU_POLICY_LEGISLATION;TAX_ECON_PRICE;LEADER;TAX_FNCACT_PRESIDENT;TAX_FNCACT_VICE_PRESIDENT;TAX_FNCACT_INSIDERS;TAX_FNCACT_INSIDER;WB_698_TRADE;CORRUPTION;TAX_FNCACT_ANALYST;</t>
  </si>
  <si>
    <t>freeobserver.com</t>
  </si>
  <si>
    <t>SOC_TECHNOLOGYSECTOR;EPU_ECONOMY_HISTORIC;TAX_FNCACT;TAX_FNCACT_CHIEF;SOC_INNOVATION;TAX_FNCACT_EMPLOYEES;WB_698_TRADE;TAX_ECON_PRICE;ECON_STOCKMARKET;TAX_FNCACT_ANALYSTS;TAX_FNCACT_ANALYST;UNGP_FORESTS_RIVERS_OCEANS;TAX_FNCACT_PEERS;</t>
  </si>
  <si>
    <t>TAX_FNCACT;TAX_FNCACT_CHIEF;TAX_FNCACT_EXECUTIVE;TAX_FNCACT_CHIEF_EXECUTIVE;TAX_MILITARY_TITLE;TAX_MILITARY_TITLE_OFFICER;TAX_FNCACT_OFFICER;TAX_FNCACT_EXECUTIVE_OFFICER;TAX_FNCACT_CHIEF_EXECUTIVE_OFFICER;TAX_FNCACT_DIRECTORS;USPEC_POLITICS_GENERAL1;TAX_FNCACT_CHAIRMAN;TAX_FNCACT_CHAIRMAN_OF_THE_BOARD;RETIREMENTS;APPOINTMENT;TAX_FNCACT_CHIEF_OPERATING_OFFICER;LEADER;TAX_FNCACT_PRESIDENT;TAX_FNCACT_DIRECTOR;TAX_FNCACT_CEO;KILL;CRISISLEX_T03_DEAD;MANMADE_DISASTER_IMPLIED;AVIATION_INCIDENT;MANMADE_DISASTER;MANMADE_DISASTER_PLANE_CRASH;EPU_ECONOMY_HISTORIC;EPU_CATS_REGULATION;</t>
  </si>
  <si>
    <t>TAX_FNCACT;TAX_FNCACT_MANUFACTURER;TAX_FNCACT_ANALYST;RETIREMENT;WB_2690_CATEGORIES_OF_EMPLOYMENT;WB_2670_JOBS;WB_2689_JOBS_DIAGNOSTICS;WB_2896_RETIREMENT;WB_1973_FINANCIAL_RISK_REDUCTION;WB_435_AGRICULTURE_AND_FOOD_SECURITY;WB_337_INSURANCE;WB_1967_AGRICULTURAL_RISK_AND_SECURITY;EDUCATION;WB_698_TRADE;EPU_ECONOMY_HISTORIC;TAX_FNCACT_ANALYSTS;EPU_CATS_REGULATION;WB_845_LEGAL_AND_REGULATORY_FRAMEWORK;WB_696_PUBLIC_SECTOR_MANAGEMENT;WB_851_INTELLECTUAL_PROPERTY_RIGHTS;WB_1042_TRADEMARKS;WB_1039_PROPERTY_LAWS_AND_REGULATIONS;LEGISLATION;USPEC_POLITICS_GENERAL1;USPEC_POLICY1;EPU_POLICY;EPU_POLICY_LEGISLATION;TAX_ECON_PRICE;LEADER;TAX_FNCACT_PRESIDENT;TAX_FNCACT_VICE_PRESIDENT;EPU_CATS_FINANCIAL_REGULATION;TAX_FNCACT_INSIDERS;TAX_FNCACT_INSIDER;CORRUPTION;</t>
  </si>
  <si>
    <t>ARMEDCONFLICT;EPU_ECONOMY_HISTORIC;TAX_FNCACT;TAX_FNCACT_DIRECTOR;WB_678_DIGITAL_GOVERNMENT;WB_694_BROADCAST_AND_MEDIA;WB_133_INFORMATION_AND_COMMUNICATION_TECHNOLOGIES;WB_135_TRANSPORT;WB_1174_WAREHOUSING_AND_STORAGE;WB_793_TRANSPORT_AND_LOGISTICS_SERVICES;EPU_CATS_REGULATION;</t>
  </si>
  <si>
    <t>ECON_STOCKMARKET;UNGP_FORESTS_RIVERS_OCEANS;TAX_FNCACT;TAX_FNCACT_SPECIALIST;WB_678_DIGITAL_GOVERNMENT;WB_2944_SERVERS;WB_671_STORAGE_MANAGEMENT;WB_667_ICT_INFRASTRUCTURE;WB_672_NETWORK_MANAGEMENT;WB_133_INFORMATION_AND_COMMUNICATION_TECHNOLOGIES;TAX_ECON_PRICE;EPU_ECONOMY_HISTORIC;TRAFFIC;WB_135_TRANSPORT;WB_1174_WAREHOUSING_AND_STORAGE;WB_793_TRANSPORT_AND_LOGISTICS_SERVICES;PUBLIC_TRANSPORT;TAX_FNCACT_FOOL;USPEC_POLICY1;EPU_POLICY;EPU_POLICY_POLICY;</t>
  </si>
  <si>
    <t>TAX_FNCACT;TAX_FNCACT_FOOL;ECON_STOCKMARKET;UNGP_FORESTS_RIVERS_OCEANS;TAX_FNCACT_SPECIALIST;WB_678_DIGITAL_GOVERNMENT;WB_2944_SERVERS;WB_671_STORAGE_MANAGEMENT;WB_667_ICT_INFRASTRUCTURE;WB_672_NETWORK_MANAGEMENT;WB_133_INFORMATION_AND_COMMUNICATION_TECHNOLOGIES;TAX_ECON_PRICE;EPU_ECONOMY_HISTORIC;TRAFFIC;WB_135_TRANSPORT;WB_1174_WAREHOUSING_AND_STORAGE;WB_793_TRANSPORT_AND_LOGISTICS_SERVICES;PUBLIC_TRANSPORT;USPEC_POLICY1;EPU_POLICY;EPU_POLICY_POLICY;</t>
  </si>
  <si>
    <t>TAX_FNCACT;TAX_FNCACT_DIRECTOR;TAX_FNCACT_DIRECTOR_OF_RESEARCH;WB_135_TRANSPORT;ECON_WORLDCURRENCIES;ECON_WORLDCURRENCIES_DOLLAR;SOC_TECHNOLOGYSECTOR;ECON_STOCKMARKET;MEDIA_SOCIAL;TAX_FNCACT_ANALYSTS;GENERAL_GOVERNMENT;USPEC_POLITICS_GENERAL1;EPU_POLICY;EPU_POLICY_CONGRESS;ECON_TAXATION;USPEC_POLICY1;EPU_POLICY_TAX;EPU_CATS_TAXES;ECON_INTEREST_RATES;EPU_POLICY_INTEREST_RATES;EPU_CATS_MONETARY_POLICY;WB_678_DIGITAL_GOVERNMENT;WB_694_BROADCAST_AND_MEDIA;WB_133_INFORMATION_AND_COMMUNICATION_TECHNOLOGIES;TAX_FNCACT_INSIDERS;WB_698_TRADE;TAX_FNCACT_ANALYST;EPU_ECONOMY_HISTORIC;AFFECT;TAX_ECON_PRICE;TAX_FNCACT_ADVISER;CRISISLEX_C07_SAFETY;TAX_FNCACT_INVESTOR;WB_439_MACROECONOMIC_AND_STRUCTURAL_POLICIES;WB_829_FISCAL_DECENTRALIZATION;WB_874_LOCAL_FINANCE;WB_877_ASSET_MANAGEMENT;WB_445_FISCAL_POLICY;</t>
  </si>
  <si>
    <t>TAX_FNCACT;TAX_FNCACT_ANALYSTS;TAX_ECON_PRICE;TAX_FNCACT_ANALYST;TAX_DISEASE;TAX_DISEASE_OVERWEIGHT;WB_1406_DISEASES;WB_1435_OBESITY;WB_621_HEALTH_NUTRITION_AND_POPULATION;WB_1427_NON_COMMUNICABLE_DISEASE_AND_INJURY;EPU_CATS_REGULATION;WB_845_LEGAL_AND_REGULATORY_FRAMEWORK;WB_696_PUBLIC_SECTOR_MANAGEMENT;WB_851_INTELLECTUAL_PROPERTY_RIGHTS;WB_1042_TRADEMARKS;WB_1039_PROPERTY_LAWS_AND_REGULATIONS;LEGISLATION;EPU_POLICY;EPU_POLICY_LAW;LEADER;TAX_FNCACT_PRESIDENT;USPEC_POLITICS_GENERAL1;TAX_FNCACT_VICE_PRESIDENT;EPU_CATS_FINANCIAL_REGULATION;TAX_FNCACT_INSIDERS;TAX_FNCACT_MANUFACTURER;RETIREMENT;WB_2690_CATEGORIES_OF_EMPLOYMENT;WB_2670_JOBS;WB_2689_JOBS_DIAGNOSTICS;WB_2896_RETIREMENT;WB_1973_FINANCIAL_RISK_REDUCTION;WB_435_AGRICULTURE_AND_FOOD_SECURITY;WB_337_INSURANCE;WB_1967_AGRICULTURAL_RISK_AND_SECURITY;WB_698_TRADE;</t>
  </si>
  <si>
    <t>TAX_FNCACT;TAX_FNCACT_TRADER;EPU_ECONOMY_HISTORIC;TAX_ECON_PRICE;ECON_STOCKMARKET;WB_135_TRANSPORT;WB_1174_WAREHOUSING_AND_STORAGE;WB_793_TRANSPORT_AND_LOGISTICS_SERVICES;TAX_FNCACT_VENDOR;CRISISLEX_T11_UPDATESSYMPATHY;TAX_FNCACT_ANALYST;WB_2936_GOLD;WB_507_ENERGY_AND_EXTRACTIVES;WB_895_MINING_SYSTEMS;WB_1699_METAL_ORE_MINING;TECH_VIRTUALREALITY;WB_2670_JOBS;WB_2769_JOBS_STRATEGIES;WB_2840_INTEGRATION;WB_2836_MIGRATION_POLICIES_AND_JOBS;USPEC_POLICY1;EPU_POLICY;EPU_POLICY_SPENDING;WB_290_TELECOMMUNICATIONS_ORGANIZATIONAL_DESIGN;WB_288_TELECOMMUNICATIONS_SECTOR_POLICY_AND_REGULATION;WB_286_TELECOMMUNICATIONS_AND_BROADBAND_ACCESS;WB_133_INFORMATION_AND_COMMUNICATION_TECHNOLOGIES;CRISISLEX_C07_SAFETY;</t>
  </si>
  <si>
    <t>TAX_ECON_PRICE;TAX_FNCACT;TAX_FNCACT_MANUFACTURER;TAX_FNCACT_ANALYSTS;WB_698_TRADE;TAX_FNCACT_ANALYST;EPU_CATS_REGULATION;WB_845_LEGAL_AND_REGULATORY_FRAMEWORK;WB_696_PUBLIC_SECTOR_MANAGEMENT;WB_851_INTELLECTUAL_PROPERTY_RIGHTS;WB_1042_TRADEMARKS;WB_1039_PROPERTY_LAWS_AND_REGULATIONS;LEGISLATION;LEADER;TAX_FNCACT_PRESIDENT;USPEC_POLITICS_GENERAL1;TAX_FNCACT_VICE_PRESIDENT;EPU_CATS_FINANCIAL_REGULATION;TAX_FNCACT_INSIDERS;TAX_FNCACT_OFFICIAL;</t>
  </si>
  <si>
    <t>TAX_ECON_PRICE;LEADER;TAX_FNCACT;TAX_FNCACT_PRESIDENT;USPEC_POLITICS_GENERAL1;TAX_FNCACT_VICE_PRESIDENT;EPU_CATS_REGULATION;EPU_CATS_FINANCIAL_REGULATION;TAX_FNCACT_ANALYST;WB_698_TRADE;TAX_FNCACT_MANUFACTURER;EPU_ECONOMY_HISTORIC;TAX_FNCACT_ANALYSTS;CRISISLEX_C07_SAFETY;WB_845_LEGAL_AND_REGULATORY_FRAMEWORK;WB_696_PUBLIC_SECTOR_MANAGEMENT;WB_851_INTELLECTUAL_PROPERTY_RIGHTS;WB_1042_TRADEMARKS;WB_1039_PROPERTY_LAWS_AND_REGULATIONS;LEGISLATION;USPEC_POLICY1;EPU_POLICY;EPU_POLICY_LEGISLATION;GENERAL_GOVERNMENT;TAX_DISEASE;TAX_DISEASE_OVERWEIGHT;WB_1406_DISEASES;WB_1435_OBESITY;WB_621_HEALTH_NUTRITION_AND_POPULATION;WB_1427_NON_COMMUNICABLE_DISEASE_AND_INJURY;</t>
  </si>
  <si>
    <t>TAX_ECON_PRICE;TAX_FNCACT;TAX_FNCACT_MANUFACTURER;TAX_FNCACT_ANALYST;TAX_FNCACT_ANALYSTS;WB_698_TRADE;EPU_ECONOMY_HISTORIC;EPU_CATS_REGULATION;CRISISLEX_C07_SAFETY;WB_845_LEGAL_AND_REGULATORY_FRAMEWORK;WB_696_PUBLIC_SECTOR_MANAGEMENT;WB_851_INTELLECTUAL_PROPERTY_RIGHTS;WB_1042_TRADEMARKS;WB_1039_PROPERTY_LAWS_AND_REGULATIONS;LEGISLATION;EPU_POLICY;EPU_POLICY_LAW;WB_1040_COPYRIGHT_LAW;LEADER;TAX_FNCACT_PRESIDENT;USPEC_POLITICS_GENERAL1;TAX_FNCACT_VICE_PRESIDENT;TAX_FNCACT_INSIDERS;WB_1973_FINANCIAL_RISK_REDUCTION;WB_435_AGRICULTURE_AND_FOOD_SECURITY;WB_337_INSURANCE;WB_1967_AGRICULTURAL_RISK_AND_SECURITY;TAX_FNCACT_OFFICIAL;</t>
  </si>
  <si>
    <t>ECON_STOCKMARKET;TAX_FNCACT;TAX_FNCACT_ANALYSTS;TAX_ECON_PRICE;TAX_DISEASE;TAX_DISEASE_OVERWEIGHT;WB_1406_DISEASES;WB_1435_OBESITY;WB_621_HEALTH_NUTRITION_AND_POPULATION;WB_1427_NON_COMMUNICABLE_DISEASE_AND_INJURY;TAX_FNCACT_ANALYST;ECON_WORLDCURRENCIES;ECON_WORLDCURRENCIES_DOLLAR;</t>
  </si>
  <si>
    <t>TAX_FNCACT;TAX_FNCACT_CHILDREN;ECON_STOCKMARKET;TAX_FNCACT_BROKER;TAX_FNCACT_INVESTOR;EPU_ECONOMY_HISTORIC;EPU_ECONOMY;TAX_ECON_PRICE;WB_698_TRADE;TAX_WORLDLANGUAGES;TAX_WORLDLANGUAGES_LATIN;WB_135_TRANSPORT;TAX_FNCACT_RETAILER;TAX_FNCACT_WIZARD;TAX_FNCACT_DIRECTORS;TAX_FNCACT_EMPLOYEES;TAX_FNCACT_TRADER;MEDIA_MSM;TAX_FNCACT_ADVISER;UNGP_FORESTS_RIVERS_OCEANS;ECON_TAXATION;USPEC_POLICY1;EPU_POLICY;EPU_POLICY_TAX;EPU_CATS_TAXES;CRISISLEX_C07_SAFETY;WB_439_MACROECONOMIC_AND_STRUCTURAL_POLICIES;WB_829_FISCAL_DECENTRALIZATION;WB_874_LOCAL_FINANCE;WB_877_ASSET_MANAGEMENT;WB_445_FISCAL_POLICY;</t>
  </si>
  <si>
    <t>ECON_STOCKMARKET;TAX_FNCACT;TAX_FNCACT_ANALYSTS;TAX_ECON_PRICE;WB_698_TRADE;UNGP_FORESTS_RIVERS_OCEANS;TAX_FNCACT_DRIVERS;TAX_FNCACT_ANALYST;TAX_FNCACT_INVESTOR;USPEC_UNCERTAINTY1;ECON_DEBT;WB_1104_MACROECONOMIC_VULNERABILITY_AND_DEBT;WB_450_DEBT;EPU_ECONOMY_HISTORIC;SOC_TECHNOLOGYSECTOR;</t>
  </si>
  <si>
    <t>TAX_FNCACT;TAX_FNCACT_ANALYSTS;TAX_ECON_PRICE;EPU_ECONOMY_HISTORIC;LEADER;TAX_FNCACT_PRESIDENT;USPEC_POLITICS_GENERAL1;TAX_FNCACT_VICE_PRESIDENT;EPU_CATS_REGULATION;EPU_CATS_FINANCIAL_REGULATION;TAX_FNCACT_INSIDERS;TAX_FNCACT_MANUFACTURER;EPU_POLICY;EPU_POLICY_POLITICAL;WB_845_LEGAL_AND_REGULATORY_FRAMEWORK;WB_696_PUBLIC_SECTOR_MANAGEMENT;WB_851_INTELLECTUAL_PROPERTY_RIGHTS;WB_1042_TRADEMARKS;WB_1039_PROPERTY_LAWS_AND_REGULATIONS;LEGISLATION;WB_1040_COPYRIGHT_LAW;WB_698_TRADE;TAX_FNCACT_ANALYST;</t>
  </si>
  <si>
    <t>TAX_ECON_PRICE;ECON_STOCKMARKET;TAX_WORLDMAMMALS;TAX_WORLDMAMMALS_TIGER;TAX_FNCACT;TAX_FNCACT_MANAGER;TAX_FNCACT_FUND_MANAGER;ECON_EARNINGSREPORT;TAX_FNCACT_ANALYST;CRISISLEX_CRISISLEXREC;WB_698_TRADE;TAX_FNCACT_TECHNICIANS;TAX_FNCACT_TRADER;TAX_WORLDMAMMALS_TIGERS;WB_1150_VOLATILITY;WB_1104_MACROECONOMIC_VULNERABILITY_AND_DEBT;MEDIA_SOCIAL;</t>
  </si>
  <si>
    <t>ECON_STOCKMARKET;TAX_FNCACT;TAX_FNCACT_AGENT;TAX_FNCACT_PRINCIPAL;</t>
  </si>
  <si>
    <t>ECON_STOCKMARKET;ECON_EMERGINGECON;TAX_ECON_PRICE;WB_698_TRADE;TAX_FNCACT;TAX_FNCACT_INSIDER;MEDIA_SOCIAL;</t>
  </si>
  <si>
    <t>TAX_FNCACT;TAX_FNCACT_ANALYSTS;TAX_ECON_PRICE;TAX_FNCACT_ANALYST;LEADER;TAX_FNCACT_PRESIDENT;USPEC_POLITICS_GENERAL1;TAX_FNCACT_VICE_PRESIDENT;EPU_CATS_REGULATION;EPU_CATS_FINANCIAL_REGULATION;TAX_FNCACT_INSIDERS;TAX_FNCACT_MANUFACTURER;WB_698_TRADE;WB_845_LEGAL_AND_REGULATORY_FRAMEWORK;WB_696_PUBLIC_SECTOR_MANAGEMENT;WB_851_INTELLECTUAL_PROPERTY_RIGHTS;WB_1042_TRADEMARKS;WB_1039_PROPERTY_LAWS_AND_REGULATIONS;LEGISLATION;USPEC_POLICY1;EPU_POLICY;EPU_POLICY_LEGISLATION;</t>
  </si>
  <si>
    <t>huewire.com</t>
  </si>
  <si>
    <t>TAX_ECON_PRICE;TAX_FNCACT;TAX_FNCACT_MANUFACTURER;TAX_FNCACT_ANALYSTS;EPU_CATS_REGULATION;CRISISLEX_C07_SAFETY;WB_845_LEGAL_AND_REGULATORY_FRAMEWORK;WB_696_PUBLIC_SECTOR_MANAGEMENT;WB_851_INTELLECTUAL_PROPERTY_RIGHTS;WB_1042_TRADEMARKS;WB_1039_PROPERTY_LAWS_AND_REGULATIONS;LEGISLATION;EPU_POLICY;EPU_POLICY_LAW;LEADER;TAX_FNCACT_PRESIDENT;USPEC_POLITICS_GENERAL1;TAX_FNCACT_VICE_PRESIDENT;EPU_CATS_FINANCIAL_REGULATION;TAX_FNCACT_INSIDERS;TAX_FNCACT_ANALYST;</t>
  </si>
  <si>
    <t>TAX_FNCACT;TAX_FNCACT_MANUFACTURER;ECON_STOCKMARKET;TAX_FNCACT_ANALYST;TAX_ECON_PRICE;USPEC_POLITICS_GENERAL1;TAX_FNCACT_FOOL;USPEC_POLICY1;EPU_POLICY;EPU_POLICY_POLICY;</t>
  </si>
  <si>
    <t>TAX_FNCACT;TAX_FNCACT_CHAIRMAN;TAX_ETHNICITY;TAX_ETHNICITY_JAPANESE;TAX_WORLDLANGUAGES;TAX_WORLDLANGUAGES_JAPANESE;EPU_ECONOMY_HISTORIC;ECON_WORLDCURRENCIES;ECON_WORLDCURRENCIES_YEN;TAX_ECON_PRICE;TAX_FNCACT_REGULATORS;EPU_CATS_REGULATION;MEDIA_SOCIAL;TAX_FNCACT_INSIDER;</t>
  </si>
  <si>
    <t>TAX_FNCACT;TAX_FNCACT_CHAIRMAN;TAX_ETHNICITY;TAX_ETHNICITY_JAPANESE;TAX_WORLDLANGUAGES;TAX_WORLDLANGUAGES_JAPANESE;EPU_ECONOMY_HISTORIC;ECON_WORLDCURRENCIES;ECON_WORLDCURRENCIES_YEN;TAX_ECON_PRICE;TAX_FNCACT_REGULATORS;</t>
  </si>
  <si>
    <t>TAX_FNCACT;TAX_FNCACT_FOOL;TAX_FNCACT_MANUFACTURER;ECON_STOCKMARKET;TAX_FNCACT_ANALYST;TAX_ECON_PRICE;USPEC_POLITICS_GENERAL1;USPEC_POLICY1;EPU_POLICY;EPU_POLICY_POLICY;</t>
  </si>
  <si>
    <t>TAX_FNCACT;TAX_FNCACT_INVESTOR;UNGP_FORESTS_RIVERS_OCEANS;ECON_STOCKMARKET;PROTEST;TAX_ECON_PRICE;EPU_ECONOMY_HISTORIC;WB_696_PUBLIC_SECTOR_MANAGEMENT;WB_2048_COMPENSATION_CAREERS_AND_INCENTIVES;WB_723_PUBLIC_ADMINISTRATION;WB_724_HUMAN_RESOURCES_FOR_PUBLIC_SECTOR;WB_135_TRANSPORT;WB_1174_WAREHOUSING_AND_STORAGE;WB_793_TRANSPORT_AND_LOGISTICS_SERVICES;WB_678_DIGITAL_GOVERNMENT;WB_2944_SERVERS;WB_671_STORAGE_MANAGEMENT;WB_667_ICT_INFRASTRUCTURE;WB_672_NETWORK_MANAGEMENT;WB_133_INFORMATION_AND_COMMUNICATION_TECHNOLOGIES;WB_1921_PRIVATE_SECTOR_DEVELOPMENT;WB_346_COMPETITIVE_INDUSTRIES;WB_818_INDUSTRY_POLICY_AND_REAL_SECTORS;WB_1281_MANUFACTURING;WB_698_TRADE;ECON_WORLDCURRENCIES;ECON_WORLDCURRENCIES_DOLLAR;STRIKE;SOC_TECHNOLOGYSECTOR;</t>
  </si>
  <si>
    <t>TAX_ECON_PRICE;TAX_FNCACT;TAX_FNCACT_MANUFACTURER;TAX_FNCACT_ANALYST;TAX_FNCACT_ANALYSTS;CRISISLEX_C07_SAFETY;EPU_CATS_REGULATION;WB_845_LEGAL_AND_REGULATORY_FRAMEWORK;WB_696_PUBLIC_SECTOR_MANAGEMENT;WB_851_INTELLECTUAL_PROPERTY_RIGHTS;WB_1042_TRADEMARKS;WB_1039_PROPERTY_LAWS_AND_REGULATIONS;LEGISLATION;LEADER;TAX_FNCACT_PRESIDENT;USPEC_POLITICS_GENERAL1;TAX_FNCACT_VICE_PRESIDENT;EPU_CATS_FINANCIAL_REGULATION;TAX_FNCACT_INSIDERS;WB_1973_FINANCIAL_RISK_REDUCTION;WB_435_AGRICULTURE_AND_FOOD_SECURITY;WB_337_INSURANCE;WB_1967_AGRICULTURAL_RISK_AND_SECURITY;</t>
  </si>
  <si>
    <t>ECON_STOCKMARKET;TAX_ECON_PRICE;WB_698_TRADE;TAX_FNCACT;TAX_FNCACT_ANALYST;TAX_FNCACT_EXECUTIVES;ECON_DEBT;WB_1104_MACROECONOMIC_VULNERABILITY_AND_DEBT;WB_450_DEBT;WB_1150_VOLATILITY;TAX_FNCACT_TRADER;TAX_FNCACT_ANALYSTS;TAX_FNCACT_INSIDER;CRISISLEX_C07_SAFETY;</t>
  </si>
  <si>
    <t>ECON_STOCKMARKET;TAX_FNCACT;TAX_FNCACT_AUTHOR;MEDIA_MSM;UNGP_FORESTS_RIVERS_OCEANS;TAX_ETHNICITY;TAX_ETHNICITY_KOREAN;TAX_WORLDLANGUAGES;TAX_WORLDLANGUAGES_KOREAN;TAX_FNCACT_LEADER;CRISISLEX_CRISISLEXREC;WB_2473_DIPLOMACY_AND_NEGOTIATIONS;WB_2470_PEACE_OPERATIONS_AND_CONFLICT_MANAGEMENT;WB_2432_FRAGILITY_CONFLICT_AND_VIOLENCE;WB_2471_PEACEKEEPING;EPU_CATS_MIGRATION_FEAR_FEAR;LEADER;TAX_FNCACT_PRESIDENT;USPEC_POLITICS_GENERAL1;TAX_FNCACT_TROOPS;BORDER;SOC_POINTSOFINTEREST;SOC_POINTSOFINTEREST_HEADQUARTERS;MILITARY;TAX_FNCACT_CEO;TAX_ECON_PRICE;TAX_ETHNICITY_CHINESE;TAX_WORLDLANGUAGES_CHINESE;WB_696_PUBLIC_SECTOR_MANAGEMENT;WB_2048_COMPENSATION_CAREERS_AND_INCENTIVES;WB_723_PUBLIC_ADMINISTRATION;WB_724_HUMAN_RESOURCES_FOR_PUBLIC_SECTOR;EPU_ECONOMY_HISTORIC;TAX_FNCACT_EDITOR;WB_698_TRADE;</t>
  </si>
  <si>
    <t>simplywall.st</t>
  </si>
  <si>
    <t>ECON_STOCKMARKET;EPU_ECONOMY_HISTORIC;AFFECT;ECON_WORLDCURRENCIES;ECON_WORLDCURRENCIES_DOLLAR;TAX_FNCACT;TAX_FNCACT_INVESTOR;TAX_ECON_PRICE;WB_1245_FINANCIAL_VULNERABILITY_AND_RISKS;WB_318_FINANCIAL_ARCHITECTURE_AND_BANKING;WB_1247_MARKET_RISKS;WB_1920_FINANCIAL_SECTOR_DEVELOPMENT;UNGP_FORESTS_RIVERS_OCEANS;ECON_DEBT;WB_1104_MACROECONOMIC_VULNERABILITY_AND_DEBT;WB_450_DEBT;TAX_FNCACT_ANALYSTS;</t>
  </si>
  <si>
    <t>ECON_STOCKMARKET;TAX_ECON_PRICE;WB_698_TRADE;WB_1150_VOLATILITY;WB_1104_MACROECONOMIC_VULNERABILITY_AND_DEBT;</t>
  </si>
  <si>
    <t>TAX_FNCACT;TAX_FNCACT_INVESTOR;TAX_FNCACT_PRINCIPAL;ECON_STOCKMARKET;TAX_FNCACT_EDITOR;WB_698_TRADE;WB_175_FERTILIZERS;WB_174_CROP_PRODUCTION;WB_435_AGRICULTURE_AND_FOOD_SECURITY;WB_1949_CLIMATE_SMART_AGRICULTURE;EPU_ECONOMY_HISTORIC;TAX_FNCACT_ANALYSTS;CRISISLEX_T11_UPDATESSYMPATHY;TAX_FNCACT_INSIDER;TAX_FNCACT_TRADER;CORRUPTION;MEDIA_SOCIAL;TAX_FNCACT_ADVISER;ECON_TAXATION;USPEC_POLICY1;EPU_POLICY;EPU_POLICY_TAX;EPU_CATS_TAXES;CRISISLEX_C07_SAFETY;WB_439_MACROECONOMIC_AND_STRUCTURAL_POLICIES;WB_829_FISCAL_DECENTRALIZATION;WB_874_LOCAL_FINANCE;WB_877_ASSET_MANAGEMENT;WB_445_FISCAL_POLICY;TAX_ECON_PRICE;</t>
  </si>
  <si>
    <t>TAX_ECON_PRICE;ECON_STOCKMARKET;WB_1921_PRIVATE_SECTOR_DEVELOPMENT;WB_346_COMPETITIVE_INDUSTRIES;WB_818_INDUSTRY_POLICY_AND_REAL_SECTORS;WB_1281_MANUFACTURING;GENERAL_GOVERNMENT;EPU_CATS_MIGRATION_FEAR_MIGRATION;USPEC_UNCERTAINTY1;AFFECT;WB_696_PUBLIC_SECTOR_MANAGEMENT;WB_2048_COMPENSATION_CAREERS_AND_INCENTIVES;WB_723_PUBLIC_ADMINISTRATION;WB_724_HUMAN_RESOURCES_FOR_PUBLIC_SECTOR;EPU_ECONOMY_HISTORIC;TAX_FNCACT;TAX_FNCACT_EDITOR;WB_698_TRADE;</t>
  </si>
  <si>
    <t>TAX_ECON_PRICE;ECON_INFLATION;WB_1104_MACROECONOMIC_VULNERABILITY_AND_DEBT;WB_442_INFLATION;KILL;EPU_ECONOMY_HISTORIC;ECON_STOCKMARKET;WB_698_TRADE;MANMADE_DISASTER_IMPLIED;</t>
  </si>
  <si>
    <t>TAX_ECON_PRICE;TAX_FNCACT;TAX_FNCACT_MANUFACTURER;TAX_FNCACT_ANALYSTS;EPU_ECONOMY_HISTORIC;CRISISLEX_C07_SAFETY;EPU_CATS_REGULATION;LEGISLATION;EPU_POLICY;EPU_POLICY_LAW;WB_845_LEGAL_AND_REGULATORY_FRAMEWORK;WB_696_PUBLIC_SECTOR_MANAGEMENT;WB_1040_COPYRIGHT_LAW;WB_851_INTELLECTUAL_PROPERTY_RIGHTS;WB_1039_PROPERTY_LAWS_AND_REGULATIONS;LEADER;TAX_FNCACT_PRESIDENT;USPEC_POLITICS_GENERAL1;TAX_FNCACT_VICE_PRESIDENT;EPU_CATS_FINANCIAL_REGULATION;TAX_FNCACT_INSIDERS;WB_439_MACROECONOMIC_AND_STRUCTURAL_POLICIES;WB_829_FISCAL_DECENTRALIZATION;WB_874_LOCAL_FINANCE;WB_877_ASSET_MANAGEMENT;WB_445_FISCAL_POLICY;TAX_FNCACT_ANALYST;</t>
  </si>
  <si>
    <t>ECON_STOCKMARKET;TAX_FNCACT;TAX_FNCACT_FOOL;TAX_FNCACT_ANALYSTS;WB_1458_HEALTH_PROMOTION_AND_DISEASE_PREVENTION;WB_1462_WATER_SANITATION_AND_HYGIENE;WB_635_PUBLIC_HEALTH;WB_621_HEALTH_NUTRITION_AND_POPULATION;WB_698_TRADE;TAX_ECON_PRICE;WB_678_DIGITAL_GOVERNMENT;WB_2944_SERVERS;WB_671_STORAGE_MANAGEMENT;WB_667_ICT_INFRASTRUCTURE;WB_672_NETWORK_MANAGEMENT;WB_133_INFORMATION_AND_COMMUNICATION_TECHNOLOGIES;EPU_ECONOMY_HISTORIC;USPEC_POLICY1;EPU_POLICY;EPU_POLICY_POLICY;</t>
  </si>
  <si>
    <t>TAX_FNCACT;TAX_FNCACT_TRADER;TAX_ECON_PRICE;ECON_STOCKMARKET;USPEC_POLITICS_GENERAL1;WB_678_DIGITAL_GOVERNMENT;WB_2944_SERVERS;WB_671_STORAGE_MANAGEMENT;WB_667_ICT_INFRASTRUCTURE;WB_672_NETWORK_MANAGEMENT;WB_133_INFORMATION_AND_COMMUNICATION_TECHNOLOGIES;PROTEST;EPU_ECONOMY_HISTORIC;</t>
  </si>
  <si>
    <t>TAX_ECON_PRICE;TAX_FNCACT;TAX_FNCACT_KING;TAX_FNCACT_ANALYSTS;TAX_FNCACT_ANALYST;ECON_STOCKMARKET;</t>
  </si>
  <si>
    <t>TAX_FNCACT;TAX_FNCACT_ANALYSTS;ECON_STOCKMARKET;WB_1458_HEALTH_PROMOTION_AND_DISEASE_PREVENTION;WB_1462_WATER_SANITATION_AND_HYGIENE;WB_635_PUBLIC_HEALTH;WB_621_HEALTH_NUTRITION_AND_POPULATION;WB_698_TRADE;TAX_ECON_PRICE;WB_678_DIGITAL_GOVERNMENT;WB_2944_SERVERS;WB_671_STORAGE_MANAGEMENT;WB_667_ICT_INFRASTRUCTURE;WB_672_NETWORK_MANAGEMENT;WB_133_INFORMATION_AND_COMMUNICATION_TECHNOLOGIES;EPU_ECONOMY_HISTORIC;TAX_FNCACT_FOOL;USPEC_POLICY1;EPU_POLICY;EPU_POLICY_POLICY;</t>
  </si>
  <si>
    <t>ECON_STOCKMARKET;TAX_FNCACT;TAX_FNCACT_SPECIALIST;UNGP_FORESTS_RIVERS_OCEANS;TAX_ECON_PRICE;TAX_FNCACT_CFO;EPU_ECONOMY_HISTORIC;TAX_WORLDMAMMALS;TAX_WORLDMAMMALS_BEAR;WB_135_TRANSPORT;WB_1174_WAREHOUSING_AND_STORAGE;WB_793_TRANSPORT_AND_LOGISTICS_SERVICES;TAX_FNCACT_FOOL;USPEC_POLICY1;EPU_POLICY;EPU_POLICY_POLICY;</t>
  </si>
  <si>
    <t>WB_698_TRADE;ECON_STOCKMARKET;WB_845_LEGAL_AND_REGULATORY_FRAMEWORK;WB_696_PUBLIC_SECTOR_MANAGEMENT;WB_851_INTELLECTUAL_PROPERTY_RIGHTS;WB_1042_TRADEMARKS;WB_1039_PROPERTY_LAWS_AND_REGULATIONS;EPU_CATS_REGULATION;LEGISLATION;EPU_POLICY;EPU_POLICY_LAW;WB_1040_COPYRIGHT_LAW;TAX_FNCACT;TAX_FNCACT_ANALYST;</t>
  </si>
  <si>
    <t>ECON_STOCKMARKET;KILL;CRISISLEX_CRISISLEXREC;CRISISLEX_T02_INJURED;CRISISLEX_T03_DEAD;WB_678_DIGITAL_GOVERNMENT;WB_694_BROADCAST_AND_MEDIA;WB_133_INFORMATION_AND_COMMUNICATION_TECHNOLOGIES;CRISISLEX_T11_UPDATESSYMPATHY;WB_698_TRADE;TAX_FNCACT;TAX_FNCACT_ANALYSTS;SOC_EXPRESSREGRET;TAX_WEAPONS;TAX_WEAPONS_GUNS;TAX_FNCACT_KING;SOC_TECHNOLOGYSECTOR;ECON_BITCOIN;TAX_FNCACT_INVESTOR;TAX_WORLDMAMMALS;TAX_WORLDMAMMALS_HUMAN;TAX_FNCACT_WRITER;ECON_IPO;TAX_FNCACT_EDITOR;EPU_ECONOMY_HISTORIC;TAX_ECON_PRICE;WB_674_SHARED_INFRASTRUCTURE;WB_667_ICT_INFRASTRUCTURE;WB_676_CLOUD_COMPUTING;</t>
  </si>
  <si>
    <t>TAX_FNCACT;TAX_FNCACT_ANALYSTS;TAX_FNCACT_INVESTOR;WB_698_TRADE;ECON_STOCKMARKET;EPU_ECONOMY_HISTORIC;TAX_FNCACT_ANALYST;TAX_ECON_PRICE;WB_1920_FINANCIAL_SECTOR_DEVELOPMENT;WB_332_CAPITAL_MARKETS;WB_135_TRANSPORT;WB_1174_WAREHOUSING_AND_STORAGE;WB_793_TRANSPORT_AND_LOGISTICS_SERVICES;WB_2601_TRADE_LINKAGES_SPILLOVERS_AND_CONNECTIVITY;WB_772_TRADE_FACILITATION_AND_LOGISTICS;WB_699_URBAN_DEVELOPMENT;WB_866_CONNECTIVITY_AND_LAGGING_REGIONS;WB_797_NATIONAL_URBAN_POLICIES;UNGP_FORESTS_RIVERS_OCEANS;</t>
  </si>
  <si>
    <t>ECON_STOCKMARKET;TAX_ECON_PRICE;UNGP_FORESTS_RIVERS_OCEANS;TAX_FNCACT;TAX_FNCACT_PEERS;EPU_ECONOMY_HISTORIC;TAX_FNCACT_ANALYSTS;WB_698_TRADE;TAX_FNCACT_EXECUTIVE;TAX_FNCACT_CANDIDATES;TAX_FNCACT_CONTRACTOR;TAX_FNCACT_WIZARD;EPU_ECONOMY;MEDIA_MSM;TAX_FNCACT_ADVISER;ECON_TAXATION;USPEC_POLICY1;EPU_POLICY;EPU_POLICY_TAX;EPU_CATS_TAXES;CRISISLEX_C07_SAFETY;TAX_FNCACT_INVESTOR;WB_439_MACROECONOMIC_AND_STRUCTURAL_POLICIES;WB_829_FISCAL_DECENTRALIZATION;WB_874_LOCAL_FINANCE;WB_877_ASSET_MANAGEMENT;WB_445_FISCAL_POLICY;</t>
  </si>
  <si>
    <t>TAX_WORLDLANGUAGES;TAX_WORLDLANGUAGES_TAICHUNG;WB_1921_PRIVATE_SECTOR_DEVELOPMENT;WB_346_COMPETITIVE_INDUSTRIES;WB_818_INDUSTRY_POLICY_AND_REAL_SECTORS;WB_1281_MANUFACTURING;EPU_ECONOMY_HISTORIC;TAX_ECON_PRICE;TAX_FNCACT;TAX_FNCACT_ANALYST;TAX_FNCACT_EMPLOYER;WB_2690_CATEGORIES_OF_EMPLOYMENT;WB_2670_JOBS;WB_2689_JOBS_DIAGNOSTICS;WB_2704_EMPLOYER;GENERAL_GOVERNMENT;EPU_POLICY;EPU_POLICY_GOVERNMENT;</t>
  </si>
  <si>
    <t>ECON_STOCKMARKET;WB_137_WATER;EPU_POLICY;EPU_POLICY_FEDERAL_RESERVE;EPU_CATS_MONETARY_POLICY;USPEC_POLICY1;EPU_POLICY_POLICY;UNREST_BELLIGERENT;NATURAL_DISASTER;NATURAL_DISASTER_BLIZZARD;WB_698_TRADE;DELAY;USPEC_UNCERTAINTY1;USPEC_POLITICS_GENERAL1;EPU_ECONOMY_HISTORIC;TAX_FNCACT;TAX_FNCACT_LEADERS;TAX_ECON_PRICE;TAX_FNCACT_TRADERS;WB_696_PUBLIC_SECTOR_MANAGEMENT;WB_840_JUSTICE;WB_1014_CRIMINAL_JUSTICE;AFFECT;ECON_EARNINGSREPORT;</t>
  </si>
  <si>
    <t>TAX_FNCACT;TAX_FNCACT_TRADERS;WB_1331_HEALTH_TECHNOLOGIES;WB_1350_PHARMACEUTICALS;WB_621_HEALTH_NUTRITION_AND_POPULATION;UNGP_FORESTS_RIVERS_OCEANS;WB_698_TRADE;TAX_FNCACT_ANALYSTS;CRISISLEX_C03_WELLBEING_HEALTH;ECON_ENTREPRENEURSHIP;WB_1614_NUTRITIONAL_PROGRAMS;WB_1609_FOOD_AND_IN_KIND_TRANSFERS;WB_1615_THERAPEUTIC;WB_1466_SOCIAL_ASSISTANCE;WB_697_SOCIAL_PROTECTION_AND_LABOR;EPU_ECONOMY_HISTORIC;TAX_FNCACT_DRIVER;ECON_STOCKMARKET;EPU_CATS_REGULATION;</t>
  </si>
  <si>
    <t>TAX_FNCACT;TAX_FNCACT_ANALYSTS;TAX_ECON_PRICE;TAX_FNCACT_MANUFACTURER;WB_698_TRADE;LEADER;TAX_FNCACT_PRESIDENT;USPEC_POLITICS_GENERAL1;TAX_FNCACT_VICE_PRESIDENT;EPU_CATS_REGULATION;EPU_CATS_FINANCIAL_REGULATION;TAX_FNCACT_INSIDERS;WB_439_MACROECONOMIC_AND_STRUCTURAL_POLICIES;WB_829_FISCAL_DECENTRALIZATION;WB_874_LOCAL_FINANCE;WB_877_ASSET_MANAGEMENT;WB_445_FISCAL_POLICY;LEGISLATION;EPU_POLICY;EPU_POLICY_LAW;WB_845_LEGAL_AND_REGULATORY_FRAMEWORK;WB_696_PUBLIC_SECTOR_MANAGEMENT;WB_1040_COPYRIGHT_LAW;WB_851_INTELLECTUAL_PROPERTY_RIGHTS;WB_1039_PROPERTY_LAWS_AND_REGULATIONS;TAX_FNCACT_ANALYST;</t>
  </si>
  <si>
    <t>UNGP_FORESTS_RIVERS_OCEANS;ECON_STOCKMARKET;MEDICAL;ECON_WORLDCURRENCIES;ECON_WORLDCURRENCIES_DOLLAR;TAX_ETHNICITY;TAX_ETHNICITY_AMERICAN;WB_1535_DISTANCE_EDUCATION;WB_494_EDUCATION_AND_ICT;WB_470_EDUCATION;WB_1497_EDUCATION_MANAGEMENT_AND_ADMINISTRATION;TAX_FNCACT;TAX_FNCACT_ANALYST;TAX_FNCACT_VETERAN;EPU_ECONOMY_HISTORIC;</t>
  </si>
  <si>
    <t>ECON_STOCKMARKET;ECON_EARNINGSREPORT;TAX_FNCACT;TAX_FNCACT_ANALYST;TAX_ECON_PRICE;WB_698_TRADE;KILL;WB_1921_PRIVATE_SECTOR_DEVELOPMENT;WB_346_COMPETITIVE_INDUSTRIES;WB_818_INDUSTRY_POLICY_AND_REAL_SECTORS;WB_1281_MANUFACTURING;EPU_ECONOMY_HISTORIC;TAX_FNCACT_ANALYSTS;</t>
  </si>
  <si>
    <t>UNGP_FORESTS_RIVERS_OCEANS;EPU_ECONOMY_HISTORIC;TAX_ECON_PRICE;WB_696_PUBLIC_SECTOR_MANAGEMENT;WB_2048_COMPENSATION_CAREERS_AND_INCENTIVES;WB_723_PUBLIC_ADMINISTRATION;WB_724_HUMAN_RESOURCES_FOR_PUBLIC_SECTOR;TAX_FNCACT;TAX_FNCACT_INVESTOR;TAX_FNCACT_PEERS;ECON_STOCKMARKET;</t>
  </si>
  <si>
    <t>TAX_ECON_PRICE;WB_1920_FINANCIAL_SECTOR_DEVELOPMENT;WB_332_CAPITAL_MARKETS;TAX_FNCACT;TAX_FNCACT_ANALYST;UNGP_FORESTS_RIVERS_OCEANS;</t>
  </si>
  <si>
    <t>ECON_STOCKMARKET;TAX_FNCACT;TAX_FNCACT_ANALYSTS;TAX_ECON_PRICE;WB_845_LEGAL_AND_REGULATORY_FRAMEWORK;WB_696_PUBLIC_SECTOR_MANAGEMENT;WB_851_INTELLECTUAL_PROPERTY_RIGHTS;WB_1042_TRADEMARKS;WB_1039_PROPERTY_LAWS_AND_REGULATIONS;EPU_CATS_REGULATION;LEGISLATION;USPEC_POLITICS_GENERAL1;USPEC_POLICY1;EPU_POLICY;EPU_POLICY_LEGISLATION;TAX_FNCACT_ANALYST;</t>
  </si>
  <si>
    <t>TAX_ECON_PRICE;TAX_FNCACT;TAX_FNCACT_MANUFACTURER;TAX_DISEASE;TAX_DISEASE_OVERWEIGHT;WB_1406_DISEASES;WB_1435_OBESITY;WB_621_HEALTH_NUTRITION_AND_POPULATION;WB_1427_NON_COMMUNICABLE_DISEASE_AND_INJURY;TAX_FNCACT_ANALYSTS;WB_698_TRADE;EPU_ECONOMY_HISTORIC;EPU_CATS_REGULATION;WB_845_LEGAL_AND_REGULATORY_FRAMEWORK;WB_696_PUBLIC_SECTOR_MANAGEMENT;WB_851_INTELLECTUAL_PROPERTY_RIGHTS;WB_1042_TRADEMARKS;WB_1039_PROPERTY_LAWS_AND_REGULATIONS;LEGISLATION;USPEC_POLITICS_GENERAL1;USPEC_POLICY1;EPU_POLICY;EPU_POLICY_LEGISLATION;LEADER;TAX_FNCACT_PRESIDENT;TAX_FNCACT_VICE_PRESIDENT;EPU_CATS_FINANCIAL_REGULATION;TAX_FNCACT_INSIDERS;WB_439_MACROECONOMIC_AND_STRUCTURAL_POLICIES;WB_829_FISCAL_DECENTRALIZATION;WB_874_LOCAL_FINANCE;WB_877_ASSET_MANAGEMENT;WB_445_FISCAL_POLICY;TAX_FNCACT_ANALYST;</t>
  </si>
  <si>
    <t>TAX_ECON_PRICE;TAX_FNCACT;TAX_FNCACT_MANUFACTURER;TAX_FNCACT_ANALYSTS;EPU_CATS_REGULATION;WB_845_LEGAL_AND_REGULATORY_FRAMEWORK;WB_696_PUBLIC_SECTOR_MANAGEMENT;WB_851_INTELLECTUAL_PROPERTY_RIGHTS;WB_1042_TRADEMARKS;WB_1039_PROPERTY_LAWS_AND_REGULATIONS;LEGISLATION;EPU_POLICY;EPU_POLICY_LAW;LEADER;TAX_FNCACT_PRESIDENT;USPEC_POLITICS_GENERAL1;TAX_FNCACT_VICE_PRESIDENT;TAX_FNCACT_INSIDERS;TAX_FNCACT_ANALYST;</t>
  </si>
  <si>
    <t>TAX_ECON_PRICE;WB_1979_NATURAL_RESOURCE_MANAGEMENT;WB_435_AGRICULTURE_AND_FOOD_SECURITY;WB_1986_MOUNTAINS;WB_1921_PRIVATE_SECTOR_DEVELOPMENT;WB_346_COMPETITIVE_INDUSTRIES;WB_818_INDUSTRY_POLICY_AND_REAL_SECTORS;WB_1281_MANUFACTURING;TAX_FNCACT;TAX_FNCACT_TECHNICIANS;WB_2670_JOBS;WB_1467_EDUCATION_FOR_ALL;WB_470_EDUCATION;WB_2131_EMPLOYABILITY_SKILLS_AND_JOBS;WB_1484_EDUCATION_SKILLS_DEVELOPMENT_AND_LABOR_MARKET;GENERAL_GOVERNMENT;EPU_POLICY;EPU_POLICY_GOVERNMENT;ECON_TAXATION;USPEC_POLICY1;EPU_POLICY_TAX;EPU_CATS_TAXES;ECON_SUBSIDIES;WB_1948_SUBSIDIES;WB_695_POVERTY;WB_706_EVIDENCE_BASED_POLICY;UNGP_FORESTS_RIVERS_OCEANS;TAX_FNCACT_EXECUTIVE;TAX_WORLDLANGUAGES;TAX_WORLDLANGUAGES_OREGON;LEADER;TAX_FNCACT_PRESIDENT;USPEC_POLITICS_GENERAL1;WB_698_TRADE;TAX_FNCACT_CHIEF;TAX_FNCACT_CHIEF_EXECUTIVE;EPU_POLICY_CONGRESS;WB_696_PUBLIC_SECTOR_MANAGEMENT;WB_2048_COMPENSATION_CAREERS_AND_INCENTIVES;WB_723_PUBLIC_ADMINISTRATION;WB_724_HUMAN_RESOURCES_FOR_PUBLIC_SECTOR;IMMIGRATION;TAX_FNCACT_IMMIGRANTS;EPU_ECONOMY_HISTORIC;EDUCATION;SOC_POINTSOFINTEREST;SOC_POINTSOFINTEREST_UNIVERSITIES;WB_135_TRANSPORT;WB_1174_WAREHOUSING_AND_STORAGE;WB_793_TRANSPORT_AND_LOGISTICS_SERVICES;MEDIA_SOCIAL;TAX_FNCACT_PRINCIPAL;TAX_FNCACT_ANALYST;ECON_WORLDCURRENCIES;ECON_WORLDCURRENCIES_DOLLAR;TAX_ETHNICITY;TAX_ETHNICITY_CHINESE;TAX_WORLDLANGUAGES_CHINESE;TAX_FNCACT_EMPLOYEE;TAX_FNCACT_EMPLOYER;WB_2690_CATEGORIES_OF_EMPLOYMENT;WB_2689_JOBS_DIAGNOSTICS;WB_2704_EMPLOYER;WB_2085_PUBLIC_SECTOR_DOWNSIZING;WB_2054_SIZE_OF_THE_PUBLIC_SERVICE;</t>
  </si>
  <si>
    <t>SOC_EMERGINGTECH;TAX_FNCACT;TAX_FNCACT_LEADER;EPU_ECONOMY_HISTORIC;TAX_FNCACT_ANALYSTS;ECON_STOCKMARKET;TAX_FNCACT_MANUFACTURER;TAX_FNCACT_ANALYST;TAX_ETHNICITY;TAX_ETHNICITY_KOREAN;TAX_WORLDLANGUAGES;TAX_WORLDLANGUAGES_KOREAN;TAX_ECON_PRICE;WB_698_TRADE;</t>
  </si>
  <si>
    <t>TAX_FNCACT;TAX_FNCACT_ANALYST;ECON_STOCKMARKET;WB_698_TRADE;TAX_ECON_PRICE;EPU_ECONOMY_HISTORIC;TAX_FNCACT_INVESTOR;TAX_DISEASE;TAX_DISEASE_OVERWEIGHT;WB_1406_DISEASES;WB_1435_OBESITY;WB_621_HEALTH_NUTRITION_AND_POPULATION;WB_1427_NON_COMMUNICABLE_DISEASE_AND_INJURY;WB_1920_FINANCIAL_SECTOR_DEVELOPMENT;WB_332_CAPITAL_MARKETS;MEDIA_SOCIAL;RETIREMENT;WB_1331_HEALTH_TECHNOLOGIES;WB_1350_PHARMACEUTICALS;ENV_OIL;</t>
  </si>
  <si>
    <t>TAX_FNCACT;TAX_FNCACT_ANALYST;MEDIA_SOCIAL;ECON_STOCKMARKET;TAX_FNCACT_ANALYSTS;TAX_WORLDMAMMALS;TAX_WORLDMAMMALS_CAT;TAX_FNCACT_TRADER;LEADER;TAX_FNCACT_PRESIDENT;USPEC_POLITICS_GENERAL1;TAX_FNCACT_VICE_PRESIDENT;WB_698_TRADE;USPEC_POLICY1;EPU_ECONOMY;EPU_ECONOMY_HISTORIC;TAX_FNCACT_MINISTER;TAX_FNCACT_FINANCE_MINISTER;TAX_FNCACT_OFFICIALS;ECON_INFLATION;WB_1104_MACROECONOMIC_VULNERABILITY_AND_DEBT;WB_442_INFLATION;ECON_CENTRALBANK;WB_1235_CENTRAL_BANKS;WB_318_FINANCIAL_ARCHITECTURE_AND_BANKING;WB_1920_FINANCIAL_SECTOR_DEVELOPMENT;WB_1234_BANKING_INSTITUTIONS;EPU_POLICY;EPU_POLICY_CENTRAL_BANK;EPU_CATS_MONETARY_POLICY;EPU_POLICY_POLICY;ECON_INTEREST_RATES;EPU_POLICY_INTEREST_RATE;TAX_DISEASE;TAX_DISEASE_ANTICIPATION;TAX_ETHNICITY;TAX_ETHNICITY_FRENCH;TAX_WORLDLANGUAGES;TAX_WORLDLANGUAGES_FRENCH;ELECTION;TAX_FNCACT_MANAGER;EPU_POLICY_POLITICAL;WB_1921_PRIVATE_SECTOR_DEVELOPMENT;WB_346_COMPETITIVE_INDUSTRIES;WB_818_INDUSTRY_POLICY_AND_REAL_SECTORS;WB_1281_MANUFACTURING;ENV_MINING;TAX_FNCACT_LEADER;ECON_HOUSING_PRICES;WB_904_HOUSING_MARKETS;WB_817_LAND_AND_HOUSING;WB_813_URBAN_GOVERNANCE_AND_CITY_SYSTEMS;WB_699_URBAN_DEVELOPMENT;WB_405_BUSINESS_CLIMATE;WB_2531_INSPECTIONS_LICENSING_AND_PERMITS;WB_2530_BUSINESS_ENVIRONMENT;TAX_FNCACT_BUILDER;TAX_WORLDLANGUAGES_RUSSIA;WB_856_WAGES;WB_1654_ACTIVE_LABOR_MARKET_POLICIES;WB_855_LABOR_MARKETS;WB_697_SOCIAL_PROTECTION_AND_LABOR;TAX_ECON_PRICE;EPU_CATS_MIGRATION_FEAR_FEAR;AFFECT;TAX_FNCACT_ADVISER;ECON_TAXATION;EPU_POLICY_TAX;EPU_CATS_TAXES;CRISISLEX_C07_SAFETY;TAX_FNCACT_INVESTOR;WB_439_MACROECONOMIC_AND_STRUCTURAL_POLICIES;WB_829_FISCAL_DECENTRALIZATION;WB_874_LOCAL_FINANCE;WB_877_ASSET_MANAGEMENT;WB_445_FISCAL_POLICY;</t>
  </si>
  <si>
    <t>ECON_STOCKMARKET;TAX_ECON_PRICE;WB_698_TRADE;TAX_FNCACT;TAX_FNCACT_TRADERS;TAX_FNCACT_MANAGERS;UNGP_FORESTS_RIVERS_OCEANS;MOVEMENT_GENERAL;WB_1150_VOLATILITY;WB_1104_MACROECONOMIC_VULNERABILITY_AND_DEBT;</t>
  </si>
  <si>
    <t>ECON_STOCKMARKET;EPU_ECONOMY_HISTORIC;TAX_FNCACT;TAX_FNCACT_INVESTOR;TAX_FNCACT_DEVELOPER;TAX_FNCACT_LEADER;UNREST_BELLIGERENT;WB_2416_INTERNET_OF_THINGS;WB_2399_ICT_INNOVATION_AND_TRANSFORMATION;WB_133_INFORMATION_AND_COMMUNICATION_TECHNOLOGIES;TAX_WORLDMAMMALS;TAX_WORLDMAMMALS_BAT;TAX_FNCACT_ANALYSTS;TAX_ECON_PRICE;ECON_EMERGINGECON;WB_698_TRADE;USPEC_POLICY1;DRUG_TRADE;WB_1331_HEALTH_TECHNOLOGIES;WB_2453_ORGANIZED_CRIME;WB_1350_PHARMACEUTICALS;WB_2433_CONFLICT_AND_VIOLENCE;WB_621_HEALTH_NUTRITION_AND_POPULATION;WB_2432_FRAGILITY_CONFLICT_AND_VIOLENCE;WB_2456_DRUGS_AND_NARCOTICS;EPU_CATS_TAXES;ECON_INTEREST_RATES;EPU_POLICY;EPU_POLICY_INTEREST_RATES;EPU_CATS_MONETARY_POLICY;EPU_POLICY_SPENDING;</t>
  </si>
  <si>
    <t>MEDIA_SOCIAL;TAX_FNCACT;TAX_FNCACT_MANUFACTURER;TAX_ECON_PRICE;WB_678_DIGITAL_GOVERNMENT;WB_694_BROADCAST_AND_MEDIA;WB_133_INFORMATION_AND_COMMUNICATION_TECHNOLOGIES;MEDIA_MSM;WB_698_TRADE;TAX_FNCACT_ANALYSTS;EPU_CATS_REGULATION;WB_845_LEGAL_AND_REGULATORY_FRAMEWORK;WB_696_PUBLIC_SECTOR_MANAGEMENT;WB_851_INTELLECTUAL_PROPERTY_RIGHTS;WB_1042_TRADEMARKS;WB_1039_PROPERTY_LAWS_AND_REGULATIONS;LEGISLATION;USPEC_POLITICS_GENERAL1;USPEC_POLICY1;EPU_POLICY;EPU_POLICY_LEGISLATION;EPU_ECONOMY_HISTORIC;LEADER;TAX_FNCACT_PRESIDENT;TAX_FNCACT_VICE_PRESIDENT;EPU_CATS_FINANCIAL_REGULATION;TAX_FNCACT_INSIDERS;TAX_FNCACT_ANALYST;</t>
  </si>
  <si>
    <t>TAX_ECON_PRICE;TAX_FNCACT;TAX_FNCACT_COOK;TAX_FNCACT_CEO;ECON_STOCKMARKET;MOVEMENT_GENERAL;EPU_ECONOMY_HISTORIC;UNGP_FORESTS_RIVERS_OCEANS;TAX_FNCACT_CFO;TRANSPARENCY;USPEC_UNCERTAINTY1;TAX_WORLDMAMMALS;TAX_WORLDMAMMALS_BEAR;CRISISLEX_CRISISLEXREC;TAX_FNCACT_ANALYSTS;WB_696_PUBLIC_SECTOR_MANAGEMENT;WB_840_JUSTICE;WB_2473_DIPLOMACY_AND_NEGOTIATIONS;WB_939_NEGOTIATION;WB_2470_PEACE_OPERATIONS_AND_CONFLICT_MANAGEMENT;WB_936_ALTERNATIVE_DISPUTE_RESOLUTION;WB_2432_FRAGILITY_CONFLICT_AND_VIOLENCE;WB_843_DISPUTE_RESOLUTION;WB_2471_PEACEKEEPING;ECON_EARNINGSREPORT;TAX_FNCACT_INSIDER;CRISISLEX_C07_SAFETY;MARITIME;WB_2048_COMPENSATION_CAREERS_AND_INCENTIVES;WB_723_PUBLIC_ADMINISTRATION;WB_724_HUMAN_RESOURCES_FOR_PUBLIC_SECTOR;</t>
  </si>
  <si>
    <t>WB_1331_HEALTH_TECHNOLOGIES;WB_1350_PHARMACEUTICALS;WB_621_HEALTH_NUTRITION_AND_POPULATION;CRISISLEX_C03_WELLBEING_HEALTH;ECON_ENTREPRENEURSHIP;WB_1614_NUTRITIONAL_PROGRAMS;WB_1609_FOOD_AND_IN_KIND_TRANSFERS;WB_1615_THERAPEUTIC;WB_1466_SOCIAL_ASSISTANCE;WB_697_SOCIAL_PROTECTION_AND_LABOR;EPU_ECONOMY_HISTORIC;TAX_FNCACT;TAX_FNCACT_DRIVER;ECON_STOCKMARKET;WB_698_TRADE;TAX_FNCACT_TRADERS;</t>
  </si>
  <si>
    <t>WB_698_TRADE;TAX_FNCACT;TAX_FNCACT_TRADERS;CRISISLEX_CRISISLEXREC;TAX_FNCACT_ANALYST;TAX_ETHNICITY;TAX_ETHNICITY_AMERICAN;EPU_ECONOMY_HISTORIC;TAX_ECON_PRICE;TAX_FNCACT_ANALYSTS;ACT_MAKESTATEMENT;TAX_FNCACT_CEO;RETIREMENTS;MEDIA_SOCIAL;USPEC_POLICY1;EPU_POLICY;EPU_POLICY_POLICY;</t>
  </si>
  <si>
    <t>ECON_STOCKMARKET;DISASTER_FIRE;TAX_ECON_PRICE;UNGP_FORESTS_RIVERS_OCEANS;WB_2416_INTERNET_OF_THINGS;WB_2399_ICT_INNOVATION_AND_TRANSFORMATION;WB_133_INFORMATION_AND_COMMUNICATION_TECHNOLOGIES;PUBLIC_TRANSPORT;WB_286_TELECOMMUNICATIONS_AND_BROADBAND_ACCESS;WB_678_DIGITAL_GOVERNMENT;WB_2944_SERVERS;WB_671_STORAGE_MANAGEMENT;WB_667_ICT_INFRASTRUCTURE;WB_672_NETWORK_MANAGEMENT;TAX_FNCACT;TAX_FNCACT_LOGGER;RURAL;TAX_FNCACT_ADMINISTRATORS;TAX_FNCACT_ANALYST;TAX_FNCACT_FOOL;USPEC_POLICY1;EPU_POLICY;EPU_POLICY_POLICY;TAX_FNCACT_AUTHOR;</t>
  </si>
  <si>
    <t>TAX_FNCACT;TAX_FNCACT_LEADER;TAX_WORLDLANGUAGES;TAX_WORLDLANGUAGES_TAICHUNG;WB_1921_PRIVATE_SECTOR_DEVELOPMENT;WB_346_COMPETITIVE_INDUSTRIES;WB_818_INDUSTRY_POLICY_AND_REAL_SECTORS;WB_1281_MANUFACTURING;EPU_ECONOMY_HISTORIC;TAX_ECON_PRICE;TAX_FNCACT_ANALYST;TAX_FNCACT_EMPLOYER;WB_2690_CATEGORIES_OF_EMPLOYMENT;WB_2670_JOBS;WB_2689_JOBS_DIAGNOSTICS;WB_2704_EMPLOYER;TAX_FNCACT_INVESTOR;TAX_FNCACT_DIRECTOR;TAX_WORLDLANGUAGES_LIANG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WB_678_DIGITAL_GOVERNMENT;WB_694_BROADCAST_AND_MEDIA;WB_133_INFORMATION_AND_COMMUNICATION_TECHNOLOGIES;</t>
  </si>
  <si>
    <t>ECON_STOCKMARKET;TAX_FNCACT;TAX_FNCACT_WRITER;ECON_IPO;TAX_FNCACT_EDITOR;TAX_FNCACT_DRIVER;KILL;CRISISLEX_T03_DEAD;UNGP_FORESTS_RIVERS_OCEANS;CRISISLEX_C03_WELLBEING_HEALTH;TAX_WORLDMAMMALS;TAX_WORLDMAMMALS_BEARS;TAX_FNCACT_TRADERS;CRISISLEX_T11_UPDATESSYMPATHY;ECON_EARNINGSREPORT;NATURAL_DISASTER;NATURAL_DISASTER_DROUGHTS;WB_698_TRADE;</t>
  </si>
  <si>
    <t>TAX_ECON_PRICE;TAX_FNCACT;TAX_FNCACT_MANUFACTURER;ECON_STOCKMARKET;TAX_FNCACT_ANALYSTS;WB_1921_PRIVATE_SECTOR_DEVELOPMENT;WB_346_COMPETITIVE_INDUSTRIES;WB_818_INDUSTRY_POLICY_AND_REAL_SECTORS;WB_1281_MANUFACTURING;EPU_ECONOMY_HISTORIC;USPEC_POLICY1;EPU_ECONOMY;TECH_VIRTUALREALITY;SHORTAGE;</t>
  </si>
  <si>
    <t>TAX_FNCACT;TAX_FNCACT_DIRECTOR;TAX_FNCACT_DIRECTOR_OF_RESEARCH;SOC_TECHNOLOGYSECTOR;ECON_STOCKMARKET;MEDIA_SOCIAL;TAX_FNCACT_ANALYST;WB_698_TRADE;TAX_FNCACT_ANALYSTS;EPU_ECONOMY_HISTORIC;AFFECT;TAX_ECON_PRICE;TAX_FNCACT_ADVISER;ECON_TAXATION;USPEC_POLICY1;EPU_POLICY;EPU_POLICY_TAX;EPU_CATS_TAXES;CRISISLEX_C07_SAFETY;TAX_FNCACT_INVESTOR;WB_439_MACROECONOMIC_AND_STRUCTURAL_POLICIES;WB_829_FISCAL_DECENTRALIZATION;WB_874_LOCAL_FINANCE;WB_877_ASSET_MANAGEMENT;WB_445_FISCAL_POLICY;</t>
  </si>
  <si>
    <t>TAX_FNCACT;TAX_FNCACT_SPECIALIST;ECON_STOCKMARKET;TECH_SUPERCOMPUTING;EPU_ECONOMY_HISTORIC;TAX_FNCACT_LEADER;TAX_ECON_PRICE;TAX_FNCACT_FOOL;USPEC_POLICY1;EPU_POLICY;EPU_POLICY_POLICY;</t>
  </si>
  <si>
    <t>TAX_FNCACT;TAX_FNCACT_TRADER;WB_698_TRADE;TAX_ECON_PRICE;TAX_FNCACT_ANALYST;ECON_STOCKMARKET;WB_135_TRANSPORT;WB_1174_WAREHOUSING_AND_STORAGE;WB_793_TRANSPORT_AND_LOGISTICS_SERVICES;TAX_FNCACT_CEO;WB_678_DIGITAL_GOVERNMENT;WB_674_SHARED_INFRASTRUCTURE;WB_667_ICT_INFRASTRUCTURE;WB_676_CLOUD_COMPUTING;WB_133_INFORMATION_AND_COMMUNICATION_TECHNOLOGIES;TAX_FNCACT_CFO;INFO_RUMOR;EPU_ECONOMY_HISTORIC;AFFECT;</t>
  </si>
  <si>
    <t>ECON_STOCKMARKET;TAX_FNCACT;TAX_FNCACT_LEADERS;WB_698_TRADE;EPU_ECONOMY_HISTORIC;TAX_ECON_PRICE;TAX_FNCACT_TRADERS;ECON_EARNINGSREPORT;WB_678_DIGITAL_GOVERNMENT;WB_2943_SWITCHES;WB_667_ICT_INFRASTRUCTURE;WB_672_NETWORK_MANAGEMENT;WB_133_INFORMATION_AND_COMMUNICATION_TECHNOLOGIES;TAX_FNCACT_LEADER;WB_2944_SERVERS;WB_671_STORAGE_MANAGEMENT;TAX_WORLDFISH;TAX_WORLDFISH_PERCH;</t>
  </si>
  <si>
    <t>WB_698_TRADE;WB_1921_PRIVATE_SECTOR_DEVELOPMENT;WB_346_COMPETITIVE_INDUSTRIES;WB_818_INDUSTRY_POLICY_AND_REAL_SECTORS;WB_1281_MANUFACTURING;WB_286_TELECOMMUNICATIONS_AND_BROADBAND_ACCESS;WB_133_INFORMATION_AND_COMMUNICATION_TECHNOLOGIES;TECH_AUTOMATION;SOC_INNOVATION;ECON_EARNINGSREPORT;ECON_STOCKMARKET;TAX_ECON_PRICE;</t>
  </si>
  <si>
    <t>SCIENCE;TAX_ECON_PRICE;TAX_FNCACT;TAX_FNCACT_MANUFACTURER;TAX_FNCACT_ANALYSTS;WB_698_TRADE;EPU_ECONOMY_HISTORIC;LEADER;TAX_FNCACT_PRESIDENT;USPEC_POLITICS_GENERAL1;TAX_FNCACT_VICE_PRESIDENT;EPU_CATS_REGULATION;EPU_CATS_FINANCIAL_REGULATION;TAX_FNCACT_INSIDERS;</t>
  </si>
  <si>
    <t>TAX_ECON_PRICE;WB_698_TRADE;TAX_FNCACT;TAX_FNCACT_INVESTOR;EPU_ECONOMY_HISTORIC;ECON_STOCKMARKET;TAX_FNCACT_ANALYSTS;ECON_BANKRUPTCY;</t>
  </si>
  <si>
    <t>TAX_ECON_PRICE;TAX_FNCACT;TAX_FNCACT_MANUFACTURER;TAX_FNCACT_ANALYSTS;WB_698_TRADE;EPU_POLICY;EPU_POLICY_POLITICAL;EPU_CATS_REGULATION;WB_845_LEGAL_AND_REGULATORY_FRAMEWORK;WB_696_PUBLIC_SECTOR_MANAGEMENT;WB_851_INTELLECTUAL_PROPERTY_RIGHTS;WB_1042_TRADEMARKS;WB_1039_PROPERTY_LAWS_AND_REGULATIONS;LEGISLATION;EPU_POLICY_LAW;LEADER;TAX_FNCACT_PRESIDENT;USPEC_POLITICS_GENERAL1;TAX_FNCACT_VICE_PRESIDENT;EPU_CATS_FINANCIAL_REGULATION;TAX_FNCACT_INSIDERS;WB_439_MACROECONOMIC_AND_STRUCTURAL_POLICIES;WB_829_FISCAL_DECENTRALIZATION;WB_874_LOCAL_FINANCE;WB_877_ASSET_MANAGEMENT;WB_445_FISCAL_POLICY;TAX_FNCACT_SCOUT;TAX_FNCACT_ANALYST;</t>
  </si>
  <si>
    <t>TAX_FNCACT;TAX_FNCACT_ANALYSTS;ECON_STOCKMARKET;TAX_WORLDLANGUAGES;TAX_WORLDLANGUAGES_AMBA;TAX_FNCACT_ANALYST;TAX_ECON_PRICE;WB_698_TRADE;TAX_FNCACT_VENDOR;TAX_FNCACT_HERO;EPU_ECONOMY_HISTORIC;CRISISLEX_C07_SAFETY;DRONES;</t>
  </si>
  <si>
    <t>TAX_ECON_PRICE;TAX_FNCACT;TAX_FNCACT_MANUFACTURER;TAX_FNCACT_ANALYSTS;EPU_ECONOMY_HISTORIC;WB_845_LEGAL_AND_REGULATORY_FRAMEWORK;WB_696_PUBLIC_SECTOR_MANAGEMENT;WB_851_INTELLECTUAL_PROPERTY_RIGHTS;WB_1042_TRADEMARKS;WB_1039_PROPERTY_LAWS_AND_REGULATIONS;EPU_CATS_REGULATION;LEGISLATION;WB_1040_COPYRIGHT_LAW;LEADER;TAX_FNCACT_PRESIDENT;USPEC_POLITICS_GENERAL1;TAX_FNCACT_VICE_PRESIDENT;EPU_CATS_FINANCIAL_REGULATION;TAX_FNCACT_INSIDERS;TAX_FNCACT_ANALYST;</t>
  </si>
  <si>
    <t>investegate.co.uk</t>
  </si>
  <si>
    <t>morningstar.co.uk</t>
  </si>
  <si>
    <t>ALLIANCE;MEDIA_MSM;WB_135_TRANSPORT;WB_1174_WAREHOUSING_AND_STORAGE;WB_793_TRANSPORT_AND_LOGISTICS_SERVICES;EPU_ECONOMY_HISTORIC;WB_698_TRADE;EPU_CATS_REGULATION;CRISISLEX_C07_SAFETY;TAX_FNCACT;TAX_FNCACT_AUTHOR;AFFECT;</t>
  </si>
  <si>
    <t>TAX_FNCACT;TAX_FNCACT_MANUFACTURER;WB_698_TRADE;TAX_ECON_PRICE;EPU_ECONOMY_HISTORIC;TAX_FNCACT_ANALYSTS;CRISISLEX_C07_SAFETY;WB_845_LEGAL_AND_REGULATORY_FRAMEWORK;WB_696_PUBLIC_SECTOR_MANAGEMENT;WB_851_INTELLECTUAL_PROPERTY_RIGHTS;WB_1042_TRADEMARKS;WB_1039_PROPERTY_LAWS_AND_REGULATIONS;EPU_CATS_REGULATION;LEGISLATION;WB_1040_COPYRIGHT_LAW;LEADER;TAX_FNCACT_PRESIDENT;USPEC_POLITICS_GENERAL1;TAX_FNCACT_VICE_PRESIDENT;EPU_CATS_FINANCIAL_REGULATION;TAX_FNCACT_INSIDERS;TAX_FNCACT_INSIDER;CORRUPTION;TAX_FNCACT_ANALYST;</t>
  </si>
  <si>
    <t>highlandmirror.com</t>
  </si>
  <si>
    <t>ECON_STOCKMARKET;TAX_FNCACT;TAX_FNCACT_ANALYSTS;TAX_ECON_PRICE;WB_698_TRADE;TAX_FNCACT_MANUFACTURER;LEADER;TAX_FNCACT_PRESIDENT;USPEC_POLITICS_GENERAL1;TAX_FNCACT_VICE_PRESIDENT;EPU_ECONOMY_HISTORIC;EPU_CATS_REGULATION;EPU_CATS_FINANCIAL_REGULATION;TAX_FNCACT_INSIDERS;</t>
  </si>
  <si>
    <t>SOC_EMERGINGTECH;TAX_FNCACT;TAX_FNCACT_MANUFACTURER;TAX_FNCACT_ANALYSTS;TAX_FNCACT_LEADER;ECON_STOCKMARKET;TAX_FNCACT_ANALYST;SHORTAGE;TAX_ECON_PRICE;</t>
  </si>
  <si>
    <t>ECON_STOCKMARKET;TAX_FNCACT;TAX_FNCACT_ANALYSTS;TAX_FNCACT_ANALYST;TAX_ECON_PRICE;WB_698_TRADE;TAX_FNCACT_MANAGER;WB_439_MACROECONOMIC_AND_STRUCTURAL_POLICIES;WB_829_FISCAL_DECENTRALIZATION;WB_874_LOCAL_FINANCE;WB_877_ASSET_MANAGEMENT;WB_445_FISCAL_POLICY;EPU_ECONOMY_HISTORIC;WB_678_DIGITAL_GOVERNMENT;WB_2944_SERVERS;WB_671_STORAGE_MANAGEMENT;WB_667_ICT_INFRASTRUCTURE;WB_672_NETWORK_MANAGEMENT;WB_133_INFORMATION_AND_COMMUNICATION_TECHNOLOGIES;WB_135_TRANSPORT;WB_1174_WAREHOUSING_AND_STORAGE;WB_793_TRANSPORT_AND_LOGISTICS_SERVICES;WB_669_SOFTWARE_INFRASTRUCTURE;WB_2945_DATABASE;</t>
  </si>
  <si>
    <t>WB_698_TRADE;TAX_ECON_PRICE;ECON_STOCKMARKET;CRISISLEX_T11_UPDATESSYMPATHY;USPEC_UNCERTAINTY1;TAX_FNCACT;TAX_FNCACT_BUYER;EPU_CATS_MIGRATION_FEAR_FEAR;TAX_FNCACT_DIRECTOR;TAX_FNCACT_MANAGING_DIRECTOR;MEDIA_SOCIAL;</t>
  </si>
  <si>
    <t>ECON_STOCKMARKET;WB_135_TRANSPORT;WB_1174_WAREHOUSING_AND_STORAGE;WB_793_TRANSPORT_AND_LOGISTICS_SERVICES;TAX_ECON_PRICE;WB_678_DIGITAL_GOVERNMENT;WB_2947_OPERATING_SYSTEMS;WB_667_ICT_INFRASTRUCTURE;WB_669_SOFTWARE_INFRASTRUCTURE;WB_133_INFORMATION_AND_COMMUNICATION_TECHNOLOGIES;USPEC_UNCERTAINTY1;WB_661_BIG_DATA;WB_652_ICT_APPLICATIONS;WB_872_SMART_CITIES;WB_813_URBAN_GOVERNANCE_AND_CITY_SYSTEMS;WB_699_URBAN_DEVELOPMENT;WB_873_NON_TRADITIONAL_DATA_DRIVEN_MANAGEMENT;WB_658_ENTERPRISE_APPLICATIONS;TECH_BIGDATA;TAX_FNCACT;TAX_FNCACT_AUTHOR;</t>
  </si>
  <si>
    <t>ECON_STOCKMARKET;DISASTER_FIRE;TAX_ECON_PRICE;UNGP_FORESTS_RIVERS_OCEANS;WB_2416_INTERNET_OF_THINGS;WB_2399_ICT_INNOVATION_AND_TRANSFORMATION;WB_133_INFORMATION_AND_COMMUNICATION_TECHNOLOGIES;PUBLIC_TRANSPORT;WB_286_TELECOMMUNICATIONS_AND_BROADBAND_ACCESS;WB_678_DIGITAL_GOVERNMENT;WB_2944_SERVERS;WB_671_STORAGE_MANAGEMENT;WB_667_ICT_INFRASTRUCTURE;WB_672_NETWORK_MANAGEMENT;TAX_FNCACT;TAX_FNCACT_LOGGER;RURAL;TAX_FNCACT_ADMINISTRATORS;TAX_FNCACT_ANALYST;TAX_FNCACT_FOOL;USPEC_POLICY1;EPU_POLICY;EPU_POLICY_POLICY;</t>
  </si>
  <si>
    <t>TECH_AUTOMATION;WB_135_TRANSPORT;WB_872_SMART_CITIES;WB_813_URBAN_GOVERNANCE_AND_CITY_SYSTEMS;WB_699_URBAN_DEVELOPMENT;EPU_ECONOMY_HISTORIC;WB_1174_WAREHOUSING_AND_STORAGE;WB_793_TRANSPORT_AND_LOGISTICS_SERVICES;EPU_ECONOMY;WB_471_ECONOMIC_GROWTH;TECH_VIRTUALREALITY;ECON_STOCKMARKET;TAX_FNCACT;TAX_FNCACT_LEADER;SOC_INNOVATION;WB_698_TRADE;WB_845_LEGAL_AND_REGULATORY_FRAMEWORK;WB_696_PUBLIC_SECTOR_MANAGEMENT;WB_851_INTELLECTUAL_PROPERTY_RIGHTS;WB_1042_TRADEMARKS;WB_1039_PROPERTY_LAWS_AND_REGULATIONS;WB_678_DIGITAL_GOVERNMENT;WB_694_BROADCAST_AND_MEDIA;WB_133_INFORMATION_AND_COMMUNICATION_TECHNOLOGIES;TAX_FNCACT_INVESTOR;TAX_FNCACT_PUBLISHER;USPEC_POLICY1;EPU_POLICY;EPU_POLICY_POLICY;</t>
  </si>
  <si>
    <t>TAX_FNCACT;TAX_FNCACT_MOVERS;WB_698_TRADE;WB_845_LEGAL_AND_REGULATORY_FRAMEWORK;WB_696_PUBLIC_SECTOR_MANAGEMENT;WB_851_INTELLECTUAL_PROPERTY_RIGHTS;WB_1041_PATENTS;WB_1039_PROPERTY_LAWS_AND_REGULATIONS;WB_2299_PIPELINES;WB_539_OIL_AND_GAS_POLICY_STRATEGY_AND_INSTITUTIONS;WB_507_ENERGY_AND_EXTRACTIVES;WB_548_PPP_IN_OIL_AND_GAS;BAN;EPU_ECONOMY_HISTORIC;ECON_STOCKMARKET;TAX_ECON_PRICE;TAX_FNCACT_ANALYSTS;TAX_FNCACT_ANALYST;TAX_WORLDLANGUAGES;TAX_WORLDLANGUAGES_TAICHUNG;MOVEMENT_GENERAL;</t>
  </si>
  <si>
    <t>TAX_FNCACT;TAX_FNCACT_ANALYST;MEDIA_SOCIAL;ECON_STOCKMARKET;TAX_FNCACT_ANALYSTS;SOC_TECHNOLOGYSECTOR;TAX_FNCACT_INVESTOR;TAX_ECON_PRICE;EPU_ECONOMY_HISTORIC;EPU_POLICY;EPU_POLICY_REGULATORY;TRIAL;SOC_GENERALCRIME;WB_1921_PRIVATE_SECTOR_DEVELOPMENT;WB_406_COMPETITION_POLICY;WB_2101_ANTITRUST;WB_1745_MONOPOLIZATION_AND_ABUSE_OF_DOMINANCE;WB_405_BUSINESS_CLIMATE;WB_2531_INSPECTIONS_LICENSING_AND_PERMITS;WB_2530_BUSINESS_ENVIRONMENT;WB_698_TRADE;EPU_ECONOMY;UNEMPLOYMENT;WB_2745_JOB_QUALITY_AND_LABOR_MARKET_PERFORMANCE;WB_2670_JOBS;WB_2689_JOBS_DIAGNOSTICS;WB_2747_UNEMPLOYMENT;UNGP_JOB_OPPORTUNITIES_EMPLOYMENT;MANMADE_DISASTER_IMPLIED;AFFECT;ACT_MAKESTATEMENT;PROTEST;STRIKE;TAX_FNCACT_MOVERS;TAX_FNCACT_INSIDER;CORRUPTION;TAX_FNCACT_ADVISER;ECON_TAXATION;USPEC_POLICY1;EPU_POLICY_TAX;EPU_CATS_TAXES;CRISISLEX_C07_SAFETY;WB_439_MACROECONOMIC_AND_STRUCTURAL_POLICIES;WB_829_FISCAL_DECENTRALIZATION;WB_874_LOCAL_FINANCE;WB_877_ASSET_MANAGEMENT;WB_445_FISCAL_POLICY;</t>
  </si>
  <si>
    <t>TAX_ETHNICITY;TAX_ETHNICITY_AMERICAN;EPU_CATS_REGULATION;EPU_CATS_FINANCIAL_REGULATION;TAX_FNCACT;TAX_FNCACT_MANUFACTURER;WB_698_TRADE;EPU_ECONOMY_HISTORIC;TAX_FNCACT_ANALYSTS;TAX_ECON_PRICE;TAX_FNCACT_ANALYST;TAX_FNCACT_RESEARCH_ANALYST;LEADER;TAX_FNCACT_PRESIDENT;USPEC_POLITICS_GENERAL1;TAX_FNCACT_VICE_PRESIDENT;TAX_FNCACT_INSIDERS;TAX_FNCACT_INSIDER;CORRUPTION;</t>
  </si>
  <si>
    <t>ECON_STOCKMARKET;WB_1150_VOLATILITY;WB_1104_MACROECONOMIC_VULNERABILITY_AND_DEBT;ECON_EARNINGSREPORT;EPU_ECONOMY_HISTORIC;TAX_FNCACT;TAX_FNCACT_ANALYSTS;LEADER;TAX_FNCACT_PRESIDENT;USPEC_POLITICS_GENERAL1;UNGP_FORESTS_RIVERS_OCEANS;CRISISLEX_T01_CAUTION_ADVICE;PUBLIC_TRANSPORT;TAX_FNCACT_ANALYST;</t>
  </si>
  <si>
    <t>TAX_FNCACT;TAX_FNCACT_LEADER;TAX_WORLDLANGUAGES;TAX_WORLDLANGUAGES_TAICHUNG;WB_1921_PRIVATE_SECTOR_DEVELOPMENT;WB_346_COMPETITIVE_INDUSTRIES;WB_818_INDUSTRY_POLICY_AND_REAL_SECTORS;WB_1281_MANUFACTURING;EPU_ECONOMY_HISTORIC;TAX_ECON_PRICE;TAX_FNCACT_ANALYST;TAX_FNCACT_EMPLOYER;WB_2690_CATEGORIES_OF_EMPLOYMENT;WB_2670_JOBS;WB_2689_JOBS_DIAGNOSTICS;WB_2704_EMPLOYER;TAX_FNCACT_INVESTOR;TAX_FNCACT_DIRECTOR;TAX_WORLDLANGUAGES_LIANG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WB_678_DIGITAL_GOVERNMENT;WB_694_BROADCAST_AND_MEDIA;WB_133_INFORMATION_AND_COMMUNICATION_TECHNOLOGIES;MEDIA_SOCIAL;</t>
  </si>
  <si>
    <t>TAX_FNCACT;TAX_FNCACT_FOOL;ECON_STOCKMARKET;DISASTER_FIRE;TAX_ECON_PRICE;UNGP_FORESTS_RIVERS_OCEANS;WB_2416_INTERNET_OF_THINGS;WB_2399_ICT_INNOVATION_AND_TRANSFORMATION;WB_133_INFORMATION_AND_COMMUNICATION_TECHNOLOGIES;PUBLIC_TRANSPORT;WB_286_TELECOMMUNICATIONS_AND_BROADBAND_ACCESS;WB_678_DIGITAL_GOVERNMENT;WB_2944_SERVERS;WB_671_STORAGE_MANAGEMENT;WB_667_ICT_INFRASTRUCTURE;WB_672_NETWORK_MANAGEMENT;TAX_FNCACT_LOGGER;RURAL;TAX_FNCACT_ADMINISTRATORS;TAX_FNCACT_ANALYST;USPEC_POLICY1;EPU_POLICY;EPU_POLICY_POLICY;</t>
  </si>
  <si>
    <t>TAX_FNCACT;TAX_FNCACT_ANALYST;TAX_ECON_PRICE;TAX_FNCACT_GUIDE;ECON_STOCKMARKET;USPEC_POLITICS_GENERAL1;TAX_FNCACT_TRADERS;UNGP_FORESTS_RIVERS_OCEANS;</t>
  </si>
  <si>
    <t>ECON_STOCKMARKET;TAX_FNCACT;TAX_FNCACT_INVESTOR;TAX_FNCACT_ANALYSTS;ECON_EARNINGSREPORT;TAX_FNCACT_ANALYST;TAX_ECON_PRICE;TAX_FNCACT_CFO;TAX_FNCACT_DRIVER;EPU_ECONOMY_HISTORIC;UNGP_FORESTS_RIVERS_OCEANS;CRISISLEX_T11_UPDATESSYMPATHY;TAX_WORLDMAMMALS;TAX_WORLDMAMMALS_BEAR;TAX_FNCACT_GUIDE;WB_696_PUBLIC_SECTOR_MANAGEMENT;WB_2048_COMPENSATION_CAREERS_AND_INCENTIVES;WB_723_PUBLIC_ADMINISTRATION;WB_724_HUMAN_RESOURCES_FOR_PUBLIC_SECTOR;</t>
  </si>
  <si>
    <t>TAX_ECON_PRICE;TAX_FNCACT;TAX_FNCACT_MANUFACTURER;TAX_FNCACT_ANALYSTS;WB_698_TRADE;EPU_POLICY;EPU_POLICY_POLITICAL;WB_845_LEGAL_AND_REGULATORY_FRAMEWORK;WB_696_PUBLIC_SECTOR_MANAGEMENT;WB_851_INTELLECTUAL_PROPERTY_RIGHTS;WB_1042_TRADEMARKS;WB_1039_PROPERTY_LAWS_AND_REGULATIONS;EPU_CATS_REGULATION;LEGISLATION;EPU_POLICY_LAW;WB_1040_COPYRIGHT_LAW;LEADER;TAX_FNCACT_PRESIDENT;USPEC_POLITICS_GENERAL1;TAX_FNCACT_VICE_PRESIDENT;EPU_CATS_FINANCIAL_REGULATION;TAX_FNCACT_INSIDERS;WB_439_MACROECONOMIC_AND_STRUCTURAL_POLICIES;WB_829_FISCAL_DECENTRALIZATION;WB_874_LOCAL_FINANCE;WB_877_ASSET_MANAGEMENT;WB_445_FISCAL_POLICY;TAX_FNCACT_ANALYST;</t>
  </si>
  <si>
    <t>TAX_FNCACT;TAX_FNCACT_MANUFACTURER;WB_439_MACROECONOMIC_AND_STRUCTURAL_POLICIES;WB_829_FISCAL_DECENTRALIZATION;WB_874_LOCAL_FINANCE;WB_877_ASSET_MANAGEMENT;WB_445_FISCAL_POLICY;WB_698_TRADE;TAX_ECON_PRICE;TAX_FNCACT_ANALYSTS;EPU_CATS_REGULATION;WB_845_LEGAL_AND_REGULATORY_FRAMEWORK;WB_696_PUBLIC_SECTOR_MANAGEMENT;WB_851_INTELLECTUAL_PROPERTY_RIGHTS;WB_1042_TRADEMARKS;WB_1039_PROPERTY_LAWS_AND_REGULATIONS;LEGISLATION;USPEC_POLITICS_GENERAL1;USPEC_POLICY1;EPU_POLICY;EPU_POLICY_LEGISLATION;EPU_ECONOMY_HISTORIC;LEADER;TAX_FNCACT_PRESIDENT;TAX_FNCACT_VICE_PRESIDENT;TAX_FNCACT_INSIDERS;TAX_FNCACT_INSIDER;CORRUPTION;EPU_POLICY_LAW;WB_1040_COPYRIGHT_LAW;TAX_FNCACT_ANALYST;</t>
  </si>
  <si>
    <t>TAX_ECON_PRICE;TAX_FNCACT;TAX_FNCACT_MANUFACTURER;TAX_FNCACT_ANALYSTS;WB_698_TRADE;EPU_ECONOMY_HISTORIC;CRISISLEX_C07_SAFETY;EPU_CATS_REGULATION;WB_845_LEGAL_AND_REGULATORY_FRAMEWORK;WB_696_PUBLIC_SECTOR_MANAGEMENT;WB_851_INTELLECTUAL_PROPERTY_RIGHTS;WB_1042_TRADEMARKS;WB_1039_PROPERTY_LAWS_AND_REGULATIONS;LEGISLATION;LEADER;TAX_FNCACT_PRESIDENT;USPEC_POLITICS_GENERAL1;TAX_FNCACT_VICE_PRESIDENT;TAX_FNCACT_INSIDERS;TAX_WORLDLANGUAGES;TAX_WORLDLANGUAGES_ARBOR;TAX_FNCACT_SCOUT;TAX_FNCACT_ANALYST;</t>
  </si>
  <si>
    <t>ECON_EARNINGSREPORT;ECON_STOCKMARKET;TAX_FNCACT;TAX_FNCACT_ANALYSTS;TAX_FNCACT_MANUFACTURER;TAX_ECON_PRICE;TAX_FNCACT_GUIDE;EPU_ECONOMY_HISTORIC;WB_698_TRADE;TAX_FNCACT_ANALYST;</t>
  </si>
  <si>
    <t>MANMADE_DISASTER_IMPLIED;TAX_FNCACT;TAX_FNCACT_INVESTOR;UNGP_FORESTS_RIVERS_OCEANS;ECON_STOCKMARKET;PROTEST;TAX_ECON_PRICE;EPU_ECONOMY_HISTORIC;WB_696_PUBLIC_SECTOR_MANAGEMENT;WB_2048_COMPENSATION_CAREERS_AND_INCENTIVES;WB_723_PUBLIC_ADMINISTRATION;WB_724_HUMAN_RESOURCES_FOR_PUBLIC_SECTOR;WB_135_TRANSPORT;WB_1174_WAREHOUSING_AND_STORAGE;WB_793_TRANSPORT_AND_LOGISTICS_SERVICES;WB_678_DIGITAL_GOVERNMENT;WB_2944_SERVERS;WB_671_STORAGE_MANAGEMENT;WB_667_ICT_INFRASTRUCTURE;WB_672_NETWORK_MANAGEMENT;WB_133_INFORMATION_AND_COMMUNICATION_TECHNOLOGIES;WB_1921_PRIVATE_SECTOR_DEVELOPMENT;WB_346_COMPETITIVE_INDUSTRIES;WB_818_INDUSTRY_POLICY_AND_REAL_SECTORS;WB_1281_MANUFACTURING;WB_698_TRADE;ECON_WORLDCURRENCIES;ECON_WORLDCURRENCIES_DOLLAR;STRIKE;SOC_TECHNOLOGYSECTOR;CRISISLEX_CRISISLEXREC;CRISISLEX_T01_CAUTION_ADVICE;SOC_EMERGINGTECH;MEDICAL;</t>
  </si>
  <si>
    <t>ECON_STOCKMARKET;TAX_FNCACT;TAX_FNCACT_ANALYSTS;TAX_ECON_PRICE;WB_698_TRADE;TAX_FNCACT_MANUFACTURER;WB_845_LEGAL_AND_REGULATORY_FRAMEWORK;WB_696_PUBLIC_SECTOR_MANAGEMENT;WB_851_INTELLECTUAL_PROPERTY_RIGHTS;WB_1042_TRADEMARKS;WB_1039_PROPERTY_LAWS_AND_REGULATIONS;EPU_CATS_REGULATION;LEGISLATION;EPU_POLICY;EPU_POLICY_LAW;WB_1040_COPYRIGHT_LAW;EPU_ECONOMY_HISTORIC;LEADER;TAX_FNCACT_PRESIDENT;USPEC_POLITICS_GENERAL1;TAX_FNCACT_VICE_PRESIDENT;EPU_CATS_FINANCIAL_REGULATION;TAX_FNCACT_INSIDERS;TAX_FNCACT_ANALYST;</t>
  </si>
  <si>
    <t>WB_698_TRADE;ECON_STOCKMARKET;TAX_FNCACT;TAX_FNCACT_SPECIALIST;TAX_ECON_PRICE;TAX_FNCACT_TRADERS;ECON_EARNINGSREPORT;TAX_FNCACT_ANALYSTS;EPU_ECONOMY_HISTORIC;TAX_WORLDMAMMALS;TAX_WORLDMAMMALS_TIGER;TAX_FNCACT_ANALYST;TAX_FNCACT_INVESTOR;SOC_MARGINALIZE;TAX_WORLDMAMMALS_BEARS;WB_696_PUBLIC_SECTOR_MANAGEMENT;WB_840_JUSTICE;WB_1014_CRIMINAL_JUSTICE;WB_1150_VOLATILITY;WB_1104_MACROECONOMIC_VULNERABILITY_AND_DEBT;KILL;CRISISLEX_T03_DEAD;ECON_WORLDCURRENCIES;ECON_WORLDCURRENCIES_DOLLAR;MEDIA_SOCIAL;</t>
  </si>
  <si>
    <t>ECON_STOCKMARKET;WB_698_TRADE;TAX_ECON_PRICE;EPU_ECONOMY_HISTORIC;SCIENCE;SOC_INNOVATION;TAX_FNCACT;TAX_FNCACT_CEO;TAX_FNCACT_ANALYST;</t>
  </si>
  <si>
    <t>TAX_FNCACT;TAX_FNCACT_ANALYSTS;TAX_ECON_PRICE;WB_698_TRADE;TAX_FNCACT_MANUFACTURER;EPU_ECONOMY_HISTORIC;CRISISLEX_C07_SAFETY;WB_845_LEGAL_AND_REGULATORY_FRAMEWORK;WB_696_PUBLIC_SECTOR_MANAGEMENT;WB_851_INTELLECTUAL_PROPERTY_RIGHTS;WB_1042_TRADEMARKS;WB_1039_PROPERTY_LAWS_AND_REGULATIONS;EPU_CATS_REGULATION;LEGISLATION;USPEC_POLITICS_GENERAL1;USPEC_POLICY1;EPU_POLICY;EPU_POLICY_LEGISLATION;LEADER;TAX_FNCACT_PRESIDENT;TAX_FNCACT_VICE_PRESIDENT;EPU_CATS_FINANCIAL_REGULATION;TAX_FNCACT_INSIDERS;TAX_FNCACT_ANALYST;</t>
  </si>
  <si>
    <t>TAX_FNCACT;TAX_FNCACT_EMPLOYEES;TAX_FNCACT_EMPLOYER;WB_2690_CATEGORIES_OF_EMPLOYMENT;WB_2670_JOBS;WB_2689_JOBS_DIAGNOSTICS;WB_2704_EMPLOYER;TAX_FNCACT_INVESTOR;TAX_FNCACT_CHIEF;TAX_FNCACT_EXECUTIVE;TAX_FNCACT_CHIEF_EXECUTIVE;</t>
  </si>
  <si>
    <t>TAX_ECON_PRICE;TAX_FNCACT;TAX_FNCACT_MANUFACTURER;TAX_FNCACT_ANALYSTS;WB_698_TRADE;EPU_ECONOMY_HISTORIC;CRISISLEX_C07_SAFETY;EPU_CATS_REGULATION;WB_845_LEGAL_AND_REGULATORY_FRAMEWORK;WB_696_PUBLIC_SECTOR_MANAGEMENT;WB_851_INTELLECTUAL_PROPERTY_RIGHTS;WB_1042_TRADEMARKS;WB_1039_PROPERTY_LAWS_AND_REGULATIONS;LEGISLATION;USPEC_POLITICS_GENERAL1;USPEC_POLICY1;EPU_POLICY;EPU_POLICY_LEGISLATION;LEADER;TAX_FNCACT_PRESIDENT;TAX_FNCACT_VICE_PRESIDENT;EPU_CATS_FINANCIAL_REGULATION;TAX_FNCACT_INSIDERS;TAX_FNCACT_ANALYST;</t>
  </si>
  <si>
    <t>ECON_STOCKMARKET;TAX_FNCACT;TAX_FNCACT_CFO;ARMEDCONFLICT;TAX_FNCACT_ANALYSTS;WB_2670_JOBS;WB_2769_JOBS_STRATEGIES;TAX_ECON_PRICE;UNGP_FORESTS_RIVERS_OCEANS;TAX_FNCACT_ANALYST;WB_696_PUBLIC_SECTOR_MANAGEMENT;WB_840_JUSTICE;WB_2495_DETENTION_PRISON_AND_CORRECTIONS_REFORM;WB_2470_PEACE_OPERATIONS_AND_CONFLICT_MANAGEMENT;WB_2432_FRAGILITY_CONFLICT_AND_VIOLENCE;WB_1014_CRIMINAL_JUSTICE;WB_2490_NATIONAL_PROTECTION_AND_SECURITY;TAX_FNCACT_INVESTOR;TAX_FNCACT_GUIDE;CRISISLEX_T11_UPDATESSYMPATHY;MEDIA_MSM;WB_2048_COMPENSATION_CAREERS_AND_INCENTIVES;WB_723_PUBLIC_ADMINISTRATION;WB_724_HUMAN_RESOURCES_FOR_PUBLIC_SECTOR;EPU_ECONOMY_HISTORIC;</t>
  </si>
  <si>
    <t>TAX_FNCACT;TAX_FNCACT_ANALYSTS;TAX_ECON_PRICE;TAX_FNCACT_MANUFACTURER;CRISISLEX_C07_SAFETY;EPU_CATS_REGULATION;WB_845_LEGAL_AND_REGULATORY_FRAMEWORK;WB_696_PUBLIC_SECTOR_MANAGEMENT;WB_851_INTELLECTUAL_PROPERTY_RIGHTS;WB_1042_TRADEMARKS;WB_1039_PROPERTY_LAWS_AND_REGULATIONS;LEGISLATION;EPU_POLICY;EPU_POLICY_LAW;LEADER;TAX_FNCACT_PRESIDENT;USPEC_POLITICS_GENERAL1;TAX_FNCACT_VICE_PRESIDENT;TAX_FNCACT_INSIDERS;WB_439_MACROECONOMIC_AND_STRUCTURAL_POLICIES;WB_829_FISCAL_DECENTRALIZATION;WB_874_LOCAL_FINANCE;WB_877_ASSET_MANAGEMENT;WB_445_FISCAL_POLICY;TAX_FNCACT_SCOUT;TAX_FNCACT_ANALYST;</t>
  </si>
  <si>
    <t>WB_698_TRADE;ECON_STOCKMARKET;TAX_ECON_PRICE;CRIME_ILLEGAL_DRUGS;DRUG_TRADE;LEGALIZE;</t>
  </si>
  <si>
    <t>SCIENCE;TAX_FNCACT;TAX_FNCACT_ANALYSTS;TAX_ECON_PRICE;WB_698_TRADE;TAX_FNCACT_MANUFACTURER;EPU_ECONOMY_HISTORIC;EPU_POLICY;EPU_POLICY_POLITICAL;WB_845_LEGAL_AND_REGULATORY_FRAMEWORK;WB_696_PUBLIC_SECTOR_MANAGEMENT;WB_851_INTELLECTUAL_PROPERTY_RIGHTS;WB_1042_TRADEMARKS;WB_1039_PROPERTY_LAWS_AND_REGULATIONS;EPU_CATS_REGULATION;LEGISLATION;EPU_POLICY_LAW;WB_1040_COPYRIGHT_LAW;LEADER;TAX_FNCACT_PRESIDENT;USPEC_POLITICS_GENERAL1;TAX_FNCACT_VICE_PRESIDENT;EPU_CATS_FINANCIAL_REGULATION;TAX_FNCACT_INSIDERS;TAX_FNCACT_ANALYST;</t>
  </si>
  <si>
    <t>TAX_ECON_PRICE;TAX_FNCACT;TAX_FNCACT_ANALYSTS;TAX_FNCACT_MANUFACTURER;WB_698_TRADE;EPU_ECONOMY_HISTORIC;EPU_POLICY;EPU_POLICY_POLITICAL;CRISISLEX_C07_SAFETY;EPU_CATS_REGULATION;WB_845_LEGAL_AND_REGULATORY_FRAMEWORK;WB_696_PUBLIC_SECTOR_MANAGEMENT;WB_851_INTELLECTUAL_PROPERTY_RIGHTS;WB_1042_TRADEMARKS;WB_1039_PROPERTY_LAWS_AND_REGULATIONS;LEGISLATION;USPEC_POLITICS_GENERAL1;USPEC_POLICY1;EPU_POLICY_LEGISLATION;LEADER;TAX_FNCACT_PRESIDENT;TAX_FNCACT_VICE_PRESIDENT;EPU_CATS_FINANCIAL_REGULATION;TAX_FNCACT_INSIDERS;WB_439_MACROECONOMIC_AND_STRUCTURAL_POLICIES;WB_829_FISCAL_DECENTRALIZATION;WB_874_LOCAL_FINANCE;WB_877_ASSET_MANAGEMENT;WB_445_FISCAL_POLICY;TAX_FNCACT_SCOUT;TAX_FNCACT_ANALYST;</t>
  </si>
  <si>
    <t>ECON_STOCKMARKET;WB_698_TRADE;TAX_FNCACT;TAX_FNCACT_ANALYST;ECON_WORLDCURRENCIES;ECON_WORLDCURRENCIES_DOLLARS;ECON_WORLDCURRENCIES_NEW_TAIWAN_DOLLARS;TAX_FNCACT_EMPLOYEES;TAX_FNCACT_CEO;TAX_FNCACT_CFO;CLOSURE;ECON_DEBT;WB_1104_MACROECONOMIC_VULNERABILITY_AND_DEBT;WB_450_DEBT;WB_1921_PRIVATE_SECTOR_DEVELOPMENT;WB_405_BUSINESS_CLIMATE;WB_2531_INSPECTIONS_LICENSING_AND_PERMITS;WB_2530_BUSINESS_ENVIRONMENT;LEADER;TAX_FNCACT_PRESIDENT;USPEC_POLITICS_GENERAL1;TAX_ETHNICITY;TAX_ETHNICITY_CHINESE;TAX_WORLDLANGUAGES;TAX_WORLDLANGUAGES_CHINESE;TAX_FNCACT_INVESTOR;EPU_ECONOMY_HISTORIC;EDUCATION;WB_470_EDUCATION;TAX_FNCACT_FOUNDER;TAX_ECON_PRICE;EPU_CATS_REGULATION;WB_845_LEGAL_AND_REGULATORY_FRAMEWORK;WB_696_PUBLIC_SECTOR_MANAGEMENT;WB_851_INTELLECTUAL_PROPERTY_RIGHTS;WB_1042_TRADEMARKS;WB_1039_PROPERTY_LAWS_AND_REGULATIONS;</t>
  </si>
  <si>
    <t>WB_698_TRADE;WB_678_DIGITAL_GOVERNMENT;WB_2944_SERVERS;WB_671_STORAGE_MANAGEMENT;WB_667_ICT_INFRASTRUCTURE;WB_672_NETWORK_MANAGEMENT;WB_133_INFORMATION_AND_COMMUNICATION_TECHNOLOGIES;WB_1458_HEALTH_PROMOTION_AND_DISEASE_PREVENTION;WB_1462_WATER_SANITATION_AND_HYGIENE;WB_635_PUBLIC_HEALTH;WB_621_HEALTH_NUTRITION_AND_POPULATION;WB_1921_PRIVATE_SECTOR_DEVELOPMENT;WB_346_COMPETITIVE_INDUSTRIES;WB_818_INDUSTRY_POLICY_AND_REAL_SECTORS;WB_1281_MANUFACTURING;WB_135_TRANSPORT;WB_1174_WAREHOUSING_AND_STORAGE;WB_793_TRANSPORT_AND_LOGISTICS_SERVICES;WB_652_ICT_APPLICATIONS;WB_658_ENTERPRISE_APPLICATIONS;TAX_FNCACT;TAX_FNCACT_PILOT;MEDIA_SOCIAL;</t>
  </si>
  <si>
    <t>TAX_FNCACT;TAX_FNCACT_OPERATOR;TAX_FNCACT_FACILITATOR;LEADER;TAX_FNCACT_PRESIDENT;TAX_FNCACT_CHIEF;TAX_MILITARY_TITLE;TAX_MILITARY_TITLE_OFFICER;TAX_FNCACT_OFFICER;TAX_FNCACT_CHIEF_FINANCIAL_OFFICER;TAX_FNCACT_PRINCIPAL;WB_2203_HUMAN_RIGHTS;WB_2482_RECONCILIATION;WB_2519_RESPONSES_TO_HUMAN_RIGHTS_ABUSES;WB_2432_FRAGILITY_CONFLICT_AND_VIOLENCE;ECON_DEBT;WB_1104_MACROECONOMIC_VULNERABILITY_AND_DEBT;WB_450_DEBT;WB_1979_NATURAL_RESOURCE_MANAGEMENT;WB_435_AGRICULTURE_AND_FOOD_SECURITY;WB_1986_MOUNTAINS;MEDIA_SOCIAL;TAX_FNCACT_INVESTOR;TAX_FNCACT_CEO;WB_698_TRADE;</t>
  </si>
  <si>
    <t>TAX_FNCACT;TAX_FNCACT_ANALYST;</t>
  </si>
  <si>
    <t>TAX_FNCACT;TAX_FNCACT_INVESTOR;MEDIA_SOCIAL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WB_678_DIGITAL_GOVERNMENT;WB_694_BROADCAST_AND_MEDIA;WB_133_INFORMATION_AND_COMMUNICATION_TECHNOLOGIES;</t>
  </si>
  <si>
    <t>whtc.com</t>
  </si>
  <si>
    <t>TAX_ETHNICITY;TAX_ETHNICITY_CHINESE;TAX_WORLDLANGUAGES;TAX_WORLDLANGUAGES_CHINESE;TAX_FNCACT;TAX_FNCACT_SPOKESMAN;ECON_STOCKMARKET;WB_698_TRADE;TAX_FNCACT_BUYER;WB_1150_VOLATILITY;WB_1104_MACROECONOMIC_VULNERABILITY_AND_DEBT;CRISISLEX_T11_UPDATESSYMPATHY;CRISISLEX_CRISISLEXREC;TAX_FNCACT_INSIDER;CORRUPTION;ACT_MAKESTATEMENT;</t>
  </si>
  <si>
    <t>hexus.net</t>
  </si>
  <si>
    <t>WB_135_TRANSPORT;WB_1174_WAREHOUSING_AND_STORAGE;WB_793_TRANSPORT_AND_LOGISTICS_SERVICES;LEADER;TAX_FNCACT;TAX_FNCACT_PRESIDENT;TAX_FNCACT_VICE_PRESIDENT;TECH_SUPERCOMPUTING;TAX_FNCACT_SENIOR_VICE_PRESIDENT;TAX_FNCACT_MANAGER;TAX_FNCACT_GENERAL_MANAGER;SCIENCE;SOC_INNOVATION;POWER_OUTAGE;</t>
  </si>
  <si>
    <t>WB_678_DIGITAL_GOVERNMENT;WB_694_BROADCAST_AND_MEDIA;WB_133_INFORMATION_AND_COMMUNICATION_TECHNOLOGIES;UNEMPLOYMENT;WB_2745_JOB_QUALITY_AND_LABOR_MARKET_PERFORMANCE;WB_2670_JOBS;WB_2689_JOBS_DIAGNOSTICS;WB_2747_UNEMPLOYMENT;UNGP_JOB_OPPORTUNITIES_EMPLOYMENT;EPU_POLICY;EPU_POLICY_FEDERAL_RESERVE;EPU_CATS_MONETARY_POLICY;DELAY;USPEC_UNCERTAINTY1;TAX_FNCACT;TAX_FNCACT_TRADERS;UNGP_FORESTS_RIVERS_OCEANS;ECON_STOCKMARKET;WB_1331_HEALTH_TECHNOLOGIES;WB_1350_PHARMACEUTICALS;WB_621_HEALTH_NUTRITION_AND_POPULATION;WB_698_TRADE;TAX_FNCACT_PEER;TAX_FNCACT_RETAILER;EPU_CATS_MIGRATION_FEAR_FEAR;TAX_FNCACT_ANALYSTS;TAX_FNCACT_ANALYST;ARMEDCONFLICT;TAX_ECON_PRICE;MEDICAL;SOC_POINTSOFINTEREST;SOC_POINTSOFINTEREST_HOSPITALS;WB_2453_ORGANIZED_CRIME;WB_2433_CONFLICT_AND_VIOLENCE;WB_2432_FRAGILITY_CONFLICT_AND_VIOLENCE;WB_2456_DRUGS_AND_NARCOTICS;TAX_FNCACT_AUTHOR;</t>
  </si>
  <si>
    <t>WB_698_TRADE;TAX_FNCACT;TAX_FNCACT_ANALYST;TAX_ECON_PRICE;CRISISLEX_C07_SAFETY;ECON_STOCKMARKET;</t>
  </si>
  <si>
    <t>moneyflowindex.org</t>
  </si>
  <si>
    <t>WB_698_TRADE;ECON_STOCKMARKET;TAX_FNCACT;TAX_FNCACT_INSIDER;TAX_FNCACT_DIRECTOR;TAX_FNCACT_ANALYSTS;TAX_ECON_PRICE;TAX_FNCACT_MANUFACTURER;WB_1921_PRIVATE_SECTOR_DEVELOPMENT;WB_346_COMPETITIVE_INDUSTRIES;WB_818_INDUSTRY_POLICY_AND_REAL_SECTORS;WB_1281_MANUFACTURING;</t>
  </si>
  <si>
    <t>WB_135_TRANSPORT;WB_1174_WAREHOUSING_AND_STORAGE;WB_793_TRANSPORT_AND_LOGISTICS_SERVICES;TAX_FNCACT;TAX_FNCACT_ANALYST;TAX_FNCACT_CEO;TAX_ECON_PRICE;TAX_FNCACT_CFO;WB_678_DIGITAL_GOVERNMENT;WB_667_ICT_INFRASTRUCTURE;WB_669_SOFTWARE_INFRASTRUCTURE;WB_2945_DATABASE;WB_133_INFORMATION_AND_COMMUNICATION_TECHNOLOGIES;AFFECT;LEADER;TAX_FNCACT_PRESIDENT;USPEC_POLITICS_GENERAL1;GEN_HOLIDAY;ECON_STOCKMARKET;MEDIA_MSM;WB_290_TELECOMMUNICATIONS_ORGANIZATIONAL_DESIGN;WB_288_TELECOMMUNICATIONS_SECTOR_POLICY_AND_REGULATION;WB_286_TELECOMMUNICATIONS_AND_BROADBAND_ACCESS;TAX_FNCACT_FOOL;USPEC_POLICY1;</t>
  </si>
  <si>
    <t>ECON_STOCKMARKET;TAX_FNCACT;TAX_FNCACT_ANALYST;TAX_FNCACT_WRITER;TAX_FNCACT_AUTHOR;USPEC_POLITICS_GENERAL1;WB_2024_ANTI_CORRUPTION_AUTHORITIES;WB_696_PUBLIC_SECTOR_MANAGEMENT;WB_840_JUSTICE;WB_2025_INVESTIGATION;WB_831_GOVERNANCE;WB_832_ANTI_CORRUPTION;WB_1014_CRIMINAL_JUSTICE;TAX_FNCACT_ADVISER;WB_845_LEGAL_AND_REGULATORY_FRAMEWORK;WB_851_INTELLECTUAL_PROPERTY_RIGHTS;WB_1042_TRADEMARKS;WB_1039_PROPERTY_LAWS_AND_REGULATIONS;</t>
  </si>
  <si>
    <t>mtstandard.com</t>
  </si>
  <si>
    <t>ECON_STOCKMARKET;WB_698_TRADE;TAX_FNCACT;TAX_FNCACT_TRADERS;CRISISLEX_T01_CAUTION_ADVICE;TAX_ETHNICITY;TAX_ETHNICITY_CHINESE;TAX_WORLDLANGUAGES;TAX_WORLDLANGUAGES_CHINESE;MANMADE_DISASTER_IMPLIED;TAX_ETHNICITY_AMERICANS;USPEC_POLICY1;TAX_FNCACT_CHIEF;TAX_MILITARY_TITLE;TAX_MILITARY_TITLE_OFFICER;TAX_FNCACT_OFFICER;CRISISLEX_T05_MONEY;ECON_INTEREST_RATES;TAX_FNCACT_ANALYSTS;EDUCATION;SOC_POINTSOFINTEREST;SOC_POINTSOFINTEREST_SCHOOL;CRISISLEX_O01_WEATHER;TAX_FNCACT_STUDENT;WB_678_DIGITAL_GOVERNMENT;WB_694_BROADCAST_AND_MEDIA;WB_133_INFORMATION_AND_COMMUNICATION_TECHNOLOGIES;CRISISLEX_CRISISLEXREC;CRISISLEX_O02_RESPONSEAGENCIESATCRISIS;CRISISLEX_T07_SERVICESNEEDEDOFFERED;CRISISLEX_T04_INFRASTRUCTURE;CRISISLEX_T02_INJURED;CRISISLEX_T03_DEAD;CRISISLEX_T08_MISSINGFOUNDTRAPPEDPEOPLE;UNREST_BELLIGERENT;WB_1104_MACROECONOMIC_VULNERABILITY_AND_DEBT;WB_450_DEBT;ECON_WORLDCURRENCIES;ECON_WORLDCURRENCIES_EURO;TAX_ETHNICITY_GREEK;TAX_WORLDLANGUAGES_GREEK;TAX_FNCACT_MINISTER;LEADER;TAX_FNCACT_PRIME_MINISTER;TAX_FNCACT_LEGISLATORS;ECON_TAXATION;LEGISLATION;GENERAL_GOVERNMENT;RETIREMENT;WB_336_NON_BANK_FINANCIAL_INSTITUTIONS;WB_1920_FINANCIAL_SECTOR_DEVELOPMENT;WB_332_CAPITAL_MARKETS;WB_611_PENSION_FUNDS;TAX_FNCACT_EXECUTIVES;CRISISLEX_C04_LOGISTICS_TRANSPORT;ENV_OIL;ECON_OILPRICE;TAX_ECON_PRICE;ECON_WORLDCURRENCIES_DOLLAR;ECON_WORLDCURRENCIES_YEN;WB_696_PUBLIC_SECTOR_MANAGEMENT;WB_713_PUBLIC_FINANCE;WB_1045_TREASURY;CRISISLEX_T11_UPDATESSYMPATHY;MEDIA_MSM;CRISISLEX_C03_WELLBEING_HEALTH;TAX_FNCACT_MODERATORS;CRISISLEX_C08_TELECOM;</t>
  </si>
  <si>
    <t>techsonian.com</t>
  </si>
  <si>
    <t>ECON_STOCKMARKET;WB_1920_FINANCIAL_SECTOR_DEVELOPMENT;WB_332_CAPITAL_MARKETS;TAX_FNCACT;TAX_FNCACT_AGENT;TAX_FNCACT_ARRANGER;ECON_DEBT;WB_1104_MACROECONOMIC_VULNERABILITY_AND_DEBT;WB_450_DEBT;WB_698_TRADE;TAX_ECON_PRICE;MEDIA_SOCIAL;WB_678_DIGITAL_GOVERNMENT;WB_2384_APPLICATION_PROGRAMMING_INTERFACES;WB_2375_ICT_METHODS_AND_PROCEDURES;WB_133_INFORMATION_AND_COMMUNICATION_TECHNOLOGIES;TAX_FNCACT_MESSENGER;WB_652_ICT_APPLICATIONS;WB_2363_MOBILE_APPLICATIONS;WB_658_ENTERPRISE_APPLICATIONS;LEADER;TAX_FNCACT_PRESIDENT;TAX_FNCACT_VICE_PRESIDENT;TAX_FNCACT_INVESTOR;TAX_FNCACT_LEADER;</t>
  </si>
  <si>
    <t>WB_1331_HEALTH_TECHNOLOGIES;WB_1350_PHARMACEUTICALS;WB_621_HEALTH_NUTRITION_AND_POPULATION;WB_698_TRADE;TAX_FNCACT;TAX_FNCACT_CEO;ARREST;SOC_GENERALCRIME;CRISISLEX_C07_SAFETY;CORRUPTION;WB_2019_ANTI_CORRUPTION_LEGISLATION;WB_696_PUBLIC_SECTOR_MANAGEMENT;WB_831_GOVERNANCE;WB_832_ANTI_CORRUPTION;WB_2020_BRIBERY_FRAUD_AND_COLLUSION;TRIAL;ECON_STOCKMARKET;WB_1104_MACROECONOMIC_VULNERABILITY_AND_DEBT;WB_450_DEBT;TAX_FNCACT_LAWYER;TAX_FNCACT_ANALYST;WB_1406_DISEASES;WB_1435_OBESITY;WB_1427_NON_COMMUNICABLE_DISEASE_AND_INJURY;TAX_ECON_PRICE;MANMADE_DISASTER_IMPLIED;EPU_ECONOMY_HISTORIC;TAX_FNCACT_ANALYSTS;WB_678_DIGITAL_GOVERNMENT;WB_694_BROADCAST_AND_MEDIA;WB_133_INFORMATION_AND_COMMUNICATION_TECHNOLOGIES;EPU_CATS_REGULATION;TAX_FNCACT_ARTISTS;CRISISLEX_CRISISLEXREC;GENERAL_HEALTH;</t>
  </si>
  <si>
    <t>TAX_ECON_PRICE;TAX_FNCACT;TAX_FNCACT_MANUFACTURER;ECON_STOCKMARKET;TAX_FNCACT_ANALYSTS;WB_698_TRADE;EPU_ECONOMY_HISTORIC;TAX_FNCACT_CFO;TAX_FNCACT_CHIEF;TAX_MILITARY_TITLE;TAX_MILITARY_TITLE_OFFICER;TAX_FNCACT_OFFICER;TAX_FNCACT_CHIEF_FINANCIAL_OFFICER;EPU_CATS_REGULATION;EPU_CATS_FINANCIAL_REGULATION;EDUCATION;SOC_POINTSOFINTEREST;SOC_POINTSOFINTEREST_SCHOOL;</t>
  </si>
  <si>
    <t>ir.net</t>
  </si>
  <si>
    <t>WB_698_TRADE;LEADER;TAX_FNCACT;TAX_FNCACT_PRESIDENT;USPEC_POLITICS_GENERAL1;RESIGNATION;GENERAL_HEALTH;MEDICAL;TAX_FNCACT_LEADER;TAX_FNCACT_CEO;MEDIA_MSM;TAX_FNCACT_ANALYSTS;TAX_ECON_PRICE;TAX_FNCACT_ANALYST;WB_1406_DISEASES;WB_1435_OBESITY;WB_621_HEALTH_NUTRITION_AND_POPULATION;WB_1427_NON_COMMUNICABLE_DISEASE_AND_INJURY;WB_439_MACROECONOMIC_AND_STRUCTURAL_POLICIES;WB_829_FISCAL_DECENTRALIZATION;WB_874_LOCAL_FINANCE;WB_877_ASSET_MANAGEMENT;WB_445_FISCAL_POLICY;EPU_ECONOMY_HISTORIC;USPEC_UNCERTAINTY1;WB_135_TRANSPORT;WB_1174_WAREHOUSING_AND_STORAGE;WB_793_TRANSPORT_AND_LOGISTICS_SERVICES;</t>
  </si>
  <si>
    <t>TAX_FNCACT;TAX_FNCACT_ANALYSTS;TAX_ECON_PRICE;TAX_FNCACT_MANUFACTURER;WB_439_MACROECONOMIC_AND_STRUCTURAL_POLICIES;WB_829_FISCAL_DECENTRALIZATION;WB_874_LOCAL_FINANCE;WB_877_ASSET_MANAGEMENT;WB_445_FISCAL_POLICY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</si>
  <si>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globalpost.com</t>
  </si>
  <si>
    <t>TAX_ECON_PRICE;WB_698_TRADE;TAX_FNCACT;TAX_FNCACT_ANALYSTS;TAX_FNCACT_ANALYST;TAX_ETHNICITY;TAX_ETHNICITY_TAIWANESE;TAX_FNCACT_CHIEF;TAX_MILITARY_TITLE;TAX_MILITARY_TITLE_OFFICER;TAX_FNCACT_OFFICER;TAX_FNCACT_CHIEF_FINANCIAL_OFFICER;AFFECT;</t>
  </si>
  <si>
    <t>TAX_FNCACT;TAX_FNCACT_ANALYSTS;ECON_STOCKMARKET;MEDIA_MSM;TAX_FNCACT_AUTHOR;ECON_DEBT;WB_1104_MACROECONOMIC_VULNERABILITY_AND_DEBT;WB_450_DEBT;</t>
  </si>
  <si>
    <t>USPEC_POLITICS_GENERAL1;ECON_FOREIGNINVEST;CRISISLEX_T01_CAUTION_ADVICE;CRISISLEX_T02_INJURED;CRISISLEX_T03_DEAD;CRISISLEX_T08_MISSINGFOUNDTRAPPEDPEOPLE;GENERAL_GOVERNMENT;CRISISLEX_O02_RESPONSEAGENCIESATCRISIS;TAX_ETHNICITY;TAX_ETHNICITY_CHINESE;TAX_WORLDLANGUAGES;TAX_WORLDLANGUAGES_CHINESE;TAX_FNCACT;TAX_FNCACT_OFFICIALS;</t>
  </si>
  <si>
    <t>EDUCATION;SOC_POINTSOFINTEREST;SOC_POINTSOFINTEREST_UNIVERSITY;</t>
  </si>
  <si>
    <t>storminvestor.com</t>
  </si>
  <si>
    <t>TAX_FNCACT;TAX_FNCACT_ANALYST;TAX_FNCACT_ANALYSTS;TAX_ECON_PRICE;ECON_STOCKMARKET;WB_698_TRADE;TAX_FNCACT_MANUFACTURER;EPU_ECONOMY_HISTORIC;WB_135_TRANSPORT;WB_1174_WAREHOUSING_AND_STORAGE;WB_793_TRANSPORT_AND_LOGISTICS_SERVICES;TAX_FNCACT_INVESTOR;EPU_CATS_REGULATION;LEGISLATION;EPU_POLICY;EPU_POLICY_LAW;WB_845_LEGAL_AND_REGULATORY_FRAMEWORK;WB_696_PUBLIC_SECTOR_MANAGEMENT;WB_1040_COPYRIGHT_LAW;WB_851_INTELLECTUAL_PROPERTY_RIGHTS;WB_1039_PROPERTY_LAWS_AND_REGULATIONS;</t>
  </si>
  <si>
    <t>EPU_CATS_REGULATION;EPU_CATS_FINANCIAL_REGULATION;TAX_FNCACT;TAX_FNCACT_INVESTOR;TAX_FNCACT_MANUFACTURER;EPU_ECONOMY_HISTORIC;TAX_FNCACT_ANALYSTS;TAX_ECON_PRICE;WB_1920_FINANCIAL_SECTOR_DEVELOPMENT;WB_332_CAPITAL_MARKETS;TAX_FNCACT_INSIDER;TAX_FNCACT_CFO;TAX_FNCACT_CHIEF;TAX_MILITARY_TITLE;TAX_MILITARY_TITLE_OFFICER;TAX_FNCACT_OFFICER;TAX_FNCACT_CHIEF_FINANCIAL_OFFICER;TAX_FNCACT_BROKER;WB_698_TRADE;TAX_FNCACT_ANALYST;</t>
  </si>
  <si>
    <t>TAX_FNCACT;TAX_FNCACT_MANUFACTURER;ECON_STOCKMARKET;WB_698_TRADE;TAX_ECON_PRICE;WB_678_DIGITAL_GOVERNMENT;WB_2944_SERVERS;WB_671_STORAGE_MANAGEMENT;WB_667_ICT_INFRASTRUCTURE;WB_672_NETWORK_MANAGEMENT;WB_133_INFORMATION_AND_COMMUNICATION_TECHNOLOGIES;SOC_INNOVATION;ECON_TAXATION;USPEC_POLICY1;</t>
  </si>
  <si>
    <t>ECON_STOCKMARKET;WB_698_TRADE;TAX_ECON_PRICE;EPU_ECONOMY_HISTORIC;TAX_FNCACT;TAX_FNCACT_ANALYSTS;</t>
  </si>
  <si>
    <t>CRIME_ILLEGAL_DRUGS;DRUG_TRADE;MEDIA_SOCIAL;TAX_FNCACT;TAX_FNCACT_LEADER;TAX_WORLDLANGUAGES;TAX_WORLDLANGUAGES_TAICHUNG;WB_1921_PRIVATE_SECTOR_DEVELOPMENT;WB_346_COMPETITIVE_INDUSTRIES;WB_818_INDUSTRY_POLICY_AND_REAL_SECTORS;WB_1281_MANUFACTURING;EPU_ECONOMY_HISTORIC;TAX_ECON_PRICE;TAX_FNCACT_ANALYST;TAX_FNCACT_EMPLOYER;WB_2690_CATEGORIES_OF_EMPLOYMENT;WB_2670_JOBS;WB_2689_JOBS_DIAGNOSTICS;WB_2704_EMPLOYER;TAX_FNCACT_INVESTOR;TAX_FNCACT_DIRECTOR;TAX_WORLDLANGUAGES_LIANG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WB_678_DIGITAL_GOVERNMENT;WB_694_BROADCAST_AND_MEDIA;WB_133_INFORMATION_AND_COMMUNICATION_TECHNOLOGIES;ENV_GREEN;WB_507_ENERGY_AND_EXTRACTIVES;WB_525_RENEWABLE_ENERGY;UNGP_FORESTS_RIVERS_OCEANS;</t>
  </si>
  <si>
    <t>qctimes.com</t>
  </si>
  <si>
    <t>ECON_STOCKMARKET;WB_698_TRADE;TAX_FNCACT;TAX_FNCACT_TRADERS;CRISISLEX_T01_CAUTION_ADVICE;TAX_ETHNICITY;TAX_ETHNICITY_CHINESE;TAX_WORLDLANGUAGES;TAX_WORLDLANGUAGES_CHINESE;MANMADE_DISASTER_IMPLIED;TAX_ETHNICITY_AMERICANS;USPEC_POLICY1;TAX_FNCACT_CHIEF;TAX_MILITARY_TITLE;TAX_MILITARY_TITLE_OFFICER;TAX_FNCACT_OFFICER;CRISISLEX_T05_MONEY;ECON_INTEREST_RATES;TAX_FNCACT_ANALYSTS;EDUCATION;SOC_POINTSOFINTEREST;SOC_POINTSOFINTEREST_SCHOOL;CRISISLEX_O01_WEATHER;TAX_FNCACT_STUDENT;WB_678_DIGITAL_GOVERNMENT;WB_694_BROADCAST_AND_MEDIA;WB_133_INFORMATION_AND_COMMUNICATION_TECHNOLOGIES;CRISISLEX_CRISISLEXREC;CRISISLEX_O02_RESPONSEAGENCIESATCRISIS;CRISISLEX_T07_SERVICESNEEDEDOFFERED;CRISISLEX_T04_INFRASTRUCTURE;CRISISLEX_T02_INJURED;CRISISLEX_T03_DEAD;CRISISLEX_T08_MISSINGFOUNDTRAPPEDPEOPLE;UNREST_BELLIGERENT;WB_1104_MACROECONOMIC_VULNERABILITY_AND_DEBT;WB_450_DEBT;ECON_WORLDCURRENCIES;ECON_WORLDCURRENCIES_EURO;TAX_ETHNICITY_GREEK;TAX_WORLDLANGUAGES_GREEK;TAX_FNCACT_MINISTER;LEADER;TAX_FNCACT_PRIME_MINISTER;TAX_FNCACT_LEGISLATORS;ECON_TAXATION;LEGISLATION;GENERAL_GOVERNMENT;RETIREMENT;WB_336_NON_BANK_FINANCIAL_INSTITUTIONS;WB_1920_FINANCIAL_SECTOR_DEVELOPMENT;WB_332_CAPITAL_MARKETS;WB_611_PENSION_FUNDS;TAX_FNCACT_EXECUTIVES;CRISISLEX_C04_LOGISTICS_TRANSPORT;ENV_OIL;ECON_OILPRICE;TAX_ECON_PRICE;ECON_WORLDCURRENCIES_DOLLAR;ECON_WORLDCURRENCIES_YEN;WB_696_PUBLIC_SECTOR_MANAGEMENT;WB_713_PUBLIC_FINANCE;WB_1045_TREASURY;</t>
  </si>
  <si>
    <t>TAX_FNCACT;TAX_FNCACT_DIRECTORS;CRISISLEX_CRISISLEXREC;CRISISLEX_C07_SAFETY;LEADER;TAX_FNCACT_PRESIDENT;USPEC_POLITICS_GENERAL1;CRISISLEX_O02_RESPONSEAGENCIESATCRISIS;TAX_FNCACT_CEO;WB_696_PUBLIC_SECTOR_MANAGEMENT;WB_831_GOVERNANCE;WB_1921_PRIVATE_SECTOR_DEVELOPMENT;WB_346_COMPETITIVE_INDUSTRIES;WB_818_INDUSTRY_POLICY_AND_REAL_SECTORS;WB_1281_MANUFACTURING;TAX_FNCACT_LEADER;GENERAL_HEALTH;MEDICAL;WB_1792_ENVIRONMENTAL_HEALTH;CRISISLEX_T06_SUPPLIES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WB_2416_INTERNET_OF_THINGS;WB_2399_ICT_INNOVATION_AND_TRANSFORMATION;SOC_INNOVATION;CRISISLEX_T04_INFRASTRUCTURE;TAX_FNCACT_BOARD_MEMBER;TAX_FNCACT_DELEGATE;CRISISLEX_T05_MONEY;CRISISLEX_T07_SERVICESNEEDEDOFFERED;PROTEST;SCIENCE;TAX_FNCACT_CHAIRMAN;TAX_FNCACT_LEADERS;</t>
  </si>
  <si>
    <t>APPOINTMENT;TAX_FNCACT;TAX_FNCACT_CHIEF;CRISISLEX_T06_SUPPLIES;TAX_MILITARY_TITLE;TAX_MILITARY_TITLE_OFFICER;TAX_FNCACT_OFFICER;TAX_FNCACT_CHIEF_INFORMATION_OFFICER;TAX_FNCACT_CIO;LEADER;TAX_FNCACT_PRESIDENT;USPEC_POLITICS_GENERAL1;CRISISLEX_O02_RESPONSEAGENCIESATCRISIS;TAX_FNCACT_VICE_PRESIDENT;ECON_STOCKMARKET;TAX_FNCACT_MANUFACTURER;SOC_INNOVATION;TAX_FNCACT_PRODUCER;CRISISLEX_T07_SERVICESNEEDEDOFFERED;CRISISLEX_T11_UPDATESSYMPATHY;AFFECT;CRISISLEX_CRISISLEXREC;CRISISLEX_T02_INJURED;WB_698_TRADE;</t>
  </si>
  <si>
    <t>TAX_FNCACT;TAX_FNCACT_AUTHORITIES;CRISISLEX_CRISISLEXREC;CRISISLEX_C07_SAFETY;WB_2470_PEACE_OPERATIONS_AND_CONFLICT_MANAGEMENT;WB_2432_FRAGILITY_CONFLICT_AND_VIOLENCE;WB_2490_NATIONAL_PROTECTION_AND_SECURITY;TAX_ETHNICITY;TAX_ETHNICITY_CHINESE;TAX_WORLDLANGUAGES;TAX_WORLDLANGUAGES_CHINESE;TAX_WORLDMAMMALS;TAX_WORLDMAMMALS_BEARS;ECON_STOCKMARKET;TAX_FNCACT_CEO;TAX_FNCACT_EMPLOYEES;WB_696_PUBLIC_SECTOR_MANAGEMENT;WB_2048_COMPENSATION_CAREERS_AND_INCENTIVES;WB_723_PUBLIC_ADMINISTRATION;WB_724_HUMAN_RESOURCES_FOR_PUBLIC_SECTOR;TAX_FNCACT_ANALYSTS;WB_698_TRADE;TAX_ECON_PRICE;TAX_ETHNICITY_CANADIAN;WB_135_TRANSPORT;WB_1803_TRANSPORT_INFRASTRUCTURE;WB_166_RAILWAYS;CRISISLEX_C04_LOGISTICS_TRANSPORT;ECON_TAXATION;USPEC_POLICY1;</t>
  </si>
  <si>
    <t>TAX_FNCACT;TAX_FNCACT_SPOKESPERSON;EDUCATION;</t>
  </si>
  <si>
    <t>TAX_FNCACT;TAX_FNCACT_AUTHORITIES;CRISISLEX_CRISISLEXREC;CRISISLEX_C07_SAFETY;WB_2470_PEACE_OPERATIONS_AND_CONFLICT_MANAGEMENT;WB_2432_FRAGILITY_CONFLICT_AND_VIOLENCE;WB_2490_NATIONAL_PROTECTION_AND_SECURITY;USPEC_POLITICS_GENERAL1;ECON_FOREIGNINVEST;ACT_MAKESTATEMENT;</t>
  </si>
  <si>
    <t>ECON_STOCKMARKET;SCIENCE;SOC_INNOVATION;WB_135_TRANSPORT;WB_1174_WAREHOUSING_AND_STORAGE;WB_793_TRANSPORT_AND_LOGISTICS_SERVICES;WB_1921_PRIVATE_SECTOR_DEVELOPMENT;WB_346_COMPETITIVE_INDUSTRIES;WB_818_INDUSTRY_POLICY_AND_REAL_SECTORS;WB_1281_MANUFACTURING;ENV_GREEN;WB_507_ENERGY_AND_EXTRACTIVES;WB_525_RENEWABLE_ENERGY;WB_1625_SUPPORT_SERVICES;WB_1466_SOCIAL_ASSISTANCE;WB_697_SOCIAL_PROTECTION_AND_LABOR;ENV_SOLAR;WB_698_TRADE;TAX_FNCACT;TAX_FNCACT_DIRECTORS;TAX_FNCACT_LEADER;WB_678_DIGITAL_GOVERNMENT;WB_674_SHARED_INFRASTRUCTURE;WB_667_ICT_INFRASTRUCTURE;WB_676_CLOUD_COMPUTING;WB_133_INFORMATION_AND_COMMUNICATION_TECHNOLOGIES;GENERAL_GOVERNMENT;EDUCATION;WB_470_EDUCATION;TAX_FNCACT_TRADERS;</t>
  </si>
  <si>
    <t>MEDIA_SOCIAL;TAX_ECON_PRICE;WB_678_DIGITAL_GOVERNMENT;WB_694_BROADCAST_AND_MEDIA;WB_133_INFORMATION_AND_COMMUNICATION_TECHNOLOGIES;WB_652_ICT_APPLICATIONS;WB_662_SOCIAL_MEDIA;WB_658_ENTERPRISE_APPLICATIONS;TAX_FNCACT;TAX_FNCACT_ANALYSTS;TAX_FNCACT_ANALYST;ECON_STOCKMARKET;WB_698_TRADE;TAX_FNCACT_CEO;TAX_FNCACT_INSIDER;DELAY;</t>
  </si>
  <si>
    <t>ECON_STOCKMARKET;WB_698_TRADE;TAX_ECON_PRICE;TAX_FNCACT;TAX_FNCACT_ANALYSTS;WB_135_TRANSPORT;WB_1174_WAREHOUSING_AND_STORAGE;WB_793_TRANSPORT_AND_LOGISTICS_SERVICES;TAX_FNCACT_REPRESENTATIVES;MEDIA_MSM;</t>
  </si>
  <si>
    <t>ECON_STOCKMARKET;WB_698_TRADE;TAX_FNCACT;TAX_FNCACT_TENANTS;TAX_FNCACT_PRODUCER;TAX_FNCACT_LEADER;ENV_SOLAR;</t>
  </si>
  <si>
    <t>PROTEST;TAX_ETHNICITY;TAX_ETHNICITY_CHINESE;TAX_WORLDLANGUAGES;TAX_WORLDLANGUAGES_CHINESE;TAX_WORLDMAMMALS;TAX_WORLDMAMMALS_SEAL;USPEC_POLITICS_GENERAL1;TAX_FNCACT;TAX_FNCACT_CHAIRMAN;</t>
  </si>
  <si>
    <t>WB_698_TRADE;TAX_ETHNICITY;TAX_ETHNICITY_CHINESE;TAX_WORLDLANGUAGES;TAX_WORLDLANGUAGES_CHINESE;ECON_STOCKMARKET;TAX_ECON_PRICE;TECH_AUTOMATION;TAX_FNCACT;TAX_FNCACT_DEVELOPER;TAX_FNCACT_ANALYST;TAX_FNCACT_ANALYSTS;</t>
  </si>
  <si>
    <t>TAX_ETHNICITY;TAX_ETHNICITY_BLACK;ECON_CURRENCY_EXCHANGE_RATE;ECON_STOCKMARKET;TRANSPARENCY;WB_1160_SHOCKS_AND_VULNERABILITY;WB_695_POVERTY;WB_698_TRADE;TAX_ETHNICITY_GREEK;TAX_WORLDLANGUAGES;TAX_WORLDLANGUAGES_GREEK;TAX_FNCACT;TAX_FNCACT_LEADERS;CRISISLEX_T11_UPDATESSYMPATHY;ECON_DEBT;WB_1104_MACROECONOMIC_VULNERABILITY_AND_DEBT;WB_450_DEBT;LEADER;TAX_FNCACT_GOVERNOR;CRISISLEX_O02_RESPONSEAGENCIESATCRISIS;CRISISLEX_C04_LOGISTICS_TRANSPORT;CRISISLEX_T04_INFRASTRUCTURE;</t>
  </si>
  <si>
    <t>wallstreetscope.com</t>
  </si>
  <si>
    <t>SOC_TECHNOLOGYSECTOR;CRISISLEX_C04_LOGISTICS_TRANSPORT;CRISISLEX_T04_INFRASTRUCTURE;WB_698_TRADE;TAX_FNCACT;TAX_FNCACT_INSIDER;TAX_FNCACT_ANALYST;TAX_FNCACT_SPY;ENV_OIL;ECON_OILPRICE;CRISISLEX_T06_SUPPLIES;</t>
  </si>
  <si>
    <t>qconline.com</t>
  </si>
  <si>
    <t>MANMADE_DISASTER_IMPLIED;ECON_STOCKMARKET;TAX_ETHNICITY;TAX_ETHNICITY_AMERICANS;USPEC_POLICY1;TAX_FNCACT;TAX_FNCACT_CHIEF;TAX_MILITARY_TITLE;TAX_MILITARY_TITLE_OFFICER;TAX_FNCACT_OFFICER;CRISISLEX_T05_MONEY;ECON_INTEREST_RATES;TAX_FNCACT_ANALYSTS;EDUCATION;SOC_POINTSOFINTEREST;SOC_POINTSOFINTEREST_SCHOOL;CRISISLEX_O01_WEATHER;CRISISLEX_T01_CAUTION_ADVICE;TAX_FNCACT_STUDENT;TAX_ETHNICITY_CHINESE;TAX_WORLDLANGUAGES;TAX_WORLDLANGUAGES_CHINESE;WB_678_DIGITAL_GOVERNMENT;WB_694_BROADCAST_AND_MEDIA;WB_133_INFORMATION_AND_COMMUNICATION_TECHNOLOGIES;CRISISLEX_CRISISLEXREC;CRISISLEX_O02_RESPONSEAGENCIESATCRISIS;CRISISLEX_T07_SERVICESNEEDEDOFFERED;CRISISLEX_T04_INFRASTRUCTURE;CRISISLEX_T02_INJURED;CRISISLEX_T03_DEAD;CRISISLEX_T08_MISSINGFOUNDTRAPPEDPEOPLE;UNREST_BELLIGERENT;WB_1104_MACROECONOMIC_VULNERABILITY_AND_DEBT;WB_450_DEBT;ECON_WORLDCURRENCIES;ECON_WORLDCURRENCIES_EURO;TAX_ETHNICITY_GREEK;TAX_WORLDLANGUAGES_GREEK;TAX_FNCACT_MINISTER;LEADER;TAX_FNCACT_PRIME_MINISTER;TAX_FNCACT_LEGISLATORS;ECON_TAXATION;LEGISLATION;GENERAL_GOVERNMENT;RETIREMENT;WB_336_NON_BANK_FINANCIAL_INSTITUTIONS;WB_1920_FINANCIAL_SECTOR_DEVELOPMENT;WB_332_CAPITAL_MARKETS;WB_611_PENSION_FUNDS;TAX_FNCACT_EXECUTIVES;CRISISLEX_C04_LOGISTICS_TRANSPORT;WB_698_TRADE;ENV_OIL;ECON_OILPRICE;TAX_ECON_PRICE;ECON_WORLDCURRENCIES_DOLLAR;ECON_WORLDCURRENCIES_YEN;WB_696_PUBLIC_SECTOR_MANAGEMENT;WB_713_PUBLIC_FINANCE;WB_1045_TREASURY;</t>
  </si>
  <si>
    <t>SCIENCE;SOC_INNOVATION;TAX_FNCACT;TAX_FNCACT_DIRECTOR;WB_566_ENVIRONMENT_AND_NATURAL_RESOURCES;WB_590_ECOSYSTEMS;WB_1921_PRIVATE_SECTOR_DEVELOPMENT;WB_405_BUSINESS_CLIMATE;WB_2531_INSPECTIONS_LICENSING_AND_PERMITS;WB_2530_BUSINESS_ENVIRONMENT;WB_135_TRANSPORT;WB_1174_WAREHOUSING_AND_STORAGE;WB_793_TRANSPORT_AND_LOGISTICS_SERVICES;TAX_ECON_PRICE;WB_2416_INTERNET_OF_THINGS;WB_2399_ICT_INNOVATION_AND_TRANSFORMATION;WB_133_INFORMATION_AND_COMMUNICATION_TECHNOLOGIES;TAX_FNCACT_BARD;TAX_FNCACT_LEADER;ECON_STOCKMARKET;WB_698_TRADE;</t>
  </si>
  <si>
    <t>ECON_STOCKMARKET;MEDIA_SOCIAL;EPU_ECONOMY_HISTORIC;TAX_ECON_PRICE;WB_698_TRADE;ECON_WORLDCURRENCIES;ECON_WORLDCURRENCIES_DOLLARS;ECON_EARNINGSREPORT;MEDIA_MSM;TAX_FNCACT;TAX_FNCACT_MESSENGER;TAX_FNCACT_ANALYSTS;TAX_FNCACT_EDITORS;ALLIANCE;WB_135_TRANSPORT;WB_1174_WAREHOUSING_AND_STORAGE;WB_793_TRANSPORT_AND_LOGISTICS_SERVICES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ECON_DEBT;WB_1104_MACROECONOMIC_VULNERABILITY_AND_DEBT;WB_450_DEBT;TAX_FNCACT_AUTHOR;TAX_FNCACT_ANALYST;TAX_FNCACT_WRITER;TAX_FNCACT_BACHELOR;EDUCATION;SOC_POINTSOFINTEREST;SOC_POINTSOFINTEREST_UNIVERSITY;TAX_WORLDLANGUAGES;TAX_WORLDLANGUAGES_NOTRE;TAX_FNCACT_RESEARCH_ANALYST;WB_2180_MUTUAL_FUNDS;WB_336_NON_BANK_FINANCIAL_INSTITUTIONS;WB_341_INVESTMENT_FUNDS;WB_1920_FINANCIAL_SECTOR_DEVELOPMENT;WB_332_CAPITAL_MARKETS;TECH_AUTOMATION;</t>
  </si>
  <si>
    <t>TAX_ECON_PRICE;TAX_FNCACT;TAX_FNCACT_ANALYSTS;TAX_FNCACT_MANUFACTURER;TAX_FNCACT_INSIDER;EPU_CATS_REGULATION;EPU_CATS_FINANCIAL_REGULATION;TAX_FNCACT_CFO;TAX_FNCACT_CHIEF;TAX_MILITARY_TITLE;TAX_MILITARY_TITLE_OFFICER;TAX_FNCACT_OFFICER;TAX_FNCACT_CHIEF_FINANCIAL_OFFICER;WB_698_TRADE;EPU_ECONOMY_HISTORIC;EDUCATION;SOC_POINTSOFINTEREST;SOC_POINTSOFINTEREST_SCHOOL;TAX_FNCACT_MASON;LEGISLATION;EPU_POLICY;EPU_POLICY_LAW;WB_845_LEGAL_AND_REGULATORY_FRAMEWORK;WB_696_PUBLIC_SECTOR_MANAGEMENT;WB_1040_COPYRIGHT_LAW;WB_851_INTELLECTUAL_PROPERTY_RIGHTS;WB_1039_PROPERTY_LAWS_AND_REGULATIONS;TAX_FNCACT_BROKER;TAX_FNCACT_ANALYST;</t>
  </si>
  <si>
    <t>TAX_FNCACT;TAX_FNCACT_ANALYST;CRISISLEX_T11_UPDATESSYMPATHY;ECON_STOCKMARKET;TAX_ECON_PRICE;WB_696_PUBLIC_SECTOR_MANAGEMENT;WB_713_PUBLIC_FINANCE;WB_718_PUBLIC_INVESTMENT_MANAGEMENT;TAX_FNCACT_ANALYSTS;WB_698_TRADE;</t>
  </si>
  <si>
    <t>WB_698_TRADE;TAX_FNCACT;TAX_FNCACT_INSIDER;MEDICAL;TAX_FNCACT_ANALYST;SOC_TECHNOLOGYSECTOR;</t>
  </si>
  <si>
    <t>TAX_WORLDLANGUAGES;TAX_WORLDLANGUAGES_MASSACHUSETTS;TAX_FNCACT;TAX_FNCACT_JUDGE;WB_845_LEGAL_AND_REGULATORY_FRAMEWORK;WB_696_PUBLIC_SECTOR_MANAGEMENT;WB_851_INTELLECTUAL_PROPERTY_RIGHTS;WB_1041_PATENTS;WB_1039_PROPERTY_LAWS_AND_REGULATIONS;EDUCATION;SOC_POINTSOFINTEREST;SOC_POINTSOFINTEREST_UNIVERSITY;</t>
  </si>
  <si>
    <t>TAX_FNCACT;TAX_FNCACT_ANALYSTS;TAX_FNCACT_ANALYST;TAX_ETHNICITY;TAX_ETHNICITY_TAIWANESE;TAX_FNCACT_CHIEF;TAX_FNCACT_OFFICER;TAX_FNCACT_CHIEF_FINANCIAL_OFFICER;TAX_FNCACT_MINISTER;LEADER;GENERAL_GOVERNMENT;MANMADE_DISASTER_IMPLIED;EPU_POLICY;EPU_POLICY_GOVERNMENT;EDUCATION;USPEC_POLITICS_GENERAL1;CONSTITUTIONAL;</t>
  </si>
  <si>
    <t>la-kabylie.com</t>
  </si>
  <si>
    <t>TAX_ECON_PRICE;TAX_FNCACT;TAX_FNCACT_MANUFACTURER;TAX_FNCACT_ANALYSTS;WB_1973_FINANCIAL_RISK_REDUCTION;WB_435_AGRICULTURE_AND_FOOD_SECURITY;WB_337_INSURANCE;WB_1967_AGRICULTURAL_RISK_AND_SECURITY;WB_439_MACROECONOMIC_AND_STRUCTURAL_POLICIES;WB_829_FISCAL_DECENTRALIZATION;WB_874_LOCAL_FINANCE;WB_877_ASSET_MANAGEMENT;WB_445_FISCAL_POLICY;TAX_FNCACT_INSIDER;TAX_FNCACT_CFO;SOC_TECHNOLOGYSECTOR;WB_1921_PRIVATE_SECTOR_DEVELOPMENT;WB_346_COMPETITIVE_INDUSTRIES;WB_818_INDUSTRY_POLICY_AND_REAL_SECTORS;WB_1281_MANUFACTURING;EPU_ECONOMY_HISTORIC;</t>
  </si>
  <si>
    <t>briefing.com</t>
  </si>
  <si>
    <t>CRISISLEX_O02_RESPONSEAGENCIESATCRISIS;CRISISLEX_T06_SUPPLIES;WB_855_LABOR_MARKETS;WB_1650_PUBLIC_EMPLOYMENT_SERVICES;WB_697_SOCIAL_PROTECTION_AND_LABOR;WB_1652_PLACEMENT;BAN;WB_1921_PRIVATE_SECTOR_DEVELOPMENT;WB_405_BUSINESS_CLIMATE;WB_2531_INSPECTIONS_LICENSING_AND_PERMITS;WB_2530_BUSINESS_ENVIRONMENT;WB_845_LEGAL_AND_REGULATORY_FRAMEWORK;WB_696_PUBLIC_SECTOR_MANAGEMENT;WB_851_INTELLECTUAL_PROPERTY_RIGHTS;WB_1042_TRADEMARKS;WB_1039_PROPERTY_LAWS_AND_REGULATIONS;ECON_STOCKMARKET;TAX_ETHNICITY;TAX_ETHNICITY_CHINESE;TAX_WORLDLANGUAGES;TAX_WORLDLANGUAGES_CHINESE;MEDIA_MSM;CRISISLEX_T11_UPDATESSYMPATHY;TAX_FNCACT;TAX_FNCACT_OFFICIAL;TAX_ECON_PRICE;TAX_FNCACT_BUYER;CRISISLEX_C04_LOGISTICS_TRANSPORT;CRISISLEX_T04_INFRASTRUCTURE;TAX_FNCACT_ANALYSTS;TAX_FNCACT_MANAGER;TAX_FNCACT_FUND_MANAGER;TAX_FNCACT_HUNTERS;</t>
  </si>
  <si>
    <t>midsouthnewz.com</t>
  </si>
  <si>
    <t>TAX_FNCACT;TAX_FNCACT_MANUFACTURER;TAX_FNCACT_ANALYSTS;EPU_ECONOMY_HISTORIC;TAX_ECON_PRICE;ECON_STOCKMARKET;WB_439_MACROECONOMIC_AND_STRUCTURAL_POLICIES;WB_829_FISCAL_DECENTRALIZATION;WB_874_LOCAL_FINANCE;WB_877_ASSET_MANAGEMENT;WB_445_FISCAL_POLICY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</si>
  <si>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TAX_FNCACT;TAX_FNCACT_CFO;ECON_STOCKMARKET;TAX_FNCACT_EXECUTIVES;WB_698_TRADE;ECON_EARNINGSREPORT;TAX_FNCACT_ANALYST;TAX_ECON_PRICE;MEDIA_SOCIAL;SOC_TECHNOLOGYSECTOR;TAX_FNCACT_INSIDER;TAX_FNCACT_INSIDERS;TAX_FNCACT_MANUFACTURER;CRISISLEX_T04_INFRASTRUCTURE;</t>
  </si>
  <si>
    <t>stocktranscript.com</t>
  </si>
  <si>
    <t>ENV_METALS;WB_2936_GOLD;WB_507_ENERGY_AND_EXTRACTIVES;WB_895_MINING_SYSTEMS;WB_1699_METAL_ORE_MINING;ECON_STOCKMARKET;WB_698_TRADE;TAX_FNCACT;TAX_FNCACT_ANALYST;TAX_FNCACT_DIRECTORS;EPU_ECONOMY_HISTORIC;WB_1150_VOLATILITY;WB_1104_MACROECONOMIC_VULNERABILITY_AND_DEBT;TAX_ECON_PRICE;TAX_FNCACT_PILOTS;TAX_ETHNICITY;TAX_ETHNICITY_IRISH;TAX_WORLDLANGUAGES;TAX_WORLDLANGUAGES_IRISH;USPEC_POLICY1;EPU_POLICY;EPU_POLICY_BUDGET;EPU_CATS_TAXES;WB_1973_FINANCIAL_RISK_REDUCTION;WB_435_AGRICULTURE_AND_FOOD_SECURITY;WB_337_INSURANCE;WB_1967_AGRICULTURAL_RISK_AND_SECURITY;WB_751_SOCIAL_INSURANCE;WB_697_SOCIAL_PROTECTION_AND_LABOR;WB_165_AIR_TRANSPORT;WB_135_TRANSPORT;WB_164_MODES_OF_TRANSPORT;</t>
  </si>
  <si>
    <t>smh.com.au</t>
  </si>
  <si>
    <t>TAX_WORLDMAMMALS;TAX_WORLDMAMMALS_SHEEP;RURAL;EDUCATION;WB_470_EDUCATION;SOC_POINTSOFINTEREST;SOC_POINTSOFINTEREST_UNIVERSITY;WB_678_DIGITAL_GOVERNMENT;WB_674_SHARED_INFRASTRUCTURE;WB_667_ICT_INFRASTRUCTURE;WB_676_CLOUD_COMPUTING;WB_133_INFORMATION_AND_COMMUNICATION_TECHNOLOGIES;TAX_ETHNICITY;TAX_ETHNICITY_CHINESE;TAX_WORLDLANGUAGES;TAX_WORLDLANGUAGES_CHINESE;ECON_ENTREPRENEURSHIP;TAX_FNCACT;TAX_FNCACT_ENTREPRENEUR;ACT_MAKESTATEMENT;CRISISLEX_C02_NEEDSPROVIDE_FOOD;CRISISLEX_T06_SUPPLIES;CRISISLEX_C04_LOGISTICS_TRANSPORT;CRISISLEX_T04_INFRASTRUCTURE;SOC_POINTSOFINTEREST_COLLEGE;WB_1675_GRADUATION;WB_855_LABOR_MARKETS;WB_1673_PASSIVE_LABOR_MARKETS_POLICIES;WB_697_SOCIAL_PROTECTION_AND_LABOR;WB_728_PUBLIC_SERVICE_DELIVERY;WB_1283_PRIVATIZATION;WB_696_PUBLIC_SECTOR_MANAGEMENT;WB_723_PUBLIC_ADMINISTRATION;WB_721_STATE_OWNED_ENTERPRISES;TAX_FNCACT_CHIEF;TAX_FNCACT_ANALYST;TAX_ECON_PRICE;ECON_WORLDCURRENCIES;ECON_WORLDCURRENCIES_YUAN;WB_2944_SERVERS;WB_671_STORAGE_MANAGEMENT;WB_672_NETWORK_MANAGEMENT;CRISISLEX_T05_MONEY;TAX_FNCACT_LEADER;CRISISLEX_T08_MISSINGFOUNDTRAPPEDPEOPLE;CRISISLEX_CRISISLEXREC;</t>
  </si>
  <si>
    <t>ECON_STOCKMARKET;TAX_ECON_PRICE;TAX_FNCACT;TAX_FNCACT_INVESTOR;KILL;TAX_FNCACT_MANUFACTURER;TAX_FNCACT_RETAILER;ECON_DEBT;WB_1104_MACROECONOMIC_VULNERABILITY_AND_DEBT;WB_450_DEBT;</t>
  </si>
  <si>
    <t>TAX_FNCACT;TAX_FNCACT_ANALYST;TAX_WORLDLANGUAGES;TAX_WORLDLANGUAGES_AMBA;WB_1406_DISEASES;WB_1435_OBESITY;WB_621_HEALTH_NUTRITION_AND_POPULATION;WB_1427_NON_COMMUNICABLE_DISEASE_AND_INJURY;TAX_ECON_PRICE;WB_698_TRADE;TAX_FNCACT_CEO;ECON_EARNINGSREPORT;WB_1920_FINANCIAL_SECTOR_DEVELOPMENT;WB_332_CAPITAL_MARKETS;ECON_STOCKMARKET;</t>
  </si>
  <si>
    <t>TAX_FNCACT;TAX_FNCACT_ANALYSTS;EPU_ECONOMY_HISTORIC;WB_135_TRANSPORT;WB_1174_WAREHOUSING_AND_STORAGE;WB_793_TRANSPORT_AND_LOGISTICS_SERVICES;TAX_FNCACT_ANALYST;TAX_FNCACT_DRIVERS;WB_698_TRADE;ECON_STOCKMARKET;TAX_FNCACT_PERFORMER;TAX_ECON_PRICE;TAX_FNCACT_MANUFACTURER;</t>
  </si>
  <si>
    <t>ECON_STOCKMARKET;TAX_ECON_PRICE;TAX_ETHNICITY;TAX_ETHNICITY_CHINESE;TAX_WORLDLANGUAGES;TAX_WORLDLANGUAGES_CHINESE;TAX_FOODSTAPLES;TAX_FOODSTAPLES_MEAT;MANMADE_DISASTER_IMPLIED;CRISISLEX_T04_INFRASTRUCTURE;EDUCATION;SOC_POINTSOFINTEREST;SOC_POINTSOFINTEREST_UNIVERSITY;TAX_ETHNICITY_ASIAN;CRISISLEX_T05_MONEY;CRISISLEX_C04_LOGISTICS_TRANSPORT;WB_698_TRADE;</t>
  </si>
  <si>
    <t>TAX_FNCACT;TAX_FNCACT_ANALYST;TAX_FNCACT_ANALYSTS;WB_678_DIGITAL_GOVERNMENT;WB_2944_SERVERS;WB_671_STORAGE_MANAGEMENT;WB_667_ICT_INFRASTRUCTURE;WB_672_NETWORK_MANAGEMENT;WB_133_INFORMATION_AND_COMMUNICATION_TECHNOLOGIES;RELIGION;ECON_STOCKMARKET;WB_698_TRADE;WB_135_TRANSPORT;WB_1174_WAREHOUSING_AND_STORAGE;WB_793_TRANSPORT_AND_LOGISTICS_SERVICES;</t>
  </si>
  <si>
    <t>ECON_EARNINGSREPORT;WB_698_TRADE;TAX_ECON_PRICE;EPU_ECONOMY_HISTORIC;TAX_FNCACT;TAX_FNCACT_ANALYSTS;ECON_STOCKMARKET;WB_1406_DISEASES;WB_1435_OBESITY;WB_621_HEALTH_NUTRITION_AND_POPULATION;WB_1427_NON_COMMUNICABLE_DISEASE_AND_INJURY;</t>
  </si>
  <si>
    <t>ECON_MOU;WB_1921_PRIVATE_SECTOR_DEVELOPMENT;WB_405_BUSINESS_CLIMATE;WB_2531_INSPECTIONS_LICENSING_AND_PERMITS;WB_2530_BUSINESS_ENVIRONMENT;TAX_FNCACT;TAX_FNCACT_CEO;LEADER;TAX_FNCACT_PRESIDENT;USPEC_POLITICS_GENERAL1;TAX_FNCACT_MECHANICS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TAX_FNCACT_INVESTOR;WB_678_DIGITAL_GOVERNMENT;WB_694_BROADCAST_AND_MEDIA;WB_133_INFORMATION_AND_COMMUNICATION_TECHNOLOGIES;</t>
  </si>
  <si>
    <t>TAX_FNCACT;TAX_FNCACT_ANALYST;ECON_EARNINGSREPORT;TAX_ECON_PRICE;UNGP_FORESTS_RIVERS_OCEANS;TAX_FNCACT_ANALYSTS;CLOSURE;ECON_STOCKMARKET;TAX_FNCACT_AUTHOR;</t>
  </si>
  <si>
    <t>TAX_FNCACT;TAX_FNCACT_ANALYST;TAX_ECON_PRICE;TAX_FNCACT_MANUFACTURER;TAX_FNCACT_ANALYSTS;ECON_STOCKMARKET;WB_698_TRADE;EPU_ECONOMY_HISTORIC;WB_439_MACROECONOMIC_AND_STRUCTURAL_POLICIES;WB_829_FISCAL_DECENTRALIZATION;WB_874_LOCAL_FINANCE;WB_877_ASSET_MANAGEMENT;WB_445_FISCAL_POLICY;</t>
  </si>
  <si>
    <t>TAX_FNCACT;TAX_FNCACT_ANALYST;TAX_FNCACT_CEO;TAX_MILITARY_TITLE;TAX_MILITARY_TITLE_OFFICERS;TAX_FNCACT_OFFICERS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TAX_FNCACT_INVESTOR;WB_678_DIGITAL_GOVERNMENT;WB_694_BROADCAST_AND_MEDIA;WB_133_INFORMATION_AND_COMMUNICATION_TECHNOLOGIES;</t>
  </si>
  <si>
    <t>CRISISLEX_CRISISLEXREC;WB_135_TRANSPORT;WB_1174_WAREHOUSING_AND_STORAGE;WB_793_TRANSPORT_AND_LOGISTICS_SERVICES;LEADER;TAX_FNCACT;TAX_FNCACT_PRESIDENT;USPEC_POLITICS_GENERAL1;TAX_FNCACT_VICE_PRESIDENT;TAX_FNCACT_CEO;SCIENCE;TAX_FNCACT_ANALYSTS;TAX_WORLDLANGUAGES;TAX_WORLDLANGUAGES_MARING;</t>
  </si>
  <si>
    <t>LEADER;TAX_FNCACT;TAX_FNCACT_PRESIDENT;USPEC_POLITICS_GENERAL1;RESIGNATION;GENERAL_HEALTH;MEDICAL;TAX_FNCACT_LEADER;TAX_FNCACT_CEO;SOC_INNOVATION;WB_135_TRANSPORT;WB_1174_WAREHOUSING_AND_STORAGE;WB_793_TRANSPORT_AND_LOGISTICS_SERVICES;ECON_STOCKMARKET;WB_698_TRADE;</t>
  </si>
  <si>
    <t>ECON_STOCKMARKET;INFO_RUMOR;TAX_ETHNICITY;TAX_ETHNICITY_CHINESE;TAX_WORLDLANGUAGES;TAX_WORLDLANGUAGES_CHINESE;WB_1458_HEALTH_PROMOTION_AND_DISEASE_PREVENTION;WB_1462_WATER_SANITATION_AND_HYGIENE;WB_635_PUBLIC_HEALTH;WB_621_HEALTH_NUTRITION_AND_POPULATION;TAX_FNCACT;TAX_FNCACT_PILOT;WB_1921_PRIVATE_SECTOR_DEVELOPMENT;WB_346_COMPETITIVE_INDUSTRIES;WB_818_INDUSTRY_POLICY_AND_REAL_SECTORS;WB_1281_MANUFACTURING;TAX_ECON_PRICE;ALLIANCE;</t>
  </si>
  <si>
    <t>TAX_FNCACT;TAX_FNCACT_DISTRIBUTOR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WB_135_TRANSPORT;WB_1174_WAREHOUSING_AND_STORAGE;WB_793_TRANSPORT_AND_LOGISTICS_SERVICES;TAX_FNCACT_LEADERS;TAX_ECON_PRICE;MEDIA_SOCIAL;TAX_FNCACT_LEADER;SOC_INNOVATION;ECON_STOCKMARKET;WB_698_TRADE;</t>
  </si>
  <si>
    <t>TAX_FNCACT;TAX_FNCACT_CEO;WB_2690_CATEGORIES_OF_EMPLOYMENT;WB_2670_JOBS;WB_2689_JOBS_DIAGNOSTICS;WB_2896_RETIREMENT;ECON_STOCKMARKET;ECON_EARNINGSREPORT;WB_698_TRADE;</t>
  </si>
  <si>
    <t>scmp.com</t>
  </si>
  <si>
    <t>WB_2203_HUMAN_RIGHTS;WB_2482_RECONCILIATION;WB_2519_RESPONSES_TO_HUMAN_RIGHTS_ABUSES;WB_2432_FRAGILITY_CONFLICT_AND_VIOLENCE;TAX_ECON_PRICE;WB_698_TRADE;WB_1921_PRIVATE_SECTOR_DEVELOPMENT;WB_346_COMPETITIVE_INDUSTRIES;WB_818_INDUSTRY_POLICY_AND_REAL_SECTORS;WB_1281_MANUFACTURING;</t>
  </si>
  <si>
    <t>TAX_POLITICAL_PARTY;TAX_POLITICAL_PARTY_REPUBLICAN;USPEC_POLITICS_GENERAL1;TAX_FNCACT;TAX_FNCACT_SENATOR;CRISISLEX_T11_UPDATESSYMPATHY;CRISISLEX_C07_SAFETY;CRISISLEX_T01_CAUTION_ADVICE;WB_2470_PEACE_OPERATIONS_AND_CONFLICT_MANAGEMENT;WB_2432_FRAGILITY_CONFLICT_AND_VIOLENCE;WB_2490_NATIONAL_PROTECTION_AND_SECURITY;TAX_ETHNICITY;TAX_ETHNICITY_CHINESE;TAX_WORLDLANGUAGES;TAX_WORLDLANGUAGES_CHINESE;TAX_ETHNICITY_AMERICAN;TAX_FNCACT_MANUFACTURER;CRISISLEX_C03_WELLBEING_HEALTH;CRISISLEX_T02_INJURED;CRISISLEX_T03_DEAD;CRISISLEX_T08_MISSINGFOUNDTRAPPEDPEOPLE;GENERAL_GOVERNMENT;CRISISLEX_O02_RESPONSEAGENCIESATCRISIS;TAX_ECON_PRICE;TAX_FNCACT_REGULATOR;LEADER;TAX_FNCACT_LAWMAKERS;CYBER_ATTACK;TAX_FNCACT_HACKERS;MILITARY;TAX_FNCACT_SECRETARY;LEGISLATION;ECON_FOREIGNINVEST;WB_696_PUBLIC_SECTOR_MANAGEMENT;WB_713_PUBLIC_FINANCE;WB_1045_TREASURY;</t>
  </si>
  <si>
    <t>fxnewscall.com</t>
  </si>
  <si>
    <t>TAX_FNCACT;TAX_FNCACT_ANALYSTS;TAX_FNCACT_DRIVERS;WB_471_ECONOMIC_GROWTH;WB_1078_DETERMINANTS_OF_GROWTH;TAX_FNCACT_MANUFACTURER;TAX_FNCACT_ANALYST;WB_698_TRADE;</t>
  </si>
  <si>
    <t>ECON_STOCKMARKET;WB_698_TRADE;TAX_FNCACT;TAX_FNCACT_EMPLOYEES;TAX_ECON_PRICE;TAX_FNCACT_MOVERS;WB_2203_HUMAN_RIGHTS;WB_2482_RECONCILIATION;WB_2519_RESPONSES_TO_HUMAN_RIGHTS_ABUSES;WB_2432_FRAGILITY_CONFLICT_AND_VIOLENCE;ENV_COAL;MANMADE_DISASTER_IMPLIED;WB_135_TRANSPORT;WB_1803_TRANSPORT_INFRASTRUCTURE;WB_166_RAILWAYS;</t>
  </si>
  <si>
    <t>WB_1150_VOLATILITY;WB_1104_MACROECONOMIC_VULNERABILITY_AND_DEBT;TAX_ECON_PRICE;WB_698_TRADE;TAX_FNCACT;TAX_FNCACT_ANALYSTS;ECON_STOCKMARKET;TAX_FNCACT_MANUFACTURER;EPU_ECONOMY_HISTORIC;WB_1921_PRIVATE_SECTOR_DEVELOPMENT;WB_346_COMPETITIVE_INDUSTRIES;WB_818_INDUSTRY_POLICY_AND_REAL_SECTORS;WB_1281_MANUFACTURING;</t>
  </si>
  <si>
    <t>TAX_ECON_PRICE;ECON_STOCKMARKET;TAX_FNCACT;TAX_FNCACT_MANUFACTURER;TAX_FNCACT_ANALYSTS;WB_135_TRANSPORT;WB_1174_WAREHOUSING_AND_STORAGE;WB_793_TRANSPORT_AND_LOGISTICS_SERVICES;TAX_FNCACT_ANALYST;</t>
  </si>
  <si>
    <t>ECON_STOCKMARKET;TAX_FNCACT;TAX_FNCACT_LEADER;WB_698_TRADE;TRANSPARENCY;GENERAL_GOVERNMENT;WB_2931_IRON;WB_507_ENERGY_AND_EXTRACTIVES;WB_895_MINING_SYSTEMS;WB_1699_METAL_ORE_MINING;ENV_METALS;WB_175_FERTILIZERS;WB_174_CROP_PRODUCTION;WB_435_AGRICULTURE_AND_FOOD_SECURITY;WB_1949_CLIMATE_SMART_AGRICULTURE;ENV_COAL;WB_135_TRANSPORT;WB_1803_TRANSPORT_INFRASTRUCTURE;WB_166_RAILWAYS;WB_2935_NICKEL;WB_1174_WAREHOUSING_AND_STORAGE;WB_793_TRANSPORT_AND_LOGISTICS_SERVICES;LEGISLATION;</t>
  </si>
  <si>
    <t>WB_135_TRANSPORT;WB_1174_WAREHOUSING_AND_STORAGE;WB_793_TRANSPORT_AND_LOGISTICS_SERVICES;WB_678_DIGITAL_GOVERNMENT;WB_670_ICT_SECURITY;WB_2371_ENCRYPTION;WB_133_INFORMATION_AND_COMMUNICATION_TECHNOLOGIES;GENERAL_HEALTH;MEDICAL;CRISISLEX_C03_WELLBEING_HEALTH;GENERAL_GOVERNMENT;CRISISLEX_O02_RESPONSEAGENCIESATCRISIS;WB_661_BIG_DATA;WB_652_ICT_APPLICATIONS;WB_872_SMART_CITIES;WB_813_URBAN_GOVERNANCE_AND_CITY_SYSTEMS;WB_699_URBAN_DEVELOPMENT;WB_873_NON_TRADITIONAL_DATA_DRIVEN_MANAGEMENT;WB_658_ENTERPRISE_APPLICATIONS;TECH_BIGDATA;TAX_FNCACT;TAX_FNCACT_PRINCIPAL;TAX_FNCACT_ANALYST;WB_660_BUSINESS_INTELLIGENCE;WB_667_ICT_INFRASTRUCTURE;WB_669_SOFTWARE_INFRASTRUCTURE;WB_2945_DATABASE;TAX_ECON_PRICE;TAX_FNCACT_RADIOLOGIST;CRISISLEX_T04_INFRASTRUCTURE;TAX_DISEASE;TAX_DISEASE_CANCER;WB_1406_DISEASES;WB_1431_CANCER;WB_621_HEALTH_NUTRITION_AND_POPULATION;WB_1427_NON_COMMUNICABLE_DISEASE_AND_INJURY;ECON_WORLDCURRENCIES;ECON_WORLDCURRENCIES_DOLLARS;CRISISLEX_T08_MISSINGFOUNDTRAPPEDPEOPLE;WB_2944_SERVERS;WB_671_STORAGE_MANAGEMENT;WB_672_NETWORK_MANAGEMENT;TAX_FNCACT_MANAGERS;TAX_FNCACT_MANAGER;CRISISLEX_C01_CHILDREN_AND_EDUCATION;LEADER;TAX_FNCACT_PRESIDENT;USPEC_POLITICS_GENERAL1;TAX_FNCACT_VICE_PRESIDENT;TAX_FNCACT_LEADER;SOC_INNOVATION;ECON_STOCKMARKET;WB_698_TRADE;</t>
  </si>
  <si>
    <t>cio.com</t>
  </si>
  <si>
    <t>WB_1921_PRIVATE_SECTOR_DEVELOPMENT;WB_346_COMPETITIVE_INDUSTRIES;WB_818_INDUSTRY_POLICY_AND_REAL_SECTORS;WB_1281_MANUFACTURING;WB_2670_JOBS;WB_1467_EDUCATION_FOR_ALL;WB_470_EDUCATION;WB_2131_EMPLOYABILITY_SKILLS_AND_JOBS;WB_1484_EDUCATION_SKILLS_DEVELOPMENT_AND_LABOR_MARKET;AFFECT;CLOSURE;GENERAL_GOVERNMENT;CRISISLEX_T11_UPDATESSYMPATHY;UNEMPLOYMENT;WB_2745_JOB_QUALITY_AND_LABOR_MARKET_PERFORMANCE;WB_2689_JOBS_DIAGNOSTICS;WB_2747_UNEMPLOYMENT;ECON_DEBT;WB_1104_MACROECONOMIC_VULNERABILITY_AND_DEBT;WB_450_DEBT;CRISISLEX_CRISISLEXREC;TAX_FNCACT;TAX_FNCACT_EMPLOYEES;WB_698_TRADE;TAX_FNCACT_ASSISTANT;TAX_FNCACT_WORKERS;DISPLACED;TAX_FNCACT_SPOKESMAN;TAX_FNCACT_BUYER;TAX_ETHNICITY;TAX_ETHNICITY_CHINESE;TAX_WORLDLANGUAGES;TAX_WORLDLANGUAGES_CHINESE;TAX_FNCACT_ANALYST;USPEC_POLITICS_GENERAL1;ECON_FOREIGNINVEST;TAX_FNCACT_SECRETARY;</t>
  </si>
  <si>
    <t>WB_1921_PRIVATE_SECTOR_DEVELOPMENT;WB_346_COMPETITIVE_INDUSTRIES;WB_818_INDUSTRY_POLICY_AND_REAL_SECTORS;WB_1281_MANUFACTURING;TAX_FNCACT;TAX_FNCACT_GUARD;TAX_FNCACT_ANALYSTS;ACT_MAKESTATEMENT;ECON_STOCKMARKET;WB_698_TRADE;TAX_ECON_PRICE;TAX_FNCACT_ANALYST;</t>
  </si>
  <si>
    <t>vanguardtribune.com</t>
  </si>
  <si>
    <t>TAX_FNCACT;TAX_FNCACT_ANALYSTS;TAX_ECON_PRICE;WB_696_PUBLIC_SECTOR_MANAGEMENT;WB_840_JUSTICE;WB_1014_CRIMINAL_JUSTICE;CRISISLEX_O01_WEATHER;WB_1921_PRIVATE_SECTOR_DEVELOPMENT;WB_346_COMPETITIVE_INDUSTRIES;WB_818_INDUSTRY_POLICY_AND_REAL_SECTORS;WB_1281_MANUFACTURING;WB_856_WAGES;WB_1654_ACTIVE_LABOR_MARKET_POLICIES;WB_855_LABOR_MARKETS;WB_697_SOCIAL_PROTECTION_AND_LABOR;TAX_FOODSTAPLES;TAX_FOODSTAPLES_RICE;ARMEDCONFLICT;EPU_CATS_NATIONAL_SECURITY;ECON_STOCKMARKET;EPU_ECONOMY_HISTORIC;</t>
  </si>
  <si>
    <t>TAX_ECON_PRICE;WB_678_DIGITAL_GOVERNMENT;WB_694_BROADCAST_AND_MEDIA;WB_133_INFORMATION_AND_COMMUNICATION_TECHNOLOGIES;WB_135_TRANSPORT;WB_1174_WAREHOUSING_AND_STORAGE;WB_793_TRANSPORT_AND_LOGISTICS_SERVICES;MEDIA_SOCIAL;TAX_FNCACT;TAX_FNCACT_DRIVERS;ECON_STOCKMARKET;WB_698_TRADE;</t>
  </si>
  <si>
    <t>WB_698_TRADE;TAX_FNCACT;TAX_FNCACT_CEO;TAX_FNCACT_EMPLOYEES;EPU_ECONOMY_HISTORIC;WB_135_TRANSPORT;WB_1174_WAREHOUSING_AND_STORAGE;WB_793_TRANSPORT_AND_LOGISTICS_SERVICES;ECON_STOCKMARKET;MEDIA_MSM;TAX_FNCACT_AUTHOR;ECON_DEBT;WB_1104_MACROECONOMIC_VULNERABILITY_AND_DEBT;WB_450_DEBT;</t>
  </si>
  <si>
    <t>ECON_STOCKMARKET;LEADER;TAX_FNCACT;TAX_FNCACT_PRESIDENT;WB_1921_PRIVATE_SECTOR_DEVELOPMENT;WB_346_COMPETITIVE_INDUSTRIES;WB_818_INDUSTRY_POLICY_AND_REAL_SECTORS;WB_1281_MANUFACTURING;WB_698_TRADE;TAX_ECON_PRICE;WB_2931_IRON;WB_507_ENERGY_AND_EXTRACTIVES;WB_895_MINING_SYSTEMS;WB_1699_METAL_ORE_MINING;ENV_METALS;WB_175_FERTILIZERS;WB_174_CROP_PRODUCTION;WB_435_AGRICULTURE_AND_FOOD_SECURITY;WB_1949_CLIMATE_SMART_AGRICULTURE;ENV_COAL;WB_135_TRANSPORT;WB_1803_TRANSPORT_INFRASTRUCTURE;WB_166_RAILWAYS;WB_2935_NICKEL;</t>
  </si>
  <si>
    <t>financialstrend.com</t>
  </si>
  <si>
    <t>ECON_STOCKMARKET;TAX_ECON_PRICE;CRISISLEX_CRISISLEXREC;TAX_FNCACT;TAX_FNCACT_INVESTOR;CONSTITUTIONAL;TAX_FNCACT_CHIEF;CRISISLEX_T06_SUPPLIES;TAX_MILITARY_TITLE;TAX_MILITARY_TITLE_OFFICER;TAX_FNCACT_OFFICER;TAX_FNCACT_CHIEF_INFORMATION_OFFICER;APPOINTMENT;TAX_FNCACT_CIO;</t>
  </si>
  <si>
    <t>TAX_FNCACT;TAX_FNCACT_ANALYST;TAX_FNCACT_CHIEF;TAX_FNCACT_EXECUTIVE;TAX_FNCACT_CHIEF_EXECUTIVE;TAX_MILITARY_TITLE;TAX_MILITARY_TITLE_OFFICER;TAX_FNCACT_OFFICER;TAX_FNCACT_EXECUTIVE_OFFICER;TAX_FNCACT_CHIEF_EXECUTIVE_OFFICER;WB_698_TRADE;TAX_FNCACT_LEADER;TAX_FNCACT_ANALYSTS;</t>
  </si>
  <si>
    <t>gaininggreen.com</t>
  </si>
  <si>
    <t>WB_135_TRANSPORT;WB_1174_WAREHOUSING_AND_STORAGE;WB_793_TRANSPORT_AND_LOGISTICS_SERVICES;EPU_ECONOMY_HISTORIC;ECON_STOCKMARKET;CRISISLEX_C07_SAFETY;WB_698_TRADE;LEADER;TAX_FNCACT;TAX_FNCACT_PRESIDENT;USPEC_POLITICS_GENERAL1;GENERAL_HEALTH;MEDICAL;ENV_COAL;TAX_FNCACT_DIRECTOR;TAX_FNCACT_INVESTOR;</t>
  </si>
  <si>
    <t>TAX_FNCACT;TAX_FNCACT_ANALYSTS;TAX_ETHNICITY;TAX_ETHNICITY_CHINESE;TAX_WORLDLANGUAGES;TAX_WORLDLANGUAGES_CHINESE;ECON_STOCKMARKET;CRISISLEX_C04_LOGISTICS_TRANSPORT;CRISISLEX_T04_INFRASTRUCTURE;TAX_FNCACT_ANALYST;TAX_FNCACT_CANDIDATE;GENERAL_GOVERNMENT;CRISISLEX_O02_RESPONSEAGENCIESATCRISIS;TAX_FNCACT_INVESTOR;TAX_FNCACT_REPRESENTATIVES;WB_698_TRADE;TAX_FNCACT_DESIGNER;CRISISLEX_T11_UPDATESSYMPATHY;WB_678_DIGITAL_GOVERNMENT;WB_2944_SERVERS;WB_671_STORAGE_MANAGEMENT;WB_667_ICT_INFRASTRUCTURE;WB_672_NETWORK_MANAGEMENT;WB_133_INFORMATION_AND_COMMUNICATION_TECHNOLOGIES;WB_2943_SWITCHES;SHORTAGE;WB_696_PUBLIC_SECTOR_MANAGEMENT;WB_840_JUSTICE;SOC_TECHNOLOGYSECTOR;WB_1921_PRIVATE_SECTOR_DEVELOPMENT;WB_346_COMPETITIVE_INDUSTRIES;WB_818_INDUSTRY_POLICY_AND_REAL_SECTORS;WB_1281_MANUFACTURING;WB_1014_CRIMINAL_JUSTICE;WB_406_COMPETITION_POLICY;WB_2101_ANTITRUST;CRISISLEX_C07_SAFETY;CRISISLEX_T01_CAUTION_ADVICE;EDUCATION;WB_470_EDUCATION;CRISISLEX_T05_MONEY;CRISISLEX_T06_SUPPLIES;CRISISLEX_T07_SERVICESNEEDEDOFFERED;TAX_FNCACT_FOUNDER;TAX_ECON_PRICE;WB_845_LEGAL_AND_REGULATORY_FRAMEWORK;WB_851_INTELLECTUAL_PROPERTY_RIGHTS;WB_1042_TRADEMARKS;WB_1039_PROPERTY_LAWS_AND_REGULATIONS;</t>
  </si>
  <si>
    <t>WB_2936_GOLD;WB_507_ENERGY_AND_EXTRACTIVES;WB_895_MINING_SYSTEMS;WB_1699_METAL_ORE_MINING;TAX_FNCACT;TAX_FNCACT_CHAIRMAN;TAX_FNCACT_REGULATORS;TAX_ETHNICITY;TAX_ETHNICITY_CHINESE;TAX_WORLDLANGUAGES;TAX_WORLDLANGUAGES_CHINESE;TAX_FNCACT_ANALYSTS;CRISISLEX_C07_SAFETY;WB_2470_PEACE_OPERATIONS_AND_CONFLICT_MANAGEMENT;WB_2432_FRAGILITY_CONFLICT_AND_VIOLENCE;WB_2490_NATIONAL_PROTECTION_AND_SECURITY;GENERAL_GOVERNMENT;TAX_FNCACT_LEADERS;TAX_FNCACT_AUTHORITIES;CRISISLEX_CRISISLEXREC;</t>
  </si>
  <si>
    <t>TAX_ECON_PRICE;TAX_FNCACT;TAX_FNCACT_ANALYSTS;EPU_ECONOMY_HISTORIC;TAX_ETHNICITY;TAX_ETHNICITY_ASIAN;ECON_STOCKMARKET;AFFECT;WB_1406_DISEASES;WB_1435_OBESITY;WB_621_HEALTH_NUTRITION_AND_POPULATION;WB_1427_NON_COMMUNICABLE_DISEASE_AND_INJURY;WB_698_TRADE;</t>
  </si>
  <si>
    <t>TAX_ECON_PRICE;MILITARY;TAX_FNCACT;TAX_FNCACT_CHIEF;TAX_MILITARY_TITLE;TAX_MILITARY_TITLE_CHIEF_OF_STAFF;TAX_FNCACT_CHIEF_OF_STAFF;TAX_FNCACT_ANALYST;ECON_EARNINGSREPORT;UNGP_FORESTS_RIVERS_OCEANS;TAX_FNCACT_EXECUTIVES;</t>
  </si>
  <si>
    <t>WB_698_TRADE;ECON_DEBT;WB_1104_MACROECONOMIC_VULNERABILITY_AND_DEBT;WB_450_DEBT;TAX_FNCACT;TAX_FNCACT_INSIDER;TAX_FNCACT_BUYER;WB_2936_GOLD;WB_507_ENERGY_AND_EXTRACTIVES;WB_895_MINING_SYSTEMS;WB_1699_METAL_ORE_MINING;EPU_ECONOMY_HISTORIC;TAX_FNCACT_ANALYST;WB_1331_HEALTH_TECHNOLOGIES;WB_1350_PHARMACEUTICALS;WB_621_HEALTH_NUTRITION_AND_POPULATION;WB_2453_ORGANIZED_CRIME;WB_2433_CONFLICT_AND_VIOLENCE;WB_2432_FRAGILITY_CONFLICT_AND_VIOLENCE;WB_2456_DRUGS_AND_NARCOTICS;MEDICAL;GENERAL_HEALTH;CRISISLEX_C03_WELLBEING_HEALTH;</t>
  </si>
  <si>
    <t>WB_698_TRADE;ECON_STOCKMARKET;ECON_EARNINGSREPORT;TAX_FNCACT;TAX_FNCACT_INVESTOR;TAX_FNCACT_ANALYST;</t>
  </si>
  <si>
    <t>TAX_ECON_PRICE;TAX_FNCACT;TAX_FNCACT_MANUFACTURER;WB_439_MACROECONOMIC_AND_STRUCTURAL_POLICIES;WB_829_FISCAL_DECENTRALIZATION;WB_874_LOCAL_FINANCE;WB_877_ASSET_MANAGEMENT;WB_445_FISCAL_POLICY;TAX_FNCACT_ANALYSTS;WB_698_TRADE;EPU_ECONOMY_HISTORIC;WB_135_TRANSPORT;WB_1174_WAREHOUSING_AND_STORAGE;WB_793_TRANSPORT_AND_LOGISTICS_SERVICES;TAX_FNCACT_ANALYST;</t>
  </si>
  <si>
    <t>ejinsight.com</t>
  </si>
  <si>
    <t>TAX_ETHNICITY;TAX_ETHNICITY_CHINESE;TAX_WORLDLANGUAGES;TAX_WORLDLANGUAGES_CHINESE;ECON_STOCKMARKET;TAX_FNCACT;TAX_FNCACT_SPOKESMAN;TAX_FNCACT_OFFICIALS;USPEC_POLITICS_GENERAL1;GENERAL_GOVERNMENT;CRISISLEX_O02_RESPONSEAGENCIESATCRISIS;TRIAL;SOC_GENERALCRIME;CRISISLEX_C07_SAFETY;CRISISLEX_T01_CAUTION_ADVICE;UNREST_BELLIGERENT;TAX_FOODSTAPLES;TAX_FOODSTAPLES_MEAT;CRISISLEX_T06_SUPPLIES;CRISISLEX_T07_SERVICESNEEDEDOFFERED;WB_1921_PRIVATE_SECTOR_DEVELOPMENT;WB_376_INNOVATION_TECHNOLOGY_AND_ENTREPRENEURSHIP;WB_1917_INTELLECTUAL_PROPERTY;WB_377_FIRM_INNOVATION_PRODUCTIVITY_AND_GROWTH;LEADER;TAX_FNCACT_PRESIDENT;CRISISLEX_T05_MONEY;CRISISLEX_C08_TELECOM;WB_678_DIGITAL_GOVERNMENT;WB_652_ICT_APPLICATIONS;WB_2363_MOBILE_APPLICATIONS;WB_658_ENTERPRISE_APPLICATIONS;WB_133_INFORMATION_AND_COMMUNICATION_TECHNOLOGIES;</t>
  </si>
  <si>
    <t>howcanigeteasymoney.com</t>
  </si>
  <si>
    <t>ECON_STOCKMARKET;TAX_ECON_PRICE;ARMEDCONFLICT;WB_2433_CONFLICT_AND_VIOLENCE;WB_2432_FRAGILITY_CONFLICT_AND_VIOLENCE;WB_2462_POLITICAL_VIOLENCE_AND_WAR;CRISISLEX_CRISISLEXREC;NATURAL_DISASTER;NATURAL_DISASTER_DROWN;TAX_FNCACT;TAX_FNCACT_SPECIALIST;WB_1921_PRIVATE_SECTOR_DEVELOPMENT;WB_346_COMPETITIVE_INDUSTRIES;WB_818_INDUSTRY_POLICY_AND_REAL_SECTORS;WB_1281_MANUFACTURING;EPU_ECONOMY_HISTORIC;WB_2416_INTERNET_OF_THINGS;WB_2399_ICT_INNOVATION_AND_TRANSFORMATION;WB_133_INFORMATION_AND_COMMUNICATION_TECHNOLOGIES;TAX_FNCACT_ANALYSTS;WB_698_TRADE;WB_137_WATER;TAX_FNCACT_FOOL;WB_2465_REVOLUTIONARY_VIOLENCE;USPEC_POLICY1;EPU_POLICY;EPU_POLICY_POLICY;EPU_CATS_REGULATION;</t>
  </si>
  <si>
    <t>whig.com</t>
  </si>
  <si>
    <t>TAX_FNCACT;TAX_FNCACT_WRITER;ECON_STOCKMARKET;TAX_FNCACT_TRADERS;CRISISLEX_T01_CAUTION_ADVICE;TAX_ETHNICITY;TAX_ETHNICITY_CHINESE;TAX_WORLDLANGUAGES;TAX_WORLDLANGUAGES_CHINESE;MANMADE_DISASTER_IMPLIED;TAX_ETHNICITY_AMERICANS;USPEC_POLICY1;TAX_FNCACT_CHIEF;TAX_MILITARY_TITLE;TAX_MILITARY_TITLE_OFFICER;TAX_FNCACT_OFFICER;CRISISLEX_T05_MONEY;ECON_INTEREST_RATES;TAX_FNCACT_ANALYSTS;EDUCATION;SOC_POINTSOFINTEREST;SOC_POINTSOFINTEREST_SCHOOL;CRISISLEX_O01_WEATHER;TAX_FNCACT_STUDENT;WB_678_DIGITAL_GOVERNMENT;WB_694_BROADCAST_AND_MEDIA;WB_133_INFORMATION_AND_COMMUNICATION_TECHNOLOGIES;CRISISLEX_CRISISLEXREC;CRISISLEX_O02_RESPONSEAGENCIESATCRISIS;CRISISLEX_T07_SERVICESNEEDEDOFFERED;CRISISLEX_T04_INFRASTRUCTURE;CRISISLEX_T02_INJURED;CRISISLEX_T03_DEAD;CRISISLEX_T08_MISSINGFOUNDTRAPPEDPEOPLE;UNREST_BELLIGERENT;WB_1104_MACROECONOMIC_VULNERABILITY_AND_DEBT;WB_450_DEBT;ECON_WORLDCURRENCIES;ECON_WORLDCURRENCIES_EURO;TAX_ETHNICITY_GREEK;TAX_WORLDLANGUAGES_GREEK;TAX_FNCACT_MINISTER;LEADER;TAX_FNCACT_PRIME_MINISTER;TAX_FNCACT_LEGISLATORS;ECON_TAXATION;LEGISLATION;GENERAL_GOVERNMENT;RETIREMENT;WB_336_NON_BANK_FINANCIAL_INSTITUTIONS;WB_1920_FINANCIAL_SECTOR_DEVELOPMENT;WB_332_CAPITAL_MARKETS;WB_611_PENSION_FUNDS;TAX_FNCACT_EXECUTIVES;CRISISLEX_C04_LOGISTICS_TRANSPORT;WB_698_TRADE;ENV_OIL;ECON_OILPRICE;TAX_ECON_PRICE;ECON_WORLDCURRENCIES_DOLLAR;ECON_WORLDCURRENCIES_YEN;WB_696_PUBLIC_SECTOR_MANAGEMENT;WB_713_PUBLIC_FINANCE;WB_1045_TREASURY;</t>
  </si>
  <si>
    <t>ECON_STOCKMARKET;ECON_HOUSING_PRICES;GENERAL_GOVERNMENT;WB_698_TRADE;MEDIA_SOCIAL;WB_678_DIGITAL_GOVERNMENT;WB_2384_APPLICATION_PROGRAMMING_INTERFACES;WB_2375_ICT_METHODS_AND_PROCEDURES;WB_133_INFORMATION_AND_COMMUNICATION_TECHNOLOGIES;TAX_FNCACT;TAX_FNCACT_MESSENGER;WB_652_ICT_APPLICATIONS;WB_2363_MOBILE_APPLICATIONS;WB_658_ENTERPRISE_APPLICATIONS;</t>
  </si>
  <si>
    <t>dakotafinancialnews.com</t>
  </si>
  <si>
    <t>TAX_FNCACT;TAX_FNCACT_DIRECTOR;TAX_ECON_PRICE;WB_698_TRADE;TAX_FNCACT_MANUFACTURER;AFFECT;TAX_FNCACT_ANALYSTS;WB_1406_DISEASES;WB_1435_OBESITY;WB_621_HEALTH_NUTRITION_AND_POPULATION;WB_1427_NON_COMMUNICABLE_DISEASE_AND_INJURY;MANMADE_DISASTER_IMPLIED;WB_135_TRANSPORT;WB_1174_WAREHOUSING_AND_STORAGE;WB_793_TRANSPORT_AND_LOGISTICS_SERVICES;TAX_FNCACT_ANALYST;</t>
  </si>
  <si>
    <t>TAX_FNCACT;TAX_FNCACT_MANUFACTURER;ECON_STOCKMARKET;WB_439_MACROECONOMIC_AND_STRUCTURAL_POLICIES;WB_829_FISCAL_DECENTRALIZATION;WB_874_LOCAL_FINANCE;WB_877_ASSET_MANAGEMENT;WB_445_FISCAL_POLICY;WB_698_TRADE;TAX_FNCACT_ANALYSTS;EPU_ECONOMY_HISTORIC;TAX_ECON_PRICE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</si>
  <si>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ECON_STOCKMARKET;WB_698_TRADE;ECON_WORLDCURRENCIES;ECON_WORLDCURRENCIES_YEN;TAX_ETHNICITY;TAX_ETHNICITY_JAPANESE;TAX_WORLDLANGUAGES;TAX_WORLDLANGUAGES_JAPANESE;</t>
  </si>
  <si>
    <t>ECON_STOCKMARKET;TAX_ETHNICITY;TAX_ETHNICITY_GREEK;TAX_WORLDLANGUAGES;TAX_WORLDLANGUAGES_GREEK;ECON_DEBT;WB_1104_MACROECONOMIC_VULNERABILITY_AND_DEBT;WB_450_DEBT;CRISISLEX_CRISISLEXREC;TAX_ETHNICITY_CHINESE;TAX_WORLDLANGUAGES_CHINESE;GENERAL_GOVERNMENT;CRISISLEX_O02_RESPONSEAGENCIESATCRISIS;TAX_ETHNICITY_AMERICANS;USPEC_POLICY1;TAX_FNCACT;TAX_FNCACT_CHIEF;TAX_MILITARY_TITLE;TAX_MILITARY_TITLE_OFFICER;TAX_FNCACT_OFFICER;CRISISLEX_T05_MONEY;CRISISLEX_T01_CAUTION_ADVICE;TAX_FNCACT_MINISTER;LEADER;TAX_FNCACT_PRIME_MINISTER;TAX_FNCACT_LAWMAKERS;USPEC_POLITICS_GENERAL1;ECON_TAXATION;EXTREMISM;TAX_FNCACT_ECONOMIST;CRISISLEX_T11_UPDATESSYMPATHY;CRISISLEX_O01_WEATHER;TAX_FNCACT_STUDENT;WB_678_DIGITAL_GOVERNMENT;WB_694_BROADCAST_AND_MEDIA;WB_133_INFORMATION_AND_COMMUNICATION_TECHNOLOGIES;MEDIA_SOCIAL;TAX_FNCACT_SPOKESMAN;CRISISLEX_C04_LOGISTICS_TRANSPORT;CRISISLEX_T04_INFRASTRUCTURE;TAX_FNCACT_EXECUTIVES;TAX_FNCACT_ANALYSTS;WB_698_TRADE;ECON_OILPRICE;WB_539_OIL_AND_GAS_POLICY_STRATEGY_AND_INSTITUTIONS;WB_507_ENERGY_AND_EXTRACTIVES;WB_548_PPP_IN_OIL_AND_GAS;WB_2298_REFINERIES;CRISISLEX_T06_SUPPLIES;ENV_NATURALGAS;TAX_ECON_PRICE;WB_696_PUBLIC_SECTOR_MANAGEMENT;WB_713_PUBLIC_FINANCE;WB_1045_TREASURY;ENV_METALS;WB_2936_GOLD;WB_895_MINING_SYSTEMS;WB_1699_METAL_ORE_MINING;WB_2937_SILVER;WB_2934_COPPER;</t>
  </si>
  <si>
    <t>ECON_STOCKMARKET;TAX_FNCACT;TAX_FNCACT_TRADERS;CRISISLEX_T01_CAUTION_ADVICE;TAX_ETHNICITY;TAX_ETHNICITY_CHINESE;TAX_WORLDLANGUAGES;TAX_WORLDLANGUAGES_CHINESE;MANMADE_DISASTER_IMPLIED;TAX_ETHNICITY_AMERICANS;USPEC_POLICY1;TAX_FNCACT_CHIEF;TAX_MILITARY_TITLE;TAX_MILITARY_TITLE_OFFICER;TAX_FNCACT_OFFICER;CRISISLEX_T05_MONEY;ECON_INTEREST_RATES;TAX_FNCACT_ANALYSTS;EDUCATION;SOC_POINTSOFINTEREST;SOC_POINTSOFINTEREST_SCHOOL;CRISISLEX_O01_WEATHER;TAX_FNCACT_STUDENT;WB_678_DIGITAL_GOVERNMENT;WB_694_BROADCAST_AND_MEDIA;WB_133_INFORMATION_AND_COMMUNICATION_TECHNOLOGIES;CRISISLEX_CRISISLEXREC;CRISISLEX_O02_RESPONSEAGENCIESATCRISIS;CRISISLEX_T07_SERVICESNEEDEDOFFERED;CRISISLEX_T04_INFRASTRUCTURE;CRISISLEX_T02_INJURED;CRISISLEX_T03_DEAD;CRISISLEX_T08_MISSINGFOUNDTRAPPEDPEOPLE;UNREST_BELLIGERENT;WB_1104_MACROECONOMIC_VULNERABILITY_AND_DEBT;WB_450_DEBT;ECON_WORLDCURRENCIES;ECON_WORLDCURRENCIES_EURO;TAX_ETHNICITY_GREEK;TAX_WORLDLANGUAGES_GREEK;TAX_FNCACT_MINISTER;LEADER;TAX_FNCACT_PRIME_MINISTER;TAX_FNCACT_LEGISLATORS;ECON_TAXATION;LEGISLATION;GENERAL_GOVERNMENT;RETIREMENT;WB_336_NON_BANK_FINANCIAL_INSTITUTIONS;WB_1920_FINANCIAL_SECTOR_DEVELOPMENT;WB_332_CAPITAL_MARKETS;WB_611_PENSION_FUNDS;TAX_FNCACT_EXECUTIVES;CRISISLEX_C04_LOGISTICS_TRANSPORT;WB_698_TRADE;ENV_OIL;ECON_OILPRICE;TAX_ECON_PRICE;ECON_WORLDCURRENCIES_DOLLAR;ECON_WORLDCURRENCIES_YEN;WB_696_PUBLIC_SECTOR_MANAGEMENT;WB_713_PUBLIC_FINANCE;WB_1045_TREASURY;TAX_FNCACT_WRITER;</t>
  </si>
  <si>
    <t>CRISISLEX_C07_SAFETY;CRISISLEX_T01_CAUTION_ADVICE;TAX_ETHNICITY;TAX_ETHNICITY_CHINESE;TAX_WORLDLANGUAGES;TAX_WORLDLANGUAGES_CHINESE;TAX_FNCACT;TAX_FNCACT_OFFICIALS;BAN;ENV_OIL;TAX_FNCACT_PRODUCER;USPEC_POLITICS_GENERAL1;GENERAL_GOVERNMENT;CRISISLEX_O02_RESPONSEAGENCIESATCRISIS;TAX_FNCACT_CHAMPION;TAX_ETHNICITY_TAIWANESE;ECON_STOCKMARKET;WB_698_TRADE;TAX_ECON_PRICE;</t>
  </si>
  <si>
    <t>TAX_FNCACT;TAX_FNCACT_MANUFACTURER;TAX_FNCACT_ANALYSTS;TAX_ECON_PRICE;TAX_FNCACT_DIRECTOR;TAX_FNCACT_CFO;WB_135_TRANSPORT;WB_1174_WAREHOUSING_AND_STORAGE;WB_793_TRANSPORT_AND_LOGISTICS_SERVICES;TAX_FNCACT_ANALYST;</t>
  </si>
  <si>
    <t>MEDIA_SOCIAL;ECON_STOCKMARKET;WB_698_TRADE;WB_137_WATER;ENV_WINDPOWER;WATER_SECURITY;WB_1199_WATER_SUPPLY_AND_SANITATION;WB_2008_WATER_TREATMENT;</t>
  </si>
  <si>
    <t>TAX_FNCACT;TAX_FNCACT_INSIDER;ENV_OIL;TAX_FNCACT_ANALYST;ENV_NATURALGAS;SOC_TECHNOLOGYSECTOR;</t>
  </si>
  <si>
    <t>APPOINTMENT;TAX_FNCACT;TAX_FNCACT_CHIEF;CRISISLEX_T06_SUPPLIES;TAX_MILITARY_TITLE;TAX_MILITARY_TITLE_OFFICER;TAX_FNCACT_OFFICER;TAX_FNCACT_CHIEF_INFORMATION_OFFICER;TAX_FNCACT_CIO;LEADER;TAX_FNCACT_PRESIDENT;USPEC_POLITICS_GENERAL1;CRISISLEX_O02_RESPONSEAGENCIESATCRISIS;TAX_FNCACT_VICE_PRESIDENT;SOC_INNOVATION;TAX_FNCACT_LEADER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WB_678_DIGITAL_GOVERNMENT;WB_694_BROADCAST_AND_MEDIA;WB_133_INFORMATION_AND_COMMUNICATION_TECHNOLOGIES;TAX_FNCACT_INVESTOR;</t>
  </si>
  <si>
    <t>ECON_STOCKMARKET;WB_698_TRADE;RELIGION;TAX_ETHNICITY;TAX_ETHNICITY_CHINESE;TAX_WORLDLANGUAGES;TAX_WORLDLANGUAGES_CHINESE;TAX_FNCACT;TAX_FNCACT_SENATORS;USPEC_POLITICS_GENERAL1;TAX_ECON_PRICE;USPEC_POLICY1;PROTEST;MOVEMENT_GENERAL;TAX_FNCACT_ACTIVIST;TAX_FNCACT_INVESTOR;TAX_ETHNICITY_CANADIAN;</t>
  </si>
  <si>
    <t>ECON_STOCKMARKET;TAX_FNCACT;TAX_FNCACT_ANALYST;WB_698_TRADE;TAX_ETHNICITY;TAX_ETHNICITY_CHINESE;TAX_WORLDLANGUAGES;TAX_WORLDLANGUAGES_CHINESE;ACT_MAKESTATEMENT;TAX_ECON_PRICE;</t>
  </si>
  <si>
    <t>TAX_FNCACT;TAX_FNCACT_DESIGNER;TAX_ECON_PRICE;CRISISLEX_T01_CAUTION_ADVICE;CRISISLEX_T02_INJURED;CRISISLEX_T03_DEAD;CRISISLEX_T08_MISSINGFOUNDTRAPPEDPEOPLE;WB_135_TRANSPORT;WB_1174_WAREHOUSING_AND_STORAGE;WB_793_TRANSPORT_AND_LOGISTICS_SERVICES;</t>
  </si>
  <si>
    <t>TAX_FNCACT;TAX_FNCACT_MANAGER;TAX_FNCACT_FUND_MANAGER;TAX_FNCACT_INVESTOR;CRISISLEX_T05_MONEY;WB_698_TRADE;ECON_STOCKMARKET;CRISISLEX_C04_LOGISTICS_TRANSPORT;CRISISLEX_T04_INFRASTRUCTURE;TRANSPARENCY;TAX_ETHNICITY;TAX_ETHNICITY_BLACK;TAX_ETHNICITY_GREEK;TAX_WORLDLANGUAGES;TAX_WORLDLANGUAGES_GREEK;USPEC_POLITICS_GENERAL1;CRISISLEX_T11_UPDATESSYMPATHY;TAX_FNCACT_LEFTIST;TAX_FNCACT_MINISTER;LEADER;TAX_FNCACT_PRIME_MINISTER;TERROR;REBELS;WB_2433_CONFLICT_AND_VIOLENCE;WB_2451_REBELS_GUERRILLAS_AND_INSURGENTS;WB_2432_FRAGILITY_CONFLICT_AND_VIOLENCE;WB_2445_NON_STATE_SECURITY_ACTORS;CRISISLEX_C07_SAFETY;TAX_ETHNICITY_GERMAN;TAX_WORLDLANGUAGES_GERMAN;AUSTERITY;WB_1074_FISCAL_CONTRACTION;WB_1070_ECONOMIC_GROWTH_POLICY;WB_471_ECONOMIC_GROWTH;WB_1072_FISCAL_POLICY_AND_GROWTH;ECON_WORLDCURRENCIES;ECON_WORLDCURRENCIES_EURO;GENERAL_GOVERNMENT;CRISISLEX_O02_RESPONSEAGENCIESATCRISIS;</t>
  </si>
  <si>
    <t>TAX_ETHNICITY;TAX_ETHNICITY_IRISH;TAX_WORLDLANGUAGES;TAX_WORLDLANGUAGES_IRISH;TAX_ETHNICITY_CHINESE;TAX_WORLDLANGUAGES_CHINESE;ECON_STOCKMARKET;TAX_ECON_PRICE;TAX_ETHNICITY_AMERICAN;TAX_FNCACT;TAX_FNCACT_CHIEF;TAX_FNCACT_ANALYST;TAX_FNCACT_REGULATORS;CRISISLEX_T11_UPDATESSYMPATHY;TAX_FNCACT_OFFICIAL;CRISISLEX_O02_RESPONSEAGENCIESATCRISIS;CRISISLEX_T05_MONEY;CRISISLEX_T06_SUPPLIES;CRISISLEX_T07_SERVICESNEEDEDOFFERED;CRISISLEX_C04_LOGISTICS_TRANSPORT;CRISISLEX_T04_INFRASTRUCTURE;WB_698_TRADE;</t>
  </si>
  <si>
    <t>news.online.ua</t>
  </si>
  <si>
    <t>MANMADE_DISASTER;MANMADE_DISASTER_POWER_FAILURE;POWER_OUTAGE;</t>
  </si>
  <si>
    <t>TAX_ETHNICITY;TAX_ETHNICITY_GREEK;TAX_WORLDLANGUAGES;TAX_WORLDLANGUAGES_GREEK;WB_2936_GOLD;WB_507_ENERGY_AND_EXTRACTIVES;WB_895_MINING_SYSTEMS;WB_1699_METAL_ORE_MINING;</t>
  </si>
  <si>
    <t>TAX_FNCACT;TAX_FNCACT_ANALYST;TAX_ECON_PRICE;TAX_FNCACT_GUIDE;TAX_FNCACT_CFO;WB_678_DIGITAL_GOVERNMENT;WB_2944_SERVERS;WB_671_STORAGE_MANAGEMENT;WB_667_ICT_INFRASTRUCTURE;WB_672_NETWORK_MANAGEMENT;WB_133_INFORMATION_AND_COMMUNICATION_TECHNOLOGIES;ECON_STOCKMARKET;WB_698_TRADE;</t>
  </si>
  <si>
    <t>TAX_ETHNICITY;TAX_ETHNICITY_AMERICAN;TAX_ETHNICITY_CHINESE;TAX_WORLDLANGUAGES;TAX_WORLDLANGUAGES_CHINESE;ARMEDCONFLICT;CRISISLEX_T01_CAUTION_ADVICE;TAX_ECON_PRICE;TAX_FNCACT;TAX_FNCACT_REGULATORS;CRISISLEX_C03_WELLBEING_HEALTH;CRISISLEX_T02_INJURED;CRISISLEX_T03_DEAD;CRISISLEX_T08_MISSINGFOUNDTRAPPEDPEOPLE;CRISISLEX_C07_SAFETY;</t>
  </si>
  <si>
    <t>ECON_STOCKMARKET;WB_698_TRADE;WB_135_TRANSPORT;TAX_ECON_PRICE;TAX_FNCACT;TAX_FNCACT_PRINCIPAL;TAX_ETHNICITY;TAX_ETHNICITY_AMERICAN;TAX_MILITARY_TITLE;TAX_MILITARY_TITLE_OFFICERS;TAX_FNCACT_OFFICERS;LEADER;TAX_FNCACT_PRESIDENT;TAX_FNCACT_VICE_PRESIDENT;TAX_FNCACT_AVIATORS;</t>
  </si>
  <si>
    <t>propertymentorgroup.com</t>
  </si>
  <si>
    <t>WB_1331_HEALTH_TECHNOLOGIES;WB_1350_PHARMACEUTICALS;WB_621_HEALTH_NUTRITION_AND_POPULATION;ECON_STOCKMARKET;WB_698_TRADE;EPU_ECONOMY_HISTORIC;WB_1150_VOLATILITY;WB_1104_MACROECONOMIC_VULNERABILITY_AND_DEBT;TAX_ECON_PRICE;TAX_FNCACT;TAX_FNCACT_CHIEF;TAX_MILITARY_TITLE;TAX_MILITARY_TITLE_OFFICER;TAX_FNCACT_OFFICER;TAX_FNCACT_CHIEF_FINANCIAL_OFFICER;MEDICAL;TAX_FNCACT_PRINCIPAL;USPEC_POLICY1;EPU_POLICY;EPU_POLICY_REGULATION;EPU_CATS_REGULATION;USPEC_POLITICS_GENERAL1;TAX_FNCACT_AGENT;</t>
  </si>
  <si>
    <t>TAX_FNCACT;TAX_FNCACT_CHIEF;TAX_FNCACT_EXECUTIVE;TAX_FNCACT_CHIEF_EXECUTIVE;KILL;CRISISLEX_T03_DEAD;MANMADE_DISASTER_IMPLIED;ECON_STOCKMARKET;</t>
  </si>
  <si>
    <t>LEADER;TAX_FNCACT;TAX_FNCACT_PRESIDENT;USPEC_POLITICS_GENERAL1;CRISISLEX_O02_RESPONSEAGENCIESATCRISIS;GENERAL_GOVERNMENT;USPEC_POLICY1;BAN;WMD;SANCTIONS;CRISISLEX_T11_UPDATESSYMPATHY;CRISISLEX_CRISISLEXREC;WB_2433_CONFLICT_AND_VIOLENCE;WB_2432_FRAGILITY_CONFLICT_AND_VIOLENCE;VETO;USPEC_UNCERTAINTY1;TAX_ETHNICITY;TAX_ETHNICITY_AMERICAN;WB_2473_DIPLOMACY_AND_NEGOTIATIONS;WB_2470_PEACE_OPERATIONS_AND_CONFLICT_MANAGEMENT;WB_2471_PEACEKEEPING;TAX_FNCACT_MOVERS;ECON_STOCKMARKET;TAX_ETHNICITY_CHINESE;TAX_WORLDLANGUAGES;TAX_WORLDLANGUAGES_CHINESE;CRISISLEX_C03_WELLBEING_HEALTH;TAX_FNCACT_FOUNDER;RESIGNATION;TAX_FNCACT_CEO;CRISISLEX_C04_LOGISTICS_TRANSPORT;TAX_ECON_PRICE;WB_1331_HEALTH_TECHNOLOGIES;WB_1350_PHARMACEUTICALS;WB_621_HEALTH_NUTRITION_AND_POPULATION;</t>
  </si>
  <si>
    <t>newsdaily.com</t>
  </si>
  <si>
    <t>TAX_FNCACT;TAX_FNCACT_CHAIRMAN;TAX_FNCACT_BOARD_MEMBERS;USPEC_POLITICS_GENERAL1;CRISISLEX_C07_SAFETY;WB_2470_PEACE_OPERATIONS_AND_CONFLICT_MANAGEMENT;WB_2432_FRAGILITY_CONFLICT_AND_VIOLENCE;WB_2490_NATIONAL_PROTECTION_AND_SECURITY;TAX_FNCACT_SENATOR;ECON_FOREIGNINVEST;TAX_POLITICAL_PARTY;TAX_POLITICAL_PARTY_REPUBLICAN;TAX_ETHNICITY;TAX_ETHNICITY_CHINESE;TAX_WORLDLANGUAGES;TAX_WORLDLANGUAGES_CHINESE;USPEC_POLICY1;TAX_FNCACT_MANUFACTURER;</t>
  </si>
  <si>
    <t>TAX_FNCACT;TAX_FNCACT_ANALYSTS;WB_698_TRADE;ECON_STOCKMARKET;ECON_EARNINGSREPORT;</t>
  </si>
  <si>
    <t>TAX_ECON_PRICE;TAX_FNCACT;TAX_FNCACT_ANALYSTS;TAX_FNCACT_MANUFACTURER;EPU_ECONOMY_HISTORIC;TAX_WORLDLANGUAGES;TAX_WORLDLANGUAGES_SWEDISH;RETIREMENT;WB_336_NON_BANK_FINANCIAL_INSTITUTIONS;WB_1920_FINANCIAL_SECTOR_DEVELOPMENT;WB_332_CAPITAL_MARKETS;WB_611_PENSION_FUNDS;TAX_FNCACT_ANALYST;</t>
  </si>
  <si>
    <t>TAX_FNCACT;TAX_FNCACT_COMPANIONS;TAX_FNCACT_DIRECTOR;TAX_ECON_PRICE;TAX_FNCACT_CFO;WB_698_TRADE;TAX_FNCACT_CONDUCTOR;TAX_FNCACT_MANUFACTURER;AFFECT;WB_2024_ANTI_CORRUPTION_AUTHORITIES;WB_696_PUBLIC_SECTOR_MANAGEMENT;WB_840_JUSTICE;WB_2025_INVESTIGATION;WB_831_GOVERNANCE;WB_832_ANTI_CORRUPTION;WB_1014_CRIMINAL_JUSTICE;TAX_FNCACT_ANALYSTS;MANMADE_DISASTER_IMPLIED;WB_135_TRANSPORT;WB_1174_WAREHOUSING_AND_STORAGE;WB_793_TRANSPORT_AND_LOGISTICS_SERVICES;TAX_FNCACT_ANALYST;</t>
  </si>
  <si>
    <t>wkzo.com</t>
  </si>
  <si>
    <t>WB_678_DIGITAL_GOVERNMENT;WB_2944_SERVERS;WB_671_STORAGE_MANAGEMENT;WB_667_ICT_INFRASTRUCTURE;WB_672_NETWORK_MANAGEMENT;WB_133_INFORMATION_AND_COMMUNICATION_TECHNOLOGIES;SOC_INNOVATION;</t>
  </si>
  <si>
    <t>TAX_FNCACT;TAX_FNCACT_INSIDER;TAX_FNCACT_CFO;TAX_ECON_PRICE;ECON_STOCKMARKET;WB_698_TRADE;LEADER;TAX_FNCACT_PRESIDENT;USPEC_POLITICS_GENERAL1;CRISISLEX_O02_RESPONSEAGENCIESATCRISIS;TAX_FNCACT_VICE_PRESIDENT;TAX_FNCACT_DIRECTOR;</t>
  </si>
  <si>
    <t>microcapmagazine.com</t>
  </si>
  <si>
    <t>TAX_FNCACT;TAX_FNCACT_ANALYSTS;TAX_ECON_PRICE;TAX_FNCACT_MANUFACTURER;WB_698_TRADE;EPU_ECONOMY_HISTORIC;TAX_FNCACT_CFO;TAX_FNCACT_CHIEF;TAX_MILITARY_TITLE;TAX_MILITARY_TITLE_OFFICER;TAX_FNCACT_OFFICER;TAX_FNCACT_CHIEF_FINANCIAL_OFFICER;EPU_CATS_REGULATION;EPU_CATS_FINANCIAL_REGULATION;TAX_FNCACT_INSIDER;</t>
  </si>
  <si>
    <t>EPU_ECONOMY_HISTORIC;ECON_STOCKMARKET;WB_135_TRANSPORT;WB_1174_WAREHOUSING_AND_STORAGE;WB_793_TRANSPORT_AND_LOGISTICS_SERVICES;UNGP_FORESTS_RIVERS_OCEANS;</t>
  </si>
  <si>
    <t>WB_678_DIGITAL_GOVERNMENT;WB_694_BROADCAST_AND_MEDIA;WB_133_INFORMATION_AND_COMMUNICATION_TECHNOLOGIES;WB_2433_CONFLICT_AND_VIOLENCE;WB_2465_REVOLUTIONARY_VIOLENCE;WB_2432_FRAGILITY_CONFLICT_AND_VIOLENCE;WB_2462_POLITICAL_VIOLENCE_AND_WAR;TAX_ECON_PRICE;WB_135_TRANSPORT;WB_1174_WAREHOUSING_AND_STORAGE;WB_793_TRANSPORT_AND_LOGISTICS_SERVICES;CRISISLEX_C01_CHILDREN_AND_EDUCATION;WB_674_SHARED_INFRASTRUCTURE;WB_667_ICT_INFRASTRUCTURE;WB_676_CLOUD_COMPUTING;</t>
  </si>
  <si>
    <t>WB_698_TRADE;WB_1920_FINANCIAL_SECTOR_DEVELOPMENT;WB_332_CAPITAL_MARKETS;TAX_ECON_PRICE;TAX_FNCACT;TAX_FNCACT_ANALYST;RELIGION;TAX_FNCACT_CONDUCTOR;ENV_GREEN;ENV_SOLAR;WB_507_ENERGY_AND_EXTRACTIVES;WB_525_RENEWABLE_ENERGY;WB_528_SOLAR_ENERGY;WB_2931_IRON;WB_895_MINING_SYSTEMS;WB_1699_METAL_ORE_MINING;ENV_COAL;ECON_ELECTRICALGENERATION;GENERAL_HEALTH;TAX_FNCACT_BUYER;NEGOTIATIONS;AGRICULTURE;WB_508_POWER_SYSTEMS;WB_509_NUCLEAR_ENERGY;</t>
  </si>
  <si>
    <t>TAX_ETHNICITY;TAX_ETHNICITY_AMERICAN;ECON_STOCKMARKET;WB_698_TRADE;WB_135_TRANSPORT;WB_1174_WAREHOUSING_AND_STORAGE;WB_793_TRANSPORT_AND_LOGISTICS_SERVICES;ENV_HYDRO;ENV_SOLAR;LEADER;TAX_FNCACT;TAX_FNCACT_PRESIDENT;TAX_FNCACT_CHIEF;TAX_FNCACT_EXECUTIVE;TAX_FNCACT_CHIEF_EXECUTIVE;TAX_MILITARY_TITLE;TAX_MILITARY_TITLE_OFFICER;TAX_FNCACT_OFFICER;TAX_FNCACT_EXECUTIVE_OFFICER;TAX_FNCACT_CHIEF_EXECUTIVE_OFFICER;TAX_FNCACT_INVESTOR;WB_678_DIGITAL_GOVERNMENT;WB_694_BROADCAST_AND_MEDIA;WB_133_INFORMATION_AND_COMMUNICATION_TECHNOLOGIES;</t>
  </si>
  <si>
    <t>TAX_FNCACT;TAX_FNCACT_CEO;WB_2203_HUMAN_RIGHTS;WB_2482_RECONCILIATION;WB_2519_RESPONSES_TO_HUMAN_RIGHTS_ABUSES;WB_2432_FRAGILITY_CONFLICT_AND_VIOLENCE;WB_1921_PRIVATE_SECTOR_DEVELOPMENT;WB_346_COMPETITIVE_INDUSTRIES;WB_818_INDUSTRY_POLICY_AND_REAL_SECTORS;WB_1281_MANUFACTURING;WB_696_PUBLIC_SECTOR_MANAGEMENT;WB_713_PUBLIC_FINANCE;WB_718_PUBLIC_INVESTMENT_MANAGEMENT;TAX_FNCACT_INVESTOR;MEDIA_SOCIAL;TAX_FNCACT_LEADER;SOC_INNOVATION;WB_135_TRANSPORT;WB_1174_WAREHOUSING_AND_STORAGE;WB_793_TRANSPORT_AND_LOGISTICS_SERVICES;ECON_STOCKMARKET;WB_698_TRADE;IDEOLOGY;</t>
  </si>
  <si>
    <t>TAX_ETHNICITY;TAX_ETHNICITY_TAIWANESE;GENERAL_GOVERNMENT;TAX_FNCACT;TAX_FNCACT_ANALYST;TAX_FNCACT_INVESTOR;TAX_ETHNICITY_CHINESE;TAX_WORLDLANGUAGES;TAX_WORLDLANGUAGES_CHINESE;TAX_FNCACT_CEO;WB_855_LABOR_MARKETS;WB_1650_PUBLIC_EMPLOYMENT_SERVICES;WB_697_SOCIAL_PROTECTION_AND_LABOR;WB_1652_PLACEMENT;ENV_SOLAR;TAX_WORLDFISH;TAX_WORLDFISH_TOP;ECON_STOCKMARKET;</t>
  </si>
  <si>
    <t>ECON_STOCKMARKET;WB_698_TRADE;WB_2416_INTERNET_OF_THINGS;WB_2399_ICT_INNOVATION_AND_TRANSFORMATION;WB_133_INFORMATION_AND_COMMUNICATION_TECHNOLOGIES;WB_2601_TRADE_LINKAGES_SPILLOVERS_AND_CONNECTIVITY;WB_772_TRADE_FACILITATION_AND_LOGISTICS;WB_699_URBAN_DEVELOPMENT;WB_866_CONNECTIVITY_AND_LAGGING_REGIONS;WB_797_NATIONAL_URBAN_POLICIES;WB_135_TRANSPORT;ENV_COAL;TAX_ECON_PRICE;TAX_FNCACT;TAX_FNCACT_EMPLOYEE;TAX_FNCACT_CONTRACTOR;</t>
  </si>
  <si>
    <t>ECON_STOCKMARKET;WB_698_TRADE;SOC_POINTSOFINTEREST;SOC_POINTSOFINTEREST_AIRPORT;WB_135_TRANSPORT;WB_1803_TRANSPORT_INFRASTRUCTURE;WB_1804_AIRPORTS;MEDIA_SOCIAL;</t>
  </si>
  <si>
    <t>bilbaoya.com</t>
  </si>
  <si>
    <t>TAX_FNCACT;TAX_FNCACT_ANALYSTS;TAX_ECON_PRICE;TAX_ETHNICITY;TAX_ETHNICITY_AMERICAN;TAX_ETHNICITY_CHINESE;TAX_WORLDLANGUAGES;TAX_WORLDLANGUAGES_CHINESE;ECON_WORLDCURRENCIES;ECON_WORLDCURRENCIES_DOLLARS;WB_698_TRADE;LEADER;TAX_FNCACT_PRESIDENT;USPEC_POLITICS_GENERAL1;</t>
  </si>
  <si>
    <t>voicechronicle.com</t>
  </si>
  <si>
    <t>ECON_STOCKMARKET;TAX_ECON_PRICE;TAX_FNCACT;TAX_FNCACT_MANUFACTURER;WB_698_TRADE;TAX_FNCACT_ANALYSTS;WB_1406_DISEASES;WB_1435_OBESITY;WB_621_HEALTH_NUTRITION_AND_POPULATION;WB_1427_NON_COMMUNICABLE_DISEASE_AND_INJURY;TAX_FNCACT_DIRECTOR;WB_135_TRANSPORT;WB_1174_WAREHOUSING_AND_STORAGE;WB_793_TRANSPORT_AND_LOGISTICS_SERVICES;</t>
  </si>
  <si>
    <t>ECON_STOCKMARKET;SCIENCE;TAX_ECON_PRICE;TAX_FNCACT;TAX_FNCACT_MANUFACTURER;WB_698_TRADE;TAX_FNCACT_ANALYSTS;WB_1920_FINANCIAL_SECTOR_DEVELOPMENT;WB_332_CAPITAL_MARKETS;WB_439_MACROECONOMIC_AND_STRUCTURAL_POLICIES;WB_829_FISCAL_DECENTRALIZATION;WB_874_LOCAL_FINANCE;WB_877_ASSET_MANAGEMENT;WB_445_FISCAL_POLICY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</si>
  <si>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CRISISLEX_T11_UPDATESSYMPATHY;EPU_ECONOMY_HISTORIC;</t>
  </si>
  <si>
    <t>spokesman.com</t>
  </si>
  <si>
    <t>MEDIA_MSM;TAX_ETHNICITY;TAX_ETHNICITY_CHINESE;TAX_WORLDLANGUAGES;TAX_WORLDLANGUAGES_CHINESE;TAX_FNCACT;TAX_FNCACT_ANALYSTS;TAX_FNCACT_STATESMAN;TAX_FNCACT_REPORTER;CRISISLEX_C04_LOGISTICS_TRANSPORT;CRISISLEX_T04_INFRASTRUCTURE;ECON_STOCKMARKET;TAX_ECON_PRICE;GENERAL_GOVERNMENT;CRISISLEX_O02_RESPONSEAGENCIESATCRISIS;TAX_FNCACT_MANUFACTURER;USPEC_POLITICS_GENERAL1;TAX_POLITICAL_PARTY;TAX_POLITICAL_PARTY_TEA_PARTY;</t>
  </si>
  <si>
    <t>ECON_STOCKMARKET;ENV_SOLAR;EPU_ECONOMY_HISTORIC;WB_1973_FINANCIAL_RISK_REDUCTION;WB_435_AGRICULTURE_AND_FOOD_SECURITY;WB_337_INSURANCE;WB_1967_AGRICULTURAL_RISK_AND_SECURITY;ARMEDCONFLICT;</t>
  </si>
  <si>
    <t>TAX_ECON_PRICE;TAX_FNCACT;TAX_FNCACT_MANUFACTURER;TAX_FNCACT_ANALYSTS;EPU_ECONOMY_HISTORIC;WB_439_MACROECONOMIC_AND_STRUCTURAL_POLICIES;WB_829_FISCAL_DECENTRALIZATION;WB_874_LOCAL_FINANCE;WB_877_ASSET_MANAGEMENT;WB_445_FISCAL_POLICY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</si>
  <si>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WB_698_TRADE;ECON_WORLDCURRENCIES;ECON_WORLDCURRENCIES_YUAN;TAX_ETHNICITY;TAX_ETHNICITY_CHINESE;TAX_WORLDLANGUAGES;TAX_WORLDLANGUAGES_CHINESE;USPEC_POLICY1;TAX_FNCACT;TAX_FNCACT_ANALYSTS;TAX_ECON_PRICE;ECON_STOCKMARKET;TAX_FNCACT_ADVISERS;TAX_FNCACT_TECHNICIAN;TAX_FNCACT_TRADER;MEDIA_MSM;</t>
  </si>
  <si>
    <t>wsav.com</t>
  </si>
  <si>
    <t>TAX_FNCACT;TAX_FNCACT_TRADERS;ECON_STOCKMARKET;TAX_ECON_PRICE;CRISISLEX_T04_INFRASTRUCTURE;WB_698_TRADE;CRISISLEX_T01_CAUTION_ADVICE;TAX_ETHNICITY;TAX_ETHNICITY_CHINESE;TAX_WORLDLANGUAGES;TAX_WORLDLANGUAGES_CHINESE;MANMADE_DISASTER_IMPLIED;TAX_ETHNICITY_AMERICANS;USPEC_POLICY1;TAX_FNCACT_CHIEF;TAX_MILITARY_TITLE;TAX_MILITARY_TITLE_OFFICER;TAX_FNCACT_OFFICER;CRISISLEX_T05_MONEY;ECON_INTEREST_RATES;TAX_FNCACT_ANALYSTS;EDUCATION;SOC_POINTSOFINTEREST;SOC_POINTSOFINTEREST_SCHOOL;CRISISLEX_O01_WEATHER;TAX_FNCACT_STUDENT;WB_678_DIGITAL_GOVERNMENT;WB_694_BROADCAST_AND_MEDIA;WB_133_INFORMATION_AND_COMMUNICATION_TECHNOLOGIES;CRISISLEX_CRISISLEXREC;CRISISLEX_O02_RESPONSEAGENCIESATCRISIS;CRISISLEX_T07_SERVICESNEEDEDOFFERED;CRISISLEX_T02_INJURED;CRISISLEX_T03_DEAD;CRISISLEX_T08_MISSINGFOUNDTRAPPEDPEOPLE;UNREST_BELLIGERENT;WB_1104_MACROECONOMIC_VULNERABILITY_AND_DEBT;WB_450_DEBT;ECON_WORLDCURRENCIES;ECON_WORLDCURRENCIES_EURO;TAX_ETHNICITY_GREEK;TAX_WORLDLANGUAGES_GREEK;TAX_FNCACT_MINISTER;LEADER;TAX_FNCACT_PRIME_MINISTER;TAX_FNCACT_LEGISLATORS;ECON_TAXATION;LEGISLATION;GENERAL_GOVERNMENT;RETIREMENT;WB_336_NON_BANK_FINANCIAL_INSTITUTIONS;WB_1920_FINANCIAL_SECTOR_DEVELOPMENT;WB_332_CAPITAL_MARKETS;WB_611_PENSION_FUNDS;TAX_FNCACT_EXECUTIVES;CRISISLEX_C04_LOGISTICS_TRANSPORT;ENV_OIL;ECON_OILPRICE;ECON_WORLDCURRENCIES_DOLLAR;ECON_WORLDCURRENCIES_YEN;WB_696_PUBLIC_SECTOR_MANAGEMENT;WB_713_PUBLIC_FINANCE;WB_1045_TREASURY;</t>
  </si>
  <si>
    <t>newsmax.com</t>
  </si>
  <si>
    <t>TAX_ETHNICITY;TAX_ETHNICITY_CHINESE;TAX_WORLDLANGUAGES;TAX_WORLDLANGUAGES_CHINESE;TAX_ECON_PRICE;TAX_FNCACT;TAX_FNCACT_REGULATOR;TAX_WEAPONS;TAX_WEAPONS_TORPEDO;TAX_WORLDFISH;TAX_WORLDFISH_TORPEDO;TAX_FNCACT_ANALYSTS;TRIAL;SOC_GENERALCRIME;CRISISLEX_C07_SAFETY;CRISISLEX_T01_CAUTION_ADVICE;WB_2470_PEACE_OPERATIONS_AND_CONFLICT_MANAGEMENT;WB_2432_FRAGILITY_CONFLICT_AND_VIOLENCE;WB_2490_NATIONAL_PROTECTION_AND_SECURITY;CRISISLEX_T11_UPDATESSYMPATHY;CRISISLEX_T02_INJURED;CRISISLEX_T03_DEAD;CRISISLEX_T08_MISSINGFOUNDTRAPPEDPEOPLE;CRISISLEX_O02_RESPONSEAGENCIESATCRISIS;CRISISLEX_T07_SERVICESNEEDEDOFFERED;CRISISLEX_T04_INFRASTRUCTURE;TAX_FNCACT_EMPLOYEES;WB_1921_PRIVATE_SECTOR_DEVELOPMENT;WB_376_INNOVATION_TECHNOLOGY_AND_ENTREPRENEURSHIP;WB_1917_INTELLECTUAL_PROPERTY;WB_377_FIRM_INNOVATION_PRODUCTIVITY_AND_GROWTH;WB_678_DIGITAL_GOVERNMENT;WB_694_BROADCAST_AND_MEDIA;WB_133_INFORMATION_AND_COMMUNICATION_TECHNOLOGIES;MEDIA_MSM;TAX_FNCACT_ANALYST;LEADER;TAX_FNCACT_LAWMAKERS;USPEC_POLITICS_GENERAL1;CYBER_ATTACK;TAX_FNCACT_HACKERS;WB_696_PUBLIC_SECTOR_MANAGEMENT;WB_831_GOVERNANCE;WB_838_PUBLIC_ACCOUNTABILITY_MECHANISMS;TAX_FNCACT_AIDE;CRISISLEX_CRISISLEXREC;WB_698_TRADE;TAX_FNCACT_SPOKESMAN;ACT_MAKESTATEMENT;ECON_FOREIGNINVEST;TAX_FNCACT_FOUNDER;WB_2944_SERVERS;WB_671_STORAGE_MANAGEMENT;WB_667_ICT_INFRASTRUCTURE;WB_672_NETWORK_MANAGEMENT;KILL;GENERAL_GOVERNMENT;WB_713_PUBLIC_FINANCE;WB_1045_TREASURY;WB_344_PRIVATE_EQUITY_FUNDS;WB_336_NON_BANK_FINANCIAL_INSTITUTIONS;WB_341_INVESTMENT_FUNDS;WB_1920_FINANCIAL_SECTOR_DEVELOPMENT;WB_332_CAPITAL_MARKETS;EDUCATION;SOC_POINTSOFINTEREST;SOC_POINTSOFINTEREST_UNIVERSITY;TAX_FNCACT_PRESIDENT;</t>
  </si>
  <si>
    <t>ECON_STOCKMARKET;TAX_ECON_PRICE;TAX_FNCACT;TAX_FNCACT_ANALYSTS;WB_1921_PRIVATE_SECTOR_DEVELOPMENT;WB_346_COMPETITIVE_INDUSTRIES;WB_818_INDUSTRY_POLICY_AND_REAL_SECTORS;WB_1281_MANUFACTURING;WB_698_TRADE;</t>
  </si>
  <si>
    <t>wingatewire.com</t>
  </si>
  <si>
    <t>TAX_ECON_PRICE;TAX_FNCACT;TAX_FNCACT_ANALYST;ECON_STOCKMARKET;WB_698_TRADE;TAX_FNCACT_ANALYSTS;WB_1150_VOLATILITY;WB_1104_MACROECONOMIC_VULNERABILITY_AND_DEBT;TAX_FNCACT_INSIDER;TAX_FNCACT_CHIEF;TAX_MILITARY_TITLE;TAX_MILITARY_TITLE_OFFICER;TAX_FNCACT_OFFICER;TAX_FNCACT_CHIEF_FINANCIAL_OFFICER;ECON_WORLDCURRENCIES;ECON_WORLDCURRENCIES_DOLLARS;ECON_WORLDCURRENCIES_UNITED_STATES_DOLLARS;WB_678_DIGITAL_GOVERNMENT;WB_2944_SERVERS;WB_671_STORAGE_MANAGEMENT;WB_667_ICT_INFRASTRUCTURE;WB_672_NETWORK_MANAGEMENT;WB_133_INFORMATION_AND_COMMUNICATION_TECHNOLOGIES;WB_135_TRANSPORT;WB_1174_WAREHOUSING_AND_STORAGE;WB_793_TRANSPORT_AND_LOGISTICS_SERVICES;WB_694_BROADCAST_AND_MEDIA;AFFECT;WB_1160_SHOCKS_AND_VULNERABILITY;WB_695_POVERTY;WB_2936_GOLD;WB_507_ENERGY_AND_EXTRACTIVES;WB_895_MINING_SYSTEMS;WB_1699_METAL_ORE_MINING;MANMADE_DISASTER_IMPLIED;ENV_MINING;TAX_FNCACT_POLICEMEN;CORRUPTION;TAX_FNCACT_LEADER;TAX_FNCACT_MINISTER;KILL;CRISISLEX_CRISISLEXREC;CRISISLEX_T02_INJURED;CRISISLEX_T03_DEAD;</t>
  </si>
  <si>
    <t>MEDIA_MSM;ECON_STOCKMARKET;WB_698_TRADE;TAX_FNCACT;TAX_FNCACT_ANALYSTS;TAX_ECON_PRICE;ECON_DEBT;WB_1104_MACROECONOMIC_VULNERABILITY_AND_DEBT;WB_450_DEBT;WB_1150_VOLATILITY;TAX_ETHNICITY;TAX_ETHNICITY_AMERICAN;TAX_ETHNICITY_AMERICANS;</t>
  </si>
  <si>
    <t>TAX_FNCACT;TAX_FNCACT_ANALYST;TAX_FNCACT_CEO;TAX_ECON_PRICE;CRISISLEX_T11_UPDATESSYMPATHY;WB_696_PUBLIC_SECTOR_MANAGEMENT;WB_713_PUBLIC_FINANCE;WB_718_PUBLIC_INVESTMENT_MANAGEMENT;TAX_FNCACT_CHIEF;TAX_MILITARY_TITLE;TAX_MILITARY_TITLE_OFFICER;TAX_FNCACT_OFFICER;TAX_FNCACT_CHIEF_FINANCIAL_OFFICER;USPEC_POLICY1;TAX_FNCACT_ANALYSTS;WB_2299_PIPELINES;WB_539_OIL_AND_GAS_POLICY_STRATEGY_AND_INSTITUTIONS;WB_507_ENERGY_AND_EXTRACTIVES;WB_548_PPP_IN_OIL_AND_GAS;</t>
  </si>
  <si>
    <t>TAX_ECON_PRICE;TAX_FNCACT;TAX_FNCACT_MANUFACTURER;TAX_FNCACT_ANALYSTS;TAX_FNCACT_INSIDER;TAX_FNCACT_CFO;TAX_FNCACT_CHIEF;TAX_MILITARY_TITLE;TAX_MILITARY_TITLE_OFFICER;TAX_FNCACT_OFFICER;TAX_FNCACT_CHIEF_FINANCIAL_OFFICER;WB_439_MACROECONOMIC_AND_STRUCTURAL_POLICIES;WB_829_FISCAL_DECENTRALIZATION;WB_874_LOCAL_FINANCE;WB_877_ASSET_MANAGEMENT;WB_445_FISCAL_POLICY;TAX_ETHNICITY;TAX_ETHNICITY_BLACK;EPU_ECONOMY_HISTORIC;EPU_CATS_REGULATION;LEGISLATION;EPU_POLICY;EPU_POLICY_LAW;WB_845_LEGAL_AND_REGULATORY_FRAMEWORK;WB_696_PUBLIC_SECTOR_MANAGEMENT;WB_1040_COPYRIGHT_LAW;WB_851_INTELLECTUAL_PROPERTY_RIGHTS;WB_1039_PROPERTY_LAWS_AND_REGULATIONS;TAX_FNCACT_BROKER;WB_698_TRADE;TAX_FNCACT_ANALYST;</t>
  </si>
  <si>
    <t>TAX_FNCACT;TAX_FNCACT_ANALYST;TAX_ECON_PRICE;WB_698_TRADE;WB_1406_DISEASES;WB_1435_OBESITY;WB_621_HEALTH_NUTRITION_AND_POPULATION;WB_1427_NON_COMMUNICABLE_DISEASE_AND_INJURY;TAX_FNCACT_DRIVER;ECON_STOCKMARKET;MEDIA_SOCIAL;</t>
  </si>
  <si>
    <t>TAX_ETHNICITY;TAX_ETHNICITY_CHINESE;TAX_WORLDLANGUAGES;TAX_WORLDLANGUAGES_CHINESE;EDUCATION;SOC_POINTSOFINTEREST;SOC_POINTSOFINTEREST_UNIVERSITY;WB_135_TRANSPORT;WB_1174_WAREHOUSING_AND_STORAGE;WB_793_TRANSPORT_AND_LOGISTICS_SERVICES;MEDIA_SOCIAL;TAX_FNCACT;TAX_FNCACT_ASSISTANT;CRISISLEX_T11_UPDATESSYMPATHY;ECON_STOCKMARKET;WB_1150_VOLATILITY;WB_1104_MACROECONOMIC_VULNERABILITY_AND_DEBT;USPEC_POLICY1;CRISISLEX_T04_INFRASTRUCTURE;TAX_FNCACT_INVESTOR;TAX_FNCACT_INSIDER;TAX_FNCACT_MESSENGER;TAX_FNCACT_AIDE;SCIENCE;</t>
  </si>
  <si>
    <t>TAX_ECON_PRICE;TAX_FNCACT;TAX_FNCACT_ANALYST;TAX_FNCACT_ANALYSTS;EPU_ECONOMY_HISTORIC;TAX_FNCACT_CEO;</t>
  </si>
  <si>
    <t>insidertradingreport.org</t>
  </si>
  <si>
    <t>TAX_ECON_PRICE;ECON_STOCKMARKET;TAX_FNCACT;TAX_FNCACT_ANALYST;TAX_FNCACT_ANALYSTS;MEDIA_SOCIAL;EPU_POLICY;EPU_POLICY_REGULATORY;DELAY;USPEC_UNCERTAINTY1;TAX_FNCACT_REGULATORS;TAX_FNCACT_CEO;DRONES;WB_286_TELECOMMUNICATIONS_AND_BROADBAND_ACCESS;WB_2120_SATELLITES;WB_2329_ACCESS_AND_CONNECTIVITY;WB_133_INFORMATION_AND_COMMUNICATION_TECHNOLOGIES;</t>
  </si>
  <si>
    <t>TAX_FNCACT;TAX_FNCACT_EXECUTIVES;LEADER;TAX_FNCACT_PRESIDENT;USPEC_POLITICS_GENERAL1;TAX_FNCACT_VICE_PRESIDENT;TAX_FNCACT_SENIOR_VICE_PRESIDENT;TAX_FNCACT_MANAGER;TAX_FNCACT_GENERAL_MANAGER;WB_135_TRANSPORT;WB_1174_WAREHOUSING_AND_STORAGE;WB_793_TRANSPORT_AND_LOGISTICS_SERVICES;WB_678_DIGITAL_GOVERNMENT;WB_667_ICT_INFRASTRUCTURE;WB_669_SOFTWARE_INFRASTRUCTURE;WB_2945_DATABASE;WB_133_INFORMATION_AND_COMMUNICATION_TECHNOLOGIES;WB_2944_SERVERS;WB_671_STORAGE_MANAGEMENT;WB_672_NETWORK_MANAGEMENT;WB_2601_TRADE_LINKAGES_SPILLOVERS_AND_CONNECTIVITY;WB_772_TRADE_FACILITATION_AND_LOGISTICS;WB_699_URBAN_DEVELOPMENT;WB_866_CONNECTIVITY_AND_LAGGING_REGIONS;WB_698_TRADE;WB_797_NATIONAL_URBAN_POLICIES;WB_2947_OPERATING_SYSTEMS;WB_1921_PRIVATE_SECTOR_DEVELOPMENT;WB_346_COMPETITIVE_INDUSTRIES;WB_818_INDUSTRY_POLICY_AND_REAL_SECTORS;WB_1281_MANUFACTURING;TAX_ECON_PRICE;</t>
  </si>
  <si>
    <t>siliconbeat.com</t>
  </si>
  <si>
    <t>WB_1979_NATURAL_RESOURCE_MANAGEMENT;WB_435_AGRICULTURE_AND_FOOD_SECURITY;WB_1986_MOUNTAINS;LEADER;TAX_FNCACT;TAX_FNCACT_PRESIDENT;USPEC_POLITICS_GENERAL1;SOC_POINTSOFINTEREST;SOC_POINTSOFINTEREST_HEADQUARTERS;</t>
  </si>
  <si>
    <t>ECON_STOCKMARKET;TAX_FNCACT;TAX_FNCACT_ANALYSTS;TAX_ECON_PRICE;WB_698_TRADE;WB_135_TRANSPORT;WB_1174_WAREHOUSING_AND_STORAGE;WB_793_TRANSPORT_AND_LOGISTICS_SERVICES;TAX_FNCACT_REPRESENTATIVES;MEDIA_MSM;</t>
  </si>
  <si>
    <t>ECON_STOCKMARKET;TAX_FNCACT;TAX_FNCACT_HUNTERS;TAX_ECON_PRICE;ECON_DEFLATION;TAX_FNCACT_ANALYSTS;TAX_FNCACT_ANALYST;CRISISLEX_CRISISLEXREC;WB_678_DIGITAL_GOVERNMENT;WB_694_BROADCAST_AND_MEDIA;WB_133_INFORMATION_AND_COMMUNICATION_TECHNOLOGIES;TAX_ETHNICITY;TAX_ETHNICITY_CHINESE;TAX_WORLDLANGUAGES;TAX_WORLDLANGUAGES_CHINESE;WB_698_TRADE;ECON_DEBT;WB_1104_MACROECONOMIC_VULNERABILITY_AND_DEBT;WB_450_DEBT;</t>
  </si>
  <si>
    <t>TAX_FNCACT;TAX_FNCACT_CHAIRMAN;TAX_ETHNICITY;TAX_ETHNICITY_CHINESE;TAX_WORLDLANGUAGES;TAX_WORLDLANGUAGES_CHINESE;GENERAL_GOVERNMENT;TAX_FNCACT_REGULATORS;TAX_FNCACT_AUTHORITIES;CRISISLEX_CRISISLEXREC;CRISISLEX_C07_SAFETY;WB_2470_PEACE_OPERATIONS_AND_CONFLICT_MANAGEMENT;WB_2432_FRAGILITY_CONFLICT_AND_VIOLENCE;WB_2490_NATIONAL_PROTECTION_AND_SECURITY;WB_2936_GOLD;WB_507_ENERGY_AND_EXTRACTIVES;WB_895_MINING_SYSTEMS;WB_1699_METAL_ORE_MINING;MEDIA_SOCIAL;</t>
  </si>
  <si>
    <t>EPU_CATS_REGULATION;EPU_CATS_FINANCIAL_REGULATION;TAX_FNCACT;TAX_FNCACT_INVESTOR;TAX_FNCACT_MANUFACTURER;ECON_STOCKMARKET;EDUCATION;SOC_POINTSOFINTEREST;SOC_POINTSOFINTEREST_SCHOOL;WB_698_TRADE;TAX_FNCACT_ANALYSTS;TAX_ECON_PRICE;EPU_ECONOMY_HISTORIC;TAX_FNCACT_INSIDER;CORRUPTION;TAX_FNCACT_ANALYST;</t>
  </si>
  <si>
    <t>ECON_EARNINGSREPORT;ECON_STOCKMARKET;TAX_ETHNICITY;TAX_ETHNICITY_CHINESE;TAX_WORLDLANGUAGES;TAX_WORLDLANGUAGES_CHINESE;GENERAL_GOVERNMENT;CRISISLEX_O02_RESPONSEAGENCIESATCRISIS;CRISISLEX_T06_SUPPLIES;CRISISLEX_T07_SERVICESNEEDEDOFFERED;LEADER;TAX_FNCACT;TAX_FNCACT_PRESIDENT;USPEC_POLITICS_GENERAL1;WB_1921_PRIVATE_SECTOR_DEVELOPMENT;WB_376_INNOVATION_TECHNOLOGY_AND_ENTREPRENEURSHIP;WB_1917_INTELLECTUAL_PROPERTY;WB_377_FIRM_INNOVATION_PRODUCTIVITY_AND_GROWTH;TAX_FNCACT_DESIGNER;TAX_ECON_PRICE;TAX_FNCACT_ANALYSTS;WB_644_NUTRITION;WB_621_HEALTH_NUTRITION_AND_POPULATION;WB_1445_STUNTING;WB_1444_GROWTH_MONITORING;TAX_FNCACT_INSIDERS;TAX_FNCACT_REGULATORS;TRIAL;SOC_GENERALCRIME;CRISISLEX_C07_SAFETY;CRISISLEX_T01_CAUTION_ADVICE;UNREST_BELLIGERENT;TAX_FNCACT_ANALYST;WB_698_TRADE;WB_346_COMPETITIVE_INDUSTRIES;WB_818_INDUSTRY_POLICY_AND_REAL_SECTORS;WB_1281_MANUFACTURING;CRISISLEX_T05_MONEY;WB_566_ENVIRONMENT_AND_NATURAL_RESOURCES;WB_590_ECOSYSTEMS;</t>
  </si>
  <si>
    <t>WB_678_DIGITAL_GOVERNMENT;WB_652_ICT_APPLICATIONS;WB_2363_MOBILE_APPLICATIONS;WB_658_ENTERPRISE_APPLICATIONS;WB_133_INFORMATION_AND_COMMUNICATION_TECHNOLOGIES;WB_2944_SERVERS;WB_671_STORAGE_MANAGEMENT;WB_667_ICT_INFRASTRUCTURE;WB_672_NETWORK_MANAGEMENT;GENERAL_HEALTH;MEDICAL;TAX_FNCACT;TAX_FNCACT_CEO;TAX_FNCACT_CFO;KILL;TAX_ECON_PRICE;AFFECT;ECON_STOCKMARKET;TAX_FNCACT_ANALYST;TAX_FNCACT_RESEARCH_ANALYST;TAX_FNCACT_FOOL;USPEC_POLICY1;</t>
  </si>
  <si>
    <t>wsnewspublishers.com</t>
  </si>
  <si>
    <t>TAX_ECON_PRICE;MANMADE_DISASTER_IMPLIED;ECON_STOCKMARKET;WB_1150_VOLATILITY;WB_1104_MACROECONOMIC_VULNERABILITY_AND_DEBT;WB_2416_INTERNET_OF_THINGS;WB_2399_ICT_INNOVATION_AND_TRANSFORMATION;WB_133_INFORMATION_AND_COMMUNICATION_TECHNOLOGIES;CRISISLEX_CRISISLEXREC;CRISISLEX_T01_CAUTION_ADVICE;WB_678_DIGITAL_GOVERNMENT;WB_674_SHARED_INFRASTRUCTURE;WB_667_ICT_INFRASTRUCTURE;WB_286_TELECOMMUNICATIONS_AND_BROADBAND_ACCESS;WB_669_SOFTWARE_INFRASTRUCTURE;WB_2945_DATABASE;WB_2944_SERVERS;WB_671_STORAGE_MANAGEMENT;WB_672_NETWORK_MANAGEMENT;WB_698_TRADE;ECON_DEBT;WB_450_DEBT;TAX_FNCACT;TAX_FNCACT_PRODUCER;</t>
  </si>
  <si>
    <t>TAX_ETHNICITY;TAX_ETHNICITY_CHINESE;TAX_WORLDLANGUAGES;TAX_WORLDLANGUAGES_CHINESE;TAX_FNCACT;TAX_FNCACT_CHIEF;TAX_ETHNICITY_TAIWANESE;TAX_FNCACT_EXECUTIVE;LEADER;TAX_FNCACT_PRESIDENT;USPEC_POLITICS_GENERAL1;TAX_FNCACT_VICE_PRESIDENT;TAX_FNCACT_EXECUTIVE_VICE_PRESIDENT;TAX_FNCACT_ANALYSTS;TAX_FNCACT_CHAIRMAN;RESIGNATION;TAX_FNCACT_BOARD_MEMBER;TAX_FNCACT_VETERAN;APPOINTMENT;TAX_FNCACT_EXECUTIVES;MEDIA_MSM;</t>
  </si>
  <si>
    <t>ECON_STOCKMARKET;TAX_FNCACT;TAX_FNCACT_TRADERS;TAX_ETHNICITY;TAX_ETHNICITY_CHINESE;TAX_WORLDLANGUAGES;TAX_WORLDLANGUAGES_CHINESE;TAX_ECON_PRICE;WB_696_PUBLIC_SECTOR_MANAGEMENT;WB_713_PUBLIC_FINANCE;WB_1045_TREASURY;CRISISLEX_T11_UPDATESSYMPATHY;MEDIA_MSM;CRISISLEX_C03_WELLBEING_HEALTH;CRISISLEX_T02_INJURED;CRISISLEX_T03_DEAD;CRISISLEX_T08_MISSINGFOUNDTRAPPEDPEOPLE;TAX_FNCACT_MODERATORS;USPEC_POLICY1;CRISISLEX_C04_LOGISTICS_TRANSPORT;CRISISLEX_T04_INFRASTRUCTURE;CRISISLEX_C08_TELECOM;</t>
  </si>
  <si>
    <t>WB_678_DIGITAL_GOVERNMENT;WB_674_SHARED_INFRASTRUCTURE;WB_667_ICT_INFRASTRUCTURE;WB_676_CLOUD_COMPUTING;WB_133_INFORMATION_AND_COMMUNICATION_TECHNOLOGIES;WB_135_TRANSPORT;WB_1174_WAREHOUSING_AND_STORAGE;WB_793_TRANSPORT_AND_LOGISTICS_SERVICES;TAX_FNCACT;TAX_FNCACT_ENGINEERS;TAX_FNCACT_ARCHITECT;WB_2947_OPERATING_SYSTEMS;WB_669_SOFTWARE_INFRASTRUCTURE;TAX_FNCACT_VENDOR;WB_2944_SERVERS;WB_671_STORAGE_MANAGEMENT;WB_672_NETWORK_MANAGEMENT;TAX_ECON_PRICE;TAX_FNCACT_PRODUCER;WB_661_BIG_DATA;WB_652_ICT_APPLICATIONS;WB_872_SMART_CITIES;WB_813_URBAN_GOVERNANCE_AND_CITY_SYSTEMS;WB_699_URBAN_DEVELOPMENT;WB_873_NON_TRADITIONAL_DATA_DRIVEN_MANAGEMENT;WB_658_ENTERPRISE_APPLICATIONS;TECH_BIGDATA;</t>
  </si>
  <si>
    <t>EPU_ECONOMY_HISTORIC;ENV_OIL;TAX_ECON_PRICE;ECON_OILPRICE;MEDIA_MSM;TAX_FNCACT;TAX_FNCACT_ANALYSTS;ECON_STOCKMARKET;WB_698_TRADE;</t>
  </si>
  <si>
    <t>TAX_ECON_PRICE;TAX_FNCACT;TAX_FNCACT_MANUFACTURER;TAX_FNCACT_ANALYSTS;TAX_FNCACT_INSIDER;TAX_FNCACT_CFO;EPU_ECONOMY_HISTORIC;TAX_FNCACT_CHIEF;TAX_MILITARY_TITLE;TAX_MILITARY_TITLE_OFFICER;TAX_FNCACT_OFFICER;TAX_FNCACT_CHIEF_FINANCIAL_OFFICER;EDUCATION;SOC_POINTSOFINTEREST;SOC_POINTSOFINTEREST_SCHOOL;WB_698_TRADE;EPU_CATS_REGULATION;LEGISLATION;EPU_POLICY;EPU_POLICY_LAW;WB_845_LEGAL_AND_REGULATORY_FRAMEWORK;WB_696_PUBLIC_SECTOR_MANAGEMENT;WB_1040_COPYRIGHT_LAW;WB_851_INTELLECTUAL_PROPERTY_RIGHTS;WB_1039_PROPERTY_LAWS_AND_REGULATIONS;TAX_FNCACT_ANALYST;</t>
  </si>
  <si>
    <t>TAX_FNCACT;TAX_FNCACT_ANALYST;TAX_ECON_PRICE;TAX_FNCACT_ANALYSTS;TAX_FNCACT_CEO;ECON_STOCKMARKET;TAX_FNCACT_LEADER;EPU_ECONOMY_HISTORIC;TAX_ETHNICITY;TAX_ETHNICITY_CHINESE;TAX_WORLDLANGUAGES;TAX_WORLDLANGUAGES_CHINESE;UNGP_FORESTS_RIVERS_OCEANS;CRISISLEX_T11_UPDATESSYMPATHY;TAX_FNCACT_DRIVERS;</t>
  </si>
  <si>
    <t>TAX_FNCACT;TAX_FNCACT_CHIEF;TAX_MILITARY_TITLE;TAX_MILITARY_TITLE_OFFICER;TAX_FNCACT_OFFICER;TAX_FNCACT_CHIEF_FINANCIAL_OFFICER;TAX_ECON_PRICE;TAX_FNCACT_INSIDER;EPU_CATS_REGULATION;EPU_CATS_FINANCIAL_REGULATION;WB_698_TRADE;TAX_FNCACT_ANALYST;ECON_STOCKMARKET;TAX_FNCACT_PEERS;TAX_FNCACT_DIRECTOR;WB_1406_DISEASES;WB_1435_OBESITY;WB_621_HEALTH_NUTRITION_AND_POPULATION;WB_1427_NON_COMMUNICABLE_DISEASE_AND_INJURY;WB_2024_ANTI_CORRUPTION_AUTHORITIES;WB_696_PUBLIC_SECTOR_MANAGEMENT;WB_831_GOVERNANCE;WB_832_ANTI_CORRUPTION;WB_2026_PREVENTION;TAX_DISEASE;TAX_DISEASE_CYTOMEGALOVIRUS;TAX_DISEASE_INFECTION;CRISISLEX_C03_WELLBEING_HEALTH;WB_1331_HEALTH_TECHNOLOGIES;WB_2453_ORGANIZED_CRIME;WB_1350_PHARMACEUTICALS;WB_2433_CONFLICT_AND_VIOLENCE;WB_2432_FRAGILITY_CONFLICT_AND_VIOLENCE;WB_2456_DRUGS_AND_NARCOTICS;TAX_DISEASE_ADENOVIRUS;TAX_FNCACT_OFFICIAL;TAX_FNCACT_INVESTOR;BAN;EPU_POLICY;EPU_POLICY_REGULATORY;</t>
  </si>
  <si>
    <t>APPOINTMENT;TAX_FNCACT;TAX_FNCACT_CHIEF;TAX_MILITARY_TITLE;TAX_MILITARY_TITLE_OFFICER;TAX_FNCACT_OFFICER;TAX_FNCACT_CHIEF_FINANCIAL_OFFICER;LEADER;TAX_FNCACT_PRESIDENT;TAX_FNCACT_VICE_PRESIDENT;WB_698_TRADE;TAX_ECON_PRICE;TAX_FNCACT_ANALYSTS;ECON_STOCKMARKET;WB_135_TRANSPORT;WB_1174_WAREHOUSING_AND_STORAGE;WB_793_TRANSPORT_AND_LOGISTICS_SERVICES;TAX_FNCACT_REPRESENTATIVES;</t>
  </si>
  <si>
    <t>ECON_WORLDCURRENCIES;ECON_WORLDCURRENCIES_DOLLARS;ECON_WORLDCURRENCIES_NEW_TAIWAN_DOLLARS;ECON_DEBT;WB_1104_MACROECONOMIC_VULNERABILITY_AND_DEBT;WB_450_DEBT;TAX_FNCACT;TAX_FNCACT_EMPLOYEES;TAX_FNCACT_CEO;TAX_FNCACT_CHAIRMAN;TAX_FNCACT_MECHANICS;USPEC_POLITICS_GENERAL1;TAX_FNCACT_CFO;TAX_ECON_PRICE;WB_696_PUBLIC_SECTOR_MANAGEMENT;WB_713_PUBLIC_FINANCE;WB_718_PUBLIC_INVESTMENT_MANAGEMENT;EPU_POLICY;EPU_POLICY_REGULATORY;TAX_FNCACT_INVESTOR;MEDIA_SOCIAL;TAX_FNCACT_LEADER;SOC_INNOVATION;WB_135_TRANSPORT;WB_1174_WAREHOUSING_AND_STORAGE;WB_793_TRANSPORT_AND_LOGISTICS_SERVICES;ECON_STOCKMARKET;WB_698_TRADE;WB_845_LEGAL_AND_REGULATORY_FRAMEWORK;WB_851_INTELLECTUAL_PROPERTY_RIGHTS;WB_1042_TRADEMARKS;WB_1039_PROPERTY_LAWS_AND_REGULATIONS;EPU_ECONOMY_HISTORIC;TAX_FNCACT_EMPLOYEE;USPEC_POLICY1;EPU_UNCERTAINTY;WB_678_DIGITAL_GOVERNMENT;WB_694_BROADCAST_AND_MEDIA;WB_133_INFORMATION_AND_COMMUNICATION_TECHNOLOGIES;</t>
  </si>
  <si>
    <t>contracostatimes.com</t>
  </si>
  <si>
    <t>TAX_FNCACT;TAX_FNCACT_ANALYST;WB_698_TRADE;TAX_FNCACT_ANALYSTS;ECON_STOCKMARKET;WB_678_DIGITAL_GOVERNMENT;WB_2944_SERVERS;WB_671_STORAGE_MANAGEMENT;WB_667_ICT_INFRASTRUCTURE;WB_672_NETWORK_MANAGEMENT;WB_133_INFORMATION_AND_COMMUNICATION_TECHNOLOGIES;RELIGION;WB_2947_OPERATING_SYSTEMS;WB_669_SOFTWARE_INFRASTRUCTURE;LEADER;TAX_FNCACT_PRESIDENT;TAX_ECON_PRICE;WB_135_TRANSPORT;WB_1174_WAREHOUSING_AND_STORAGE;WB_793_TRANSPORT_AND_LOGISTICS_SERVICES;</t>
  </si>
  <si>
    <t>TAX_ECON_PRICE;TAX_FNCACT;TAX_FNCACT_MANUFACTURER;AFFECT;TAX_FNCACT_ANALYSTS;TAX_FNCACT_CFO;TAX_FNCACT_DIRECTOR;MANMADE_DISASTER_IMPLIED;WB_135_TRANSPORT;WB_1174_WAREHOUSING_AND_STORAGE;WB_793_TRANSPORT_AND_LOGISTICS_SERVICES;TAX_FNCACT_ANALYST;</t>
  </si>
  <si>
    <t>TAX_WORLDMAMMALS;TAX_WORLDMAMMALS_BEARS;TAX_ECON_PRICE;ECON_STOCKMARKET;TAX_FNCACT;TAX_FNCACT_AUTHOR;TAX_FNCACT_LEADER;TAX_WORLDMAMMALS_BEAR;TAX_FNCACT_ANALYSTS;WB_698_TRADE;EPU_POLICY;EPU_POLICY_REGULATORY;CYBER_ATTACK;WB_678_DIGITAL_GOVERNMENT;WB_670_ICT_SECURITY;WB_133_INFORMATION_AND_COMMUNICATION_TECHNOLOGIES;FUELPRICES;EPU_ECONOMY_HISTORIC;TAX_FNCACT_ANALYST;ECON_DEBT;WB_1104_MACROECONOMIC_VULNERABILITY_AND_DEBT;WB_450_DEBT;UNGP_FORESTS_RIVERS_OCEANS;GENERAL_HEALTH;MEDICAL;WB_696_PUBLIC_SECTOR_MANAGEMENT;WB_2048_COMPENSATION_CAREERS_AND_INCENTIVES;WB_723_PUBLIC_ADMINISTRATION;WB_724_HUMAN_RESOURCES_FOR_PUBLIC_SECTOR;</t>
  </si>
  <si>
    <t>LEADER;</t>
  </si>
  <si>
    <t>TAX_ETHNICITY;TAX_ETHNICITY_CHINESE;TAX_WORLDLANGUAGES;TAX_WORLDLANGUAGES_CHINESE;CRISISLEX_T01_CAUTION_ADVICE;CRISISLEX_T02_INJURED;CRISISLEX_T03_DEAD;CRISISLEX_T08_MISSINGFOUNDTRAPPEDPEOPLE;ECON_STOCKMARKET;CRISISLEX_T06_SUPPLIES;WB_1921_PRIVATE_SECTOR_DEVELOPMENT;WB_346_COMPETITIVE_INDUSTRIES;WB_818_INDUSTRY_POLICY_AND_REAL_SECTORS;WB_1281_MANUFACTURING;TAX_FNCACT;TAX_FNCACT_MANAGER;TAX_FNCACT_FUND_MANAGER;TAX_FNCACT_INVESTOR;</t>
  </si>
  <si>
    <t>TAX_ETHNICITY;TAX_ETHNICITY_ASIAN;ECON_STOCKMARKET;EPU_ECONOMY_HISTORIC;ENV_SOLAR;</t>
  </si>
  <si>
    <t>tbo.com</t>
  </si>
  <si>
    <t>ECON_STOCKMARKET;WB_698_TRADE;ENV_SOLAR;WB_507_ENERGY_AND_EXTRACTIVES;WB_525_RENEWABLE_ENERGY;WB_528_SOLAR_ENERGY;TAX_WORLDFISH;TAX_WORLDFISH_SOLE;TAX_FNCACT;TAX_FNCACT_ARRANGER;TAX_ETHNICITY;TAX_ETHNICITY_JAPANESE;TAX_WORLDLANGUAGES;TAX_WORLDLANGUAGES_JAPANESE;WB_1921_PRIVATE_SECTOR_DEVELOPMENT;WB_346_COMPETITIVE_INDUSTRIES;WB_818_INDUSTRY_POLICY_AND_REAL_SECTORS;WB_1281_MANUFACTURING;WB_135_TRANSPORT;WB_1174_WAREHOUSING_AND_STORAGE;WB_793_TRANSPORT_AND_LOGISTICS_SERVICES;</t>
  </si>
  <si>
    <t>ipwatchdog.com</t>
  </si>
  <si>
    <t>USPEC_UNCERTAINTY1;TAX_FNCACT;TAX_FNCACT_MANAGER;TAX_FNCACT_MANUFACTURER;ECON_STOCKMARKET;WB_678_DIGITAL_GOVERNMENT;WB_2943_SWITCHES;WB_667_ICT_INFRASTRUCTURE;WB_672_NETWORK_MANAGEMENT;WB_133_INFORMATION_AND_COMMUNICATION_TECHNOLOGIES;TAX_FNCACT_RUNNER;WB_2936_GOLD;WB_507_ENERGY_AND_EXTRACTIVES;WB_895_MINING_SYSTEMS;WB_1699_METAL_ORE_MINING;SCIENCE;SOC_INNOVATION;GENERAL_HEALTH;MEDICAL;CRISISLEX_C03_WELLBEING_HEALTH;WB_135_TRANSPORT;WB_1174_WAREHOUSING_AND_STORAGE;WB_793_TRANSPORT_AND_LOGISTICS_SERVICES;WB_2416_INTERNET_OF_THINGS;WB_2399_ICT_INNOVATION_AND_TRANSFORMATION;TAX_FNCACT_WRITER;TAX_FNCACT_FREELANCER;TAX_FNCACT_AUTHOR;TAX_FNCACT_FOOL;</t>
  </si>
  <si>
    <t>URBAN;CRISISLEX_T04_INFRASTRUCTURE;TAX_FNCACT;TAX_FNCACT_DEVELOPER;CRISISLEX_C05_NEED_OF_SHELTERS;ECON_STOCKMARKET;WB_698_TRADE;TAX_ECON_PRICE;TAX_FNCACT_WORKERS;NEGOTIATIONS;CRISISLEX_O02_RESPONSEAGENCIESATCRISIS;TAX_FNCACT_OFFICIALS;LEADER;TAX_FNCACT_PRESIDENT;USPEC_POLITICS_GENERAL1;TAX_FNCACT_CHIEF;TAX_FNCACT_EXECUTIVE;TAX_FNCACT_CHIEF_EXECUTIVE;TAX_FNCACT_FACTORY_WORKERS;TAX_ETHNICITY;TAX_ETHNICITY_CHINESE;TAX_WORLDLANGUAGES;TAX_WORLDLANGUAGES_CHINESE;TAX_FNCACT_SPOKESMAN;CRISISLEX_C04_LOGISTICS_TRANSPORT;TAX_FNCACT_INSIDERS;</t>
  </si>
  <si>
    <t>WB_698_TRADE;TAX_FNCACT;TAX_FNCACT_CHAIRMAN;TAX_FNCACT_BOARD_MEMBERS;USPEC_POLITICS_GENERAL1;CRISISLEX_C07_SAFETY;WB_2470_PEACE_OPERATIONS_AND_CONFLICT_MANAGEMENT;WB_2432_FRAGILITY_CONFLICT_AND_VIOLENCE;WB_2490_NATIONAL_PROTECTION_AND_SECURITY;TAX_FNCACT_SENATOR;ECON_FOREIGNINVEST;TAX_POLITICAL_PARTY;TAX_POLITICAL_PARTY_REPUBLICAN;TAX_ETHNICITY;TAX_ETHNICITY_CHINESE;TAX_WORLDLANGUAGES;TAX_WORLDLANGUAGES_CHINESE;USPEC_POLICY1;WB_678_DIGITAL_GOVERNMENT;WB_670_ICT_SECURITY;WB_2372_AUTHENTICATION_AND_AUTHORIZATION;WB_133_INFORMATION_AND_COMMUNICATION_TECHNOLOGIES;ENV_SOLAR;AGRICULTURE;SCIENCE;SOC_INNOVATION;LEADER;TAX_FNCACT_PRESIDENT;TAX_ETHNICITY_AUSTRALIAN;WB_135_TRANSPORT;WB_1803_TRANSPORT_INFRASTRUCTURE;WB_167_PORTS;TAX_FNCACT_MANAGER;TAX_FNCACT_CEO;WB_2299_PIPELINES;WB_539_OIL_AND_GAS_POLICY_STRATEGY_AND_INSTITUTIONS;WB_507_ENERGY_AND_EXTRACTIVES;WB_548_PPP_IN_OIL_AND_GAS;</t>
  </si>
  <si>
    <t>EPU_ECONOMY_HISTORIC;ENV_OIL;ECON_OILPRICE;ECON_STOCKMARKET;WB_698_TRADE;WB_1614_NUTRITIONAL_PROGRAMS;WB_1609_FOOD_AND_IN_KIND_TRANSFERS;WB_1615_THERAPEUTIC;WB_1466_SOCIAL_ASSISTANCE;WB_697_SOCIAL_PROTECTION_AND_LABOR;WB_1331_HEALTH_TECHNOLOGIES;WB_1350_PHARMACEUTICALS;WB_621_HEALTH_NUTRITION_AND_POPULATION;ENV_SOLAR;WB_678_DIGITAL_GOVERNMENT;WB_667_ICT_INFRASTRUCTURE;WB_669_SOFTWARE_INFRASTRUCTURE;WB_2945_DATABASE;WB_133_INFORMATION_AND_COMMUNICATION_TECHNOLOGIES;UNGP_FORESTS_RIVERS_OCEANS;TAX_FNCACT;TAX_FNCACT_INVESTOR;USPEC_POLITICS_GENERAL1;TAX_WORLDMAMMALS;TAX_WORLDMAMMALS_HUMAN;GENERAL_HEALTH;WB_1406_DISEASES;UNGP_HEALTHCARE;CRISISLEX_C03_WELLBEING_HEALTH;TAX_ECON_PRICE;TAX_FNCACT_ANALYSTS;</t>
  </si>
  <si>
    <t>investorwired.com</t>
  </si>
  <si>
    <t>WB_175_FERTILIZERS;WB_174_CROP_PRODUCTION;WB_435_AGRICULTURE_AND_FOOD_SECURITY;WB_1949_CLIMATE_SMART_AGRICULTURE;TAX_FNCACT;TAX_FNCACT_ANALYST;TAX_ECON_PRICE;ECON_STOCKMARKET;WB_698_TRADE;TAX_FNCACT_TRADERS;WB_1467_EDUCATION_FOR_ALL;WB_470_EDUCATION;WB_2131_EMPLOYABILITY_SKILLS_AND_JOBS;WB_1484_EDUCATION_SKILLS_DEVELOPMENT_AND_LABOR_MARKET;WB_135_TRANSPORT;WB_1174_WAREHOUSING_AND_STORAGE;WB_793_TRANSPORT_AND_LOGISTICS_SERVICES;WB_1921_PRIVATE_SECTOR_DEVELOPMENT;WB_346_COMPETITIVE_INDUSTRIES;WB_818_INDUSTRY_POLICY_AND_REAL_SECTORS;WB_1281_MANUFACTURING;SCIENCE;ENV_GREEN;WB_507_ENERGY_AND_EXTRACTIVES;WB_525_RENEWABLE_ENERGY;</t>
  </si>
  <si>
    <t>iol.co.za</t>
  </si>
  <si>
    <t>TAX_FNCACT;TAX_FNCACT_ANALYSTS;TAX_ECON_PRICE;WB_698_TRADE;WB_135_TRANSPORT;WB_1174_WAREHOUSING_AND_STORAGE;WB_793_TRANSPORT_AND_LOGISTICS_SERVICES;MEDIA_SOCIAL;</t>
  </si>
  <si>
    <t>TAX_FNCACT;TAX_FNCACT_ANALYSTS;TAX_FNCACT_ANALYST;ECON_STOCKMARKET;TAX_ECON_PRICE;AFFECT;MEDIA_SOCIAL;WB_698_TRADE;TAX_FNCACT_DIRECTORS;</t>
  </si>
  <si>
    <t>TAX_FNCACT;TAX_FNCACT_ANALYSTS;WB_678_DIGITAL_GOVERNMENT;WB_694_BROADCAST_AND_MEDIA;WB_133_INFORMATION_AND_COMMUNICATION_TECHNOLOGIES;UNGP_FORESTS_RIVERS_OCEANS;TAX_FNCACT_ANALYST;TAX_ECON_PRICE;ECON_MIDDLECLASS;WB_695_POVERTY;WB_1153_MIDDLE_CLASS;WB_1152_ECONOMIC_AND_SOCIAL_MOBILITY;WB_707_POVERTY_MEASUREMENT_AND_ANALYSIS;ECON_STOCKMARKET;WB_698_TRADE;MEDIA_SOCIAL;EPU_ECONOMY_HISTORIC;ECON_DEBT;WB_1104_MACROECONOMIC_VULNERABILITY_AND_DEBT;WB_450_DEBT;KILL;CRISISLEX_T03_DEAD;WB_2944_SERVERS;WB_671_STORAGE_MANAGEMENT;WB_667_ICT_INFRASTRUCTURE;WB_672_NETWORK_MANAGEMENT;EPU_UNCERTAINTY;</t>
  </si>
  <si>
    <t>ECON_DEBT;WB_1104_MACROECONOMIC_VULNERABILITY_AND_DEBT;WB_450_DEBT;TAX_FNCACT;TAX_FNCACT_INSIDER;TAX_FNCACT_BUYER;GENERAL_HEALTH;MEDICAL;TAX_FNCACT_ANALYST;WB_698_TRADE;WB_2937_SILVER;WB_507_ENERGY_AND_EXTRACTIVES;WB_895_MINING_SYSTEMS;WB_1699_METAL_ORE_MINING;</t>
  </si>
  <si>
    <t>ECON_STOCKMARKET;WB_698_TRADE;USPEC_POLICY1;WB_1150_VOLATILITY;WB_1104_MACROECONOMIC_VULNERABILITY_AND_DEBT;USPEC_UNCERTAINTY1;ECON_TAXATION;</t>
  </si>
  <si>
    <t>kboi2.com</t>
  </si>
  <si>
    <t>TAX_ECON_PRICE;TAX_FNCACT;TAX_FNCACT_SPOKESMAN;CRISISLEX_CRISISLEXREC;TAX_ETHNICITY;TAX_ETHNICITY_CHINESE;TAX_WORLDLANGUAGES;TAX_WORLDLANGUAGES_CHINESE;CRISISLEX_C07_SAFETY;CRISISLEX_T01_CAUTION_ADVICE;WB_2470_PEACE_OPERATIONS_AND_CONFLICT_MANAGEMENT;WB_2432_FRAGILITY_CONFLICT_AND_VIOLENCE;WB_2490_NATIONAL_PROTECTION_AND_SECURITY;TAX_FNCACT_ANALYSTS;GENERAL_GOVERNMENT;CRISISLEX_O02_RESPONSEAGENCIESATCRISIS;TAX_FNCACT_REGULATORS;ARMEDCONFLICT;</t>
  </si>
  <si>
    <t>bibeypost.com</t>
  </si>
  <si>
    <t>ECON_STOCKMARKET;TAX_FNCACT;TAX_FNCACT_ANALYSTS;WB_698_TRADE;TAX_ECON_PRICE;TAX_FNCACT_ANALYST;</t>
  </si>
  <si>
    <t>WB_698_TRADE;MEDIA_MSM;</t>
  </si>
  <si>
    <t>TAX_FNCACT;TAX_FNCACT_ANALYSTS;WB_698_TRADE;WB_1406_DISEASES;WB_1435_OBESITY;WB_621_HEALTH_NUTRITION_AND_POPULATION;WB_1427_NON_COMMUNICABLE_DISEASE_AND_INJURY;TAX_ECON_PRICE;ECON_STOCKMARKET;TAX_FNCACT_DEVELOPER;TAX_FNCACT_BROKER;</t>
  </si>
  <si>
    <t>WB_439_MACROECONOMIC_AND_STRUCTURAL_POLICIES;WB_829_FISCAL_DECENTRALIZATION;WB_874_LOCAL_FINANCE;WB_877_ASSET_MANAGEMENT;WB_445_FISCAL_POLICY;EPU_CATS_REGULATION;EPU_CATS_FINANCIAL_REGULATION;TAX_FNCACT;TAX_FNCACT_MANUFACTURER;ECON_STOCKMARKET;WB_698_TRADE;TAX_ECON_PRICE;TAX_FNCACT_ANALYSTS;EPU_ECONOMY_HISTORIC;WB_135_TRANSPORT;WB_1174_WAREHOUSING_AND_STORAGE;WB_793_TRANSPORT_AND_LOGISTICS_SERVICES;LEGISLATION;EPU_POLICY;EPU_POLICY_LAW;WB_845_LEGAL_AND_REGULATORY_FRAMEWORK;WB_696_PUBLIC_SECTOR_MANAGEMENT;WB_1040_COPYRIGHT_LAW;WB_851_INTELLECTUAL_PROPERTY_RIGHTS;WB_1039_PROPERTY_LAWS_AND_REGULATIONS;TAX_FNCACT_ANALYST;</t>
  </si>
  <si>
    <t>WB_1921_PRIVATE_SECTOR_DEVELOPMENT;WB_405_BUSINESS_CLIMATE;WB_2531_INSPECTIONS_LICENSING_AND_PERMITS;WB_2530_BUSINESS_ENVIRONMENT;ECON_STOCKMARKET;WB_698_TRADE;TAX_ECON_PRICE;TAX_FNCACT;TAX_FNCACT_ANALYSTS;WB_135_TRANSPORT;WB_1174_WAREHOUSING_AND_STORAGE;WB_793_TRANSPORT_AND_LOGISTICS_SERVICES;TAX_FNCACT_REPRESENTATIVES;MEDIA_MSM;</t>
  </si>
  <si>
    <t>WB_698_TRADE;TAX_ECON_PRICE;TAX_FNCACT;TAX_FNCACT_INVESTOR;TAX_FNCACT_BROKER;TAX_ETHNICITY;TAX_ETHNICITY_GREEKS;TAX_WORLDLANGUAGES;TAX_WORLDLANGUAGES_GREEKS;</t>
  </si>
  <si>
    <t>thebusinessjournal.com</t>
  </si>
  <si>
    <t>ECON_STOCKMARKET;TAX_FNCACT;TAX_FNCACT_TRADERS;TAX_ETHNICITY;TAX_ETHNICITY_CHINESE;TAX_WORLDLANGUAGES;TAX_WORLDLANGUAGES_CHINESE;TAX_ECON_PRICE;WB_696_PUBLIC_SECTOR_MANAGEMENT;WB_713_PUBLIC_FINANCE;WB_1045_TREASURY;</t>
  </si>
  <si>
    <t>TAX_FNCACT;TAX_FNCACT_MOVERS;WB_698_TRADE;ECON_STOCKMARKET;SOC_TECHNOLOGYSECTOR;TAX_FNCACT_ANALYST;</t>
  </si>
  <si>
    <t>kdwn.com</t>
  </si>
  <si>
    <t>ECON_STOCKMARKET;TAX_FNCACT;TAX_FNCACT_TRADERS;CRISISLEX_T01_CAUTION_ADVICE;TAX_ETHNICITY;TAX_ETHNICITY_CHINESE;TAX_WORLDLANGUAGES;TAX_WORLDLANGUAGES_CHINESE;MANMADE_DISASTER_IMPLIED;TAX_ETHNICITY_AMERICANS;USPEC_POLICY1;TAX_FNCACT_CHIEF;TAX_MILITARY_TITLE;TAX_MILITARY_TITLE_OFFICER;TAX_FNCACT_OFFICER;CRISISLEX_T05_MONEY;ECON_INTEREST_RATES;TAX_FNCACT_ANALYSTS;EDUCATION;SOC_POINTSOFINTEREST;SOC_POINTSOFINTEREST_SCHOOL;CRISISLEX_O01_WEATHER;TAX_FNCACT_STUDENT;WB_678_DIGITAL_GOVERNMENT;WB_694_BROADCAST_AND_MEDIA;WB_133_INFORMATION_AND_COMMUNICATION_TECHNOLOGIES;CRISISLEX_CRISISLEXREC;CRISISLEX_O02_RESPONSEAGENCIESATCRISIS;CRISISLEX_T07_SERVICESNEEDEDOFFERED;CRISISLEX_T04_INFRASTRUCTURE;CRISISLEX_T02_INJURED;CRISISLEX_T03_DEAD;CRISISLEX_T08_MISSINGFOUNDTRAPPEDPEOPLE;UNREST_BELLIGERENT;WB_1104_MACROECONOMIC_VULNERABILITY_AND_DEBT;WB_450_DEBT;ECON_WORLDCURRENCIES;ECON_WORLDCURRENCIES_EURO;TAX_ETHNICITY_GREEK;TAX_WORLDLANGUAGES_GREEK;TAX_FNCACT_MINISTER;LEADER;TAX_FNCACT_PRIME_MINISTER;TAX_FNCACT_LEGISLATORS;ECON_TAXATION;LEGISLATION;GENERAL_GOVERNMENT;RETIREMENT;WB_336_NON_BANK_FINANCIAL_INSTITUTIONS;WB_1920_FINANCIAL_SECTOR_DEVELOPMENT;WB_332_CAPITAL_MARKETS;WB_611_PENSION_FUNDS;TAX_FNCACT_EXECUTIVES;CRISISLEX_C04_LOGISTICS_TRANSPORT;WB_698_TRADE;ENV_OIL;ECON_OILPRICE;TAX_ECON_PRICE;ECON_WORLDCURRENCIES_DOLLAR;ECON_WORLDCURRENCIES_YEN;WB_696_PUBLIC_SECTOR_MANAGEMENT;WB_713_PUBLIC_FINANCE;WB_1045_TREASURY;TAX_FNCACT_WRITER;CRISISLEX_T06_SUPPLIES;TAX_FNCACT_ANALYST;</t>
  </si>
  <si>
    <t>ECON_STOCKMARKET;WB_698_TRADE;WB_1921_PRIVATE_SECTOR_DEVELOPMENT;WB_406_COMPETITION_POLICY;WB_2106_MARKET_COMPETITION_ADVOCACY_AND_LIBERALIZATION;WB_1747_PRODUCT_MARKET_REGULATION_AND_COMPETITION_ADVOCACY;WB_2601_TRADE_LINKAGES_SPILLOVERS_AND_CONNECTIVITY;WB_772_TRADE_FACILITATION_AND_LOGISTICS;WB_699_URBAN_DEVELOPMENT;WB_866_CONNECTIVITY_AND_LAGGING_REGIONS;WB_797_NATIONAL_URBAN_POLICIES;LEADER;TAX_FNCACT;TAX_FNCACT_PRESIDENT;SOC_INNOVATION;</t>
  </si>
  <si>
    <t>TAX_FNCACT;TAX_FNCACT_CHIEF;TAX_FNCACT_EXECUTIVE;TAX_FNCACT_CHIEF_EXECUTIVE;TAX_MILITARY_TITLE;TAX_MILITARY_TITLE_OFFICER;TAX_FNCACT_OFFICER;TAX_FNCACT_EXECUTIVE_OFFICER;TAX_FNCACT_CHIEF_EXECUTIVE_OFFICER;WB_1921_PRIVATE_SECTOR_DEVELOPMENT;WB_346_COMPETITIVE_INDUSTRIES;WB_818_INDUSTRY_POLICY_AND_REAL_SECTORS;WB_1281_MANUFACTURING;WB_2203_HUMAN_RIGHTS;WB_2482_RECONCILIATION;WB_2519_RESPONSES_TO_HUMAN_RIGHTS_ABUSES;WB_2432_FRAGILITY_CONFLICT_AND_VIOLENCE;TAX_ECON_PRICE;WB_696_PUBLIC_SECTOR_MANAGEMENT;WB_713_PUBLIC_FINANCE;WB_718_PUBLIC_INVESTMENT_MANAGEMENT;TAX_FNCACT_INVESTOR;MEDIA_SOCIAL;TAX_FNCACT_LEADER;SOC_INNOVATION;WB_135_TRANSPORT;WB_1174_WAREHOUSING_AND_STORAGE;WB_793_TRANSPORT_AND_LOGISTICS_SERVICES;ECON_STOCKMARKET;WB_698_TRADE;IDEOLOGY;</t>
  </si>
  <si>
    <t>TAX_ETHNICITY;TAX_ETHNICITY_AMERICAN;TAX_FNCACT;TAX_FNCACT_FOUNDER;WB_1331_HEALTH_TECHNOLOGIES;WB_2453_ORGANIZED_CRIME;WB_1350_PHARMACEUTICALS;WB_2433_CONFLICT_AND_VIOLENCE;WB_621_HEALTH_NUTRITION_AND_POPULATION;WB_2432_FRAGILITY_CONFLICT_AND_VIOLENCE;WB_2456_DRUGS_AND_NARCOTICS;TAX_FNCACT_DEVELOPER;GENERAL_HEALTH;WB_1406_DISEASES;TAX_FNCACT_OFFICIAL;CRISISLEX_C03_WELLBEING_HEALTH;TAX_FNCACT_ANALYSTS;TAX_FNCACT_ANALYST;TAX_ECON_PRICE;ENV_NATURALGAS;WB_1751_LIQUEFIED_NATURAL_GAS;WB_507_ENERGY_AND_EXTRACTIVES;WB_549_OIL_AND_GAS_SYSTEMS;MEDIA_MSM;PROTEST;MOVEMENT_GENERAL;TAX_FNCACT_ACTIVIST;TAX_FNCACT_INVESTOR;</t>
  </si>
  <si>
    <t>ENV_OIL;ENV_NATURALGAS;TAX_WORLDLANGUAGES;TAX_WORLDLANGUAGES_ALABAMA;WB_1979_NATURAL_RESOURCE_MANAGEMENT;WB_435_AGRICULTURE_AND_FOOD_SECURITY;WB_1986_MOUNTAINS;MOVEMENT_GENERAL;WB_698_TRADE;ECON_STOCKMARKET;TAX_FNCACT;TAX_FNCACT_CONTRACTOR;WB_539_OIL_AND_GAS_POLICY_STRATEGY_AND_INSTITUTIONS;WB_507_ENERGY_AND_EXTRACTIVES;WB_2273_UPSTREAM_OIL_AND_GAS;WB_2301_PRODUCTION_WELLS;WB_137_WATER;TAX_ECON_PRICE;APPOINTMENT;TAX_FNCACT_DIRECTORS;TAX_FNCACT_CHAIRMAN;</t>
  </si>
  <si>
    <t>WB_1920_FINANCIAL_SECTOR_DEVELOPMENT;WB_332_CAPITAL_MARKETS;ECON_STOCKMARKET;WB_698_TRADE;TAX_FNCACT;TAX_FNCACT_ANALYST;TAX_FNCACT_ANALYSTS;TAX_FNCACT_CEO;SOC_INNOVATION;TAX_FNCACT_EMPLOYEES;ENV_SOLAR;LEADER;TAX_FNCACT_PRESIDENT;TAX_FNCACT_CHAIRMAN;ALLIANCE;</t>
  </si>
  <si>
    <t>emqtv.com</t>
  </si>
  <si>
    <t>TAX_FNCACT;TAX_FNCACT_CHAIRMAN;TAX_ETHNICITY;TAX_ETHNICITY_CHINESE;TAX_WORLDLANGUAGES;TAX_WORLDLANGUAGES_CHINESE;GENERAL_GOVERNMENT;TAX_FNCACT_REGULATORS;TAX_FNCACT_AUTHORITIES;CRISISLEX_CRISISLEXREC;CRISISLEX_C07_SAFETY;WB_2470_PEACE_OPERATIONS_AND_CONFLICT_MANAGEMENT;WB_2432_FRAGILITY_CONFLICT_AND_VIOLENCE;WB_2490_NATIONAL_PROTECTION_AND_SECURITY;WB_2936_GOLD;WB_507_ENERGY_AND_EXTRACTIVES;WB_895_MINING_SYSTEMS;WB_1699_METAL_ORE_MINING;</t>
  </si>
  <si>
    <t>GEN_HOLIDAY;WB_1458_HEALTH_PROMOTION_AND_DISEASE_PREVENTION;WB_1462_WATER_SANITATION_AND_HYGIENE;WB_635_PUBLIC_HEALTH;WB_621_HEALTH_NUTRITION_AND_POPULATION;WB_678_DIGITAL_GOVERNMENT;WB_2944_SERVERS;WB_671_STORAGE_MANAGEMENT;WB_667_ICT_INFRASTRUCTURE;WB_672_NETWORK_MANAGEMENT;WB_133_INFORMATION_AND_COMMUNICATION_TECHNOLOGIES;WB_1150_VOLATILITY;WB_1104_MACROECONOMIC_VULNERABILITY_AND_DEBT;WB_698_TRADE;MEDIA_SOCIAL;</t>
  </si>
  <si>
    <t>WB_1979_NATURAL_RESOURCE_MANAGEMENT;WB_435_AGRICULTURE_AND_FOOD_SECURITY;WB_1986_MOUNTAINS;TAX_FNCACT;TAX_FNCACT_ANALYST;TAX_ECON_PRICE;DELAY;</t>
  </si>
  <si>
    <t>TAX_FNCACT;TAX_FNCACT_ANALYSTS;WB_698_TRADE;ECON_STOCKMARKET;ECON_EARNINGSREPORT;DELAY;USPEC_UNCERTAINTY1;CRISISLEX_C04_LOGISTICS_TRANSPORT;</t>
  </si>
  <si>
    <t>ECON_EARNINGSREPORT;TAX_FNCACT;TAX_FNCACT_ANALYST;TAX_FNCACT_ANALYSTS;ECON_STOCKMARKET;TAX_ECON_PRICE;</t>
  </si>
  <si>
    <t>ECON_STOCKMARKET;WB_2433_CONFLICT_AND_VIOLENCE;WB_2432_FRAGILITY_CONFLICT_AND_VIOLENCE;TAX_FNCACT;TAX_FNCACT_MANUFACTURER;RELIGION;USPEC_POLICY1;EPU_POLICY;EPU_POLICY_SPENDING;WB_698_TRADE;WB_845_LEGAL_AND_REGULATORY_FRAMEWORK;WB_696_PUBLIC_SECTOR_MANAGEMENT;WB_851_INTELLECTUAL_PROPERTY_RIGHTS;WB_1041_PATENTS;WB_1039_PROPERTY_LAWS_AND_REGULATIONS;EPU_CATS_REGULATION;LEGISLATION;EPU_POLICY_LAW;WB_1102_ADMINISTRATIVE_LAW;WB_1896_FUNDAMENTAL_AREAS_OF_THE_LAW;TAX_FNCACT_JUDGE;WB_1921_PRIVATE_SECTOR_DEVELOPMENT;WB_405_BUSINESS_CLIMATE;WB_2531_INSPECTIONS_LICENSING_AND_PERMITS;WB_2530_BUSINESS_ENVIRONMENT;SCIENCE;WB_2048_COMPENSATION_CAREERS_AND_INCENTIVES;WB_723_PUBLIC_ADMINISTRATION;WB_724_HUMAN_RESOURCES_FOR_PUBLIC_SECTOR;BAN;</t>
  </si>
  <si>
    <t>ECON_STOCKMARKET;EPU_POLICY;EPU_POLICY_FEDERAL_RESERVE;EPU_CATS_MONETARY_POLICY;ECON_INTEREST_RATES;EPU_POLICY_INTEREST_RATES;TAX_FNCACT;TAX_FNCACT_TRADERS;TAX_FNCACT_ANALYST;WB_698_TRADE;TAX_ECON_PRICE;GENERAL_HEALTH;MEDICAL;WB_1406_DISEASES;WB_1435_OBESITY;WB_621_HEALTH_NUTRITION_AND_POPULATION;WB_1427_NON_COMMUNICABLE_DISEASE_AND_INJURY;WB_678_DIGITAL_GOVERNMENT;WB_694_BROADCAST_AND_MEDIA;WB_133_INFORMATION_AND_COMMUNICATION_TECHNOLOGIES;EPU_CATS_REGULATION;WB_1920_FINANCIAL_SECTOR_DEVELOPMENT;WB_332_CAPITAL_MARKETS;</t>
  </si>
  <si>
    <t>TAX_ECON_PRICE;TAX_FNCACT;TAX_FNCACT_CEO;ECON_STOCKMARKET;</t>
  </si>
  <si>
    <t>ECON_STOCKMARKET;TAX_FNCACT;TAX_FNCACT_ANALYSTS;TAX_FNCACT_ANALYST;TAX_ECON_PRICE;TAX_FNCACT_MANUFACTURER;WB_439_MACROECONOMIC_AND_STRUCTURAL_POLICIES;WB_829_FISCAL_DECENTRALIZATION;WB_874_LOCAL_FINANCE;WB_877_ASSET_MANAGEMENT;WB_445_FISCAL_POLICY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</t>
  </si>
  <si>
    <t>TAX_FNCACT;TAX_FNCACT_INVESTOR;TAX_FNCACT_MANUFACTURER;WB_439_MACROECONOMIC_AND_STRUCTURAL_POLICIES;WB_829_FISCAL_DECENTRALIZATION;WB_874_LOCAL_FINANCE;WB_877_ASSET_MANAGEMENT;WB_445_FISCAL_POLICY;TAX_FNCACT_ANALYSTS;TAX_FNCACT_ANALYST;TAX_ECON_PRICE;TAX_FNCACT_INSIDER;EPU_CATS_REGULATION;EPU_CATS_FINANCIAL_REGULATION;TAX_FNCACT_CFO;TAX_FNCACT_CHIEF;TAX_MILITARY_TITLE;TAX_MILITARY_TITLE_OFFICER;TAX_FNCACT_OFFICER;TAX_FNCACT_CHIEF_FINANCIAL_OFFICER;EPU_ECONOMY_HISTORIC;TAX_FNCACT_BROKER;WB_698_TRADE;</t>
  </si>
  <si>
    <t>TAX_FNCACT;TAX_FNCACT_INVESTOR;TAX_FNCACT_CHIEF;CRISISLEX_T11_UPDATESSYMPATHY;WB_678_DIGITAL_GOVERNMENT;WB_2944_SERVERS;WB_671_STORAGE_MANAGEMENT;WB_667_ICT_INFRASTRUCTURE;WB_672_NETWORK_MANAGEMENT;WB_133_INFORMATION_AND_COMMUNICATION_TECHNOLOGIES;AFFECT;GENERAL_HEALTH;MEDICAL;TAX_FNCACT_ANALYST;TAX_ECON_PRICE;SOC_EMERGINGTECH;USPEC_UNCERTAINTY1;ECON_STOCKMARKET;MEDIA_MSM;WB_290_TELECOMMUNICATIONS_ORGANIZATIONAL_DESIGN;WB_288_TELECOMMUNICATIONS_SECTOR_POLICY_AND_REGULATION;WB_286_TELECOMMUNICATIONS_AND_BROADBAND_ACCESS;TAX_FNCACT_FOOL;USPEC_POLICY1;</t>
  </si>
  <si>
    <t>sharecast.com</t>
  </si>
  <si>
    <t>TAX_ETHNICITY;TAX_ETHNICITY_CHINESE;TAX_WORLDLANGUAGES;TAX_WORLDLANGUAGES_CHINESE;TAX_ECON_PRICE;WB_678_DIGITAL_GOVERNMENT;WB_2944_SERVERS;WB_671_STORAGE_MANAGEMENT;WB_667_ICT_INFRASTRUCTURE;WB_672_NETWORK_MANAGEMENT;WB_133_INFORMATION_AND_COMMUNICATION_TECHNOLOGIES;</t>
  </si>
  <si>
    <t>GEN_HOLIDAY;ECON_STOCKMARKET;TAX_FNCACT;TAX_FNCACT_ANALYSTS;EPU_CATS_MONETARY_POLICY;ECON_INTEREST_RATES;EPU_POLICY;EPU_POLICY_INTEREST_RATES;TAX_FNCACT_CHEF;ENV_NATURALGAS;CRISISLEX_CRISISLEXREC;WB_698_TRADE;MEDIA_SOCIAL;</t>
  </si>
  <si>
    <t>TAX_ETHNICITY;TAX_ETHNICITY_KOREAN;TAX_WORLDLANGUAGES;TAX_WORLDLANGUAGES_KOREAN;ECON_WORLDCURRENCIES;ECON_WORLDCURRENCIES_YEN;MEDIA_MSM;</t>
  </si>
  <si>
    <t>natlawreview.com</t>
  </si>
  <si>
    <t>WB_845_LEGAL_AND_REGULATORY_FRAMEWORK;WB_696_PUBLIC_SECTOR_MANAGEMENT;WB_851_INTELLECTUAL_PROPERTY_RIGHTS;WB_1041_PATENTS;WB_1039_PROPERTY_LAWS_AND_REGULATIONS;LEGISLATION;DISCRIMINATION;TAX_FNCACT;TAX_FNCACT_REPRESENTATIVE;WB_678_DIGITAL_GOVERNMENT;WB_667_ICT_INFRASTRUCTURE;WB_669_SOFTWARE_INFRASTRUCTURE;WB_2945_DATABASE;WB_133_INFORMATION_AND_COMMUNICATION_TECHNOLOGIES;AFFECT;</t>
  </si>
  <si>
    <t>kdal610.com</t>
  </si>
  <si>
    <t>TAX_ECON_PRICE;TAX_FNCACT;TAX_FNCACT_MANUFACTURER;TAX_FNCACT_CFO;TAX_FNCACT_DIRECTOR;TAX_FNCACT_ANALYSTS;</t>
  </si>
  <si>
    <t>WB_698_TRADE;TAX_FNCACT;TAX_FNCACT_ANALYST;TAX_FNCACT_CHAIRMAN;TAX_FNCACT_ANALYSTS;EPU_POLICY;EPU_POLICY_REGULATORY;ENV_SOLAR;WB_845_LEGAL_AND_REGULATORY_FRAMEWORK;WB_696_PUBLIC_SECTOR_MANAGEMENT;WB_851_INTELLECTUAL_PROPERTY_RIGHTS;WB_1041_PATENTS;WB_1039_PROPERTY_LAWS_AND_REGULATIONS;EPU_CATS_REGULATION;ECON_STOCKMARKET;WB_1921_PRIVATE_SECTOR_DEVELOPMENT;WB_376_INNOVATION_TECHNOLOGY_AND_ENTREPRENEURSHIP;WB_1917_INTELLECTUAL_PROPERTY;WB_377_FIRM_INNOVATION_PRODUCTIVITY_AND_GROWTH;USPEC_POLICY1;EPU_ECONOMY;EPU_ECONOMY_HISTORIC;WB_346_COMPETITIVE_INDUSTRIES;WB_818_INDUSTRY_POLICY_AND_REAL_SECTORS;WB_1281_MANUFACTURING;LEADER;TAX_FNCACT_PRESIDENT;USPEC_POLITICS_GENERAL1;TAX_FNCACT_CEO;SCIENCE;TAX_FNCACT_CHIEF;TAX_MILITARY_TITLE;TAX_MILITARY_TITLE_OFFICER;TAX_FNCACT_OFFICER;TAX_FNCACT_CHIEF_FINANCIAL_OFFICER;TAX_ECON_PRICE;WB_507_ENERGY_AND_EXTRACTIVES;WB_525_RENEWABLE_ENERGY;WB_528_SOLAR_ENERGY;WB_1070_ECONOMIC_GROWTH_POLICY;WB_471_ECONOMIC_GROWTH;</t>
  </si>
  <si>
    <t>TAX_FNCACT;TAX_FNCACT_LEADER;SOC_INNOVATION;WB_1921_PRIVATE_SECTOR_DEVELOPMENT;WB_405_BUSINESS_CLIMATE;WB_2531_INSPECTIONS_LICENSING_AND_PERMITS;WB_2530_BUSINESS_ENVIRONMENT;TAX_FNCACT_MERCHANT;TAX_FNCACT_CEO;WB_678_DIGITAL_GOVERNMENT;WB_694_BROADCAST_AND_MEDIA;WB_133_INFORMATION_AND_COMMUNICATION_TECHNOLOGIES;MEDIA_MSM;TAX_FNCACT_MANUFACTURER;WB_346_COMPETITIVE_INDUSTRIES;WB_818_INDUSTRY_POLICY_AND_REAL_SECTORS;WB_1281_MANUFACTURING;AFFECT;GENERAL_GOVERNMENT;LEADER;TAX_FNCACT_PRESIDENT;TAX_FNCACT_VICE_PRESIDENT;TAX_FNCACT_INVESTOR;</t>
  </si>
  <si>
    <t>ECON_STOCKMARKET;LEADER;TAX_FNCACT;TAX_FNCACT_PRESIDENT;USPEC_POLITICS_GENERAL1;WB_135_TRANSPORT;WB_1174_WAREHOUSING_AND_STORAGE;WB_793_TRANSPORT_AND_LOGISTICS_SERVICES;SOC_EMERGINGTECH;MEDIA_SOCIAL;WB_678_DIGITAL_GOVERNMENT;WB_2944_SERVERS;WB_671_STORAGE_MANAGEMENT;WB_667_ICT_INFRASTRUCTURE;WB_672_NETWORK_MANAGEMENT;WB_133_INFORMATION_AND_COMMUNICATION_TECHNOLOGIES;TAX_FNCACT_ANALYST;WB_698_TRADE;TAX_ECON_PRICE;ECON_DEBT;WB_1104_MACROECONOMIC_VULNERABILITY_AND_DEBT;WB_450_DEBT;TAX_FNCACT_ANALYSTS;TAX_FNCACT_INSIDER;</t>
  </si>
  <si>
    <t>TAX_ETHNICITY;TAX_ETHNICITY_CHINESE;TAX_WORLDLANGUAGES;TAX_WORLDLANGUAGES_CHINESE;KILL;ECON_STOCKMARKET;WB_1150_VOLATILITY;WB_1104_MACROECONOMIC_VULNERABILITY_AND_DEBT;USPEC_POLICY1;TAX_FNCACT;TAX_FNCACT_INSIDER;TAX_FNCACT_ANALYST;TAX_ECON_PRICE;TAX_FNCACT_AUTHORITIES;CRISISLEX_CRISISLEXREC;CRISISLEX_C07_SAFETY;WB_2470_PEACE_OPERATIONS_AND_CONFLICT_MANAGEMENT;WB_2432_FRAGILITY_CONFLICT_AND_VIOLENCE;WB_2490_NATIONAL_PROTECTION_AND_SECURITY;USPEC_POLITICS_GENERAL1;ECON_FOREIGNINVEST;TAX_FNCACT_FOOL;DELAY;</t>
  </si>
  <si>
    <t>MEDIA_SOCIAL;ECON_STOCKMARKET;WB_678_DIGITAL_GOVERNMENT;WB_652_ICT_APPLICATIONS;WB_2363_MOBILE_APPLICATIONS;WB_658_ENTERPRISE_APPLICATIONS;WB_133_INFORMATION_AND_COMMUNICATION_TECHNOLOGIES;WB_698_TRADE;TAX_ECON_FREETRADEAGREEMENTS;TAX_ECON_FREETRADEAGREEMENTS_NAFTA;TAX_ETHNICITY;TAX_ETHNICITY_AMERICAN;APPOINTMENT;TAX_FNCACT;TAX_FNCACT_ENGINEER;TAX_FNCACT_DIRECTOR;TAX_FNCACT_ENGINEERS;WB_1921_PRIVATE_SECTOR_DEVELOPMENT;WB_346_COMPETITIVE_INDUSTRIES;WB_818_INDUSTRY_POLICY_AND_REAL_SECTORS;WB_1281_MANUFACTURING;WB_694_BROADCAST_AND_MEDIA;TAX_FNCACT_MANAGERS;WB_135_TRANSPORT;WB_1174_WAREHOUSING_AND_STORAGE;WB_793_TRANSPORT_AND_LOGISTICS_SERVICES;SCIENCE;SOC_INNOVATION;TAX_FNCACT_DIRECTORS;TAX_FNCACT_TRADERS;</t>
  </si>
  <si>
    <t>thevistavoice.org</t>
  </si>
  <si>
    <t>EPU_CATS_REGULATION;EPU_CATS_FINANCIAL_REGULATION;TAX_FNCACT;TAX_FNCACT_MANUFACTURER;WB_698_TRADE;EPU_ECONOMY_HISTORIC;TAX_FNCACT_ANALYSTS;TAX_ECON_PRICE;WB_1406_DISEASES;WB_1435_OBESITY;WB_621_HEALTH_NUTRITION_AND_POPULATION;WB_1427_NON_COMMUNICABLE_DISEASE_AND_INJURY;TAX_FNCACT_INSIDER;TAX_FNCACT_CFO;TAX_FNCACT_CHIEF;TAX_MILITARY_TITLE;TAX_MILITARY_TITLE_OFFICER;TAX_FNCACT_OFFICER;TAX_FNCACT_CHIEF_FINANCIAL_OFFICER;TAX_FNCACT_BROKER;TAX_FNCACT_ANALYST;</t>
  </si>
  <si>
    <t>TAX_FNCACT;TAX_FNCACT_ANALYSTS;TAX_ECON_PRICE;ECON_STOCKMARKET;SCIENCE;SOC_INNOVATION;WB_698_TRADE;</t>
  </si>
  <si>
    <t>ECON_STOCKMARKET;WB_698_TRADE;MEDICAL;WB_1331_HEALTH_TECHNOLOGIES;WB_1350_PHARMACEUTICALS;WB_621_HEALTH_NUTRITION_AND_POPULATION;TAX_DISEASE;TAX_DISEASE_CANCER;WB_1406_DISEASES;WB_1431_CANCER;WB_1427_NON_COMMUNICABLE_DISEASE_AND_INJURY;TAX_DISEASE_BREAST_CANCER;CRISISLEX_C07_SAFETY;CRISISLEX_T01_CAUTION_ADVICE;</t>
  </si>
  <si>
    <t>WB_135_TRANSPORT;WB_1174_WAREHOUSING_AND_STORAGE;WB_793_TRANSPORT_AND_LOGISTICS_SERVICES;WB_678_DIGITAL_GOVERNMENT;WB_674_SHARED_INFRASTRUCTURE;WB_667_ICT_INFRASTRUCTURE;WB_676_CLOUD_COMPUTING;WB_133_INFORMATION_AND_COMMUNICATION_TECHNOLOGIES;TAX_FNCACT;TAX_FNCACT_PIONEER;WB_661_BIG_DATA;WB_652_ICT_APPLICATIONS;WB_872_SMART_CITIES;WB_813_URBAN_GOVERNANCE_AND_CITY_SYSTEMS;WB_699_URBAN_DEVELOPMENT;WB_873_NON_TRADITIONAL_DATA_DRIVEN_MANAGEMENT;WB_658_ENTERPRISE_APPLICATIONS;TECH_BIGDATA;TAX_WORLDMAMMALS;TAX_WORLDMAMMALS_HUMAN;WB_694_BROADCAST_AND_MEDIA;LEADER;TAX_FNCACT_PRESIDENT;USPEC_POLITICS_GENERAL1;TAX_FNCACT_VICE_PRESIDENT;EPU_ECONOMY_HISTORIC;TAX_FNCACT_ARCHITECT;SOC_INNOVATION;CRISISLEX_CRISISLEXREC;WB_2944_SERVERS;WB_671_STORAGE_MANAGEMENT;WB_672_NETWORK_MANAGEMENT;TAX_ECON_PRICE;CRISISLEX_T11_UPDATESSYMPATHY;WB_669_SOFTWARE_INFRASTRUCTURE;WB_2945_DATABASE;WB_1803_TRANSPORT_INFRASTRUCTURE;WB_167_PORTS;ECON_WORLDCURRENCIES;ECON_WORLDCURRENCIES_DOLLAR;TAX_FNCACT_LEADER;ECON_STOCKMARKET;WB_698_TRADE;</t>
  </si>
  <si>
    <t>TAX_ECON_PRICE;WB_168_ROADS_AND_HIGHWAYS;WB_135_TRANSPORT;WB_1809_HIGHWAYS;WB_1803_TRANSPORT_INFRASTRUCTURE;WB_696_PUBLIC_SECTOR_MANAGEMENT;WB_840_JUSTICE;WB_1014_CRIMINAL_JUSTICE;DELAY;USPEC_UNCERTAINTY1;CRISISLEX_C04_LOGISTICS_TRANSPORT;WB_2180_MUTUAL_FUNDS;WB_336_NON_BANK_FINANCIAL_INSTITUTIONS;WB_341_INVESTMENT_FUNDS;WB_1920_FINANCIAL_SECTOR_DEVELOPMENT;WB_332_CAPITAL_MARKETS;ECON_STOCKMARKET;</t>
  </si>
  <si>
    <t>ECON_STOCKMARKET;WB_698_TRADE;ECON_HOUSING_PRICES;ECON_WORLDCURRENCIES;ECON_WORLDCURRENCIES_DOLLAR;</t>
  </si>
  <si>
    <t>wishtv.com</t>
  </si>
  <si>
    <t>TAX_FNCACT;TAX_FNCACT_TRADERS;ECON_STOCKMARKET;TAX_ECON_PRICE;CRISISLEX_T04_INFRASTRUCTURE;CRISISLEX_T01_CAUTION_ADVICE;TAX_ETHNICITY;TAX_ETHNICITY_CHINESE;TAX_WORLDLANGUAGES;TAX_WORLDLANGUAGES_CHINESE;MANMADE_DISASTER_IMPLIED;TAX_ETHNICITY_AMERICANS;USPEC_POLICY1;TAX_FNCACT_CHIEF;TAX_MILITARY_TITLE;TAX_MILITARY_TITLE_OFFICER;TAX_FNCACT_OFFICER;CRISISLEX_T05_MONEY;ECON_INTEREST_RATES;TAX_FNCACT_ANALYSTS;EDUCATION;SOC_POINTSOFINTEREST;SOC_POINTSOFINTEREST_SCHOOL;CRISISLEX_O01_WEATHER;TAX_FNCACT_STUDENT;WB_678_DIGITAL_GOVERNMENT;WB_694_BROADCAST_AND_MEDIA;WB_133_INFORMATION_AND_COMMUNICATION_TECHNOLOGIES;CRISISLEX_CRISISLEXREC;CRISISLEX_O02_RESPONSEAGENCIESATCRISIS;CRISISLEX_T07_SERVICESNEEDEDOFFERED;CRISISLEX_T02_INJURED;CRISISLEX_T03_DEAD;CRISISLEX_T08_MISSINGFOUNDTRAPPEDPEOPLE;UNREST_BELLIGERENT;WB_1104_MACROECONOMIC_VULNERABILITY_AND_DEBT;WB_450_DEBT;ECON_WORLDCURRENCIES;ECON_WORLDCURRENCIES_EURO;TAX_ETHNICITY_GREEK;TAX_WORLDLANGUAGES_GREEK;TAX_FNCACT_MINISTER;LEADER;TAX_FNCACT_PRIME_MINISTER;TAX_FNCACT_LEGISLATORS;ECON_TAXATION;LEGISLATION;GENERAL_GOVERNMENT;RETIREMENT;WB_336_NON_BANK_FINANCIAL_INSTITUTIONS;WB_1920_FINANCIAL_SECTOR_DEVELOPMENT;WB_332_CAPITAL_MARKETS;WB_611_PENSION_FUNDS;TAX_FNCACT_EXECUTIVES;CRISISLEX_C04_LOGISTICS_TRANSPORT;WB_698_TRADE;ENV_OIL;ECON_OILPRICE;ECON_WORLDCURRENCIES_DOLLAR;ECON_WORLDCURRENCIES_YEN;WB_696_PUBLIC_SECTOR_MANAGEMENT;WB_713_PUBLIC_FINANCE;WB_1045_TREASURY;TAX_FNCACT_WRITER;</t>
  </si>
  <si>
    <t>ENV_SOLAR;ECON_STOCKMARKET;ECON_IPO;ENV_GREEN;WB_507_ENERGY_AND_EXTRACTIVES;WB_525_RENEWABLE_ENERGY;WB_290_TELECOMMUNICATIONS_ORGANIZATIONAL_DESIGN;WB_288_TELECOMMUNICATIONS_SECTOR_POLICY_AND_REGULATION;WB_286_TELECOMMUNICATIONS_AND_BROADBAND_ACCESS;WB_133_INFORMATION_AND_COMMUNICATION_TECHNOLOGIES;WB_696_PUBLIC_SECTOR_MANAGEMENT;WB_2048_COMPENSATION_CAREERS_AND_INCENTIVES;WB_723_PUBLIC_ADMINISTRATION;WB_724_HUMAN_RESOURCES_FOR_PUBLIC_SECTOR;TAX_ECON_PRICE;WB_698_TRADE;</t>
  </si>
  <si>
    <t>TAX_FNCACT;TAX_FNCACT_ANALYST;WB_1406_DISEASES;WB_1435_OBESITY;WB_621_HEALTH_NUTRITION_AND_POPULATION;WB_1427_NON_COMMUNICABLE_DISEASE_AND_INJURY;TAX_ECON_PRICE;WB_1920_FINANCIAL_SECTOR_DEVELOPMENT;WB_332_CAPITAL_MARKETS;ECON_STOCKMARKET;</t>
  </si>
  <si>
    <t>TAX_WORLDMAMMALS;TAX_WORLDMAMMALS_BEARS;WB_698_TRADE;WB_678_DIGITAL_GOVERNMENT;WB_652_ICT_APPLICATIONS;WB_658_ENTERPRISE_APPLICATIONS;WB_133_INFORMATION_AND_COMMUNICATION_TECHNOLOGIES;WB_694_BROADCAST_AND_MEDIA;TAX_FNCACT;TAX_FNCACT_MANAGERS;WB_135_TRANSPORT;WB_1174_WAREHOUSING_AND_STORAGE;WB_793_TRANSPORT_AND_LOGISTICS_SERVICES;SCIENCE;SOC_INNOVATION;GENERAL_HEALTH;MEDICAL;USPEC_POLITICS_GENERAL1;WB_2384_APPLICATION_PROGRAMMING_INTERFACES;WB_2375_ICT_METHODS_AND_PROCEDURES;ECON_STOCKMARKET;TAX_ECON_PRICE;MEDIA_MSM;ECON_DEBT;WB_1104_MACROECONOMIC_VULNERABILITY_AND_DEBT;WB_450_DEBT;</t>
  </si>
  <si>
    <t>MEDIA_SOCIAL;TAX_FNCACT;TAX_FNCACT_EXECUTIVE;RESIGNATION;TAX_FNCACT_CEO;TAX_FNCACT_ANALYST;TAX_ECON_PRICE;ECON_STOCKMARKET;WB_1150_VOLATILITY;WB_1104_MACROECONOMIC_VULNERABILITY_AND_DEBT;USPEC_POLICY1;LEADER;TAX_FNCACT_PRESIDENT;USPEC_POLITICS_GENERAL1;TAX_FNCACT_VICE_PRESIDENT;TAX_FNCACT_CHIEF;TAX_MILITARY_TITLE;TAX_MILITARY_TITLE_OFFICER;TAX_FNCACT_OFFICER;TAX_FNCACT_CHIEF_FINANCIAL_OFFICER;ECON_ENTREPRENEURSHIP;KILL;TAX_FNCACT_ADVERTISER;</t>
  </si>
  <si>
    <t>USPEC_POLICY1;WB_1160_SHOCKS_AND_VULNERABILITY;WB_695_POVERTY;TAX_FNCACT;TAX_FNCACT_ANALYSTS;ECON_STOCKMARKET;CRISISLEX_CRISISLEXREC;TAX_FNCACT_ANALYST;TAX_FNCACT_MANUFACTURER;</t>
  </si>
  <si>
    <t>ECON_STOCKMARKET;WB_698_TRADE;TAX_ECON_PRICE;TAX_FNCACT;TAX_FNCACT_ANALYSTS;TAX_FNCACT_CEO;UNGP_FORESTS_RIVERS_OCEANS;TAX_ETHNICITY;TAX_ETHNICITY_KOREAN;TAX_WORLDLANGUAGES;TAX_WORLDLANGUAGES_KOREAN;ECON_EARNINGSREPORT;</t>
  </si>
  <si>
    <t>WB_286_TELECOMMUNICATIONS_AND_BROADBAND_ACCESS;WB_133_INFORMATION_AND_COMMUNICATION_TECHNOLOGIES;WB_698_TRADE;WB_1150_VOLATILITY;WB_1104_MACROECONOMIC_VULNERABILITY_AND_DEBT;TAX_ECON_PRICE;TAX_FNCACT;TAX_FNCACT_EMPLOYEE;TAX_FNCACT_WORKERS;WB_1331_HEALTH_TECHNOLOGIES;WB_1350_PHARMACEUTICALS;WB_621_HEALTH_NUTRITION_AND_POPULATION;</t>
  </si>
  <si>
    <t>TAX_FNCACT;TAX_FNCACT_ANALYSTS;USPEC_UNCERTAINTY1;ECON_STOCKMARKET;ECON_EARNINGSREPORT;TAX_ECON_PRICE;TAX_FNCACT_CEO;EPU_ECONOMY_HISTORIC;</t>
  </si>
  <si>
    <t>ECON_STOCKMARKET;TAX_FNCACT;TAX_FNCACT_DIRECTORS;EPU_ECONOMY_HISTORIC;WB_698_TRADE;WB_135_TRANSPORT;ENV_NATURALGAS;ECON_PROPANE;TAX_FNCACT_ANALYST;</t>
  </si>
  <si>
    <t>TAX_FNCACT;TAX_FNCACT_DESIGNER;ECON_STOCKMARKET;CRISISLEX_C07_SAFETY;CRISISLEX_T01_CAUTION_ADVICE;TAX_ETHNICITY;TAX_ETHNICITY_CHINESE;TAX_WORLDLANGUAGES;TAX_WORLDLANGUAGES_CHINESE;GENERAL_GOVERNMENT;USPEC_POLITICS_GENERAL1;CRISISLEX_T11_UPDATESSYMPATHY;CRISISLEX_CRISISLEXREC;CRISISLEX_O02_RESPONSEAGENCIESATCRISIS;TAX_FNCACT_EMPLOYEE;WB_678_DIGITAL_GOVERNMENT;WB_667_ICT_INFRASTRUCTURE;WB_669_SOFTWARE_INFRASTRUCTURE;WB_2945_DATABASE;WB_133_INFORMATION_AND_COMMUNICATION_TECHNOLOGIES;CRISISLEX_T02_INJURED;CRISISLEX_T03_DEAD;CRISISLEX_T08_MISSINGFOUNDTRAPPEDPEOPLE;LEADER;TAX_FNCACT_POLITICIANS;USPEC_UNCERTAINTY1;WB_698_TRADE;CRISISLEX_T05_MONEY;CRISISLEX_T06_SUPPLIES;CRISISLEX_T07_SERVICESNEEDEDOFFERED;WB_2947_OPERATING_SYSTEMS;MEDIA_SOCIAL;ECON_IPO;TAX_FNCACT_AUTHOR;</t>
  </si>
  <si>
    <t>newsradio1310.com</t>
  </si>
  <si>
    <t>TAX_FNCACT;TAX_FNCACT_EMPLOYEES;TAX_FNCACT_WOMEN;TAX_FNCACT_CHILDREN;ALLIANCE;TAX_FNCACT_VOLUNTEER;TAX_FNCACT_EXECUTIVE;TAX_FNCACT_DIRECTOR;TAX_FNCACT_EXECUTIVE_DIRECTOR;TAX_FNCACT_WORKERS;TAX_ETHNICITY;TAX_ETHNICITY_BLACK;TAX_FNCACT_VICTIMS;WB_742_YOUTH_AND_GENDER_BASED_VIOLENCE;WB_2441_DOMESTIC_VIOLENCE;WB_738_SOCIAL_COHESION;WB_134_SOCIAL_DEVELOPMENT;WB_2443_RAPE_AND_SEXUAL_VIOLENCE;ECON_TAXATION;WB_1921_PRIVATE_SECTOR_DEVELOPMENT;WB_382_TAX_CREDITS_AND_DIRECT_SUBSIDIES;WB_376_INNOVATION_TECHNOLOGY_AND_ENTREPRENEURSHIP;WB_377_FIRM_INNOVATION_PRODUCTIVITY_AND_GROWTH;WB_380_FUNDING_INNOVATION;</t>
  </si>
  <si>
    <t>WB_678_DIGITAL_GOVERNMENT;WB_694_BROADCAST_AND_MEDIA;WB_133_INFORMATION_AND_COMMUNICATION_TECHNOLOGIES;MANMADE_DISASTER_IMPLIED;EPU_ECONOMY_HISTORIC;PROTEST;STRIKE;ECON_BANKRUPTCY;EPU_POLICY;EPU_POLICY_FEDERAL_RESERVE;EPU_CATS_MONETARY_POLICY;TAX_FNCACT;TAX_FNCACT_CHAIRMAN;ECON_STOCKMARKET;ECON_INFLATION;WB_1104_MACROECONOMIC_VULNERABILITY_AND_DEBT;WB_442_INFLATION;EPU_ECONOMY;WB_1160_SHOCKS_AND_VULNERABILITY;WB_695_POVERTY;TAX_ECON_PRICE;FUELPRICES;TAX_FNCACT_ANALYSTS;WB_696_PUBLIC_SECTOR_MANAGEMENT;WB_713_PUBLIC_FINANCE;WB_718_PUBLIC_INVESTMENT_MANAGEMENT;ENV_OIL;ECON_OILPRICE;TAX_FNCACT_INVESTOR;TAX_FNCACT_FOUNDER;TAX_FNCACT_AUTHOR;</t>
  </si>
  <si>
    <t>TAX_FNCACT;TAX_FNCACT_EDITOR;TAX_FNCACT_ANALYSTS;TAX_ETHNICITY;TAX_ETHNICITY_CHINESE;TAX_WORLDLANGUAGES;TAX_WORLDLANGUAGES_CHINESE;TAX_FNCACT_SPOKESMAN;TAX_FNCACT_CHAIRMAN;CRISISLEX_O02_RESPONSEAGENCIESATCRISIS;CRISISLEX_T05_MONEY;CRISISLEX_T06_SUPPLIES;CRISISLEX_T07_SERVICESNEEDEDOFFERED;TAX_FNCACT_PRODUCER;USPEC_POLITICS_GENERAL1;ECON_FOREIGNINVEST;CRISISLEX_C07_SAFETY;CRISISLEX_T01_CAUTION_ADVICE;WB_2470_PEACE_OPERATIONS_AND_CONFLICT_MANAGEMENT;WB_2432_FRAGILITY_CONFLICT_AND_VIOLENCE;WB_2490_NATIONAL_PROTECTION_AND_SECURITY;TAX_FNCACT_ANALYST;</t>
  </si>
  <si>
    <t>ECON_STOCKMARKET;TAX_FNCACT;TAX_FNCACT_SENATOR;USPEC_POLITICS_GENERAL1;CRISISLEX_C07_SAFETY;WB_2470_PEACE_OPERATIONS_AND_CONFLICT_MANAGEMENT;WB_2432_FRAGILITY_CONFLICT_AND_VIOLENCE;WB_2490_NATIONAL_PROTECTION_AND_SECURITY;WB_696_PUBLIC_SECTOR_MANAGEMENT;WB_713_PUBLIC_FINANCE;WB_1045_TREASURY;TAX_FNCACT_SECRETARY;TAX_ECON_PRICE;TAX_ETHNICITY;TAX_ETHNICITY_CHINESE;TAX_WORLDLANGUAGES;TAX_WORLDLANGUAGES_CHINESE;WB_698_TRADE;GENERAL_GOVERNMENT;WB_1921_PRIVATE_SECTOR_DEVELOPMENT;WB_346_COMPETITIVE_INDUSTRIES;WB_818_INDUSTRY_POLICY_AND_REAL_SECTORS;WB_1281_MANUFACTURING;MOVEMENT_GENERAL;ECON_WORLDCURRENCIES;ECON_WORLDCURRENCIES_YUAN;ARMEDCONFLICT;TAX_FNCACT_CANDIDATE;</t>
  </si>
  <si>
    <t>TAX_FNCACT;TAX_FNCACT_WITCH;ECON_STOCKMARKET;WB_696_PUBLIC_SECTOR_MANAGEMENT;WB_713_PUBLIC_FINANCE;WB_718_PUBLIC_INVESTMENT_MANAGEMENT;TAX_FNCACT_ANALYSTS;SOC_EMERGINGTECH;USPEC_POLICY1;LEADER;TAX_FNCACT_PRESIDENT;USPEC_POLITICS_GENERAL1;TAX_ECON_PRICE;TAX_FNCACT_ANALYST;WB_1920_FINANCIAL_SECTOR_DEVELOPMENT;WB_332_CAPITAL_MARKETS;TAX_FNCACT_INVESTOR;EDUCATION;WB_470_EDUCATION;TAX_FNCACT_FOUNDER;WB_845_LEGAL_AND_REGULATORY_FRAMEWORK;WB_851_INTELLECTUAL_PROPERTY_RIGHTS;WB_1042_TRADEMARKS;WB_1039_PROPERTY_LAWS_AND_REGULATIONS;</t>
  </si>
  <si>
    <t>CRISISLEX_CRISISLEXREC;ECON_STOCKMARKET;WB_698_TRADE;TAX_FNCACT;TAX_FNCACT_ANALYST;ECON_DEBT;WB_1104_MACROECONOMIC_VULNERABILITY_AND_DEBT;WB_450_DEBT;WB_696_PUBLIC_SECTOR_MANAGEMENT;WB_713_PUBLIC_FINANCE;WB_718_PUBLIC_INVESTMENT_MANAGEMENT;TAX_FNCACT_MANUFACTURER;WB_678_DIGITAL_GOVERNMENT;WB_667_ICT_INFRASTRUCTURE;WB_669_SOFTWARE_INFRASTRUCTURE;WB_2945_DATABASE;WB_133_INFORMATION_AND_COMMUNICATION_TECHNOLOGIES;TAX_ECON_PRICE;</t>
  </si>
  <si>
    <t>WB_1979_NATURAL_RESOURCE_MANAGEMENT;WB_435_AGRICULTURE_AND_FOOD_SECURITY;WB_1986_MOUNTAINS;CRISISLEX_C04_LOGISTICS_TRANSPORT;TAX_ECON_PRICE;WB_698_TRADE;ECON_STOCKMARKET;WB_1150_VOLATILITY;WB_1104_MACROECONOMIC_VULNERABILITY_AND_DEBT;WB_1614_NUTRITIONAL_PROGRAMS;WB_1609_FOOD_AND_IN_KIND_TRANSFERS;WB_1615_THERAPEUTIC;WB_1466_SOCIAL_ASSISTANCE;WB_697_SOCIAL_PROTECTION_AND_LABOR;SCIENCE;SOC_INNOVATION;TAX_DISEASE;TAX_DISEASE_INFECTIOUS;GENERAL_HEALTH;WB_1406_DISEASES;WB_621_HEALTH_NUTRITION_AND_POPULATION;WB_1415_COMMUNICABLE_DISEASE;MEDICAL;TAX_DISEASE_LUPUS_ERYTHEMATOSUS;TAX_FNCACT;TAX_FNCACT_ANALYSTS;ENV_OIL;</t>
  </si>
  <si>
    <t>WB_678_DIGITAL_GOVERNMENT;WB_670_ICT_SECURITY;WB_2371_ENCRYPTION;WB_133_INFORMATION_AND_COMMUNICATION_TECHNOLOGIES;WB_135_TRANSPORT;WB_1174_WAREHOUSING_AND_STORAGE;WB_793_TRANSPORT_AND_LOGISTICS_SERVICES;GENERAL_HEALTH;MEDICAL;CRISISLEX_C03_WELLBEING_HEALTH;GENERAL_GOVERNMENT;CRISISLEX_O02_RESPONSEAGENCIESATCRISIS;WB_661_BIG_DATA;WB_652_ICT_APPLICATIONS;WB_872_SMART_CITIES;WB_813_URBAN_GOVERNANCE_AND_CITY_SYSTEMS;WB_699_URBAN_DEVELOPMENT;WB_873_NON_TRADITIONAL_DATA_DRIVEN_MANAGEMENT;WB_658_ENTERPRISE_APPLICATIONS;TECH_BIGDATA;TAX_FNCACT;TAX_FNCACT_PRINCIPAL;TAX_FNCACT_ANALYST;WB_660_BUSINESS_INTELLIGENCE;WB_667_ICT_INFRASTRUCTURE;WB_669_SOFTWARE_INFRASTRUCTURE;WB_2945_DATABASE;TAX_ECON_PRICE;TAX_FNCACT_RADIOLOGIST;CRISISLEX_T04_INFRASTRUCTURE;TAX_DISEASE;TAX_DISEASE_CANCER;WB_1406_DISEASES;WB_1431_CANCER;WB_621_HEALTH_NUTRITION_AND_POPULATION;WB_1427_NON_COMMUNICABLE_DISEASE_AND_INJURY;ECON_WORLDCURRENCIES;ECON_WORLDCURRENCIES_DOLLARS;CRISISLEX_T08_MISSINGFOUNDTRAPPEDPEOPLE;WB_2944_SERVERS;WB_671_STORAGE_MANAGEMENT;WB_672_NETWORK_MANAGEMENT;TAX_FNCACT_MANAGERS;TAX_FNCACT_MANAGER;CRISISLEX_C01_CHILDREN_AND_EDUCATION;LEADER;TAX_FNCACT_PRESIDENT;USPEC_POLITICS_GENERAL1;TAX_FNCACT_VICE_PRESIDENT;MEDIA_SOCIAL;TAX_FNCACT_LEADER;SOC_INNOVATION;ECON_STOCKMARKET;WB_698_TRADE;CRISISLEX_C08_TELECOM;CRISISLEX_C07_SAFETY;CRISISLEX_T01_CAUTION_ADVICE;</t>
  </si>
  <si>
    <t>WB_698_TRADE;ECON_STOCKMARKET;WB_1150_VOLATILITY;WB_1104_MACROECONOMIC_VULNERABILITY_AND_DEBT;TAX_ECON_PRICE;TAX_FNCACT;TAX_FNCACT_JUDGE;TAX_FNCACT_INVESTOR;TRIAL;CORRUPTION;WB_2019_ANTI_CORRUPTION_LEGISLATION;WB_696_PUBLIC_SECTOR_MANAGEMENT;WB_831_GOVERNANCE;WB_832_ANTI_CORRUPTION;WB_2020_BRIBERY_FRAUD_AND_COLLUSION;SCANDAL;</t>
  </si>
  <si>
    <t>SOC_TECHNOLOGYSECTOR;WB_698_TRADE;ECON_STOCKMARKET;TAX_FNCACT;TAX_FNCACT_BANKER;WB_1150_VOLATILITY;WB_1104_MACROECONOMIC_VULNERABILITY_AND_DEBT;WB_135_TRANSPORT;WB_1174_WAREHOUSING_AND_STORAGE;WB_793_TRANSPORT_AND_LOGISTICS_SERVICES;TAX_FNCACT_ANALYSTS;RETIREMENT;WB_2690_CATEGORIES_OF_EMPLOYMENT;WB_2670_JOBS;WB_2689_JOBS_DIAGNOSTICS;WB_2896_RETIREMENT;</t>
  </si>
  <si>
    <t>LEADER;TAX_FNCACT;TAX_FNCACT_PRESIDENT;USPEC_POLITICS_GENERAL1;GENERAL_HEALTH;MEDICAL;TAX_FNCACT_CEO;TAX_FNCACT_LEADER;WB_1921_PRIVATE_SECTOR_DEVELOPMENT;WB_376_INNOVATION_TECHNOLOGY_AND_ENTREPRENEURSHIP;WB_377_FIRM_INNOVATION_PRODUCTIVITY_AND_GROWTH;WB_698_TRADE;ECON_STOCKMARKET;TAX_FNCACT_ANALYSTS;CRISISLEX_C07_SAFETY;ENV_SOLAR;ALLIANCE;EPU_ECONOMY_HISTORIC;</t>
  </si>
  <si>
    <t>livenewscentral.com</t>
  </si>
  <si>
    <t>TAX_ETHNICITY;TAX_ETHNICITY_AMERICAN;TAX_ETHNICITY_CHINESE;TAX_WORLDLANGUAGES;TAX_WORLDLANGUAGES_CHINESE;ARMEDCONFLICT;CRISISLEX_T01_CAUTION_ADVICE;TAX_ECON_PRICE;TAX_FNCACT;TAX_FNCACT_PRODUCER;TAX_FNCACT_REGULATORS;WB_698_TRADE;ECON_TRADE_DISPUTE;CRISISLEX_C03_WELLBEING_HEALTH;CRISISLEX_T02_INJURED;CRISISLEX_T03_DEAD;CRISISLEX_T08_MISSINGFOUNDTRAPPEDPEOPLE;CRISISLEX_C07_SAFETY;MANMADE_DISASTER_IMPLIED;CRISISLEX_T06_SUPPLIES;CRISISLEX_T04_INFRASTRUCTURE;AFFECT;TAX_FNCACT_ANALYSTS;CRISISLEX_C08_TELECOM;TAX_FNCACT_CHAIRMAN;INFO_RUMOR;TAX_FNCACT_SPOKESMAN;TAX_FNCACT_ANALYST;ECON_STOCKMARKET;WB_678_DIGITAL_GOVERNMENT;WB_2947_OPERATING_SYSTEMS;WB_667_ICT_INFRASTRUCTURE;WB_669_SOFTWARE_INFRASTRUCTURE;WB_133_INFORMATION_AND_COMMUNICATION_TECHNOLOGIES;PROTEST;MOVEMENT_GENERAL;TAX_FNCACT_ACTIVIST;TAX_FNCACT_INVESTOR;CRISISLEX_O02_RESPONSEAGENCIESATCRISIS;CRISISLEX_T05_MONEY;CRISISLEX_T07_SERVICESNEEDEDOFFERED;WB_1921_PRIVATE_SECTOR_DEVELOPMENT;WB_346_COMPETITIVE_INDUSTRIES;WB_818_INDUSTRY_POLICY_AND_REAL_SECTORS;WB_1281_MANUFACTURING;USPEC_POLICY1;EDUCATION;TAX_FNCACT_PROFESSOR;SOC_POINTSOFINTEREST;SOC_POINTSOFINTEREST_SCHOOL;TAX_FNCACT_LEADERS;GENERAL_GOVERNMENT;TAX_FNCACT_OFFICIAL;MEDIA_MSM;TAX_FNCACT_LEADER;CRISISLEX_T11_UPDATESSYMPATHY;WB_2470_PEACE_OPERATIONS_AND_CONFLICT_MANAGEMENT;WB_2432_FRAGILITY_CONFLICT_AND_VIOLENCE;WB_2490_NATIONAL_PROTECTION_AND_SECURITY;TAX_FNCACT_CONTRACTOR;WHISTLEBLOWER;CRISISLEX_CRISISLEXREC;CYBER_ATTACK;SOC_POINTSOFINTEREST_UNIVERSITIES;LEADER;TAX_FNCACT_PRESIDENT;USPEC_POLITICS_GENERAL1;TAX_FNCACT_SECRETARY;TAX_FNCACT_COMMUNIST;TAX_POLITICAL_PARTY;TAX_POLITICAL_PARTY_COMMUNIST_PARTY;ECON_FOREIGNINVEST;UNREST_BELLIGERENT;WB_2847_INDUSTRIAL_POLICIES;WB_2670_JOBS;WB_2769_JOBS_STRATEGIES;WB_1070_ECONOMIC_GROWTH_POLICY;WB_471_ECONOMIC_GROWTH;WB_1075_INDUSTRY_POLICY;</t>
  </si>
  <si>
    <t>TAX_FNCACT;TAX_FNCACT_ANALYST;TAX_ECON_PRICE;ECON_STOCKMARKET;KILL;WB_698_TRADE;ENV_OIL;NATURAL_DISASTER;NATURAL_DISASTER_ICE;WB_539_OIL_AND_GAS_POLICY_STRATEGY_AND_INSTITUTIONS;WB_507_ENERGY_AND_EXTRACTIVES;WB_2273_UPSTREAM_OIL_AND_GAS;ENV_NATURALGAS;TAX_FNCACT_BUTLER;ENV_SOLAR;AGRICULTURE;MANMADE_DISASTER_IMPLIED;ENV_GREEN;WB_525_RENEWABLE_ENERGY;ENV_COAL;TAX_WORLDLANGUAGES;TAX_WORLDLANGUAGES_ALABAMA;</t>
  </si>
  <si>
    <t>WB_135_TRANSPORT;WB_1174_WAREHOUSING_AND_STORAGE;WB_793_TRANSPORT_AND_LOGISTICS_SERVICES;SOC_INNOVATION;TAX_ECON_PRICE;CRISISLEX_T05_MONEY;WB_566_ENVIRONMENT_AND_NATURAL_RESOURCES;WB_590_ECOSYSTEMS;CRISISLEX_C01_CHILDREN_AND_EDUCATION;TAX_FNCACT;TAX_FNCACT_DIRECTOR;CRISISLEX_T06_SUPPLIES;LEADER;TAX_FNCACT_PRESIDENT;USPEC_POLITICS_GENERAL1;CRISISLEX_O02_RESPONSEAGENCIESATCRISIS;TAX_FNCACT_VICE_PRESIDENT;CRISISLEX_C03_WELLBEING_HEALTH;CRISISLEX_T02_INJURED;CRISISLEX_T03_DEAD;CRISISLEX_T08_MISSINGFOUNDTRAPPEDPEOPLE;CRISISLEX_T04_INFRASTRUCTURE;WB_678_DIGITAL_GOVERNMENT;WB_694_BROADCAST_AND_MEDIA;WB_133_INFORMATION_AND_COMMUNICATION_TECHNOLOGIES;</t>
  </si>
  <si>
    <t>TAX_FNCACT;TAX_FNCACT_AUTHORITIES;CRISISLEX_CRISISLEXREC;CRISISLEX_C07_SAFETY;WB_2470_PEACE_OPERATIONS_AND_CONFLICT_MANAGEMENT;WB_2432_FRAGILITY_CONFLICT_AND_VIOLENCE;WB_2490_NATIONAL_PROTECTION_AND_SECURITY;TAX_ETHNICITY;TAX_ETHNICITY_CHINESE;TAX_WORLDLANGUAGES;TAX_WORLDLANGUAGES_CHINESE;USPEC_POLITICS_GENERAL1;ECON_FOREIGNINVEST;TAX_FNCACT_MANUFACTURER;WB_1921_PRIVATE_SECTOR_DEVELOPMENT;WB_346_COMPETITIVE_INDUSTRIES;WB_818_INDUSTRY_POLICY_AND_REAL_SECTORS;WB_1281_MANUFACTURING;USPEC_UNCERTAINTY1;ECON_STOCKMARKET;TAX_ECON_PRICE;MEDIA_MSM;TAX_FNCACT_ANALYSTS;EDUCATION;SOC_POINTSOFINTEREST;SOC_POINTSOFINTEREST_UNIVERSITY;LEADER;TAX_FNCACT_PRESIDENT;GENERAL_GOVERNMENT;</t>
  </si>
  <si>
    <t>WB_678_DIGITAL_GOVERNMENT;WB_674_SHARED_INFRASTRUCTURE;WB_667_ICT_INFRASTRUCTURE;WB_676_CLOUD_COMPUTING;WB_133_INFORMATION_AND_COMMUNICATION_TECHNOLOGIES;WB_698_TRADE;ECON_STOCKMARKET;DELAY;USPEC_UNCERTAINTY1;TAX_FNCACT;TAX_FNCACT_ANALYST;</t>
  </si>
  <si>
    <t>TAX_FNCACT;TAX_FNCACT_ANALYST;TAX_ECON_PRICE;TAX_FNCACT_CEO;WB_1921_PRIVATE_SECTOR_DEVELOPMENT;WB_346_COMPETITIVE_INDUSTRIES;WB_818_INDUSTRY_POLICY_AND_REAL_SECTORS;WB_1281_MANUFACTURING;TAX_FNCACT_DRIVER;WB_471_ECONOMIC_GROWTH;WB_1078_DETERMINANTS_OF_GROWTH;ECON_STOCKMARKET;WB_698_TRADE;WB_1406_DISEASES;WB_1435_OBESITY;WB_621_HEALTH_NUTRITION_AND_POPULATION;WB_1427_NON_COMMUNICABLE_DISEASE_AND_INJURY;TAX_FNCACT_ANALYSTS;</t>
  </si>
  <si>
    <t>WB_698_TRADE;TAX_FNCACT;TAX_FNCACT_MANUFACTURER;TAX_FNCACT_CHIEF;CRISISLEX_T06_SUPPLIES;TAX_MILITARY_TITLE;TAX_MILITARY_TITLE_OFFICER;TAX_FNCACT_OFFICER;TAX_FNCACT_CHIEF_INFORMATION_OFFICER;USPEC_POLICY1;MEDIA_SOCIAL;KILL;CRISISLEX_CRISISLEXREC;CRISISLEX_T02_INJURED;CRISISLEX_T03_DEAD;TAX_FNCACT_ANALYST;DELAY;CRISISLEX_T01_CAUTION_ADVICE;ECON_STOCKMARKET;CRISISLEX_T05_MONEY;CRISISLEX_T04_INFRASTRUCTURE;ECON_DEBT;WB_1104_MACROECONOMIC_VULNERABILITY_AND_DEBT;WB_450_DEBT;</t>
  </si>
  <si>
    <t>TAX_FNCACT;TAX_FNCACT_TRADER;DELAY;USPEC_UNCERTAINTY1;TAX_FNCACT_ANALYSTS;TAX_ETHNICITY;TAX_ETHNICITY_JAPANESE;TAX_WORLDLANGUAGES;TAX_WORLDLANGUAGES_JAPANESE;TAX_FNCACT_ANALYST;TAX_ECON_PRICE;TAX_DISEASE;TAX_DISEASE_OVERWEIGHT;WB_1406_DISEASES;WB_1435_OBESITY;WB_621_HEALTH_NUTRITION_AND_POPULATION;WB_1427_NON_COMMUNICABLE_DISEASE_AND_INJURY;ECON_STOCKMARKET;ECON_DEBT;WB_1104_MACROECONOMIC_VULNERABILITY_AND_DEBT;WB_450_DEBT;GENERAL_HEALTH;MEDICAL;</t>
  </si>
  <si>
    <t>WB_135_TRANSPORT;WB_1174_WAREHOUSING_AND_STORAGE;WB_793_TRANSPORT_AND_LOGISTICS_SERVICES;SOC_INNOVATION;TAX_ECON_PRICE;WB_566_ENVIRONMENT_AND_NATURAL_RESOURCES;WB_590_ECOSYSTEMS;TAX_FNCACT;TAX_FNCACT_DIRECTOR;LEADER;TAX_FNCACT_PRESIDENT;TAX_FNCACT_VICE_PRESIDENT;WB_678_DIGITAL_GOVERNMENT;WB_694_BROADCAST_AND_MEDIA;WB_133_INFORMATION_AND_COMMUNICATION_TECHNOLOGIES;WB_2670_JOBS;WB_2769_JOBS_STRATEGIES;WB_2840_INTEGRATION;WB_2836_MIGRATION_POLICIES_AND_JOBS;TAX_FNCACT_LEADER;ECON_STOCKMARKET;WB_698_TRADE;</t>
  </si>
  <si>
    <t>TAX_ECON_PRICE;WB_698_TRADE;TAX_FNCACT;TAX_FNCACT_ANALYSTS;DELAY;TAX_FNCACT_CHIEF;TAX_FNCACT_EXECUTIVE;TAX_FNCACT_CHIEF_EXECUTIVE;TAX_WORLDLANGUAGES;TAX_WORLDLANGUAGES_LEHAR;</t>
  </si>
  <si>
    <t>ECON_STOCKMARKET;TAX_FNCACT;TAX_FNCACT_TRADERS;WB_698_TRADE;WB_1467_EDUCATION_FOR_ALL;WB_470_EDUCATION;WB_2131_EMPLOYABILITY_SKILLS_AND_JOBS;WB_1484_EDUCATION_SKILLS_DEVELOPMENT_AND_LABOR_MARKET;TAX_ECON_PRICE;ECON_HOUSING_PRICES;TAX_FNCACT_RETAILER;GENERAL_GOVERNMENT;TAX_FNCACT_WOMEN;WB_135_TRANSPORT;WB_1174_WAREHOUSING_AND_STORAGE;WB_793_TRANSPORT_AND_LOGISTICS_SERVICES;WB_1921_PRIVATE_SECTOR_DEVELOPMENT;WB_346_COMPETITIVE_INDUSTRIES;WB_818_INDUSTRY_POLICY_AND_REAL_SECTORS;WB_1281_MANUFACTURING;</t>
  </si>
  <si>
    <t>proactiveinvestors.com</t>
  </si>
  <si>
    <t>MANMADE_DISASTER_IMPLIED;ECON_STOCKMARKET;CRISISLEX_C04_LOGISTICS_TRANSPORT;TAX_ECON_PRICE;WB_698_TRADE;TAX_FNCACT;TAX_FNCACT_ANALYSTS;TAX_FNCACT_RETAILER;TAX_FNCACT_CHAIRMAN;CRISISLEX_T01_CAUTION_ADVICE;NEGOTIATIONS;WB_1406_DISEASES;WB_1435_OBESITY;WB_621_HEALTH_NUTRITION_AND_POPULATION;WB_1427_NON_COMMUNICABLE_DISEASE_AND_INJURY;CRISISLEX_T08_MISSINGFOUNDTRAPPEDPEOPLE;WB_1921_PRIVATE_SECTOR_DEVELOPMENT;WB_346_COMPETITIVE_INDUSTRIES;WB_818_INDUSTRY_POLICY_AND_REAL_SECTORS;WB_1281_MANUFACTURING;CRISISLEX_O01_WEATHER;WB_678_DIGITAL_GOVERNMENT;WB_670_ICT_SECURITY;WB_2372_AUTHENTICATION_AND_AUTHORIZATION;WB_133_INFORMATION_AND_COMMUNICATION_TECHNOLOGIES;CRISISLEX_C07_SAFETY;CRISISLEX_T06_SUPPLIES;CRISISLEX_T05_MONEY;</t>
  </si>
  <si>
    <t>ECON_STOCKMARKET;GENERAL_HEALTH;WB_1331_HEALTH_TECHNOLOGIES;WB_1358_GENERIC_DRUGS;WB_1350_PHARMACEUTICALS;WB_621_HEALTH_NUTRITION_AND_POPULATION;ENV_OIL;ECON_OILPRICE;ENV_NATURALGAS;WB_135_TRANSPORT;WB_698_TRADE;TAX_ECON_PRICE;TAX_FNCACT;TAX_FNCACT_TRADERS;</t>
  </si>
  <si>
    <t>WB_135_TRANSPORT;WB_1174_WAREHOUSING_AND_STORAGE;WB_793_TRANSPORT_AND_LOGISTICS_SERVICES;EPU_ECONOMY_HISTORIC;WB_678_DIGITAL_GOVERNMENT;WB_694_BROADCAST_AND_MEDIA;WB_133_INFORMATION_AND_COMMUNICATION_TECHNOLOGIES;</t>
  </si>
  <si>
    <t>SCIENCE;TAX_FNCACT;TAX_FNCACT_ANALYST;TAX_ECON_PRICE;TAX_FNCACT_MANUFACTURER;WB_698_TRADE;TAX_FNCACT_ANALYSTS;WB_439_MACROECONOMIC_AND_STRUCTURAL_POLICIES;WB_829_FISCAL_DECENTRALIZATION;WB_874_LOCAL_FINANCE;WB_877_ASSET_MANAGEMENT;WB_445_FISCAL_POLICY;TAX_FNCACT_INSIDER;EPU_ECONOMY_HISTORIC;EPU_CATS_REGULATION;EPU_CATS_FINANCIAL_REGULATION;TAX_FNCACT_CFO;TAX_FNCACT_CHIEF;TAX_MILITARY_TITLE;TAX_MILITARY_TITLE_OFFICER;TAX_FNCACT_OFFICER;TAX_FNCACT_CHIEF_FINANCIAL_OFFICER;TAX_FNCACT_BROKER;</t>
  </si>
  <si>
    <t>kitguru.net</t>
  </si>
  <si>
    <t>TAX_FNCACT;TAX_FNCACT_MANAGER;TAX_FNCACT_GENERAL_MANAGER;TAX_FNCACT_DEVELOPER;SOC_EMERGINGTECH;TAX_FNCACT_KNIGHTS;IDEOLOGY;MEDIA_SOCIAL;TAX_FNCACT_PRODUCER;AFFECT;</t>
  </si>
  <si>
    <t>TAX_ETHNICITY;TAX_ETHNICITY_CHINESE;TAX_WORLDLANGUAGES;TAX_WORLDLANGUAGES_CHINESE;TAX_ECON_PRICE;CRISISLEX_T11_UPDATESSYMPATHY;WB_698_TRADE;MEDIA_MSM;WB_135_TRANSPORT;WB_1174_WAREHOUSING_AND_STORAGE;WB_793_TRANSPORT_AND_LOGISTICS_SERVICES;GENERAL_GOVERNMENT;CRISISLEX_O02_RESPONSEAGENCIESATCRISIS;USPEC_POLICY1;EDUCATION;SOC_POINTSOFINTEREST;SOC_POINTSOFINTEREST_UNIVERSITY;SOC_POINTSOFINTEREST_UNIVERSITIES;</t>
  </si>
  <si>
    <t>TAX_FNCACT;TAX_FNCACT_TRADERS;WB_698_TRADE;ECON_STOCKMARKET;TAX_ECON_PRICE;SOC_INNOVATION;DRONES;TAX_FNCACT_PIONEER;WB_2670_JOBS;WB_696_PUBLIC_SECTOR_MANAGEMENT;WB_2048_COMPENSATION_CAREERS_AND_INCENTIVES;WB_723_PUBLIC_ADMINISTRATION;WB_724_HUMAN_RESOURCES_FOR_PUBLIC_SECTOR;MOVEMENT_GENERAL;</t>
  </si>
  <si>
    <t>ECON_STOCKMARKET;TAX_FNCACT;TAX_FNCACT_ANALYST;TAX_FNCACT_ANALYSTS;WB_698_TRADE;TAX_ECON_PRICE;TAX_ETHNICITY;TAX_ETHNICITY_CHINESE;TAX_WORLDLANGUAGES;TAX_WORLDLANGUAGES_CHINESE;WB_1921_PRIVATE_SECTOR_DEVELOPMENT;WB_346_COMPETITIVE_INDUSTRIES;WB_818_INDUSTRY_POLICY_AND_REAL_SECTORS;WB_1281_MANUFACTURING;CRISISLEX_T11_UPDATESSYMPATHY;ARMEDCONFLICT;CRISISLEX_CRISISLEXREC;WB_2433_CONFLICT_AND_VIOLENCE;WB_2432_FRAGILITY_CONFLICT_AND_VIOLENCE;WB_2462_POLITICAL_VIOLENCE_AND_WAR;UNREST_BELLIGERENT;TAX_FNCACT_FOOL;WB_2465_REVOLUTIONARY_VIOLENCE;TAX_FNCACT_CEO;TAX_FNCACT_CHAIRMAN;TAX_FNCACT_VICE_CHAIRMAN;ECON_EMERGINGECON;TAX_FNCACT_ENGINEERS;EDUCATION;TAX_FNCACT_PROFESSOR;SCIENCE;TAX_ETHNICITY_AMERICANS;</t>
  </si>
  <si>
    <t>TAX_FNCACT;TAX_FNCACT_ANALYSTS;ECON_STOCKMARKET;TAX_FNCACT_MANUFACTURER;EPU_ECONOMY_HISTORIC;TAX_ECON_PRICE;WB_698_TRADE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</si>
  <si>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TAX_FNCACT;TAX_FNCACT_ANALYSTS;TAX_FNCACT_INSIDER;EPU_ECONOMY_HISTORIC;TAX_ECON_PRICE;EPU_CATS_REGULATION;EPU_CATS_FINANCIAL_REGULATION;TAX_FNCACT_CFO;TAX_FNCACT_CHIEF;TAX_MILITARY_TITLE;TAX_MILITARY_TITLE_OFFICER;TAX_FNCACT_OFFICER;TAX_FNCACT_CHIEF_FINANCIAL_OFFICER;TAX_FNCACT_MANUFACTURER;EDUCATION;SOC_POINTSOFINTEREST;SOC_POINTSOFINTEREST_SCHOOL;WB_1406_DISEASES;WB_1435_OBESITY;WB_621_HEALTH_NUTRITION_AND_POPULATION;WB_1427_NON_COMMUNICABLE_DISEASE_AND_INJURY;LEGISLATION;EPU_POLICY;EPU_POLICY_LAW;WB_845_LEGAL_AND_REGULATORY_FRAMEWORK;WB_696_PUBLIC_SECTOR_MANAGEMENT;WB_1040_COPYRIGHT_LAW;WB_851_INTELLECTUAL_PROPERTY_RIGHTS;WB_1039_PROPERTY_LAWS_AND_REGULATIONS;TAX_FNCACT_ANALYST;</t>
  </si>
  <si>
    <t>AFFECT;TAX_ETHNICITY;TAX_ETHNICITY_CHINESE;TAX_WORLDLANGUAGES;TAX_WORLDLANGUAGES_CHINESE;TAX_FNCACT;TAX_FNCACT_ANALYST;ECON_STOCKMARKET;TAX_FNCACT_BANKER;WB_698_TRADE;TAX_ECON_PRICE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MANMADE_DISASTER_IMPLIED;WB_2299_PIPELINES;WB_539_OIL_AND_GAS_POLICY_STRATEGY_AND_INSTITUTIONS;WB_507_ENERGY_AND_EXTRACTIVES;WB_548_PPP_IN_OIL_AND_GAS;ALLIANCE;WB_135_TRANSPORT;WB_1174_WAREHOUSING_AND_STORAGE;WB_793_TRANSPORT_AND_LOGISTICS_SERVICES;GENERAL_HEALTH;MEDICAL;CRISISLEX_C03_WELLBEING_HEALTH;LEADER;TAX_FNCACT_PRESIDENT;USPEC_POLITICS_GENERAL1;SOC_EMERGINGTECH;TAX_ETHNICITY_AMERICAN;TAX_FNCACT_FOUNDER;TAX_FNCACT_CEO;TAX_FNCACT_ANALYSTS;TAX_FNCACT_AUTHOR;</t>
  </si>
  <si>
    <t>WB_698_TRADE;TAX_FNCACT;TAX_FNCACT_ANALYST;ECON_STOCKMARKET;TAX_ECON_PRICE;</t>
  </si>
  <si>
    <t>v3.co.uk</t>
  </si>
  <si>
    <t>LEADER;TAX_FNCACT;TAX_FNCACT_PRESIDENT;TAX_FNCACT_VICE_PRESIDENT;LEGISLATION;WB_135_TRANSPORT;WB_1174_WAREHOUSING_AND_STORAGE;WB_793_TRANSPORT_AND_LOGISTICS_SERVICES;WB_1921_PRIVATE_SECTOR_DEVELOPMENT;WB_346_COMPETITIVE_INDUSTRIES;WB_818_INDUSTRY_POLICY_AND_REAL_SECTORS;WB_1281_MANUFACTURING;</t>
  </si>
  <si>
    <t>wsobserver.com</t>
  </si>
  <si>
    <t>SOC_TECHNOLOGYSECTOR;TAX_ECON_PRICE;ECON_DEBT;WB_1104_MACROECONOMIC_VULNERABILITY_AND_DEBT;WB_450_DEBT;TAX_FNCACT;TAX_FNCACT_INVESTOR;ECON_STOCKMARKET;WB_698_TRADE;CRISISLEX_C07_SAFETY;TAX_FNCACT_OFFICIAL;USPEC_POLICY1;WB_678_DIGITAL_GOVERNMENT;WB_2946_OPEN_SOURCE;WB_667_ICT_INFRASTRUCTURE;WB_669_SOFTWARE_INFRASTRUCTURE;WB_133_INFORMATION_AND_COMMUNICATION_TECHNOLOGIES;TAX_FNCACT_ANALYSTS;</t>
  </si>
  <si>
    <t>RELIGION;TAX_ECON_PRICE;ECON_STOCKMARKET;TAX_FNCACT;TAX_FNCACT_ANALYST;WB_678_DIGITAL_GOVERNMENT;WB_2944_SERVERS;WB_671_STORAGE_MANAGEMENT;WB_667_ICT_INFRASTRUCTURE;WB_672_NETWORK_MANAGEMENT;WB_133_INFORMATION_AND_COMMUNICATION_TECHNOLOGIES;EPU_ECONOMY_HISTORIC;UNGP_FORESTS_RIVERS_OCEANS;WB_566_ENVIRONMENT_AND_NATURAL_RESOURCES;WB_590_ECOSYSTEMS;</t>
  </si>
  <si>
    <t>TAX_FNCACT;TAX_FNCACT_LEADER;EPU_ECONOMY_HISTORIC;GEN_HOLIDAY;TAX_FNCACT_INVESTOR;TAX_FNCACT_CHIEF;TAX_FNCACT_ANALYSTS;WB_2416_INTERNET_OF_THINGS;WB_2399_ICT_INNOVATION_AND_TRANSFORMATION;WB_133_INFORMATION_AND_COMMUNICATION_TECHNOLOGIES;WB_698_TRADE;TAX_FNCACT_OFFICIAL;TAX_ETHNICITY;TAX_ETHNICITY_KOREAN;TAX_WORLDLANGUAGES;TAX_WORLDLANGUAGES_KOREAN;TAX_FNCACT_FOOL;ECON_STOCKMARKET;USPEC_POLICY1;EPU_POLICY;EPU_POLICY_POLICY;EPU_CATS_REGULATION;</t>
  </si>
  <si>
    <t>thevarguy.com</t>
  </si>
  <si>
    <t>TAX_FNCACT;TAX_FNCACT_MANUFACTURER;ECON_STOCKMARKET;TAX_ECON_PRICE;WB_698_TRADE;INFO_RUMOR;TAX_FNCACT_REGULATORS;CRISISLEX_T11_UPDATESSYMPATHY;TAX_FNCACT_ANALYST;USPEC_POLITICS_GENERAL1;CRISISLEX_C07_SAFETY;UNREST_BELLIGERENT;WB_1921_PRIVATE_SECTOR_DEVELOPMENT;WB_376_INNOVATION_TECHNOLOGY_AND_ENTREPRENEURSHIP;WB_1917_INTELLECTUAL_PROPERTY;WB_377_FIRM_INNOVATION_PRODUCTIVITY_AND_GROWTH;LEADER;TAX_FNCACT_PRESIDENT;GENERAL_GOVERNMENT;TAX_ETHNICITY;TAX_ETHNICITY_CHINESE;TAX_WORLDLANGUAGES;TAX_WORLDLANGUAGES_CHINESE;TAX_FNCACT_AUTHORITIES;CRISISLEX_CRISISLEXREC;SCIENCE;TAX_FNCACT_RESEARCHER;TAX_FNCACT_OFFICIALS;</t>
  </si>
  <si>
    <t>techeye.net</t>
  </si>
  <si>
    <t>ECON_WORLDCURRENCIES;ECON_WORLDCURRENCIES_DOLLAR;TAX_ETHNICITY;TAX_ETHNICITY_CHINESE;TAX_WORLDLANGUAGES;TAX_WORLDLANGUAGES_CHINESE;ECON_WORLDCURRENCIES_DOLLARS;INFO_RUMOR;TAX_FNCACT;TAX_FNCACT_SPOKESMAN;USPEC_POLITICS_GENERAL1;GENERAL_GOVERNMENT;ECON_STOCKMARKET;TAX_ECON_PRICE;CRISISLEX_O02_RESPONSEAGENCIESATCRISIS;TAX_FNCACT_OFFICIALS;TAX_FNCACT_REPRESENTATIVES;TRIAL;SOC_GENERALCRIME;CRISISLEX_C07_SAFETY;CRISISLEX_T01_CAUTION_ADVICE;UNREST_BELLIGERENT;CRISISLEX_T11_UPDATESSYMPATHY;WB_696_PUBLIC_SECTOR_MANAGEMENT;WB_713_PUBLIC_FINANCE;WB_1045_TREASURY;WB_471_ECONOMIC_GROWTH;WB_1078_DETERMINANTS_OF_GROWTH;WB_1081_FINANCE_AND_GROWTH;WB_863_FDI_SPILLOVERS;EDUCATION;SOC_POINTSOFINTEREST;SOC_POINTSOFINTEREST_UNIVERSITY;LEADER;TAX_FNCACT_PRESIDENT;TAX_FNCACT_COMMUNIST;TAX_POLITICAL_PARTY;TAX_POLITICAL_PARTY_COMMUNIST_PARTY;TAX_FNCACT_ANALYSTS;NEGOTIATIONS;WB_840_JUSTICE;WB_2473_DIPLOMACY_AND_NEGOTIATIONS;WB_939_NEGOTIATION;WB_2470_PEACE_OPERATIONS_AND_CONFLICT_MANAGEMENT;WB_936_ALTERNATIVE_DISPUTE_RESOLUTION;WB_2432_FRAGILITY_CONFLICT_AND_VIOLENCE;WB_843_DISPUTE_RESOLUTION;WB_2471_PEACEKEEPING;AFFECT;</t>
  </si>
  <si>
    <t>ECON_STOCKMARKET;TAX_ECON_PRICE;MEDICAL;WB_698_TRADE;TAX_FNCACT;TAX_FNCACT_FOUNDER;APPOINTMENT;TAX_FNCACT_DIRECTORS;WB_336_NON_BANK_FINANCIAL_INSTITUTIONS;WB_341_INVESTMENT_FUNDS;WB_1920_FINANCIAL_SECTOR_DEVELOPMENT;WB_332_CAPITAL_MARKETS;SOC_TECHNOLOGYSECTOR;WB_507_ENERGY_AND_EXTRACTIVES;WB_895_MINING_SYSTEMS;WB_2934_COPPER;WB_1699_METAL_ORE_MINING;</t>
  </si>
  <si>
    <t>ECON_STOCKMARKET;EPU_ECONOMY_HISTORIC;TAX_FNCACT;TAX_FNCACT_REPRESENTATIVES;TAX_FNCACT_SPOKESMAN;WB_135_TRANSPORT;WB_1174_WAREHOUSING_AND_STORAGE;WB_793_TRANSPORT_AND_LOGISTICS_SERVICES;TAX_FNCACT_ANALYST;TAX_FNCACT_ANALYSTS;TAX_FNCACT_CEO;LEADER;TAX_FNCACT_PRESIDENT;USPEC_POLITICS_GENERAL1;</t>
  </si>
  <si>
    <t>WB_698_TRADE;TAX_FNCACT;TAX_FNCACT_PIONEER;ECON_STOCKMARKET;TAX_FNCACT_MANAGERS;TAX_FNCACT_FUND_MANAGERS;SOC_EMERGINGTECH;TAX_FNCACT_PEERS;LEADER;TAX_FNCACT_PRESIDENT;USPEC_POLITICS_GENERAL1;TAX_FNCACT_VICE_PRESIDENT;TAX_FNCACT_SENIOR_VICE_PRESIDENT;TAX_FNCACT_MANAGER;TAX_FNCACT_GENERAL_MANAGER;WB_135_TRANSPORT;WB_1174_WAREHOUSING_AND_STORAGE;WB_793_TRANSPORT_AND_LOGISTICS_SERVICES;TAX_FNCACT_ANALYSTS;TAX_ECON_PRICE;TAX_ETHNICITY;TAX_ETHNICITY_CHINESE;TAX_WORLDLANGUAGES;TAX_WORLDLANGUAGES_CHINESE;TAX_FNCACT_PRINCIPAL;</t>
  </si>
  <si>
    <t>SOC_TECHNOLOGYSECTOR;WB_698_TRADE;TAX_WORLDLANGUAGES;TAX_WORLDLANGUAGES_MASSACHUSETTS;TAX_FNCACT;TAX_FNCACT_JUDGE;WB_845_LEGAL_AND_REGULATORY_FRAMEWORK;WB_696_PUBLIC_SECTOR_MANAGEMENT;WB_851_INTELLECTUAL_PROPERTY_RIGHTS;WB_1041_PATENTS;WB_1039_PROPERTY_LAWS_AND_REGULATIONS;ECON_STOCKMARKET;WB_1150_VOLATILITY;WB_1104_MACROECONOMIC_VULNERABILITY_AND_DEBT;TAX_ECON_PRICE;</t>
  </si>
  <si>
    <t>ECON_STOCKMARKET;WB_698_TRADE;TAX_ETHNICITY;TAX_ETHNICITY_BLACK;TAX_WORLDMAMMALS;TAX_WORLDMAMMALS_BEARS;USPEC_UNCERTAINTY1;TAX_FNCACT;TAX_FNCACT_TRADERS;TAX_ECON_PRICE;TAX_FNCACT_ANALYST;EPU_CATS_MIGRATION_FEAR_FEAR;ARREST;TAX_FNCACT_MANUFACTURER;TAX_FNCACT_ANALYSTS;EPU_ECONOMY_HISTORIC;MEDIA_MSM;</t>
  </si>
  <si>
    <t>TAX_ETHNICITY;TAX_ETHNICITY_GREEK;TAX_WORLDLANGUAGES;TAX_WORLDLANGUAGES_GREEK;ECON_DEBT;WB_1104_MACROECONOMIC_VULNERABILITY_AND_DEBT;WB_450_DEBT;MANMADE_DISASTER_IMPLIED;TAX_FNCACT;TAX_FNCACT_CHIEFS;TAX_FNCACT_MINISTER;LEADER;TAX_FNCACT_PRIME_MINISTER;TAX_ETHNICITY_GERMAN;TAX_WORLDLANGUAGES_GERMAN;TAX_FNCACT_CHANCELLOR;TAX_ETHNICITY_FRENCH;TAX_WORLDLANGUAGES_FRENCH;TAX_FNCACT_PRESIDENT;TAX_FNCACT_MINISTERS;TAX_WORLDMAMMALS;TAX_WORLDMAMMALS_SEAL;WB_696_PUBLIC_SECTOR_MANAGEMENT;WB_840_JUSTICE;WB_1014_CRIMINAL_JUSTICE;ECON_STOCKMARKET;WB_698_TRADE;TAX_ECON_PRICE;TAX_FNCACT_TRADERS;EDUCATION;SOC_POINTSOFINTEREST;SOC_POINTSOFINTEREST_UNIVERSITY;TAX_FNCACT_ECONOMISTS;</t>
  </si>
  <si>
    <t>TAX_FNCACT;TAX_FNCACT_MANUFACTURER;ECON_EARNINGSREPORT;TAX_FNCACT_ANALYST;TAX_ECON_PRICE;WB_135_TRANSPORT;WB_1174_WAREHOUSING_AND_STORAGE;WB_793_TRANSPORT_AND_LOGISTICS_SERVICES;UNGP_FORESTS_RIVERS_OCEANS;CRISISLEX_CRISISLEXREC;TAX_FNCACT_FOOL;ECON_STOCKMARKET;USPEC_POLICY1;EPU_POLICY;EPU_POLICY_POLICY;EPU_CATS_REGULATION;</t>
  </si>
  <si>
    <t>TAX_FNCACT;TAX_FNCACT_ANALYSTS;TAX_ECON_PRICE;ECON_STOCKMARKET;ECON_CURRENCY_EXCHANGE_RATE;TAX_FNCACT_INVESTOR;ARMEDCONFLICT;WB_678_DIGITAL_GOVERNMENT;WB_2944_SERVERS;WB_671_STORAGE_MANAGEMENT;WB_667_ICT_INFRASTRUCTURE;WB_672_NETWORK_MANAGEMENT;WB_133_INFORMATION_AND_COMMUNICATION_TECHNOLOGIES;TAX_WORLDMAMMALS;TAX_WORLDMAMMALS_BEAR;</t>
  </si>
  <si>
    <t>TAX_FNCACT;TAX_FNCACT_ANALYSTS;WB_698_TRADE;ECON_STOCKMARKET;TAX_ECON_PRICE;WB_1921_PRIVATE_SECTOR_DEVELOPMENT;WB_346_COMPETITIVE_INDUSTRIES;WB_818_INDUSTRY_POLICY_AND_REAL_SECTORS;WB_1281_MANUFACTURING;TAX_FNCACT_CEO;EPU_ECONOMY_HISTORIC;TAX_FNCACT_INVESTOR;</t>
  </si>
  <si>
    <t>WB_698_TRADE;TAX_FNCACT;TAX_FNCACT_ANALYST;ECON_STOCKMARKET;ECON_DEBT;WB_1104_MACROECONOMIC_VULNERABILITY_AND_DEBT;WB_450_DEBT;WB_451_DEBT_MANAGEMENT;</t>
  </si>
  <si>
    <t>TAX_FNCACT;TAX_FNCACT_AUTHORITIES;CRISISLEX_CRISISLEXREC;CRISISLEX_C07_SAFETY;WB_2470_PEACE_OPERATIONS_AND_CONFLICT_MANAGEMENT;WB_2432_FRAGILITY_CONFLICT_AND_VIOLENCE;WB_2490_NATIONAL_PROTECTION_AND_SECURITY;USPEC_POLITICS_GENERAL1;ECON_FOREIGNINVEST;</t>
  </si>
  <si>
    <t>TAX_ECON_PRICE;TAX_FNCACT;TAX_FNCACT_MANUFACTURER;TAX_FNCACT_ANALYSTS;WB_698_TRADE;AFFECT;TAX_FNCACT_CFO;TAX_FNCACT_DIRECTOR;MANMADE_DISASTER_IMPLIED;WB_135_TRANSPORT;WB_1174_WAREHOUSING_AND_STORAGE;WB_793_TRANSPORT_AND_LOGISTICS_SERVICES;TAX_FNCACT_ANALYST;</t>
  </si>
  <si>
    <t>WB_698_TRADE;DELAY;WB_1150_VOLATILITY;WB_1104_MACROECONOMIC_VULNERABILITY_AND_DEBT;TAX_ECON_PRICE;ECON_STOCKMARKET;ENV_SOLAR;STRIKE;WB_845_LEGAL_AND_REGULATORY_FRAMEWORK;WB_696_PUBLIC_SECTOR_MANAGEMENT;WB_851_INTELLECTUAL_PROPERTY_RIGHTS;WB_1041_PATENTS;WB_1039_PROPERTY_LAWS_AND_REGULATIONS;TAX_DISEASE;TAX_DISEASE_HEPATITIS;HEALTH_SEXTRANSDISEASE;WB_1331_HEALTH_TECHNOLOGIES;WB_2453_ORGANIZED_CRIME;WB_1350_PHARMACEUTICALS;WB_2433_CONFLICT_AND_VIOLENCE;WB_621_HEALTH_NUTRITION_AND_POPULATION;WB_2432_FRAGILITY_CONFLICT_AND_VIOLENCE;WB_2456_DRUGS_AND_NARCOTICS;WB_1614_NUTRITIONAL_PROGRAMS;WB_1609_FOOD_AND_IN_KIND_TRANSFERS;WB_1615_THERAPEUTIC;WB_1466_SOCIAL_ASSISTANCE;WB_697_SOCIAL_PROTECTION_AND_LABOR;MEDICAL;APPOINTMENT;TAX_FNCACT;TAX_FNCACT_DIRECTORS;LEADER;TAX_FNCACT_PRESIDENT;TAX_FNCACT_CHIEF;TAX_FNCACT_EXECUTIVE;TAX_FNCACT_CHIEF_EXECUTIVE;TAX_MILITARY_TITLE;TAX_MILITARY_TITLE_OFFICER;TAX_FNCACT_OFFICER;TAX_FNCACT_EXECUTIVE_OFFICER;TAX_FNCACT_CHIEF_EXECUTIVE_OFFICER;GENERAL_HEALTH;TAX_FNCACT_CHAIRMAN;</t>
  </si>
  <si>
    <t>TAX_FNCACT;TAX_FNCACT_EMPLOYEES;RETIREMENT;WB_2690_CATEGORIES_OF_EMPLOYMENT;WB_2670_JOBS;WB_2689_JOBS_DIAGNOSTICS;WB_2896_RETIREMENT;EPU_CATS_REGULATION;EPU_CATS_FINANCIAL_REGULATION;TAX_FNCACT_INVESTOR;TAX_FNCACT_MANUFACTURER;WB_439_MACROECONOMIC_AND_STRUCTURAL_POLICIES;WB_829_FISCAL_DECENTRALIZATION;WB_874_LOCAL_FINANCE;WB_877_ASSET_MANAGEMENT;WB_445_FISCAL_POLICY;WB_698_TRADE;TAX_ECON_PRICE;TAX_FNCACT_ANALYSTS;WB_1920_FINANCIAL_SECTOR_DEVELOPMENT;WB_332_CAPITAL_MARKETS;TAX_FNCACT_INSIDER;TAX_FNCACT_CFO;TAX_FNCACT_CHIEF;TAX_MILITARY_TITLE;TAX_MILITARY_TITLE_OFFICER;TAX_FNCACT_OFFICER;TAX_FNCACT_CHIEF_FINANCIAL_OFFICER;EPU_ECONOMY_HISTORIC;LEGISLATION;EPU_POLICY;EPU_POLICY_LAW;WB_845_LEGAL_AND_REGULATORY_FRAMEWORK;WB_696_PUBLIC_SECTOR_MANAGEMENT;WB_1040_COPYRIGHT_LAW;WB_851_INTELLECTUAL_PROPERTY_RIGHTS;WB_1039_PROPERTY_LAWS_AND_REGULATIONS;TAX_FNCACT_BROKER;TAX_FNCACT_ANALYST;</t>
  </si>
  <si>
    <t>azcentral.com</t>
  </si>
  <si>
    <t>TAX_ETHNICITY;TAX_ETHNICITY_CHINESE;TAX_WORLDLANGUAGES;TAX_WORLDLANGUAGES_CHINESE;TAX_ECON_PRICE;TAX_FNCACT;TAX_FNCACT_SPOKESMAN;USPEC_POLICY1;EDUCATION;SOC_POINTSOFINTEREST;SOC_POINTSOFINTEREST_UNIVERSITY;SOC_POINTSOFINTEREST_UNIVERSITIES;CRISISLEX_T11_UPDATESSYMPATHY;WB_135_TRANSPORT;WB_1174_WAREHOUSING_AND_STORAGE;WB_793_TRANSPORT_AND_LOGISTICS_SERVICES;GENERAL_GOVERNMENT;CRISISLEX_O02_RESPONSEAGENCIESATCRISIS;</t>
  </si>
  <si>
    <t>ECON_WORLDCURRENCIES;ECON_WORLDCURRENCIES_YEN;TAX_ETHNICITY;TAX_ETHNICITY_JAPANESE;TAX_WORLDLANGUAGES;TAX_WORLDLANGUAGES_JAPANESE;ECON_STOCKMARKET;WB_698_TRADE;TAX_FNCACT;TAX_FNCACT_INVESTOR;ECON_ENTREPRENEURSHIP;LEADER;TAX_FNCACT_PRESIDENT;USPEC_POLITICS_GENERAL1;TAX_FNCACT_CEO;TAX_FNCACT_ENTREPRENEUR;TAX_FNCACT_BANKER;TAX_ECON_PRICE;WB_1150_VOLATILITY;WB_1104_MACROECONOMIC_VULNERABILITY_AND_DEBT;TAX_FNCACT_ANALYSTS;GENERAL_GOVERNMENT;TAX_FNCACT_EMPLOYEES;CRISISLEX_C07_SAFETY;WB_678_DIGITAL_GOVERNMENT;WB_2944_SERVERS;WB_671_STORAGE_MANAGEMENT;WB_667_ICT_INFRASTRUCTURE;WB_672_NETWORK_MANAGEMENT;WB_133_INFORMATION_AND_COMMUNICATION_TECHNOLOGIES;</t>
  </si>
  <si>
    <t>TAX_FNCACT;TAX_FNCACT_ANALYST;ECON_STOCKMARKET;TAX_ECON_PRICE;EPU_CATS_MIGRATION_FEAR_FEAR;</t>
  </si>
  <si>
    <t>TAX_FNCACT;TAX_FNCACT_ANALYSTS;TAX_FNCACT_ANALYST;WB_698_TRADE;TAX_FNCACT_MANUFACTURER;</t>
  </si>
  <si>
    <t>TAX_FNCACT;TAX_FNCACT_DIRECTOR;TAX_FNCACT_REPRESENTATIVE;LEADER;TAX_FNCACT_PRESIDENT;USPEC_POLITICS_GENERAL1;TAX_FNCACT_ANALYST;TAX_WORLDMAMMALS;TAX_WORLDMAMMALS_FOX;TAX_FNCACT_OPERATOR;TAX_FNCACT_FACILITATOR;CRISISLEX_T11_UPDATESSYMPATHY;TAX_FNCACT_CHIEF;TAX_MILITARY_TITLE;TAX_MILITARY_TITLE_OFFICER;TAX_FNCACT_OFFICER;TAX_FNCACT_CHIEF_FINANCIAL_OFFICER;WB_2203_HUMAN_RIGHTS;WB_2482_RECONCILIATION;WB_2519_RESPONSES_TO_HUMAN_RIGHTS_ABUSES;WB_2432_FRAGILITY_CONFLICT_AND_VIOLENCE;ECON_DEBT;WB_1104_MACROECONOMIC_VULNERABILITY_AND_DEBT;WB_450_DEBT;WB_1979_NATURAL_RESOURCE_MANAGEMENT;WB_435_AGRICULTURE_AND_FOOD_SECURITY;WB_1986_MOUNTAINS;MEDIA_SOCIAL;TAX_FNCACT_INVESTOR;AFFECT;</t>
  </si>
  <si>
    <t>eejournal.com</t>
  </si>
  <si>
    <t>WB_135_TRANSPORT;WB_1174_WAREHOUSING_AND_STORAGE;WB_793_TRANSPORT_AND_LOGISTICS_SERVICES;KILL;TAX_FNCACT;TAX_FNCACT_DRIVERS;WB_678_DIGITAL_GOVERNMENT;WB_670_ICT_SECURITY;WB_2371_ENCRYPTION;WB_133_INFORMATION_AND_COMMUNICATION_TECHNOLOGIES;MANMADE_DISASTER_IMPLIED;TAX_WORLDMAMMALS;TAX_WORLDMAMMALS_BEARS;CRISISLEX_C07_SAFETY;</t>
  </si>
  <si>
    <t>ECON_WORLDCURRENCIES;ECON_WORLDCURRENCIES_DOLLAR;ECON_STOCKMARKET;LEADER;TAX_FNCACT;TAX_FNCACT_PRESIDENT;TAX_FNCACT_VICE_PRESIDENT;TAX_FNCACT_ANALYST;WB_1160_SHOCKS_AND_VULNERABILITY;WB_695_POVERTY;TAX_FNCACT_CEO;TAX_FNCACT_COOK;TAX_FNCACT_INVESTOR;</t>
  </si>
  <si>
    <t>TAX_FNCACT;TAX_FNCACT_MANUFACTURER;ECON_STOCKMARKET;TAX_FNCACT_ANALYSTS;TAX_FNCACT_ANALYST;TAX_ECON_PRICE;WB_678_DIGITAL_GOVERNMENT;WB_2944_SERVERS;WB_671_STORAGE_MANAGEMENT;WB_667_ICT_INFRASTRUCTURE;WB_672_NETWORK_MANAGEMENT;WB_133_INFORMATION_AND_COMMUNICATION_TECHNOLOGIES;ECON_EARNINGSREPORT;KILL;CRISISLEX_CRISISLEXREC;CRISISLEX_T02_INJURED;CRISISLEX_T03_DEAD;TAX_FNCACT_INVESTOR;WB_698_TRADE;CRISISLEX_T11_UPDATESSYMPATHY;</t>
  </si>
  <si>
    <t>lulegacy.com</t>
  </si>
  <si>
    <t>TAX_FNCACT;TAX_FNCACT_MOVERS;WB_698_TRADE;TAX_FNCACT_ANALYST;ECON_STOCKMARKET;WB_1921_PRIVATE_SECTOR_DEVELOPMENT;WB_346_COMPETITIVE_INDUSTRIES;WB_818_INDUSTRY_POLICY_AND_REAL_SECTORS;WB_1281_MANUFACTURING;SOC_TECHNOLOGYSECTOR;</t>
  </si>
  <si>
    <t>ECON_EARNINGSREPORT;TAX_ECON_PRICE;UNGP_FORESTS_RIVERS_OCEANS;TAX_FNCACT;TAX_FNCACT_CEO;EPU_ECONOMY_HISTORIC;TAX_FNCACT_CFO;TAX_FNCACT_GUIDE;WB_1921_PRIVATE_SECTOR_DEVELOPMENT;WB_346_COMPETITIVE_INDUSTRIES;WB_818_INDUSTRY_POLICY_AND_REAL_SECTORS;WB_1281_MANUFACTURING;TAX_FNCACT_MANUFACTURER;WB_1458_HEALTH_PROMOTION_AND_DISEASE_PREVENTION;WB_635_PUBLIC_HEALTH;WB_1464_HEALTH_OF_THE_DISABLED;WB_621_HEALTH_NUTRITION_AND_POPULATION;TAX_FNCACT_ANALYSTS;ECON_DEBT;WB_1104_MACROECONOMIC_VULNERABILITY_AND_DEBT;WB_450_DEBT;MANMADE_DISASTER_IMPLIED;TAX_FNCACT_FOOL;ECON_STOCKMARKET;USPEC_POLICY1;EPU_POLICY;EPU_POLICY_POLICY;EPU_CATS_REGULATION;</t>
  </si>
  <si>
    <t>TAX_FNCACT;TAX_FNCACT_ANALYST;ECON_STOCKMARKET;TAX_ECON_PRICE;WB_698_TRADE;</t>
  </si>
  <si>
    <t>TAX_FNCACT;TAX_FNCACT_ANALYSTS;WB_1406_DISEASES;WB_1435_OBESITY;WB_621_HEALTH_NUTRITION_AND_POPULATION;WB_1427_NON_COMMUNICABLE_DISEASE_AND_INJURY;TAX_FNCACT_ANALYST;TAX_FNCACT_RESEARCH_ANALYST;WB_698_TRADE;TAX_FNCACT_MANUFACTURER;</t>
  </si>
  <si>
    <t>WB_2936_GOLD;WB_507_ENERGY_AND_EXTRACTIVES;WB_895_MINING_SYSTEMS;WB_1699_METAL_ORE_MINING;TAX_FNCACT;TAX_FNCACT_MINERS;TAX_FNCACT_GOLD_MINERS;WB_698_TRADE;ENV_OIL;ENV_NATURALGAS;SOC_TECHNOLOGYSECTOR;TAX_FNCACT_ANALYST;TAX_FNCACT_INSIDER;</t>
  </si>
  <si>
    <t>TAX_FNCACT;TAX_FNCACT_PEERS;TAX_FNCACT_PEER;EPU_ECONOMY_HISTORIC;WB_1150_VOLATILITY;WB_1104_MACROECONOMIC_VULNERABILITY_AND_DEBT;ECON_STOCKMARKET;DELAY;ECON_DEBT;WB_450_DEBT;</t>
  </si>
  <si>
    <t>TAX_FNCACT;TAX_FNCACT_EDITOR;TAX_FNCACT_ANALYSTS;MEDIA_SOCIAL;WB_1921_PRIVATE_SECTOR_DEVELOPMENT;WB_346_COMPETITIVE_INDUSTRIES;WB_818_INDUSTRY_POLICY_AND_REAL_SECTORS;WB_1281_MANUFACTURING;TAX_FNCACT_INVESTOR;TAX_FNCACT_ANALYST;ECON_STOCKMARKET;TAX_ETHNICITY;TAX_ETHNICITY_ASIAN;TAX_WORLDFISH;TAX_WORLDFISH_TETRA;TAX_FNCACT_WOMEN;TAX_FNCACT_CHILDREN;ALLIANCE;WB_678_DIGITAL_GOVERNMENT;WB_694_BROADCAST_AND_MEDIA;WB_133_INFORMATION_AND_COMMUNICATION_TECHNOLOGIES;WB_652_ICT_APPLICATIONS;WB_662_SOCIAL_MEDIA;WB_658_ENTERPRISE_APPLICATIONS;BAN;GENERAL_HEALTH;MEDICAL;WB_1331_HEALTH_TECHNOLOGIES;WB_621_HEALTH_NUTRITION_AND_POPULATION;WB_1362_MEDICAL_EQUIPMENT;WB_2601_TRADE_LINKAGES_SPILLOVERS_AND_CONNECTIVITY;WB_772_TRADE_FACILITATION_AND_LOGISTICS;WB_699_URBAN_DEVELOPMENT;WB_866_CONNECTIVITY_AND_LAGGING_REGIONS;WB_698_TRADE;WB_797_NATIONAL_URBAN_POLICIES;SOC_POINTSOFINTEREST;SOC_POINTSOFINTEREST_HOSPITAL;VETO;WB_845_LEGAL_AND_REGULATORY_FRAMEWORK;WB_696_PUBLIC_SECTOR_MANAGEMENT;WB_851_INTELLECTUAL_PROPERTY_RIGHTS;WB_1042_TRADEMARKS;WB_1039_PROPERTY_LAWS_AND_REGULATIONS;</t>
  </si>
  <si>
    <t>sfhfm.org</t>
  </si>
  <si>
    <t>TAX_ECON_PRICE;TAX_FNCACT;TAX_FNCACT_MANUFACTURER;TAX_FNCACT_ANALYSTS;EPU_ECONOMY_HISTORIC;TAX_FNCACT_CFO;TAX_FNCACT_CHIEF;TAX_MILITARY_TITLE;TAX_MILITARY_TITLE_OFFICER;TAX_FNCACT_OFFICER;TAX_FNCACT_CHIEF_FINANCIAL_OFFICER;EPU_CATS_REGULATION;EPU_CATS_FINANCIAL_REGULATION;TAX_FNCACT_INSIDER;</t>
  </si>
  <si>
    <t>TAX_ECON_PRICE;TAX_FNCACT;TAX_FNCACT_ARCHITECTS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WB_135_TRANSPORT;WB_1174_WAREHOUSING_AND_STORAGE;WB_793_TRANSPORT_AND_LOGISTICS_SERVICES;WB_667_ICT_INFRASTRUCTURE;WB_669_SOFTWARE_INFRASTRUCTURE;WB_2945_DATABASE;MANMADE_DISASTER;MANMADE_DISASTER_POWER_FAILURE;POWER_OUTAGE;LEADER;TAX_FNCACT_PRESIDENT;USPEC_POLITICS_GENERAL1;TAX_FNCACT_VICE_PRESIDENT;SOC_EMERGINGTECH;MANMADE_DISASTER_IMPLIED;PUBLIC_TRANSPORT;MOVEMENT_GENERAL;TAX_FNCACT_PRINCIPAL;TAX_FNCACT_ANALYST;</t>
  </si>
  <si>
    <t>TAX_FNCACT;TAX_FNCACT_EXECUTIVES;TAX_FNCACT_INSIDER;ECON_STOCKMARKET;TAX_FNCACT_CFO;TAX_FNCACT_INSIDERS;TAX_FNCACT_CHIEF;TAX_MILITARY_TITLE;TAX_MILITARY_TITLE_OFFICER;TAX_FNCACT_OFFICER;TAX_FNCACT_CHIEF_FINANCIAL_OFFICER;TAX_FNCACT_DIRECTOR;TAX_FNCACT_DIRECTORS;TAX_FNCACT_CTO;USPEC_POLICY1;EPU_POLICY;EPU_POLICY_POLICY;EPU_CATS_REGULATION;TAX_FNCACT_ANALYST;</t>
  </si>
  <si>
    <t>newshour.com.bd</t>
  </si>
  <si>
    <t>TAX_FNCACT;TAX_FNCACT_CHAIRMAN;TAX_FNCACT_REGULATORS;TAX_ETHNICITY;TAX_ETHNICITY_CHINESE;TAX_WORLDLANGUAGES;TAX_WORLDLANGUAGES_CHINESE;TAX_FNCACT_ANALYSTS;CRISISLEX_C07_SAFETY;WB_2470_PEACE_OPERATIONS_AND_CONFLICT_MANAGEMENT;WB_2432_FRAGILITY_CONFLICT_AND_VIOLENCE;WB_2490_NATIONAL_PROTECTION_AND_SECURITY;GENERAL_GOVERNMENT;TAX_FNCACT_LEADERS;TAX_FNCACT_AUTHORITIES;CRISISLEX_CRISISLEXREC;</t>
  </si>
  <si>
    <t>TAX_FNCACT;TAX_FNCACT_ANALYSTS;TAX_ECON_PRICE;WB_698_TRADE;USPEC_POLICY1;EPU_ECONOMY_HISTORIC;MEDIA_MSM;ECON_STOCKMARKET;TAX_FNCACT_ANALYST;</t>
  </si>
  <si>
    <t>ECON_STOCKMARKET;CRISISLEX_CRISISLEXREC;UNGP_FORESTS_RIVERS_OCEANS;EPU_ECONOMY_HISTORIC;WB_135_TRANSPORT;WB_1174_WAREHOUSING_AND_STORAGE;WB_793_TRANSPORT_AND_LOGISTICS_SERVICES;TAX_ECON_PRICE;TAX_FNCACT;TAX_FNCACT_MANUFACTURER;TAX_ETHNICITY;TAX_ETHNICITY_BLACK;WB_678_DIGITAL_GOVERNMENT;WB_667_ICT_INFRASTRUCTURE;WB_669_SOFTWARE_INFRASTRUCTURE;WB_2945_DATABASE;WB_133_INFORMATION_AND_COMMUNICATION_TECHNOLOGIES;TAX_FNCACT_CEO;TAX_FNCACT_ANALYST;TAX_FNCACT_FOOL;USPEC_POLICY1;EPU_POLICY;EPU_POLICY_POLICY;TAX_FNCACT_INVESTOR;TAX_DISEASE;TAX_DISEASE_INTRINSIC;</t>
  </si>
  <si>
    <t>TAX_FNCACT;TAX_FNCACT_ANALYST;ECON_STOCKMARKET;TAX_ECON_PRICE;TAX_FNCACT_INSIDER;TAX_FNCACT_INSIDERS;TAX_FNCACT_CFO;SOC_TECHNOLOGYSECTOR;</t>
  </si>
  <si>
    <t>wbtw.com</t>
  </si>
  <si>
    <t>TAX_FNCACT;TAX_FNCACT_TRADERS;ECON_STOCKMARKET;TAX_ECON_PRICE;CRISISLEX_T04_INFRASTRUCTURE;TAX_ETHNICITY;TAX_ETHNICITY_GREEK;TAX_WORLDLANGUAGES;TAX_WORLDLANGUAGES_GREEK;ECON_DEBT;WB_1104_MACROECONOMIC_VULNERABILITY_AND_DEBT;WB_450_DEBT;CRISISLEX_CRISISLEXREC;TAX_ETHNICITY_CHINESE;TAX_WORLDLANGUAGES_CHINESE;GENERAL_GOVERNMENT;CRISISLEX_O02_RESPONSEAGENCIESATCRISIS;TAX_ETHNICITY_AMERICANS;USPEC_POLICY1;TAX_FNCACT_CHIEF;TAX_MILITARY_TITLE;TAX_MILITARY_TITLE_OFFICER;TAX_FNCACT_OFFICER;CRISISLEX_T05_MONEY;CRISISLEX_T01_CAUTION_ADVICE;TAX_FNCACT_MINISTER;LEADER;TAX_FNCACT_PRIME_MINISTER;TAX_FNCACT_LAWMAKERS;USPEC_POLITICS_GENERAL1;ECON_TAXATION;EXTREMISM;TAX_FNCACT_ECONOMIST;CRISISLEX_T11_UPDATESSYMPATHY;CRISISLEX_O01_WEATHER;TAX_FNCACT_STUDENT;WB_678_DIGITAL_GOVERNMENT;WB_694_BROADCAST_AND_MEDIA;WB_133_INFORMATION_AND_COMMUNICATION_TECHNOLOGIES;MEDIA_SOCIAL;TAX_FNCACT_SPOKESMAN;CRISISLEX_C04_LOGISTICS_TRANSPORT;TAX_FNCACT_EXECUTIVES;TAX_FNCACT_ANALYSTS;WB_698_TRADE;ECON_OILPRICE;WB_539_OIL_AND_GAS_POLICY_STRATEGY_AND_INSTITUTIONS;WB_507_ENERGY_AND_EXTRACTIVES;WB_548_PPP_IN_OIL_AND_GAS;WB_2298_REFINERIES;CRISISLEX_T06_SUPPLIES;ENV_NATURALGAS;WB_696_PUBLIC_SECTOR_MANAGEMENT;WB_713_PUBLIC_FINANCE;WB_1045_TREASURY;ENV_METALS;WB_2936_GOLD;WB_895_MINING_SYSTEMS;WB_1699_METAL_ORE_MINING;WB_2937_SILVER;WB_2934_COPPER;</t>
  </si>
  <si>
    <t>WB_621_HEALTH_NUTRITION_AND_POPULATION;EDUCATION;</t>
  </si>
  <si>
    <t>TAX_FNCACT;TAX_FNCACT_ANALYSTS;TAX_FNCACT_ANALYST;</t>
  </si>
  <si>
    <t>CRISISLEX_T01_CAUTION_ADVICE;CRISISLEX_T02_INJURED;CRISISLEX_T03_DEAD;CRISISLEX_T08_MISSINGFOUNDTRAPPEDPEOPLE;ECON_STOCKMARKET;TAX_ECON_PRICE;TAX_ETHNICITY;TAX_ETHNICITY_CHINESE;TAX_WORLDLANGUAGES;TAX_WORLDLANGUAGES_CHINESE;TAX_FOODSTAPLES;TAX_FOODSTAPLES_MEAT;MANMADE_DISASTER_IMPLIED;CRISISLEX_T04_INFRASTRUCTURE;EDUCATION;SOC_POINTSOFINTEREST;SOC_POINTSOFINTEREST_UNIVERSITY;TAX_ETHNICITY_ASIAN;CRISISLEX_T05_MONEY;CRISISLEX_C04_LOGISTICS_TRANSPORT;WB_698_TRADE;</t>
  </si>
  <si>
    <t>ECON_STOCKMARKET;TAX_FNCACT;TAX_FNCACT_TRADERS;WB_1156_MONITORING_AND_EVALUATION_SYSTEMS;WB_695_POVERTY;WB_706_EVIDENCE_BASED_POLICY;TAX_ECON_PRICE;EPU_ECONOMY_HISTORIC;TAX_FNCACT_ANALYSTS;TAX_FNCACT_ANALYST;TAX_WORLDARACHNIDS;TAX_WORLDARACHNIDS_TICK;WB_698_TRADE;MEDIA_SOCIAL;EPU_CATS_REGULATION;</t>
  </si>
  <si>
    <t>ECON_STOCKMARKET;TAX_ECON_PRICE;TAX_FNCACT;TAX_FNCACT_ANALYST;TAX_FNCACT_ANALYSTS;ECON_EARNINGSREPORT;</t>
  </si>
  <si>
    <t>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TAX_FNCACT;TAX_FNCACT_DEVELOPER;</t>
  </si>
  <si>
    <t>TAX_ECON_PRICE;TAX_FNCACT;TAX_FNCACT_ANALYSTS;WB_439_MACROECONOMIC_AND_STRUCTURAL_POLICIES;WB_829_FISCAL_DECENTRALIZATION;WB_874_LOCAL_FINANCE;WB_877_ASSET_MANAGEMENT;WB_445_FISCAL_POLICY;TAX_FNCACT_MANUFACTURER;TAX_ETHNICITY;TAX_ETHNICITY_ACADIAN;TAX_WORLDLANGUAGES;TAX_WORLDLANGUAGES_ACADIAN;EPU_ECONOMY_HISTORIC;TAX_FNCACT_ANALYST;</t>
  </si>
  <si>
    <t>TAX_FNCACT;TAX_FNCACT_CHAIRMAN;TAX_FNCACT_BOARD_MEMBERS;USPEC_POLITICS_GENERAL1;CRISISLEX_C07_SAFETY;WB_2470_PEACE_OPERATIONS_AND_CONFLICT_MANAGEMENT;WB_2432_FRAGILITY_CONFLICT_AND_VIOLENCE;WB_2490_NATIONAL_PROTECTION_AND_SECURITY;TAX_FNCACT_SENATOR;ECON_FOREIGNINVEST;TAX_POLITICAL_PARTY;TAX_POLITICAL_PARTY_REPUBLICAN;TAX_ETHNICITY;TAX_ETHNICITY_CHINESE;TAX_WORLDLANGUAGES;TAX_WORLDLANGUAGES_CHINESE;USPEC_POLICY1;TAX_FNCACT_MANUFACTURER;MEDIA_SOCIAL;</t>
  </si>
  <si>
    <t>WB_698_TRADE;MEDIA_MSM;TAX_FNCACT;TAX_FNCACT_CHAIRMAN;</t>
  </si>
  <si>
    <t>ECON_STOCKMARKET;WB_1150_VOLATILITY;WB_1104_MACROECONOMIC_VULNERABILITY_AND_DEBT;ECON_DEBT;WB_450_DEBT;</t>
  </si>
  <si>
    <t>convergedigest.com</t>
  </si>
  <si>
    <t>WB_678_DIGITAL_GOVERNMENT;WB_2944_SERVERS;WB_671_STORAGE_MANAGEMENT;WB_667_ICT_INFRASTRUCTURE;WB_672_NETWORK_MANAGEMENT;WB_133_INFORMATION_AND_COMMUNICATION_TECHNOLOGIES;WB_135_TRANSPORT;WB_1174_WAREHOUSING_AND_STORAGE;WB_793_TRANSPORT_AND_LOGISTICS_SERVICES;KILL;LEADER;TAX_FNCACT;TAX_FNCACT_PRESIDENT;TAX_FNCACT_VICE_PRESIDENT;</t>
  </si>
  <si>
    <t>TAX_FNCACT;TAX_FNCACT_ANALYST;WB_678_DIGITAL_GOVERNMENT;WB_2944_SERVERS;WB_671_STORAGE_MANAGEMENT;WB_667_ICT_INFRASTRUCTURE;WB_672_NETWORK_MANAGEMENT;WB_133_INFORMATION_AND_COMMUNICATION_TECHNOLOGIES;</t>
  </si>
  <si>
    <t>TAX_ECON_PRICE;WB_1920_FINANCIAL_SECTOR_DEVELOPMENT;WB_332_CAPITAL_MARKETS;TAX_FNCACT;TAX_FNCACT_MANUFACTURER;TAX_FNCACT_ANALYSTS;ECON_STOCKMARKET;WB_439_MACROECONOMIC_AND_STRUCTURAL_POLICIES;WB_829_FISCAL_DECENTRALIZATION;WB_874_LOCAL_FINANCE;WB_877_ASSET_MANAGEMENT;WB_445_FISCAL_POLICY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</si>
  <si>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topnews.in</t>
  </si>
  <si>
    <t>futuresmag.com</t>
  </si>
  <si>
    <t>siliconvalley.com</t>
  </si>
  <si>
    <t>GENERAL_HEALTH;WB_1406_DISEASES;WB_621_HEALTH_NUTRITION_AND_POPULATION;TAX_ECON_PRICE;WB_135_TRANSPORT;WB_1174_WAREHOUSING_AND_STORAGE;WB_793_TRANSPORT_AND_LOGISTICS_SERVICES;LEADER;TAX_FNCACT;TAX_FNCACT_PRESIDENT;USPEC_POLITICS_GENERAL1;SOC_EMERGINGTECH;MEDIA_SOCIAL;WB_678_DIGITAL_GOVERNMENT;WB_2944_SERVERS;WB_671_STORAGE_MANAGEMENT;WB_667_ICT_INFRASTRUCTURE;WB_672_NETWORK_MANAGEMENT;WB_133_INFORMATION_AND_COMMUNICATION_TECHNOLOGIES;TAX_FNCACT_ANALYST;WB_698_TRADE;</t>
  </si>
  <si>
    <t>insidetrade.co</t>
  </si>
  <si>
    <t>WB_678_DIGITAL_GOVERNMENT;WB_652_ICT_APPLICATIONS;WB_658_ENTERPRISE_APPLICATIONS;WB_133_INFORMATION_AND_COMMUNICATION_TECHNOLOGIES;WB_694_BROADCAST_AND_MEDIA;TAX_FNCACT;TAX_FNCACT_MANAGERS;WB_135_TRANSPORT;WB_1174_WAREHOUSING_AND_STORAGE;WB_793_TRANSPORT_AND_LOGISTICS_SERVICES;SCIENCE;SOC_INNOVATION;GENERAL_HEALTH;MEDICAL;WB_670_ICT_SECURITY;WB_2371_ENCRYPTION;TAX_FNCACT_ARCHITECTS;LEADER;TAX_FNCACT_PRESIDENT;USPEC_POLITICS_GENERAL1;TAX_FNCACT_VICE_PRESIDENT;</t>
  </si>
  <si>
    <t>ECON_STOCKMARKET;WB_678_DIGITAL_GOVERNMENT;WB_667_ICT_INFRASTRUCTURE;WB_669_SOFTWARE_INFRASTRUCTURE;WB_2945_DATABASE;WB_133_INFORMATION_AND_COMMUNICATION_TECHNOLOGIES;USPEC_UNCERTAINTY1;WB_135_TRANSPORT;WB_1174_WAREHOUSING_AND_STORAGE;WB_793_TRANSPORT_AND_LOGISTICS_SERVICES;WB_698_TRADE;TAX_FNCACT;TAX_FNCACT_ANALYSTS;WB_1921_PRIVATE_SECTOR_DEVELOPMENT;WB_346_COMPETITIVE_INDUSTRIES;WB_818_INDUSTRY_POLICY_AND_REAL_SECTORS;WB_1281_MANUFACTURING;WB_286_TELECOMMUNICATIONS_AND_BROADBAND_ACCESS;TECH_AUTOMATION;SOC_INNOVATION;TAX_ECON_PRICE;WB_1406_DISEASES;WB_1435_OBESITY;WB_621_HEALTH_NUTRITION_AND_POPULATION;WB_1427_NON_COMMUNICABLE_DISEASE_AND_INJURY;</t>
  </si>
  <si>
    <t>ECON_OILPRICE;ENV_OIL;TAX_FNCACT;TAX_FNCACT_CHIEF;WB_439_MACROECONOMIC_AND_STRUCTURAL_POLICIES;WB_829_FISCAL_DECENTRALIZATION;WB_874_LOCAL_FINANCE;WB_877_ASSET_MANAGEMENT;WB_445_FISCAL_POLICY;ECON_STOCKMARKET;TAX_ETHNICITY;TAX_ETHNICITY_CHINESE;TAX_WORLDLANGUAGES;TAX_WORLDLANGUAGES_CHINESE;USPEC_POLICY1;TAX_MILITARY_TITLE;TAX_MILITARY_TITLE_OFFICER;TAX_FNCACT_OFFICER;ENV_SOLAR;WB_698_TRADE;TAX_ECON_PRICE;WB_1150_VOLATILITY;WB_1104_MACROECONOMIC_VULNERABILITY_AND_DEBT;</t>
  </si>
  <si>
    <t>TAX_FNCACT;TAX_FNCACT_MANUFACTURER;ECON_STOCKMARKET;TAX_WORLDFISH;TAX_WORLDFISH_TOP;TAX_FNCACT_PEERS;TAX_FNCACT_LEADERS;ARMEDCONFLICT;</t>
  </si>
  <si>
    <t>WB_698_TRADE;TAX_FNCACT;TAX_FNCACT_INSIDER;WB_678_DIGITAL_GOVERNMENT;WB_694_BROADCAST_AND_MEDIA;WB_133_INFORMATION_AND_COMMUNICATION_TECHNOLOGIES;MEDIA_MSM;TAX_FNCACT_ANALYST;ENV_METALS;WB_2936_GOLD;WB_507_ENERGY_AND_EXTRACTIVES;WB_895_MINING_SYSTEMS;WB_1699_METAL_ORE_MINING;TAX_FNCACT_MINERS;TAX_FNCACT_GOLD_MINERS;SOC_TECHNOLOGYSECTOR;</t>
  </si>
  <si>
    <t>GENERAL_HEALTH;MEDICAL;ALLIANCE;MEDIA_MSM;ECON_STOCKMARKET;WB_698_TRADE;TAX_ECON_PRICE;EPU_CATS_MIGRATION_FEAR_FEAR;TAX_FNCACT;TAX_FNCACT_MANAGERS;TAX_FNCACT_INSIDER;WB_135_TRANSPORT;WB_1174_WAREHOUSING_AND_STORAGE;WB_793_TRANSPORT_AND_LOGISTICS_SERVICES;TAX_FNCACT_ANALYSTS;WB_2410_CROWDSOURCING;WB_2399_ICT_INNOVATION_AND_TRANSFORMATION;WB_2401_ICT_INNOVATION_METHODOLOGIES;WB_133_INFORMATION_AND_COMMUNICATION_TECHNOLOGIES;TAX_FNCACT_EXECUTIVES;</t>
  </si>
  <si>
    <t>ECON_STOCKMARKET;WB_698_TRADE;TAX_ETHNICITY;TAX_ETHNICITY_AMERICAN;TAX_FNCACT;TAX_FNCACT_INVESTOR;TAX_FNCACT_NOMINEES;TAX_FNCACT_DIRECTORS;</t>
  </si>
  <si>
    <t>ECON_STOCKMARKET;WB_698_TRADE;TAX_FNCACT;TAX_FNCACT_DIRECTORS;TAX_FNCACT_CHIEF;TAX_FNCACT_EXECUTIVE;TAX_FNCACT_CHIEF_EXECUTIVE;TAX_MILITARY_TITLE;TAX_MILITARY_TITLE_OFFICER;TAX_FNCACT_OFFICER;TAX_FNCACT_EXECUTIVE_OFFICER;TAX_FNCACT_CHIEF_EXECUTIVE_OFFICER;SOC_TECHNOLOGYSECTOR;WB_1614_NUTRITIONAL_PROGRAMS;WB_1609_FOOD_AND_IN_KIND_TRANSFERS;WB_1615_THERAPEUTIC;WB_1466_SOCIAL_ASSISTANCE;WB_697_SOCIAL_PROTECTION_AND_LABOR;MEDICAL;LEADER;TAX_FNCACT_PRESIDENT;USPEC_POLITICS_GENERAL1;TAX_FNCACT_VICE_PRESIDENT;TAX_FNCACT_EXECUTIVE_VICE_PRESIDENT;</t>
  </si>
  <si>
    <t>eweek.com</t>
  </si>
  <si>
    <t>TAX_FNCACT;TAX_FNCACT_OFFICIALS;WB_678_DIGITAL_GOVERNMENT;WB_674_SHARED_INFRASTRUCTURE;WB_667_ICT_INFRASTRUCTURE;WB_676_CLOUD_COMPUTING;WB_133_INFORMATION_AND_COMMUNICATION_TECHNOLOGIES;TAX_FNCACT_ANALYSTS;MEDIA_MSM;TAX_FNCACT_EXECUTIVES;WB_135_TRANSPORT;WB_1174_WAREHOUSING_AND_STORAGE;WB_793_TRANSPORT_AND_LOGISTICS_SERVICES;TAX_ECON_PRICE;TAX_FNCACT_CEO;TAX_FNCACT_ENGINEERS;SOC_EMERGINGTECH;LEADER;TAX_FNCACT_PRESIDENT;USPEC_POLITICS_GENERAL1;TAX_FNCACT_VICE_PRESIDENT;TAX_FNCACT_SENIOR_VICE_PRESIDENT;TAX_FNCACT_MANAGER;TAX_FNCACT_GENERAL_MANAGER;WB_661_BIG_DATA;WB_652_ICT_APPLICATIONS;WB_872_SMART_CITIES;WB_813_URBAN_GOVERNANCE_AND_CITY_SYSTEMS;WB_699_URBAN_DEVELOPMENT;WB_873_NON_TRADITIONAL_DATA_DRIVEN_MANAGEMENT;WB_658_ENTERPRISE_APPLICATIONS;TECH_BIGDATA;WB_2416_INTERNET_OF_THINGS;WB_2399_ICT_INNOVATION_AND_TRANSFORMATION;WB_2943_SWITCHES;WB_672_NETWORK_MANAGEMENT;</t>
  </si>
  <si>
    <t>TAX_ECON_PRICE;TAX_FNCACT;TAX_FNCACT_MANUFACTURER;WB_439_MACROECONOMIC_AND_STRUCTURAL_POLICIES;WB_829_FISCAL_DECENTRALIZATION;WB_874_LOCAL_FINANCE;WB_877_ASSET_MANAGEMENT;WB_445_FISCAL_POLICY;ECON_STOCKMARKET;TAX_FNCACT_ANALYSTS;WB_698_TRADE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</si>
  <si>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WB_698_TRADE;TAX_FNCACT;TAX_FNCACT_ANALYST;TAX_FNCACT_ANALYSTS;TAX_FNCACT_WRITER;EPU_ECONOMY_HISTORIC;</t>
  </si>
  <si>
    <t>marketswired.com</t>
  </si>
  <si>
    <t>ECON_STOCKMARKET;WB_135_TRANSPORT;WB_1174_WAREHOUSING_AND_STORAGE;WB_793_TRANSPORT_AND_LOGISTICS_SERVICES;CRISISLEX_C01_CHILDREN_AND_EDUCATION;CRISISLEX_T06_SUPPLIES;SOC_EMERGINGTECH;SLFID_ECONOMIC_DEVELOPMENTAID;TAX_FNCACT;TAX_FNCACT_MANAGER;CRISISLEX_C04_LOGISTICS_TRANSPORT;CRISISLEX_T04_INFRASTRUCTURE;WB_698_TRADE;TAX_ECON_PRICE;TAX_FNCACT_ANALYSTS;TAX_FNCACT_ANALYST;WB_1920_FINANCIAL_SECTOR_DEVELOPMENT;WB_332_CAPITAL_MARKETS;TAX_FNCACT_MANUFACTURER;WB_1921_PRIVATE_SECTOR_DEVELOPMENT;WB_346_COMPETITIVE_INDUSTRIES;WB_818_INDUSTRY_POLICY_AND_REAL_SECTORS;WB_1281_MANUFACTURING;</t>
  </si>
  <si>
    <t>TAX_ECON_PRICE;TAX_FNCACT;TAX_FNCACT_MANUFACTURER;WB_1406_DISEASES;WB_1435_OBESITY;WB_621_HEALTH_NUTRITION_AND_POPULATION;WB_1427_NON_COMMUNICABLE_DISEASE_AND_INJURY;TAX_FNCACT_ANALYSTS;TAX_FNCACT_DIRECTOR;TAX_FNCACT_CFO;WB_698_TRADE;WB_135_TRANSPORT;WB_1174_WAREHOUSING_AND_STORAGE;WB_793_TRANSPORT_AND_LOGISTICS_SERVICES;TAX_FNCACT_ANALYST;</t>
  </si>
  <si>
    <t>ECON_STOCKMARKET;WB_135_TRANSPORT;WB_1174_WAREHOUSING_AND_STORAGE;WB_793_TRANSPORT_AND_LOGISTICS_SERVICES;WB_698_TRADE;TAX_ECON_PRICE;EPU_ECONOMY_HISTORIC;TAX_FNCACT;TAX_FNCACT_ANALYSTS;TAX_FNCACT_ANALYST;TAX_WORLDARACHNIDS;TAX_WORLDARACHNIDS_TICK;TAX_ETHNICITY;TAX_ETHNICITY_RUSSIAN;TAX_WORLDLANGUAGES;TAX_WORLDLANGUAGES_RUSSIAN;MEDIA_SOCIAL;EPU_CATS_REGULATION;</t>
  </si>
  <si>
    <t>ECON_STOCKMARKET;WB_439_MACROECONOMIC_AND_STRUCTURAL_POLICIES;WB_829_FISCAL_DECENTRALIZATION;WB_874_LOCAL_FINANCE;WB_877_ASSET_MANAGEMENT;WB_445_FISCAL_POLICY;TAX_FNCACT;TAX_FNCACT_MANUFACTURER;TAX_FNCACT_ANALYSTS;TAX_ECON_PRICE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</si>
  <si>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ECON_STOCKMARKET;WB_698_TRADE;TAX_FNCACT;TAX_FNCACT_ANALYSTS;TAX_FNCACT_MANUFACTURER;AFFECT;TAX_ETHNICITY;TAX_ETHNICITY_AMERICAN;TAX_ECON_PRICE;WB_1406_DISEASES;WB_1435_OBESITY;WB_621_HEALTH_NUTRITION_AND_POPULATION;WB_1427_NON_COMMUNICABLE_DISEASE_AND_INJURY;TAX_FNCACT_DRIVER;WB_471_ECONOMIC_GROWTH;WB_1078_DETERMINANTS_OF_GROWTH;WB_135_TRANSPORT;WB_1174_WAREHOUSING_AND_STORAGE;WB_793_TRANSPORT_AND_LOGISTICS_SERVICES;</t>
  </si>
  <si>
    <t>todayonline.com</t>
  </si>
  <si>
    <t>TAX_ETHNICITY;TAX_ETHNICITY_CHINESE;TAX_WORLDLANGUAGES;TAX_WORLDLANGUAGES_CHINESE;CRISISLEX_T06_SUPPLIES;WB_1921_PRIVATE_SECTOR_DEVELOPMENT;WB_346_COMPETITIVE_INDUSTRIES;WB_818_INDUSTRY_POLICY_AND_REAL_SECTORS;WB_1281_MANUFACTURING;TAX_FNCACT;TAX_FNCACT_MANAGER;TAX_FNCACT_FUND_MANAGER;TAX_FNCACT_INVESTOR;</t>
  </si>
  <si>
    <t>TAX_FNCACT;TAX_FNCACT_MOVERS;WB_698_TRADE;TAX_FNCACT_ANALYST;ECON_STOCKMARKET;SOC_TECHNOLOGYSECTOR;EPU_ECONOMY_HISTORIC;</t>
  </si>
  <si>
    <t>ECON_STOCKMARKET;WB_1920_FINANCIAL_SECTOR_DEVELOPMENT;WB_332_CAPITAL_MARKETS;TAX_ECON_PRICE;WB_698_TRADE;EPU_ECONOMY_HISTORIC;TAX_FNCACT;TAX_FNCACT_ANALYSTS;</t>
  </si>
  <si>
    <t>ECON_STOCKMARKET;GENERAL_GOVERNMENT;WB_698_TRADE;WB_2416_INTERNET_OF_THINGS;WB_2399_ICT_INNOVATION_AND_TRANSFORMATION;WB_133_INFORMATION_AND_COMMUNICATION_TECHNOLOGIES;WB_2601_TRADE_LINKAGES_SPILLOVERS_AND_CONNECTIVITY;WB_772_TRADE_FACILITATION_AND_LOGISTICS;WB_699_URBAN_DEVELOPMENT;WB_866_CONNECTIVITY_AND_LAGGING_REGIONS;WB_797_NATIONAL_URBAN_POLICIES;WB_135_TRANSPORT;WB_1174_WAREHOUSING_AND_STORAGE;WB_793_TRANSPORT_AND_LOGISTICS_SERVICES;MEDIA_MSM;</t>
  </si>
  <si>
    <t>TAX_FNCACT;TAX_FNCACT_CFO;TAX_ECON_PRICE;TAX_FNCACT_DIRECTOR;TAX_FNCACT_ANALYSTS;WB_1406_DISEASES;WB_1435_OBESITY;WB_621_HEALTH_NUTRITION_AND_POPULATION;WB_1427_NON_COMMUNICABLE_DISEASE_AND_INJURY;WB_135_TRANSPORT;WB_1174_WAREHOUSING_AND_STORAGE;WB_793_TRANSPORT_AND_LOGISTICS_SERVICES;TAX_FNCACT_ANALYST;</t>
  </si>
  <si>
    <t>macon.com</t>
  </si>
  <si>
    <t>WB_698_TRADE;TAX_ECON_PRICE;TAX_FNCACT;TAX_FNCACT_ANALYSTS;ECON_STOCKMARKET;ECON_EARNINGSREPORT;</t>
  </si>
  <si>
    <t>TAX_ETHNICITY;TAX_ETHNICITY_KOREAN;TAX_WORLDLANGUAGES;TAX_WORLDLANGUAGES_KOREAN;MEDIA_MSM;NATURAL_DISASTER;NATURAL_DISASTER_ICY;TAX_FNCACT;TAX_FNCACT_MANUFACTURER;ECON_STOCKMARKET;</t>
  </si>
  <si>
    <t>WB_698_TRADE;TAX_FNCACT;TAX_FNCACT_ANALYST;TAX_ECON_PRICE;TAX_FNCACT_ANALYSTS;MEDIA_SOCIAL;ECON_STOCKMARKET;TAX_FNCACT_GUIDE;TAX_FNCACT_INVESTOR;TRAFFIC;</t>
  </si>
  <si>
    <t>MEDIA_MSM;</t>
  </si>
  <si>
    <t>banzaigeek.com</t>
  </si>
  <si>
    <t>TAX_WORLDMAMMALS;TAX_WORLDMAMMALS_HUMAN;</t>
  </si>
  <si>
    <t>ECON_STOCKMARKET;TAX_ECON_PRICE;TAX_FNCACT;TAX_FNCACT_MANUFACTURER;TAX_FNCACT_ANALYSTS;WB_135_TRANSPORT;WB_1174_WAREHOUSING_AND_STORAGE;WB_793_TRANSPORT_AND_LOGISTICS_SERVICES;TAX_FNCACT_ANALYST;</t>
  </si>
  <si>
    <t>TAX_FNCACT;TAX_FNCACT_ANALYSTS;TAX_FNCACT_ANALYST;EPU_ECONOMY_HISTORIC;WB_678_DIGITAL_GOVERNMENT;WB_2944_SERVERS;WB_671_STORAGE_MANAGEMENT;WB_667_ICT_INFRASTRUCTURE;WB_672_NETWORK_MANAGEMENT;WB_133_INFORMATION_AND_COMMUNICATION_TECHNOLOGIES;TAX_ECON_PRICE;TAX_FNCACT_CEO;TAX_FNCACT_WRITER;</t>
  </si>
  <si>
    <t>TAX_ETHNICITY;TAX_ETHNICITY_CHINESE;TAX_WORLDLANGUAGES;TAX_WORLDLANGUAGES_CHINESE;WB_135_TRANSPORT;WB_1174_WAREHOUSING_AND_STORAGE;WB_793_TRANSPORT_AND_LOGISTICS_SERVICES;CRISISLEX_CRISISLEXREC;CRISISLEX_T03_DEAD;INFO_RUMOR;TAX_ECON_PRICE;ECON_STOCKMARKET;TAX_FNCACT;TAX_FNCACT_ANALYSTS;TAX_FNCACT_REPRESENTATIVES;MEDIA_MSM;</t>
  </si>
  <si>
    <t>LEADER;MANMADE_DISASTER_IMPLIED;</t>
  </si>
  <si>
    <t>MANMADE_DISASTER_IMPLIED;EPU_ECONOMY_HISTORIC;TAX_ECON_PRICE;WB_698_TRADE;TAX_FNCACT;TAX_FNCACT_ANALYST;</t>
  </si>
  <si>
    <t>technewstoday.com</t>
  </si>
  <si>
    <t>TAX_FNCACT;TAX_FNCACT_ANALYSTS;ECON_STOCKMARKET;TAX_ECON_PRICE;WB_698_TRADE;</t>
  </si>
  <si>
    <t>MEDICAL;WB_698_TRADE;ECON_STOCKMARKET;TAX_FNCACT;TAX_FNCACT_ANALYSTS;WB_1150_VOLATILITY;WB_1104_MACROECONOMIC_VULNERABILITY_AND_DEBT;TAX_ECON_PRICE;CRISISLEX_C04_LOGISTICS_TRANSPORT;CRISISLEX_T04_INFRASTRUCTURE;TAX_CHRONICDISEASE;TAX_CHRONICDISEASE_DIABETES;WB_1406_DISEASES;WB_621_HEALTH_NUTRITION_AND_POPULATION;WB_1433_DIABETES;WB_1427_NON_COMMUNICABLE_DISEASE_AND_INJURY;WB_1331_HEALTH_TECHNOLOGIES;WB_2453_ORGANIZED_CRIME;WB_1350_PHARMACEUTICALS;WB_2433_CONFLICT_AND_VIOLENCE;WB_2432_FRAGILITY_CONFLICT_AND_VIOLENCE;WB_2456_DRUGS_AND_NARCOTICS;GENERAL_HEALTH;CRISISLEX_C03_WELLBEING_HEALTH;CRISISLEX_T02_INJURED;CRISISLEX_T03_DEAD;CRISISLEX_T08_MISSINGFOUNDTRAPPEDPEOPLE;APPOINTMENT;TAX_FNCACT_CHIEF;CRISISLEX_T06_SUPPLIES;TAX_MILITARY_TITLE;TAX_MILITARY_TITLE_OFFICER;TAX_FNCACT_OFFICER;TAX_FNCACT_CHIEF_INFORMATION_OFFICER;TAX_FNCACT_CIO;LEADER;TAX_FNCACT_PRESIDENT;USPEC_POLITICS_GENERAL1;CRISISLEX_O02_RESPONSEAGENCIESATCRISIS;TAX_FNCACT_VICE_PRESIDENT;</t>
  </si>
  <si>
    <t>WB_698_TRADE;MEDIA_MSM;TAX_ECON_PRICE;</t>
  </si>
  <si>
    <t>thestandarddaily.com</t>
  </si>
  <si>
    <t>SOC_TECHNOLOGYSECTOR;TAX_ECON_PRICE;ECON_DEBT;WB_1104_MACROECONOMIC_VULNERABILITY_AND_DEBT;WB_450_DEBT;ECON_STOCKMARKET;USPEC_UNCERTAINTY1;WB_1150_VOLATILITY;CRISISLEX_C07_SAFETY;TAX_FNCACT;TAX_FNCACT_OFFICIAL;USPEC_POLICY1;WB_678_DIGITAL_GOVERNMENT;WB_2946_OPEN_SOURCE;WB_667_ICT_INFRASTRUCTURE;WB_669_SOFTWARE_INFRASTRUCTURE;WB_133_INFORMATION_AND_COMMUNICATION_TECHNOLOGIES;TAX_FNCACT_ANALYSTS;</t>
  </si>
  <si>
    <t>TAX_FNCACT;TAX_FNCACT_ANALYSTS;TAX_ECON_PRICE;TAX_FNCACT_MANUFACTURER;WB_135_TRANSPORT;WB_1174_WAREHOUSING_AND_STORAGE;WB_793_TRANSPORT_AND_LOGISTICS_SERVICES;LEGISLATION;WB_845_LEGAL_AND_REGULATORY_FRAMEWORK;WB_696_PUBLIC_SECTOR_MANAGEMENT;WB_1040_COPYRIGHT_LAW;WB_851_INTELLECTUAL_PROPERTY_RIGHTS;WB_1039_PROPERTY_LAWS_AND_REGULATIONS;TAX_FNCACT_ANALYST;</t>
  </si>
  <si>
    <t>TAX_ECON_PRICE;TAX_FNCACT;TAX_FNCACT_ANALYSTS;ECON_STOCKMARKET;WB_698_TRADE;TAX_FNCACT_INSIDERS;TAX_FNCACT_INSIDER;TAX_FNCACT_DIRECTOR;TAX_FNCACT_MANUFACTURER;WB_1921_PRIVATE_SECTOR_DEVELOPMENT;WB_346_COMPETITIVE_INDUSTRIES;WB_818_INDUSTRY_POLICY_AND_REAL_SECTORS;WB_1281_MANUFACTURING;</t>
  </si>
  <si>
    <t>ECON_STOCKMARKET;WB_698_TRADE;TAX_ECON_PRICE;TAX_FNCACT;TAX_FNCACT_MANUFACTURER;EPU_ECONOMY_HISTORIC;TAX_FNCACT_ANALYSTS;WB_1406_DISEASES;WB_1435_OBESITY;WB_621_HEALTH_NUTRITION_AND_POPULATION;WB_1427_NON_COMMUNICABLE_DISEASE_AND_INJURY;WB_439_MACROECONOMIC_AND_STRUCTURAL_POLICIES;WB_829_FISCAL_DECENTRALIZATION;WB_874_LOCAL_FINANCE;WB_877_ASSET_MANAGEMENT;WB_445_FISCAL_POLICY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</si>
  <si>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TAX_FNCACT;TAX_FNCACT_ANALYST;WB_698_TRADE;TAX_ECON_PRICE;TAX_FNCACT_ANALYSTS;ECON_STOCKMARKET;</t>
  </si>
  <si>
    <t>TAX_FNCACT;TAX_FNCACT_ANALYST;TAX_FNCACT_CEO;TAX_ECON_PRICE;CRISISLEX_T11_UPDATESSYMPATHY;WB_698_TRADE;TAX_FNCACT_ANALYSTS;ECON_STOCKMARKET;WB_135_TRANSPORT;WB_1174_WAREHOUSING_AND_STORAGE;WB_793_TRANSPORT_AND_LOGISTICS_SERVICES;TAX_FNCACT_REPRESENTATIVES;MEDIA_MSM;</t>
  </si>
  <si>
    <t>TAX_FNCACT;TAX_FNCACT_ANALYSTS;WB_1406_DISEASES;WB_1435_OBESITY;WB_621_HEALTH_NUTRITION_AND_POPULATION;WB_1427_NON_COMMUNICABLE_DISEASE_AND_INJURY;UNGP_FORESTS_RIVERS_OCEANS;DELAY;USPEC_UNCERTAINTY1;EPU_ECONOMY_HISTORIC;TAX_ECON_PRICE;TAX_FNCACT_PEERS;ECON_STOCKMARKET;WB_698_TRADE;</t>
  </si>
  <si>
    <t>ECON_STOCKMARKET;WB_698_TRADE;TAX_FNCACT;TAX_FNCACT_TRADERS;TAX_FNCACT_ANALYST;TAX_ECON_PRICE;TAX_FNCACT_ANALYSTS;WB_845_LEGAL_AND_REGULATORY_FRAMEWORK;WB_696_PUBLIC_SECTOR_MANAGEMENT;WB_851_INTELLECTUAL_PROPERTY_RIGHTS;WB_1041_PATENTS;WB_1039_PROPERTY_LAWS_AND_REGULATIONS;EPU_CATS_REGULATION;WB_1331_HEALTH_TECHNOLOGIES;WB_2453_ORGANIZED_CRIME;WB_1350_PHARMACEUTICALS;WB_2433_CONFLICT_AND_VIOLENCE;WB_621_HEALTH_NUTRITION_AND_POPULATION;WB_2432_FRAGILITY_CONFLICT_AND_VIOLENCE;WB_2456_DRUGS_AND_NARCOTICS;WB_1921_PRIVATE_SECTOR_DEVELOPMENT;WB_405_BUSINESS_CLIMATE;WB_2531_INSPECTIONS_LICENSING_AND_PERMITS;WB_2530_BUSINESS_ENVIRONMENT;TAX_SPECIAL_ISSUES;TAX_SPECIAL_ISSUES_AFFORDABLE_CARE_ACT;EPU_CATS_HEALTHCARE;GENERAL_HEALTH;MEDICAL;</t>
  </si>
  <si>
    <t>sacredheartspectrum.com</t>
  </si>
  <si>
    <t>ECON_WORLDCURRENCIES;ECON_WORLDCURRENCIES_DOLLARS;ECON_WORLDCURRENCIES_NEW_TAIWAN_DOLLARS;ECON_DEBT;WB_1104_MACROECONOMIC_VULNERABILITY_AND_DEBT;WB_450_DEBT;TAX_FNCACT;TAX_FNCACT_CFO;WB_696_PUBLIC_SECTOR_MANAGEMENT;WB_713_PUBLIC_FINANCE;WB_718_PUBLIC_INVESTMENT_MANAGEMENT;ECON_STOCKMARKET;TAX_ECON_PRICE;EPU_ECONOMY_HISTORIC;</t>
  </si>
  <si>
    <t>TAX_ECON_PRICE;WB_1921_PRIVATE_SECTOR_DEVELOPMENT;WB_346_COMPETITIVE_INDUSTRIES;WB_818_INDUSTRY_POLICY_AND_REAL_SECTORS;WB_1281_MANUFACTURING;WB_696_PUBLIC_SECTOR_MANAGEMENT;WB_713_PUBLIC_FINANCE;WB_718_PUBLIC_INVESTMENT_MANAGEMENT;ECON_DEBT;WB_1104_MACROECONOMIC_VULNERABILITY_AND_DEBT;WB_450_DEBT;WB_135_TRANSPORT;WB_1174_WAREHOUSING_AND_STORAGE;WB_793_TRANSPORT_AND_LOGISTICS_SERVICES;TAX_ETHNICITY;TAX_ETHNICITY_TAIWANESE;TAX_FNCACT;TAX_FNCACT_ANALYSTS;EPU_ECONOMY_HISTORIC;UNGP_FORESTS_RIVERS_OCEANS;WB_405_BUSINESS_CLIMATE;WB_2530_BUSINESS_ENVIRONMENT;</t>
  </si>
  <si>
    <t>ECON_STOCKMARKET;WB_698_TRADE;TAX_ECON_PRICE;TAX_FNCACT;TAX_FNCACT_CHAIRMAN;ECON_DEBT;WB_1104_MACROECONOMIC_VULNERABILITY_AND_DEBT;WB_450_DEBT;CORRUPTION;WB_2024_ANTI_CORRUPTION_AUTHORITIES;WB_696_PUBLIC_SECTOR_MANAGEMENT;WB_840_JUSTICE;WB_2025_INVESTIGATION;WB_831_GOVERNANCE;WB_832_ANTI_CORRUPTION;WB_1014_CRIMINAL_JUSTICE;WB_1921_PRIVATE_SECTOR_DEVELOPMENT;WB_346_COMPETITIVE_INDUSTRIES;WB_818_INDUSTRY_POLICY_AND_REAL_SECTORS;WB_1281_MANUFACTURING;TAX_FNCACT_INSIDER;</t>
  </si>
  <si>
    <t>CRISISLEX_C04_LOGISTICS_TRANSPORT;CRISISLEX_T04_INFRASTRUCTURE;ECON_STOCKMARKET;TAX_FNCACT;TAX_FNCACT_MANAGER;TAX_FNCACT_FUND_MANAGER;WB_698_TRADE;TAX_ECON_PRICE;CRISISLEX_T01_CAUTION_ADVICE;MEDIA_SOCIAL;WB_678_DIGITAL_GOVERNMENT;WB_652_ICT_APPLICATIONS;WB_2363_MOBILE_APPLICATIONS;WB_658_ENTERPRISE_APPLICATIONS;WB_133_INFORMATION_AND_COMMUNICATION_TECHNOLOGIES;CRISISLEX_T06_SUPPLIES;TAX_FNCACT_TRADERS;</t>
  </si>
  <si>
    <t>WB_318_FINANCIAL_ARCHITECTURE_AND_BANKING;WB_1920_FINANCIAL_SECTOR_DEVELOPMENT;WB_1234_BANKING_INSTITUTIONS;WB_1236_COMMERCIAL_BANKING;WB_336_NON_BANK_FINANCIAL_INSTITUTIONS;WB_612_HOUSING_FINANCE;WB_332_CAPITAL_MARKETS;WB_439_MACROECONOMIC_AND_STRUCTURAL_POLICIES;WB_829_FISCAL_DECENTRALIZATION;WB_874_LOCAL_FINANCE;WB_877_ASSET_MANAGEMENT;WB_445_FISCAL_POLICY;WB_350_FINANCIAL_INFRASTRUCTURE_AND_REMITTANCES;WB_281_ICT_INDUSTRY_AND_SERVICES;WB_2424_ICT_AND_FINANCIAL_SECTOR;WB_2420_ICT_FOR_JOBS;WB_828_ELECTRONIC_PAYMENTS;WB_358_RETAIL_PAYMENTS;WB_827_MOBILE_MONEY;WB_133_INFORMATION_AND_COMMUNICATION_TECHNOLOGIES;ECON_STOCKMARKET;WB_698_TRADE;LEADER;TAX_FNCACT;TAX_FNCACT_PRESIDENT;WB_1921_PRIVATE_SECTOR_DEVELOPMENT;WB_346_COMPETITIVE_INDUSTRIES;WB_818_INDUSTRY_POLICY_AND_REAL_SECTORS;WB_1281_MANUFACTURING;WB_2601_TRADE_LINKAGES_SPILLOVERS_AND_CONNECTIVITY;WB_772_TRADE_FACILITATION_AND_LOGISTICS;WB_699_URBAN_DEVELOPMENT;WB_866_CONNECTIVITY_AND_LAGGING_REGIONS;WB_797_NATIONAL_URBAN_POLICIES;WB_2433_CONFLICT_AND_VIOLENCE;WB_2465_REVOLUTIONARY_VIOLENCE;WB_2432_FRAGILITY_CONFLICT_AND_VIOLENCE;WB_2462_POLITICAL_VIOLENCE_AND_WAR;SCIENCE;SOC_INNOVATION;TAX_FNCACT_LEADERS;TAX_FNCACT_REPRESENTATIVES;</t>
  </si>
  <si>
    <t>techworld.com.au</t>
  </si>
  <si>
    <t>CRISISLEX_T01_CAUTION_ADVICE;CRISISLEX_T02_INJURED;CRISISLEX_T03_DEAD;CRISISLEX_T08_MISSINGFOUNDTRAPPEDPEOPLE;ECON_STOCKMARKET;CRISISLEX_T06_SUPPLIES;</t>
  </si>
  <si>
    <t>cinemablaze.com</t>
  </si>
  <si>
    <t>WB_439_MACROECONOMIC_AND_STRUCTURAL_POLICIES;WB_829_FISCAL_DECENTRALIZATION;WB_874_LOCAL_FINANCE;WB_877_ASSET_MANAGEMENT;WB_445_FISCAL_POLICY;TAX_FNCACT;TAX_FNCACT_MANUFACTURER;TAX_FNCACT_ANALYSTS;TAX_ECON_PRICE;TAX_FNCACT_ANALYST;ECON_WORLDCURRENCIES;ECON_WORLDCURRENCIES_DOLLARS;EPU_ECONOMY_HISTORIC;EPU_CATS_REGULATION;EPU_CATS_FINANCIAL_REGULATION;TAX_FNCACT_INSIDER;</t>
  </si>
  <si>
    <t>ECON_STOCKMARKET;WB_698_TRADE;TAX_FNCACT;TAX_FNCACT_PRINCIPAL;MEDIA_SOCIAL;WB_678_DIGITAL_GOVERNMENT;WB_652_ICT_APPLICATIONS;WB_2363_MOBILE_APPLICATIONS;WB_658_ENTERPRISE_APPLICATIONS;WB_133_INFORMATION_AND_COMMUNICATION_TECHNOLOGIES;TAX_FNCACT_DIRECTORS;</t>
  </si>
  <si>
    <t>WB_1150_VOLATILITY;WB_1104_MACROECONOMIC_VULNERABILITY_AND_DEBT;TAX_WORLDLANGUAGES;TAX_WORLDLANGUAGES_AMONG;ECON_STOCKMARKET;WB_696_PUBLIC_SECTOR_MANAGEMENT;WB_840_JUSTICE;WB_1014_CRIMINAL_JUSTICE;</t>
  </si>
  <si>
    <t>EPU_ECONOMY_HISTORIC;TAX_FNCACT;TAX_FNCACT_ANALYSTS;LEADER;TAX_FNCACT_PRESIDENT;USPEC_POLITICS_GENERAL1;RESIGNATION;GENERAL_HEALTH;MEDICAL;ECON_STOCKMARKET;WB_698_TRADE;TAX_ETHNICITY;TAX_ETHNICITY_TAIWANESE;WB_1921_PRIVATE_SECTOR_DEVELOPMENT;WB_346_COMPETITIVE_INDUSTRIES;WB_818_INDUSTRY_POLICY_AND_REAL_SECTORS;WB_1281_MANUFACTURING;TAX_ECON_PRICE;WB_405_BUSINESS_CLIMATE;WB_2531_INSPECTIONS_LICENSING_AND_PERMITS;WB_2530_BUSINESS_ENVIRONMENT;CRISISLEX_C03_WELLBEING_HEALTH;</t>
  </si>
  <si>
    <t>newelectronics.co.uk</t>
  </si>
  <si>
    <t>WB_135_TRANSPORT;WB_1174_WAREHOUSING_AND_STORAGE;WB_793_TRANSPORT_AND_LOGISTICS_SERVICES;LEADER;TAX_FNCACT;TAX_FNCACT_PRESIDENT;TAX_FNCACT_VICE_PRESIDENT;SOC_INNOVATION;TAX_FNCACT_MANAGER;TAX_FNCACT_GENERAL_MANAGER;SCIENCE;TAX_FNCACT_AUTHOR;</t>
  </si>
  <si>
    <t>TAX_FNCACT;TAX_FNCACT_CFO;TAX_ECON_PRICE;TAX_FNCACT_DIRECTOR;WB_698_TRADE;TAX_FNCACT_MANUFACTURER;AFFECT;CRISISLEX_T08_MISSINGFOUNDTRAPPEDPEOPLE;TAX_FNCACT_ANALYSTS;CRISISLEX_O02_RESPONSEAGENCIESATCRISIS;MANMADE_DISASTER_IMPLIED;WB_135_TRANSPORT;WB_1174_WAREHOUSING_AND_STORAGE;WB_793_TRANSPORT_AND_LOGISTICS_SERVICES;TAX_FNCACT_ANALYST;</t>
  </si>
  <si>
    <t>ECON_STOCKMARKET;TAX_FNCACT;TAX_FNCACT_CEO;TAX_FNCACT_CHIEF;TAX_FNCACT_EXECUTIVE;TAX_FNCACT_CHIEF_EXECUTIVE;TAX_MILITARY_TITLE;TAX_MILITARY_TITLE_OFFICER;TAX_FNCACT_OFFICER;TAX_FNCACT_EXECUTIVE_OFFICER;TAX_FNCACT_CHIEF_EXECUTIVE_OFFICER;WB_698_TRADE;TAX_ECON_PRICE;EPU_ECONOMY_HISTORIC;TAX_FNCACT_ANALYSTS;TAX_FNCACT_ANALYST;TAX_WORLDARACHNIDS;TAX_WORLDARACHNIDS_TICK;TAX_FNCACT_REGULATOR;WB_2299_PIPELINES;WB_539_OIL_AND_GAS_POLICY_STRATEGY_AND_INSTITUTIONS;WB_507_ENERGY_AND_EXTRACTIVES;WB_548_PPP_IN_OIL_AND_GAS;MEDIA_SOCIAL;EPU_CATS_REGULATION;</t>
  </si>
  <si>
    <t>ECON_STOCKMARKET;TAX_FNCACT;TAX_FNCACT_ANALYST;WB_1921_PRIVATE_SECTOR_DEVELOPMENT;WB_346_COMPETITIVE_INDUSTRIES;WB_818_INDUSTRY_POLICY_AND_REAL_SECTORS;WB_1281_MANUFACTURING;WB_1920_FINANCIAL_SECTOR_DEVELOPMENT;WB_332_CAPITAL_MARKETS;WB_698_TRADE;TAX_FNCACT_ANALYSTS;WB_845_LEGAL_AND_REGULATORY_FRAMEWORK;WB_696_PUBLIC_SECTOR_MANAGEMENT;WB_851_INTELLECTUAL_PROPERTY_RIGHTS;WB_1042_TRADEMARKS;WB_1039_PROPERTY_LAWS_AND_REGULATIONS;TAX_FNCACT_INVESTOR;</t>
  </si>
  <si>
    <t>applicationdeploymentresource.com</t>
  </si>
  <si>
    <t>CRISISLEX_C07_SAFETY;WB_2470_PEACE_OPERATIONS_AND_CONFLICT_MANAGEMENT;WB_2432_FRAGILITY_CONFLICT_AND_VIOLENCE;WB_2490_NATIONAL_PROTECTION_AND_SECURITY;WB_135_TRANSPORT;WB_1174_WAREHOUSING_AND_STORAGE;WB_793_TRANSPORT_AND_LOGISTICS_SERVICES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CORRUPTION;WB_2019_ANTI_CORRUPTION_LEGISLATION;WB_696_PUBLIC_SECTOR_MANAGEMENT;WB_831_GOVERNANCE;WB_832_ANTI_CORRUPTION;WB_2020_BRIBERY_FRAUD_AND_COLLUSION;LEADER;TAX_FNCACT;TAX_FNCACT_PRESIDENT;USPEC_POLITICS_GENERAL1;TAX_FNCACT_SPOKESPERSON;CRISISLEX_CRISISLEXREC;CYBER_ATTACK;</t>
  </si>
  <si>
    <t>ECON_STOCKMARKET;TAX_ETHNICITY;TAX_ETHNICITY_CHINESE;TAX_WORLDLANGUAGES;TAX_WORLDLANGUAGES_CHINESE;WB_678_DIGITAL_GOVERNMENT;WB_694_BROADCAST_AND_MEDIA;WB_2391_WEB_BROADCASTING;WB_133_INFORMATION_AND_COMMUNICATION_TECHNOLOGIES;TAX_ECON_PRICE;</t>
  </si>
  <si>
    <t>TAX_FNCACT;TAX_FNCACT_ANALYSTS;TAX_FNCACT_ANALYST;TAX_FNCACT_CEO;</t>
  </si>
  <si>
    <t>TAX_ECON_PRICE;ARMEDCONFLICT;WB_678_DIGITAL_GOVERNMENT;WB_2944_SERVERS;WB_671_STORAGE_MANAGEMENT;WB_667_ICT_INFRASTRUCTURE;WB_672_NETWORK_MANAGEMENT;WB_133_INFORMATION_AND_COMMUNICATION_TECHNOLOGIES;TAX_WORLDMAMMALS;TAX_WORLDMAMMALS_BEARS;TAX_ETHNICITY;TAX_ETHNICITY_KOREAN;TAX_WORLDLANGUAGES;TAX_WORLDLANGUAGES_KOREAN;</t>
  </si>
  <si>
    <t>TAX_ECON_PRICE;SOC_EMERGINGTECH;TAX_FNCACT;TAX_FNCACT_DRIVERS;KILL;TAX_WORLDMAMMALS;TAX_WORLDMAMMALS_BEARS;WB_1921_PRIVATE_SECTOR_DEVELOPMENT;WB_346_COMPETITIVE_INDUSTRIES;WB_818_INDUSTRY_POLICY_AND_REAL_SECTORS;WB_1281_MANUFACTURING;</t>
  </si>
  <si>
    <t>TAX_FNCACT;TAX_FNCACT_EXECUTIVES;TAX_FNCACT_CHAIRMAN;TAX_FNCACT_DIRECTOR;LEADER;TAX_FNCACT_PRESIDENT;TAX_FNCACT_CFO;TAX_FNCACT_PRINCIPAL;TAX_MILITARY_TITLE;TAX_MILITARY_TITLE_OFFICER;TAX_FNCACT_OFFICER;TAX_FNCACT_ANALYSTS;TAX_WORLDMAMMALS;TAX_WORLDMAMMALS_FOX;TAX_FNCACT_OPERATOR;TAX_FNCACT_FACILITATOR;TAX_FNCACT_SPEAKER;TAX_FNCACT_CHIEF;TAX_FNCACT_CHIEF_FINANCIAL_OFFICER;WB_2203_HUMAN_RIGHTS;WB_2482_RECONCILIATION;WB_2519_RESPONSES_TO_HUMAN_RIGHTS_ABUSES;WB_2432_FRAGILITY_CONFLICT_AND_VIOLENCE;ECON_DEBT;WB_1104_MACROECONOMIC_VULNERABILITY_AND_DEBT;WB_450_DEBT;WB_1979_NATURAL_RESOURCE_MANAGEMENT;WB_435_AGRICULTURE_AND_FOOD_SECURITY;WB_1986_MOUNTAINS;MEDIA_SOCIAL;TAX_FNCACT_INVESTOR;WB_698_TRADE;TAX_FNCACT_PILOT;WB_1921_PRIVATE_SECTOR_DEVELOPMENT;WB_346_COMPETITIVE_INDUSTRIES;WB_818_INDUSTRY_POLICY_AND_REAL_SECTORS;WB_1281_MANUFACTURING;TAX_FNCACT_CANDIDATES;AFFECT;ECON_TAXATION;KILL;GEN_HOLIDAY;TAX_ETHNICITY;TAX_ETHNICITY_CHINESE;TAX_WORLDLANGUAGES;TAX_WORLDLANGUAGES_CHINESE;WB_678_DIGITAL_GOVERNMENT;WB_2944_SERVERS;WB_671_STORAGE_MANAGEMENT;WB_667_ICT_INFRASTRUCTURE;WB_672_NETWORK_MANAGEMENT;WB_133_INFORMATION_AND_COMMUNICATION_TECHNOLOGIES;SOC_INNOVATION;WB_135_TRANSPORT;WB_1174_WAREHOUSING_AND_STORAGE;WB_793_TRANSPORT_AND_LOGISTICS_SERVICES;WB_674_SHARED_INFRASTRUCTURE;WB_676_CLOUD_COMPUTING;ECON_EMERGINGECON;WB_669_SOFTWARE_INFRASTRUCTURE;WB_2945_DATABASE;ALLIANCE;MANMADE_DISASTER_IMPLIED;GENERAL_HEALTH;MEDICAL;TAX_FNCACT_DRIVERS;WB_652_ICT_APPLICATIONS;WB_665_SOFTWARE_AS_A_SERVICE;WB_658_ENTERPRISE_APPLICATIONS;WB_2433_CONFLICT_AND_VIOLENCE;TAX_FNCACT_GUIDE;TAX_FNCACT_LEADER;ECON_WORLDCURRENCIES;ECON_WORLDCURRENCIES_DOLLAR;ECON_WORLDCURRENCIES_YEN;WB_471_ECONOMIC_GROWTH;WB_1078_DETERMINANTS_OF_GROWTH;TRANSPARENCY;WB_405_BUSINESS_CLIMATE;WB_2531_INSPECTIONS_LICENSING_AND_PERMITS;WB_2530_BUSINESS_ENVIRONMENT;NEGOTIATIONS;WB_696_PUBLIC_SECTOR_MANAGEMENT;WB_840_JUSTICE;WB_2473_DIPLOMACY_AND_NEGOTIATIONS;WB_939_NEGOTIATION;WB_2470_PEACE_OPERATIONS_AND_CONFLICT_MANAGEMENT;WB_936_ALTERNATIVE_DISPUTE_RESOLUTION;WB_843_DISPUTE_RESOLUTION;WB_2471_PEACEKEEPING;WB_376_INNOVATION_TECHNOLOGY_AND_ENTREPRENEURSHIP;WB_1917_INTELLECTUAL_PROPERTY;WB_377_FIRM_INNOVATION_PRODUCTIVITY_AND_GROWTH;WB_2943_SWITCHES;ECON_WORLDCURRENCIES_DOLLARS;TAX_WORLDMAMMALS_BEAR;MEDIA_MSM;BAN;</t>
  </si>
  <si>
    <t>TAX_FNCACT;TAX_FNCACT_MANUFACTURER;ECON_STOCKMARKET;WB_696_PUBLIC_SECTOR_MANAGEMENT;WB_713_PUBLIC_FINANCE;WB_718_PUBLIC_INVESTMENT_MANAGEMENT;TAX_ECON_PRICE;UNGP_FORESTS_RIVERS_OCEANS;WB_678_DIGITAL_GOVERNMENT;WB_2944_SERVERS;WB_671_STORAGE_MANAGEMENT;WB_667_ICT_INFRASTRUCTURE;WB_672_NETWORK_MANAGEMENT;WB_133_INFORMATION_AND_COMMUNICATION_TECHNOLOGIES;TAX_FNCACT_ANALYSTS;TAX_FNCACT_FOOL;WB_2433_CONFLICT_AND_VIOLENCE;WB_2465_REVOLUTIONARY_VIOLENCE;WB_2432_FRAGILITY_CONFLICT_AND_VIOLENCE;WB_2462_POLITICAL_VIOLENCE_AND_WAR;USPEC_POLICY1;EPU_POLICY;EPU_POLICY_POLICY;TAX_FNCACT_INVESTOR;TAX_DISEASE;TAX_DISEASE_INTRINSIC;</t>
  </si>
  <si>
    <t>APPOINTMENT;TAX_FNCACT;TAX_FNCACT_CHIEF;CRISISLEX_T06_SUPPLIES;TAX_MILITARY_TITLE;TAX_MILITARY_TITLE_OFFICER;TAX_FNCACT_OFFICER;TAX_FNCACT_CHIEF_INFORMATION_OFFICER;TAX_FNCACT_CIO;LEADER;TAX_FNCACT_PRESIDENT;USPEC_POLITICS_GENERAL1;CRISISLEX_O02_RESPONSEAGENCIESATCRISIS;TAX_FNCACT_VICE_PRESIDENT;SOC_INNOVATION;ECON_STOCKMARKET;TAX_FNCACT_ANALYST;TAX_ECON_PRICE;WB_698_TRADE;TAX_FNCACT_ANALYSTS;MEDIA_SOCIAL;CRISISLEX_T05_MONEY;TAX_FNCACT_RESEARCH_ANALYST;TAX_FNCACT_MANUFACTURER;CRISISLEX_T04_INFRASTRUCTURE;</t>
  </si>
  <si>
    <t>datastorageconnection.com</t>
  </si>
  <si>
    <t>WB_135_TRANSPORT;WB_1174_WAREHOUSING_AND_STORAGE;WB_793_TRANSPORT_AND_LOGISTICS_SERVICES;MANMADE_DISASTER_IMPLIED;LEGISLATION;LEADER;TAX_FNCACT;TAX_FNCACT_PRESIDENT;TAX_FNCACT_VICE_PRESIDENT;TECH_SUPERCOMPUTING;SOC_INNOVATION;TAX_FNCACT_SENIOR_VICE_PRESIDENT;TAX_FNCACT_MANAGER;TAX_FNCACT_GENERAL_MANAGER;SCIENCE;WB_1921_PRIVATE_SECTOR_DEVELOPMENT;WB_346_COMPETITIVE_INDUSTRIES;WB_818_INDUSTRY_POLICY_AND_REAL_SECTORS;WB_1281_MANUFACTURING;KILL;TAX_FNCACT_LEADER;ECON_STOCKMARKET;WB_698_TRADE;</t>
  </si>
  <si>
    <t>kfgo.com</t>
  </si>
  <si>
    <t>ECON_TAXATION;WB_698_TRADE;TAX_FNCACT;TAX_FNCACT_ANALYSTS;TAX_FNCACT_PRODUCER;TAX_FNCACT_CHIEF;TAX_FNCACT_EXECUTIVE;TAX_FNCACT_CHIEF_EXECUTIVE;TAX_FNCACT_INVESTOR;</t>
  </si>
  <si>
    <t>ECON_TAXATION;TAX_FNCACT;TAX_FNCACT_ANALYST;TAX_FNCACT_CEO;TAX_FNCACT_LEADER;TAX_FNCACT_ANALYSTS;WB_698_TRADE;TAX_FNCACT_WRITER;</t>
  </si>
  <si>
    <t>electronics-eetimes.com</t>
  </si>
  <si>
    <t>TAX_FNCACT;TAX_FNCACT_EXECUTIVES;TAX_ECON_PRICE;TAX_FNCACT_CEO;MANMADE_DISASTER_IMPLIED;TAX_FNCACT_MANAGER;TAX_FNCACT_GENERAL_MANAGER;WB_1921_PRIVATE_SECTOR_DEVELOPMENT;WB_346_COMPETITIVE_INDUSTRIES;WB_818_INDUSTRY_POLICY_AND_REAL_SECTORS;WB_1281_MANUFACTURING;ENV_METALS;WB_507_ENERGY_AND_EXTRACTIVES;WB_895_MINING_SYSTEMS;WB_2934_COPPER;WB_1699_METAL_ORE_MINING;WB_678_DIGITAL_GOVERNMENT;WB_2943_SWITCHES;WB_667_ICT_INFRASTRUCTURE;WB_672_NETWORK_MANAGEMENT;WB_133_INFORMATION_AND_COMMUNICATION_TECHNOLOGIES;WB_2935_NICKEL;EDUCATION;TAX_FNCACT_PROFESSOR;SOC_POINTSOFINTEREST;SOC_POINTSOFINTEREST_UNIVERSITY;TAX_FNCACT_FOUNDER;TAX_FNCACT_ENGINEERS;WB_2937_SILVER;</t>
  </si>
  <si>
    <t>ECON_STOCKMARKET;WB_135_TRANSPORT;WB_1174_WAREHOUSING_AND_STORAGE;WB_793_TRANSPORT_AND_LOGISTICS_SERVICES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CORRUPTION;WB_2019_ANTI_CORRUPTION_LEGISLATION;WB_696_PUBLIC_SECTOR_MANAGEMENT;WB_831_GOVERNANCE;WB_832_ANTI_CORRUPTION;WB_2020_BRIBERY_FRAUD_AND_COLLUSION;TAX_FNCACT;TAX_FNCACT_ANALYST;TAX_FNCACT_EMPLOYEE;TAX_WORLDLANGUAGES;TAX_WORLDLANGUAGES_AMBA;WB_698_TRADE;TAX_FNCACT_ANALYSTS;CRISISLEX_C07_SAFETY;</t>
  </si>
  <si>
    <t>TAX_FNCACT;TAX_FNCACT_MANUFACTURER;EPU_ECONOMY_HISTORIC;WB_439_MACROECONOMIC_AND_STRUCTURAL_POLICIES;WB_829_FISCAL_DECENTRALIZATION;WB_874_LOCAL_FINANCE;WB_877_ASSET_MANAGEMENT;WB_445_FISCAL_POLICY;WB_698_TRADE;TAX_ECON_PRICE;TAX_FNCACT_ANALYSTS;WB_135_TRANSPORT;WB_1174_WAREHOUSING_AND_STORAGE;WB_793_TRANSPORT_AND_LOGISTICS_SERVICES;TAX_FNCACT_ANALYST;</t>
  </si>
  <si>
    <t>TAX_FNCACT;TAX_FNCACT_ANALYSTS;ECON_STOCKMARKET;WB_698_TRADE;MEDIA_MSM;TAX_FNCACT_ARTISTS;TAX_ETHNICITY;TAX_ETHNICITY_CHINESE;TAX_WORLDLANGUAGES;TAX_WORLDLANGUAGES_CHINESE;WB_566_ENVIRONMENT_AND_NATURAL_RESOURCES;WB_590_ECOSYSTEMS;ARMEDCONFLICT;USPEC_POLICY1;WB_1331_HEALTH_TECHNOLOGIES;WB_2453_ORGANIZED_CRIME;WB_1350_PHARMACEUTICALS;WB_2433_CONFLICT_AND_VIOLENCE;WB_621_HEALTH_NUTRITION_AND_POPULATION;WB_2432_FRAGILITY_CONFLICT_AND_VIOLENCE;WB_2456_DRUGS_AND_NARCOTICS;CRISISLEX_C03_WELLBEING_HEALTH;GENERAL_HEALTH;MEDICAL;TAX_ECON_PRICE;TAX_FNCACT_INSIDER;WB_2416_INTERNET_OF_THINGS;WB_2399_ICT_INNOVATION_AND_TRANSFORMATION;WB_133_INFORMATION_AND_COMMUNICATION_TECHNOLOGIES;</t>
  </si>
  <si>
    <t>EDUCATION;SOC_POINTSOFINTEREST;SOC_POINTSOFINTEREST_UNIVERSITY;TAX_ECON_PRICE;GENERAL_GOVERNMENT;CRISISLEX_O02_RESPONSEAGENCIESATCRISIS;ECON_WORLDCURRENCIES;ECON_WORLDCURRENCIES_YUAN;USPEC_POLICY1;TAX_FNCACT;TAX_FNCACT_CHAIRMAN;CRISISLEX_C08_TELECOM;TAX_ETHNICITY;TAX_ETHNICITY_CHINESE;TAX_WORLDLANGUAGES;TAX_WORLDLANGUAGES_CHINESE;TAX_FNCACT_AUTHORITIES;CRISISLEX_CRISISLEXREC;TAX_FNCACT_REGULATORS;INFO_RUMOR;TAX_FNCACT_SPOKESMAN;WB_1921_PRIVATE_SECTOR_DEVELOPMENT;WB_346_COMPETITIVE_INDUSTRIES;WB_818_INDUSTRY_POLICY_AND_REAL_SECTORS;WB_1281_MANUFACTURING;WB_135_TRANSPORT;WB_1174_WAREHOUSING_AND_STORAGE;WB_793_TRANSPORT_AND_LOGISTICS_SERVICES;ECON_STOCKMARKET;</t>
  </si>
  <si>
    <t>ECON_STOCKMARKET;TAX_WORLDLANGUAGES;TAX_WORLDLANGUAGES_AMBA;WB_698_TRADE;DRONES;MEDIA_MSM;TAX_FNCACT;TAX_FNCACT_ANALYSTS;TAX_ETHNICITY;TAX_ETHNICITY_CHINESE;TAX_WORLDLANGUAGES_CHINESE;TAX_ECON_PRICE;</t>
  </si>
  <si>
    <t>SOC_TECHNOLOGYSECTOR;WB_698_TRADE;TAX_FNCACT;TAX_FNCACT_INSIDER;TAX_FNCACT_ANALYST;ENV_OIL;</t>
  </si>
  <si>
    <t>themarketbusiness.com</t>
  </si>
  <si>
    <t>TAX_FNCACT;TAX_FNCACT_ANALYSTS;TAX_FNCACT_ANALYST;WB_698_TRADE;TAX_FNCACT_MANUFACTURER;TAX_FNCACT_CFO;TAX_ECON_PRICE;TAX_FNCACT_DIRECTOR;WB_135_TRANSPORT;WB_1174_WAREHOUSING_AND_STORAGE;WB_793_TRANSPORT_AND_LOGISTICS_SERVICES;</t>
  </si>
  <si>
    <t>sharetrading.news</t>
  </si>
  <si>
    <t>TAX_FNCACT;TAX_FNCACT_BROKER;TAX_ECON_PRICE;TAX_FNCACT_ANALYSTS;ECON_STOCKMARKET;TAX_DISEASE;TAX_DISEASE_OVERWEIGHT;WB_1406_DISEASES;WB_1435_OBESITY;WB_621_HEALTH_NUTRITION_AND_POPULATION;WB_1427_NON_COMMUNICABLE_DISEASE_AND_INJURY;WB_698_TRADE;EPU_ECONOMY_HISTORIC;WB_678_DIGITAL_GOVERNMENT;WB_2944_SERVERS;WB_671_STORAGE_MANAGEMENT;WB_667_ICT_INFRASTRUCTURE;WB_672_NETWORK_MANAGEMENT;WB_133_INFORMATION_AND_COMMUNICATION_TECHNOLOGIES;WB_135_TRANSPORT;WB_1174_WAREHOUSING_AND_STORAGE;WB_793_TRANSPORT_AND_LOGISTICS_SERVICES;TAX_FNCACT_ANALYST;</t>
  </si>
  <si>
    <t>TAX_ECON_PRICE;ECON_STOCKMARKET;WB_698_TRADE;WB_678_DIGITAL_GOVERNMENT;WB_2947_OPERATING_SYSTEMS;WB_667_ICT_INFRASTRUCTURE;WB_669_SOFTWARE_INFRASTRUCTURE;WB_133_INFORMATION_AND_COMMUNICATION_TECHNOLOGIES;TAX_FNCACT;TAX_FNCACT_VENDOR;TAX_ETHNICITY;TAX_ETHNICITY_CHINESE;TAX_WORLDLANGUAGES;TAX_WORLDLANGUAGES_CHINESE;MOVEMENT_GENERAL;ECON_EMERGINGECON;</t>
  </si>
  <si>
    <t>mudgeeguardian.com.au</t>
  </si>
  <si>
    <t>TAX_WORLDMAMMALS;TAX_WORLDMAMMALS_SHEEP;RURAL;EDUCATION;WB_470_EDUCATION;SOC_POINTSOFINTEREST;SOC_POINTSOFINTEREST_UNIVERSITY;WB_678_DIGITAL_GOVERNMENT;WB_674_SHARED_INFRASTRUCTURE;WB_667_ICT_INFRASTRUCTURE;WB_676_CLOUD_COMPUTING;WB_133_INFORMATION_AND_COMMUNICATION_TECHNOLOGIES;TAX_ETHNICITY;TAX_ETHNICITY_CHINESE;TAX_WORLDLANGUAGES;TAX_WORLDLANGUAGES_CHINESE;LEADER;TAX_FNCACT;TAX_FNCACT_PRESIDENT;USPEC_POLITICS_GENERAL1;CRISISLEX_O02_RESPONSEAGENCIESATCRISIS;GENERAL_GOVERNMENT;CRISISLEX_T01_CAUTION_ADVICE;CRISISLEX_C07_SAFETY;WB_2470_PEACE_OPERATIONS_AND_CONFLICT_MANAGEMENT;WB_2432_FRAGILITY_CONFLICT_AND_VIOLENCE;WB_2490_NATIONAL_PROTECTION_AND_SECURITY;CRISISLEX_T06_SUPPLIES;CRISISLEX_T04_INFRASTRUCTURE;ECON_ENTREPRENEURSHIP;TAX_FNCACT_ENTREPRENEUR;ACT_MAKESTATEMENT;CRISISLEX_C02_NEEDSPROVIDE_FOOD;CRISISLEX_C04_LOGISTICS_TRANSPORT;SOC_POINTSOFINTEREST_COLLEGE;WB_1675_GRADUATION;WB_855_LABOR_MARKETS;WB_1673_PASSIVE_LABOR_MARKETS_POLICIES;WB_697_SOCIAL_PROTECTION_AND_LABOR;WB_728_PUBLIC_SERVICE_DELIVERY;WB_1283_PRIVATIZATION;WB_696_PUBLIC_SECTOR_MANAGEMENT;WB_723_PUBLIC_ADMINISTRATION;WB_721_STATE_OWNED_ENTERPRISES;TAX_FNCACT_CHIEF;TAX_FNCACT_ANALYST;TAX_ECON_PRICE;ECON_WORLDCURRENCIES;ECON_WORLDCURRENCIES_YUAN;WB_2944_SERVERS;WB_671_STORAGE_MANAGEMENT;WB_672_NETWORK_MANAGEMENT;CRISISLEX_T05_MONEY;TAX_FNCACT_LEADER;CRISISLEX_T08_MISSINGFOUNDTRAPPEDPEOPLE;CRISISLEX_CRISISLEXREC;TAX_FNCACT_SHEPHERD;</t>
  </si>
  <si>
    <t>stltoday.com</t>
  </si>
  <si>
    <t>TAX_FNCACT;TAX_FNCACT_ANALYST;EPU_ECONOMY_HISTORIC;UNGP_FORESTS_RIVERS_OCEANS;ARMEDCONFLICT;ECON_STOCKMARKET;TAX_WORLDMAMMALS;TAX_WORLDMAMMALS_HORSE;TAX_ECON_PRICE;TAX_FNCACT_PEERS;TAX_FNCACT_TENANTS;ECON_DEBT;WB_1104_MACROECONOMIC_VULNERABILITY_AND_DEBT;WB_450_DEBT;</t>
  </si>
  <si>
    <t>business-standard.com</t>
  </si>
  <si>
    <t>URBAN;TAX_FNCACT;TAX_FNCACT_DEVELOPER;ECON_STOCKMARKET;WB_698_TRADE;TAX_ECON_PRICE;TAX_FNCACT_WORKERS;NEGOTIATIONS;TAX_FNCACT_OFFICIALS;LEADER;TAX_FNCACT_PRESIDENT;USPEC_POLITICS_GENERAL1;TAX_FNCACT_CHIEF;TAX_FNCACT_EXECUTIVE;TAX_FNCACT_CHIEF_EXECUTIVE;TAX_FNCACT_FACTORY_WORKERS;TAX_ETHNICITY;TAX_ETHNICITY_CHINESE;TAX_WORLDLANGUAGES;TAX_WORLDLANGUAGES_CHINESE;TAX_FNCACT_SPOKESMAN;TAX_FNCACT_INSIDERS;</t>
  </si>
  <si>
    <t>WB_698_TRADE;TAX_FNCACT;TAX_FNCACT_MANUFACTURER;WB_439_MACROECONOMIC_AND_STRUCTURAL_POLICIES;WB_829_FISCAL_DECENTRALIZATION;WB_874_LOCAL_FINANCE;WB_877_ASSET_MANAGEMENT;WB_445_FISCAL_POLICY;TAX_ECON_PRICE;TAX_FNCACT_ANALYSTS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</si>
  <si>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SCIENCE;TAX_FNCACT;TAX_FNCACT_ANALYSTS;TAX_FNCACT_ANALYST;TAX_FNCACT_RESEARCH_ANALYST;TAX_FNCACT_MANUFACTURER;</t>
  </si>
  <si>
    <t>irishtimes.com</t>
  </si>
  <si>
    <t>TAX_ETHNICITY;TAX_ETHNICITY_CHINESE;TAX_WORLDLANGUAGES;TAX_WORLDLANGUAGES_CHINESE;WB_698_TRADE;TAX_ECON_PRICE;CYBER_ATTACK;GENERAL_GOVERNMENT;CRISISLEX_O02_RESPONSEAGENCIESATCRISIS;ECON_WORLDCURRENCIES;ECON_WORLDCURRENCIES_YUAN;TAX_FNCACT;TAX_FNCACT_CHAIRMAN;CRISISLEX_C08_TELECOM;TAX_ETHNICITY_GERMAN;TAX_WORLDLANGUAGES_GERMAN;</t>
  </si>
  <si>
    <t>WB_698_TRADE;TAX_FNCACT;TAX_FNCACT_COLUMNIST;ECON_WORLDCURRENCIES;ECON_WORLDCURRENCIES_DOLLAR;TAX_ETHNICITY;TAX_ETHNICITY_JAPANESE;TAX_WORLDLANGUAGES;TAX_WORLDLANGUAGES_JAPANESE;ECON_WORLDCURRENCIES_YEN;ECON_WORLDCURRENCIES_JAPANESE_YEN;ECON_STOCKMARKET;</t>
  </si>
  <si>
    <t>computerworld.com.sg</t>
  </si>
  <si>
    <t>ALLIANCE;SCIENCE;SOC_INNOVATION;TAX_FNCACT;TAX_FNCACT_EXECUTIVE;LEADER;TAX_FNCACT_PRESIDENT;TAX_FNCACT_VICE_PRESIDENT;TAX_FNCACT_EXECUTIVE_VICE_PRESIDENT;TAX_FNCACT_LEADERS;TAX_FNCACT_SENIOR_VICE_PRESIDENT;</t>
  </si>
  <si>
    <t>TAX_FNCACT;TAX_FNCACT_MANUFACTURER;EPU_ECONOMY_HISTORIC;TAX_FNCACT_ANALYSTS;TAX_ECON_PRICE;WB_1406_DISEASES;WB_1435_OBESITY;WB_621_HEALTH_NUTRITION_AND_POPULATION;WB_1427_NON_COMMUNICABLE_DISEASE_AND_INJURY;ECON_STOCKMARKET;WB_439_MACROECONOMIC_AND_STRUCTURAL_POLICIES;WB_829_FISCAL_DECENTRALIZATION;WB_874_LOCAL_FINANCE;WB_877_ASSET_MANAGEMENT;WB_445_FISCAL_POLICY;WB_135_TRANSPORT;WB_1174_WAREHOUSING_AND_STORAGE;WB_793_TRANSPORT_AND_LOGISTICS_SERVICES;TAX_FNCACT_ANALYST;</t>
  </si>
  <si>
    <t>localnews8.com</t>
  </si>
  <si>
    <t>TAX_FNCACT;TAX_FNCACT_OFFICIALS;TAX_FNCACT_SPOKESMAN;WB_2670_JOBS;WB_1467_EDUCATION_FOR_ALL;WB_470_EDUCATION;WB_2131_EMPLOYABILITY_SKILLS_AND_JOBS;WB_1484_EDUCATION_SKILLS_DEVELOPMENT_AND_LABOR_MARKET;TAX_FNCACT_EMPLOYEES;</t>
  </si>
  <si>
    <t>ECON_STOCKMARKET;WB_135_TRANSPORT;WB_1174_WAREHOUSING_AND_STORAGE;WB_793_TRANSPORT_AND_LOGISTICS_SERVICES;WB_698_TRADE;TAX_ECON_PRICE;TAX_FNCACT;TAX_FNCACT_SINGER;POVERTY;LGBT;TAX_FNCACT_REPRESENTATIVES;TAX_FNCACT_WORKERS;TAX_FNCACT_EMPLOYEES;WB_856_WAGES;WB_1654_ACTIVE_LABOR_MARKET_POLICIES;WB_855_LABOR_MARKETS;WB_697_SOCIAL_PROTECTION_AND_LABOR;TAX_FNCACT_TRADERS;</t>
  </si>
  <si>
    <t>ECON_STOCKMARKET;TAX_FNCACT;TAX_FNCACT_ANALYST;WB_698_TRADE;TAX_ECON_PRICE;WB_696_PUBLIC_SECTOR_MANAGEMENT;WB_713_PUBLIC_FINANCE;WB_718_PUBLIC_INVESTMENT_MANAGEMENT;NATURAL_DISASTER;NATURAL_DISASTER_FLOODED;CRISISLEX_C06_WATER_SANITATION;TAX_FNCACT_CFO;TAX_FNCACT_ANALYSTS;USPEC_POLICY1;MEDIA_SOCIAL;TAX_FNCACT_INVESTOR;EDUCATION;WB_470_EDUCATION;TAX_FNCACT_FOUNDER;WB_845_LEGAL_AND_REGULATORY_FRAMEWORK;WB_851_INTELLECTUAL_PROPERTY_RIGHTS;WB_1042_TRADEMARKS;WB_1039_PROPERTY_LAWS_AND_REGULATIONS;</t>
  </si>
  <si>
    <t>ECON_STOCKMARKET;TAX_FNCACT;TAX_FNCACT_ANALYSTS;EPU_ECONOMY_HISTORIC;TAX_ECON_PRICE;WB_1160_SHOCKS_AND_VULNERABILITY;WB_695_POVERTY;TAX_FNCACT_MANUFACTURER;TAX_FNCACT_DISTRIBUTOR;UNGP_FORESTS_RIVERS_OCEANS;</t>
  </si>
  <si>
    <t>ENV_METALS;WB_2936_GOLD;WB_507_ENERGY_AND_EXTRACTIVES;WB_895_MINING_SYSTEMS;WB_1699_METAL_ORE_MINING;ECON_STOCKMARKET;TAX_ETHNICITY;TAX_ETHNICITY_BLACK;MOVEMENT_GENERAL;ENV_MINING;TAX_ECON_PRICE;ECON_GOLDPRICE;ECON_WORLDCURRENCIES;ECON_WORLDCURRENCIES_DOLLAR;WB_698_TRADE;USPEC_POLITICS_GENERAL1;ECON_FOREIGNINVEST;CRISISLEX_C07_SAFETY;WB_2470_PEACE_OPERATIONS_AND_CONFLICT_MANAGEMENT;WB_2432_FRAGILITY_CONFLICT_AND_VIOLENCE;WB_2490_NATIONAL_PROTECTION_AND_SECURITY;WB_2433_CONFLICT_AND_VIOLENCE;</t>
  </si>
  <si>
    <t>TAX_ECON_PRICE;TAX_FNCACT;TAX_FNCACT_ANALYST;EPU_ECONOMY_HISTORIC;USPEC_POLICY1;EPU_POLICY;EPU_POLICY_SPENDING;</t>
  </si>
  <si>
    <t>TAX_FNCACT;TAX_FNCACT_ANALYSTS;CRISISLEX_CRISISLEXREC;TAX_FNCACT_ANALYST;EPU_CATS_MIGRATION_FEAR_FEAR;EPU_ECONOMY_HISTORIC;ECON_DEBT;WB_1104_MACROECONOMIC_VULNERABILITY_AND_DEBT;WB_450_DEBT;TAX_ECON_PRICE;TAX_WORLDMAMMALS;TAX_WORLDMAMMALS_HUMANS;MEDIA_SOCIAL;TAX_FNCACT_DRIVER;DRONES;</t>
  </si>
  <si>
    <t>TAX_FNCACT;TAX_FNCACT_MANUFACTURER;WB_698_TRADE;MEDIA_SOCIAL;TAX_FNCACT_CEO;ECON_STOCKMARKET;TAX_ECON_PRICE;WB_678_DIGITAL_GOVERNMENT;WB_652_ICT_APPLICATIONS;WB_2363_MOBILE_APPLICATIONS;WB_658_ENTERPRISE_APPLICATIONS;WB_133_INFORMATION_AND_COMMUNICATION_TECHNOLOGIES;TAX_FNCACT_CTO;LEADER;TAX_FNCACT_PRESIDENT;USPEC_POLITICS_GENERAL1;TAX_FNCACT_EMPLOYEES;TAX_FNCACT_WORKERS;TAX_FNCACT_CHAIRMAN;TAX_FNCACT_INVESTOR;</t>
  </si>
  <si>
    <t>TAX_ECON_PRICE;WB_698_TRADE;ECON_STOCKMARKET;WB_135_TRANSPORT;WB_1174_WAREHOUSING_AND_STORAGE;WB_793_TRANSPORT_AND_LOGISTICS_SERVICES;</t>
  </si>
  <si>
    <t>blouinnews.com</t>
  </si>
  <si>
    <t>CRISISLEX_T01_CAUTION_ADVICE;CRISISLEX_T02_INJURED;CRISISLEX_T03_DEAD;CRISISLEX_T08_MISSINGFOUNDTRAPPEDPEOPLE;TAX_ECON_PRICE;CRISISLEX_C04_LOGISTICS_TRANSPORT;CRISISLEX_T04_INFRASTRUCTURE;TAX_FNCACT;TAX_FNCACT_OFFICIALS;USPEC_POLITICS_GENERAL1;TAX_FNCACT_REPRESENTATIVES;GENERAL_GOVERNMENT;CRISISLEX_O02_RESPONSEAGENCIESATCRISIS;TRIAL;SOC_GENERALCRIME;CRISISLEX_C07_SAFETY;UNREST_BELLIGERENT;CRISISLEX_T11_UPDATESSYMPATHY;WB_696_PUBLIC_SECTOR_MANAGEMENT;WB_713_PUBLIC_FINANCE;WB_1045_TREASURY;WB_135_TRANSPORT;WB_1174_WAREHOUSING_AND_STORAGE;WB_793_TRANSPORT_AND_LOGISTICS_SERVICES;</t>
  </si>
  <si>
    <t>ECON_MOU;WB_1921_PRIVATE_SECTOR_DEVELOPMENT;WB_405_BUSINESS_CLIMATE;WB_2531_INSPECTIONS_LICENSING_AND_PERMITS;WB_2530_BUSINESS_ENVIRONMENT;TAX_FNCACT;TAX_FNCACT_CEO;ECON_STOCKMARKET;TAX_ECON_PRICE;WB_698_TRADE;TAX_FNCACT_PILGRIM;PROTEST;ENV_SOLAR;ENV_GREEN;WB_507_ENERGY_AND_EXTRACTIVES;WB_525_RENEWABLE_ENERGY;GENERAL_GOVERNMENT;USPEC_POLITICS_GENERAL1;EPU_POLICY;EPU_POLICY_CONGRESS;SOC_INNOVATION;EPU_ECONOMY_HISTORIC;LEADER;TAX_FNCACT_PRESIDENT;ENV_MINING;TAX_FNCACT_DEVELOPER;ENV_WINDPOWER;WB_529_WIND_ENERGY;TAX_WORLDLANGUAGES;TAX_WORLDLANGUAGES_LATIN;</t>
  </si>
  <si>
    <t>ECON_STOCKMARKET;TAX_ETHNICITY;TAX_ETHNICITY_JAPANESE;TAX_WORLDLANGUAGES;TAX_WORLDLANGUAGES_JAPANESE;WB_698_TRADE;TAX_ECON_PRICE;TAX_FNCACT;TAX_FNCACT_ANALYSTS;TAX_FNCACT_MANUFACTURER;TAX_FNCACT_INSIDER;SOC_TECHNOLOGYSECTOR;ECON_DEBT;WB_1104_MACROECONOMIC_VULNERABILITY_AND_DEBT;WB_450_DEBT;ECON_EARNINGSREPORT;TAX_FNCACT_INVESTOR;</t>
  </si>
  <si>
    <t>CRISISLEX_T01_CAUTION_ADVICE;ECON_STOCKMARKET;TAX_ETHNICITY;TAX_ETHNICITY_GREEK;TAX_WORLDLANGUAGES;TAX_WORLDLANGUAGES_GREEK;ECON_DEBT;WB_1104_MACROECONOMIC_VULNERABILITY_AND_DEBT;WB_450_DEBT;CRISISLEX_CRISISLEXREC;TAX_ETHNICITY_CHINESE;TAX_WORLDLANGUAGES_CHINESE;GENERAL_GOVERNMENT;CRISISLEX_O02_RESPONSEAGENCIESATCRISIS;TAX_ETHNICITY_AMERICANS;USPEC_POLICY1;TAX_FNCACT;TAX_FNCACT_CHIEF;TAX_MILITARY_TITLE;TAX_MILITARY_TITLE_OFFICER;TAX_FNCACT_OFFICER;CRISISLEX_T05_MONEY;TAX_FNCACT_MINISTER;LEADER;TAX_FNCACT_PRIME_MINISTER;TAX_FNCACT_LAWMAKERS;USPEC_POLITICS_GENERAL1;ECON_TAXATION;EXTREMISM;TAX_FNCACT_ECONOMIST;CRISISLEX_T11_UPDATESSYMPATHY;CRISISLEX_O01_WEATHER;TAX_FNCACT_STUDENT;WB_678_DIGITAL_GOVERNMENT;WB_694_BROADCAST_AND_MEDIA;WB_133_INFORMATION_AND_COMMUNICATION_TECHNOLOGIES;MEDIA_SOCIAL;TAX_FNCACT_SPOKESMAN;CRISISLEX_C04_LOGISTICS_TRANSPORT;CRISISLEX_T04_INFRASTRUCTURE;TAX_FNCACT_EXECUTIVES;TAX_FNCACT_ANALYSTS;WB_698_TRADE;ECON_OILPRICE;WB_539_OIL_AND_GAS_POLICY_STRATEGY_AND_INSTITUTIONS;WB_507_ENERGY_AND_EXTRACTIVES;WB_548_PPP_IN_OIL_AND_GAS;WB_2298_REFINERIES;CRISISLEX_T06_SUPPLIES;ENV_NATURALGAS;TAX_ECON_PRICE;WB_696_PUBLIC_SECTOR_MANAGEMENT;WB_713_PUBLIC_FINANCE;WB_1045_TREASURY;ENV_METALS;WB_2936_GOLD;WB_895_MINING_SYSTEMS;WB_1699_METAL_ORE_MINING;WB_2937_SILVER;WB_2934_COPPER;</t>
  </si>
  <si>
    <t>WB_678_DIGITAL_GOVERNMENT;WB_652_ICT_APPLICATIONS;WB_658_ENTERPRISE_APPLICATIONS;WB_133_INFORMATION_AND_COMMUNICATION_TECHNOLOGIES;WB_694_BROADCAST_AND_MEDIA;TAX_FNCACT;TAX_FNCACT_MANAGERS;WB_135_TRANSPORT;WB_1174_WAREHOUSING_AND_STORAGE;WB_793_TRANSPORT_AND_LOGISTICS_SERVICES;SCIENCE;SOC_INNOVATION;GENERAL_HEALTH;MEDICAL;WB_670_ICT_SECURITY;WB_2371_ENCRYPTION;TAX_FNCACT_ARCHITECTS;LEADER;TAX_FNCACT_PRESIDENT;USPEC_POLITICS_GENERAL1;TAX_FNCACT_VICE_PRESIDENT;TAX_FNCACT_MANAGER;TAX_FNCACT_GENERAL_MANAGER;TAX_FNCACT_LEADER;ECON_STOCKMARKET;WB_698_TRADE;</t>
  </si>
  <si>
    <t>TAX_FNCACT;TAX_FNCACT_TRADERS;TAX_ETHNICITY;TAX_ETHNICITY_CHINESE;TAX_WORLDLANGUAGES;TAX_WORLDLANGUAGES_CHINESE;ECON_STOCKMARKET;TAX_ECON_PRICE;WB_696_PUBLIC_SECTOR_MANAGEMENT;WB_713_PUBLIC_FINANCE;WB_1045_TREASURY;</t>
  </si>
  <si>
    <t>TAX_ECON_PRICE;TAX_FNCACT;TAX_FNCACT_ANALYSTS;</t>
  </si>
  <si>
    <t>WB_1920_FINANCIAL_SECTOR_DEVELOPMENT;WB_332_CAPITAL_MARKETS;TAX_FNCACT;TAX_FNCACT_ANALYST;ECON_STOCKMARKET;AFFECT;</t>
  </si>
  <si>
    <t>ECON_STOCKMARKET;TAX_ECON_PRICE;CRISISLEX_T11_UPDATESSYMPATHY;TAX_FNCACT;TAX_FNCACT_CEO;RETIREMENT;WB_2690_CATEGORIES_OF_EMPLOYMENT;WB_2670_JOBS;WB_2689_JOBS_DIAGNOSTICS;WB_2896_RETIREMENT;LEADER;TAX_FNCACT_PRESIDENT;USPEC_POLITICS_GENERAL1;KILL;CRISISLEX_T03_DEAD;MANMADE_DISASTER_IMPLIED;AVIATION_INCIDENT;MANMADE_DISASTER;MANMADE_DISASTER_AIRPLANE_CRASH;TAX_FNCACT_MAN;TAX_FNCACT_CFO;TAX_FNCACT_ANALYST;AFFECT;GENERAL_GOVERNMENT;EPU_POLICY;EPU_POLICY_GOVERNMENT;TAX_FNCACT_CANDIDATE;</t>
  </si>
  <si>
    <t>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TAX_ECON_PRICE;ECON_DEBT;WB_1104_MACROECONOMIC_VULNERABILITY_AND_DEBT;WB_450_DEBT;</t>
  </si>
  <si>
    <t>ECON_STOCKMARKET;TAX_ECON_PRICE;WB_698_TRADE;TAX_FNCACT;TAX_FNCACT_PEERS;</t>
  </si>
  <si>
    <t>ECON_STOCKMARKET;WB_698_TRADE;SCIENCE;ECON_ENTREPRENEURSHIP;WB_1921_PRIVATE_SECTOR_DEVELOPMENT;WB_405_BUSINESS_CLIMATE;WB_2531_INSPECTIONS_LICENSING_AND_PERMITS;WB_2530_BUSINESS_ENVIRONMENT;ELECTION;WB_845_LEGAL_AND_REGULATORY_FRAMEWORK;WB_696_PUBLIC_SECTOR_MANAGEMENT;WB_851_INTELLECTUAL_PROPERTY_RIGHTS;WB_1041_PATENTS;WB_1039_PROPERTY_LAWS_AND_REGULATIONS;WB_2048_COMPENSATION_CAREERS_AND_INCENTIVES;WB_723_PUBLIC_ADMINISTRATION;WB_724_HUMAN_RESOURCES_FOR_PUBLIC_SECTOR;TAX_FNCACT;TAX_FNCACT_CANDIDATE;WB_678_DIGITAL_GOVERNMENT;WB_670_ICT_SECURITY;WB_2372_AUTHENTICATION_AND_AUTHORIZATION;WB_133_INFORMATION_AND_COMMUNICATION_TECHNOLOGIES;TAX_FNCACT_EMPLOYEE;WB_1150_VOLATILITY;WB_1104_MACROECONOMIC_VULNERABILITY_AND_DEBT;TAX_FNCACT_ANALYSTS;SLFID_NATURAL_RESOURCES;WB_471_ECONOMIC_GROWTH;WB_1078_DETERMINANTS_OF_GROWTH;WB_1079_COMMODITIES_AND_RESOURCES;ENV_COAL;ENV_OIL;ECON_OILPRICE;ENV_NATURALGAS;</t>
  </si>
  <si>
    <t>MEDICAL;WB_698_TRADE;TAX_ECON_PRICE;EPU_ECONOMY_HISTORIC;TAX_FNCACT;TAX_FNCACT_ANALYSTS;WB_1406_DISEASES;WB_1435_OBESITY;WB_621_HEALTH_NUTRITION_AND_POPULATION;WB_1427_NON_COMMUNICABLE_DISEASE_AND_INJURY;ECON_STOCKMARKET;</t>
  </si>
  <si>
    <t>ECON_STOCKMARKET;TAX_FNCACT;TAX_FNCACT_ANALYST;EPU_ECONOMY_HISTORIC;ECON_DEBT;WB_1104_MACROECONOMIC_VULNERABILITY_AND_DEBT;WB_450_DEBT;MEDIA_MSM;TAX_FNCACT_AUTHOR;</t>
  </si>
  <si>
    <t>northjersey.com</t>
  </si>
  <si>
    <t>WB_1150_VOLATILITY;WB_1104_MACROECONOMIC_VULNERABILITY_AND_DEBT;ECON_STOCKMARKET;TAX_ETHNICITY;TAX_ETHNICITY_CHINESE;TAX_WORLDLANGUAGES;TAX_WORLDLANGUAGES_CHINESE;TAX_ECON_PRICE;INFO_RUMOR;CRISISLEX_C07_SAFETY;WB_2470_PEACE_OPERATIONS_AND_CONFLICT_MANAGEMENT;WB_2432_FRAGILITY_CONFLICT_AND_VIOLENCE;WB_2490_NATIONAL_PROTECTION_AND_SECURITY;GENERAL_GOVERNMENT;TAX_FNCACT;TAX_FNCACT_EXECUTIVES;WB_698_TRADE;WB_696_PUBLIC_SECTOR_MANAGEMENT;WB_713_PUBLIC_FINANCE;WB_718_PUBLIC_INVESTMENT_MANAGEMENT;</t>
  </si>
  <si>
    <t>TAX_ECON_PRICE;TAX_FNCACT;TAX_FNCACT_CHIEF;TAX_FNCACT_EXECUTIVE;TAX_FNCACT_CHIEF_EXECUTIVE;TAX_FNCACT_PRODUCER;WB_1921_PRIVATE_SECTOR_DEVELOPMENT;WB_346_COMPETITIVE_INDUSTRIES;WB_818_INDUSTRY_POLICY_AND_REAL_SECTORS;WB_1281_MANUFACTURING;TAX_FNCACT_ANALYSTS;TAX_FNCACT_ANALYST;TAX_FNCACT_INVESTOR;</t>
  </si>
  <si>
    <t>WB_698_TRADE;ECON_STOCKMARKET;TAX_FNCACT;TAX_FNCACT_ANALYSTS;TAX_FNCACT_ANALYST;WB_1331_HEALTH_TECHNOLOGIES;WB_1350_PHARMACEUTICALS;WB_621_HEALTH_NUTRITION_AND_POPULATION;ENV_OIL;WB_2936_GOLD;WB_507_ENERGY_AND_EXTRACTIVES;WB_895_MINING_SYSTEMS;WB_1699_METAL_ORE_MINING;WB_2937_SILVER;WB_2934_COPPER;TAX_ETHNICITY;TAX_ETHNICITY_SPANISH;TAX_WORLDLANGUAGES;TAX_WORLDLANGUAGES_SPANISH;TAX_WORLDMAMMALS;TAX_WORLDMAMMALS_SPANISH_IBEX;TAX_ETHNICITY_GERMAN;TAX_WORLDLANGUAGES_GERMAN;TAX_ETHNICITY_FRENCH;TAX_WORLDLANGUAGES_FRENCH;EDUCATION;SOC_POINTSOFINTEREST;SOC_POINTSOFINTEREST_UNIVERSITY;TAX_FNCACT_ECONOMISTS;</t>
  </si>
  <si>
    <t>ECON_STOCKMARKET;TAX_FNCACT;TAX_FNCACT_MOVERS;TAX_FNCACT_ANALYSTS;TAX_ETHNICITY;TAX_ETHNICITY_CHINESE;TAX_WORLDLANGUAGES;TAX_WORLDLANGUAGES_CHINESE;TAX_ECON_PRICE;INFO_RUMOR;TAX_WORLDMAMMALS;TAX_WORLDMAMMALS_GOAT;</t>
  </si>
  <si>
    <t>ECON_STOCKMARKET;WB_698_TRADE;TAX_ECON_PRICE;EPU_ECONOMY_HISTORIC;TAX_FNCACT;TAX_FNCACT_ANALYSTS;TAX_FNCACT_ANALYST;TAX_WORLDARACHNIDS;TAX_WORLDARACHNIDS_TICK;ARMEDCONFLICT;EPU_CATS_NATIONAL_SECURITY;MEDIA_SOCIAL;EPU_CATS_REGULATION;</t>
  </si>
  <si>
    <t>CRISISLEX_T01_CAUTION_ADVICE;CRISISLEX_T02_INJURED;CRISISLEX_T03_DEAD;CRISISLEX_T08_MISSINGFOUNDTRAPPEDPEOPLE;TAX_ETHNICITY;TAX_ETHNICITY_CHINESE;TAX_WORLDLANGUAGES;TAX_WORLDLANGUAGES_CHINESE;TAX_ECON_PRICE;CRISISLEX_C04_LOGISTICS_TRANSPORT;CRISISLEX_T04_INFRASTRUCTURE;</t>
  </si>
  <si>
    <t>esbtrib.com</t>
  </si>
  <si>
    <t>CRISISLEX_CRISISLEXREC;CRISISLEX_T01_CAUTION_ADVICE;TAX_ECON_PRICE;WB_135_TRANSPORT;WB_1174_WAREHOUSING_AND_STORAGE;WB_793_TRANSPORT_AND_LOGISTICS_SERVICES;LEADER;TAX_FNCACT;TAX_FNCACT_PRESIDENT;USPEC_POLITICS_GENERAL1;TAX_FNCACT_VICE_PRESIDENT;TAX_FNCACT_SENIOR_VICE_PRESIDENT;TAX_FNCACT_MANAGER;TAX_FNCACT_GENERAL_MANAGER;CORRUPTION;WB_2019_ANTI_CORRUPTION_LEGISLATION;WB_696_PUBLIC_SECTOR_MANAGEMENT;WB_831_GOVERNANCE;WB_832_ANTI_CORRUPTION;WB_2020_BRIBERY_FRAUD_AND_COLLUSION;MEDICAL;SCIENCE;GENERAL_HEALTH;WB_1406_DISEASES;WB_621_HEALTH_NUTRITION_AND_POPULATION;WB_678_DIGITAL_GOVERNMENT;WB_694_BROADCAST_AND_MEDIA;WB_133_INFORMATION_AND_COMMUNICATION_TECHNOLOGIES;MEDIA_SOCIAL;WB_652_ICT_APPLICATIONS;WB_662_SOCIAL_MEDIA;WB_658_ENTERPRISE_APPLICATIONS;TAX_FNCACT_USHERS;SOC_INNOVATION;</t>
  </si>
  <si>
    <t>RESIGNATION;LEADER;TAX_FNCACT;TAX_FNCACT_PRESIDENT;USPEC_POLITICS_GENERAL1;GENERAL_HEALTH;MEDICAL;TAX_FNCACT_CEO;TAX_FNCACT_CFO;WB_678_DIGITAL_GOVERNMENT;WB_694_BROADCAST_AND_MEDIA;WB_133_INFORMATION_AND_COMMUNICATION_TECHNOLOGIES;TAX_FNCACT_OFFICIALS;TAX_FNCACT_SCOUT;TAX_FNCACT_ANALYST;ECON_STOCKMARKET;ALLIANCE;TAX_FNCACT_CHAIRMAN;TAX_ECON_PRICE;EPU_ECONOMY_HISTORIC;TAX_ETHNICITY;TAX_ETHNICITY_CHINESE;TAX_WORLDLANGUAGES;TAX_WORLDLANGUAGES_CHINESE;EPU_POLICY;EPU_POLICY_POLITICAL;</t>
  </si>
  <si>
    <t>TAX_ECON_PRICE;ECON_STOCKMARKET;WB_698_TRADE;EPU_ECONOMY_HISTORIC;TAX_FNCACT;TAX_FNCACT_ANALYSTS;WB_1406_DISEASES;WB_1435_OBESITY;WB_621_HEALTH_NUTRITION_AND_POPULATION;WB_1427_NON_COMMUNICABLE_DISEASE_AND_INJURY;</t>
  </si>
  <si>
    <t>ECON_STOCKMARKET;TAX_FNCACT;TAX_FNCACT_TRADERS;WB_698_TRADE;TAX_FNCACT_ANALYSTS;TAX_ECON_PRICE;WB_439_MACROECONOMIC_AND_STRUCTURAL_POLICIES;WB_829_FISCAL_DECENTRALIZATION;WB_874_LOCAL_FINANCE;WB_877_ASSET_MANAGEMENT;WB_445_FISCAL_POLICY;TAX_FNCACT_MANAGER;TAX_FNCACT_INSIDER;WB_135_TRANSPORT;WB_1174_WAREHOUSING_AND_STORAGE;WB_793_TRANSPORT_AND_LOGISTICS_SERVICES;TAX_FNCACT_ANALYST;WB_678_DIGITAL_GOVERNMENT;WB_667_ICT_INFRASTRUCTURE;WB_669_SOFTWARE_INFRASTRUCTURE;WB_2945_DATABASE;WB_133_INFORMATION_AND_COMMUNICATION_TECHNOLOGIES;</t>
  </si>
  <si>
    <t>TAX_FNCACT;TAX_FNCACT_MOVERS;WB_698_TRADE;TAX_FNCACT_ANALYST;ECON_STOCKMARKET;SOC_TECHNOLOGYSECTOR;</t>
  </si>
  <si>
    <t>WB_698_TRADE;USPEC_POLICY1;EPU_UNCERTAINTY;ENV_OIL;TAX_ECON_PRICE;ECON_OILPRICE;ECON_STOCKMARKET;TAX_FNCACT;TAX_FNCACT_VICTIM;EPU_ECONOMY_HISTORIC;WB_135_TRANSPORT;WB_1174_WAREHOUSING_AND_STORAGE;WB_793_TRANSPORT_AND_LOGISTICS_SERVICES;TAX_FNCACT_ANALYSTS;TAX_WORLDLANGUAGES;TAX_WORLDLANGUAGES_AMBA;</t>
  </si>
  <si>
    <t>TAX_FNCACT;TAX_FNCACT_REGULATORS;CRISISLEX_T01_CAUTION_ADVICE;CRISISLEX_T02_INJURED;CRISISLEX_T03_DEAD;CRISISLEX_T08_MISSINGFOUNDTRAPPEDPEOPLE;TAX_ECON_PRICE;TAX_ETHNICITY;TAX_ETHNICITY_CHINESE;TAX_WORLDLANGUAGES;TAX_WORLDLANGUAGES_CHINESE;CRISISLEX_T04_INFRASTRUCTURE;USPEC_POLITICS_GENERAL1;ECON_FOREIGNINVEST;CRISISLEX_C07_SAFETY;WB_2470_PEACE_OPERATIONS_AND_CONFLICT_MANAGEMENT;WB_2432_FRAGILITY_CONFLICT_AND_VIOLENCE;WB_2490_NATIONAL_PROTECTION_AND_SECURITY;TAX_FNCACT_SPOKESMAN;WB_696_PUBLIC_SECTOR_MANAGEMENT;WB_713_PUBLIC_FINANCE;WB_1045_TREASURY;ACT_MAKESTATEMENT;CRISISLEX_T06_SUPPLIES;GENERAL_GOVERNMENT;CRISISLEX_O02_RESPONSEAGENCIESATCRISIS;LEGISLATION;TAX_ETHNICITY_JAPANESE;TAX_WORLDLANGUAGES_JAPANESE;CRISISLEX_T11_UPDATESSYMPATHY;CRISISLEX_C03_WELLBEING_HEALTH;CRISISLEX_CRISISLEXREC;TAX_FNCACT_OFFICIALS;ENV_OIL;WB_678_DIGITAL_GOVERNMENT;WB_2944_SERVERS;WB_671_STORAGE_MANAGEMENT;WB_667_ICT_INFRASTRUCTURE;WB_672_NETWORK_MANAGEMENT;WB_133_INFORMATION_AND_COMMUNICATION_TECHNOLOGIES;TAX_FNCACT_PRODUCER;TAX_ETHNICITY_AMERICAN;TAX_FNCACT_ADVISERS;NEGOTIATIONS;WB_698_TRADE;TRANSPARENCY;TAX_FNCACT_INVESTOR;</t>
  </si>
  <si>
    <t>TAX_FNCACT;TAX_FNCACT_ANALYSTS;WB_1921_PRIVATE_SECTOR_DEVELOPMENT;WB_346_COMPETITIVE_INDUSTRIES;WB_818_INDUSTRY_POLICY_AND_REAL_SECTORS;WB_1281_MANUFACTURING;ECON_STOCKMARKET;TAX_FNCACT_ANALYST;ECON_DEBT;WB_1104_MACROECONOMIC_VULNERABILITY_AND_DEBT;WB_450_DEBT;ECON_INTEREST_RATES;ECON_WORLDCURRENCIES;ECON_WORLDCURRENCIES_EURO;ECON_DEFLATION;TAX_ETHNICITY;TAX_ETHNICITY_ASIAN;TAX_FNCACT_DIRECTORS;TAX_FNCACT_CANDIDATES;TAX_FNCACT_CANDIDATE;TAX_FNCACT_DIRECTOR;TAX_FNCACT_PRINCIPAL;TAX_FNCACT_INVESTOR;TAX_ETHNICITY_ALGERIAN;TAX_WORLDLANGUAGES;TAX_WORLDLANGUAGES_ALGERIAN;WB_698_TRADE;TAX_FNCACT_EDITOR;VETO;WB_845_LEGAL_AND_REGULATORY_FRAMEWORK;WB_696_PUBLIC_SECTOR_MANAGEMENT;WB_851_INTELLECTUAL_PROPERTY_RIGHTS;WB_1042_TRADEMARKS;WB_1039_PROPERTY_LAWS_AND_REGULATIONS;</t>
  </si>
  <si>
    <t>TAX_FNCACT;TAX_FNCACT_ANALYST;ECON_STOCKMARKET;ENV_OIL;WB_698_TRADE;UNGP_FORESTS_RIVERS_OCEANS;SLFID_NATURAL_RESOURCES;WB_471_ECONOMIC_GROWTH;WB_1078_DETERMINANTS_OF_GROWTH;WB_1079_COMMODITIES_AND_RESOURCES;TAX_DISEASE;TAX_DISEASE_OVERWEIGHT;WB_1406_DISEASES;WB_1435_OBESITY;WB_621_HEALTH_NUTRITION_AND_POPULATION;WB_1427_NON_COMMUNICABLE_DISEASE_AND_INJURY;TAX_ECON_PRICE;MEDIA_SOCIAL;ENV_MINING;WB_1920_FINANCIAL_SECTOR_DEVELOPMENT;WB_332_CAPITAL_MARKETS;WB_1614_NUTRITIONAL_PROGRAMS;WB_1609_FOOD_AND_IN_KIND_TRANSFERS;WB_1615_THERAPEUTIC;WB_1466_SOCIAL_ASSISTANCE;WB_697_SOCIAL_PROTECTION_AND_LABOR;WB_1331_HEALTH_TECHNOLOGIES;WB_1350_PHARMACEUTICALS;TAX_WORLDFISH;TAX_WORLDFISH_TETRA;ECON_WORLDCURRENCIES;ECON_WORLDCURRENCIES_EURO;EPU_ECONOMY;EPU_ECONOMY_HISTORIC;ECON_WORLDCURRENCIES_DOLLAR;ENV_SOLAR;</t>
  </si>
  <si>
    <t>TAX_FNCACT;TAX_FNCACT_MANUFACTURER;WB_135_TRANSPORT;WB_1174_WAREHOUSING_AND_STORAGE;WB_793_TRANSPORT_AND_LOGISTICS_SERVICES;MANMADE_DISASTER_IMPLIED;ECON_STOCKMARKET;SCIENCE;WB_1921_PRIVATE_SECTOR_DEVELOPMENT;WB_405_BUSINESS_CLIMATE;WB_2531_INSPECTIONS_LICENSING_AND_PERMITS;WB_2530_BUSINESS_ENVIRONMENT;SOC_EMERGINGTECH;WB_845_LEGAL_AND_REGULATORY_FRAMEWORK;WB_696_PUBLIC_SECTOR_MANAGEMENT;WB_851_INTELLECTUAL_PROPERTY_RIGHTS;WB_1041_PATENTS;WB_1039_PROPERTY_LAWS_AND_REGULATIONS;TAX_ECON_PRICE;WB_698_TRADE;AFFECT;ARMEDCONFLICT;TAX_FNCACT_ECONOMIST;USPEC_POLITICS_GENERAL1;TAX_FNCACT_FOOL;USPEC_POLICY1;</t>
  </si>
  <si>
    <t>TAX_WORLDLANGUAGES;TAX_WORLDLANGUAGES_LEHAR;TAX_ECON_PRICE;TAX_FNCACT;TAX_FNCACT_ANALYST;TAX_FNCACT_RESEARCH_ANALYST;TAX_FNCACT_ANALYSTS;</t>
  </si>
  <si>
    <t>ECON_STOCKMARKET;TAX_ECON_PRICE;MOVEMENT_GENERAL;TAX_FNCACT;TAX_FNCACT_ANALYSTS;WB_698_TRADE;SOC_TECHNOLOGYSECTOR;WB_1406_DISEASES;WB_1435_OBESITY;WB_621_HEALTH_NUTRITION_AND_POPULATION;WB_1427_NON_COMMUNICABLE_DISEASE_AND_INJURY;TAX_FNCACT_ANALYST;</t>
  </si>
  <si>
    <t>TAX_ECON_PRICE;WB_698_TRADE;ECON_STOCKMARKET;WB_1920_FINANCIAL_SECTOR_DEVELOPMENT;WB_332_CAPITAL_MARKETS;WB_1331_HEALTH_TECHNOLOGIES;WB_1350_PHARMACEUTICALS;WB_621_HEALTH_NUTRITION_AND_POPULATION;EPU_ECONOMY_HISTORIC;TAX_FNCACT;TAX_FNCACT_ANALYST;WB_1406_DISEASES;WB_1435_OBESITY;WB_1427_NON_COMMUNICABLE_DISEASE_AND_INJURY;MEDIA_SOCIAL;</t>
  </si>
  <si>
    <t>streetregister.com</t>
  </si>
  <si>
    <t>ECON_STOCKMARKET;WB_698_TRADE;WB_1857_ARBITRATION;WB_696_PUBLIC_SECTOR_MANAGEMENT;WB_840_JUSTICE;WB_936_ALTERNATIVE_DISPUTE_RESOLUTION;WB_843_DISPUTE_RESOLUTION;WB_135_TRANSPORT;WB_1174_WAREHOUSING_AND_STORAGE;WB_793_TRANSPORT_AND_LOGISTICS_SERVICES;TAX_ECON_PRICE;TAX_FNCACT;TAX_FNCACT_EXECUTIVE;WB_678_DIGITAL_GOVERNMENT;WB_2947_OPERATING_SYSTEMS;WB_667_ICT_INFRASTRUCTURE;WB_669_SOFTWARE_INFRASTRUCTURE;WB_133_INFORMATION_AND_COMMUNICATION_TECHNOLOGIES;TAX_FNCACT_PIONEER;TAX_FNCACT_RETAILER;CRISISLEX_CRISISLEXREC;CRISISLEX_O02_RESPONSEAGENCIESATCRISIS;TAX_FNCACT_INNOVATOR;SOC_INNOVATION;</t>
  </si>
  <si>
    <t>winstonview.com</t>
  </si>
  <si>
    <t>WB_698_TRADE;NATURAL_DISASTER;NATURAL_DISASTER_EROSION;ECON_STOCKMARKET;TAX_WORLDLANGUAGES;TAX_WORLDLANGUAGES_AMONG;TAX_FNCACT;TAX_FNCACT_TRADERS;</t>
  </si>
  <si>
    <t>MEDIA_SOCIAL;ECON_STOCKMARKET;TAX_FNCACT;TAX_FNCACT_ANALYSTS;WB_678_DIGITAL_GOVERNMENT;WB_694_BROADCAST_AND_MEDIA;WB_133_INFORMATION_AND_COMMUNICATION_TECHNOLOGIES;WB_652_ICT_APPLICATIONS;WB_662_SOCIAL_MEDIA;WB_658_ENTERPRISE_APPLICATIONS;TECH_VIRTUALREALITY;TAX_FNCACT_ANALYST;WB_1406_DISEASES;WB_1435_OBESITY;WB_621_HEALTH_NUTRITION_AND_POPULATION;WB_1427_NON_COMMUNICABLE_DISEASE_AND_INJURY;TAX_ECON_PRICE;TAX_FNCACT_DEVELOPER;TAX_FNCACT_INVESTOR;TAX_FNCACT_CTO;GEN_HOLIDAY;TAX_FNCACT_LEADER;TAX_FNCACT_CEO;WB_1921_PRIVATE_SECTOR_DEVELOPMENT;WB_346_COMPETITIVE_INDUSTRIES;WB_818_INDUSTRY_POLICY_AND_REAL_SECTORS;WB_1281_MANUFACTURING;TAX_FNCACT_DRIVER;WB_471_ECONOMIC_GROWTH;WB_1078_DETERMINANTS_OF_GROWTH;WB_698_TRADE;</t>
  </si>
  <si>
    <t>CYBER_ATTACK;TAX_FNCACT;TAX_FNCACT_RETAILER;TAX_FNCACT_MANUFACTURER;TAX_FNCACT_CEO;LEADER;TAX_FNCACT_PRESIDENT;USPEC_POLITICS_GENERAL1;RETIREMENTS;TAX_FNCACT_CHIEF;TAX_MILITARY_TITLE;TAX_MILITARY_TITLE_OFFICER;TAX_FNCACT_OFFICER;TAX_FNCACT_CHIEF_FINANCIAL_OFFICER;WB_698_TRADE;</t>
  </si>
  <si>
    <t>TAX_ECON_PRICE;TAX_FNCACT;TAX_FNCACT_ANALYSTS;TAX_FNCACT_MANUFACTURER;WB_698_TRADE;TAX_FNCACT_CFO;TAX_FNCACT_DIRECTOR;WB_135_TRANSPORT;WB_1174_WAREHOUSING_AND_STORAGE;WB_793_TRANSPORT_AND_LOGISTICS_SERVICES;TAX_FNCACT_ANALYST;</t>
  </si>
  <si>
    <t>WB_698_TRADE;TAX_ECON_PRICE;ECON_STOCKMARKET;TAX_FNCACT;TAX_FNCACT_ANALYSTS;MEDIA_MSM;</t>
  </si>
  <si>
    <t>WB_678_DIGITAL_GOVERNMENT;WB_2944_SERVERS;WB_671_STORAGE_MANAGEMENT;WB_667_ICT_INFRASTRUCTURE;WB_672_NETWORK_MANAGEMENT;WB_133_INFORMATION_AND_COMMUNICATION_TECHNOLOGIES;WB_1921_PRIVATE_SECTOR_DEVELOPMENT;WB_405_BUSINESS_CLIMATE;WB_2531_INSPECTIONS_LICENSING_AND_PERMITS;WB_2530_BUSINESS_ENVIRONMENT;WB_507_ENERGY_AND_EXTRACTIVES;WB_533_ENERGY_EFFICIENCY;WB_698_TRADE;TAX_ECON_PRICE;ENV_SOLAR;ECON_STOCKMARKET;TAX_FNCACT;TAX_FNCACT_ANALYSTS;WB_286_TELECOMMUNICATIONS_AND_BROADBAND_ACCESS;WB_2120_SATELLITES;WB_2329_ACCESS_AND_CONNECTIVITY;WB_2601_TRADE_LINKAGES_SPILLOVERS_AND_CONNECTIVITY;WB_772_TRADE_FACILITATION_AND_LOGISTICS;WB_699_URBAN_DEVELOPMENT;WB_866_CONNECTIVITY_AND_LAGGING_REGIONS;WB_797_NATIONAL_URBAN_POLICIES;</t>
  </si>
  <si>
    <t>TAX_ECON_PRICE;ECON_STOCKMARKET;TAX_FNCACT;TAX_FNCACT_ANALYSTS;TAX_FNCACT_MANUFACTURER;WB_439_MACROECONOMIC_AND_STRUCTURAL_POLICIES;WB_829_FISCAL_DECENTRALIZATION;WB_874_LOCAL_FINANCE;WB_877_ASSET_MANAGEMENT;WB_445_FISCAL_POLICY;WB_698_TRADE;EPU_ECONOMY_HISTORIC;WB_135_TRANSPORT;WB_1174_WAREHOUSING_AND_STORAGE;WB_793_TRANSPORT_AND_LOGISTICS_SERVICES;TAX_FNCACT_ANALYST;</t>
  </si>
  <si>
    <t>TAX_FNCACT;TAX_FNCACT_EDITOR;TAX_FNCACT_ANALYSTS;MEDIA_SOCIAL;TAX_FNCACT_INVESTOR;TAX_FNCACT_ANALYST;ECON_STOCKMARKET;WB_698_TRADE;TAX_ETHNICITY;TAX_ETHNICITY_ASIAN;TAX_FNCACT_REGULATOR;MEDIA_MSM;TAX_FNCACT_LEADERS;TAX_FNCACT_VENDOR;SCIENCE;SOC_INNOVATION;WB_678_DIGITAL_GOVERNMENT;WB_694_BROADCAST_AND_MEDIA;WB_133_INFORMATION_AND_COMMUNICATION_TECHNOLOGIES;VETO;WB_845_LEGAL_AND_REGULATORY_FRAMEWORK;WB_696_PUBLIC_SECTOR_MANAGEMENT;WB_851_INTELLECTUAL_PROPERTY_RIGHTS;WB_1042_TRADEMARKS;WB_1039_PROPERTY_LAWS_AND_REGULATIONS;</t>
  </si>
  <si>
    <t>TAX_FNCACT;TAX_FNCACT_INVESTOR;TAX_FNCACT_ANALYSTS;TAX_ECON_PRICE;ECON_STOCKMARKET;UNGP_FORESTS_RIVERS_OCEANS;DELAY;USPEC_UNCERTAINTY1;EPU_ECONOMY_HISTORIC;WB_698_TRADE;</t>
  </si>
  <si>
    <t>TAX_FNCACT;TAX_FNCACT_ANALYSTS;TAX_ECON_PRICE;TAX_FNCACT_MANUFACTURER;TAX_FNCACT_CFO;TAX_FNCACT_DIRECTOR;AFFECT;MANMADE_DISASTER_IMPLIED;WB_135_TRANSPORT;WB_1174_WAREHOUSING_AND_STORAGE;WB_793_TRANSPORT_AND_LOGISTICS_SERVICES;TAX_FNCACT_ANALYST;</t>
  </si>
  <si>
    <t>USPEC_POLICY1;ECON_INTEREST_RATES;ECON_STOCKMARKET;WB_698_TRADE;ECON_ENTREPRENEURSHIP;WB_1614_NUTRITIONAL_PROGRAMS;WB_1609_FOOD_AND_IN_KIND_TRANSFERS;WB_1615_THERAPEUTIC;WB_1466_SOCIAL_ASSISTANCE;WB_697_SOCIAL_PROTECTION_AND_LABOR;WB_1331_HEALTH_TECHNOLOGIES;WB_2453_ORGANIZED_CRIME;WB_1350_PHARMACEUTICALS;WB_2433_CONFLICT_AND_VIOLENCE;WB_621_HEALTH_NUTRITION_AND_POPULATION;WB_2432_FRAGILITY_CONFLICT_AND_VIOLENCE;WB_2456_DRUGS_AND_NARCOTICS;GENERAL_HEALTH;WB_1406_DISEASES;</t>
  </si>
  <si>
    <t>ECON_STOCKMARKET;TAX_FNCACT;TAX_FNCACT_ANALYSTS;TAX_ECON_PRICE;WB_698_TRADE;MEDIA_SOCIAL;WB_1920_FINANCIAL_SECTOR_DEVELOPMENT;WB_332_CAPITAL_MARKETS;</t>
  </si>
  <si>
    <t>ECON_STOCKMARKET;WB_698_TRADE;TAX_FNCACT;TAX_FNCACT_ANALYSTS;TAX_FNCACT_CEO;WB_135_TRANSPORT;WB_1174_WAREHOUSING_AND_STORAGE;WB_793_TRANSPORT_AND_LOGISTICS_SERVICES;TAX_FNCACT_ANALYST;WB_845_LEGAL_AND_REGULATORY_FRAMEWORK;WB_696_PUBLIC_SECTOR_MANAGEMENT;WB_851_INTELLECTUAL_PROPERTY_RIGHTS;WB_1042_TRADEMARKS;WB_1039_PROPERTY_LAWS_AND_REGULATIONS;TAX_FNCACT_INVESTOR;</t>
  </si>
  <si>
    <t>hometownstations.com</t>
  </si>
  <si>
    <t>TAX_ECON_PRICE;TAX_FNCACT;TAX_FNCACT_ANALYST;TAX_FNCACT_MANUFACTURER;ECON_STOCKMARKET;EPU_ECONOMY_HISTORIC;TAX_FNCACT_ANALYSTS;WB_439_MACROECONOMIC_AND_STRUCTURAL_POLICIES;WB_829_FISCAL_DECENTRALIZATION;WB_874_LOCAL_FINANCE;WB_877_ASSET_MANAGEMENT;WB_445_FISCAL_POLICY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</t>
  </si>
  <si>
    <t>WB_678_DIGITAL_GOVERNMENT;WB_694_BROADCAST_AND_MEDIA;WB_133_INFORMATION_AND_COMMUNICATION_TECHNOLOGIES;TAX_FNCACT;TAX_FNCACT_INVESTOR;TAX_FNCACT_MANUFACTURER;EPU_CATS_REGULATION;EPU_CATS_FINANCIAL_REGULATION;WB_439_MACROECONOMIC_AND_STRUCTURAL_POLICIES;WB_829_FISCAL_DECENTRALIZATION;WB_874_LOCAL_FINANCE;WB_877_ASSET_MANAGEMENT;WB_445_FISCAL_POLICY;WB_698_TRADE;EPU_ECONOMY_HISTORIC;TAX_FNCACT_ANALYSTS;TAX_ECON_PRICE;TAX_FNCACT_CFO;TAX_FNCACT_CHIEF;TAX_MILITARY_TITLE;TAX_MILITARY_TITLE_OFFICER;TAX_FNCACT_OFFICER;TAX_FNCACT_CHIEF_FINANCIAL_OFFICER;TAX_FNCACT_INSIDER;</t>
  </si>
  <si>
    <t>watoday.com.au</t>
  </si>
  <si>
    <t>intercooleronline.com</t>
  </si>
  <si>
    <t>TAX_ECON_PRICE;TAX_FNCACT;TAX_FNCACT_MANUFACTURER;TAX_FNCACT_ANALYSTS;TAX_FNCACT_CFO;TAX_FNCACT_CHIEF;TAX_MILITARY_TITLE;TAX_MILITARY_TITLE_OFFICER;TAX_FNCACT_OFFICER;TAX_FNCACT_CHIEF_FINANCIAL_OFFICER;EPU_CATS_REGULATION;EPU_CATS_FINANCIAL_REGULATION;WB_439_MACROECONOMIC_AND_STRUCTURAL_POLICIES;WB_829_FISCAL_DECENTRALIZATION;WB_874_LOCAL_FINANCE;WB_877_ASSET_MANAGEMENT;WB_445_FISCAL_POLICY;EPU_ECONOMY_HISTORIC;WB_135_TRANSPORT;WB_1174_WAREHOUSING_AND_STORAGE;WB_793_TRANSPORT_AND_LOGISTICS_SERVICES;LEGISLATION;EPU_POLICY;EPU_POLICY_LAW;WB_845_LEGAL_AND_REGULATORY_FRAMEWORK;WB_696_PUBLIC_SECTOR_MANAGEMENT;WB_1040_COPYRIGHT_LAW;WB_851_INTELLECTUAL_PROPERTY_RIGHTS;WB_1039_PROPERTY_LAWS_AND_REGULATIONS;TAX_FNCACT_ANALYST;</t>
  </si>
  <si>
    <t>ECON_STOCKMARKET;TAX_FNCACT;TAX_FNCACT_ANALYSTS;TAX_ECON_PRICE;TAX_ETHNICITY;TAX_ETHNICITY_BLACK;TAX_WORLDMAMMALS;TAX_WORLDMAMMALS_BEARS;WB_698_TRADE;</t>
  </si>
  <si>
    <t>popherald.com</t>
  </si>
  <si>
    <t>WB_1406_DISEASES;WB_1435_OBESITY;WB_621_HEALTH_NUTRITION_AND_POPULATION;WB_1427_NON_COMMUNICABLE_DISEASE_AND_INJURY;TAX_ECON_PRICE;TAX_FNCACT;TAX_FNCACT_ANALYSTS;SOC_TECHNOLOGYSECTOR;ECON_STOCKMARKET;TAX_FNCACT_MANUFACTURER;AFFECT;WB_698_TRADE;SOC_INNOVATION;EPU_ECONOMY_HISTORIC;</t>
  </si>
  <si>
    <t>ECON_STOCKMARKET;WB_698_TRADE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ECON_BANKRUPTCY;ECON_WORLDCURRENCIES;ECON_WORLDCURRENCIES_EURO;TAX_FNCACT;TAX_FNCACT_MINISTERS;TAX_FNCACT_FINANCE_MINISTERS;TAX_FNCACT_CHIEF;TAX_MILITARY_TITLE;TAX_MILITARY_TITLE_OFFICER;TAX_FNCACT_OFFICER;EDUCATION;SOC_POINTSOFINTEREST;SOC_POINTSOFINTEREST_UNIVERSITY;TAX_FNCACT_INVESTOR;TAX_FNCACT_EXECUTIVE;TAX_FNCACT_CHIEF_EXECUTIVE;TAX_ECON_PRICE;TAX_FNCACT_RETAILER;</t>
  </si>
  <si>
    <t>cbronline.com</t>
  </si>
  <si>
    <t>TAX_FNCACT;TAX_FNCACT_CEO;TAX_ECON_PRICE;</t>
  </si>
  <si>
    <t>WB_698_TRADE;TAX_ETHNICITY;TAX_ETHNICITY_CHINESE;TAX_WORLDLANGUAGES;TAX_WORLDLANGUAGES_CHINESE;ECON_STOCKMARKET;WB_1150_VOLATILITY;WB_1104_MACROECONOMIC_VULNERABILITY_AND_DEBT;USPEC_POLICY1;TAX_ECON_PRICE;TECH_AUTOMATION;TAX_FNCACT;TAX_FNCACT_DEVELOPER;TAX_FNCACT_ANALYST;TAX_FNCACT_ANALYSTS;</t>
  </si>
  <si>
    <t>economicnewsdaily.com</t>
  </si>
  <si>
    <t>WB_698_TRADE;TAX_FNCACT;TAX_FNCACT_REPRESENTATIVE;TAX_ECON_PRICE;TAX_WORLDLANGUAGES;TAX_WORLDLANGUAGES_SHERI;TAX_FNCACT_CHIEF;TAX_FNCACT_EXECUTIVE;TAX_FNCACT_CHIEF_EXECUTIVE;TAX_MILITARY_TITLE;TAX_MILITARY_TITLE_OFFICER;TAX_FNCACT_OFFICER;TAX_FNCACT_EXECUTIVE_OFFICER;TAX_FNCACT_CHIEF_EXECUTIVE_OFFICER;ECON_CURRENCY_EXCHANGE_RATE;WB_678_DIGITAL_GOVERNMENT;WB_652_ICT_APPLICATIONS;WB_658_ENTERPRISE_APPLICATIONS;WB_133_INFORMATION_AND_COMMUNICATION_TECHNOLOGIES;WB_694_BROADCAST_AND_MEDIA;TAX_FNCACT_MANAGERS;WB_135_TRANSPORT;WB_1174_WAREHOUSING_AND_STORAGE;WB_793_TRANSPORT_AND_LOGISTICS_SERVICES;SCIENCE;SOC_INNOVATION;GENERAL_HEALTH;MEDICAL;WB_670_ICT_SECURITY;WB_2371_ENCRYPTION;TAX_FNCACT_ARCHITECTS;ECON_STOCKMARKET;LEGAL_DUEDILIGENCE;</t>
  </si>
  <si>
    <t>ECON_STOCKMARKET;TAX_FNCACT;TAX_FNCACT_ANALYST;MEDIA_MSM;TAX_ECON_PRICE;ECON_DEBT;WB_1104_MACROECONOMIC_VULNERABILITY_AND_DEBT;WB_450_DEBT;CRISISLEX_CRISISLEXREC;TAX_FNCACT_INVESTOR;</t>
  </si>
  <si>
    <t>ECON_STOCKMARKET;MANMADE_DISASTER_IMPLIED;TAX_ECON_PRICE;WB_135_TRANSPORT;WB_1174_WAREHOUSING_AND_STORAGE;WB_793_TRANSPORT_AND_LOGISTICS_SERVICES;TAX_FNCACT;TAX_FNCACT_EXECUTIVE;LEADER;TAX_FNCACT_PRESIDENT;USPEC_POLITICS_GENERAL1;TAX_FNCACT_VICE_PRESIDENT;TAX_FNCACT_EXECUTIVE_VICE_PRESIDENT;TAX_FNCACT_CHIEF;TAX_MILITARY_TITLE;TAX_MILITARY_TITLE_OFFICER;TAX_FNCACT_OFFICER;WB_678_DIGITAL_GOVERNMENT;WB_2944_SERVERS;WB_671_STORAGE_MANAGEMENT;WB_667_ICT_INFRASTRUCTURE;WB_672_NETWORK_MANAGEMENT;WB_133_INFORMATION_AND_COMMUNICATION_TECHNOLOGIES;WB_508_POWER_SYSTEMS;WB_507_ENERGY_AND_EXTRACTIVES;</t>
  </si>
  <si>
    <t>SOC_TECHNOLOGYSECTOR;WB_698_TRADE;ECON_STOCKMARKET;WB_678_DIGITAL_GOVERNMENT;WB_694_BROADCAST_AND_MEDIA;WB_133_INFORMATION_AND_COMMUNICATION_TECHNOLOGIES;MEDIA_MSM;WB_1921_PRIVATE_SECTOR_DEVELOPMENT;WB_406_COMPETITION_POLICY;WB_2106_MARKET_COMPETITION_ADVOCACY_AND_LIBERALIZATION;WB_1747_PRODUCT_MARKET_REGULATION_AND_COMPETITION_ADVOCACY;WB_1150_VOLATILITY;WB_1104_MACROECONOMIC_VULNERABILITY_AND_DEBT;TAX_ECON_PRICE;</t>
  </si>
  <si>
    <t>ECON_DEBT;WB_1104_MACROECONOMIC_VULNERABILITY_AND_DEBT;WB_450_DEBT;TAX_FNCACT;TAX_FNCACT_INSIDER;TAX_FNCACT_ANALYST;WB_1614_NUTRITIONAL_PROGRAMS;WB_1609_FOOD_AND_IN_KIND_TRANSFERS;WB_1615_THERAPEUTIC;WB_1466_SOCIAL_ASSISTANCE;WB_697_SOCIAL_PROTECTION_AND_LABOR;WB_698_TRADE;EDUCATION;WB_470_EDUCATION;WB_1653_TRAINING_SERVICES;WB_855_LABOR_MARKETS;WB_1650_PUBLIC_EMPLOYMENT_SERVICES;CRISISLEX_C07_SAFETY;</t>
  </si>
  <si>
    <t>ECON_STOCKMARKET;WB_698_TRADE;EPU_ECONOMY_HISTORIC;WB_845_LEGAL_AND_REGULATORY_FRAMEWORK;WB_696_PUBLIC_SECTOR_MANAGEMENT;WB_851_INTELLECTUAL_PROPERTY_RIGHTS;WB_1042_TRADEMARKS;WB_1039_PROPERTY_LAWS_AND_REGULATIONS;TAX_ECON_PRICE;TAX_FNCACT;TAX_FNCACT_DIRECTORS;</t>
  </si>
  <si>
    <t>ibtimes.co.uk</t>
  </si>
  <si>
    <t>TAX_ETHNICITY;TAX_ETHNICITY_CHINESE;TAX_WORLDLANGUAGES;TAX_WORLDLANGUAGES_CHINESE;CRISISLEX_T01_CAUTION_ADVICE;CRISISLEX_T02_INJURED;CRISISLEX_T03_DEAD;CRISISLEX_T08_MISSINGFOUNDTRAPPEDPEOPLE;EDUCATION;SOC_POINTSOFINTEREST;SOC_POINTSOFINTEREST_UNIVERSITY;TAX_ECON_PRICE;MEDIA_MSM;TAX_FNCACT;TAX_FNCACT_SPOKESMAN;TAX_FNCACT_CHAIRMAN;CRISISLEX_C08_TELECOM;TAX_FOODSTAPLES;TAX_FOODSTAPLES_MEAT;TAX_FNCACT_REGULATORS;CRISISLEX_C07_SAFETY;WB_2470_PEACE_OPERATIONS_AND_CONFLICT_MANAGEMENT;WB_2432_FRAGILITY_CONFLICT_AND_VIOLENCE;WB_2490_NATIONAL_PROTECTION_AND_SECURITY;TAX_ETHNICITY_CANADIAN;ENV_OIL;GENERAL_GOVERNMENT;CRISISLEX_O02_RESPONSEAGENCIESATCRISIS;USPEC_POLICY1;CRISISLEX_T11_UPDATESSYMPATHY;CRISISLEX_T04_INFRASTRUCTURE;</t>
  </si>
  <si>
    <t>ECON_STOCKMARKET;TAX_FNCACT;TAX_FNCACT_ANALYST;EPU_ECONOMY_HISTORIC;WB_1406_DISEASES;WB_1435_OBESITY;WB_621_HEALTH_NUTRITION_AND_POPULATION;WB_1427_NON_COMMUNICABLE_DISEASE_AND_INJURY;TAX_ECON_PRICE;TAX_FNCACT_BUYER;TAX_FNCACT_AUTHOR;</t>
  </si>
  <si>
    <t>ECON_STOCKMARKET;SCIENCE;EDUCATION;SOC_POINTSOFINTEREST;SOC_POINTSOFINTEREST_UNIVERSITIES;USPEC_POLICY1;TAX_FNCACT;TAX_FNCACT_CHIEF;TAX_MILITARY_TITLE;TAX_MILITARY_TITLE_OFFICER;TAX_FNCACT_OFFICER;TAX_FNCACT_CHIEF_FINANCIAL_OFFICER;TAX_FNCACT_RETAILER;MEDIA_SOCIAL;MEDIA_MSM;ECON_WORLDCURRENCIES;ECON_WORLDCURRENCIES_DOLLAR;CRISISLEX_C04_LOGISTICS_TRANSPORT;TAX_ECON_PRICE;DELAY;CRISISLEX_O01_WEATHER;CRISISLEX_T01_CAUTION_ADVICE;WB_696_PUBLIC_SECTOR_MANAGEMENT;WB_713_PUBLIC_FINANCE;WB_1045_TREASURY;</t>
  </si>
  <si>
    <t>i4u.com</t>
  </si>
  <si>
    <t>WB_135_TRANSPORT;WB_1174_WAREHOUSING_AND_STORAGE;WB_793_TRANSPORT_AND_LOGISTICS_SERVICES;LEGISLATION;LEADER;TAX_FNCACT;TAX_FNCACT_PRESIDENT;TAX_FNCACT_VICE_PRESIDENT;TECH_SUPERCOMPUTING;SOC_INNOVATION;TAX_FNCACT_SENIOR_VICE_PRESIDENT;TAX_FNCACT_MANAGER;TAX_FNCACT_GENERAL_MANAGER;SCIENCE;WB_1921_PRIVATE_SECTOR_DEVELOPMENT;WB_346_COMPETITIVE_INDUSTRIES;WB_818_INDUSTRY_POLICY_AND_REAL_SECTORS;WB_1281_MANUFACTURING;KILL;GEN_HOLIDAY;</t>
  </si>
  <si>
    <t>boiseweekly.com</t>
  </si>
  <si>
    <t>TAX_ETHNICITY;TAX_ETHNICITY_CHINESE;TAX_WORLDLANGUAGES;TAX_WORLDLANGUAGES_CHINESE;TAX_FNCACT;TAX_FNCACT_AUTHORITIES;CRISISLEX_CRISISLEXREC;CRISISLEX_C07_SAFETY;WB_2470_PEACE_OPERATIONS_AND_CONFLICT_MANAGEMENT;WB_2432_FRAGILITY_CONFLICT_AND_VIOLENCE;WB_2490_NATIONAL_PROTECTION_AND_SECURITY;TAX_ETHNICITY_AMERICAN;ECON_STOCKMARKET;WB_698_TRADE;TAX_FNCACT_BROKER;USPEC_POLITICS_GENERAL1;ECON_FOREIGNINVEST;WB_696_PUBLIC_SECTOR_MANAGEMENT;WB_713_PUBLIC_FINANCE;WB_1045_TREASURY;</t>
  </si>
  <si>
    <t>ECON_STOCKMARKET;WB_698_TRADE;WB_2936_GOLD;WB_507_ENERGY_AND_EXTRACTIVES;WB_895_MINING_SYSTEMS;WB_1699_METAL_ORE_MINING;ECON_BITCOIN;TAX_FNCACT;TAX_FNCACT_INSIDER;TAX_FNCACT_CANDIDATES;ELECTION;TAX_FNCACT_DIRECTORS;WB_1150_VOLATILITY;WB_1104_MACROECONOMIC_VULNERABILITY_AND_DEBT;</t>
  </si>
  <si>
    <t>WB_698_TRADE;ECON_ELECTRICALGENERATION;ARREST;WB_696_PUBLIC_SECTOR_MANAGEMENT;WB_840_JUSTICE;WB_1014_CRIMINAL_JUSTICE;WB_507_ENERGY_AND_EXTRACTIVES;WB_895_MINING_SYSTEMS;WB_2934_COPPER;WB_1699_METAL_ORE_MINING;SHORTAGE;GENERAL_HEALTH;MEDICAL;WB_1150_VOLATILITY;WB_1104_MACROECONOMIC_VULNERABILITY_AND_DEBT;TAX_ECON_PRICE;</t>
  </si>
  <si>
    <t>WB_678_DIGITAL_GOVERNMENT;WB_694_BROADCAST_AND_MEDIA;WB_133_INFORMATION_AND_COMMUNICATION_TECHNOLOGIES;ECON_STOCKMARKET;WB_698_TRADE;EPU_ECONOMY;EPU_ECONOMY_HISTORIC;TAX_FNCACT;TAX_FNCACT_MANAGER;WB_1921_PRIVATE_SECTOR_DEVELOPMENT;WB_346_COMPETITIVE_INDUSTRIES;WB_818_INDUSTRY_POLICY_AND_REAL_SECTORS;WB_1281_MANUFACTURING;EPU_POLICY;EPU_POLICY_FEDERAL_RESERVE;EPU_CATS_MONETARY_POLICY;ECON_CENTRALBANK;WB_1235_CENTRAL_BANKS;WB_318_FINANCIAL_ARCHITECTURE_AND_BANKING;WB_1920_FINANCIAL_SECTOR_DEVELOPMENT;WB_1234_BANKING_INSTITUTIONS;USPEC_POLICY1;EPU_POLICY_CENTRAL_BANK;WB_2670_JOBS;WB_1467_EDUCATION_FOR_ALL;WB_470_EDUCATION;WB_2131_EMPLOYABILITY_SKILLS_AND_JOBS;WB_1484_EDUCATION_SKILLS_DEVELOPMENT_AND_LABOR_MARKET;TAX_FNCACT_TRADERS;INFO_RUMOR;TAX_FNCACT_ANALYST;ECON_EARNINGSREPORT;TAX_FNCACT_ANALYSTS;DISASTER_FIRE;TAX_ECON_PRICE;TAX_FNCACT_TRADER;TAX_FNCACT_AUTHOR;</t>
  </si>
  <si>
    <t>ALLIANCE;MANMADE_DISASTER_IMPLIED;LEADER;TAX_FNCACT;TAX_FNCACT_PRESIDENT;USPEC_POLITICS_GENERAL1;KILL;CRISISLEX_T03_DEAD;TAX_FNCACT_LEADER;EPU_ECONOMY_HISTORIC;SOC_POINTSOFINTEREST;SOC_POINTSOFINTEREST_HEADQUARTERS;WB_845_LEGAL_AND_REGULATORY_FRAMEWORK;WB_696_PUBLIC_SECTOR_MANAGEMENT;WB_851_INTELLECTUAL_PROPERTY_RIGHTS;WB_1042_TRADEMARKS;WB_1039_PROPERTY_LAWS_AND_REGULATIONS;TAX_FNCACT_CFO;DELAY;USPEC_UNCERTAINTY1;TAX_FNCACT_ANALYST;</t>
  </si>
  <si>
    <t>SCIENCE;SOC_INNOVATION;TAX_FNCACT;TAX_FNCACT_DRIVER;WB_471_ECONOMIC_GROWTH;WB_1078_DETERMINANTS_OF_GROWTH;EPU_ECONOMY_HISTORIC;TAX_FNCACT_ANALYST;WB_696_PUBLIC_SECTOR_MANAGEMENT;WB_723_PUBLIC_ADMINISTRATION;WB_2085_PUBLIC_SECTOR_DOWNSIZING;WB_2054_SIZE_OF_THE_PUBLIC_SERVICE;WB_724_HUMAN_RESOURCES_FOR_PUBLIC_SECTOR;TAX_FNCACT_DIRECTOR;TAX_FNCACT_INVESTOR;TAX_FNCACT_CHIEF;TAX_FNCACT_EXECUTIVE;TAX_FNCACT_CHIEF_EXECUTIVE;TAX_FNCACT_ANALYSTS;TAX_ECON_PRICE;WB_1921_PRIVATE_SECTOR_DEVELOPMENT;WB_405_BUSINESS_CLIMATE;WB_2531_INSPECTIONS_LICENSING_AND_PERMITS;WB_2530_BUSINESS_ENVIRONMENT;TAX_FNCACT_MERCHANT;TAX_MILITARY_TITLE;TAX_MILITARY_TITLE_OFFICER;TAX_FNCACT_OFFICER;WB_728_PUBLIC_SERVICE_DELIVERY;WB_2098_OUTSOURCING;</t>
  </si>
  <si>
    <t>TAX_FNCACT;TAX_FNCACT_PRODUCER;TAX_FNCACT_AUTHORITIES;CRISISLEX_CRISISLEXREC;ECON_STOCKMARKET;TAX_ECON_PRICE;USPEC_POLITICS_GENERAL1;ECON_FOREIGNINVEST;CRISISLEX_C07_SAFETY;WB_2470_PEACE_OPERATIONS_AND_CONFLICT_MANAGEMENT;WB_2432_FRAGILITY_CONFLICT_AND_VIOLENCE;WB_2490_NATIONAL_PROTECTION_AND_SECURITY;TAX_ETHNICITY;TAX_ETHNICITY_CHINESE;TAX_WORLDLANGUAGES;TAX_WORLDLANGUAGES_CHINESE;MEDIA_SOCIAL;</t>
  </si>
  <si>
    <t>WB_698_TRADE;GENERAL_GOVERNMENT;CRISISLEX_O02_RESPONSEAGENCIESATCRISIS;TAX_ECON_PRICE;TAX_ETHNICITY;TAX_ETHNICITY_CHINESE;TAX_WORLDLANGUAGES;TAX_WORLDLANGUAGES_CHINESE;ECON_STOCKMARKET;WB_678_DIGITAL_GOVERNMENT;WB_2944_SERVERS;WB_671_STORAGE_MANAGEMENT;WB_667_ICT_INFRASTRUCTURE;WB_672_NETWORK_MANAGEMENT;WB_133_INFORMATION_AND_COMMUNICATION_TECHNOLOGIES;TAX_FNCACT;TAX_FNCACT_INVESTOR;TAX_FNCACT_SPOKESMAN;TAX_FNCACT_PRODUCER;CRISISLEX_C07_SAFETY;CRISISLEX_T01_CAUTION_ADVICE;CRISISLEX_T11_UPDATESSYMPATHY;TAX_FNCACT_ANALYST;TAX_FNCACT_EMPLOYEE;CRISISLEX_T06_SUPPLIES;</t>
  </si>
  <si>
    <t>gizmag.com</t>
  </si>
  <si>
    <t>TAX_WORLDMAMMALS;TAX_WORLDMAMMALS_HUMAN;WB_2433_CONFLICT_AND_VIOLENCE;WB_2465_REVOLUTIONARY_VIOLENCE;WB_2432_FRAGILITY_CONFLICT_AND_VIOLENCE;WB_2462_POLITICAL_VIOLENCE_AND_WAR;CRISISLEX_CRISISLEXREC;CRISISLEX_T01_CAUTION_ADVICE;WB_678_DIGITAL_GOVERNMENT;WB_667_ICT_INFRASTRUCTURE;WB_669_SOFTWARE_INFRASTRUCTURE;WB_2945_DATABASE;WB_133_INFORMATION_AND_COMMUNICATION_TECHNOLOGIES;TAX_FNCACT;TAX_FNCACT_ENGINEERS;TAX_FNCACT_RUNNER;TAX_ECON_PRICE;MANMADE_DISASTER_IMPLIED;USPEC_UNCERTAINTY1;WB_135_TRANSPORT;WB_1174_WAREHOUSING_AND_STORAGE;WB_793_TRANSPORT_AND_LOGISTICS_SERVICES;CORRUPTION;WB_2019_ANTI_CORRUPTION_LEGISLATION;WB_696_PUBLIC_SECTOR_MANAGEMENT;WB_831_GOVERNANCE;WB_832_ANTI_CORRUPTION;WB_2020_BRIBERY_FRAUD_AND_COLLUSION;GENERAL_HEALTH;WB_1406_DISEASES;WB_621_HEALTH_NUTRITION_AND_POPULATION;WB_694_BROADCAST_AND_MEDIA;MEDIA_SOCIAL;WB_652_ICT_APPLICATIONS;WB_662_SOCIAL_MEDIA;WB_658_ENTERPRISE_APPLICATIONS;LEADER;TAX_FNCACT_PRESIDENT;USPEC_POLITICS_GENERAL1;TAX_FNCACT_VICE_PRESIDENT;TAX_FNCACT_SENIOR_VICE_PRESIDENT;TAX_FNCACT_MANAGER;TAX_FNCACT_GENERAL_MANAGER;</t>
  </si>
  <si>
    <t>TAX_FNCACT;TAX_FNCACT_CHIEF;TAX_FNCACT_EXECUTIVE;TAX_FNCACT_CHIEF_EXECUTIVE;WB_678_DIGITAL_GOVERNMENT;WB_694_BROADCAST_AND_MEDIA;WB_133_INFORMATION_AND_COMMUNICATION_TECHNOLOGIES;CRISISLEX_C07_SAFETY;ECON_STOCKMARKET;DELAY;USPEC_UNCERTAINTY1;CRISISLEX_C04_LOGISTICS_TRANSPORT;WB_698_TRADE;</t>
  </si>
  <si>
    <t>LEADER;TAX_FNCACT;TAX_FNCACT_PRESIDENT;WB_1921_PRIVATE_SECTOR_DEVELOPMENT;WB_346_COMPETITIVE_INDUSTRIES;WB_818_INDUSTRY_POLICY_AND_REAL_SECTORS;WB_1281_MANUFACTURING;GENERAL_GOVERNMENT;SLFID_ECONOMIC_DEVELOPMENT;WB_405_BUSINESS_CLIMATE;WB_2530_BUSINESS_ENVIRONMENT;</t>
  </si>
  <si>
    <t>TAX_FNCACT;TAX_FNCACT_ANALYSTS;TAX_ECON_PRICE;TAX_FNCACT_CHIEF;TAX_FNCACT_EXECUTIVE;TAX_FNCACT_CHIEF_EXECUTIVE;TAX_MILITARY_TITLE;TAX_MILITARY_TITLE_OFFICER;TAX_FNCACT_OFFICER;TAX_FNCACT_EXECUTIVE_OFFICER;TAX_FNCACT_CHIEF_EXECUTIVE_OFFICER;WB_1921_PRIVATE_SECTOR_DEVELOPMENT;WB_346_COMPETITIVE_INDUSTRIES;WB_818_INDUSTRY_POLICY_AND_REAL_SECTORS;WB_1281_MANUFACTURING;WB_698_TRADE;</t>
  </si>
  <si>
    <t>SCIENCE;TAX_FNCACT;TAX_FNCACT_ANALYSTS;TAX_FNCACT_ANALYST;TAX_FNCACT_RESEARCH_ANALYST;WB_698_TRADE;TAX_FNCACT_MANUFACTURER;</t>
  </si>
  <si>
    <t>WB_2203_HUMAN_RIGHTS;WB_2482_RECONCILIATION;WB_2519_RESPONSES_TO_HUMAN_RIGHTS_ABUSES;WB_2432_FRAGILITY_CONFLICT_AND_VIOLENCE;TAX_ECON_PRICE;TAX_FNCACT;TAX_FNCACT_CEO;WB_698_TRADE;WB_1921_PRIVATE_SECTOR_DEVELOPMENT;WB_346_COMPETITIVE_INDUSTRIES;WB_818_INDUSTRY_POLICY_AND_REAL_SECTORS;WB_1281_MANUFACTURING;WB_696_PUBLIC_SECTOR_MANAGEMENT;WB_713_PUBLIC_FINANCE;WB_718_PUBLIC_INVESTMENT_MANAGEMENT;TAX_FNCACT_INVESTOR;MEDIA_SOCIAL;TAX_FNCACT_LEADER;SOC_INNOVATION;WB_135_TRANSPORT;WB_1174_WAREHOUSING_AND_STORAGE;WB_793_TRANSPORT_AND_LOGISTICS_SERVICES;ECON_STOCKMARKET;IDEOLOGY;</t>
  </si>
  <si>
    <t>TAX_ETHNICITY;TAX_ETHNICITY_AMERICAN;TAX_FNCACT;TAX_FNCACT_CHIEF;TAX_FNCACT_EXECUTIVE;TAX_FNCACT_CHIEF_EXECUTIVE;ECON_WORLDCURRENCIES;ECON_WORLDCURRENCIES_DOLLARS;ECON_WORLDCURRENCIES_NEW_TAIWAN_DOLLARS;TAX_ECON_PRICE;ECON_DEBT;WB_1104_MACROECONOMIC_VULNERABILITY_AND_DEBT;WB_450_DEBT;TAX_WORLDLANGUAGES;TAX_WORLDLANGUAGES_ANJIE;</t>
  </si>
  <si>
    <t>WB_698_TRADE;TAX_FNCACT;TAX_FNCACT_PRESIDENT;ECON_STOCKMARKET;</t>
  </si>
  <si>
    <t>TAX_FNCACT;TAX_FNCACT_FOOL;TAX_FNCACT_ANALYST;TAX_ECON_PRICE;TAX_FNCACT_CEO;TAX_FNCACT_ANALYSTS;CRISISLEX_CRISISLEXREC;ECON_STOCKMARKET;USPEC_POLICY1;EPU_POLICY;EPU_POLICY_POLICY;EPU_CATS_REGULATION;</t>
  </si>
  <si>
    <t>LEADER;TAX_FNCACT;TAX_FNCACT_PRESIDENT;USPEC_POLITICS_GENERAL1;RESIGNATION;GENERAL_HEALTH;MEDICAL;TAX_FNCACT_LEADER;TAX_FNCACT_CEO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TAX_FNCACT_INVESTOR;WB_678_DIGITAL_GOVERNMENT;WB_694_BROADCAST_AND_MEDIA;WB_133_INFORMATION_AND_COMMUNICATION_TECHNOLOGIES;</t>
  </si>
  <si>
    <t>TAX_FNCACT;TAX_FNCACT_PRINCIPAL;ECON_INTEREST_RATES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ECON_DEBT;WB_1104_MACROECONOMIC_VULNERABILITY_AND_DEBT;WB_450_DEBT;WB_2490_NATIONAL_PROTECTION_AND_SECURITY;LEGISLATION;WB_845_LEGAL_AND_REGULATORY_FRAMEWORK;WB_969_CAPITAL_MARKETS_LAW_AND_REGULATION;WB_853_FINANCIAL_LAWS_AND_REGULATIONS;TAX_FNCACT_INVESTOR;WB_678_DIGITAL_GOVERNMENT;WB_694_BROADCAST_AND_MEDIA;WB_133_INFORMATION_AND_COMMUNICATION_TECHNOLOGIES;</t>
  </si>
  <si>
    <t>MEDIA_SOCIAL;TECH_VIRTUALREALITY;TAX_FNCACT;TAX_FNCACT_DRIVER;EPU_ECONOMY_HISTORIC;WB_698_TRADE;ECON_STOCKMARKET;UNGP_FORESTS_RIVERS_OCEANS;</t>
  </si>
  <si>
    <t>TAX_WORLDMAMMALS;TAX_WORLDMAMMALS_CAT;ECON_STOCKMARKET;EPU_ECONOMY_HISTORIC;TAX_DISEASE;TAX_DISEASE_CANCER;WB_1406_DISEASES;WB_1431_CANCER;WB_621_HEALTH_NUTRITION_AND_POPULATION;WB_1427_NON_COMMUNICABLE_DISEASE_AND_INJURY;WB_698_TRADE;WB_1614_NUTRITIONAL_PROGRAMS;WB_1609_FOOD_AND_IN_KIND_TRANSFERS;WB_1615_THERAPEUTIC;WB_1466_SOCIAL_ASSISTANCE;WB_697_SOCIAL_PROTECTION_AND_LABOR;TAX_FNCACT;TAX_FNCACT_EXECUTIVE;TAX_FNCACT_CHAIRMAN;TAX_FNCACT_CHIEF;TAX_FNCACT_CHIEF_EXECUTIVE;TAX_MILITARY_TITLE;TAX_MILITARY_TITLE_OFFICER;TAX_FNCACT_OFFICER;TAX_FNCACT_EXECUTIVE_OFFICER;TAX_FNCACT_CHIEF_EXECUTIVE_OFFICER;MEDICAL;LEADER;TAX_FNCACT_PRESIDENT;USPEC_POLITICS_GENERAL1;GENERAL_HEALTH;WB_1150_VOLATILITY;WB_1104_MACROECONOMIC_VULNERABILITY_AND_DEBT;TAX_ECON_PRICE;</t>
  </si>
  <si>
    <t>newser.com</t>
  </si>
  <si>
    <t>GENERAL_GOVERNMENT;CRISISLEX_O02_RESPONSEAGENCIESATCRISIS;TAX_ETHNICITY;TAX_ETHNICITY_AMERICANS;USPEC_POLICY1;ECON_STOCKMARKET;TAX_FNCACT;TAX_FNCACT_CHIEF;TAX_MILITARY_TITLE;TAX_MILITARY_TITLE_OFFICER;TAX_FNCACT_OFFICER;CRISISLEX_T05_MONEY;CRISISLEX_T01_CAUTION_ADVICE;TAX_FNCACT_MINISTER;LEADER;TAX_FNCACT_PRIME_MINISTER;TAX_FNCACT_LAWMAKERS;USPEC_POLITICS_GENERAL1;ECON_TAXATION;CRISISLEX_CRISISLEXREC;EXTREMISM;TAX_FNCACT_ECONOMIST;TAX_ETHNICITY_GREEK;TAX_WORLDLANGUAGES;TAX_WORLDLANGUAGES_GREEK;CRISISLEX_T11_UPDATESSYMPATHY;CRISISLEX_O01_WEATHER;TAX_FNCACT_STUDENT;TAX_ETHNICITY_CHINESE;TAX_WORLDLANGUAGES_CHINESE;WB_678_DIGITAL_GOVERNMENT;WB_694_BROADCAST_AND_MEDIA;WB_133_INFORMATION_AND_COMMUNICATION_TECHNOLOGIES;MEDIA_SOCIAL;TAX_FNCACT_SPOKESMAN;CRISISLEX_C04_LOGISTICS_TRANSPORT;CRISISLEX_T04_INFRASTRUCTURE;TAX_FNCACT_EXECUTIVES;TAX_FNCACT_ANALYSTS;WB_698_TRADE;ECON_OILPRICE;WB_539_OIL_AND_GAS_POLICY_STRATEGY_AND_INSTITUTIONS;WB_507_ENERGY_AND_EXTRACTIVES;WB_548_PPP_IN_OIL_AND_GAS;WB_2298_REFINERIES;CRISISLEX_T06_SUPPLIES;ENV_NATURALGAS;TAX_ECON_PRICE;WB_696_PUBLIC_SECTOR_MANAGEMENT;WB_713_PUBLIC_FINANCE;WB_1045_TREASURY;ENV_METALS;WB_2936_GOLD;WB_895_MINING_SYSTEMS;WB_1699_METAL_ORE_MINING;WB_2937_SILVER;WB_2934_COPPER;</t>
  </si>
  <si>
    <t>thfire.com</t>
  </si>
  <si>
    <t>TAX_FNCACT;TAX_FNCACT_CHARIMAN;MANMADE_DISASTER_IMPLIED;AVIATION_INCIDENT;AVIATION_INCIDENT_PLANE_CRASH;MANMADE_DISASTER;MANMADE_DISASTER_PLANE_CRASH;TAX_FNCACT_VETERAN;KILL;SOC_POINTSOFINTEREST;SOC_POINTSOFINTEREST_AIRPORT;TAX_FNCACT_LEADER;TAX_FNCACT_ANALYST;TAX_ETHNICITY;TAX_ETHNICITY_BENCH;TAX_FNCACT_MANAGERS;TAX_FNCACT_SPOKESWOMAN;SECURITY_SERVICES;TAX_FNCACT_POLICE;MEDIA_MSM;TAX_ETHNICITY_BLACK;EDUCATION;SOC_POINTSOFINTEREST_UNIVERSITY;TAX_FNCACT_CEO;LEADER;TAX_FNCACT_MAYOR;AFFECT;TAX_ETHNICITY_JAPANESE;TAX_WORLDLANGUAGES;TAX_WORLDLANGUAGES_JAPANESE;ECON_DEBT;</t>
  </si>
  <si>
    <t>TAX_ECON_PRICE;SCIENCE;TAX_FNCACT;TAX_FNCACT_MANUFACTURER;TAX_FNCACT_ANALYSTS;ECON_STOCKMARKET;WB_1406_DISEASES;WB_1435_OBESITY;WB_621_HEALTH_NUTRITION_AND_POPULATION;WB_1427_NON_COMMUNICABLE_DISEASE_AND_INJURY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</t>
  </si>
  <si>
    <t>ECON_STOCKMARKET;WB_698_TRADE;TAX_FNCACT;TAX_FNCACT_ANALYST;ECON_DEBT;WB_1104_MACROECONOMIC_VULNERABILITY_AND_DEBT;WB_450_DEBT;MEDIA_MSM;TAX_FNCACT_AUTHOR;</t>
  </si>
  <si>
    <t>TAX_FNCACT;TAX_FNCACT_ANALYST;TAX_ECON_PRICE;WB_1921_PRIVATE_SECTOR_DEVELOPMENT;WB_346_COMPETITIVE_INDUSTRIES;WB_818_INDUSTRY_POLICY_AND_REAL_SECTORS;WB_1281_MANUFACTURING;TAX_FNCACT_ANALYSTS;MEDIA_SOCIAL;ECON_STOCKMARKET;</t>
  </si>
  <si>
    <t>SOC_TECHNOLOGYSECTOR;CRISISLEX_C04_LOGISTICS_TRANSPORT;CRISISLEX_T04_INFRASTRUCTURE;WB_698_TRADE;TAX_FNCACT;TAX_FNCACT_INSIDER;TAX_FNCACT_ANALYST;WB_678_DIGITAL_GOVERNMENT;WB_694_BROADCAST_AND_MEDIA;WB_133_INFORMATION_AND_COMMUNICATION_TECHNOLOGIES;MEDIA_MSM;CRISISLEX_C08_TELECOM;</t>
  </si>
  <si>
    <t>TAX_FNCACT;TAX_FNCACT_AUTHORITIES;CRISISLEX_CRISISLEXREC;CRISISLEX_O02_RESPONSEAGENCIESATCRISIS;USPEC_POLITICS_GENERAL1;ECON_FOREIGNINVEST;WB_696_PUBLIC_SECTOR_MANAGEMENT;WB_713_PUBLIC_FINANCE;WB_1045_TREASURY;CRISISLEX_T11_UPDATESSYMPATHY;TAX_ETHNICITY;TAX_ETHNICITY_CHINESE;TAX_WORLDLANGUAGES;TAX_WORLDLANGUAGES_CHINESE;LEADER;TAX_FNCACT_LAWMAKERS;TAX_FNCACT_REGULATORS;CRISISLEX_C07_SAFETY;CRISISLEX_T01_CAUTION_ADVICE;WB_2470_PEACE_OPERATIONS_AND_CONFLICT_MANAGEMENT;WB_2432_FRAGILITY_CONFLICT_AND_VIOLENCE;WB_2490_NATIONAL_PROTECTION_AND_SECURITY;CRISISLEX_T06_SUPPLIES;LEGISLATION;USPEC_POLICY1;TAX_FNCACT_ADVISER;CRISISLEX_C08_TELECOM;WB_678_DIGITAL_GOVERNMENT;WB_652_ICT_APPLICATIONS;WB_2363_MOBILE_APPLICATIONS;WB_658_ENTERPRISE_APPLICATIONS;WB_133_INFORMATION_AND_COMMUNICATION_TECHNOLOGIES;</t>
  </si>
  <si>
    <t>senecaglobe.com</t>
  </si>
  <si>
    <t>TAX_FNCACT;TAX_FNCACT_TRADER;MEDIA_SOCIAL;WB_1331_HEALTH_TECHNOLOGIES;WB_1350_PHARMACEUTICALS;WB_621_HEALTH_NUTRITION_AND_POPULATION;ECON_STOCKMARKET;WB_698_TRADE;TAX_ECON_PRICE;WB_1150_VOLATILITY;WB_1104_MACROECONOMIC_VULNERABILITY_AND_DEBT;ENV_GEOTHERMAL;WB_1070_ECONOMIC_GROWTH_POLICY;WB_471_ECONOMIC_GROWTH;TAX_FNCACT_CEO;</t>
  </si>
  <si>
    <t>ECON_STOCKMARKET;TAX_FNCACT;TAX_FNCACT_TRADERS;TAX_ECON_PRICE;EPU_ECONOMY_HISTORIC;TAX_FNCACT_ANALYSTS;TAX_FNCACT_ANALYST;TAX_WORLDARACHNIDS;TAX_WORLDARACHNIDS_TICK;WB_698_TRADE;TAX_WORLDMAMMALS;TAX_WORLDMAMMALS_FISHER;MEDIA_SOCIAL;EPU_CATS_REGULATION;</t>
  </si>
  <si>
    <t>TAX_ECON_PRICE;TAX_FNCACT;TAX_FNCACT_MANUFACTURER;TAX_FNCACT_ANALYSTS;AFFECT;CRISISLEX_T08_MISSINGFOUNDTRAPPEDPEOPLE;TAX_FNCACT_CFO;CRISISLEX_T06_SUPPLIES;TAX_FNCACT_DIRECTOR;CRISISLEX_O02_RESPONSEAGENCIESATCRISIS;MANMADE_DISASTER_IMPLIED;WB_135_TRANSPORT;WB_1174_WAREHOUSING_AND_STORAGE;WB_793_TRANSPORT_AND_LOGISTICS_SERVICES;TAX_FNCACT_ANALYST;</t>
  </si>
  <si>
    <t>WB_1920_FINANCIAL_SECTOR_DEVELOPMENT;WB_332_CAPITAL_MARKETS;TAX_ECON_PRICE;WB_1150_VOLATILITY;WB_1104_MACROECONOMIC_VULNERABILITY_AND_DEBT;WB_698_TRADE;TAX_FNCACT;TAX_FNCACT_ANALYSTS;ECON_STOCKMARKET;TAX_FNCACT_MANUFACTURER;EPU_ECONOMY_HISTORIC;WB_1921_PRIVATE_SECTOR_DEVELOPMENT;WB_346_COMPETITIVE_INDUSTRIES;WB_818_INDUSTRY_POLICY_AND_REAL_SECTORS;WB_1281_MANUFACTURING;</t>
  </si>
  <si>
    <t>TAX_FNCACT;TAX_FNCACT_MOVERS;WB_698_TRADE;TAX_ECON_PRICE;TAX_FNCACT_ANALYST;ECON_STOCKMARKET;TAX_FNCACT_HUNTER;ENV_OIL;MEDICAL;</t>
  </si>
  <si>
    <t>TAX_FNCACT;TAX_FNCACT_MANUFACTURER;TAX_ECON_PRICE;EPU_ECONOMY_HISTORIC;TAX_FNCACT_ANALYSTS;TAX_FNCACT_INSIDER;EPU_CATS_REGULATION;EPU_CATS_FINANCIAL_REGULATION;TAX_FNCACT_CFO;TAX_FNCACT_CHIEF;TAX_MILITARY_TITLE;TAX_MILITARY_TITLE_OFFICER;TAX_FNCACT_OFFICER;TAX_FNCACT_CHIEF_FINANCIAL_OFFICER;LEGISLATION;EPU_POLICY;EPU_POLICY_LAW;WB_845_LEGAL_AND_REGULATORY_FRAMEWORK;WB_696_PUBLIC_SECTOR_MANAGEMENT;WB_1040_COPYRIGHT_LAW;WB_851_INTELLECTUAL_PROPERTY_RIGHTS;WB_1039_PROPERTY_LAWS_AND_REGULATIONS;TAX_FNCACT_ANALYST;</t>
  </si>
  <si>
    <t>512tech.com</t>
  </si>
  <si>
    <t>TAX_FNCACT;TAX_FNCACT_EXECUTIVES;WB_135_TRANSPORT;WB_1174_WAREHOUSING_AND_STORAGE;WB_793_TRANSPORT_AND_LOGISTICS_SERVICES;TAX_FNCACT_ENGINEERS;TAX_FNCACT_REPRESENTATIVES;WB_678_DIGITAL_GOVERNMENT;WB_2381_SOFTWARE_DEVELOPMENT;WB_2375_ICT_METHODS_AND_PROCEDURES;WB_133_INFORMATION_AND_COMMUNICATION_TECHNOLOGIES;LEADER;TAX_FNCACT_PRESIDENT;USPEC_POLITICS_GENERAL1;TAX_FNCACT_VICE_PRESIDENT;WB_2944_SERVERS;WB_671_STORAGE_MANAGEMENT;WB_667_ICT_INFRASTRUCTURE;WB_672_NETWORK_MANAGEMENT;ECON_STOCKMARKET;TAX_ECON_PRICE;</t>
  </si>
  <si>
    <t>TAX_ECON_PRICE;WB_1406_DISEASES;WB_1435_OBESITY;WB_621_HEALTH_NUTRITION_AND_POPULATION;WB_1427_NON_COMMUNICABLE_DISEASE_AND_INJURY;TAX_FNCACT;TAX_FNCACT_ANALYSTS;WB_698_TRADE;TAX_FNCACT_MANUFACTURER;TAX_FNCACT_DIRECTOR;TAX_FNCACT_CFO;WB_135_TRANSPORT;WB_1174_WAREHOUSING_AND_STORAGE;WB_793_TRANSPORT_AND_LOGISTICS_SERVICES;TAX_FNCACT_ANALYST;</t>
  </si>
  <si>
    <t>ECON_STOCKMARKET;TAX_FNCACT;TAX_FNCACT_ANALYSTS;WB_698_TRADE;TAX_ECON_PRICE;EPU_ECONOMY_HISTORIC;</t>
  </si>
  <si>
    <t>pcmag.com</t>
  </si>
  <si>
    <t>ECON_STOCKMARKET;WB_698_TRADE;TAX_FNCACT;TAX_FNCACT_ANALYSTS;CRISISLEX_CRISISLEXREC;ALLIANCE;TAX_ECON_PRICE;TAX_WORLDMAMMALS;TAX_WORLDMAMMALS_BEAR;WB_696_PUBLIC_SECTOR_MANAGEMENT;WB_840_JUSTICE;WB_1014_CRIMINAL_JUSTICE;WB_1150_VOLATILITY;WB_1104_MACROECONOMIC_VULNERABILITY_AND_DEBT;TAX_FNCACT_TRADER;TAX_FNCACT_TRADERS;TAX_FNCACT_GUIDE;MEDIA_SOCIAL;TAX_WORLDMAMMALS_CAT;</t>
  </si>
  <si>
    <t>businessfinancenews.com</t>
  </si>
  <si>
    <t>TAX_FNCACT;TAX_FNCACT_ANALYST;TAX_ECON_PRICE;ECON_STOCKMARKET;TAX_FNCACT_ANALYSTS;SHORTAGE;WB_698_TRADE;TAX_FNCACT_INVESTOR;</t>
  </si>
  <si>
    <t>ECON_STOCKMARKET;TAX_FNCACT;TAX_FNCACT_CEO;TAX_FNCACT_COOK;TAX_TERROR_GROUP;TAX_TERROR_GROUP_ISIL;</t>
  </si>
  <si>
    <t>WB_2024_ANTI_CORRUPTION_AUTHORITIES;WB_696_PUBLIC_SECTOR_MANAGEMENT;WB_840_JUSTICE;WB_2025_INVESTIGATION;WB_831_GOVERNANCE;WB_832_ANTI_CORRUPTION;WB_1014_CRIMINAL_JUSTICE;CRISISLEX_CRISISLEXREC;TAX_FNCACT;TAX_FNCACT_ANALYSTS;CRISISLEX_C08_TELECOM;TAX_ECON_PRICE;TRIAL;TAX_FNCACT_ATTORNEYS;CORRUPTION;WB_2019_ANTI_CORRUPTION_LEGISLATION;WB_2020_BRIBERY_FRAUD_AND_COLLUSION;ECON_WORLDCURRENCIES;ECON_WORLDCURRENCIES_DOLLARS;CRISISLEX_T06_SUPPLIES;CRISISLEX_T01_CAUTION_ADVICE;TAX_FNCACT_ATTORNEY;</t>
  </si>
  <si>
    <t>etfdailynews.com</t>
  </si>
  <si>
    <t>ECON_STOCKMARKET;WB_698_TRADE;ECON_EARNINGSREPORT;TAX_ETHNICITY;TAX_ETHNICITY_BLACK;CRISISLEX_C03_WELLBEING_HEALTH;EPU_ECONOMY_HISTORIC;TAX_ECON_PRICE;TAX_FNCACT;TAX_FNCACT_ANALYSTS;MANMADE_DISASTER_IMPLIED;TAX_FNCACT_ANALYST;</t>
  </si>
  <si>
    <t>TAX_FNCACT;TAX_FNCACT_TRADERS;WB_698_TRADE;ECON_STOCKMARKET;WB_318_FINANCIAL_ARCHITECTURE_AND_BANKING;WB_1920_FINANCIAL_SECTOR_DEVELOPMENT;WB_1234_BANKING_INSTITUTIONS;WB_1236_COMMERCIAL_BANKING;WB_439_MACROECONOMIC_AND_STRUCTURAL_POLICIES;WB_829_FISCAL_DECENTRALIZATION;WB_874_LOCAL_FINANCE;WB_877_ASSET_MANAGEMENT;WB_445_FISCAL_POLICY;WB_1973_FINANCIAL_RISK_REDUCTION;WB_435_AGRICULTURE_AND_FOOD_SECURITY;WB_337_INSURANCE;WB_1967_AGRICULTURAL_RISK_AND_SECURITY;WB_1135_CURRENT_ACCOUNT;WB_1104_MACROECONOMIC_VULNERABILITY_AND_DEBT;WB_441_BALANCE_OF_PAYMENTS;TAX_FNCACT_DEVELOPER;WB_135_TRANSPORT;WB_1174_WAREHOUSING_AND_STORAGE;WB_793_TRANSPORT_AND_LOGISTICS_SERVICES;WB_1921_PRIVATE_SECTOR_DEVELOPMENT;WB_405_BUSINESS_CLIMATE;WB_2531_INSPECTIONS_LICENSING_AND_PERMITS;WB_2530_BUSINESS_ENVIRONMENT;TAX_FNCACT_PRINCIPAL;TAX_ECON_PRICE;TAX_FNCACT_DIRECTORS;ECON_HOUSING_PRICES;</t>
  </si>
  <si>
    <t>TAX_ECON_PRICE;TAX_FNCACT;TAX_FNCACT_PRODUCER;WB_698_TRADE;ECON_STOCKMARKET;</t>
  </si>
  <si>
    <t>ECON_STOCKMARKET;TAX_ECON_PRICE;TAX_FNCACT;TAX_FNCACT_MANUFACTURER;TAX_FNCACT_ANALYSTS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</si>
  <si>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WB_698_TRADE;TAX_FNCACT;TAX_FNCACT_INSIDER;TAX_FNCACT_ANALYST;SOC_TECHNOLOGYSECTOR;</t>
  </si>
  <si>
    <t>qz.com</t>
  </si>
  <si>
    <t>TAX_ETHNICITY;TAX_ETHNICITY_CHINESE;TAX_FNCACT;TAX_FNCACT_EXECUTIVES;TAX_FNCACT_FINANCIERS;</t>
  </si>
  <si>
    <t>TAX_FNCACT;TAX_FNCACT_ANALYSTS;GENERAL_GOVERNMENT;CRISISLEX_O02_RESPONSEAGENCIESATCRISIS;CRISISLEX_T01_CAUTION_ADVICE;CRISISLEX_T02_INJURED;CRISISLEX_T03_DEAD;CRISISLEX_T08_MISSINGFOUNDTRAPPEDPEOPLE;WB_698_TRADE;ECON_STOCKMARKET;CRISISLEX_T04_INFRASTRUCTURE;USPEC_POLITICS_GENERAL1;ECON_FOREIGNINVEST;CRISISLEX_C07_SAFETY;WB_2470_PEACE_OPERATIONS_AND_CONFLICT_MANAGEMENT;WB_2432_FRAGILITY_CONFLICT_AND_VIOLENCE;WB_2490_NATIONAL_PROTECTION_AND_SECURITY;WB_1921_PRIVATE_SECTOR_DEVELOPMENT;WB_346_COMPETITIVE_INDUSTRIES;WB_818_INDUSTRY_POLICY_AND_REAL_SECTORS;WB_1281_MANUFACTURING;WB_376_INNOVATION_TECHNOLOGY_AND_ENTREPRENEURSHIP;WB_1917_INTELLECTUAL_PROPERTY;WB_377_FIRM_INNOVATION_PRODUCTIVITY_AND_GROWTH;AFFECT;CRISISLEX_T07_SERVICESNEEDEDOFFERED;TAX_ETHNICITY;TAX_ETHNICITY_CHINESE;TAX_WORLDLANGUAGES;TAX_WORLDLANGUAGES_CHINESE;</t>
  </si>
  <si>
    <t>ECON_STOCKMARKET;CRISISLEX_CRISISLEXREC;EPU_CATS_MIGRATION_FEAR_FEAR;LEGISLATION;EPU_POLICY;EPU_POLICY_LAW;EPU_ECONOMY_HISTORIC;</t>
  </si>
  <si>
    <t>WB_698_TRADE;MEDIA_MSM;NATURAL_DISASTER;NATURAL_DISASTER_FLOODED;TAX_FNCACT;TAX_FNCACT_ANALYST;TAX_ECON_PRICE;STRIKE;</t>
  </si>
  <si>
    <t>TAX_ECON_PRICE;EPU_ECONOMY_HISTORIC;TAX_FNCACT;TAX_FNCACT_ANALYSTS;ECON_STOCKMARKET;</t>
  </si>
  <si>
    <t>ECON_STOCKMARKET;ECON_DEBT;WB_1104_MACROECONOMIC_VULNERABILITY_AND_DEBT;WB_450_DEBT;TAX_ETHNICITY;TAX_ETHNICITY_GREEK;TAX_WORLDLANGUAGES;TAX_WORLDLANGUAGES_GREEK;TAX_FNCACT;TAX_FNCACT_OFFICIALS;TAX_FNCACT_MANAGERS;TAX_FNCACT_FUND_MANAGERS;ELECTION;AUSTERITY;WB_1074_FISCAL_CONTRACTION;WB_1070_ECONOMIC_GROWTH_POLICY;WB_471_ECONOMIC_GROWTH;WB_1072_FISCAL_POLICY_AND_GROWTH;CRISISLEX_C04_LOGISTICS_TRANSPORT;CRISISLEX_T04_INFRASTRUCTURE;WB_698_TRADE;TAX_ECON_PRICE;TAX_FNCACT_ARCHITECT;CRISISLEX_CRISISLEXREC;WB_1331_HEALTH_TECHNOLOGIES;WB_1350_PHARMACEUTICALS;WB_621_HEALTH_NUTRITION_AND_POPULATION;GENERAL_HEALTH;MEDICAL;CRISISLEX_C03_WELLBEING_HEALTH;WB_1362_MEDICAL_EQUIPMENT;CRISISLEX_O02_RESPONSEAGENCIESATCRISIS;WB_1921_PRIVATE_SECTOR_DEVELOPMENT;WB_346_COMPETITIVE_INDUSTRIES;WB_818_INDUSTRY_POLICY_AND_REAL_SECTORS;WB_1281_MANUFACTURING;WB_855_LABOR_MARKETS;WB_1650_PUBLIC_EMPLOYMENT_SERVICES;WB_697_SOCIAL_PROTECTION_AND_LABOR;WB_1652_PLACEMENT;CRISISLEX_T05_MONEY;ECON_CURRENCY_EXCHANGE_RATE;TAX_FNCACT_CHIEF;CRISISLEX_T06_SUPPLIES;TAX_MILITARY_TITLE;TAX_MILITARY_TITLE_OFFICER;TAX_FNCACT_OFFICER;TAX_FNCACT_CHIEF_INFORMATION_OFFICER;LEADER;TAX_FNCACT_PRESIDENT;USPEC_POLITICS_GENERAL1;TAX_FNCACT_VICE_PRESIDENT;</t>
  </si>
  <si>
    <t>TAX_FNCACT;TAX_FNCACT_MANUFACTURER;EPU_CATS_REGULATION;EPU_CATS_FINANCIAL_REGULATION;WB_439_MACROECONOMIC_AND_STRUCTURAL_POLICIES;WB_829_FISCAL_DECENTRALIZATION;WB_874_LOCAL_FINANCE;WB_877_ASSET_MANAGEMENT;WB_445_FISCAL_POLICY;WB_698_TRADE;EPU_ECONOMY_HISTORIC;TAX_FNCACT_ANALYSTS;WB_1920_FINANCIAL_SECTOR_DEVELOPMENT;WB_332_CAPITAL_MARKETS;TAX_ECON_PRICE;TAX_FNCACT_INSIDER;TAX_FNCACT_CFO;TAX_FNCACT_CHIEF;TAX_MILITARY_TITLE;TAX_MILITARY_TITLE_OFFICER;TAX_FNCACT_OFFICER;TAX_FNCACT_CHIEF_FINANCIAL_OFFICER;LEGISLATION;EPU_POLICY;EPU_POLICY_LAW;WB_845_LEGAL_AND_REGULATORY_FRAMEWORK;WB_696_PUBLIC_SECTOR_MANAGEMENT;WB_1040_COPYRIGHT_LAW;WB_851_INTELLECTUAL_PROPERTY_RIGHTS;WB_1039_PROPERTY_LAWS_AND_REGULATIONS;TAX_FNCACT_ANALYST;</t>
  </si>
  <si>
    <t>WB_698_TRADE;TAX_ETHNICITY;TAX_ETHNICITY_AMERICAN;TAX_FNCACT;TAX_FNCACT_INSIDER;SOC_TECHNOLOGYSECTOR;TAX_FNCACT_ANALYST;ENV_OIL;</t>
  </si>
  <si>
    <t>TAX_FNCACT;TAX_FNCACT_DIRECTOR;TAX_ECON_PRICE;TAX_FNCACT_ANALYSTS;TAX_FNCACT_ANALYST;TAX_FNCACT_MANUFACTURER;</t>
  </si>
  <si>
    <t>newswatchinternational.com</t>
  </si>
  <si>
    <t>WB_698_TRADE;WB_1150_VOLATILITY;WB_1104_MACROECONOMIC_VULNERABILITY_AND_DEBT;TAX_ECON_PRICE;TAX_FNCACT;TAX_FNCACT_INSIDERS;TAX_FNCACT_MANUFACTURER;WB_1921_PRIVATE_SECTOR_DEVELOPMENT;WB_346_COMPETITIVE_INDUSTRIES;WB_818_INDUSTRY_POLICY_AND_REAL_SECTORS;WB_1281_MANUFACTURING;</t>
  </si>
  <si>
    <t>ECON_WORLDCURRENCIES;ECON_WORLDCURRENCIES_YUAN;TAX_ETHNICITY;TAX_ETHNICITY_CHINESE;TAX_WORLDLANGUAGES;TAX_WORLDLANGUAGES_CHINESE;TAX_FNCACT;TAX_FNCACT_AUTHORITIES;CRISISLEX_CRISISLEXREC;USPEC_POLICY1;ECON_STOCKMARKET;WB_1921_PRIVATE_SECTOR_DEVELOPMENT;WB_346_COMPETITIVE_INDUSTRIES;WB_818_INDUSTRY_POLICY_AND_REAL_SECTORS;WB_1281_MANUFACTURING;TAX_FNCACT_INVESTOR;INFO_RUMOR;TRANSPARENCY;TAX_ECON_PRICE;WB_2601_TRADE_LINKAGES_SPILLOVERS_AND_CONNECTIVITY;WB_772_TRADE_FACILITATION_AND_LOGISTICS;WB_698_TRADE;AFFECT;TAX_ETHNICITY_ASIAN;WB_1406_DISEASES;WB_1435_OBESITY;WB_621_HEALTH_NUTRITION_AND_POPULATION;WB_1427_NON_COMMUNICABLE_DISEASE_AND_INJURY;TAX_FNCACT_ANALYST;MANMADE_DISASTER_IMPLIED;MEDIA_MSM;WB_405_BUSINESS_CLIMATE;WB_2531_INSPECTIONS_LICENSING_AND_PERMITS;WB_2530_BUSINESS_ENVIRONMENT;WB_699_URBAN_DEVELOPMENT;WB_866_CONNECTIVITY_AND_LAGGING_REGIONS;WB_797_NATIONAL_URBAN_POLICIES;TAX_FNCACT_ANALYSTS;</t>
  </si>
  <si>
    <t>TAX_ECON_PRICE;TAX_FNCACT;TAX_FNCACT_MANUFACTURER;TAX_FNCACT_ANALYSTS;TAX_FNCACT_CFO;TAX_FNCACT_CHIEF;TAX_MILITARY_TITLE;TAX_MILITARY_TITLE_OFFICER;TAX_FNCACT_OFFICER;TAX_FNCACT_CHIEF_FINANCIAL_OFFICER;WB_439_MACROECONOMIC_AND_STRUCTURAL_POLICIES;WB_829_FISCAL_DECENTRALIZATION;WB_874_LOCAL_FINANCE;WB_877_ASSET_MANAGEMENT;WB_445_FISCAL_POLICY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</si>
  <si>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ECON_STOCKMARKET;TAX_FNCACT;TAX_FNCACT_INVESTOR;USPEC_POLICY1;TAX_FNCACT_ECONOMISTS;CRISISLEX_T06_SUPPLIES;TAX_FNCACT_CHIEF;TAX_FNCACT_ECONOMIST;WB_137_WATER;CRISISLEX_C06_WATER_SANITATION;TAX_FNCACT_TRADER;WB_698_TRADE;CRISISLEX_T05_MONEY;ECON_DEBT;WB_1104_MACROECONOMIC_VULNERABILITY_AND_DEBT;WB_450_DEBT;CRISISLEX_CRISISLEXREC;WB_334_EQUITY_MARKETS;WB_1920_FINANCIAL_SECTOR_DEVELOPMENT;WB_332_CAPITAL_MARKETS;WB_1918_SECURITIES_MARKETS;WB_1150_VOLATILITY;ENV_OIL;TAX_ECON_PRICE;ECON_OILPRICE;TAX_FNCACT_REGULATORS;TAX_FNCACT_ANALYSTS;WB_1406_DISEASES;WB_1435_OBESITY;WB_621_HEALTH_NUTRITION_AND_POPULATION;WB_1427_NON_COMMUNICABLE_DISEASE_AND_INJURY;GENERAL_HEALTH;MEDICAL;CRISISLEX_C03_WELLBEING_HEALTH;WB_1331_HEALTH_TECHNOLOGIES;WB_1362_MEDICAL_EQUIPMENT;</t>
  </si>
  <si>
    <t>TAX_ECON_PRICE;WB_1150_VOLATILITY;WB_1104_MACROECONOMIC_VULNERABILITY_AND_DEBT;WB_698_TRADE;TAX_FNCACT;TAX_FNCACT_ANALYSTS;ECON_STOCKMARKET;TAX_FNCACT_MANUFACTURER;EPU_ECONOMY_HISTORIC;WB_1921_PRIVATE_SECTOR_DEVELOPMENT;WB_346_COMPETITIVE_INDUSTRIES;WB_818_INDUSTRY_POLICY_AND_REAL_SECTORS;WB_1281_MANUFACTURING;</t>
  </si>
  <si>
    <t>ECON_STOCKMARKET;WB_698_TRADE;TAX_FNCACT;TAX_FNCACT_MANUFACTURER;TAX_FNCACT_ANALYSTS;TAX_ECON_PRICE;WB_135_TRANSPORT;WB_1174_WAREHOUSING_AND_STORAGE;WB_793_TRANSPORT_AND_LOGISTICS_SERVICES;</t>
  </si>
  <si>
    <t>WB_286_TELECOMMUNICATIONS_AND_BROADBAND_ACCESS;WB_133_INFORMATION_AND_COMMUNICATION_TECHNOLOGIES;WB_698_TRADE;ECON_UNIONS;WB_1668_LABOR_STANDARDS;WB_855_LABOR_MARKETS;WB_1670_TRADE_UNIONS;WB_697_SOCIAL_PROTECTION_AND_LABOR;EPU_ECONOMY;EPU_ECONOMY_HISTORIC;WB_1921_PRIVATE_SECTOR_DEVELOPMENT;WB_406_COMPETITION_POLICY;WB_2101_ANTITRUST;EPU_CATS_REGULATION;ECON_STOCKMARKET;KILL;CRISISLEX_CRISISLEXREC;CRISISLEX_T02_INJURED;CRISISLEX_T03_DEAD;SOC_TECHNOLOGYSECTOR;TAX_FNCACT;TAX_FNCACT_INSIDER;TAX_ECON_PRICE;</t>
  </si>
  <si>
    <t>TAX_FNCACT;TAX_FNCACT_WRITER;</t>
  </si>
  <si>
    <t>vr-zone.com</t>
  </si>
  <si>
    <t>DELAY;USPEC_UNCERTAINTY1;CRISISLEX_C04_LOGISTICS_TRANSPORT;CRISISLEX_T01_CAUTION_ADVICE;</t>
  </si>
  <si>
    <t>columbian.com</t>
  </si>
  <si>
    <t>ECON_STOCKMARKET;EPU_ECONOMY_HISTORIC;TAX_FNCACT;TAX_FNCACT_ANALYST;TAX_ECON_PRICE;UNGP_FORESTS_RIVERS_OCEANS;ARREST;</t>
  </si>
  <si>
    <t>TAX_ECON_PRICE;TAX_FNCACT;TAX_FNCACT_MANUFACTURER;TAX_FNCACT_ANALYSTS;TAX_FNCACT_DIRECTOR;AFFECT;MANMADE_DISASTER_IMPLIED;WB_135_TRANSPORT;WB_1174_WAREHOUSING_AND_STORAGE;WB_793_TRANSPORT_AND_LOGISTICS_SERVICES;TAX_FNCACT_ANALYST;</t>
  </si>
  <si>
    <t>WB_135_TRANSPORT;WB_1174_WAREHOUSING_AND_STORAGE;WB_793_TRANSPORT_AND_LOGISTICS_SERVICES;CRISISLEX_C07_SAFETY;TAX_FNCACT;TAX_FNCACT_ADMINISTRATORS;TAX_ECON_PRICE;LEADER;TAX_FNCACT_PRESIDENT;USPEC_POLITICS_GENERAL1;TAX_FNCACT_INNOVATOR;SOC_INNOVATION;WB_698_TRADE;</t>
  </si>
  <si>
    <t>ECON_STOCKMARKET;TAX_FNCACT;TAX_FNCACT_MANUFACTURER;ECON_DEBT;WB_1104_MACROECONOMIC_VULNERABILITY_AND_DEBT;WB_450_DEBT;</t>
  </si>
  <si>
    <t>WB_698_TRADE;ECON_STOCKMARKET;TAX_ECON_PRICE;CRISISLEX_C07_SAFETY;CRISISLEX_T01_CAUTION_ADVICE;CRISISLEX_C08_TELECOM;CRISISLEX_T06_SUPPLIES;WB_1458_HEALTH_PROMOTION_AND_DISEASE_PREVENTION;WB_635_PUBLIC_HEALTH;WB_1464_HEALTH_OF_THE_DISABLED;WB_621_HEALTH_NUTRITION_AND_POPULATION;TAX_WORLDLANGUAGES;TAX_WORLDLANGUAGES_NDS;APPOINTMENT;TAX_FNCACT;TAX_FNCACT_CHIEF;TAX_MILITARY_TITLE;TAX_MILITARY_TITLE_OFFICER;TAX_FNCACT_OFFICER;TAX_FNCACT_CHIEF_INFORMATION_OFFICER;TAX_FNCACT_CIO;LEADER;TAX_FNCACT_PRESIDENT;USPEC_POLITICS_GENERAL1;CRISISLEX_O02_RESPONSEAGENCIESATCRISIS;TAX_FNCACT_VICE_PRESIDENT;SOC_INNOVATION;MEDIA_SOCIAL;CRISISLEX_T02_INJURED;CRISISLEX_T03_DEAD;CRISISLEX_T08_MISSINGFOUNDTRAPPEDPEOPLE;</t>
  </si>
  <si>
    <t>heraldcourier.com</t>
  </si>
  <si>
    <t>ECON_STOCKMARKET;ECON_DEBT;WB_1104_MACROECONOMIC_VULNERABILITY_AND_DEBT;WB_450_DEBT;TAX_ECON_PRICE;TAX_FNCACT;TAX_FNCACT_LEADER;USPEC_POLICY1;EPU_POLICY;EPU_POLICY_SPENDING;CRISISLEX_T11_UPDATESSYMPATHY;WB_1921_PRIVATE_SECTOR_DEVELOPMENT;WB_346_COMPETITIVE_INDUSTRIES;WB_818_INDUSTRY_POLICY_AND_REAL_SECTORS;WB_1281_MANUFACTURING;WB_696_PUBLIC_SECTOR_MANAGEMENT;WB_2048_COMPENSATION_CAREERS_AND_INCENTIVES;WB_723_PUBLIC_ADMINISTRATION;WB_724_HUMAN_RESOURCES_FOR_PUBLIC_SECTOR;EPU_ECONOMY_HISTORIC;</t>
  </si>
  <si>
    <t>ECON_STOCKMARKET;WB_698_TRADE;TAX_ECON_PRICE;TAX_FNCACT;TAX_FNCACT_DIRECTORS;TAX_FNCACT_TRADERS;</t>
  </si>
  <si>
    <t>WB_698_TRADE;DELAY;USPEC_UNCERTAINTY1;CRISISLEX_C04_LOGISTICS_TRANSPORT;EPU_ECONOMY_HISTORIC;ECON_STOCKMARKET;ECON_DEBT;WB_1104_MACROECONOMIC_VULNERABILITY_AND_DEBT;WB_450_DEBT;MEDIA_MSM;TAX_FNCACT;TAX_FNCACT_AUTHOR;</t>
  </si>
  <si>
    <t>WB_698_TRADE;TAX_FNCACT;TAX_FNCACT_ANALYST;ECON_STOCKMARKET;TAX_FNCACT_CEO;TAX_FNCACT_ANALYSTS;TAX_FNCACT_BROKER;SOC_EMERGINGTECH;</t>
  </si>
  <si>
    <t>TAX_FNCACT;TAX_FNCACT_ANALYSTS;ECON_STOCKMARKET;TAX_FNCACT_ANALYST;ECON_DEBT;WB_1104_MACROECONOMIC_VULNERABILITY_AND_DEBT;WB_450_DEBT;ENV_METALS;WB_507_ENERGY_AND_EXTRACTIVES;WB_895_MINING_SYSTEMS;WB_2934_COPPER;WB_1699_METAL_ORE_MINING;ENV_MINING;USPEC_POLICY1;EPU_CATS_TAXES;TAX_ECON_PRICE;EPU_CATS_MIGRATION_FEAR_FEAR;</t>
  </si>
  <si>
    <t>ECON_STOCKMARKET;WB_678_DIGITAL_GOVERNMENT;WB_674_SHARED_INFRASTRUCTURE;WB_667_ICT_INFRASTRUCTURE;WB_676_CLOUD_COMPUTING;WB_133_INFORMATION_AND_COMMUNICATION_TECHNOLOGIES;MEDIA_MSM;</t>
  </si>
  <si>
    <t>TAX_FNCACT;TAX_FNCACT_MANUFACTURER;TAX_FNCACT_DRIVERS;TAX_ECON_PRICE;EPU_ECONOMY_HISTORIC;TAX_FNCACT_GUARD;WB_1921_PRIVATE_SECTOR_DEVELOPMENT;WB_346_COMPETITIVE_INDUSTRIES;WB_818_INDUSTRY_POLICY_AND_REAL_SECTORS;WB_1281_MANUFACTURING;ECON_STOCKMARKET;TAX_FNCACT_ANALYSTS;TAX_FNCACT_FOOL;WB_2433_CONFLICT_AND_VIOLENCE;WB_2465_REVOLUTIONARY_VIOLENCE;WB_2432_FRAGILITY_CONFLICT_AND_VIOLENCE;WB_2462_POLITICAL_VIOLENCE_AND_WAR;USPEC_POLICY1;EPU_POLICY;EPU_POLICY_POLICY;EPU_CATS_REGULATION;</t>
  </si>
  <si>
    <t>TAX_ECON_PRICE;TAX_FNCACT;TAX_FNCACT_ANALYST;TAX_FNCACT_MANUFACTURER;ECON_STOCKMARKET;EPU_ECONOMY_HISTORIC;TAX_FNCACT_ANALYSTS;WB_439_MACROECONOMIC_AND_STRUCTURAL_POLICIES;WB_829_FISCAL_DECENTRALIZATION;WB_874_LOCAL_FINANCE;WB_877_ASSET_MANAGEMENT;WB_445_FISCAL_POLICY;WB_1406_DISEASES;WB_1435_OBESITY;WB_621_HEALTH_NUTRITION_AND_POPULATION;WB_1427_NON_COMMUNICABLE_DISEASE_AND_INJURY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</t>
  </si>
  <si>
    <t>TAX_FNCACT;TAX_FNCACT_ANALYST;TAX_ECON_PRICE;ECON_STOCKMARKET;USPEC_POLICY1;WB_678_DIGITAL_GOVERNMENT;WB_2944_SERVERS;WB_671_STORAGE_MANAGEMENT;WB_667_ICT_INFRASTRUCTURE;WB_672_NETWORK_MANAGEMENT;WB_133_INFORMATION_AND_COMMUNICATION_TECHNOLOGIES;CRISISLEX_O02_RESPONSEAGENCIESATCRISIS;CRISISLEX_T05_MONEY;CRISISLEX_T06_SUPPLIES;CRISISLEX_T07_SERVICESNEEDEDOFFERED;</t>
  </si>
  <si>
    <t>pcworld.com</t>
  </si>
  <si>
    <t>WB_135_TRANSPORT;WB_1174_WAREHOUSING_AND_STORAGE;WB_793_TRANSPORT_AND_LOGISTICS_SERVICES;MANMADE_DISASTER_IMPLIED;TAX_FNCACT;TAX_FNCACT_EXECUTIVES;KILL;LEADER;TAX_FNCACT_PRESIDENT;TAX_FNCACT_VICE_PRESIDENT;TECH_SUPERCOMPUTING;</t>
  </si>
  <si>
    <t>CRISISLEX_T06_SUPPLIES;TAX_ETHNICITY;TAX_ETHNICITY_CHINESE;TAX_WORLDLANGUAGES;TAX_WORLDLANGUAGES_CHINESE;TAX_ECON_PRICE;TAX_FNCACT;TAX_FNCACT_REGULATOR;TAX_WEAPONS;TAX_WEAPONS_TORPEDO;TAX_WORLDFISH;TAX_WORLDFISH_TORPEDO;TAX_FNCACT_ANALYSTS;TRIAL;SOC_GENERALCRIME;CRISISLEX_C07_SAFETY;CRISISLEX_T01_CAUTION_ADVICE;WB_2470_PEACE_OPERATIONS_AND_CONFLICT_MANAGEMENT;WB_2432_FRAGILITY_CONFLICT_AND_VIOLENCE;WB_2490_NATIONAL_PROTECTION_AND_SECURITY;CRISISLEX_T11_UPDATESSYMPATHY;CRISISLEX_T02_INJURED;CRISISLEX_T03_DEAD;CRISISLEX_T08_MISSINGFOUNDTRAPPEDPEOPLE;CRISISLEX_O02_RESPONSEAGENCIESATCRISIS;CRISISLEX_T07_SERVICESNEEDEDOFFERED;CRISISLEX_T04_INFRASTRUCTURE;TAX_FNCACT_EMPLOYEES;WB_1921_PRIVATE_SECTOR_DEVELOPMENT;WB_376_INNOVATION_TECHNOLOGY_AND_ENTREPRENEURSHIP;WB_1917_INTELLECTUAL_PROPERTY;WB_377_FIRM_INNOVATION_PRODUCTIVITY_AND_GROWTH;WB_678_DIGITAL_GOVERNMENT;WB_694_BROADCAST_AND_MEDIA;WB_133_INFORMATION_AND_COMMUNICATION_TECHNOLOGIES;MEDIA_MSM;TAX_FNCACT_ANALYST;LEADER;TAX_FNCACT_LAWMAKERS;USPEC_POLITICS_GENERAL1;CYBER_ATTACK;TAX_FNCACT_HACKERS;WB_696_PUBLIC_SECTOR_MANAGEMENT;WB_831_GOVERNANCE;WB_838_PUBLIC_ACCOUNTABILITY_MECHANISMS;TAX_FNCACT_AIDE;CRISISLEX_CRISISLEXREC;WB_698_TRADE;ECON_FOREIGNINVEST;TAX_FNCACT_FOUNDER;WB_2944_SERVERS;WB_671_STORAGE_MANAGEMENT;WB_667_ICT_INFRASTRUCTURE;WB_672_NETWORK_MANAGEMENT;KILL;GENERAL_GOVERNMENT;WB_713_PUBLIC_FINANCE;WB_1045_TREASURY;WB_344_PRIVATE_EQUITY_FUNDS;WB_336_NON_BANK_FINANCIAL_INSTITUTIONS;WB_341_INVESTMENT_FUNDS;WB_1920_FINANCIAL_SECTOR_DEVELOPMENT;WB_332_CAPITAL_MARKETS;EDUCATION;SOC_POINTSOFINTEREST;SOC_POINTSOFINTEREST_UNIVERSITY;TAX_FNCACT_PRESIDENT;</t>
  </si>
  <si>
    <t>financialmagazin.com</t>
  </si>
  <si>
    <t>TAX_ECON_PRICE;ECON_STOCKMARKET;WB_698_TRADE;TAX_FNCACT;TAX_FNCACT_ANALYSTS;TAX_FNCACT_ANALYST;WB_1921_PRIVATE_SECTOR_DEVELOPMENT;WB_346_COMPETITIVE_INDUSTRIES;WB_818_INDUSTRY_POLICY_AND_REAL_SECTORS;WB_1281_MANUFACTURING;WB_286_TELECOMMUNICATIONS_AND_BROADBAND_ACCESS;WB_133_INFORMATION_AND_COMMUNICATION_TECHNOLOGIES;TECH_AUTOMATION;SOC_INNOVATION;</t>
  </si>
  <si>
    <t>TAX_ECON_PRICE;DELAY;USPEC_UNCERTAINTY1;CRISISLEX_C04_LOGISTICS_TRANSPORT;WB_2180_MUTUAL_FUNDS;WB_336_NON_BANK_FINANCIAL_INSTITUTIONS;WB_341_INVESTMENT_FUNDS;WB_1920_FINANCIAL_SECTOR_DEVELOPMENT;WB_332_CAPITAL_MARKETS;ECON_STOCKMARKET;</t>
  </si>
  <si>
    <t>azdailysun.com</t>
  </si>
  <si>
    <t>ECON_STOCKMARKET;WB_698_TRADE;ENV_OIL;ECON_OILPRICE;ENV_NATURALGAS;WB_135_TRANSPORT;WB_1174_WAREHOUSING_AND_STORAGE;WB_793_TRANSPORT_AND_LOGISTICS_SERVICES;TAX_FNCACT;TAX_FNCACT_MANUFACTURER;</t>
  </si>
  <si>
    <t>TAX_ECON_PRICE;ECON_WORLDCURRENCIES;ECON_WORLDCURRENCIES_DOLLAR;WB_698_TRADE;TAX_FNCACT;TAX_FNCACT_INVESTOR;ECON_STOCKMARKET;</t>
  </si>
  <si>
    <t>TAX_FNCACT;TAX_FNCACT_MANUFACTURER;KILL;TAX_FNCACT_ANALYSTS;EPU_ECONOMY_HISTORIC;TAX_FNCACT_ANALYST;TAX_FNCACT_DRIVERS;TAX_ECON_PRICE;WB_678_DIGITAL_GOVERNMENT;WB_2944_SERVERS;WB_671_STORAGE_MANAGEMENT;WB_667_ICT_INFRASTRUCTURE;WB_672_NETWORK_MANAGEMENT;WB_133_INFORMATION_AND_COMMUNICATION_TECHNOLOGIES;ECON_STOCKMARKET;TAX_FNCACT_FOOL;WB_2433_CONFLICT_AND_VIOLENCE;WB_2465_REVOLUTIONARY_VIOLENCE;WB_2432_FRAGILITY_CONFLICT_AND_VIOLENCE;WB_2462_POLITICAL_VIOLENCE_AND_WAR;USPEC_POLICY1;EPU_POLICY;EPU_POLICY_POLICY;EPU_CATS_REGULATION;</t>
  </si>
  <si>
    <t>TAX_FNCACT;TAX_FNCACT_ANALYST;TAX_ECON_PRICE;EPU_ECONOMY_HISTORIC;TAX_FNCACT_ANALYSTS;TAX_FNCACT_MANUFACTURER;WB_135_TRANSPORT;WB_1174_WAREHOUSING_AND_STORAGE;WB_793_TRANSPORT_AND_LOGISTICS_SERVICES;TAX_ETHNICITY;TAX_ETHNICITY_KOREAN;TAX_WORLDLANGUAGES;TAX_WORLDLANGUAGES_KOREAN;WB_678_DIGITAL_GOVERNMENT;WB_2944_SERVERS;WB_671_STORAGE_MANAGEMENT;WB_667_ICT_INFRASTRUCTURE;WB_672_NETWORK_MANAGEMENT;WB_133_INFORMATION_AND_COMMUNICATION_TECHNOLOGIES;TAX_FNCACT_SPECIALIST;</t>
  </si>
  <si>
    <t>ECON_STOCKMARKET;TAX_FNCACT;TAX_FNCACT_ANALYSTS;TAX_FNCACT_ANALYST;TAX_ECON_PRICE;EPU_ECONOMY_HISTORIC;WB_1921_PRIVATE_SECTOR_DEVELOPMENT;WB_405_BUSINESS_CLIMATE;WB_2531_INSPECTIONS_LICENSING_AND_PERMITS;WB_2530_BUSINESS_ENVIRONMENT;TECH_VIRTUALREALITY;WB_678_DIGITAL_GOVERNMENT;WB_2944_SERVERS;WB_671_STORAGE_MANAGEMENT;WB_667_ICT_INFRASTRUCTURE;WB_672_NETWORK_MANAGEMENT;WB_133_INFORMATION_AND_COMMUNICATION_TECHNOLOGIES;MEDIA_SOCIAL;RELIGION;USPEC_POLICY1;EPU_POLICY;EPU_POLICY_POLICY;EPU_CATS_REGULATION;</t>
  </si>
  <si>
    <t>TAX_ECON_PRICE;ECON_STOCKMARKET;</t>
  </si>
  <si>
    <t>LEADER;TAX_FNCACT;TAX_FNCACT_PRESIDENT;USPEC_POLITICS_GENERAL1;RESIGNATION;GENERAL_HEALTH;MEDICAL;TAX_FNCACT_LEADER;TAX_FNCACT_CEO;TAX_ETHNICITY;TAX_ETHNICITY_CHINESE;TAX_WORLDLANGUAGES;TAX_WORLDLANGUAGES_CHINESE;WB_2416_INTERNET_OF_THINGS;WB_2399_ICT_INNOVATION_AND_TRANSFORMATION;WB_133_INFORMATION_AND_COMMUNICATION_TECHNOLOGIES;CRISISLEX_CRISISLEXREC;CRISISLEX_T01_CAUTION_ADVICE;EPU_ECONOMY_HISTORIC;</t>
  </si>
  <si>
    <t>GEN_HOLIDAY;AFFECT;USPEC_POLICY1;TAX_ECON_PRICE;</t>
  </si>
  <si>
    <t>EPU_CATS_REGULATION;EPU_CATS_FINANCIAL_REGULATION;TAX_FNCACT;TAX_FNCACT_MANUFACTURER;EPU_ECONOMY_HISTORIC;TAX_FNCACT_ANALYSTS;TAX_ECON_PRICE;TAX_FNCACT_INSIDER;TAX_FNCACT_CFO;TAX_FNCACT_CHIEF;TAX_MILITARY_TITLE;TAX_MILITARY_TITLE_OFFICER;TAX_FNCACT_OFFICER;TAX_FNCACT_CHIEF_FINANCIAL_OFFICER;LEGISLATION;EPU_POLICY;EPU_POLICY_LAW;WB_845_LEGAL_AND_REGULATORY_FRAMEWORK;WB_696_PUBLIC_SECTOR_MANAGEMENT;WB_1040_COPYRIGHT_LAW;WB_851_INTELLECTUAL_PROPERTY_RIGHTS;WB_1039_PROPERTY_LAWS_AND_REGULATIONS;TAX_FNCACT_BROKER;WB_698_TRADE;TAX_FNCACT_ANALYST;</t>
  </si>
  <si>
    <t>ECON_STOCKMARKET;ECON_INTEREST_RATES;WB_678_DIGITAL_GOVERNMENT;WB_2947_OPERATING_SYSTEMS;WB_667_ICT_INFRASTRUCTURE;WB_669_SOFTWARE_INFRASTRUCTURE;WB_133_INFORMATION_AND_COMMUNICATION_TECHNOLOGIES;TAX_ECON_PRICE;WB_698_TRADE;TAX_FNCACT;TAX_FNCACT_MANUFACTURER;TAX_FNCACT_INVESTOR;WB_2670_JOBS;WB_1467_EDUCATION_FOR_ALL;WB_470_EDUCATION;WB_2131_EMPLOYABILITY_SKILLS_AND_JOBS;WB_1484_EDUCATION_SKILLS_DEVELOPMENT_AND_LABOR_MARKET;SOC_POINTSOFINTEREST;SOC_POINTSOFINTEREST_HEADQUARTERS;</t>
  </si>
  <si>
    <t>WB_698_TRADE;WB_1150_VOLATILITY;WB_1104_MACROECONOMIC_VULNERABILITY_AND_DEBT;TAX_ECON_PRICE;GENERAL_GOVERNMENT;TAX_ETHNICITY;TAX_ETHNICITY_BLACK;WB_135_TRANSPORT;SOC_POINTSOFINTEREST;SOC_POINTSOFINTEREST_AIRPORTS;WB_1803_TRANSPORT_INFRASTRUCTURE;WB_1804_AIRPORTS;TAX_FNCACT;TAX_FNCACT_OFFICIAL;USPEC_POLITICS_GENERAL1;WB_1921_PRIVATE_SECTOR_DEVELOPMENT;WB_346_COMPETITIVE_INDUSTRIES;WB_818_INDUSTRY_POLICY_AND_REAL_SECTORS;WB_1281_MANUFACTURING;TAX_FNCACT_ANALYST;ECON_STOCKMARKET;WB_368_LEASING;WB_2670_JOBS;WB_1467_EDUCATION_FOR_ALL;WB_470_EDUCATION;WB_2131_EMPLOYABILITY_SKILLS_AND_JOBS;WB_1484_EDUCATION_SKILLS_DEVELOPMENT_AND_LABOR_MARKET;WB_1920_FINANCIAL_SECTOR_DEVELOPMENT;WB_332_CAPITAL_MARKETS;TAX_FNCACT_TELLER;WB_336_NON_BANK_FINANCIAL_INSTITUTIONS;WB_612_HOUSING_FINANCE;WB_1973_FINANCIAL_RISK_REDUCTION;WB_435_AGRICULTURE_AND_FOOD_SECURITY;WB_337_INSURANCE;WB_1967_AGRICULTURAL_RISK_AND_SECURITY;TAX_FNCACT_ANALYSTS;</t>
  </si>
  <si>
    <t>design-reuse.com</t>
  </si>
  <si>
    <t>WB_135_TRANSPORT;WB_1174_WAREHOUSING_AND_STORAGE;WB_793_TRANSPORT_AND_LOGISTICS_SERVICES;MANMADE_DISASTER_IMPLIED;LEGISLATION;LEADER;TAX_FNCACT;TAX_FNCACT_PRESIDENT;TAX_FNCACT_VICE_PRESIDENT;SOC_INNOVATION;TAX_FNCACT_SENIOR_VICE_PRESIDENT;TAX_FNCACT_MANAGER;TAX_FNCACT_GENERAL_MANAGER;SCIENCE;WB_1921_PRIVATE_SECTOR_DEVELOPMENT;WB_346_COMPETITIVE_INDUSTRIES;WB_818_INDUSTRY_POLICY_AND_REAL_SECTORS;WB_1281_MANUFACTURING;KILL;TAX_FNCACT_LEADER;ECON_STOCKMARKET;WB_698_TRADE;</t>
  </si>
  <si>
    <t>TAX_ECON_PRICE;TAX_FNCACT;TAX_FNCACT_ANALYSTS;ECON_STOCKMARKET;ECON_EARNINGSREPORT;WB_698_TRADE;AFFECT;TAX_FNCACT_ANALYST;TAX_FNCACT_CEO;EPU_ECONOMY_HISTORIC;TAX_FNCACT_CFO;TAX_WORLDMAMMALS;TAX_WORLDMAMMALS_BEAR;WB_678_DIGITAL_GOVERNMENT;WB_2944_SERVERS;WB_671_STORAGE_MANAGEMENT;WB_667_ICT_INFRASTRUCTURE;WB_672_NETWORK_MANAGEMENT;WB_133_INFORMATION_AND_COMMUNICATION_TECHNOLOGIES;</t>
  </si>
  <si>
    <t>TAX_FNCACT;TAX_FNCACT_MANUFACTURER;TAX_WORLDLANGUAGES;TAX_WORLDLANGUAGES_NANDI;SOC_INNOVATION;WB_1921_PRIVATE_SECTOR_DEVELOPMENT;WB_346_COMPETITIVE_INDUSTRIES;WB_818_INDUSTRY_POLICY_AND_REAL_SECTORS;WB_1281_MANUFACTURING;ECON_STOCKMARKET;WB_698_TRADE;TAX_ECON_PRICE;TAX_FNCACT_ANALYST;TAX_FNCACT_ANALYSTS;TAX_FNCACT_CHIEF;TAX_FNCACT_EXECUTIVE;TAX_FNCACT_CHIEF_EXECUTIVE;TAX_MILITARY_TITLE;TAX_MILITARY_TITLE_OFFICER;TAX_FNCACT_OFFICER;TAX_FNCACT_EXECUTIVE_OFFICER;TAX_FNCACT_CHIEF_EXECUTIVE_OFFICER;TAX_FNCACT_PRODUCER;</t>
  </si>
  <si>
    <t>ECON_STOCKMARKET;ALLIANCE;TAX_ECON_PRICE;WB_1150_VOLATILITY;WB_1104_MACROECONOMIC_VULNERABILITY_AND_DEBT;WB_698_TRADE;WB_135_TRANSPORT;WB_1174_WAREHOUSING_AND_STORAGE;WB_793_TRANSPORT_AND_LOGISTICS_SERVICES;</t>
  </si>
  <si>
    <t>TAX_FNCACT;TAX_FNCACT_EXECUTIVES;CRISISLEX_T11_UPDATESSYMPATHY;EPU_ECONOMY_HISTORIC;TAX_ECON_PRICE;</t>
  </si>
  <si>
    <t>ledgergazette.com</t>
  </si>
  <si>
    <t>TAX_FNCACT;TAX_FNCACT_DESIGNER;ECON_STOCKMARKET;CRISISLEX_C08_TELECOM;TAX_FNCACT_SPOKESMAN;INFO_RUMOR;CRISISLEX_C04_LOGISTICS_TRANSPORT;CRISISLEX_T04_INFRASTRUCTURE;WB_698_TRADE;TAX_FNCACT_KING;</t>
  </si>
  <si>
    <t>GENERAL_HEALTH;MEDICAL;WB_1305_HEALTH_SERVICES_DELIVERY;WB_621_HEALTH_NUTRITION_AND_POPULATION;TAX_FNCACT;TAX_FNCACT_PHYSICIAN;SOC_POINTSOFINTEREST;SOC_POINTSOFINTEREST_HOSPITAL;CRISISLEX_C03_WELLBEING_HEALTH;ECON_STOCKMARKET;TAX_FNCACT_DIRECTORS;WB_696_PUBLIC_SECTOR_MANAGEMENT;WB_831_GOVERNANCE;WB_728_PUBLIC_SERVICE_DELIVERY;WB_845_LEGAL_AND_REGULATORY_FRAMEWORK;WB_723_PUBLIC_ADMINISTRATION;WB_507_ENERGY_AND_EXTRACTIVES;WB_410_BUSINESS_LAW_AND_REGULATION;WB_417_CORPORATE_GOVERNANCE;WB_515_POWER_SECTOR_POLICY_AND_INSTITUTIONS;WB_519_UTILITIES_GOVERNANCE_AND_PERFORMANCE;WB_1920_FINANCIAL_SECTOR_DEVELOPMENT;WB_847_COMPANY_AND_CORPORATE_LAW;WB_332_CAPITAL_MARKETS;WB_721_STATE_OWNED_ENTERPRISES;WB_698_TRADE;TAX_FNCACT_ANALYSTS;TAX_FNCACT_ANALYST;TAX_ECON_PRICE;TAX_FNCACT_MANUFACTURER;</t>
  </si>
  <si>
    <t>equities.com</t>
  </si>
  <si>
    <t>ECON_WORLDCURRENCIES;ECON_WORLDCURRENCIES_DOLLARS;ECON_WORLDCURRENCIES_NEW_TAIWAN_DOLLARS;ECON_DEBT;WB_1104_MACROECONOMIC_VULNERABILITY_AND_DEBT;WB_450_DEBT;TAX_FNCACT;TAX_FNCACT_EMPLOYEES;TAX_FNCACT_CEO;TAX_FNCACT_CHAIRMAN;TAX_FNCACT_MECHANICS;USPEC_POLITICS_GENERAL1;TAX_FNCACT_CFO;TAX_ECON_PRICE;WB_696_PUBLIC_SECTOR_MANAGEMENT;WB_713_PUBLIC_FINANCE;WB_718_PUBLIC_INVESTMENT_MANAGEMENT;EPU_POLICY;EPU_POLICY_REGULATORY;TAX_FNCACT_INVESTOR;MEDIA_SOCIAL;TAX_FNCACT_LEADER;SOC_INNOVATION;WB_135_TRANSPORT;WB_1174_WAREHOUSING_AND_STORAGE;WB_793_TRANSPORT_AND_LOGISTICS_SERVICES;ECON_STOCKMARKET;WB_698_TRADE;WB_845_LEGAL_AND_REGULATORY_FRAMEWORK;WB_851_INTELLECTUAL_PROPERTY_RIGHTS;WB_1042_TRADEMARKS;WB_1039_PROPERTY_LAWS_AND_REGULATIONS;EPU_ECONOMY_HISTORIC;TAX_FNCACT_EMPLOYEE;USPEC_POLICY1;EPU_UNCERTAINTY;WB_678_DIGITAL_GOVERNMENT;WB_694_BROADCAST_AND_MEDIA;WB_133_INFORMATION_AND_COMMUNICATION_TECHNOLOGIES;TAX_FNCACT_AUTHOR;</t>
  </si>
  <si>
    <t>ALLIANCE;ECON_STOCKMARKET;TAX_FNCACT;TAX_FNCACT_ANALYST;TAX_FNCACT_RESEARCH_ANALYST;WB_698_TRADE;TAX_ECON_PRICE;TAX_FNCACT_ANALYSTS;WB_135_TRANSPORT;WB_1174_WAREHOUSING_AND_STORAGE;WB_793_TRANSPORT_AND_LOGISTICS_SERVICES;TAX_FNCACT_REPRESENTATIVES;MEDIA_MSM;</t>
  </si>
  <si>
    <t>USPEC_POLICY1;ECON_STOCKMARKET;MANMADE_DISASTER_IMPLIED;TAX_FNCACT;TAX_FNCACT_CEO;TAX_FNCACT_COOK;TAX_FNCACT_FOOL;ECON_EARNINGSREPORT;TAX_FNCACT_TRADERS;WB_698_TRADE;DELAY;USPEC_UNCERTAINTY1;ECON_DEBT;WB_1104_MACROECONOMIC_VULNERABILITY_AND_DEBT;WB_450_DEBT;PROTEST;STRIKE;</t>
  </si>
  <si>
    <t>DELAY;USPEC_UNCERTAINTY1;CRISISLEX_C04_LOGISTICS_TRANSPORT;EPU_ECONOMY_HISTORIC;WB_698_TRADE;EPU_CATS_REGULATION;TAX_FNCACT;TAX_FNCACT_AUTHOR;ECON_STOCKMARKET;</t>
  </si>
  <si>
    <t>TAX_FNCACT;TAX_FNCACT_ANALYST;WB_698_TRADE;USPEC_POLICY1;TAX_ECON_PRICE;WB_678_DIGITAL_GOVERNMENT;WB_694_BROADCAST_AND_MEDIA;WB_133_INFORMATION_AND_COMMUNICATION_TECHNOLOGIES;WB_2944_SERVERS;WB_671_STORAGE_MANAGEMENT;WB_667_ICT_INFRASTRUCTURE;WB_672_NETWORK_MANAGEMENT;ECON_STOCKMARKET;WB_1921_PRIVATE_SECTOR_DEVELOPMENT;WB_346_COMPETITIVE_INDUSTRIES;WB_818_INDUSTRY_POLICY_AND_REAL_SECTORS;WB_1281_MANUFACTURING;TAX_WORLDMAMMALS;TAX_WORLDMAMMALS_BEAR;TAX_FNCACT_BUYER;</t>
  </si>
  <si>
    <t>DELAY;USPEC_UNCERTAINTY1;TAX_FNCACT;TAX_FNCACT_CHAIRMAN;CRISISLEX_C04_LOGISTICS_TRANSPORT;EPU_ECONOMY;EPU_ECONOMY_HISTORIC;WB_135_TRANSPORT;WB_1174_WAREHOUSING_AND_STORAGE;WB_793_TRANSPORT_AND_LOGISTICS_SERVICES;USPEC_POLICY1;EPU_UNCERTAINTY;LEADER;TAX_FNCACT_PRESIDENT;USPEC_POLITICS_GENERAL1;RESIGNATION;GENERAL_HEALTH;MEDICAL;TAX_FNCACT_EXECUTIVE;WB_1921_PRIVATE_SECTOR_DEVELOPMENT;WB_346_COMPETITIVE_INDUSTRIES;WB_818_INDUSTRY_POLICY_AND_REAL_SECTORS;WB_1281_MANUFACTURING;NEGOTIATIONS;UNREST_BELLIGERENT;TAX_FNCACT_LEADERS;TAX_ECON_PRICE;TAX_FNCACT_VENDOR;TAX_FNCACT_DIRECTORS;TAX_FNCACT_DEVELOPER;WB_2416_INTERNET_OF_THINGS;WB_2399_ICT_INNOVATION_AND_TRANSFORMATION;WB_133_INFORMATION_AND_COMMUNICATION_TECHNOLOGIES;</t>
  </si>
  <si>
    <t>ALLIANCE;SOC_EXPRESSSUPPORT;ECON_MOU;LEADER;TAX_FNCACT;TAX_FNCACT_PRESIDENT;USPEC_POLITICS_GENERAL1;TAX_ETHNICITY;TAX_ETHNICITY_TAIWANESE;TAX_FNCACT_CEO;EPU_ECONOMY_HISTORIC;WB_290_TELECOMMUNICATIONS_ORGANIZATIONAL_DESIGN;WB_288_TELECOMMUNICATIONS_SECTOR_POLICY_AND_REGULATION;WB_286_TELECOMMUNICATIONS_AND_BROADBAND_ACCESS;WB_133_INFORMATION_AND_COMMUNICATION_TECHNOLOGIES;TAX_FNCACT_EMPLOYEES;ENV_SOLAR;WB_507_ENERGY_AND_EXTRACTIVES;WB_525_RENEWABLE_ENERGY;WB_528_SOLAR_ENERGY;WB_2670_JOBS;WB_1467_EDUCATION_FOR_ALL;WB_470_EDUCATION;WB_2131_EMPLOYABILITY_SKILLS_AND_JOBS;WB_1484_EDUCATION_SKILLS_DEVELOPMENT_AND_LABOR_MARKET;TAX_FNCACT_CANVASSERS;TAX_FNCACT_MANAGERS;WB_135_TRANSPORT;WB_1174_WAREHOUSING_AND_STORAGE;WB_793_TRANSPORT_AND_LOGISTICS_SERVICES;TAX_FNCACT_ELECTRICIAN;WB_1458_HEALTH_PROMOTION_AND_DISEASE_PREVENTION;WB_1462_WATER_SANITATION_AND_HYGIENE;WB_635_PUBLIC_HEALTH;WB_621_HEALTH_NUTRITION_AND_POPULATION;WB_2745_JOB_QUALITY_AND_LABOR_MARKET_PERFORMANCE;WB_2689_JOBS_DIAGNOSTICS;WB_2748_EMPLOYMENT;</t>
  </si>
  <si>
    <t>SOC_TECHNOLOGYSECTOR;WB_698_TRADE;TAX_FNCACT;TAX_FNCACT_INSIDER;TAX_FNCACT_ANALYST;MEDIA_SOCIAL;MEDICAL;DRUG_TRADE;WB_1331_HEALTH_TECHNOLOGIES;WB_2453_ORGANIZED_CRIME;WB_1350_PHARMACEUTICALS;WB_2433_CONFLICT_AND_VIOLENCE;WB_621_HEALTH_NUTRITION_AND_POPULATION;WB_2432_FRAGILITY_CONFLICT_AND_VIOLENCE;WB_2456_DRUGS_AND_NARCOTICS;</t>
  </si>
  <si>
    <t>WB_1921_PRIVATE_SECTOR_DEVELOPMENT;WB_346_COMPETITIVE_INDUSTRIES;WB_818_INDUSTRY_POLICY_AND_REAL_SECTORS;WB_1281_MANUFACTURING;ECON_STOCKMARKET;WB_698_TRADE;TAX_ETHNICITY;TAX_ETHNICITY_CHINESE;TAX_WORLDLANGUAGES;TAX_WORLDLANGUAGES_CHINESE;WB_376_INNOVATION_TECHNOLOGY_AND_ENTREPRENEURSHIP;WB_1917_INTELLECTUAL_PROPERTY;WB_377_FIRM_INNOVATION_PRODUCTIVITY_AND_GROWTH;TAX_FNCACT;TAX_FNCACT_CHIEF;CRISISLEX_T11_UPDATESSYMPATHY;TAX_FNCACT_CHAIRMAN;TAX_FNCACT_INVESTOR;APPOINTMENT;TAX_FNCACT_DIRECTOR;MEDIA_MSM;GENERAL_GOVERNMENT;EPU_POLICY;EPU_POLICY_GOVERNMENT;TAX_ETHNICITY_TAIWANESE;BAN;TAX_ECON_PRICE;WB_1150_VOLATILITY;WB_1104_MACROECONOMIC_VULNERABILITY_AND_DEBT;EPU_CATS_MIGRATION_FEAR_FEAR;</t>
  </si>
  <si>
    <t>WB_2936_GOLD;WB_507_ENERGY_AND_EXTRACTIVES;WB_895_MINING_SYSTEMS;WB_1699_METAL_ORE_MINING;ECON_STOCKMARKET;GENERAL_GOVERNMENT;ENV_MINING;ECON_MOU;WB_698_TRADE;EDUCATION;WB_470_EDUCATION;WB_678_DIGITAL_GOVERNMENT;WB_2381_SOFTWARE_DEVELOPMENT;WB_2375_ICT_METHODS_AND_PROCEDURES;WB_133_INFORMATION_AND_COMMUNICATION_TECHNOLOGIES;GENERAL_HEALTH;MEDICAL;WB_1331_HEALTH_TECHNOLOGIES;WB_621_HEALTH_NUTRITION_AND_POPULATION;WB_1362_MEDICAL_EQUIPMENT;TECH_AUTOMATION;</t>
  </si>
  <si>
    <t>ECON_STOCKMARKET;WB_698_TRADE;ECON_EARNINGSREPORT;ECON_TAXATION;TAX_FNCACT;TAX_FNCACT_ANALYST;TAX_FNCACT_CEO;TAX_FNCACT_ANALYSTS;TAX_ECON_PRICE;WB_1406_DISEASES;WB_1435_OBESITY;WB_621_HEALTH_NUTRITION_AND_POPULATION;WB_1427_NON_COMMUNICABLE_DISEASE_AND_INJURY;</t>
  </si>
  <si>
    <t>ENV_OIL;TAX_ECON_PRICE;ECON_OILPRICE;ECON_WORLDCURRENCIES;ECON_WORLDCURRENCIES_DOLLAR;WB_698_TRADE;TAX_FNCACT;TAX_FNCACT_TRADERS;LEADER;TAX_FNCACT_PRESIDENT;ENV_METALS;WB_2936_GOLD;WB_507_ENERGY_AND_EXTRACTIVES;WB_895_MINING_SYSTEMS;WB_1699_METAL_ORE_MINING;ECON_GOLDPRICE;ECON_STOCKMARKET;TAX_WORLDMAMMALS;TAX_WORLDMAMMALS_FOX;</t>
  </si>
  <si>
    <t>WB_678_DIGITAL_GOVERNMENT;WB_2947_OPERATING_SYSTEMS;WB_667_ICT_INFRASTRUCTURE;WB_669_SOFTWARE_INFRASTRUCTURE;WB_133_INFORMATION_AND_COMMUNICATION_TECHNOLOGIES;ECON_EARNINGSREPORT;MEDIA_SOCIAL;TAX_FNCACT;TAX_FNCACT_CEO;RESIGNATION;TAX_FNCACT_FOUNDER;ECON_STOCKMARKET;TAX_FNCACT_TRADERS;TAX_FNCACT_ANALYSTS;TAX_FNCACT_ADVERTISERS;WB_1406_DISEASES;WB_1435_OBESITY;WB_621_HEALTH_NUTRITION_AND_POPULATION;WB_1427_NON_COMMUNICABLE_DISEASE_AND_INJURY;TAX_ECON_PRICE;WB_1921_PRIVATE_SECTOR_DEVELOPMENT;WB_376_INNOVATION_TECHNOLOGY_AND_ENTREPRENEURSHIP;WB_1917_INTELLECTUAL_PROPERTY;WB_377_FIRM_INNOVATION_PRODUCTIVITY_AND_GROWTH;WB_405_BUSINESS_CLIMATE;WB_2531_INSPECTIONS_LICENSING_AND_PERMITS;WB_2530_BUSINESS_ENVIRONMENT;TAX_FNCACT_ANALYST;PROTEST;MOVEMENT_GENERAL;TAX_FNCACT_ACTIVIST;TECH_VIRTUALREALITY;</t>
  </si>
  <si>
    <t>ECON_STOCKMARKET;TAX_ECON_PRICE;WB_318_FINANCIAL_ARCHITECTURE_AND_BANKING;WB_1920_FINANCIAL_SECTOR_DEVELOPMENT;WB_1234_BANKING_INSTITUTIONS;WB_1236_COMMERCIAL_BANKING;WB_336_NON_BANK_FINANCIAL_INSTITUTIONS;WB_612_HOUSING_FINANCE;WB_332_CAPITAL_MARKETS;WB_439_MACROECONOMIC_AND_STRUCTURAL_POLICIES;WB_829_FISCAL_DECENTRALIZATION;WB_874_LOCAL_FINANCE;WB_877_ASSET_MANAGEMENT;WB_445_FISCAL_POLICY;WB_350_FINANCIAL_INFRASTRUCTURE_AND_REMITTANCES;WB_281_ICT_INDUSTRY_AND_SERVICES;WB_2424_ICT_AND_FINANCIAL_SECTOR;WB_2420_ICT_FOR_JOBS;WB_828_ELECTRONIC_PAYMENTS;WB_358_RETAIL_PAYMENTS;WB_827_MOBILE_MONEY;WB_133_INFORMATION_AND_COMMUNICATION_TECHNOLOGIES;WB_698_TRADE;WB_1150_VOLATILITY;WB_1104_MACROECONOMIC_VULNERABILITY_AND_DEBT;WB_678_DIGITAL_GOVERNMENT;WB_694_BROADCAST_AND_MEDIA;WB_1973_FINANCIAL_RISK_REDUCTION;WB_435_AGRICULTURE_AND_FOOD_SECURITY;WB_337_INSURANCE;WB_1967_AGRICULTURAL_RISK_AND_SECURITY;RETIREMENT;</t>
  </si>
  <si>
    <t>koreaittimes.com</t>
  </si>
  <si>
    <t>EPU_ECONOMY_HISTORIC;MOVEMENT_GENERAL;MANMADE_DISASTER_IMPLIED;</t>
  </si>
  <si>
    <t>SOC_TECHNOLOGYSECTOR;WB_698_TRADE;TAX_FNCACT;TAX_FNCACT_INSIDER;TAX_FNCACT_ANALYST;WB_678_DIGITAL_GOVERNMENT;WB_694_BROADCAST_AND_MEDIA;WB_133_INFORMATION_AND_COMMUNICATION_TECHNOLOGIES;MEDIA_MSM;</t>
  </si>
  <si>
    <t>TAX_FNCACT;TAX_FNCACT_ANALYSTS;TAX_FNCACT_ANALYST;TAX_ECON_PRICE;WB_678_DIGITAL_GOVERNMENT;WB_2944_SERVERS;WB_671_STORAGE_MANAGEMENT;WB_667_ICT_INFRASTRUCTURE;WB_672_NETWORK_MANAGEMENT;WB_133_INFORMATION_AND_COMMUNICATION_TECHNOLOGIES;ECON_EARNINGSREPORT;KILL;CRISISLEX_CRISISLEXREC;CRISISLEX_T02_INJURED;CRISISLEX_T03_DEAD;ECON_STOCKMARKET;TAX_FNCACT_INVESTOR;WB_698_TRADE;CRISISLEX_T11_UPDATESSYMPATHY;TAX_FNCACT_FOOL;USPEC_POLICY1;EPU_POLICY;EPU_POLICY_POLICY;EPU_CATS_REGULATION;</t>
  </si>
  <si>
    <t>ECON_STOCKMARKET;WB_698_TRADE;TAX_FNCACT;TAX_FNCACT_INVESTOR;TAX_WORLDFISH;TAX_WORLDFISH_SMELLS;TAX_WORLDMAMMALS;TAX_WORLDMAMMALS_DRILL;TAX_FNCACT_CHAIRMAN;TAX_FNCACT_STAFFERS;WB_678_DIGITAL_GOVERNMENT;WB_2944_SERVERS;WB_671_STORAGE_MANAGEMENT;WB_667_ICT_INFRASTRUCTURE;WB_672_NETWORK_MANAGEMENT;WB_133_INFORMATION_AND_COMMUNICATION_TECHNOLOGIES;TAX_FNCACT_ASSISTANT;AFFECT;TAX_FNCACT_GUIDE;MANMADE_DISASTER_IMPLIED;PUBLIC_TRANSPORT;WB_694_BROADCAST_AND_MEDIA;TAX_FNCACT_ANALYST;ECON_EARNINGSREPORT;</t>
  </si>
  <si>
    <t>ECON_STOCKMARKET;TAX_ECON_PRICE;CRISISLEX_C04_LOGISTICS_TRANSPORT;CRISISLEX_T04_INFRASTRUCTURE;TAX_FNCACT;TAX_FNCACT_ANALYST;ECON_EARNINGSREPORT;MEDIA_SOCIAL;TAX_FNCACT_INSIDER;TAX_FNCACT_INSIDERS;TAX_FNCACT_CFO;CRISISLEX_T05_MONEY;SOC_TECHNOLOGYSECTOR;TAX_FNCACT_MANUFACTURER;</t>
  </si>
  <si>
    <t>DELAY;USPEC_UNCERTAINTY1;WB_698_TRADE;ECON_STOCKMARKET;</t>
  </si>
  <si>
    <t>TAX_FNCACT;TAX_FNCACT_ANALYSTS;TAX_FNCACT_BROKER;TAX_ECON_PRICE;ECON_STOCKMARKET;WB_698_TRADE;EPU_ECONOMY_HISTORIC;</t>
  </si>
  <si>
    <t>ECON_STOCKMARKET;ECON_INTEREST_RATES;EPU_POLICY;EPU_POLICY_INTEREST_RATES;EPU_CATS_MONETARY_POLICY;WB_698_TRADE;ECON_WORLDCURRENCIES;ECON_WORLDCURRENCIES_DOLLAR;</t>
  </si>
  <si>
    <t>ECON_STOCKMARKET;WB_698_TRADE;WB_1614_NUTRITIONAL_PROGRAMS;WB_1609_FOOD_AND_IN_KIND_TRANSFERS;WB_1615_THERAPEUTIC;WB_1466_SOCIAL_ASSISTANCE;WB_697_SOCIAL_PROTECTION_AND_LABOR;TAX_ECON_PRICE;</t>
  </si>
  <si>
    <t>TAX_ECON_PRICE;TAX_FNCACT;TAX_FNCACT_ANALYSTS;TAX_FNCACT_MANUFACTURER;EPU_ECONOMY_HISTORIC;TAX_FNCACT_CFO;TAX_FNCACT_CHIEF;TAX_MILITARY_TITLE;TAX_MILITARY_TITLE_OFFICER;TAX_FNCACT_OFFICER;TAX_FNCACT_CHIEF_FINANCIAL_OFFICER;EPU_CATS_REGULATION;EPU_CATS_FINANCIAL_REGULATION;WB_439_MACROECONOMIC_AND_STRUCTURAL_POLICIES;WB_829_FISCAL_DECENTRALIZATION;WB_874_LOCAL_FINANCE;WB_877_ASSET_MANAGEMENT;WB_445_FISCAL_POLICY;WB_135_TRANSPORT;WB_1174_WAREHOUSING_AND_STORAGE;WB_793_TRANSPORT_AND_LOGISTICS_SERVICES;TAX_FNCACT_ANALYST;</t>
  </si>
  <si>
    <t>TAX_ECON_PRICE;ECON_STOCKMARKET;TAX_FNCACT;TAX_FNCACT_ANALYST;WB_698_TRADE;TAX_FNCACT_INSIDERS;TAX_FNCACT_INSIDER;TAX_FNCACT_DIRECTOR;TAX_FNCACT_MANUFACTURER;WB_1921_PRIVATE_SECTOR_DEVELOPMENT;WB_346_COMPETITIVE_INDUSTRIES;WB_818_INDUSTRY_POLICY_AND_REAL_SECTORS;WB_1281_MANUFACTURING;</t>
  </si>
  <si>
    <t>ECON_STOCKMARKET;WB_698_TRADE;GENERAL_HEALTH;WB_1331_HEALTH_TECHNOLOGIES;WB_1358_GENERIC_DRUGS;WB_1350_PHARMACEUTICALS;WB_621_HEALTH_NUTRITION_AND_POPULATION;TAX_WORLDLANGUAGES;TAX_WORLDLANGUAGES_LATIN;LEADER;TAX_FNCACT;TAX_FNCACT_PRESIDENT;TAX_WORLDFISH;TAX_WORLDFISH_KOKANEE;</t>
  </si>
  <si>
    <t>TAX_ECON_PRICE;TAX_FNCACT;TAX_FNCACT_MANUFACTURER;TAX_FNCACT_INSIDER;TAX_FNCACT_CFO;TAX_FNCACT_CHIEF;TAX_MILITARY_TITLE;TAX_MILITARY_TITLE_OFFICER;TAX_FNCACT_OFFICER;TAX_FNCACT_CHIEF_FINANCIAL_OFFICER;EDUCATION;SOC_POINTSOFINTEREST;SOC_POINTSOFINTEREST_SCHOOL;TAX_FNCACT_ANALYSTS;EPU_ECONOMY_HISTORIC;EPU_CATS_REGULATION;LEGISLATION;EPU_POLICY;EPU_POLICY_LAW;WB_845_LEGAL_AND_REGULATORY_FRAMEWORK;WB_696_PUBLIC_SECTOR_MANAGEMENT;WB_1040_COPYRIGHT_LAW;WB_851_INTELLECTUAL_PROPERTY_RIGHTS;WB_1039_PROPERTY_LAWS_AND_REGULATIONS;TAX_FNCACT_ANALYST;</t>
  </si>
  <si>
    <t>northwestgeorgianews.com</t>
  </si>
  <si>
    <t>ECON_STOCKMARKET;TAX_FNCACT;TAX_FNCACT_TRADERS;CRISISLEX_T01_CAUTION_ADVICE;TAX_ETHNICITY;TAX_ETHNICITY_CHINESE;TAX_WORLDLANGUAGES;TAX_WORLDLANGUAGES_CHINESE;MANMADE_DISASTER_IMPLIED;TAX_ETHNICITY_AMERICANS;USPEC_POLICY1;TAX_FNCACT_CHIEF;TAX_MILITARY_TITLE;TAX_MILITARY_TITLE_OFFICER;TAX_FNCACT_OFFICER;CRISISLEX_T05_MONEY;ECON_INTEREST_RATES;TAX_FNCACT_ANALYSTS;EDUCATION;SOC_POINTSOFINTEREST;SOC_POINTSOFINTEREST_SCHOOL;CRISISLEX_O01_WEATHER;TAX_FNCACT_STUDENT;WB_678_DIGITAL_GOVERNMENT;WB_694_BROADCAST_AND_MEDIA;WB_133_INFORMATION_AND_COMMUNICATION_TECHNOLOGIES;CRISISLEX_CRISISLEXREC;CRISISLEX_O02_RESPONSEAGENCIESATCRISIS;CRISISLEX_T07_SERVICESNEEDEDOFFERED;CRISISLEX_T04_INFRASTRUCTURE;CRISISLEX_T02_INJURED;CRISISLEX_T03_DEAD;CRISISLEX_T08_MISSINGFOUNDTRAPPEDPEOPLE;UNREST_BELLIGERENT;WB_1104_MACROECONOMIC_VULNERABILITY_AND_DEBT;WB_450_DEBT;ECON_WORLDCURRENCIES;ECON_WORLDCURRENCIES_EURO;TAX_ETHNICITY_GREEK;TAX_WORLDLANGUAGES_GREEK;TAX_FNCACT_MINISTER;LEADER;TAX_FNCACT_PRIME_MINISTER;TAX_FNCACT_LEGISLATORS;ECON_TAXATION;LEGISLATION;GENERAL_GOVERNMENT;RETIREMENT;WB_336_NON_BANK_FINANCIAL_INSTITUTIONS;WB_1920_FINANCIAL_SECTOR_DEVELOPMENT;WB_332_CAPITAL_MARKETS;WB_611_PENSION_FUNDS;TAX_FNCACT_EXECUTIVES;CRISISLEX_C04_LOGISTICS_TRANSPORT;WB_698_TRADE;ENV_OIL;ECON_OILPRICE;TAX_ECON_PRICE;ECON_WORLDCURRENCIES_DOLLAR;ECON_WORLDCURRENCIES_YEN;WB_696_PUBLIC_SECTOR_MANAGEMENT;WB_713_PUBLIC_FINANCE;WB_1045_TREASURY;ENV_METALS;WB_2936_GOLD;WB_507_ENERGY_AND_EXTRACTIVES;WB_895_MINING_SYSTEMS;WB_1699_METAL_ORE_MINING;WB_2937_SILVER;WB_2934_COPPER;</t>
  </si>
  <si>
    <t>TAX_ECON_PRICE;TAX_FNCACT;TAX_FNCACT_ANALYSTS;WB_698_TRADE;ECON_STOCKMARKET;ECON_EARNINGSREPORT;</t>
  </si>
  <si>
    <t>TAX_FNCACT;TAX_FNCACT_TRADER;MEDIA_SOCIAL;ECON_STOCKMARKET;ENV_NATURALGAS;ECON_NATGASPRICE;DISASTER_FIRE;ENV_OIL;ECON_OILPRICE;WB_698_TRADE;</t>
  </si>
  <si>
    <t>ECON_STOCKMARKET;WB_318_FINANCIAL_ARCHITECTURE_AND_BANKING;WB_1920_FINANCIAL_SECTOR_DEVELOPMENT;WB_1234_BANKING_INSTITUTIONS;WB_1236_COMMERCIAL_BANKING;WB_439_MACROECONOMIC_AND_STRUCTURAL_POLICIES;WB_829_FISCAL_DECENTRALIZATION;WB_874_LOCAL_FINANCE;WB_877_ASSET_MANAGEMENT;WB_445_FISCAL_POLICY;WB_1973_FINANCIAL_RISK_REDUCTION;WB_435_AGRICULTURE_AND_FOOD_SECURITY;WB_337_INSURANCE;WB_1967_AGRICULTURAL_RISK_AND_SECURITY;WB_1135_CURRENT_ACCOUNT;WB_1104_MACROECONOMIC_VULNERABILITY_AND_DEBT;WB_441_BALANCE_OF_PAYMENTS;WB_698_TRADE;TAX_FNCACT;TAX_FNCACT_LEADER;ENV_SOLAR;TAX_FNCACT_PRINCIPAL;</t>
  </si>
  <si>
    <t>TAX_ETHNICITY;TAX_ETHNICITY_AMERICAN;ECON_STOCKMARKET;WB_698_TRADE;WB_1331_HEALTH_TECHNOLOGIES;WB_1350_PHARMACEUTICALS;WB_621_HEALTH_NUTRITION_AND_POPULATION;WB_1358_GENERIC_DRUGS;TAX_DISEASE;TAX_DISEASE_HEPATITIS;HEALTH_SEXTRANSDISEASE;TAX_DISEASE_INFECTIOUS;GENERAL_HEALTH;WB_1406_DISEASES;WB_1415_COMMUNICABLE_DISEASE;MEDIA_SOCIAL;WB_678_DIGITAL_GOVERNMENT;WB_652_ICT_APPLICATIONS;WB_2363_MOBILE_APPLICATIONS;WB_658_ENTERPRISE_APPLICATIONS;WB_133_INFORMATION_AND_COMMUNICATION_TECHNOLOGIES;</t>
  </si>
  <si>
    <t>ECON_EARNINGSREPORT;TAX_ECON_PRICE;WB_1921_PRIVATE_SECTOR_DEVELOPMENT;WB_346_COMPETITIVE_INDUSTRIES;WB_818_INDUSTRY_POLICY_AND_REAL_SECTORS;WB_1281_MANUFACTURING;SOC_INNOVATION;WB_698_TRADE;EPU_ECONOMY_HISTORIC;WB_678_DIGITAL_GOVERNMENT;WB_2944_SERVERS;WB_671_STORAGE_MANAGEMENT;WB_667_ICT_INFRASTRUCTURE;WB_672_NETWORK_MANAGEMENT;WB_133_INFORMATION_AND_COMMUNICATION_TECHNOLOGIES;</t>
  </si>
  <si>
    <t>TAX_ETHNICITY;TAX_ETHNICITY_AMERICAN;TAX_FNCACT;TAX_FNCACT_OFFICIALS;TAX_ETHNICITY_CHINESE;TAX_WORLDLANGUAGES;TAX_WORLDLANGUAGES_CHINESE;WB_1921_PRIVATE_SECTOR_DEVELOPMENT;WB_346_COMPETITIVE_INDUSTRIES;WB_818_INDUSTRY_POLICY_AND_REAL_SECTORS;WB_1281_MANUFACTURING;EDUCATION;SOC_POINTSOFINTEREST;SOC_POINTSOFINTEREST_UNIVERSITY;LEADER;TAX_FNCACT_PRESIDENT;USPEC_POLITICS_GENERAL1;CRISISLEX_O02_RESPONSEAGENCIESATCRISIS;CRISISLEX_C07_SAFETY;CRISISLEX_T01_CAUTION_ADVICE;CRISISLEX_T11_UPDATESSYMPATHY;ECON_FOREIGNINVEST;WB_696_PUBLIC_SECTOR_MANAGEMENT;WB_713_PUBLIC_FINANCE;WB_1045_TREASURY;WB_2470_PEACE_OPERATIONS_AND_CONFLICT_MANAGEMENT;WB_2432_FRAGILITY_CONFLICT_AND_VIOLENCE;WB_2490_NATIONAL_PROTECTION_AND_SECURITY;TAX_FNCACT_MANUFACTURER;CRISISLEX_T02_INJURED;CRISISLEX_T03_DEAD;CRISISLEX_T08_MISSINGFOUNDTRAPPEDPEOPLE;CRISISLEX_T06_SUPPLIES;LEGISLATION;TAX_FNCACT_ADVISER;TAX_FNCACT_OFFICIAL;CYBER_ATTACK;TAX_ECON_PRICE;GENERAL_GOVERNMENT;WB_135_TRANSPORT;WB_1174_WAREHOUSING_AND_STORAGE;WB_793_TRANSPORT_AND_LOGISTICS_SERVICES;TAX_FNCACT_ANALYST;CRISISLEX_C08_TELECOM;ECON_STOCKMARKET;WB_698_TRADE;TAX_FNCACT_ANALYSTS;TAX_FNCACT_PEERS;</t>
  </si>
  <si>
    <t>TAX_FNCACT;TAX_FNCACT_MOVERS;SOC_TECHNOLOGYSECTOR;WB_698_TRADE;TAX_ECON_PRICE;TAX_FNCACT_ANALYST;ECON_STOCKMARKET;MEDICAL;DRUG_TRADE;WB_1331_HEALTH_TECHNOLOGIES;WB_2453_ORGANIZED_CRIME;WB_1350_PHARMACEUTICALS;WB_2433_CONFLICT_AND_VIOLENCE;WB_621_HEALTH_NUTRITION_AND_POPULATION;WB_2432_FRAGILITY_CONFLICT_AND_VIOLENCE;WB_2456_DRUGS_AND_NARCOTICS;</t>
  </si>
  <si>
    <t>TAX_FNCACT;TAX_FNCACT_LEADER;WB_135_TRANSPORT;WB_1174_WAREHOUSING_AND_STORAGE;WB_793_TRANSPORT_AND_LOGISTICS_SERVICES;ALLIANCE;LEADER;TAX_FNCACT_PRESIDENT;USPEC_POLITICS_GENERAL1;TAX_FNCACT_VICE_PRESIDENT;SCIENCE;SOC_INNOVATION;WB_678_DIGITAL_GOVERNMENT;WB_652_ICT_APPLICATIONS;WB_658_ENTERPRISE_APPLICATIONS;WB_133_INFORMATION_AND_COMMUNICATION_TECHNOLOGIES;TAX_FNCACT_BUILDER;CORRUPTION;CRISISLEX_C07_SAFETY;TAX_WORLDMAMMALS;TAX_WORLDMAMMALS_HUMAN;MEDIA_SOCIAL;</t>
  </si>
  <si>
    <t>TAX_FNCACT;TAX_FNCACT_ANALYST;TAX_FNCACT_COLUMNIST;TAX_FNCACT_PROPRIETOR;TAX_FNCACT_AUTHOR;TAX_FNCACT_ARCHITECT;TAX_FNCACT_WRITER;TAX_FNCACT_EXECUTIVES;WB_135_TRANSPORT;WB_1174_WAREHOUSING_AND_STORAGE;WB_793_TRANSPORT_AND_LOGISTICS_SERVICES;TAX_ECON_PRICE;TAX_FNCACT_ANALYSTS;WB_621_HEALTH_NUTRITION_AND_POPULATION;WB_1448_DEMOGRAPHIC_CHANGE;WB_643_AGING_POPULATION;</t>
  </si>
  <si>
    <t>hexanews.com</t>
  </si>
  <si>
    <t>TAX_FNCACT;TAX_FNCACT_MANUFACTURER;ECON_STOCKMARKET;WB_698_TRADE;TAX_FNCACT_ANALYSTS;TAX_FNCACT_ANALYST;SOC_TECHNOLOGYSECTOR;EPU_ECONOMY_HISTORIC;TAX_ECON_PRICE;</t>
  </si>
  <si>
    <t>WB_698_TRADE;MEDIA_MSM;ECON_STOCKMARKET;ECON_EARNINGSREPORT;TAX_ECON_PRICE;</t>
  </si>
  <si>
    <t>WB_698_TRADE;TAX_ECON_PRICE;TAX_FNCACT;TAX_FNCACT_ANALYSTS;ECON_STOCKMARKET;WB_135_TRANSPORT;WB_1174_WAREHOUSING_AND_STORAGE;WB_793_TRANSPORT_AND_LOGISTICS_SERVICES;WB_678_DIGITAL_GOVERNMENT;WB_2944_SERVERS;WB_671_STORAGE_MANAGEMENT;WB_667_ICT_INFRASTRUCTURE;WB_672_NETWORK_MANAGEMENT;WB_133_INFORMATION_AND_COMMUNICATION_TECHNOLOGIES;WB_694_BROADCAST_AND_MEDIA;TAX_FNCACT_REPRESENTATIVES;MEDIA_MSM;</t>
  </si>
  <si>
    <t>TAX_FNCACT;TAX_FNCACT_CFO;TAX_FNCACT_INSIDER;WB_698_TRADE;TAX_FNCACT_ANALYSTS;TAX_ECON_PRICE;WB_1150_VOLATILITY;WB_1104_MACROECONOMIC_VULNERABILITY_AND_DEBT;TAX_FNCACT_DIRECTOR;ECON_STOCKMARKET;TAX_FNCACT_MANUFACTURER;EPU_ECONOMY_HISTORIC;WB_1921_PRIVATE_SECTOR_DEVELOPMENT;WB_346_COMPETITIVE_INDUSTRIES;WB_818_INDUSTRY_POLICY_AND_REAL_SECTORS;WB_1281_MANUFACTURING;</t>
  </si>
  <si>
    <t>WB_698_TRADE;TAX_FNCACT;TAX_FNCACT_CHAIRMAN;SCIENCE;TAX_FNCACT_RESEARCHER;ECON_STOCKMARKET;TRAFFIC;ENV_SOLAR;SOC_INNOVATION;LEADER;TAX_FNCACT_PRESIDENT;USPEC_POLITICS_GENERAL1;TAX_FNCACT_CEO;MEDIA_MSM;</t>
  </si>
  <si>
    <t>TAX_FNCACT;TAX_FNCACT_ANALYSTS;INFO_RUMOR;USPEC_POLICY1;NEW_CONSTRUCTION;CRISISLEX_T06_SUPPLIES;WB_1921_PRIVATE_SECTOR_DEVELOPMENT;WB_346_COMPETITIVE_INDUSTRIES;WB_818_INDUSTRY_POLICY_AND_REAL_SECTORS;WB_1281_MANUFACTURING;WB_845_LEGAL_AND_REGULATORY_FRAMEWORK;WB_696_PUBLIC_SECTOR_MANAGEMENT;WB_851_INTELLECTUAL_PROPERTY_RIGHTS;WB_1041_PATENTS;WB_1039_PROPERTY_LAWS_AND_REGULATIONS;TAX_ETHNICITY;TAX_ETHNICITY_CHINESE;TAX_WORLDLANGUAGES;TAX_WORLDLANGUAGES_CHINESE;CRISISLEX_O02_RESPONSEAGENCIESATCRISIS;TAX_ECON_PRICE;TAX_FNCACT_ANALYST;AFFECT;CRISISLEX_T04_INFRASTRUCTURE;TAX_FNCACT_TRADER;MEDIA_SOCIAL;</t>
  </si>
  <si>
    <t>ENV_OIL;ECON_INTEREST_RATES;ECON_DEBT;WB_1104_MACROECONOMIC_VULNERABILITY_AND_DEBT;WB_450_DEBT;ECON_SOVEREIGN_DEBT;WB_2936_GOLD;WB_507_ENERGY_AND_EXTRACTIVES;WB_895_MINING_SYSTEMS;WB_1699_METAL_ORE_MINING;ECON_STOCKMARKET;TAX_ECON_PRICE;WB_1150_VOLATILITY;MEDIA_SOCIAL;TAX_FNCACT;TAX_FNCACT_SPOKESPERSON;ACT_MAKESTATEMENT;</t>
  </si>
  <si>
    <t>TAX_FNCACT;TAX_FNCACT_ANALYST;TAX_ECON_PRICE;WB_698_TRADE;WB_566_ENVIRONMENT_AND_NATURAL_RESOURCES;WB_1777_FORESTS;WB_590_ECOSYSTEMS;</t>
  </si>
  <si>
    <t>TAX_FNCACT;TAX_FNCACT_ANALYSTS;TAX_FNCACT_ANALYST;TAX_ECON_PRICE;EPU_ECONOMY_HISTORIC;TAX_FNCACT_CEO;</t>
  </si>
  <si>
    <t>ECON_STOCKMARKET;WB_698_TRADE;TAX_ECON_PRICE;MEDIA_MSM;TAX_ETHNICITY;TAX_ETHNICITY_CHINESE;TAX_WORLDLANGUAGES;TAX_WORLDLANGUAGES_CHINESE;SCIENCE;EDUCATION;SOC_POINTSOFINTEREST;SOC_POINTSOFINTEREST_UNIVERSITY;GENERAL_GOVERNMENT;CRISISLEX_O02_RESPONSEAGENCIESATCRISIS;CRISISLEX_C07_SAFETY;CRISISLEX_T01_CAUTION_ADVICE;WB_2470_PEACE_OPERATIONS_AND_CONFLICT_MANAGEMENT;WB_2432_FRAGILITY_CONFLICT_AND_VIOLENCE;WB_2490_NATIONAL_PROTECTION_AND_SECURITY;CRISISLEX_T11_UPDATESSYMPATHY;CYBER_ATTACK;TAX_FNCACT;TAX_FNCACT_HACKERS;TAX_FNCACT_ANALYSTS;ARMEDCONFLICT;CRISISLEX_C08_TELECOM;TAX_FNCACT_ANALYST;CRISISLEX_T04_INFRASTRUCTURE;TAX_ETHNICITY_AMERICAN;</t>
  </si>
  <si>
    <t>ECON_STOCKMARKET;ENV_OIL;ECON_OILPRICE;ENV_NATURALGAS;WB_135_TRANSPORT;WB_698_TRADE;TAX_FNCACT;TAX_FNCACT_TRADERS;TAX_ECON_PRICE;TAX_ETHNICITY;TAX_ETHNICITY_CANADIAN;SOC_INNOVATION;TAX_FNCACT_CHIEF;TAX_MILITARY_TITLE;TAX_MILITARY_TITLE_OFFICER;TAX_FNCACT_OFFICER;TAX_FNCACT_CHIEF_FINANCIAL_OFFICER;LEADER;TAX_FNCACT_PRESIDENT;TAX_FNCACT_VICE_PRESIDENT;TAX_FNCACT_EXECUTIVE;TAX_FNCACT_EXECUTIVE_VICE_PRESIDENT;</t>
  </si>
  <si>
    <t>ECON_MOU;WB_1921_PRIVATE_SECTOR_DEVELOPMENT;WB_405_BUSINESS_CLIMATE;WB_2531_INSPECTIONS_LICENSING_AND_PERMITS;WB_2530_BUSINESS_ENVIRONMENT;TAX_FNCACT;TAX_FNCACT_CEO;LEADER;TAX_FNCACT_PRESIDENT;USPEC_POLITICS_GENERAL1;TAX_FNCACT_MECHANICS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TAX_FNCACT_INVESTOR;WB_678_DIGITAL_GOVERNMENT;WB_694_BROADCAST_AND_MEDIA;WB_133_INFORMATION_AND_COMMUNICATION_TECHNOLOGIES;TAX_FNCACT_AUTHOR;</t>
  </si>
  <si>
    <t>straitstimes.com</t>
  </si>
  <si>
    <t>SCIENCE;EDUCATION;SOC_POINTSOFINTEREST;SOC_POINTSOFINTEREST_UNIVERSITIES;USPEC_POLICY1;TAX_FNCACT;TAX_FNCACT_CHIEF;TAX_MILITARY_TITLE;TAX_MILITARY_TITLE_OFFICER;TAX_FNCACT_OFFICER;TAX_FNCACT_CHIEF_FINANCIAL_OFFICER;TAX_FNCACT_RETAILER;MEDIA_SOCIAL;MEDIA_MSM;ECON_WORLDCURRENCIES;ECON_WORLDCURRENCIES_DOLLAR;CRISISLEX_C04_LOGISTICS_TRANSPORT;TAX_ECON_PRICE;CRISISLEX_O01_WEATHER;CRISISLEX_T01_CAUTION_ADVICE;WB_696_PUBLIC_SECTOR_MANAGEMENT;WB_713_PUBLIC_FINANCE;WB_1045_TREASURY;</t>
  </si>
  <si>
    <t>ECON_STOCKMARKET;TAX_FNCACT;TAX_FNCACT_PEERS;EPU_ECONOMY_HISTORIC;AFFECT;TAX_ECON_PRICE;TAX_FNCACT_ANALYSTS;WB_1406_DISEASES;WB_1435_OBESITY;WB_621_HEALTH_NUTRITION_AND_POPULATION;WB_1427_NON_COMMUNICABLE_DISEASE_AND_INJURY;WB_698_TRADE;</t>
  </si>
  <si>
    <t>ECON_STOCKMARKET;TAX_ECON_PRICE;TAX_FNCACT;TAX_FNCACT_MANUFACTURER;TAX_FNCACT_ANALYST;TAX_FNCACT_ANALYSTS;AFFECT;WB_678_DIGITAL_GOVERNMENT;WB_2944_SERVERS;WB_671_STORAGE_MANAGEMENT;WB_667_ICT_INFRASTRUCTURE;WB_672_NETWORK_MANAGEMENT;WB_133_INFORMATION_AND_COMMUNICATION_TECHNOLOGIES;WB_652_ICT_APPLICATIONS;WB_2363_MOBILE_APPLICATIONS;WB_658_ENTERPRISE_APPLICATIONS;</t>
  </si>
  <si>
    <t>TAX_FNCACT;TAX_FNCACT_ANALYSTS;TAX_ECON_PRICE;TAX_FNCACT_MANUFACTURER;AFFECT;TAX_FNCACT_DIRECTOR;TAX_FNCACT_CFO;MANMADE_DISASTER_IMPLIED;WB_135_TRANSPORT;WB_1174_WAREHOUSING_AND_STORAGE;WB_793_TRANSPORT_AND_LOGISTICS_SERVICES;TAX_FNCACT_ANALYST;</t>
  </si>
  <si>
    <t>TAX_WORLDLANGUAGES;TAX_WORLDLANGUAGES_SHULI;ECON_WORLDCURRENCIES;ECON_WORLDCURRENCIES_DOLLARS;ECON_WORLDCURRENCIES_NEW_TAIWAN_DOLLARS;TAX_FNCACT;TAX_FNCACT_OFFICIAL;</t>
  </si>
  <si>
    <t>WB_698_TRADE;TAX_FNCACT;TAX_FNCACT_LEADER;EPU_ECONOMY_HISTORIC;ECON_STOCKMARKET;TAX_ECON_PRICE;TAX_FNCACT_PERFORMER;AFFECT;ECON_EMERGINGECON;MEDIA_SOCIAL;</t>
  </si>
  <si>
    <t>wallstrt24.com</t>
  </si>
  <si>
    <t>TAX_ECON_PRICE;WB_698_TRADE;TAX_ETHNICITY;TAX_ETHNICITY_GERMAN;TAX_WORLDLANGUAGES;TAX_WORLDLANGUAGES_GERMAN;ECON_WORLDCURRENCIES;ECON_WORLDCURRENCIES_PESOS;WB_1458_HEALTH_PROMOTION_AND_DISEASE_PREVENTION;WB_635_PUBLIC_HEALTH;WB_1464_HEALTH_OF_THE_DISABLED;WB_621_HEALTH_NUTRITION_AND_POPULATION;TAX_FNCACT;TAX_FNCACT_ANALYSTS;TAX_FNCACT_TRADER;EDUCATION;SOC_POINTSOFINTEREST;SOC_POINTSOFINTEREST_SCHOOL;WB_2670_JOBS;WB_696_PUBLIC_SECTOR_MANAGEMENT;WB_2048_COMPENSATION_CAREERS_AND_INCENTIVES;WB_723_PUBLIC_ADMINISTRATION;WB_724_HUMAN_RESOURCES_FOR_PUBLIC_SECTOR;EPU_ECONOMY_HISTORIC;SOC_TECHNOLOGYSECTOR;TAX_FNCACT_BACHELOR;SCIENCE;SOC_POINTSOFINTEREST_UNIVERSITY;</t>
  </si>
  <si>
    <t>WB_698_TRADE;ECON_STOCKMARKET;MEDIA_SOCIAL;WB_678_DIGITAL_GOVERNMENT;WB_2384_APPLICATION_PROGRAMMING_INTERFACES;WB_2375_ICT_METHODS_AND_PROCEDURES;WB_133_INFORMATION_AND_COMMUNICATION_TECHNOLOGIES;WB_1921_PRIVATE_SECTOR_DEVELOPMENT;WB_346_COMPETITIVE_INDUSTRIES;WB_818_INDUSTRY_POLICY_AND_REAL_SECTORS;WB_1281_MANUFACTURING;SCIENCE;ENV_GREEN;WB_507_ENERGY_AND_EXTRACTIVES;WB_525_RENEWABLE_ENERGY;SOC_INNOVATION;WB_135_TRANSPORT;WB_1174_WAREHOUSING_AND_STORAGE;WB_793_TRANSPORT_AND_LOGISTICS_SERVICES;</t>
  </si>
  <si>
    <t>TAX_FNCACT;TAX_FNCACT_DIRECTORS;MANMADE_DISASTER_IMPLIED;CRISISLEX_CRISISLEXREC;CRISISLEX_C07_SAFETY;LEADER;TAX_FNCACT_PRESIDENT;USPEC_POLITICS_GENERAL1;CRISISLEX_O02_RESPONSEAGENCIESATCRISIS;TAX_FNCACT_CEO;WB_696_PUBLIC_SECTOR_MANAGEMENT;WB_831_GOVERNANCE;WB_1921_PRIVATE_SECTOR_DEVELOPMENT;WB_346_COMPETITIVE_INDUSTRIES;WB_818_INDUSTRY_POLICY_AND_REAL_SECTORS;WB_1281_MANUFACTURING;TAX_FNCACT_LEADER;GENERAL_HEALTH;MEDICAL;WB_1792_ENVIRONMENTAL_HEALTH;CRISISLEX_T06_SUPPLIES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WB_2416_INTERNET_OF_THINGS;WB_2399_ICT_INNOVATION_AND_TRANSFORMATION;SOC_INNOVATION;CRISISLEX_T04_INFRASTRUCTURE;TAX_FNCACT_BOARD_MEMBER;TAX_FNCACT_DELEGATE;CRISISLEX_T05_MONEY;CRISISLEX_T07_SERVICESNEEDEDOFFERED;PROTEST;SCIENCE;TAX_FNCACT_CHAIRMAN;TAX_FNCACT_LEADERS;CRISISLEX_T01_CAUTION_ADVICE;</t>
  </si>
  <si>
    <t>ECON_STOCKMARKET;WB_698_TRADE;TAX_ECON_PRICE;WB_1921_PRIVATE_SECTOR_DEVELOPMENT;WB_346_COMPETITIVE_INDUSTRIES;WB_818_INDUSTRY_POLICY_AND_REAL_SECTORS;WB_1281_MANUFACTURING;TAX_ETHNICITY;TAX_ETHNICITY_BLACK;UNREST_BELLIGERENT;WB_135_TRANSPORT;WB_1174_WAREHOUSING_AND_STORAGE;WB_793_TRANSPORT_AND_LOGISTICS_SERVICES;TAX_FNCACT;TAX_FNCACT_DIRECTORS;LEADER;TAX_FNCACT_PRESIDENT;USPEC_POLITICS_GENERAL1;TAX_FNCACT_CHIEF;TAX_FNCACT_EXECUTIVE;TAX_FNCACT_CHIEF_EXECUTIVE;TAX_MILITARY_TITLE;TAX_MILITARY_TITLE_OFFICER;TAX_FNCACT_OFFICER;TAX_FNCACT_EXECUTIVE_OFFICER;TAX_FNCACT_CHIEF_EXECUTIVE_OFFICER;</t>
  </si>
  <si>
    <t>TAX_ETHNICITY;TAX_ETHNICITY_CHINESE;TAX_WORLDLANGUAGES;TAX_WORLDLANGUAGES_CHINESE;EDUCATION;SOC_POINTSOFINTEREST;SOC_POINTSOFINTEREST_UNIVERSITY;WB_135_TRANSPORT;WB_1174_WAREHOUSING_AND_STORAGE;WB_793_TRANSPORT_AND_LOGISTICS_SERVICES;MEDIA_SOCIAL;TAX_FNCACT;TAX_FNCACT_ASSISTANT;CRISISLEX_T04_INFRASTRUCTURE;TAX_FNCACT_INVESTOR;TAX_FNCACT_INSIDER;ECON_STOCKMARKET;TAX_FNCACT_MESSENGER;TAX_FNCACT_AIDE;SCIENCE;</t>
  </si>
  <si>
    <t>TAX_FNCACT;TAX_FNCACT_ANALYSTS;TAX_ECON_PRICE;WB_698_TRADE;TAX_FNCACT_BROKER;ECON_STOCKMARKET;</t>
  </si>
  <si>
    <t>ECON_STOCKMARKET;SCIENCE;SOC_INNOVATION;CORRUPTION;ENV_OIL;</t>
  </si>
  <si>
    <t>SOC_TECHNOLOGYSECTOR;TAX_ECON_PRICE;ECON_DEBT;WB_1104_MACROECONOMIC_VULNERABILITY_AND_DEBT;WB_450_DEBT;TAX_FNCACT;TAX_FNCACT_INVESTOR;ECON_STOCKMARKET;WB_698_TRADE;CRISISLEX_C07_SAFETY;TAX_FNCACT_OFFICIAL;USPEC_POLICY1;EPU_POLICY;EPU_POLICY_POLICY;WB_678_DIGITAL_GOVERNMENT;WB_2946_OPEN_SOURCE;WB_667_ICT_INFRASTRUCTURE;WB_669_SOFTWARE_INFRASTRUCTURE;WB_133_INFORMATION_AND_COMMUNICATION_TECHNOLOGIES;TAX_FNCACT_ANALYSTS;</t>
  </si>
  <si>
    <t>TAX_FNCACT;TAX_FNCACT_ANALYSTS;ECON_STOCKMARKET;CRISISLEX_CRISISLEXREC;CRISISLEX_T03_DEAD;ECON_TAXATION;USPEC_POLICY1;TAX_ETHNICITY;TAX_ETHNICITY_CHINESE;TAX_WORLDLANGUAGES;TAX_WORLDLANGUAGES_CHINESE;TAX_FNCACT_DRIVERS;TAX_FNCACT_INVESTOR;TAX_FNCACT_ANALYST;TAX_FNCACT_CHIEF;TAX_FNCACT_EXECUTIVE;TAX_FNCACT_CHIEF_EXECUTIVE;TAX_MILITARY_TITLE;TAX_MILITARY_TITLE_OFFICER;TAX_FNCACT_OFFICER;TAX_FNCACT_EXECUTIVE_OFFICER;TAX_FNCACT_CHIEF_EXECUTIVE_OFFICER;TAX_ECON_PRICE;TAX_FNCACT_AUTHOR;CRISISLEX_T11_UPDATESSYMPATHY;TAX_FNCACT_CEO;ARMEDCONFLICT;WB_135_TRANSPORT;WB_1174_WAREHOUSING_AND_STORAGE;WB_793_TRANSPORT_AND_LOGISTICS_SERVICES;TAX_FNCACT_CORPORAL;CRISISLEX_O01_WEATHER;</t>
  </si>
  <si>
    <t>WB_698_TRADE;TAX_ECON_PRICE;TAX_FNCACT;TAX_FNCACT_CEO;TAX_FNCACT_ANALYSTS;ECON_STOCKMARKET;</t>
  </si>
  <si>
    <t>WB_698_TRADE;TAX_FNCACT;TAX_FNCACT_ANALYSTS;WB_2670_JOBS;WB_1467_EDUCATION_FOR_ALL;WB_470_EDUCATION;WB_2131_EMPLOYABILITY_SKILLS_AND_JOBS;WB_1484_EDUCATION_SKILLS_DEVELOPMENT_AND_LABOR_MARKET;ECON_STOCKMARKET;TAX_FNCACT_CEO;TAX_DISEASE;TAX_DISEASE_MULTIPLE_SCLEROSIS;</t>
  </si>
  <si>
    <t>sanluisobispo.com</t>
  </si>
  <si>
    <t>TAX_FNCACT;TAX_FNCACT_ANALYSTS;ECON_STOCKMARKET;</t>
  </si>
  <si>
    <t>TAX_WORLDFISH;TAX_WORLDFISH_FISH;EDUCATION;SOC_POINTSOFINTEREST;SOC_POINTSOFINTEREST_UNIVERSITY;WB_845_LEGAL_AND_REGULATORY_FRAMEWORK;WB_696_PUBLIC_SECTOR_MANAGEMENT;WB_851_INTELLECTUAL_PROPERTY_RIGHTS;WB_1041_PATENTS;WB_1039_PROPERTY_LAWS_AND_REGULATIONS;TAX_FNCACT;TAX_FNCACT_PRINCIPAL;TRIAL;LEGISLATION;TAX_FNCACT_LEADER;WB_840_JUSTICE;WB_1014_CRIMINAL_JUSTICE;WB_1921_PRIVATE_SECTOR_DEVELOPMENT;WB_346_COMPETITIVE_INDUSTRIES;WB_818_INDUSTRY_POLICY_AND_REAL_SECTORS;WB_1281_MANUFACTURING;WB_376_INNOVATION_TECHNOLOGY_AND_ENTREPRENEURSHIP;WB_1917_INTELLECTUAL_PROPERTY;WB_377_FIRM_INNOVATION_PRODUCTIVITY_AND_GROWTH;TAX_FNCACT_ATTORNEYS;SOC_INNOVATION;TAX_FNCACT_LEADERS;</t>
  </si>
  <si>
    <t>ECON_STOCKMARKET;WB_698_TRADE;WB_678_DIGITAL_GOVERNMENT;WB_694_BROADCAST_AND_MEDIA;WB_133_INFORMATION_AND_COMMUNICATION_TECHNOLOGIES;TAX_ETHNICITY;TAX_ETHNICITY_AMERICAN;TAX_FNCACT;TAX_FNCACT_ANALYST;WB_1921_PRIVATE_SECTOR_DEVELOPMENT;WB_406_COMPETITION_POLICY;WB_2101_ANTITRUST;CRISISLEX_T11_UPDATESSYMPATHY;TAX_ECON_PRICE;WB_2106_MARKET_COMPETITION_ADVOCACY_AND_LIBERALIZATION;WB_1747_PRODUCT_MARKET_REGULATION_AND_COMPETITION_ADVOCACY;</t>
  </si>
  <si>
    <t>ECON_STOCKMARKET;TAX_ECON_PRICE;TAX_FNCACT;TAX_FNCACT_ANALYST;TAX_FNCACT_ANALYSTS;WB_1406_DISEASES;WB_1435_OBESITY;WB_621_HEALTH_NUTRITION_AND_POPULATION;WB_1427_NON_COMMUNICABLE_DISEASE_AND_INJURY;WB_698_TRADE;PROTEST;STRIKE;WB_439_MACROECONOMIC_AND_STRUCTURAL_POLICIES;WB_829_FISCAL_DECENTRALIZATION;WB_874_LOCAL_FINANCE;WB_877_ASSET_MANAGEMENT;WB_445_FISCAL_POLICY;TAX_FNCACT_INSIDER;EPU_ECONOMY_HISTORIC;USPEC_UNCERTAINTY1;WB_135_TRANSPORT;WB_1174_WAREHOUSING_AND_STORAGE;WB_793_TRANSPORT_AND_LOGISTICS_SERVICES;WB_1921_PRIVATE_SECTOR_DEVELOPMENT;WB_346_COMPETITIVE_INDUSTRIES;WB_818_INDUSTRY_POLICY_AND_REAL_SECTORS;WB_1281_MANUFACTURING;WB_286_TELECOMMUNICATIONS_AND_BROADBAND_ACCESS;WB_133_INFORMATION_AND_COMMUNICATION_TECHNOLOGIES;TECH_AUTOMATION;SOC_INNOVATION;</t>
  </si>
  <si>
    <t>TAX_FNCACT;TAX_FNCACT_KING;WB_1921_PRIVATE_SECTOR_DEVELOPMENT;WB_346_COMPETITIVE_INDUSTRIES;WB_818_INDUSTRY_POLICY_AND_REAL_SECTORS;WB_1281_MANUFACTURING;MEDIA_MSM;ECON_STOCKMARKET;TAX_FNCACT_PRODUCER;ALLIANCE;WB_1920_FINANCIAL_SECTOR_DEVELOPMENT;WB_332_CAPITAL_MARKETS;WB_644_NUTRITION;WB_1441_SUPPLEMENTS;WB_621_HEALTH_NUTRITION_AND_POPULATION;TAX_ECON_PRICE;USPEC_POLITICS_GENERAL1;AFFECT;CRISISLEX_C04_LOGISTICS_TRANSPORT;MANMADE_DISASTER_IMPLIED;WB_405_BUSINESS_CLIMATE;WB_2531_INSPECTIONS_LICENSING_AND_PERMITS;WB_2530_BUSINESS_ENVIRONMENT;</t>
  </si>
  <si>
    <t>ECON_STOCKMARKET;EPU_ECONOMY;EPU_ECONOMY_HISTORIC;TAX_FNCACT;TAX_FNCACT_EMPLOYERS;WB_2690_CATEGORIES_OF_EMPLOYMENT;WB_2670_JOBS;WB_2689_JOBS_DIAGNOSTICS;WB_2704_EMPLOYER;WB_1467_EDUCATION_FOR_ALL;WB_470_EDUCATION;WB_2131_EMPLOYABILITY_SKILLS_AND_JOBS;WB_1484_EDUCATION_SKILLS_DEVELOPMENT_AND_LABOR_MARKET;UNEMPLOYMENT;WB_2745_JOB_QUALITY_AND_LABOR_MARKET_PERFORMANCE;WB_2747_UNEMPLOYMENT;UNGP_JOB_OPPORTUNITIES_EMPLOYMENT;WB_1921_PRIVATE_SECTOR_DEVELOPMENT;WB_346_COMPETITIVE_INDUSTRIES;WB_818_INDUSTRY_POLICY_AND_REAL_SECTORS;WB_1281_MANUFACTURING;WB_1331_HEALTH_TECHNOLOGIES;WB_1350_PHARMACEUTICALS;WB_621_HEALTH_NUTRITION_AND_POPULATION;TAX_FNCACT_ANALYST;TAX_WORLDMAMMALS;TAX_WORLDMAMMALS_BEAR;MEDIA_MSM;ECON_DEBT;WB_1104_MACROECONOMIC_VULNERABILITY_AND_DEBT;WB_450_DEBT;NEGOTIATIONS;CRISISLEX_CRISISLEXREC;TAX_ECON_PRICE;</t>
  </si>
  <si>
    <t>TAX_FNCACT;TAX_FNCACT_CHIEF;TAX_FNCACT_EXECUTIVE;TAX_FNCACT_CHIEF_EXECUTIVE;WB_678_DIGITAL_GOVERNMENT;WB_694_BROADCAST_AND_MEDIA;WB_133_INFORMATION_AND_COMMUNICATION_TECHNOLOGIES;CRISISLEX_C07_SAFETY;</t>
  </si>
  <si>
    <t>ECON_STOCKMARKET;TAX_FNCACT;TAX_FNCACT_ANALYST;TAX_ECON_PRICE;WB_678_DIGITAL_GOVERNMENT;WB_694_BROADCAST_AND_MEDIA;WB_133_INFORMATION_AND_COMMUNICATION_TECHNOLOGIES;MEDIA_MSM;TAX_FNCACT_ANALYSTS;TAX_FNCACT_FOOL;KILL;CRISISLEX_CRISISLEXREC;CRISISLEX_T02_INJURED;CRISISLEX_T03_DEAD;EPU_ECONOMY_HISTORIC;CRISISLEX_T11_UPDATESSYMPATHY;WB_2433_CONFLICT_AND_VIOLENCE;WB_2465_REVOLUTIONARY_VIOLENCE;WB_2432_FRAGILITY_CONFLICT_AND_VIOLENCE;WB_2462_POLITICAL_VIOLENCE_AND_WAR;USPEC_POLICY1;EPU_POLICY;EPU_POLICY_POLICY;EPU_CATS_REGULATION;</t>
  </si>
  <si>
    <t>ECON_STOCKMARKET;SCIENCE;SOC_INNOVATION;WB_698_TRADE;TAX_ECON_PRICE;TAX_FNCACT;TAX_FNCACT_MANUFACTURER;WB_1921_PRIVATE_SECTOR_DEVELOPMENT;WB_346_COMPETITIVE_INDUSTRIES;WB_818_INDUSTRY_POLICY_AND_REAL_SECTORS;WB_1281_MANUFACTURING;TAX_FNCACT_ENGINEERS;ELECTION;TAX_FNCACT_CHAIRMAN;TAX_FNCACT_CHAIRMAN_OF_THE_BOARD;TAX_FNCACT_DIRECTOR;WB_1331_HEALTH_TECHNOLOGIES;WB_1350_PHARMACEUTICALS;WB_621_HEALTH_NUTRITION_AND_POPULATION;WB_2453_ORGANIZED_CRIME;WB_2433_CONFLICT_AND_VIOLENCE;WB_2432_FRAGILITY_CONFLICT_AND_VIOLENCE;WB_2456_DRUGS_AND_NARCOTICS;GENERAL_HEALTH;MEDICAL;CRISISLEX_C03_WELLBEING_HEALTH;TAX_ETHNICITY;TAX_ETHNICITY_AMERICAN;TAX_FNCACT_PHYSICIANS;TAX_DISEASE;TAX_DISEASE_OBESITY;WB_1406_DISEASES;WB_1435_OBESITY;WB_1427_NON_COMMUNICABLE_DISEASE_AND_INJURY;WB_678_DIGITAL_GOVERNMENT;WB_694_BROADCAST_AND_MEDIA;WB_133_INFORMATION_AND_COMMUNICATION_TECHNOLOGIES;USPEC_UNCERTAINTY1;MEDIA_MSM;</t>
  </si>
  <si>
    <t>kticradio.com</t>
  </si>
  <si>
    <t>TAX_ETHNICITY;TAX_ETHNICITY_CHINESE;TAX_WORLDLANGUAGES;TAX_WORLDLANGUAGES_CHINESE;TAX_FNCACT;TAX_FNCACT_CHIEF;TAX_FNCACT_ANALYST;TAX_FNCACT_REGULATORS;TAX_FNCACT_AUTHORITIES;CRISISLEX_CRISISLEXREC;CRISISLEX_O02_RESPONSEAGENCIESATCRISIS;</t>
  </si>
  <si>
    <t>TAX_FNCACT;TAX_FNCACT_ANALYSTS;TAX_FNCACT_CFO;TAX_ECON_PRICE;TAX_FNCACT_DIRECTOR;WB_698_TRADE;TAX_FNCACT_MANUFACTURER;AFFECT;MANMADE_DISASTER_IMPLIED;WB_135_TRANSPORT;WB_1174_WAREHOUSING_AND_STORAGE;WB_793_TRANSPORT_AND_LOGISTICS_SERVICES;TAX_FNCACT_ANALYST;</t>
  </si>
  <si>
    <t>wesleywee.com</t>
  </si>
  <si>
    <t>WB_1406_DISEASES;WB_1435_OBESITY;WB_621_HEALTH_NUTRITION_AND_POPULATION;WB_1427_NON_COMMUNICABLE_DISEASE_AND_INJURY;TAX_ECON_PRICE;TAX_FNCACT;TAX_FNCACT_MANUFACTURER;WB_698_TRADE;TAX_FNCACT_ANALYSTS;TAX_FNCACT_CFO;TAX_FNCACT_DIRECTOR;WB_135_TRANSPORT;WB_1174_WAREHOUSING_AND_STORAGE;WB_793_TRANSPORT_AND_LOGISTICS_SERVICES;TAX_FNCACT_ANALYST;</t>
  </si>
  <si>
    <t>WB_678_DIGITAL_GOVERNMENT;WB_2946_OPEN_SOURCE;WB_667_ICT_INFRASTRUCTURE;WB_669_SOFTWARE_INFRASTRUCTURE;WB_133_INFORMATION_AND_COMMUNICATION_TECHNOLOGIES;WB_135_TRANSPORT;WB_1174_WAREHOUSING_AND_STORAGE;WB_793_TRANSPORT_AND_LOGISTICS_SERVICES;TAX_FNCACT;TAX_FNCACT_CEO;ECON_STOCKMARKET;WB_698_TRADE;</t>
  </si>
  <si>
    <t>WB_678_DIGITAL_GOVERNMENT;WB_652_ICT_APPLICATIONS;WB_2363_MOBILE_APPLICATIONS;WB_658_ENTERPRISE_APPLICATIONS;WB_133_INFORMATION_AND_COMMUNICATION_TECHNOLOGIES;TAX_ECON_PRICE;WB_2944_SERVERS;WB_671_STORAGE_MANAGEMENT;WB_667_ICT_INFRASTRUCTURE;WB_672_NETWORK_MANAGEMENT;TAX_FNCACT;TAX_FNCACT_ECONOMIST;USPEC_POLITICS_GENERAL1;ECON_STOCKMARKET;TAX_FNCACT_FOOL;USPEC_POLICY1;</t>
  </si>
  <si>
    <t>softpedia.com</t>
  </si>
  <si>
    <t>WB_1921_PRIVATE_SECTOR_DEVELOPMENT;WB_346_COMPETITIVE_INDUSTRIES;WB_818_INDUSTRY_POLICY_AND_REAL_SECTORS;WB_1281_MANUFACTURING;TAX_ETHNICITY;TAX_ETHNICITY_CHINESE;TAX_WORLDLANGUAGES;TAX_WORLDLANGUAGES_CHINESE;TAX_ETHNICITY_KOREAN;TAX_WORLDLANGUAGES_KOREAN;TAX_ETHNICITY_TAIWANESE;GENERAL_GOVERNMENT;TAX_FNCACT;TAX_FNCACT_AUTHORITIES;CRISISLEX_CRISISLEXREC;CRISISLEX_C07_SAFETY;WB_2470_PEACE_OPERATIONS_AND_CONFLICT_MANAGEMENT;WB_2432_FRAGILITY_CONFLICT_AND_VIOLENCE;WB_2490_NATIONAL_PROTECTION_AND_SECURITY;USPEC_POLITICS_GENERAL1;ECON_FOREIGNINVEST;TAX_ETHNICITY_AMERICAN;TAX_FNCACT_MANUFACTURER;LEADER;TAX_FNCACT_PRESIDENT;TAX_ETHNICITY_ASIAN;TAX_ECON_PRICE;</t>
  </si>
  <si>
    <t>ECON_STOCKMARKET;WB_1150_VOLATILITY;WB_1104_MACROECONOMIC_VULNERABILITY_AND_DEBT;INFO_RUMOR;TAX_FNCACT;TAX_FNCACT_DRIVER;WB_471_ECONOMIC_GROWTH;WB_1078_DETERMINANTS_OF_GROWTH;WB_696_PUBLIC_SECTOR_MANAGEMENT;WB_2048_COMPENSATION_CAREERS_AND_INCENTIVES;WB_723_PUBLIC_ADMINISTRATION;WB_724_HUMAN_RESOURCES_FOR_PUBLIC_SECTOR;TAX_WEAPONS;TAX_WEAPONS_BOMB;MANMADE_DISASTER_IMPLIED;MEDIA_MSM;TAX_FNCACT_ANALYST;WB_698_TRADE;</t>
  </si>
  <si>
    <t>ECON_STOCKMARKET;CRISISLEX_C07_SAFETY;WB_698_TRADE;TAX_ECON_PRICE;TAX_FNCACT;TAX_FNCACT_ANALYSTS;</t>
  </si>
  <si>
    <t>ECON_STOCKMARKET;TAX_ECON_PRICE;TAX_FNCACT;TAX_FNCACT_INVESTOR;TAX_WORLDMAMMALS;TAX_WORLDMAMMALS_MOUSE;</t>
  </si>
  <si>
    <t>ECON_STOCKMARKET;TAX_WORLDFISH;TAX_WORLDFISH_PIKE;WB_135_TRANSPORT;WB_1174_WAREHOUSING_AND_STORAGE;WB_793_TRANSPORT_AND_LOGISTICS_SERVICES;TAX_FNCACT;TAX_FNCACT_DIRECTOR;TAX_FNCACT_LEADERS;TAX_FNCACT_BUSINESS_LEADERS;SOC_POINTSOFINTEREST;SOC_POINTSOFINTEREST_HEADQUARTERS;TAX_FNCACT_CEO;MEDIA_SOCIAL;</t>
  </si>
  <si>
    <t>TAX_FNCACT;TAX_FNCACT_ANALYSTS;MEDIA_MSM;ECON_STOCKMARKET;TAX_FNCACT_ANALYST;USPEC_POLICY1;EPU_CATS_TAXES;MEDIA_SOCIAL;TAX_ECON_PRICE;WB_1406_DISEASES;WB_1435_OBESITY;WB_621_HEALTH_NUTRITION_AND_POPULATION;WB_1427_NON_COMMUNICABLE_DISEASE_AND_INJURY;TAX_WORLDMAMMALS;TAX_WORLDMAMMALS_BEAR;WB_698_TRADE;</t>
  </si>
  <si>
    <t>ECON_STOCKMARKET;TAX_ECON_PRICE;TAX_FNCACT;TAX_FNCACT_ANALYST;TAX_FNCACT_ANALYSTS;WB_698_TRADE;ECON_DEBT;WB_1104_MACROECONOMIC_VULNERABILITY_AND_DEBT;WB_450_DEBT;</t>
  </si>
  <si>
    <t>ECON_STOCKMARKET;TAX_FNCACT;TAX_FNCACT_EXECUTIVE;LEADER;TAX_FNCACT_PRESIDENT;USPEC_POLITICS_GENERAL1;TAX_FNCACT_VICE_PRESIDENT;TAX_FNCACT_EXECUTIVE_VICE_PRESIDENT;TAX_FNCACT_CHIEF;TAX_MILITARY_TITLE;TAX_MILITARY_TITLE_OFFICER;TAX_FNCACT_OFFICER;TAX_FNCACT_CHIEF_FINANCIAL_OFFICER;TAX_FNCACT_ANALYSTS;TAX_WORLDMAMMALS;TAX_WORLDMAMMALS_BEAR;TAX_ECON_PRICE;WB_698_TRADE;TAX_FNCACT_SENIOR_VICE_PRESIDENT;TAX_FNCACT_INVESTOR;GENERAL_HEALTH;MEDICAL;CRISISLEX_C03_WELLBEING_HEALTH;TAX_DISEASE;TAX_DISEASE_BACTERIA;TAX_DISEASE_DIARRHEA;TAX_FNCACT_WOMAN;TAX_FNCACT_ARCHITECTS;</t>
  </si>
  <si>
    <t>ECON_STOCKMARKET;TAX_FNCACT;TAX_FNCACT_MERCHANT;TAX_FNCACT_OFFICIAL;ECON_BITCOIN;WB_698_TRADE;TAX_FNCACT_TRADER;GENERAL_HEALTH;MEDICAL;CRISISLEX_C07_SAFETY;TAX_FNCACT_MANUFACTURER;</t>
  </si>
  <si>
    <t>WB_2670_JOBS;WB_1467_EDUCATION_FOR_ALL;WB_470_EDUCATION;WB_2131_EMPLOYABILITY_SKILLS_AND_JOBS;WB_1484_EDUCATION_SKILLS_DEVELOPMENT_AND_LABOR_MARKET;ECON_STOCKMARKET;ENV_OIL;TAX_ECON_PRICE;ECON_OILPRICE;WB_698_TRADE;USPEC_POLICY1;UNEMPLOYMENT;WB_2745_JOB_QUALITY_AND_LABOR_MARKET_PERFORMANCE;WB_2689_JOBS_DIAGNOSTICS;WB_2747_UNEMPLOYMENT;WB_856_WAGES;WB_1654_ACTIVE_LABOR_MARKET_POLICIES;WB_855_LABOR_MARKETS;WB_697_SOCIAL_PROTECTION_AND_LABOR;TAX_FNCACT;TAX_FNCACT_DIRECTORS;TAX_FNCACT_TRADERS;LEADER;TAX_FNCACT_PRESIDENT;USPEC_POLITICS_GENERAL1;TAX_FNCACT_VETERAN;WB_678_DIGITAL_GOVERNMENT;WB_694_BROADCAST_AND_MEDIA;WB_133_INFORMATION_AND_COMMUNICATION_TECHNOLOGIES;TAX_FNCACT_EXECUTIVE;TAX_FNCACT_MANAGER;TAX_FNCACT_GENERAL_MANAGER;TAX_FNCACT_VICE_PRESIDENT;TAX_FNCACT_EXECUTIVE_VICE_PRESIDENT;</t>
  </si>
  <si>
    <t>TAX_ETHNICITY;TAX_ETHNICITY_TAIWANESE;TAX_FNCACT;TAX_FNCACT_VETERAN;LEADER;TAX_FNCACT_PRESIDENT;USPEC_POLITICS_GENERAL1;TAX_FNCACT_CHAIRMAN;TAX_FNCACT_EXECUTIVE;TAX_FNCACT_PRESIDENTS;TAX_FNCACT_VICE_PRESIDENTS;TAX_FNCACT_EXECUTIVE_VICE_PRESIDENTS;TAX_ETHNICITY_CHINESE;TAX_WORLDLANGUAGES;TAX_WORLDLANGUAGES_CHINESE;EDUCATION;SOC_POINTSOFINTEREST;SOC_POINTSOFINTEREST_UNIVERSITY;TAX_FNCACT_DIRECTOR;ACT_MAKESTATEMENT;</t>
  </si>
  <si>
    <t>ECON_STOCKMARKET;TAX_ECON_PRICE;TAX_FNCACT;TAX_FNCACT_TRADERS;WB_698_TRADE;TAX_FNCACT_ANALYSTS;WB_439_MACROECONOMIC_AND_STRUCTURAL_POLICIES;WB_829_FISCAL_DECENTRALIZATION;WB_874_LOCAL_FINANCE;WB_877_ASSET_MANAGEMENT;WB_445_FISCAL_POLICY;TAX_FNCACT_MANAGER;TAX_FNCACT_INSIDER;WB_135_TRANSPORT;WB_1174_WAREHOUSING_AND_STORAGE;WB_793_TRANSPORT_AND_LOGISTICS_SERVICES;TAX_FNCACT_ANALYST;WB_678_DIGITAL_GOVERNMENT;WB_667_ICT_INFRASTRUCTURE;WB_669_SOFTWARE_INFRASTRUCTURE;WB_2945_DATABASE;WB_133_INFORMATION_AND_COMMUNICATION_TECHNOLOGIES;</t>
  </si>
  <si>
    <t>TAX_FNCACT;TAX_FNCACT_MANUFACTURER;WB_439_MACROECONOMIC_AND_STRUCTURAL_POLICIES;WB_829_FISCAL_DECENTRALIZATION;WB_874_LOCAL_FINANCE;WB_877_ASSET_MANAGEMENT;WB_445_FISCAL_POLICY;TAX_ETHNICITY;TAX_ETHNICITY_ACADIAN;TAX_WORLDLANGUAGES;TAX_WORLDLANGUAGES_ACADIAN;WB_698_TRADE;TAX_FNCACT_ANALYSTS;TAX_ECON_PRICE;TAX_FNCACT_INSIDER;EPU_CATS_REGULATION;EPU_CATS_FINANCIAL_REGULATION;TAX_FNCACT_CFO;TAX_FNCACT_CHIEF;TAX_MILITARY_TITLE;TAX_MILITARY_TITLE_OFFICER;TAX_FNCACT_OFFICER;TAX_FNCACT_CHIEF_FINANCIAL_OFFICER;EPU_ECONOMY_HISTORIC;LEGISLATION;EPU_POLICY;EPU_POLICY_LAW;WB_845_LEGAL_AND_REGULATORY_FRAMEWORK;WB_696_PUBLIC_SECTOR_MANAGEMENT;WB_1040_COPYRIGHT_LAW;WB_851_INTELLECTUAL_PROPERTY_RIGHTS;WB_1039_PROPERTY_LAWS_AND_REGULATIONS;TAX_FNCACT_ANALYST;</t>
  </si>
  <si>
    <t>SOC_TECHNOLOGYSECTOR;WB_698_TRADE;WB_1150_VOLATILITY;WB_1104_MACROECONOMIC_VULNERABILITY_AND_DEBT;ECON_STOCKMARKET;TAX_FNCACT;TAX_FNCACT_ANALYST;TAX_WORLDLANGUAGES;TAX_WORLDLANGUAGES_AMBA;</t>
  </si>
  <si>
    <t>CRISISLEX_CRISISLEXREC;CRISISLEX_T01_CAUTION_ADVICE;ECON_STOCKMARKET;TAX_ECON_PRICE;EPU_ECONOMY_HISTORIC;WB_137_WATER;TAX_FNCACT;TAX_FNCACT_LEADER;ECON_CUTOUTLOOK;TAX_FNCACT_ANALYST;WB_1921_PRIVATE_SECTOR_DEVELOPMENT;WB_346_COMPETITIVE_INDUSTRIES;WB_818_INDUSTRY_POLICY_AND_REAL_SECTORS;WB_1281_MANUFACTURING;MEDIA_MSM;TAX_ETHNICITY;TAX_ETHNICITY_CHINESE;TAX_WORLDLANGUAGES;TAX_WORLDLANGUAGES_CHINESE;TAX_FNCACT_MANAGER;TAX_FNCACT_FUND_MANAGER;KILL;CRISISLEX_T03_DEAD;TAX_FNCACT_ANALYSTS;TAX_FNCACT_FOOL;WB_2433_CONFLICT_AND_VIOLENCE;WB_2465_REVOLUTIONARY_VIOLENCE;WB_2432_FRAGILITY_CONFLICT_AND_VIOLENCE;WB_2462_POLITICAL_VIOLENCE_AND_WAR;USPEC_POLICY1;EPU_POLICY;EPU_POLICY_POLICY;EPU_CATS_REGULATION;</t>
  </si>
  <si>
    <t>SOC_TECHNOLOGYSECTOR;WB_698_TRADE;ECON_STOCKMARKET;WB_286_TELECOMMUNICATIONS_AND_BROADBAND_ACCESS;WB_133_INFORMATION_AND_COMMUNICATION_TECHNOLOGIES;TAX_FNCACT;TAX_FNCACT_PRINCIPAL;CRISISLEX_C04_LOGISTICS_TRANSPORT;CRISISLEX_T04_INFRASTRUCTURE;WB_439_MACROECONOMIC_AND_STRUCTURAL_POLICIES;WB_829_FISCAL_DECENTRALIZATION;WB_874_LOCAL_FINANCE;WB_877_ASSET_MANAGEMENT;WB_445_FISCAL_POLICY;TAX_FNCACT_MANAGER;WB_1150_VOLATILITY;WB_1104_MACROECONOMIC_VULNERABILITY_AND_DEBT;TAX_ECON_PRICE;CRISISLEX_C07_SAFETY;CRISISLEX_T01_CAUTION_ADVICE;</t>
  </si>
  <si>
    <t>ENV_SOLAR;ECON_STOCKMARKET;TAX_WORLDLANGUAGES;TAX_WORLDLANGUAGES_LATIN;TAX_FNCACT;TAX_FNCACT_MANAGERS;WB_698_TRADE;ECON_DEBT;WB_1104_MACROECONOMIC_VULNERABILITY_AND_DEBT;WB_450_DEBT;</t>
  </si>
  <si>
    <t>TAX_FNCACT;TAX_FNCACT_ANALYST;TAX_FNCACT_ANALYSTS;WB_696_PUBLIC_SECTOR_MANAGEMENT;WB_713_PUBLIC_FINANCE;WB_718_PUBLIC_INVESTMENT_MANAGEMENT;TAX_ECON_PRICE;TAX_FNCACT_INVESTOR;ECON_STOCKMARKET;SOC_EMERGINGTECH;LEGISLATION;</t>
  </si>
  <si>
    <t>ECON_STOCKMARKET;TAX_ECON_PRICE;TAX_FNCACT;TAX_FNCACT_ANALYST;TAX_FNCACT_INVESTOR;KILL;WB_698_TRADE;EPU_ECONOMY_HISTORIC;</t>
  </si>
  <si>
    <t>itechpost.com</t>
  </si>
  <si>
    <t>ECON_STOCKMARKET;MEDIA_SOCIAL;WB_678_DIGITAL_GOVERNMENT;WB_674_SHARED_INFRASTRUCTURE;WB_667_ICT_INFRASTRUCTURE;WB_676_CLOUD_COMPUTING;WB_133_INFORMATION_AND_COMMUNICATION_TECHNOLOGIES;WB_698_TRADE;TAX_FNCACT;TAX_FNCACT_ANALYST;TAX_ETHNICITY;TAX_ETHNICITY_CHINESE;TAX_WORLDLANGUAGES;TAX_WORLDLANGUAGES_CHINESE;USPEC_POLITICS_GENERAL1;WB_694_BROADCAST_AND_MEDIA;CRISISLEX_C07_SAFETY;TAX_FNCACT_ANALYSTS;WB_135_TRANSPORT;WB_1174_WAREHOUSING_AND_STORAGE;WB_793_TRANSPORT_AND_LOGISTICS_SERVICES;TAX_ECON_PRICE;DELAY;USPEC_UNCERTAINTY1;</t>
  </si>
  <si>
    <t>ECON_STOCKMARKET;WB_698_TRADE;TAX_FNCACT;TAX_FNCACT_WRITER;</t>
  </si>
  <si>
    <t>ECON_STOCKMARKET;UNGP_FORESTS_RIVERS_OCEANS;TAX_ECON_PRICE;TAX_FNCACT;TAX_FNCACT_ANALYST;EPU_ECONOMY_HISTORIC;ECON_DEBT;WB_1104_MACROECONOMIC_VULNERABILITY_AND_DEBT;WB_450_DEBT;WB_698_TRADE;</t>
  </si>
  <si>
    <t>ECON_STOCKMARKET;TAX_FNCACT;TAX_FNCACT_DRIVERS;WB_471_ECONOMIC_GROWTH;WB_1078_DETERMINANTS_OF_GROWTH;UNGP_FORESTS_RIVERS_OCEANS;USPEC_POLICY1;EPU_POLICY;EPU_POLICY_SPENDING;WB_1921_PRIVATE_SECTOR_DEVELOPMENT;WB_346_COMPETITIVE_INDUSTRIES;WB_818_INDUSTRY_POLICY_AND_REAL_SECTORS;WB_1281_MANUFACTURING;TAX_FNCACT_SPECIALIST;WB_678_DIGITAL_GOVERNMENT;WB_694_BROADCAST_AND_MEDIA;WB_133_INFORMATION_AND_COMMUNICATION_TECHNOLOGIES;TAX_FNCACT_INVESTOR;TAX_FNCACT_ANALYSTS;TAX_FNCACT_FOOL;WB_2433_CONFLICT_AND_VIOLENCE;WB_2465_REVOLUTIONARY_VIOLENCE;WB_2432_FRAGILITY_CONFLICT_AND_VIOLENCE;WB_2462_POLITICAL_VIOLENCE_AND_WAR;TAX_ECON_PRICE;EPU_POLICY_POLICY;MEDIA_SOCIAL;</t>
  </si>
  <si>
    <t>roanoke.com</t>
  </si>
  <si>
    <t>WB_698_TRADE;ECON_STOCKMARKET;WB_696_PUBLIC_SECTOR_MANAGEMENT;WB_840_JUSTICE;WB_1014_CRIMINAL_JUSTICE;ENV_OIL;TAX_ECON_PRICE;ECON_OILPRICE;TAX_ETHNICITY;TAX_ETHNICITY_CHINESE;TAX_WORLDLANGUAGES;TAX_WORLDLANGUAGES_CHINESE;TAX_ETHNICITY_CANADIAN;ECON_TAXATION;USPEC_POLICY1;WB_1921_PRIVATE_SECTOR_DEVELOPMENT;WB_382_TAX_CREDITS_AND_DIRECT_SUBSIDIES;WB_376_INNOVATION_TECHNOLOGY_AND_ENTREPRENEURSHIP;WB_377_FIRM_INNOVATION_PRODUCTIVITY_AND_GROWTH;WB_380_FUNDING_INNOVATION;TAX_FNCACT;TAX_FNCACT_ANALYST;TAX_FNCACT_CEO;TAX_MILITARY_TITLE;TAX_MILITARY_TITLE_OFFICERS;TAX_FNCACT_OFFICERS;WB_678_DIGITAL_GOVERNMENT;WB_694_BROADCAST_AND_MEDIA;WB_133_INFORMATION_AND_COMMUNICATION_TECHNOLOGIES;TAX_FNCACT_CHIEF;TAX_MILITARY_TITLE_OFFICER;TAX_FNCACT_OFFICER;TAX_FNCACT_SECRETARY;LEADER;TAX_FNCACT_PRESIDENT;USPEC_POLITICS_GENERAL1;GENERAL_GOVERNMENT;</t>
  </si>
  <si>
    <t>WB_698_TRADE;CRISISLEX_T01_CAUTION_ADVICE;WB_135_TRANSPORT;WB_1174_WAREHOUSING_AND_STORAGE;WB_793_TRANSPORT_AND_LOGISTICS_SERVICES;WB_1921_PRIVATE_SECTOR_DEVELOPMENT;WB_346_COMPETITIVE_INDUSTRIES;WB_818_INDUSTRY_POLICY_AND_REAL_SECTORS;WB_1281_MANUFACTURING;TAX_FNCACT;TAX_FNCACT_DIRECTOR;CRISISLEX_T06_SUPPLIES;TAX_ECON_PRICE;WB_678_DIGITAL_GOVERNMENT;WB_694_BROADCAST_AND_MEDIA;WB_133_INFORMATION_AND_COMMUNICATION_TECHNOLOGIES;KILL;CRISISLEX_T03_DEAD;CRISISLEX_T04_INFRASTRUCTURE;ECON_STOCKMARKET;APPOINTMENT;TAX_FNCACT_CHIEF;TAX_MILITARY_TITLE;TAX_MILITARY_TITLE_OFFICER;TAX_FNCACT_OFFICER;TAX_FNCACT_CHIEF_INFORMATION_OFFICER;WB_674_SHARED_INFRASTRUCTURE;WB_667_ICT_INFRASTRUCTURE;WB_676_CLOUD_COMPUTING;TAX_FNCACT_CIO;CRISISLEX_O02_RESPONSEAGENCIESATCRISIS;TAX_FNCACT_SHEPHERD;CRISISLEX_C07_SAFETY;CRISISLEX_C03_WELLBEING_HEALTH;CRISISLEX_T02_INJURED;CRISISLEX_T08_MISSINGFOUNDTRAPPEDPEOPLE;TAX_FNCACT_CEO;SOC_EMERGINGTECH;MANMADE_DISASTER_IMPLIED;SOC_INNOVATION;TAX_FNCACT_DRIVER;LEADER;TAX_FNCACT_PRESIDENT;USPEC_POLITICS_GENERAL1;TAX_FNCACT_VICE_PRESIDENT;</t>
  </si>
  <si>
    <t>ECON_STOCKMARKET;WB_698_TRADE;TAX_ECON_PRICE;WB_1331_HEALTH_TECHNOLOGIES;WB_1350_PHARMACEUTICALS;WB_621_HEALTH_NUTRITION_AND_POPULATION;TAX_FNCACT;TAX_FNCACT_ANALYST;TAX_FNCACT_INSIDER;MEDICAL;</t>
  </si>
  <si>
    <t>telecompaper.com</t>
  </si>
  <si>
    <t>TAX_FNCACT;TAX_FNCACT_LEADERS;TAX_FNCACT_OFFICIALS;TAX_FNCACT_ELECTED_OFFICIALS;WB_2670_JOBS;WB_1467_EDUCATION_FOR_ALL;WB_470_EDUCATION;WB_2131_EMPLOYABILITY_SKILLS_AND_JOBS;WB_1484_EDUCATION_SKILLS_DEVELOPMENT_AND_LABOR_MARKET;WB_137_WATER;TAX_ECON_PRICE;WB_678_DIGITAL_GOVERNMENT;WB_2944_SERVERS;WB_671_STORAGE_MANAGEMENT;WB_667_ICT_INFRASTRUCTURE;WB_672_NETWORK_MANAGEMENT;WB_133_INFORMATION_AND_COMMUNICATION_TECHNOLOGIES;WB_698_TRADE;ENV_NATURALGAS;WB_539_OIL_AND_GAS_POLICY_STRATEGY_AND_INSTITUTIONS;WB_507_ENERGY_AND_EXTRACTIVES;WB_549_OIL_AND_GAS_SYSTEMS;WB_544_MID_AND_DOWNSTREAM_OIL_AND_GAS;WB_2291_OIL_AND_GAS_DISTRIBUTION;WB_551_GAS_TRANSPORTATION_STORAGE_AND_DISTRIBUTION;WB_135_TRANSPORT;WB_2299_PIPELINES;WB_548_PPP_IN_OIL_AND_GAS;WB_1768_OIL_AND_GAS_PIPELINE;ECON_TAXATION;WB_1458_HEALTH_PROMOTION_AND_DISEASE_PREVENTION;WB_635_PUBLIC_HEALTH;WB_1464_HEALTH_OF_THE_DISABLED;WB_621_HEALTH_NUTRITION_AND_POPULATION;TAX_FNCACT_WORKER;TAX_FNCACT_AMBASSADOR;TAX_FNCACT_EMPLOYEE;TAX_FNCACT_PRINCIPAL;WB_1174_WAREHOUSING_AND_STORAGE;WB_793_TRANSPORT_AND_LOGISTICS_SERVICES;ECON_STOCKMARKET;</t>
  </si>
  <si>
    <t>in.com</t>
  </si>
  <si>
    <t>ECON_STOCKMARKET;WB_678_DIGITAL_GOVERNMENT;WB_674_SHARED_INFRASTRUCTURE;WB_667_ICT_INFRASTRUCTURE;WB_676_CLOUD_COMPUTING;WB_133_INFORMATION_AND_COMMUNICATION_TECHNOLOGIES;WB_698_TRADE;TAX_FNCACT;TAX_FNCACT_ANALYST;TAX_ETHNICITY;TAX_ETHNICITY_CHINESE;TAX_WORLDLANGUAGES;TAX_WORLDLANGUAGES_CHINESE;USPEC_POLITICS_GENERAL1;WB_694_BROADCAST_AND_MEDIA;CRISISLEX_C07_SAFETY;TAX_FNCACT_ANALYSTS;WB_135_TRANSPORT;WB_1174_WAREHOUSING_AND_STORAGE;WB_793_TRANSPORT_AND_LOGISTICS_SERVICES;TAX_ECON_PRICE;DELAY;USPEC_UNCERTAINTY1;</t>
  </si>
  <si>
    <t>INFO_RUMOR;ECON_STOCKMARKET;TAX_ETHNICITY;TAX_ETHNICITY_CHINESE;TAX_WORLDLANGUAGES;TAX_WORLDLANGUAGES_CHINESE;CRISISLEX_O02_RESPONSEAGENCIESATCRISIS;CRISISLEX_T07_SERVICESNEEDEDOFFERED;CRISISLEX_T06_SUPPLIES;TAX_ECON_PRICE;WB_698_TRADE;TAX_FNCACT;TAX_FNCACT_PEERS;TAX_FNCACT_CEO;PUBLIC_TRANSPORT;TAX_FNCACT_ANALYST;</t>
  </si>
  <si>
    <t>ECON_STOCKMARKET;WB_698_TRADE;WB_845_LEGAL_AND_REGULATORY_FRAMEWORK;WB_696_PUBLIC_SECTOR_MANAGEMENT;WB_851_INTELLECTUAL_PROPERTY_RIGHTS;WB_1042_TRADEMARKS;WB_1039_PROPERTY_LAWS_AND_REGULATIONS;TAX_ECON_PRICE;TAX_FNCACT;TAX_FNCACT_DIRECTORS;</t>
  </si>
  <si>
    <t>ECON_STOCKMARKET;TAX_ECON_PRICE;WB_698_TRADE;TAX_FNCACT;TAX_FNCACT_ANALYSTS;SCIENCE;SOC_INNOVATION;WB_1921_PRIVATE_SECTOR_DEVELOPMENT;WB_346_COMPETITIVE_INDUSTRIES;WB_818_INDUSTRY_POLICY_AND_REAL_SECTORS;WB_1281_MANUFACTURING;WB_1406_DISEASES;WB_1435_OBESITY;WB_621_HEALTH_NUTRITION_AND_POPULATION;WB_1427_NON_COMMUNICABLE_DISEASE_AND_INJURY;WB_135_TRANSPORT;WB_1174_WAREHOUSING_AND_STORAGE;WB_793_TRANSPORT_AND_LOGISTICS_SERVICES;USPEC_POLICY1;</t>
  </si>
  <si>
    <t>TAX_FNCACT;TAX_FNCACT_ANALYST;WB_678_DIGITAL_GOVERNMENT;WB_2944_SERVERS;WB_671_STORAGE_MANAGEMENT;WB_667_ICT_INFRASTRUCTURE;WB_672_NETWORK_MANAGEMENT;WB_133_INFORMATION_AND_COMMUNICATION_TECHNOLOGIES;ECON_STOCKMARKET;WB_698_TRADE;</t>
  </si>
  <si>
    <t>ECON_STOCKMARKET;LEADER;TAX_FNCACT;TAX_FNCACT_PRESIDENT;USPEC_POLITICS_GENERAL1;RESIGNATION;TAX_ECON_PRICE;WB_698_TRADE;MEDIA_MSM;GENERAL_HEALTH;MEDICAL;</t>
  </si>
  <si>
    <t>WB_698_TRADE;TAX_FNCACT;TAX_FNCACT_BUYER;ECON_STOCKMARKET;MEDIA_MSM;TAX_FNCACT_ANALYSTS;TAX_ECON_PRICE;TAX_FNCACT_ANALYST;WB_439_MACROECONOMIC_AND_STRUCTURAL_POLICIES;WB_829_FISCAL_DECENTRALIZATION;WB_874_LOCAL_FINANCE;WB_877_ASSET_MANAGEMENT;WB_445_FISCAL_POLICY;USPEC_UNCERTAINTY1;WB_135_TRANSPORT;WB_1174_WAREHOUSING_AND_STORAGE;WB_793_TRANSPORT_AND_LOGISTICS_SERVICES;</t>
  </si>
  <si>
    <t>LEADER;TAX_FNCACT;TAX_FNCACT_PRESIDENT;USPEC_POLITICS_GENERAL1;TAX_FNCACT_VICE_PRESIDENT;TAX_FNCACT_MANAGER;TAX_FNCACT_GENERAL_MANAGER;WB_135_TRANSPORT;WB_1174_WAREHOUSING_AND_STORAGE;WB_793_TRANSPORT_AND_LOGISTICS_SERVICES;EPU_ECONOMY_HISTORIC;WB_698_TRADE;TAX_ECON_PRICE;TAX_FNCACT_ANALYSTS;ECON_STOCKMARKET;</t>
  </si>
  <si>
    <t>EDUCATION;SOC_POINTSOFINTEREST;SOC_POINTSOFINTEREST_UNIVERSITIES;TAX_FNCACT;TAX_FNCACT_ANALYST;CRISISLEX_C08_TELECOM;CRISISLEX_T11_UPDATESSYMPATHY;ECON_STOCKMARKET;WB_698_TRADE;TAX_FNCACT_ANALYSTS;TAX_ECON_PRICE;TAX_FNCACT_PEERS;TAX_FNCACT_BUYER;ECON_TAXATION;USPEC_POLICY1;TAX_ETHNICITY;TAX_ETHNICITY_CHINESE;TAX_WORLDLANGUAGES;TAX_WORLDLANGUAGES_CHINESE;WB_1921_PRIVATE_SECTOR_DEVELOPMENT;WB_406_COMPETITION_POLICY;WB_2101_ANTITRUST;TAX_FNCACT_REGULATORS;TAX_FNCACT_MANUFACTURER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CRISISLEX_T05_MONEY;ECON_DEBT;WB_1104_MACROECONOMIC_VULNERABILITY_AND_DEBT;WB_450_DEBT;</t>
  </si>
  <si>
    <t>AFFECT;CRISISLEX_CRISISLEXREC;CRISISLEX_T02_INJURED;TAX_ETHNICITY;TAX_ETHNICITY_AMERICAN;TAX_FNCACT;TAX_FNCACT_LEADER;TAX_FNCACT_CHAIRMAN;TAX_ETHNICITY_CHINESE;TAX_WORLDLANGUAGES;TAX_WORLDLANGUAGES_CHINESE;ECON_WORLDCURRENCIES;ECON_WORLDCURRENCIES_YUAN;GENERAL_GOVERNMENT;CRISISLEX_O02_RESPONSEAGENCIESATCRISIS;USPEC_POLICY1;</t>
  </si>
  <si>
    <t>TAX_FNCACT;TAX_FNCACT_WRITER;ECON_STOCKMARKET;TAX_ETHNICITY;TAX_ETHNICITY_GREEK;TAX_WORLDLANGUAGES;TAX_WORLDLANGUAGES_GREEK;ECON_DEBT;WB_1104_MACROECONOMIC_VULNERABILITY_AND_DEBT;WB_450_DEBT;CRISISLEX_CRISISLEXREC;TAX_ETHNICITY_CHINESE;TAX_WORLDLANGUAGES_CHINESE;GENERAL_GOVERNMENT;CRISISLEX_O02_RESPONSEAGENCIESATCRISIS;TAX_ETHNICITY_AMERICANS;USPEC_POLICY1;TAX_FNCACT_CHIEF;TAX_MILITARY_TITLE;TAX_MILITARY_TITLE_OFFICER;TAX_FNCACT_OFFICER;CRISISLEX_T05_MONEY;CRISISLEX_T01_CAUTION_ADVICE;TAX_FNCACT_MINISTER;LEADER;TAX_FNCACT_PRIME_MINISTER;TAX_FNCACT_LAWMAKERS;USPEC_POLITICS_GENERAL1;ECON_TAXATION;EXTREMISM;TAX_FNCACT_ECONOMIST;CRISISLEX_T11_UPDATESSYMPATHY;CRISISLEX_O01_WEATHER;TAX_FNCACT_STUDENT;WB_678_DIGITAL_GOVERNMENT;WB_694_BROADCAST_AND_MEDIA;WB_133_INFORMATION_AND_COMMUNICATION_TECHNOLOGIES;MEDIA_SOCIAL;TAX_FNCACT_SPOKESMAN;CRISISLEX_C04_LOGISTICS_TRANSPORT;CRISISLEX_T04_INFRASTRUCTURE;TAX_FNCACT_EXECUTIVES;TAX_FNCACT_ANALYSTS;WB_698_TRADE;ECON_OILPRICE;WB_539_OIL_AND_GAS_POLICY_STRATEGY_AND_INSTITUTIONS;WB_507_ENERGY_AND_EXTRACTIVES;WB_548_PPP_IN_OIL_AND_GAS;WB_2298_REFINERIES;CRISISLEX_T06_SUPPLIES;ENV_NATURALGAS;TAX_ECON_PRICE;WB_696_PUBLIC_SECTOR_MANAGEMENT;WB_713_PUBLIC_FINANCE;WB_1045_TREASURY;ENV_METALS;WB_2936_GOLD;WB_895_MINING_SYSTEMS;WB_1699_METAL_ORE_MINING;WB_2937_SILVER;WB_2934_COPPER;</t>
  </si>
  <si>
    <t>TAX_FNCACT;TAX_FNCACT_CHIEF;CRISISLEX_T06_SUPPLIES;TAX_MILITARY_TITLE;TAX_MILITARY_TITLE_OFFICER;TAX_FNCACT_OFFICER;TAX_FNCACT_CHIEF_INFORMATION_OFFICER;TAX_FNCACT_CIO;LEADER;TAX_FNCACT_PRESIDENT;USPEC_POLITICS_GENERAL1;CRISISLEX_O02_RESPONSEAGENCIESATCRISIS;TAX_FNCACT_VICE_PRESIDENT;TAX_ECON_PRICE;ECON_STOCKMARKET;WB_2937_SILVER;WB_507_ENERGY_AND_EXTRACTIVES;WB_895_MINING_SYSTEMS;WB_1699_METAL_ORE_MINING;CRISISLEX_T01_CAUTION_ADVICE;TAX_WORLDMAMMALS;TAX_WORLDMAMMALS_DRILL;CRISISLEX_T04_INFRASTRUCTURE;CRISISLEX_T05_MONEY;ENV_NATURALGAS;WB_698_TRADE;</t>
  </si>
  <si>
    <t>WB_698_TRADE;TAX_ECON_PRICE;TAX_FNCACT;TAX_FNCACT_GUIDE;ECON_STOCKMARKET;TAX_FNCACT_CULPRIT;</t>
  </si>
  <si>
    <t>TAX_FNCACT;TAX_FNCACT_MANUFACTURER;TAX_FNCACT_ANALYST;EPU_ECONOMY_HISTORIC;TAX_ECON_PRICE;WB_1406_DISEASES;WB_1435_OBESITY;WB_621_HEALTH_NUTRITION_AND_POPULATION;WB_1427_NON_COMMUNICABLE_DISEASE_AND_INJURY;TAX_FNCACT_ANALYSTS;ECON_STOCKMARKET;WB_439_MACROECONOMIC_AND_STRUCTURAL_POLICIES;WB_829_FISCAL_DECENTRALIZATION;WB_874_LOCAL_FINANCE;WB_877_ASSET_MANAGEMENT;WB_445_FISCAL_POLICY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</t>
  </si>
  <si>
    <t>TAX_ETHNICITY;TAX_ETHNICITY_GREEK;TAX_WORLDLANGUAGES;TAX_WORLDLANGUAGES_GREEK;ECON_DEBT;WB_1104_MACROECONOMIC_VULNERABILITY_AND_DEBT;WB_450_DEBT;TAX_FNCACT;TAX_FNCACT_TRADERS;MEDIA_SOCIAL;ECON_STOCKMARKET;TAX_FNCACT_VICTIM;ECON_EARNINGSREPORT;TAX_FNCACT_ANALYSTS;CRISISLEX_C07_SAFETY;CRISISLEX_T01_CAUTION_ADVICE;MEDIA_MSM;WB_698_TRADE;CRISISLEX_T04_INFRASTRUCTURE;</t>
  </si>
  <si>
    <t>ECON_STOCKMARKET;TAX_FNCACT;TAX_FNCACT_ANALYSTS;TAX_ECON_PRICE;WB_698_TRADE;TAX_FNCACT_MANUFACTURER;WB_135_TRANSPORT;WB_1174_WAREHOUSING_AND_STORAGE;WB_793_TRANSPORT_AND_LOGISTICS_SERVICES;TAX_FNCACT_ANALYST;</t>
  </si>
  <si>
    <t>TAX_ECON_PRICE;WB_698_TRADE;EPU_ECONOMY_HISTORIC;TAX_FNCACT;TAX_FNCACT_CHIEF;TAX_FNCACT_EXECUTIVE;TAX_FNCACT_CHIEF_EXECUTIVE;TAX_FNCACT_ANALYSTS;EPU_CATS_REGULATION;</t>
  </si>
  <si>
    <t>ECON_STOCKMARKET;TAX_FNCACT;TAX_FNCACT_CHAIRWOMAN;ECON_CENTRALBANK;WB_1235_CENTRAL_BANKS;WB_318_FINANCIAL_ARCHITECTURE_AND_BANKING;WB_1920_FINANCIAL_SECTOR_DEVELOPMENT;WB_1234_BANKING_INSTITUTIONS;ECON_INTEREST_RATES;WB_698_TRADE;SOC_TECHNOLOGYSECTOR;TAX_FNCACT_MANUFACTURER;TAX_ECON_PRICE;TAX_FNCACT_ANALYST;TAX_FNCACT_ANALYSTS;TAX_FNCACT_CFO;TAX_FNCACT_EXECUTIVE;LEADER;TAX_FNCACT_PRESIDENT;TAX_FNCACT_VICE_PRESIDENT;TAX_FNCACT_EXECUTIVE_VICE_PRESIDENT;WB_2601_TRADE_LINKAGES_SPILLOVERS_AND_CONNECTIVITY;WB_772_TRADE_FACILITATION_AND_LOGISTICS;WB_699_URBAN_DEVELOPMENT;WB_866_CONNECTIVITY_AND_LAGGING_REGIONS;WB_797_NATIONAL_URBAN_POLICIES;ENV_MINING;ENV_COAL;TAX_ETHNICITY;TAX_ETHNICITY_AUSTRALIAN;WB_1698_COAL_MINING;WB_507_ENERGY_AND_EXTRACTIVES;WB_895_MINING_SYSTEMS;TAX_FNCACT_MINERS;SLFID_NATURAL_RESOURCES;WB_471_ECONOMIC_GROWTH;WB_1078_DETERMINANTS_OF_GROWTH;WB_1079_COMMODITIES_AND_RESOURCES;WB_1979_NATURAL_RESOURCE_MANAGEMENT;WB_435_AGRICULTURE_AND_FOOD_SECURITY;WB_1986_MOUNTAINS;WB_2745_JOB_QUALITY_AND_LABOR_MARKET_PERFORMANCE;WB_2670_JOBS;WB_2689_JOBS_DIAGNOSTICS;WB_2748_EMPLOYMENT;TAX_FNCACT_WORKERS;WB_1467_EDUCATION_FOR_ALL;WB_470_EDUCATION;WB_2131_EMPLOYABILITY_SKILLS_AND_JOBS;WB_1484_EDUCATION_SKILLS_DEVELOPMENT_AND_LABOR_MARKET;TAX_FNCACT_EMPLOYEES;TAX_ETHNICITY_AMERICAN;TAX_FNCACT_EMPLOYEE;WB_2736_RETURNS_TO_WORK;WB_2737_EMPLOYEE_BENEFITS;WB_1973_FINANCIAL_RISK_REDUCTION;WB_337_INSURANCE;WB_1967_AGRICULTURAL_RISK_AND_SECURITY;TAX_FNCACT_EMPLOYERS;WB_2690_CATEGORIES_OF_EMPLOYMENT;WB_2704_EMPLOYER;</t>
  </si>
  <si>
    <t>TAX_FNCACT;TAX_FNCACT_CHIEF;CRISISLEX_T06_SUPPLIES;TAX_MILITARY_TITLE;TAX_MILITARY_TITLE_OFFICER;TAX_FNCACT_OFFICER;TAX_FNCACT_CHIEF_INFORMATION_OFFICER;TAX_ECON_PRICE;WB_698_TRADE;TAX_FNCACT_ANALYSTS;ECON_STOCKMARKET;CRISISLEX_O01_WEATHER;CRISISLEX_T01_CAUTION_ADVICE;WB_135_TRANSPORT;WB_1174_WAREHOUSING_AND_STORAGE;WB_793_TRANSPORT_AND_LOGISTICS_SERVICES;TAX_FNCACT_REPRESENTATIVES;</t>
  </si>
  <si>
    <t>TAX_ECON_PRICE;ECON_STOCKMARKET;TAX_FNCACT;TAX_FNCACT_ANALYSTS;WB_698_TRADE;TAX_FNCACT_INSIDER;TAX_FNCACT_INSIDERS;USPEC_POLICY1;EPU_POLICY;EPU_POLICY_SPENDING;TAX_FNCACT_SECRETARY;GENERAL_HEALTH;MEDICAL;TAX_FNCACT_ANALYST;</t>
  </si>
  <si>
    <t>TAX_FNCACT;TAX_FNCACT_FOOL;TAX_ETHNICITY;TAX_ETHNICITY_KOREAN;TAX_WORLDLANGUAGES;TAX_WORLDLANGUAGES_KOREAN;ARMEDCONFLICT;UNGP_FORESTS_RIVERS_OCEANS;WB_698_TRADE;TAX_ETHNICITY_AMERICAN;TAX_FNCACT_OFFICIAL;TAX_FNCACT_INVESTOR;SOC_POINTSOFINTEREST;SOC_POINTSOFINTEREST_HEADQUARTERS;CRISISLEX_T11_UPDATESSYMPATHY;EPU_ECONOMY_HISTORIC;DELAY;TAX_FNCACT_DRIVER;WB_471_ECONOMIC_GROWTH;WB_1078_DETERMINANTS_OF_GROWTH;WB_678_DIGITAL_GOVERNMENT;WB_2944_SERVERS;WB_671_STORAGE_MANAGEMENT;WB_667_ICT_INFRASTRUCTURE;WB_672_NETWORK_MANAGEMENT;WB_133_INFORMATION_AND_COMMUNICATION_TECHNOLOGIES;WB_2433_CONFLICT_AND_VIOLENCE;WB_2465_REVOLUTIONARY_VIOLENCE;WB_2432_FRAGILITY_CONFLICT_AND_VIOLENCE;WB_2462_POLITICAL_VIOLENCE_AND_WAR;TAX_ECON_PRICE;MARITIME_INCIDENT;MARITIME;MANMADE_DISASTER_IMPLIED;WATER_SECURITY;NATURAL_DISASTER;NATURAL_DISASTER_DROUGHT;AFFECT;TAX_FNCACT_ANALYSTS;TAX_FNCACT_AUTHOR;</t>
  </si>
  <si>
    <t>ECON_STOCKMARKET;TAX_ECON_PRICE;WB_698_TRADE;TAX_FNCACT;TAX_FNCACT_ANALYSTS;WB_439_MACROECONOMIC_AND_STRUCTURAL_POLICIES;WB_829_FISCAL_DECENTRALIZATION;WB_874_LOCAL_FINANCE;WB_877_ASSET_MANAGEMENT;WB_445_FISCAL_POLICY;TAX_FNCACT_INSIDER;EPU_ECONOMY_HISTORIC;WB_135_TRANSPORT;WB_1174_WAREHOUSING_AND_STORAGE;WB_793_TRANSPORT_AND_LOGISTICS_SERVICES;TAX_FNCACT_ANALYST;WB_678_DIGITAL_GOVERNMENT;WB_667_ICT_INFRASTRUCTURE;WB_669_SOFTWARE_INFRASTRUCTURE;WB_2945_DATABASE;WB_133_INFORMATION_AND_COMMUNICATION_TECHNOLOGIES;</t>
  </si>
  <si>
    <t>WB_698_TRADE;TAX_ECON_PRICE;TAX_DISEASE;TAX_DISEASE_CANCER;WB_1406_DISEASES;WB_1431_CANCER;WB_621_HEALTH_NUTRITION_AND_POPULATION;WB_1427_NON_COMMUNICABLE_DISEASE_AND_INJURY;TAX_FNCACT;TAX_FNCACT_CHIEF;TAX_MILITARY_TITLE;TAX_MILITARY_TITLE_OFFICER;TAX_FNCACT_OFFICER;TAX_FNCACT_CHIEF_FINANCIAL_OFFICER;TAX_FNCACT_DEVELOPER;ENV_NATURALGAS;TAX_FNCACT_PRODUCER;ENV_OIL;ECON_OILPRICE;</t>
  </si>
  <si>
    <t>TAX_FNCACT;TAX_FNCACT_ANALYST;ECON_STOCKMARKET;TAX_ECON_PRICE;TAX_FNCACT_INSIDER;TAX_FNCACT_INSIDERS;TAX_FNCACT_CFO;TAX_FNCACT_ANALYSTS;</t>
  </si>
  <si>
    <t>fait-religieux.com</t>
  </si>
  <si>
    <t>TAX_ECON_PRICE;TAX_FNCACT;TAX_FNCACT_CHIEF;TAX_MILITARY_TITLE;TAX_MILITARY_TITLE_OFFICER;TAX_FNCACT_OFFICER;TAX_FNCACT_CHIEF_FINANCIAL_OFFICER;TAX_FNCACT_INSIDER;TAX_FNCACT_MANUFACTURER;EDUCATION;SOC_POINTSOFINTEREST;SOC_POINTSOFINTEREST_SCHOOL;TAX_FNCACT_ANALYSTS;SOC_TECHNOLOGYSECTOR;WB_1921_PRIVATE_SECTOR_DEVELOPMENT;WB_346_COMPETITIVE_INDUSTRIES;WB_818_INDUSTRY_POLICY_AND_REAL_SECTORS;WB_1281_MANUFACTURING;</t>
  </si>
  <si>
    <t>ECON_STOCKMARKET;TAX_ECON_PRICE;WB_135_TRANSPORT;WB_1174_WAREHOUSING_AND_STORAGE;WB_793_TRANSPORT_AND_LOGISTICS_SERVICES;LEADER;TAX_FNCACT;TAX_FNCACT_PRESIDENT;USPEC_POLITICS_GENERAL1;WB_678_DIGITAL_GOVERNMENT;WB_694_BROADCAST_AND_MEDIA;WB_133_INFORMATION_AND_COMMUNICATION_TECHNOLOGIES;MEDIA_SOCIAL;WB_652_ICT_APPLICATIONS;WB_662_SOCIAL_MEDIA;WB_658_ENTERPRISE_APPLICATIONS;WB_698_TRADE;TAX_FNCACT_ANALYST;TAX_FNCACT_ANALYSTS;</t>
  </si>
  <si>
    <t>nwitimes.com</t>
  </si>
  <si>
    <t>ECON_STOCKMARKET;LEADER;TAX_FNCACT;TAX_FNCACT_PRESIDENT;USPEC_POLITICS_GENERAL1;EPU_ECONOMY_HISTORIC;TAX_FNCACT_INVESTOR;TAX_ECON_PRICE;EPU_POLICY;EPU_POLICY_REGULATORY;ECON_DEBT;WB_1104_MACROECONOMIC_VULNERABILITY_AND_DEBT;WB_450_DEBT;TAX_ETHNICITY;TAX_ETHNICITY_AMERICAN;TAX_ETHNICITY_AUSTRALIAN;TAX_FNCACT_ANALYSTS;WB_698_TRADE;</t>
  </si>
  <si>
    <t>TAX_FNCACT;TAX_FNCACT_ANALYSTS;TAX_ECON_PRICE;TAX_FNCACT_MANUFACTURER;EPU_ECONOMY_HISTORIC;TAX_FNCACT_CFO;TAX_FNCACT_CHIEF;TAX_MILITARY_TITLE;TAX_MILITARY_TITLE_OFFICER;TAX_FNCACT_OFFICER;TAX_FNCACT_CHIEF_FINANCIAL_OFFICER;EPU_CATS_REGULATION;EPU_CATS_FINANCIAL_REGULATION;TAX_FNCACT_INSIDER;TAX_WORLDLANGUAGES;TAX_WORLDLANGUAGES_SWEDISH;RETIREMENT;WB_336_NON_BANK_FINANCIAL_INSTITUTIONS;WB_1920_FINANCIAL_SECTOR_DEVELOPMENT;WB_332_CAPITAL_MARKETS;WB_611_PENSION_FUNDS;TAX_FNCACT_ANALYST;TAX_FNCACT_BROKER;WB_698_TRADE;</t>
  </si>
  <si>
    <t>TAX_ECON_PRICE;TAX_FNCACT;TAX_FNCACT_ANALYSTS;TAX_FNCACT_BABIES;TAX_FNCACT_BABY;URBAN;LEADER;TAX_FNCACT_PRESIDENT;USPEC_POLITICS_GENERAL1;TAX_FNCACT_VICE_PRESIDENT;TAX_FNCACT_SENIOR_VICE_PRESIDENT;PUBLIC_TRANSPORT;EDUCATION;SOC_POINTSOFINTEREST;SOC_POINTSOFINTEREST_COLLEGE;TAX_FNCACT_SPOKESMAN;</t>
  </si>
  <si>
    <t>ECON_STOCKMARKET;WB_698_TRADE;TAX_FNCACT;TAX_FNCACT_INVESTOR;WB_2203_HUMAN_RIGHTS;WB_2482_RECONCILIATION;WB_2519_RESPONSES_TO_HUMAN_RIGHTS_ABUSES;WB_2432_FRAGILITY_CONFLICT_AND_VIOLENCE;WB_678_DIGITAL_GOVERNMENT;WB_694_BROADCAST_AND_MEDIA;WB_133_INFORMATION_AND_COMMUNICATION_TECHNOLOGIES;TAX_ECON_PRICE;TAX_FNCACT_ARCHITECTS;MEDIA_SOCIAL;WB_652_ICT_APPLICATIONS;WB_2363_MOBILE_APPLICATIONS;WB_658_ENTERPRISE_APPLICATIONS;TAX_FNCACT_ADVERTISERS;</t>
  </si>
  <si>
    <t>TAX_ETHNICITY;TAX_ETHNICITY_CHINESE;TAX_WORLDLANGUAGES;TAX_WORLDLANGUAGES_CHINESE;ECON_STOCKMARKET;TAX_ETHNICITY_ASIAN;TAX_ECON_PRICE;WB_698_TRADE;TAX_FNCACT;TAX_FNCACT_WOMEN;WB_2299_PIPELINES;WB_539_OIL_AND_GAS_POLICY_STRATEGY_AND_INSTITUTIONS;WB_507_ENERGY_AND_EXTRACTIVES;WB_548_PPP_IN_OIL_AND_GAS;TAX_DISEASE;TAX_DISEASE_CANCER;WB_1406_DISEASES;WB_1431_CANCER;WB_621_HEALTH_NUTRITION_AND_POPULATION;WB_1427_NON_COMMUNICABLE_DISEASE_AND_INJURY;TAX_FNCACT_DIRECTORS;ECON_TAXATION;USPEC_POLICY1;WB_135_TRANSPORT;WB_1174_WAREHOUSING_AND_STORAGE;WB_793_TRANSPORT_AND_LOGISTICS_SERVICES;TAX_WORLDLANGUAGES_LATIN;LEADER;TAX_FNCACT_PRESIDENT;USPEC_POLITICS_GENERAL1;TAX_WORLDFISH;TAX_WORLDFISH_KOKANEE;</t>
  </si>
  <si>
    <t>WB_698_TRADE;TAX_ECON_PRICE;ECON_STOCKMARKET;TAX_FNCACT;TAX_FNCACT_INSIDER;TAX_FNCACT_DIRECTOR;TAX_FNCACT_INSIDERS;TAX_FNCACT_ANALYSTS;TAX_FNCACT_MANUFACTURER;WB_1921_PRIVATE_SECTOR_DEVELOPMENT;WB_346_COMPETITIVE_INDUSTRIES;WB_818_INDUSTRY_POLICY_AND_REAL_SECTORS;WB_1281_MANUFACTURING;</t>
  </si>
  <si>
    <t>EDUCATION;SOC_POINTSOFINTEREST;SOC_POINTSOFINTEREST_UNIVERSITY;SCIENCE;EPU_ECONOMY_HISTORIC;TAX_FNCACT;TAX_FNCACT_STUDENTS;LEADER;TAX_FNCACT_PRESIDENT;USPEC_POLITICS_GENERAL1;TAX_FNCACT_INNOVATOR;SOC_INNOVATION;TAX_FNCACT_CEO;TAX_FNCACT_CHAIRMAN;SOC_POINTSOFINTEREST_COLLEGE;TAX_FNCACT_ENGINEER;TAX_ECON_PRICE;ECON_DEBT;WB_1104_MACROECONOMIC_VULNERABILITY_AND_DEBT;WB_450_DEBT;</t>
  </si>
  <si>
    <t>khq.com</t>
  </si>
  <si>
    <t>TAX_ECON_PRICE;TAX_FNCACT;TAX_FNCACT_VENDOR;MARITIME;EPU_ECONOMY_HISTORIC;TAX_FNCACT_MANAGER;</t>
  </si>
  <si>
    <t>WB_698_TRADE;ENV_OIL;WB_2936_GOLD;WB_507_ENERGY_AND_EXTRACTIVES;WB_895_MINING_SYSTEMS;WB_1699_METAL_ORE_MINING;TAX_FNCACT;TAX_FNCACT_MINERS;TAX_FNCACT_GOLD_MINERS;SOC_TECHNOLOGYSECTOR;TAX_FNCACT_ANALYST;</t>
  </si>
  <si>
    <t>TAX_FNCACT;TAX_FNCACT_INSIDER;TAX_FNCACT_DIRECTOR;TAX_ECON_PRICE;ECON_STOCKMARKET;TAX_FNCACT_ANALYSTS;TAX_FNCACT_MANAGER;MANMADE_DISASTER_IMPLIED;WB_135_TRANSPORT;WB_1174_WAREHOUSING_AND_STORAGE;WB_793_TRANSPORT_AND_LOGISTICS_SERVICES;TAX_FNCACT_EMPLOYEES;AFFECT;WB_698_TRADE;</t>
  </si>
  <si>
    <t>GEN_HOLIDAY;ECON_STOCKMARKET;ENV_OIL;TAX_ECON_PRICE;ECON_OILPRICE;AUSTERITY;WB_1074_FISCAL_CONTRACTION;WB_1070_ECONOMIC_GROWTH_POLICY;WB_471_ECONOMIC_GROWTH;WB_1072_FISCAL_POLICY_AND_GROWTH;TAX_ETHNICITY;TAX_ETHNICITY_CHINESE;TAX_WORLDLANGUAGES;TAX_WORLDLANGUAGES_CHINESE;TAX_FNCACT;TAX_FNCACT_INVESTOR;CRISISLEX_O01_WEATHER;TAX_FNCACT_TRADERS;WB_1150_VOLATILITY;WB_1104_MACROECONOMIC_VULNERABILITY_AND_DEBT;TAX_FNCACT_ANALYST;WB_698_TRADE;FUELPRICES;USPEC_POLICY1;TAX_FNCACT_MANAGERS;TAX_FNCACT_FUND_MANAGERS;ECON_CENTRALBANK;WB_1235_CENTRAL_BANKS;WB_318_FINANCIAL_ARCHITECTURE_AND_BANKING;WB_1920_FINANCIAL_SECTOR_DEVELOPMENT;WB_1234_BANKING_INSTITUTIONS;</t>
  </si>
  <si>
    <t>chicagoinno.streetwise.co</t>
  </si>
  <si>
    <t>TAX_FNCACT;TAX_FNCACT_NOMINEES;ECON_ENTREPRENEURSHIP;EDUCATION;SOC_POINTSOFINTEREST;SOC_POINTSOFINTEREST_COLLEGE;TAX_ECON_PRICE;SOC_POINTSOFINTEREST_UNIVERSITY;WB_470_EDUCATION;SOC_POINTSOFINTEREST_SCHOOLS;CRISISLEX_C01_CHILDREN_AND_EDUCATION;CRISISLEX_T04_INFRASTRUCTURE;WB_498_EDUCATION_FINANCE;WB_1540_ECONOMICS_OF_EDUCATION;WB_1490_PRIVATE_EDUCATION;SOC_POINTSOFINTEREST_SCHOOL;MEDIA_SOCIAL;CRISISLEX_C08_TELECOM;ECON_STOCKMARKET;TAX_ETHNICITY;TAX_ETHNICITY_CHINESE;TAX_WORLDLANGUAGES;TAX_WORLDLANGUAGES_CHINESE;GENERAL_GOVERNMENT;CRISISLEX_O02_RESPONSEAGENCIESATCRISIS;ARMEDCONFLICT;CRISISLEX_T01_CAUTION_ADVICE;TAX_FNCACT_MINISTER;LEADER;TAX_FNCACT_PRIME_MINISTER;</t>
  </si>
  <si>
    <t>TAX_ETHNICITY;TAX_ETHNICITY_CHINESE;TAX_WORLDLANGUAGES;TAX_WORLDLANGUAGES_CHINESE;CRISISLEX_C04_LOGISTICS_TRANSPORT;CRISISLEX_T04_INFRASTRUCTURE;WB_698_TRADE;INFO_RUMOR;CRISISLEX_T11_UPDATESSYMPATHY;WB_135_TRANSPORT;WB_1174_WAREHOUSING_AND_STORAGE;WB_793_TRANSPORT_AND_LOGISTICS_SERVICES;</t>
  </si>
  <si>
    <t>TAX_ECON_PRICE;TAX_FNCACT;TAX_FNCACT_ANALYSTS;ECON_STOCKMARKET;WB_698_TRADE;ECON_DEBT;WB_1104_MACROECONOMIC_VULNERABILITY_AND_DEBT;WB_450_DEBT;</t>
  </si>
  <si>
    <t>ECON_STOCKMARKET;WB_1921_PRIVATE_SECTOR_DEVELOPMENT;WB_346_COMPETITIVE_INDUSTRIES;WB_818_INDUSTRY_POLICY_AND_REAL_SECTORS;WB_1281_MANUFACTURING;ECON_DEBT;WB_1104_MACROECONOMIC_VULNERABILITY_AND_DEBT;WB_450_DEBT;TAX_FNCACT;TAX_FNCACT_CHIEF;TAX_FNCACT_ECONOMIST;ECON_WORLDCURRENCIES;ECON_WORLDCURRENCIES_DOLLAR;ENV_OIL;TAX_FNCACT_BUILDER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TAX_FNCACT_MINISTERS;TAX_FNCACT_FINANCE_MINISTERS;ECON_BANKRUPTCY;TAX_ECON_PRICE;GENERAL_HEALTH;MEDICAL;TAX_FNCACT_ANALYSTS;</t>
  </si>
  <si>
    <t>helenair.com</t>
  </si>
  <si>
    <t>SCIENCE;TAX_ECON_PRICE;TAX_FNCACT;TAX_FNCACT_MANUFACTURER;WB_439_MACROECONOMIC_AND_STRUCTURAL_POLICIES;WB_829_FISCAL_DECENTRALIZATION;WB_874_LOCAL_FINANCE;WB_877_ASSET_MANAGEMENT;WB_445_FISCAL_POLICY;WB_698_TRADE;EPU_ECONOMY_HISTORIC;TAX_FNCACT_ANALYSTS;TAX_FNCACT_INSIDER;TAX_FNCACT_CFO;TAX_FNCACT_CHIEF;TAX_MILITARY_TITLE;TAX_MILITARY_TITLE_OFFICER;TAX_FNCACT_OFFICER;TAX_FNCACT_CHIEF_FINANCIAL_OFFICER;EPU_CATS_REGULATION;LEGISLATION;EPU_POLICY;EPU_POLICY_LAW;WB_845_LEGAL_AND_REGULATORY_FRAMEWORK;WB_696_PUBLIC_SECTOR_MANAGEMENT;WB_1040_COPYRIGHT_LAW;WB_851_INTELLECTUAL_PROPERTY_RIGHTS;WB_1039_PROPERTY_LAWS_AND_REGULATIONS;TAX_FNCACT_ANALYST;</t>
  </si>
  <si>
    <t>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ECON_STOCKMARKET;WB_135_TRANSPORT;WB_1174_WAREHOUSING_AND_STORAGE;WB_793_TRANSPORT_AND_LOGISTICS_SERVICES;WB_2944_SERVERS;WB_671_STORAGE_MANAGEMENT;WB_667_ICT_INFRASTRUCTURE;WB_672_NETWORK_MANAGEMENT;TAX_ECON_PRICE;WB_674_SHARED_INFRASTRUCTURE;WB_676_CLOUD_COMPUTING;SCIENCE;SOC_INNOVATION;MANMADE_DISASTER;MANMADE_DISASTER_POWER_FAILURE;POWER_OUTAGE;TAX_FNCACT;TAX_FNCACT_ARCHITECTS;LEADER;TAX_FNCACT_PRESIDENT;USPEC_POLITICS_GENERAL1;TAX_FNCACT_VICE_PRESIDENT;SOC_EMERGINGTECH;MEDIA_MSM;MANMADE_DISASTER_IMPLIED;INFO_RUMOR;TAX_FNCACT_INVESTOR;WB_698_TRADE;CRISISLEX_CRISISLEXREC;</t>
  </si>
  <si>
    <t>insidehpc.com</t>
  </si>
  <si>
    <t>WB_439_MACROECONOMIC_AND_STRUCTURAL_POLICIES;WB_829_FISCAL_DECENTRALIZATION;WB_874_LOCAL_FINANCE;WB_877_ASSET_MANAGEMENT;WB_445_FISCAL_POLICY;EPU_CATS_REGULATION;EPU_CATS_FINANCIAL_REGULATION;TAX_FNCACT;TAX_FNCACT_MANUFACTURER;TAX_ECON_PRICE;EPU_ECONOMY_HISTORIC;TAX_FNCACT_ANALYSTS;TAX_FNCACT_INSIDER;TAX_FNCACT_CFO;TAX_FNCACT_CHIEF;TAX_MILITARY_TITLE;TAX_MILITARY_TITLE_OFFICER;TAX_FNCACT_OFFICER;TAX_FNCACT_CHIEF_FINANCIAL_OFFICER;TAX_FNCACT_BROKER;WB_698_TRADE;TAX_FNCACT_ANALYST;</t>
  </si>
  <si>
    <t>TAX_FNCACT;TAX_FNCACT_OPERATOR;TAX_FNCACT_INVESTOR;TAX_FNCACT_CHIEF;TAX_MILITARY_TITLE;TAX_MILITARY_TITLE_OFFICER;TAX_FNCACT_OFFICER;TAX_FNCACT_CHIEF_FINANCIAL_OFFICER;WB_2203_HUMAN_RIGHTS;WB_2482_RECONCILIATION;WB_2519_RESPONSES_TO_HUMAN_RIGHTS_ABUSES;WB_2432_FRAGILITY_CONFLICT_AND_VIOLENCE;ECON_DEBT;WB_1104_MACROECONOMIC_VULNERABILITY_AND_DEBT;WB_450_DEBT;WB_1979_NATURAL_RESOURCE_MANAGEMENT;WB_435_AGRICULTURE_AND_FOOD_SECURITY;WB_1986_MOUNTAINS;MEDIA_SOCIAL;EPU_ECONOMY_HISTORIC;UNGP_FORESTS_RIVERS_OCEANS;AFFECT;TAX_FNCACT_CEO;TAX_FNCACT_DIRECTOR;CRISISLEX_T11_UPDATESSYMPATHY;SOC_INNOVATION;</t>
  </si>
  <si>
    <t>ECON_STOCKMARKET;WB_698_TRADE;AFFECT;TAX_ETHNICITY;TAX_ETHNICITY_RUSSIAN;TAX_WORLDLANGUAGES;TAX_WORLDLANGUAGES_RUSSIAN;WB_318_FINANCIAL_ARCHITECTURE_AND_BANKING;WB_1920_FINANCIAL_SECTOR_DEVELOPMENT;WB_1234_BANKING_INSTITUTIONS;WB_1236_COMMERCIAL_BANKING;WB_439_MACROECONOMIC_AND_STRUCTURAL_POLICIES;WB_829_FISCAL_DECENTRALIZATION;WB_874_LOCAL_FINANCE;WB_877_ASSET_MANAGEMENT;WB_445_FISCAL_POLICY;WB_1973_FINANCIAL_RISK_REDUCTION;WB_435_AGRICULTURE_AND_FOOD_SECURITY;WB_337_INSURANCE;WB_1967_AGRICULTURAL_RISK_AND_SECURITY;WB_1135_CURRENT_ACCOUNT;WB_1104_MACROECONOMIC_VULNERABILITY_AND_DEBT;WB_441_BALANCE_OF_PAYMENTS;</t>
  </si>
  <si>
    <t>ECON_STOCKMARKET;MARITIME;UNEMPLOYMENT;TAX_ETHNICITY;TAX_ETHNICITY_AMERICANS;WB_2745_JOB_QUALITY_AND_LABOR_MARKET_PERFORMANCE;WB_2670_JOBS;WB_2689_JOBS_DIAGNOSTICS;WB_2747_UNEMPLOYMENT;WB_1649_UNEMPLOYMENT_BENEFITS;WB_752_CONTRIBUTORY_BENEFITS;WB_751_SOCIAL_INSURANCE;WB_697_SOCIAL_PROTECTION_AND_LABOR;WB_855_LABOR_MARKETS;SOC_TECHNOLOGYSECTOR;WB_698_TRADE;ENV_OIL;ECON_OILPRICE;ENV_NATURALGAS;WB_135_TRANSPORT;TAX_ECON_PRICE;SCIENCE;SOC_INNOVATION;WB_1174_WAREHOUSING_AND_STORAGE;WB_793_TRANSPORT_AND_LOGISTICS_SERVICES;</t>
  </si>
  <si>
    <t>TAX_FNCACT;TAX_FNCACT_ANALYSTS;ECON_EARNINGSREPORT;ECON_STOCKMARKET;WB_135_TRANSPORT;WB_1174_WAREHOUSING_AND_STORAGE;WB_793_TRANSPORT_AND_LOGISTICS_SERVICES;WB_698_TRADE;TAX_FNCACT_ANALYST;WB_678_DIGITAL_GOVERNMENT;WB_2944_SERVERS;WB_671_STORAGE_MANAGEMENT;WB_667_ICT_INFRASTRUCTURE;WB_672_NETWORK_MANAGEMENT;WB_133_INFORMATION_AND_COMMUNICATION_TECHNOLOGIES;WB_1921_PRIVATE_SECTOR_DEVELOPMENT;WB_346_COMPETITIVE_INDUSTRIES;WB_818_INDUSTRY_POLICY_AND_REAL_SECTORS;WB_1281_MANUFACTURING;WB_845_LEGAL_AND_REGULATORY_FRAMEWORK;WB_696_PUBLIC_SECTOR_MANAGEMENT;WB_851_INTELLECTUAL_PROPERTY_RIGHTS;WB_1042_TRADEMARKS;WB_1039_PROPERTY_LAWS_AND_REGULATIONS;TAX_FNCACT_INVESTOR;</t>
  </si>
  <si>
    <t>WB_318_FINANCIAL_ARCHITECTURE_AND_BANKING;WB_1920_FINANCIAL_SECTOR_DEVELOPMENT;WB_1234_BANKING_INSTITUTIONS;WB_1236_COMMERCIAL_BANKING;WB_439_MACROECONOMIC_AND_STRUCTURAL_POLICIES;WB_829_FISCAL_DECENTRALIZATION;WB_874_LOCAL_FINANCE;WB_877_ASSET_MANAGEMENT;WB_445_FISCAL_POLICY;WB_336_NON_BANK_FINANCIAL_INSTITUTIONS;WB_612_HOUSING_FINANCE;WB_332_CAPITAL_MARKETS;TAX_FNCACT;TAX_FNCACT_STUDENT;WB_698_TRADE;ECON_STOCKMARKET;ENV_OIL;ECON_TAXATION;TAX_FNCACT_PRINCIPAL;</t>
  </si>
  <si>
    <t>WB_1331_HEALTH_TECHNOLOGIES;WB_1350_PHARMACEUTICALS;WB_621_HEALTH_NUTRITION_AND_POPULATION;ECON_STOCKMARKET;WB_1921_PRIVATE_SECTOR_DEVELOPMENT;WB_346_COMPETITIVE_INDUSTRIES;WB_818_INDUSTRY_POLICY_AND_REAL_SECTORS;WB_1281_MANUFACTURING;WB_2745_JOB_QUALITY_AND_LABOR_MARKET_PERFORMANCE;WB_2670_JOBS;WB_2689_JOBS_DIAGNOSTICS;WB_2748_EMPLOYMENT;TAX_FNCACT;TAX_FNCACT_EMPLOYEES;WB_698_TRADE;SCIENCE;SOC_INNOVATION;WB_135_TRANSPORT;WB_1174_WAREHOUSING_AND_STORAGE;WB_793_TRANSPORT_AND_LOGISTICS_SERVICES;ECON_ELECTRICALPRICE;ENV_NATURALGAS;FUELPRICES;ECON_NATGASPRICE;</t>
  </si>
  <si>
    <t>WB_1331_HEALTH_TECHNOLOGIES;WB_1350_PHARMACEUTICALS;WB_621_HEALTH_NUTRITION_AND_POPULATION;ECON_STOCKMARKET;DEMOCRACY;USPEC_POLITICS_GENERAL1;TAX_ECON_PRICE;DRUG_TRADE;WB_2453_ORGANIZED_CRIME;WB_2433_CONFLICT_AND_VIOLENCE;WB_2432_FRAGILITY_CONFLICT_AND_VIOLENCE;WB_2456_DRUGS_AND_NARCOTICS;KILL;CRISISLEX_CRISISLEXREC;CRISISLEX_T02_INJURED;CRISISLEX_T03_DEAD;WB_290_TELECOMMUNICATIONS_ORGANIZATIONAL_DESIGN;WB_288_TELECOMMUNICATIONS_SECTOR_POLICY_AND_REGULATION;WB_286_TELECOMMUNICATIONS_AND_BROADBAND_ACCESS;WB_133_INFORMATION_AND_COMMUNICATION_TECHNOLOGIES;TAX_FNCACT;TAX_FNCACT_ANALYST;GEN_HOLIDAY;AFFECT;USPEC_POLICY1;TAX_FNCACT_RETAILER;TAX_FNCACT_ANALYSTS;CRISISLEX_T04_INFRASTRUCTURE;</t>
  </si>
  <si>
    <t>APPOINTMENT;TAX_FNCACT;TAX_FNCACT_CHIEF;TAX_MILITARY_TITLE;TAX_MILITARY_TITLE_OFFICER;TAX_FNCACT_OFFICER;TAX_FNCACT_CHIEF_FINANCIAL_OFFICER;LEADER;TAX_FNCACT_PRESIDENT;TAX_FNCACT_VICE_PRESIDENT;TAX_FNCACT_EXECUTIVE;TAX_FNCACT_EXECUTIVE_VICE_PRESIDENT;TAX_FNCACT_SENIOR_VICE_PRESIDENT;</t>
  </si>
  <si>
    <t>TAX_ECON_PRICE;WB_698_TRADE;TAX_FNCACT;TAX_FNCACT_ANALYST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LEGISLATION;</t>
  </si>
  <si>
    <t>CRISISLEX_CRISISLEXREC;LEADER;TAX_FNCACT;TAX_FNCACT_PRESIDENT;USPEC_POLITICS_GENERAL1;TAX_FNCACT_EXECUTIVES;CORRUPTION;WB_2019_ANTI_CORRUPTION_LEGISLATION;WB_696_PUBLIC_SECTOR_MANAGEMENT;WB_831_GOVERNANCE;WB_832_ANTI_CORRUPTION;WB_2020_BRIBERY_FRAUD_AND_COLLUSION;</t>
  </si>
  <si>
    <t>greensburgdailynews.com</t>
  </si>
  <si>
    <t>LEADER;TAX_FNCACT;TAX_FNCACT_PRESIDENT;WB_1921_PRIVATE_SECTOR_DEVELOPMENT;WB_346_COMPETITIVE_INDUSTRIES;WB_818_INDUSTRY_POLICY_AND_REAL_SECTORS;WB_1281_MANUFACTURING;TAX_FNCACT_INVESTOR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WB_678_DIGITAL_GOVERNMENT;WB_694_BROADCAST_AND_MEDIA;WB_133_INFORMATION_AND_COMMUNICATION_TECHNOLOGIES;</t>
  </si>
  <si>
    <t>WB_678_DIGITAL_GOVERNMENT;WB_2944_SERVERS;WB_671_STORAGE_MANAGEMENT;WB_667_ICT_INFRASTRUCTURE;WB_672_NETWORK_MANAGEMENT;WB_133_INFORMATION_AND_COMMUNICATION_TECHNOLOGIES;WB_698_TRADE;TAX_ECON_PRICE;TAX_FNCACT;TAX_FNCACT_ANALYSTS;ECON_STOCKMARKET;WB_2416_INTERNET_OF_THINGS;WB_2399_ICT_INNOVATION_AND_TRANSFORMATION;WB_2601_TRADE_LINKAGES_SPILLOVERS_AND_CONNECTIVITY;WB_772_TRADE_FACILITATION_AND_LOGISTICS;WB_699_URBAN_DEVELOPMENT;WB_866_CONNECTIVITY_AND_LAGGING_REGIONS;WB_797_NATIONAL_URBAN_POLICIES;WB_135_TRANSPORT;WB_1174_WAREHOUSING_AND_STORAGE;WB_793_TRANSPORT_AND_LOGISTICS_SERVICES;MEDIA_MSM;WB_286_TELECOMMUNICATIONS_AND_BROADBAND_ACCESS;WB_2120_SATELLITES;WB_2329_ACCESS_AND_CONNECTIVITY;CRISISLEX_C07_SAFETY;WB_1921_PRIVATE_SECTOR_DEVELOPMENT;WB_346_COMPETITIVE_INDUSTRIES;WB_818_INDUSTRY_POLICY_AND_REAL_SECTORS;WB_1281_MANUFACTURING;</t>
  </si>
  <si>
    <t>kdhnews.com</t>
  </si>
  <si>
    <t>TAX_ETHNICITY;TAX_ETHNICITY_CHINESE;TAX_WORLDLANGUAGES;TAX_WORLDLANGUAGES_CHINESE;KILL;TAX_FNCACT;TAX_FNCACT_INSIDER;MEDIA_SOCIAL;TAX_FNCACT_ANALYST;TAX_ECON_PRICE;TAX_FNCACT_AUTHORITIES;CRISISLEX_CRISISLEXREC;CRISISLEX_C07_SAFETY;WB_2470_PEACE_OPERATIONS_AND_CONFLICT_MANAGEMENT;WB_2432_FRAGILITY_CONFLICT_AND_VIOLENCE;WB_2490_NATIONAL_PROTECTION_AND_SECURITY;ECON_STOCKMARKET;WB_1150_VOLATILITY;WB_1104_MACROECONOMIC_VULNERABILITY_AND_DEBT;USPEC_POLICY1;USPEC_POLITICS_GENERAL1;ECON_FOREIGNINVEST;TAX_FNCACT_FOOL;DELAY;</t>
  </si>
  <si>
    <t>TAX_ECON_PRICE;TAX_FNCACT;TAX_FNCACT_ANALYSTS;TAX_FNCACT_ANALYST;TAX_FNCACT_MANUFACTURER;ECON_STOCKMARKET;WB_439_MACROECONOMIC_AND_STRUCTURAL_POLICIES;WB_829_FISCAL_DECENTRALIZATION;WB_874_LOCAL_FINANCE;WB_877_ASSET_MANAGEMENT;WB_445_FISCAL_POLICY;EPU_ECONOMY_HISTORIC;WB_1406_DISEASES;WB_1435_OBESITY;WB_621_HEALTH_NUTRITION_AND_POPULATION;WB_1427_NON_COMMUNICABLE_DISEASE_AND_INJURY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</t>
  </si>
  <si>
    <t>WB_698_TRADE;APPOINTMENT;TAX_FNCACT;TAX_FNCACT_CHAIRMAN;TAX_FNCACT_EXECUTIVE;LEADER;TAX_FNCACT_PRESIDENT;USPEC_POLITICS_GENERAL1;TAX_FNCACT_VICE_PRESIDENT;TAX_FNCACT_EXECUTIVE_VICE_PRESIDENT;ECON_STOCKMARKET;TAX_FNCACT_CITIZENS;</t>
  </si>
  <si>
    <t>MEDIA_MSM;TAX_FNCACT;TAX_FNCACT_INSIDERS;TAX_ECON_PRICE;AFFECT;WB_698_TRADE;GENERAL_GOVERNMENT;CRISISLEX_O02_RESPONSEAGENCIESATCRISIS;CRISISLEX_T11_UPDATESSYMPATHY;WB_678_DIGITAL_GOVERNMENT;WB_2944_SERVERS;WB_671_STORAGE_MANAGEMENT;WB_667_ICT_INFRASTRUCTURE;WB_672_NETWORK_MANAGEMENT;WB_133_INFORMATION_AND_COMMUNICATION_TECHNOLOGIES;WB_2943_SWITCHES;SHORTAGE;CRISISLEX_T05_MONEY;TAX_FNCACT_EMPLOYEES;TAX_FNCACT_ANALYST;TAX_FNCACT_ANALYSTS;ECON_STOCKMARKET;</t>
  </si>
  <si>
    <t>ECON_STOCKMARKET;ENV_MINING;INFO_RUMOR;WB_678_DIGITAL_GOVERNMENT;WB_2944_SERVERS;WB_671_STORAGE_MANAGEMENT;WB_667_ICT_INFRASTRUCTURE;WB_672_NETWORK_MANAGEMENT;WB_133_INFORMATION_AND_COMMUNICATION_TECHNOLOGIES;TAX_FNCACT;TAX_FNCACT_INVESTOR;GENERAL_GOVERNMENT;WB_2670_JOBS;WB_1467_EDUCATION_FOR_ALL;WB_470_EDUCATION;WB_2131_EMPLOYABILITY_SKILLS_AND_JOBS;WB_1484_EDUCATION_SKILLS_DEVELOPMENT_AND_LABOR_MARKET;WB_856_WAGES;WB_1654_ACTIVE_LABOR_MARKET_POLICIES;WB_855_LABOR_MARKETS;WB_697_SOCIAL_PROTECTION_AND_LABOR;</t>
  </si>
  <si>
    <t>ECON_STOCKMARKET;TAX_FNCACT;TAX_FNCACT_ANALYSTS;TAX_ECON_PRICE;WB_698_TRADE;TAX_FNCACT_MANUFACTURER;EPU_ECONOMY_HISTORIC;WB_439_MACROECONOMIC_AND_STRUCTURAL_POLICIES;WB_829_FISCAL_DECENTRALIZATION;WB_874_LOCAL_FINANCE;WB_877_ASSET_MANAGEMENT;WB_445_FISCAL_POLICY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</si>
  <si>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ALLIANCE;TAX_FNCACT;TAX_FNCACT_PUBLISHER;MANMADE_DISASTER_IMPLIED;LEADER;TAX_FNCACT_PRESIDENT;USPEC_POLITICS_GENERAL1;KILL;CRISISLEX_T03_DEAD;TAX_FNCACT_LEADER;EPU_ECONOMY_HISTORIC;SOC_POINTSOFINTEREST;SOC_POINTSOFINTEREST_HEADQUARTERS;WB_845_LEGAL_AND_REGULATORY_FRAMEWORK;WB_696_PUBLIC_SECTOR_MANAGEMENT;WB_851_INTELLECTUAL_PROPERTY_RIGHTS;WB_1042_TRADEMARKS;WB_1039_PROPERTY_LAWS_AND_REGULATIONS;EPU_CATS_REGULATION;</t>
  </si>
  <si>
    <t>ECON_STOCKMARKET;TAX_FNCACT;TAX_FNCACT_MANUFACTURER;TAX_ECON_PRICE;WB_1921_PRIVATE_SECTOR_DEVELOPMENT;WB_346_COMPETITIVE_INDUSTRIES;WB_818_INDUSTRY_POLICY_AND_REAL_SECTORS;WB_1281_MANUFACTURING;SOC_INNOVATION;SOC_EMERGINGTECH;GENERAL_HEALTH;WB_1406_DISEASES;WB_621_HEALTH_NUTRITION_AND_POPULATION;WB_135_TRANSPORT;WB_1174_WAREHOUSING_AND_STORAGE;WB_793_TRANSPORT_AND_LOGISTICS_SERVICES;WB_678_DIGITAL_GOVERNMENT;WB_652_ICT_APPLICATIONS;WB_658_ENTERPRISE_APPLICATIONS;WB_133_INFORMATION_AND_COMMUNICATION_TECHNOLOGIES;WB_694_BROADCAST_AND_MEDIA;CRISISLEX_C07_SAFETY;WB_670_ICT_SECURITY;WB_2370_DATA_SECURITY;</t>
  </si>
  <si>
    <t>WB_698_TRADE;ECON_STOCKMARKET;TAX_ETHNICITY;TAX_ETHNICITY_CANADIAN;ENV_OIL;WB_2299_PIPELINES;WB_539_OIL_AND_GAS_POLICY_STRATEGY_AND_INSTITUTIONS;WB_507_ENERGY_AND_EXTRACTIVES;WB_548_PPP_IN_OIL_AND_GAS;TAX_FNCACT;TAX_FNCACT_ASSEMBLYMAN;LEGISLATION;USPEC_POLITICS_GENERAL1;USPEC_POLICY1;EPU_POLICY;EPU_POLICY_LEGISLATION;TAX_FNCACT_VICTIMS;CRISISLEX_CRISISLEXREC;CRISISLEX_T08_MISSINGFOUNDTRAPPEDPEOPLE;ECON_IDENTITYTHEFT;ECON_DEBT;WB_1104_MACROECONOMIC_VULNERABILITY_AND_DEBT;WB_450_DEBT;EPU_ECONOMY_HISTORIC;TAX_FNCACT_ANALYSTS;WB_1150_VOLATILITY;TAX_ECON_PRICE;TAX_FNCACT_EXECUTIVE;TAX_FNCACT_CHIEF;TAX_MILITARY_TITLE;TAX_MILITARY_TITLE_OFFICER;TAX_FNCACT_OFFICER;TAX_FNCACT_CHIEF_OPERATING_OFFICER;WB_135_TRANSPORT;WB_1803_TRANSPORT_INFRASTRUCTURE;WB_166_RAILWAYS;CRISISLEX_C04_LOGISTICS_TRANSPORT;TAX_FNCACT_INVESTOR;WB_1920_FINANCIAL_SECTOR_DEVELOPMENT;WB_332_CAPITAL_MARKETS;</t>
  </si>
  <si>
    <t>WB_698_TRADE;ECON_STOCKMARKET;TAX_FNCACT;TAX_FNCACT_ANALYST;WB_1150_VOLATILITY;WB_1104_MACROECONOMIC_VULNERABILITY_AND_DEBT;TAX_FNCACT_PRINCIPAL;USPEC_POLICY1;EPU_POLICY;EPU_POLICY_REGULATION;EPU_CATS_REGULATION;TAX_FNCACT_INSIDER;CRISISLEX_C03_WELLBEING_HEALTH;TRIAL;TAX_DISEASE;TAX_DISEASE_GASTROPARESIS;TAX_FNCACT_WOMEN;</t>
  </si>
  <si>
    <t>ECON_STOCKMARKET;TAX_FNCACT;TAX_FNCACT_ANALYSTS;TAX_ECON_PRICE;TAX_FNCACT_MANUFACTURER;TAX_FNCACT_ANALYST;</t>
  </si>
  <si>
    <t>MEDIA_SOCIAL;ECON_STOCKMARKET;WB_698_TRADE;TAX_ECON_PRICE;WB_1331_HEALTH_TECHNOLOGIES;WB_1350_PHARMACEUTICALS;WB_621_HEALTH_NUTRITION_AND_POPULATION;RECRUITMENT;GENERAL_HEALTH;HEALTH_VACCINATION;WB_642_CHILD_HEALTH;WB_1459_IMMUNIZATIONS;WB_639_REPRODUCTIVE_MATERNAL_AND_CHILD_HEALTH;UNGP_HEALTHCARE;TAX_DISEASE;TAX_DISEASE_MERS;SCIENCE;MILITARY;TAX_WORLDMAMMALS;TAX_WORLDMAMMALS_HUMANS;WB_1406_DISEASES;EPU_ECONOMY_HISTORIC;MEDIA_MSM;WB_678_DIGITAL_GOVERNMENT;WB_694_BROADCAST_AND_MEDIA;WB_2391_WEB_BROADCASTING;WB_133_INFORMATION_AND_COMMUNICATION_TECHNOLOGIES;TAX_FNCACT;TAX_FNCACT_OFFICIAL;TAX_FNCACT_INSIDER;LEGISLATION;EPU_POLICY;EPU_POLICY_LAW;WB_845_LEGAL_AND_REGULATORY_FRAMEWORK;WB_696_PUBLIC_SECTOR_MANAGEMENT;WB_969_CAPITAL_MARKETS_LAW_AND_REGULATION;WB_853_FINANCIAL_LAWS_AND_REGULATIONS;WB_2024_ANTI_CORRUPTION_AUTHORITIES;WB_840_JUSTICE;WB_2025_INVESTIGATION;WB_831_GOVERNANCE;WB_832_ANTI_CORRUPTION;WB_1014_CRIMINAL_JUSTICE;TAX_FNCACT_HERO;</t>
  </si>
  <si>
    <t>newsok.com</t>
  </si>
  <si>
    <t>TAX_ETHNICITY;TAX_ETHNICITY_CHINESE;TAX_WORLDLANGUAGES;TAX_WORLDLANGUAGES_CHINESE;ECON_STOCKMARKET;</t>
  </si>
  <si>
    <t>WB_698_TRADE;TAX_ECON_PRICE;EPU_ECONOMY_HISTORIC;TAX_FNCACT;TAX_FNCACT_ANALYSTS;WB_1406_DISEASES;WB_1435_OBESITY;WB_621_HEALTH_NUTRITION_AND_POPULATION;WB_1427_NON_COMMUNICABLE_DISEASE_AND_INJURY;ECON_STOCKMARKET;</t>
  </si>
  <si>
    <t>TAX_ECON_PRICE;UNGP_FORESTS_RIVERS_OCEANS;WB_678_DIGITAL_GOVERNMENT;WB_2944_SERVERS;WB_671_STORAGE_MANAGEMENT;WB_667_ICT_INFRASTRUCTURE;WB_672_NETWORK_MANAGEMENT;WB_133_INFORMATION_AND_COMMUNICATION_TECHNOLOGIES;ECON_STOCKMARKET;WB_1921_PRIVATE_SECTOR_DEVELOPMENT;WB_346_COMPETITIVE_INDUSTRIES;WB_818_INDUSTRY_POLICY_AND_REAL_SECTORS;WB_1281_MANUFACTURING;CLOSURE;</t>
  </si>
  <si>
    <t>TAX_FNCACT;TAX_FNCACT_ANALYSTS;ECON_STOCKMARKET;TAX_FNCACT_MANUFACTURER;TAX_ECON_PRICE;TAX_FNCACT_ANALYST;EPU_ECONOMY_HISTORIC;WB_698_TRADE;CRISISLEX_CRISISLEXREC;TAX_WORLDMAMMALS;TAX_WORLDMAMMALS_BEAR;TAX_FNCACT_CEO;TAX_FNCACT_FOOL;WB_2433_CONFLICT_AND_VIOLENCE;WB_2465_REVOLUTIONARY_VIOLENCE;WB_2432_FRAGILITY_CONFLICT_AND_VIOLENCE;WB_2462_POLITICAL_VIOLENCE_AND_WAR;USPEC_POLICY1;EPU_POLICY;EPU_POLICY_POLICY;TAX_FNCACT_INVESTOR;TAX_DISEASE;TAX_DISEASE_INTRINSIC;</t>
  </si>
  <si>
    <t>TAX_FNCACT;TAX_FNCACT_ANALYST;TAX_FNCACT_CEO;MANMADE_DISASTER_IMPLIED;SOC_EMERGINGTECH;WB_135_TRANSPORT;WB_1174_WAREHOUSING_AND_STORAGE;WB_793_TRANSPORT_AND_LOGISTICS_SERVICES;KILL;CRISISLEX_T03_DEAD;TAX_ECON_PRICE;WB_678_DIGITAL_GOVERNMENT;WB_2943_SWITCHES;WB_667_ICT_INFRASTRUCTURE;WB_672_NETWORK_MANAGEMENT;WB_133_INFORMATION_AND_COMMUNICATION_TECHNOLOGIES;WB_669_SOFTWARE_INFRASTRUCTURE;WB_2945_DATABASE;TAX_FNCACT_ENGINEERS;</t>
  </si>
  <si>
    <t>CRISISLEX_C07_SAFETY;CRISISLEX_T01_CAUTION_ADVICE;WB_678_DIGITAL_GOVERNMENT;WB_670_ICT_SECURITY;WB_2370_DATA_SECURITY;WB_133_INFORMATION_AND_COMMUNICATION_TECHNOLOGIES;CRISISLEX_C03_WELLBEING_HEALTH;CRISISLEX_T02_INJURED;CRISISLEX_T03_DEAD;CRISISLEX_T08_MISSINGFOUNDTRAPPEDPEOPLE;WB_135_TRANSPORT;WB_1174_WAREHOUSING_AND_STORAGE;WB_793_TRANSPORT_AND_LOGISTICS_SERVICES;WB_2371_ENCRYPTION;GENERAL_HEALTH;MEDICAL;GENERAL_GOVERNMENT;CRISISLEX_O02_RESPONSEAGENCIESATCRISIS;WB_661_BIG_DATA;WB_652_ICT_APPLICATIONS;WB_872_SMART_CITIES;WB_813_URBAN_GOVERNANCE_AND_CITY_SYSTEMS;WB_699_URBAN_DEVELOPMENT;WB_873_NON_TRADITIONAL_DATA_DRIVEN_MANAGEMENT;WB_658_ENTERPRISE_APPLICATIONS;TECH_BIGDATA;TAX_FNCACT;TAX_FNCACT_PRINCIPAL;TAX_FNCACT_ANALYST;WB_660_BUSINESS_INTELLIGENCE;WB_667_ICT_INFRASTRUCTURE;WB_669_SOFTWARE_INFRASTRUCTURE;WB_2945_DATABASE;TAX_ECON_PRICE;TAX_FNCACT_RADIOLOGIST;CRISISLEX_T04_INFRASTRUCTURE;TAX_DISEASE;TAX_DISEASE_CANCER;WB_1406_DISEASES;WB_1431_CANCER;WB_621_HEALTH_NUTRITION_AND_POPULATION;WB_1427_NON_COMMUNICABLE_DISEASE_AND_INJURY;ECON_WORLDCURRENCIES;ECON_WORLDCURRENCIES_DOLLARS;WB_2944_SERVERS;WB_671_STORAGE_MANAGEMENT;WB_672_NETWORK_MANAGEMENT;TAX_FNCACT_MANAGERS;TAX_FNCACT_MANAGER;CRISISLEX_C01_CHILDREN_AND_EDUCATION;LEADER;TAX_FNCACT_PRESIDENT;USPEC_POLITICS_GENERAL1;TAX_FNCACT_VICE_PRESIDENT;TAX_FNCACT_LEADER;SOC_INNOVATION;ECON_STOCKMARKET;WB_698_TRADE;CRISISLEX_C08_TELECOM;</t>
  </si>
  <si>
    <t>WB_698_TRADE;ECON_STOCKMARKET;TAX_FNCACT;TAX_FNCACT_ANALYSTS;WB_1921_PRIVATE_SECTOR_DEVELOPMENT;WB_346_COMPETITIVE_INDUSTRIES;WB_818_INDUSTRY_POLICY_AND_REAL_SECTORS;WB_1281_MANUFACTURING;LEADER;TAX_FNCACT_PRESIDENT;USPEC_POLITICS_GENERAL1;TAX_FNCACT_CEO;CRISISLEX_CRISISLEXREC;ECON_BUDGET_DEFICIT;USPEC_POLICY1;TAX_ECON_PRICE;TAX_FNCACT_ANALYST;MOVEMENT_GENERAL;</t>
  </si>
  <si>
    <t>WB_698_TRADE;GENERAL_HEALTH;WB_1406_DISEASES;WB_621_HEALTH_NUTRITION_AND_POPULATION;APPOINTMENT;TAX_FNCACT;TAX_FNCACT_CHAIRMAN;TAX_FNCACT_DIRECTORS;TAX_FNCACT_DIRECTOR;WB_1921_PRIVATE_SECTOR_DEVELOPMENT;WB_376_INNOVATION_TECHNOLOGY_AND_ENTREPRENEURSHIP;WB_1917_INTELLECTUAL_PROPERTY;WB_377_FIRM_INNOVATION_PRODUCTIVITY_AND_GROWTH;ECON_STOCKMARKET;EPU_ECONOMY_HISTORIC;ECON_WORLDCURRENCIES;ECON_WORLDCURRENCIES_DOLLARS;ECON_WORLDCURRENCIES_NEW_TAIWAN_DOLLARS;ECON_DEBT;WB_1104_MACROECONOMIC_VULNERABILITY_AND_DEBT;WB_450_DEBT;WB_1150_VOLATILITY;TAX_ECON_PRICE;TAX_FNCACT_PRINCIPAL;TAX_FNCACT_INVESTIGATOR;MEDICAL;TRIAL;</t>
  </si>
  <si>
    <t>mercurynews.com</t>
  </si>
  <si>
    <t>ECON_STOCKMARKET;ECON_HOUSING_PRICES;WB_698_TRADE;GENERAL_HEALTH;MEDICAL;WB_1331_HEALTH_TECHNOLOGIES;WB_621_HEALTH_NUTRITION_AND_POPULATION;WB_1362_MEDICAL_EQUIPMENT;WB_990_DRAINAGE;WB_137_WATER;WB_151_IRRIGATION_AND_DRAINAGE;WB_140_AGRICULTURAL_WATER_MANAGEMENT;TAX_DISEASE;TAX_DISEASE_GASTROINTESTINAL;</t>
  </si>
  <si>
    <t>topnews.ae</t>
  </si>
  <si>
    <t>MEDIA_MSM;CRISISLEX_T11_UPDATESSYMPATHY;CRISISLEX_T01_CAUTION_ADVICE;CRISISLEX_T02_INJURED;CRISISLEX_T03_DEAD;CRISISLEX_T08_MISSINGFOUNDTRAPPEDPEOPLE;CRISISLEX_C07_SAFETY;TAX_POLITICAL_PARTY;TAX_POLITICAL_PARTY_REPUBLICAN;USPEC_POLITICS_GENERAL1;TAX_FNCACT;TAX_FNCACT_SENATOR;WB_2470_PEACE_OPERATIONS_AND_CONFLICT_MANAGEMENT;WB_2432_FRAGILITY_CONFLICT_AND_VIOLENCE;WB_2490_NATIONAL_PROTECTION_AND_SECURITY;TAX_ETHNICITY;TAX_ETHNICITY_CHINESE;TAX_WORLDLANGUAGES;TAX_WORLDLANGUAGES_CHINESE;TAX_ETHNICITY_AMERICAN;TAX_FNCACT_MANUFACTURER;GENERAL_GOVERNMENT;CRISISLEX_O02_RESPONSEAGENCIESATCRISIS;TAX_FNCACT_REGULATORS;TAX_ECON_PRICE;CYBER_ATTACK;TAX_FNCACT_HACKERS;UNREST_BELLIGERENT;</t>
  </si>
  <si>
    <t>ECON_STOCKMARKET;TAX_FNCACT;TAX_FNCACT_ANALYSTS;WB_698_TRADE;TAX_ECON_PRICE;TAX_FNCACT_MANUFACTURER;EPU_ECONOMY_HISTORIC;WB_1406_DISEASES;WB_1435_OBESITY;WB_621_HEALTH_NUTRITION_AND_POPULATION;WB_1427_NON_COMMUNICABLE_DISEASE_AND_INJURY;WB_439_MACROECONOMIC_AND_STRUCTURAL_POLICIES;WB_829_FISCAL_DECENTRALIZATION;WB_874_LOCAL_FINANCE;WB_877_ASSET_MANAGEMENT;WB_445_FISCAL_POLICY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</si>
  <si>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WB_1920_FINANCIAL_SECTOR_DEVELOPMENT;WB_332_CAPITAL_MARKETS;ECON_STOCKMARKET;TAX_ECON_PRICE;TAX_FNCACT;TAX_FNCACT_INVESTOR;TAX_FNCACT_CEO;SOC_POINTSOFINTEREST;SOC_POINTSOFINTEREST_HEADQUARTERS;TAX_FNCACT_EXECUTIVES;WB_1921_PRIVATE_SECTOR_DEVELOPMENT;WB_346_COMPETITIVE_INDUSTRIES;WB_818_INDUSTRY_POLICY_AND_REAL_SECTORS;WB_1281_MANUFACTURING;</t>
  </si>
  <si>
    <t>TAX_FNCACT;TAX_FNCACT_ANALYSTS;WB_698_TRADE;ECON_STOCKMARKET;ECON_EARNINGSREPORT;DELAY;</t>
  </si>
  <si>
    <t>ECON_EARNINGSREPORT;WB_1921_PRIVATE_SECTOR_DEVELOPMENT;WB_346_COMPETITIVE_INDUSTRIES;WB_818_INDUSTRY_POLICY_AND_REAL_SECTORS;WB_1281_MANUFACTURING;WB_286_TELECOMMUNICATIONS_AND_BROADBAND_ACCESS;WB_133_INFORMATION_AND_COMMUNICATION_TECHNOLOGIES;TECH_AUTOMATION;ECON_STOCKMARKET;</t>
  </si>
  <si>
    <t>TAX_ECON_PRICE;ECON_STOCKMARKET;WB_698_TRADE;USPEC_POLICY1;EPU_POLICY;EPU_POLICY_POLICY;EPU_ECONOMY_HISTORIC;EPU_ECONOMY;TAX_FNCACT;TAX_FNCACT_ANALYSTS;WB_678_DIGITAL_GOVERNMENT;WB_2946_OPEN_SOURCE;WB_667_ICT_INFRASTRUCTURE;WB_669_SOFTWARE_INFRASTRUCTURE;WB_133_INFORMATION_AND_COMMUNICATION_TECHNOLOGIES;</t>
  </si>
  <si>
    <t>dailyamerican.com</t>
  </si>
  <si>
    <t>WB_698_TRADE;TAX_FNCACT;TAX_FNCACT_INSIDER;TAX_FNCACT_ANALYST;SOC_TECHNOLOGYSECTOR;ENV_OIL;MEDICAL;DRUG_TRADE;WB_1331_HEALTH_TECHNOLOGIES;WB_2453_ORGANIZED_CRIME;WB_1350_PHARMACEUTICALS;WB_2433_CONFLICT_AND_VIOLENCE;WB_621_HEALTH_NUTRITION_AND_POPULATION;WB_2432_FRAGILITY_CONFLICT_AND_VIOLENCE;WB_2456_DRUGS_AND_NARCOTICS;WB_1358_GENERIC_DRUGS;</t>
  </si>
  <si>
    <t>TAX_FNCACT;TAX_FNCACT_MOVERS;WB_698_TRADE;TAX_ECON_PRICE;TAX_FNCACT_ANALYST;ECON_STOCKMARKET;WB_678_DIGITAL_GOVERNMENT;WB_694_BROADCAST_AND_MEDIA;WB_133_INFORMATION_AND_COMMUNICATION_TECHNOLOGIES;MEDIA_MSM;SOC_TECHNOLOGYSECTOR;WB_2936_GOLD;WB_507_ENERGY_AND_EXTRACTIVES;WB_895_MINING_SYSTEMS;WB_1699_METAL_ORE_MINING;</t>
  </si>
  <si>
    <t>SCIENCE;TAX_ECON_PRICE;TAX_FNCACT;TAX_FNCACT_ANALYSTS;TAX_FNCACT_MANUFACTURER;WB_439_MACROECONOMIC_AND_STRUCTURAL_POLICIES;WB_829_FISCAL_DECENTRALIZATION;WB_874_LOCAL_FINANCE;WB_877_ASSET_MANAGEMENT;WB_445_FISCAL_POLICY;WB_698_TRADE;EPU_ECONOMY_HISTORIC;TAX_FNCACT_CFO;TAX_FNCACT_CHIEF;TAX_MILITARY_TITLE;TAX_MILITARY_TITLE_OFFICER;TAX_FNCACT_OFFICER;TAX_FNCACT_CHIEF_FINANCIAL_OFFICER;EPU_CATS_REGULATION;EPU_CATS_FINANCIAL_REGULATION;WB_135_TRANSPORT;WB_1174_WAREHOUSING_AND_STORAGE;WB_793_TRANSPORT_AND_LOGISTICS_SERVICES;LEGISLATION;EPU_POLICY;EPU_POLICY_LAW;WB_845_LEGAL_AND_REGULATORY_FRAMEWORK;WB_696_PUBLIC_SECTOR_MANAGEMENT;WB_1040_COPYRIGHT_LAW;WB_851_INTELLECTUAL_PROPERTY_RIGHTS;WB_1039_PROPERTY_LAWS_AND_REGULATIONS;TAX_FNCACT_ANALYST;</t>
  </si>
  <si>
    <t>TAX_FNCACT;TAX_FNCACT_ANALYSTS;MANMADE_DISASTER_IMPLIED;</t>
  </si>
  <si>
    <t>ECON_STOCKMARKET;TAX_FNCACT;TAX_FNCACT_BROKER;TAX_WORLDMAMMALS;TAX_WORLDMAMMALS_BEAR;WB_678_DIGITAL_GOVERNMENT;WB_2944_SERVERS;WB_671_STORAGE_MANAGEMENT;WB_667_ICT_INFRASTRUCTURE;WB_672_NETWORK_MANAGEMENT;WB_133_INFORMATION_AND_COMMUNICATION_TECHNOLOGIES;WB_2670_JOBS;WB_2769_JOBS_STRATEGIES;WB_2840_INTEGRATION;WB_2836_MIGRATION_POLICIES_AND_JOBS;DELAY;</t>
  </si>
  <si>
    <t>TAX_FNCACT;TAX_FNCACT_CITIZENS;NATURAL_DISASTER;NATURAL_DISASTER_SMOG;ENV_OIL;TAX_FNCACT_MINISTER;TAX_ECON_PRICE;WB_698_TRADE;ECON_STOCKMARKET;ECON_OILPRICE;ENV_NATURALGAS;WB_135_TRANSPORT;WB_539_OIL_AND_GAS_POLICY_STRATEGY_AND_INSTITUTIONS;WB_507_ENERGY_AND_EXTRACTIVES;WB_549_OIL_AND_GAS_SYSTEMS;WB_544_MID_AND_DOWNSTREAM_OIL_AND_GAS;WB_2291_OIL_AND_GAS_DISTRIBUTION;WB_551_GAS_TRANSPORTATION_STORAGE_AND_DISTRIBUTION;WB_175_FERTILIZERS;WB_174_CROP_PRODUCTION;WB_435_AGRICULTURE_AND_FOOD_SECURITY;WB_1949_CLIMATE_SMART_AGRICULTURE;</t>
  </si>
  <si>
    <t>WB_1921_PRIVATE_SECTOR_DEVELOPMENT;WB_376_INNOVATION_TECHNOLOGY_AND_ENTREPRENEURSHIP;WB_1917_INTELLECTUAL_PROPERTY;WB_377_FIRM_INNOVATION_PRODUCTIVITY_AND_GROWTH;WB_405_BUSINESS_CLIMATE;WB_2531_INSPECTIONS_LICENSING_AND_PERMITS;WB_2530_BUSINESS_ENVIRONMENT;ECON_ENTREPRENEURSHIP;TAX_ECON_PRICE;ECON_DEBT;WB_1104_MACROECONOMIC_VULNERABILITY_AND_DEBT;WB_450_DEBT;ECON_STOCKMARKET;USPEC_POLITICS_GENERAL1;TAX_FNCACT;TAX_FNCACT_REGULATORS;TAX_FNCACT_MANUFACTURER;</t>
  </si>
  <si>
    <t>TAX_ECON_PRICE;TAX_FNCACT;TAX_FNCACT_ANALYST;TAX_FNCACT_ANALYSTS;EPU_ECONOMY_HISTORIC;TAX_FNCACT_CEO;TAX_FNCACT_WRITER;</t>
  </si>
  <si>
    <t>TAX_ECON_PRICE;EPU_POLICY;EPU_POLICY_REGULATORY;ECON_DEBT;WB_1104_MACROECONOMIC_VULNERABILITY_AND_DEBT;WB_450_DEBT;TAX_FNCACT;TAX_FNCACT_ANALYST;EPU_ECONOMY_HISTORIC;WB_1921_PRIVATE_SECTOR_DEVELOPMENT;WB_376_INNOVATION_TECHNOLOGY_AND_ENTREPRENEURSHIP;WB_1917_INTELLECTUAL_PROPERTY;WB_377_FIRM_INNOVATION_PRODUCTIVITY_AND_GROWTH;</t>
  </si>
  <si>
    <t>WB_2203_HUMAN_RIGHTS;WB_2482_RECONCILIATION;WB_2519_RESPONSES_TO_HUMAN_RIGHTS_ABUSES;WB_2432_FRAGILITY_CONFLICT_AND_VIOLENCE;TAX_ECON_PRICE;TAX_FNCACT;TAX_FNCACT_CEO;WB_698_TRADE;WB_1921_PRIVATE_SECTOR_DEVELOPMENT;WB_346_COMPETITIVE_INDUSTRIES;WB_818_INDUSTRY_POLICY_AND_REAL_SECTORS;WB_1281_MANUFACTURING;</t>
  </si>
  <si>
    <t>LEADER;TAX_FNCACT;TAX_FNCACT_PRESIDENT;USPEC_POLITICS_GENERAL1;GENERAL_HEALTH;MEDICAL;TAX_FNCACT_SPOKESMAN;TAX_ETHNICITY;TAX_ETHNICITY_CHINESE;TAX_WORLDLANGUAGES;TAX_WORLDLANGUAGES_CHINESE;EPU_CATS_REGULATION;</t>
  </si>
  <si>
    <t>EPU_ECONOMY_HISTORIC;CLOSURE;ECON_STOCKMARKET;WB_698_TRADE;TAX_ECON_PRICE;APPOINTMENT;TAX_FNCACT;TAX_FNCACT_EXECUTIVE;TAX_FNCACT_CHAIRMAN;TAX_FNCACT_VICE_CHAIRMAN;TAX_FNCACT_CHIEF;TAX_FNCACT_CHIEF_EXECUTIVE;TAX_MILITARY_TITLE;TAX_MILITARY_TITLE_OFFICER;TAX_FNCACT_OFFICER;TAX_FNCACT_EXECUTIVE_OFFICER;TAX_FNCACT_CHIEF_EXECUTIVE_OFFICER;SOC_TECHNOLOGYSECTOR;TAX_ETHNICITY;TAX_ETHNICITY_GERMAN;TAX_WORLDLANGUAGES;TAX_WORLDLANGUAGES_GERMAN;DRONES;LEADER;TAX_FNCACT_PRESIDENT;USPEC_POLITICS_GENERAL1;RESIGNATION;GENERAL_HEALTH;MEDICAL;TAX_FNCACT_INSIDER;</t>
  </si>
  <si>
    <t>WB_698_TRADE;ECON_STOCKMARKET;TAX_ECON_PRICE;WB_1150_VOLATILITY;WB_1104_MACROECONOMIC_VULNERABILITY_AND_DEBT;TAX_FNCACT;TAX_FNCACT_ANALYSTS;TAX_FNCACT_ANALYST;WB_1921_PRIVATE_SECTOR_DEVELOPMENT;WB_406_COMPETITION_POLICY;WB_2101_ANTITRUST;TAX_FNCACT_REGULATORS;TAX_FNCACT_COMMISSIONER;WB_2416_INTERNET_OF_THINGS;WB_2399_ICT_INNOVATION_AND_TRANSFORMATION;WB_133_INFORMATION_AND_COMMUNICATION_TECHNOLOGIES;</t>
  </si>
  <si>
    <t>WB_698_TRADE;TAX_FNCACT;TAX_FNCACT_ADVISER;ECON_STOCKMARKET;TAX_FNCACT_RETAILER;TAX_WORLDMAMMALS;TAX_WORLDMAMMALS_FISHER;TAX_FNCACT_PIONEER;ALLIANCE;WB_1331_HEALTH_TECHNOLOGIES;WB_2453_ORGANIZED_CRIME;WB_1350_PHARMACEUTICALS;WB_2433_CONFLICT_AND_VIOLENCE;WB_621_HEALTH_NUTRITION_AND_POPULATION;WB_2432_FRAGILITY_CONFLICT_AND_VIOLENCE;WB_2456_DRUGS_AND_NARCOTICS;WB_678_DIGITAL_GOVERNMENT;WB_652_ICT_APPLICATIONS;WB_2363_MOBILE_APPLICATIONS;WB_658_ENTERPRISE_APPLICATIONS;WB_133_INFORMATION_AND_COMMUNICATION_TECHNOLOGIES;GENERAL_HEALTH;MEDICAL;SCIENCE;TAX_FNCACT_DESIGNER;TAX_FNCACT_DEVELOPER;WB_2947_OPERATING_SYSTEMS;WB_667_ICT_INFRASTRUCTURE;WB_669_SOFTWARE_INFRASTRUCTURE;</t>
  </si>
  <si>
    <t>INFO_RUMOR;TAX_ETHNICITY;TAX_ETHNICITY_CHINESE;TAX_WORLDLANGUAGES;TAX_WORLDLANGUAGES_CHINESE;CRISISLEX_C07_SAFETY;CRISISLEX_T01_CAUTION_ADVICE;USPEC_POLICY1;EDUCATION;SOC_POINTSOFINTEREST;SOC_POINTSOFINTEREST_UNIVERSITY;SOC_POINTSOFINTEREST_UNIVERSITIES;CRISISLEX_T11_UPDATESSYMPATHY;ECON_STOCKMARKET;TAX_FNCACT;TAX_FNCACT_PEER;GENERAL_HEALTH;MEDICAL;CRISISLEX_C03_WELLBEING_HEALTH;CRISISLEX_O02_RESPONSEAGENCIESATCRISIS;CRISISLEX_T05_MONEY;CRISISLEX_T06_SUPPLIES;CRISISLEX_T07_SERVICESNEEDEDOFFERED;WB_1614_NUTRITIONAL_PROGRAMS;WB_1609_FOOD_AND_IN_KIND_TRANSFERS;WB_1616_SUPPLEMENTARY;WB_1466_SOCIAL_ASSISTANCE;WB_697_SOCIAL_PROTECTION_AND_LABOR;CRISISLEX_T02_INJURED;TAX_FNCACT_PHYSICIANS;WB_1406_DISEASES;WB_621_HEALTH_NUTRITION_AND_POPULATION;TAX_DISEASE;TAX_DISEASE_MELANOMA;TAX_FNCACT_INVESTOR;CRISISLEX_C04_LOGISTICS_TRANSPORT;CRISISLEX_T04_INFRASTRUCTURE;</t>
  </si>
  <si>
    <t>EDUCATION;SOC_POINTSOFINTEREST;SOC_POINTSOFINTEREST_UNIVERSITY;TAX_FNCACT;TAX_FNCACT_CHAMPION;SOC_POINTSOFINTEREST_SCHOOL;USPEC_POLITICS_GENERAL1;LEADER;TAX_FNCACT_PRESIDENT;CRISISLEX_O02_RESPONSEAGENCIESATCRISIS;CRISISLEX_T04_INFRASTRUCTURE;TAX_ETHNICITY;TAX_ETHNICITY_CHINESE;TAX_WORLDLANGUAGES;TAX_WORLDLANGUAGES_CHINESE;GENERAL_GOVERNMENT;TAX_FNCACT_DESIGNER;WB_678_DIGITAL_GOVERNMENT;WB_2944_SERVERS;WB_671_STORAGE_MANAGEMENT;WB_667_ICT_INFRASTRUCTURE;WB_672_NETWORK_MANAGEMENT;WB_133_INFORMATION_AND_COMMUNICATION_TECHNOLOGIES;ECON_WORLDCURRENCIES;ECON_WORLDCURRENCIES_YUAN;</t>
  </si>
  <si>
    <t>TAX_FNCACT;TAX_FNCACT_ANALYST;ECON_STOCKMARKET;TAX_ECON_PRICE;WB_696_PUBLIC_SECTOR_MANAGEMENT;WB_713_PUBLIC_FINANCE;WB_718_PUBLIC_INVESTMENT_MANAGEMENT;TAX_FNCACT_ANALYSTS;ECON_WORLDCURRENCIES;ECON_WORLDCURRENCIES_DOLLARS;ECON_WORLDCURRENCIES_NEW_TAIWAN_DOLLARS;EPU_ECONOMY_HISTORIC;TAX_DISEASE;TAX_DISEASE_FEVER;USPEC_POLICY1;EPU_ECONOMY;TAX_ETHNICITY;TAX_ETHNICITY_CHINESE;TAX_WORLDLANGUAGES;TAX_WORLDLANGUAGES_CHINESE;GENERAL_GOVERNMENT;EPU_POLICY;EPU_POLICY_GOVERNMENT;TAX_FNCACT_CANDIDATES;MEDIA_SOCIAL;TAX_FNCACT_INVESTOR;EDUCATION;WB_470_EDUCATION;TAX_FNCACT_FOUNDER;EPU_CATS_REGULATION;WB_845_LEGAL_AND_REGULATORY_FRAMEWORK;WB_851_INTELLECTUAL_PROPERTY_RIGHTS;WB_1042_TRADEMARKS;WB_1039_PROPERTY_LAWS_AND_REGULATIONS;</t>
  </si>
  <si>
    <t>ECON_STOCKMARKET;EPU_ECONOMY_HISTORIC;EPU_ECONOMY;TAX_FNCACT;TAX_FNCACT_ANALYST;WB_698_TRADE;TAX_ECON_PRICE;MEDIA_SOCIAL;</t>
  </si>
  <si>
    <t>TAX_ETHNICITY;TAX_ETHNICITY_CHINESE;TAX_WORLDLANGUAGES;TAX_WORLDLANGUAGES_CHINESE;TAX_ECON_PRICE;TAX_FNCACT;TAX_FNCACT_REGULATOR;TAX_WEAPONS;TAX_WEAPONS_TORPEDO;TAX_WORLDFISH;TAX_WORLDFISH_TORPEDO;TAX_FNCACT_ANALYSTS;TRIAL;SOC_GENERALCRIME;CRISISLEX_C07_SAFETY;CRISISLEX_T01_CAUTION_ADVICE;WB_2470_PEACE_OPERATIONS_AND_CONFLICT_MANAGEMENT;WB_2432_FRAGILITY_CONFLICT_AND_VIOLENCE;WB_2490_NATIONAL_PROTECTION_AND_SECURITY;CRISISLEX_T11_UPDATESSYMPATHY;CRISISLEX_T02_INJURED;CRISISLEX_T03_DEAD;CRISISLEX_T08_MISSINGFOUNDTRAPPEDPEOPLE;CRISISLEX_O02_RESPONSEAGENCIESATCRISIS;CRISISLEX_T07_SERVICESNEEDEDOFFERED;CRISISLEX_T04_INFRASTRUCTURE;TAX_FNCACT_EMPLOYEES;WB_1921_PRIVATE_SECTOR_DEVELOPMENT;WB_376_INNOVATION_TECHNOLOGY_AND_ENTREPRENEURSHIP;WB_1917_INTELLECTUAL_PROPERTY;WB_377_FIRM_INNOVATION_PRODUCTIVITY_AND_GROWTH;WB_678_DIGITAL_GOVERNMENT;WB_694_BROADCAST_AND_MEDIA;WB_133_INFORMATION_AND_COMMUNICATION_TECHNOLOGIES;MEDIA_MSM;TAX_FNCACT_ANALYST;LEADER;TAX_FNCACT_LAWMAKERS;USPEC_POLITICS_GENERAL1;CYBER_ATTACK;TAX_FNCACT_HACKERS;WB_696_PUBLIC_SECTOR_MANAGEMENT;WB_831_GOVERNANCE;WB_838_PUBLIC_ACCOUNTABILITY_MECHANISMS;TAX_FNCACT_AIDE;CRISISLEX_CRISISLEXREC;WB_698_TRADE;ECON_FOREIGNINVEST;TAX_FNCACT_FOUNDER;WB_2944_SERVERS;WB_671_STORAGE_MANAGEMENT;WB_667_ICT_INFRASTRUCTURE;WB_672_NETWORK_MANAGEMENT;KILL;GENERAL_GOVERNMENT;WB_713_PUBLIC_FINANCE;WB_1045_TREASURY;WB_344_PRIVATE_EQUITY_FUNDS;WB_336_NON_BANK_FINANCIAL_INSTITUTIONS;WB_341_INVESTMENT_FUNDS;WB_1920_FINANCIAL_SECTOR_DEVELOPMENT;WB_332_CAPITAL_MARKETS;EDUCATION;SOC_POINTSOFINTEREST;SOC_POINTSOFINTEREST_UNIVERSITY;TAX_FNCACT_PRESIDENT;</t>
  </si>
  <si>
    <t>TAX_FNCACT;TAX_FNCACT_FOOL;EPU_ECONOMY_HISTORIC;WB_290_TELECOMMUNICATIONS_ORGANIZATIONAL_DESIGN;WB_288_TELECOMMUNICATIONS_SECTOR_POLICY_AND_REGULATION;WB_286_TELECOMMUNICATIONS_AND_BROADBAND_ACCESS;WB_133_INFORMATION_AND_COMMUNICATION_TECHNOLOGIES;TAX_ECON_PRICE;WB_1921_PRIVATE_SECTOR_DEVELOPMENT;WB_405_BUSINESS_CLIMATE;WB_2531_INSPECTIONS_LICENSING_AND_PERMITS;WB_2530_BUSINESS_ENVIRONMENT;WB_845_LEGAL_AND_REGULATORY_FRAMEWORK;WB_696_PUBLIC_SECTOR_MANAGEMENT;WB_851_INTELLECTUAL_PROPERTY_RIGHTS;WB_1041_PATENTS;WB_1039_PROPERTY_LAWS_AND_REGULATIONS;WB_346_COMPETITIVE_INDUSTRIES;WB_818_INDUSTRY_POLICY_AND_REAL_SECTORS;WB_1281_MANUFACTURING;ECON_STOCKMARKET;TAX_FNCACT_USHER;CRISISLEX_T01_CAUTION_ADVICE;CRISISLEX_CRISISLEXREC;WB_698_TRADE;TAX_FNCACT_ANALYST;WB_1150_VOLATILITY;WB_1104_MACROECONOMIC_VULNERABILITY_AND_DEBT;TAX_ETHNICITY;TAX_ETHNICITY_CHINESE;TAX_WORLDLANGUAGES;TAX_WORLDLANGUAGES_CHINESE;USPEC_POLICY1;EPU_POLICY;EPU_POLICY_POLICY;EPU_CATS_REGULATION;</t>
  </si>
  <si>
    <t>ECON_CENTRALBANK;WB_1235_CENTRAL_BANKS;WB_318_FINANCIAL_ARCHITECTURE_AND_BANKING;WB_1920_FINANCIAL_SECTOR_DEVELOPMENT;WB_1234_BANKING_INSTITUTIONS;USPEC_POLICY1;ECON_STOCKMARKET;WB_698_TRADE;WB_2212_PPP_PROJECT_SELECTION;WB_2206_PUBLIC_PRIVATE_PARTNERSHIPS;WB_2216_PRIVATE_PROPOSALS;WB_2213_PPP_PROJECT_IDENTIFICATION;TAX_ECON_PRICE;TAX_FNCACT;TAX_FNCACT_EMPLOYEES;WB_696_PUBLIC_SECTOR_MANAGEMENT;WB_840_JUSTICE;</t>
  </si>
  <si>
    <t>TAX_FNCACT;TAX_FNCACT_ANALYSTS;TAX_ECON_PRICE;TAX_DISEASE;TAX_DISEASE_CANCER;WB_1406_DISEASES;WB_1431_CANCER;WB_621_HEALTH_NUTRITION_AND_POPULATION;WB_1427_NON_COMMUNICABLE_DISEASE_AND_INJURY;WB_698_TRADE;ECON_STOCKMARKET;TAX_FNCACT_BROKER;</t>
  </si>
  <si>
    <t>ECON_STOCKMARKET;WB_698_TRADE;TAX_ECON_PRICE;TAX_FNCACT;TAX_FNCACT_LEADER;</t>
  </si>
  <si>
    <t>SCIENCE;TAX_ECON_PRICE;TAX_FNCACT;TAX_FNCACT_ANALYSTS;TAX_FNCACT_MANUFACTURER;EPU_ECONOMY_HISTORIC;WB_439_MACROECONOMIC_AND_STRUCTURAL_POLICIES;WB_829_FISCAL_DECENTRALIZATION;WB_874_LOCAL_FINANCE;WB_877_ASSET_MANAGEMENT;WB_445_FISCAL_POLICY;TAX_FNCACT_CFO;TAX_FNCACT_CHIEF;TAX_MILITARY_TITLE;TAX_MILITARY_TITLE_OFFICER;TAX_FNCACT_OFFICER;TAX_FNCACT_CHIEF_FINANCIAL_OFFICER;EPU_CATS_REGULATION;EPU_CATS_FINANCIAL_REGULATION;TAX_FNCACT_INSIDER;TAX_FNCACT_BROKER;WB_698_TRADE;TAX_FNCACT_ANALYST;</t>
  </si>
  <si>
    <t>geekinfinite.com</t>
  </si>
  <si>
    <t>WB_698_TRADE;TAX_FNCACT;TAX_FNCACT_ANALYSTS;LEADER;TAX_FNCACT_PRESIDENT;USPEC_POLITICS_GENERAL1;TAX_ECON_PRICE;TAX_FNCACT_PRINCIPAL;ECON_STOCKMARKET;TAX_ETHNICITY;TAX_ETHNICITY_JAPANESE;TAX_WORLDLANGUAGES;TAX_WORLDLANGUAGES_JAPANESE;</t>
  </si>
  <si>
    <t>californiaturkishtimes.com</t>
  </si>
  <si>
    <t>ECON_STOCKMARKET;TAX_FNCACT;TAX_FNCACT_ANALYSTS;EPU_ECONOMY_HISTORIC;WB_135_TRANSPORT;WB_1174_WAREHOUSING_AND_STORAGE;WB_793_TRANSPORT_AND_LOGISTICS_SERVICES;TAX_ETHNICITY;TAX_ETHNICITY_KOREAN;TAX_WORLDLANGUAGES;TAX_WORLDLANGUAGES_KOREAN;TAX_ETHNICITY_CHINESE;TAX_WORLDLANGUAGES_CHINESE;WB_678_DIGITAL_GOVERNMENT;WB_2944_SERVERS;WB_671_STORAGE_MANAGEMENT;WB_667_ICT_INFRASTRUCTURE;WB_672_NETWORK_MANAGEMENT;WB_133_INFORMATION_AND_COMMUNICATION_TECHNOLOGIES;TAX_FNCACT_SPECIALIST;TAX_FNCACT_EDITORS;</t>
  </si>
  <si>
    <t>WB_698_TRADE;TAX_FNCACT;TAX_FNCACT_ANALYSTS;ECON_STOCKMARKET;TAX_ECON_PRICE;WB_135_TRANSPORT;WB_1174_WAREHOUSING_AND_STORAGE;WB_793_TRANSPORT_AND_LOGISTICS_SERVICES;TAX_FNCACT_REPRESENTATIVES;MEDIA_MSM;</t>
  </si>
  <si>
    <t>TAX_FNCACT;TAX_FNCACT_MANUFACTURER;TAX_ETHNICITY;TAX_ETHNICITY_CHINESE;TAX_WORLDLANGUAGES;TAX_WORLDLANGUAGES_CHINESE;ECON_STOCKMARKET;TAX_FNCACT_ANALYSTS;TAX_ECON_PRICE;WB_845_LEGAL_AND_REGULATORY_FRAMEWORK;WB_696_PUBLIC_SECTOR_MANAGEMENT;WB_851_INTELLECTUAL_PROPERTY_RIGHTS;WB_1041_PATENTS;WB_1039_PROPERTY_LAWS_AND_REGULATIONS;</t>
  </si>
  <si>
    <t>technologyseekers.com</t>
  </si>
  <si>
    <t>TAX_ECON_PRICE;TAX_FNCACT;TAX_FNCACT_ANALYSTS;TAX_FNCACT_MANUFACTURER;TAX_FNCACT_CFO;TAX_FNCACT_DIRECTOR;WB_135_TRANSPORT;WB_1174_WAREHOUSING_AND_STORAGE;WB_793_TRANSPORT_AND_LOGISTICS_SERVICES;</t>
  </si>
  <si>
    <t>ECON_STOCKMARKET;TAX_ECON_PRICE;WB_135_TRANSPORT;WB_1174_WAREHOUSING_AND_STORAGE;WB_793_TRANSPORT_AND_LOGISTICS_SERVICES;TAX_FNCACT;TAX_FNCACT_CEO;SOC_EMERGINGTECH;TAX_FNCACT_PILOT;WB_698_TRADE;WB_696_PUBLIC_SECTOR_MANAGEMENT;WB_713_PUBLIC_FINANCE;WB_718_PUBLIC_INVESTMENT_MANAGEMENT;ECON_DEBT;WB_1104_MACROECONOMIC_VULNERABILITY_AND_DEBT;WB_450_DEBT;</t>
  </si>
  <si>
    <t>TAX_FNCACT;TAX_FNCACT_CHIEF;TAX_FNCACT_EXECUTIVE;TAX_FNCACT_CHIEF_EXECUTIVE;TAX_MILITARY_TITLE;TAX_MILITARY_TITLE_OFFICER;TAX_FNCACT_OFFICER;TAX_FNCACT_EXECUTIVE_OFFICER;TAX_FNCACT_CHIEF_EXECUTIVE_OFFICER;WB_1921_PRIVATE_SECTOR_DEVELOPMENT;WB_346_COMPETITIVE_INDUSTRIES;WB_818_INDUSTRY_POLICY_AND_REAL_SECTORS;WB_1281_MANUFACTURING;WB_2203_HUMAN_RIGHTS;WB_2482_RECONCILIATION;WB_2519_RESPONSES_TO_HUMAN_RIGHTS_ABUSES;WB_2432_FRAGILITY_CONFLICT_AND_VIOLENCE;TAX_ECON_PRICE;WB_696_PUBLIC_SECTOR_MANAGEMENT;WB_713_PUBLIC_FINANCE;WB_718_PUBLIC_INVESTMENT_MANAGEMENT;TAX_FNCACT_INVESTOR;MEDIA_SOCIAL;TAX_FNCACT_LEADER;SOC_INNOVATION;WB_135_TRANSPORT;WB_1174_WAREHOUSING_AND_STORAGE;WB_793_TRANSPORT_AND_LOGISTICS_SERVICES;ECON_STOCKMARKET;WB_698_TRADE;IDEOLOGY;WB_406_COMPETITION_POLICY;WB_2101_ANTITRUST;WB_845_LEGAL_AND_REGULATORY_FRAMEWORK;WB_851_INTELLECTUAL_PROPERTY_RIGHTS;WB_1041_PATENTS;WB_1039_PROPERTY_LAWS_AND_REGULATIONS;TAX_FNCACT_PRINCIPAL;ECON_DEBT;WB_1104_MACROECONOMIC_VULNERABILITY_AND_DEBT;WB_450_DEBT;WB_454_DEBT_RESTRUCTURING;WB_452_DEBT_RELIEF;ECON_TAXATION;LEGISLATION;WB_1121_TAXATION;WB_439_MACROECONOMIC_AND_STRUCTURAL_POLICIES;WB_1893_TAX_LAW;WB_445_FISCAL_POLICY;ECON_WORLDCURRENCIES;ECON_WORLDCURRENCIES_DOLLARS;ECON_WORLDCURRENCIES_NEW_TAIWAN_DOLLARS;WB_1458_HEALTH_PROMOTION_AND_DISEASE_PREVENTION;WB_635_PUBLIC_HEALTH;WB_1464_HEALTH_OF_THE_DISABLED;WB_621_HEALTH_NUTRITION_AND_POPULATION;ECON_CURRENCY_EXCHANGE_RATE;WB_678_DIGITAL_GOVERNMENT;WB_694_BROADCAST_AND_MEDIA;WB_133_INFORMATION_AND_COMMUNICATION_TECHNOLOGIES;</t>
  </si>
  <si>
    <t>TAX_FNCACT;TAX_FNCACT_ANALYST;TAX_ECON_PRICE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</t>
  </si>
  <si>
    <t>TAX_FNCACT;TAX_FNCACT_ANALYSTS;TAX_ECON_PRICE;</t>
  </si>
  <si>
    <t>TAX_ETHNICITY;TAX_ETHNICITY_CHINESE;TAX_WORLDLANGUAGES;TAX_WORLDLANGUAGES_CHINESE;ECON_STOCKMARKET;CRISISLEX_CRISISLEXREC;CRISISLEX_T01_CAUTION_ADVICE;</t>
  </si>
  <si>
    <t>ECON_STOCKMARKET;WB_698_TRADE;TAX_ECON_PRICE;WB_2670_JOBS;WB_2769_JOBS_STRATEGIES;WB_2840_INTEGRATION;WB_2836_MIGRATION_POLICIES_AND_JOBS;ECON_TAXATION;USPEC_POLICY1;EPU_POLICY;EPU_POLICY_TAX;EPU_CATS_TAXES;WB_135_TRANSPORT;WB_1174_WAREHOUSING_AND_STORAGE;WB_793_TRANSPORT_AND_LOGISTICS_SERVICES;EPU_ECONOMY_HISTORIC;MEDIA_SOCIAL;WB_678_DIGITAL_GOVERNMENT;WB_652_ICT_APPLICATIONS;WB_2363_MOBILE_APPLICATIONS;WB_658_ENTERPRISE_APPLICATIONS;WB_133_INFORMATION_AND_COMMUNICATION_TECHNOLOGIES;WB_2947_OPERATING_SYSTEMS;WB_667_ICT_INFRASTRUCTURE;WB_669_SOFTWARE_INFRASTRUCTURE;TAX_FNCACT;TAX_FNCACT_ARTISTS;TAX_FNCACT_EXECUTIVE;LEADER;TAX_FNCACT_PRESIDENT;USPEC_POLITICS_GENERAL1;TAX_FNCACT_VICE_PRESIDENT;TAX_FNCACT_EXECUTIVE_VICE_PRESIDENT;TAX_FNCACT_CHIEF;TAX_FNCACT_CHIEF_EXECUTIVE;TAX_MILITARY_TITLE;TAX_MILITARY_TITLE_OFFICER;TAX_FNCACT_OFFICER;TAX_FNCACT_EXECUTIVE_OFFICER;TAX_FNCACT_CHIEF_EXECUTIVE_OFFICER;CRISISLEX_C07_SAFETY;TAX_ETHNICITY;TAX_ETHNICITY_BLACK;UNREST_BELLIGERENT;</t>
  </si>
  <si>
    <t>TAX_ECON_PRICE;WB_698_TRADE;TAX_FNCACT;TAX_FNCACT_ANALYSTS;TAX_FNCACT_ANALYST;TAX_ETHNICITY;TAX_ETHNICITY_TAIWANESE;TAX_FNCACT_CHIEF;TAX_MILITARY_TITLE;TAX_MILITARY_TITLE_OFFICER;TAX_FNCACT_OFFICER;TAX_FNCACT_CHIEF_FINANCIAL_OFFICER;AFFECT;EPU_CATS_REGULATION;</t>
  </si>
  <si>
    <t>ECON_STOCKMARKET;ECON_EARNINGSREPORT;EPU_POLICY;EPU_POLICY_FEDERAL_RESERVE;EPU_CATS_MONETARY_POLICY;EPU_ECONOMY_HISTORIC;TAX_ETHNICITY;TAX_ETHNICITY_AMERICAN;ENV_OIL;TAX_FNCACT;TAX_FNCACT_ANALYSTS;TAX_ECON_PRICE;TAX_FNCACT_CHIEF;TAX_FNCACT_EXECUTIVE;TAX_FNCACT_CHIEF_EXECUTIVE;TAX_MILITARY_TITLE;TAX_MILITARY_TITLE_OFFICER;TAX_FNCACT_OFFICER;TAX_FNCACT_EXECUTIVE_OFFICER;TAX_FNCACT_CHIEF_EXECUTIVE_OFFICER;INFO_RUMOR;ECON_OILPRICE;USPEC_POLITICS_GENERAL1;TAX_FNCACT_GUIDE;</t>
  </si>
  <si>
    <t>EPU_CATS_REGULATION;EPU_CATS_FINANCIAL_REGULATION;TAX_FNCACT;TAX_FNCACT_MANUFACTURER;TAX_ECON_PRICE;EPU_ECONOMY_HISTORIC;TAX_FNCACT_ANALYSTS;WB_1920_FINANCIAL_SECTOR_DEVELOPMENT;WB_332_CAPITAL_MARKETS;TAX_FNCACT_INSIDER;TAX_FNCACT_CFO;TAX_FNCACT_CHIEF;TAX_MILITARY_TITLE;TAX_MILITARY_TITLE_OFFICER;TAX_FNCACT_OFFICER;TAX_FNCACT_CHIEF_FINANCIAL_OFFICER;TAX_FNCACT_BROKER;WB_698_TRADE;TAX_FNCACT_ANALYST;</t>
  </si>
  <si>
    <t>TAX_ECON_PRICE;TAX_FNCACT;TAX_FNCACT_MANUFACTURER;TAX_FNCACT_INSIDER;EPU_CATS_REGULATION;EPU_CATS_FINANCIAL_REGULATION;TAX_FNCACT_CFO;EPU_ECONOMY_HISTORIC;TAX_FNCACT_CHIEF;TAX_MILITARY_TITLE;TAX_MILITARY_TITLE_OFFICER;TAX_FNCACT_OFFICER;TAX_FNCACT_CHIEF_FINANCIAL_OFFICER;EDUCATION;SOC_POINTSOFINTEREST;SOC_POINTSOFINTEREST_SCHOOL;WB_1920_FINANCIAL_SECTOR_DEVELOPMENT;WB_332_CAPITAL_MARKETS;TAX_FNCACT_ANALYSTS;LEGISLATION;EPU_POLICY;EPU_POLICY_LAW;WB_845_LEGAL_AND_REGULATORY_FRAMEWORK;WB_696_PUBLIC_SECTOR_MANAGEMENT;WB_1040_COPYRIGHT_LAW;WB_851_INTELLECTUAL_PROPERTY_RIGHTS;WB_1039_PROPERTY_LAWS_AND_REGULATIONS;TAX_FNCACT_BROKER;WB_698_TRADE;TAX_FNCACT_ANALYST;</t>
  </si>
  <si>
    <t>INFO_RUMOR;ECON_STOCKMARKET;WB_698_TRADE;TAX_FNCACT;TAX_FNCACT_ANALYSTS;TAX_ECON_PRICE;WB_135_TRANSPORT;WB_1174_WAREHOUSING_AND_STORAGE;WB_793_TRANSPORT_AND_LOGISTICS_SERVICES;TAX_FNCACT_REPRESENTATIVES;MEDIA_MSM;</t>
  </si>
  <si>
    <t>TAX_ETHNICITY;TAX_ETHNICITY_CHINESE;TAX_WORLDLANGUAGES;TAX_WORLDLANGUAGES_CHINESE;GENERAL_GOVERNMENT;CRISISLEX_O02_RESPONSEAGENCIESATCRISIS;TAX_ECON_PRICE;TAX_ETHNICITY_AMERICAN;TAX_FNCACT;TAX_FNCACT_SPOKESMAN;WB_1921_PRIVATE_SECTOR_DEVELOPMENT;WB_376_INNOVATION_TECHNOLOGY_AND_ENTREPRENEURSHIP;WB_1917_INTELLECTUAL_PROPERTY;WB_377_FIRM_INNOVATION_PRODUCTIVITY_AND_GROWTH;LEADER;TAX_FNCACT_PRESIDENT;USPEC_POLITICS_GENERAL1;USPEC_POLICY1;TAX_FNCACT_REGULATORS;CRISISLEX_T11_UPDATESSYMPATHY;AFFECT;ECON_FOREIGNINVEST;TAX_WORLDLANGUAGES_BAIN;WB_678_DIGITAL_GOVERNMENT;WB_2944_SERVERS;WB_671_STORAGE_MANAGEMENT;WB_667_ICT_INFRASTRUCTURE;WB_672_NETWORK_MANAGEMENT;WB_133_INFORMATION_AND_COMMUNICATION_TECHNOLOGIES;CRISISLEX_C04_LOGISTICS_TRANSPORT;CRISISLEX_T04_INFRASTRUCTURE;</t>
  </si>
  <si>
    <t>TAX_ECON_PRICE;TAX_FNCACT;TAX_FNCACT_ANALYSTS;TAX_FNCACT_ANALYST;TAX_FNCACT_DIRECTOR;TAX_FNCACT_MANUFACTURER;</t>
  </si>
  <si>
    <t>ECON_EARNINGSREPORT;EPU_ECONOMY_HISTORIC;ECON_STOCKMARKET;TAX_FNCACT;TAX_FNCACT_ANALYST;TAX_ECON_PRICE;TAX_FNCACT_INVESTOR;EPU_POLICY;EPU_POLICY_REGULATORY;TAX_FNCACT_ANALYSTS;WB_698_TRADE;</t>
  </si>
  <si>
    <t>ECON_STOCKMARKET;TAX_ECON_PRICE;TAX_FNCACT;TAX_FNCACT_ANALYST;ECON_EARNINGSREPORT;TAX_FNCACT_INSIDER;TAX_FNCACT_INSIDERS;TAX_FNCACT_CFO;SOC_TECHNOLOGYSECTOR;EPU_ECONOMY_HISTORIC;WB_135_TRANSPORT;WB_1174_WAREHOUSING_AND_STORAGE;WB_793_TRANSPORT_AND_LOGISTICS_SERVICES;WB_678_DIGITAL_GOVERNMENT;WB_2944_SERVERS;WB_671_STORAGE_MANAGEMENT;WB_667_ICT_INFRASTRUCTURE;WB_672_NETWORK_MANAGEMENT;WB_133_INFORMATION_AND_COMMUNICATION_TECHNOLOGIES;</t>
  </si>
  <si>
    <t>ECON_STOCKMARKET;WB_698_TRADE;TAX_ECON_PRICE;WB_1150_VOLATILITY;WB_1104_MACROECONOMIC_VULNERABILITY_AND_DEBT;TAX_FNCACT;TAX_FNCACT_JUDGE;TAX_FNCACT_INVESTOR;TRIAL;CORRUPTION;WB_2019_ANTI_CORRUPTION_LEGISLATION;WB_696_PUBLIC_SECTOR_MANAGEMENT;WB_831_GOVERNANCE;WB_832_ANTI_CORRUPTION;WB_2020_BRIBERY_FRAUD_AND_COLLUSION;SCANDAL;</t>
  </si>
  <si>
    <t>ENV_NATURALGAS;TAX_FNCACT;TAX_FNCACT_INSIDER;SOC_TECHNOLOGYSECTOR;TAX_FNCACT_ANALYST;ENV_OIL;</t>
  </si>
  <si>
    <t>TAX_FNCACT;TAX_FNCACT_ANALYST;ECON_STOCKMARKET;TAX_ECON_PRICE;TAX_FNCACT_MANUFACTURER;EPU_ECONOMY_HISTORIC;TAX_FNCACT_ANALYSTS;WB_439_MACROECONOMIC_AND_STRUCTURAL_POLICIES;WB_829_FISCAL_DECENTRALIZATION;WB_874_LOCAL_FINANCE;WB_877_ASSET_MANAGEMENT;WB_445_FISCAL_POLICY;WB_135_TRANSPORT;WB_1174_WAREHOUSING_AND_STORAGE;WB_793_TRANSPORT_AND_LOGISTICS_SERVICES;TAX_FNCACT_OFFICIAL;EPU_CATS_REGULATION;LEGISLATION;EPU_POLICY;EPU_POLICY_LAW;WB_845_LEGAL_AND_REGULATORY_FRAMEWORK;WB_696_PUBLIC_SECTOR_MANAGEMENT;WB_1040_COPYRIGHT_LAW;WB_851_INTELLECTUAL_PROPERTY_RIGHTS;WB_1039_PROPERTY_LAWS_AND_REGULATIONS;</t>
  </si>
  <si>
    <t>freenewspos.com</t>
  </si>
  <si>
    <t>TAX_ECON_PRICE;WB_698_TRADE;TAX_ETHNICITY;TAX_ETHNICITY_CHINESE;TAX_WORLDLANGUAGES;TAX_WORLDLANGUAGES_CHINESE;TAX_FNCACT;TAX_FNCACT_OFFICIALS;TAX_FNCACT_ANALYSTS;ECON_EMERGINGECON;ECON_STOCKMARKET;WB_696_PUBLIC_SECTOR_MANAGEMENT;WB_2048_COMPENSATION_CAREERS_AND_INCENTIVES;WB_723_PUBLIC_ADMINISTRATION;WB_724_HUMAN_RESOURCES_FOR_PUBLIC_SECTOR;</t>
  </si>
  <si>
    <t>ECON_STOCKMARKET;TAX_FNCACT;TAX_FNCACT_ANALYSTS;TAX_FNCACT_REGULATORS;DRUG_TRADE;WB_1331_HEALTH_TECHNOLOGIES;WB_2453_ORGANIZED_CRIME;WB_1350_PHARMACEUTICALS;WB_2433_CONFLICT_AND_VIOLENCE;WB_621_HEALTH_NUTRITION_AND_POPULATION;WB_2432_FRAGILITY_CONFLICT_AND_VIOLENCE;WB_2456_DRUGS_AND_NARCOTICS;TAX_ECON_PRICE;DELAY;USPEC_UNCERTAINTY1;UNREST_BELLIGERENT;WB_137_WATER;WB_151_IRRIGATION_AND_DRAINAGE;WB_140_AGRICULTURAL_WATER_MANAGEMENT;AGRICULTURE;TAX_FNCACT_FARMER;TAX_FNCACT_ANALYST;MEDIA_MSM;WB_698_TRADE;</t>
  </si>
  <si>
    <t>WB_698_TRADE;WB_1921_PRIVATE_SECTOR_DEVELOPMENT;WB_346_COMPETITIVE_INDUSTRIES;WB_818_INDUSTRY_POLICY_AND_REAL_SECTORS;WB_1281_MANUFACTURING;WB_135_TRANSPORT;WB_1174_WAREHOUSING_AND_STORAGE;WB_793_TRANSPORT_AND_LOGISTICS_SERVICES;LEADER;TAX_FNCACT;TAX_FNCACT_PRESIDENT;GENERAL_GOVERNMENT;SLFID_ECONOMIC_DEVELOPMENT;WB_405_BUSINESS_CLIMATE;WB_2530_BUSINESS_ENVIRONMENT;TAX_FNCACT_DIRECTOR;WB_2531_INSPECTIONS_LICENSING_AND_PERMITS;WB_678_DIGITAL_GOVERNMENT;WB_2943_SWITCHES;WB_667_ICT_INFRASTRUCTURE;WB_672_NETWORK_MANAGEMENT;WB_133_INFORMATION_AND_COMMUNICATION_TECHNOLOGIES;URBAN;WB_286_TELECOMMUNICATIONS_AND_BROADBAND_ACCESS;WB_2120_SATELLITES;WB_2329_ACCESS_AND_CONNECTIVITY;</t>
  </si>
  <si>
    <t>TAX_FNCACT;TAX_FNCACT_TRADER;TAX_ECON_PRICE;WB_1921_PRIVATE_SECTOR_DEVELOPMENT;WB_346_COMPETITIVE_INDUSTRIES;WB_818_INDUSTRY_POLICY_AND_REAL_SECTORS;WB_1281_MANUFACTURING;</t>
  </si>
  <si>
    <t>ECON_STOCKMARKET;TAX_ECON_PRICE;TAX_FNCACT;TAX_FNCACT_INVESTOR;KILL;TAX_FNCACT_ANALYST;WB_698_TRADE;TAX_FNCACT_PEERS;EPU_ECONOMY_HISTORIC;TAX_FNCACT_ANALYSTS;WB_135_TRANSPORT;WB_1174_WAREHOUSING_AND_STORAGE;WB_793_TRANSPORT_AND_LOGISTICS_SERVICES;MANMADE_DISASTER_IMPLIED;TAX_FNCACT_REPRESENTATIVES;</t>
  </si>
  <si>
    <t>TAX_ECON_PRICE;WB_168_ROADS_AND_HIGHWAYS;WB_135_TRANSPORT;WB_1809_HIGHWAYS;WB_1803_TRANSPORT_INFRASTRUCTURE;WB_696_PUBLIC_SECTOR_MANAGEMENT;WB_840_JUSTICE;WB_1014_CRIMINAL_JUSTICE;ECON_STOCKMARKET;ECON_DEBT;WB_1104_MACROECONOMIC_VULNERABILITY_AND_DEBT;WB_450_DEBT;</t>
  </si>
  <si>
    <t>SOC_TECHNOLOGYSECTOR;WB_698_TRADE;WB_696_PUBLIC_SECTOR_MANAGEMENT;WB_713_PUBLIC_FINANCE;WB_718_PUBLIC_INVESTMENT_MANAGEMENT;WB_1150_VOLATILITY;WB_1104_MACROECONOMIC_VULNERABILITY_AND_DEBT;TAX_ECON_PRICE;</t>
  </si>
  <si>
    <t>TAX_FNCACT;TAX_FNCACT_OFFICIALS;ECON_STOCKMARKET;SOC_EMERGINGTECH;CRISISLEX_CRISISLEXREC;LEADER;TAX_FNCACT_PRESIDENT;USPEC_POLITICS_GENERAL1;TAX_ETHNICITY;TAX_ETHNICITY_CHINESE;TAX_WORLDLANGUAGES;TAX_WORLDLANGUAGES_CHINESE;TAX_FNCACT_AUTHORITIES;CRISISLEX_C07_SAFETY;WB_2470_PEACE_OPERATIONS_AND_CONFLICT_MANAGEMENT;WB_2432_FRAGILITY_CONFLICT_AND_VIOLENCE;WB_2490_NATIONAL_PROTECTION_AND_SECURITY;</t>
  </si>
  <si>
    <t>TAX_FNCACT;TAX_FNCACT_ANALYST;ECON_STOCKMARKET;TAX_ECON_PRICE;TAX_FNCACT_ANALYSTS;EPU_ECONOMY_HISTORIC;</t>
  </si>
  <si>
    <t>WB_698_TRADE;WB_1150_VOLATILITY;WB_1104_MACROECONOMIC_VULNERABILITY_AND_DEBT;TAX_ECON_PRICE;TAX_FNCACT;TAX_FNCACT_MANUFACTURER;ECON_STOCKMARKET;MEDICAL;WB_2433_CONFLICT_AND_VIOLENCE;WB_2465_REVOLUTIONARY_VIOLENCE;WB_2432_FRAGILITY_CONFLICT_AND_VIOLENCE;WB_2462_POLITICAL_VIOLENCE_AND_WAR;EPU_ECONOMY_HISTORIC;</t>
  </si>
  <si>
    <t>EPU_CATS_REGULATION;EPU_CATS_FINANCIAL_REGULATION;TAX_FNCACT;TAX_FNCACT_MANUFACTURER;WB_698_TRADE;TAX_ECON_PRICE;EPU_ECONOMY_HISTORIC;TAX_FNCACT_ANALYSTS;WB_1920_FINANCIAL_SECTOR_DEVELOPMENT;WB_332_CAPITAL_MARKETS;TAX_FNCACT_INSIDER;TAX_FNCACT_CFO;TAX_FNCACT_CHIEF;TAX_MILITARY_TITLE;TAX_MILITARY_TITLE_OFFICER;TAX_FNCACT_OFFICER;TAX_FNCACT_CHIEF_FINANCIAL_OFFICER;LEGISLATION;EPU_POLICY;EPU_POLICY_LAW;WB_845_LEGAL_AND_REGULATORY_FRAMEWORK;WB_696_PUBLIC_SECTOR_MANAGEMENT;WB_1040_COPYRIGHT_LAW;WB_851_INTELLECTUAL_PROPERTY_RIGHTS;WB_1039_PROPERTY_LAWS_AND_REGULATIONS;TAX_FNCACT_ANALYST;</t>
  </si>
  <si>
    <t>thebull.com.au</t>
  </si>
  <si>
    <t>CRISISLEX_T11_UPDATESSYMPATHY;TAX_ECON_PRICE;</t>
  </si>
  <si>
    <t>ECON_STOCKMARKET;TAX_FNCACT;TAX_FNCACT_ANALYSTS;ALLIANCE;WB_135_TRANSPORT;WB_1174_WAREHOUSING_AND_STORAGE;WB_793_TRANSPORT_AND_LOGISTICS_SERVICES;TAX_FNCACT_OPERATOR;TAX_ETHNICITY;TAX_ETHNICITY_DIME;WB_507_ENERGY_AND_EXTRACTIVES;WB_895_MINING_SYSTEMS;WB_2935_NICKEL;WB_1699_METAL_ORE_MINING;WB_698_TRADE;ECON_EARNINGSREPORT;TAX_WORLDFISH;TAX_WORLDFISH_BARRACUDA;TAX_FNCACT_PRODUCER;CRISISLEX_CRISISLEXREC;MEDIA_SOCIAL;</t>
  </si>
  <si>
    <t>ECON_STOCKMARKET;ARMEDCONFLICT;WB_698_TRADE;TAX_FNCACT;TAX_FNCACT_LEADER;SCIENCE;EDUCATION;SOC_POINTSOFINTEREST;SOC_POINTSOFINTEREST_UNIVERSITY;GENERAL_GOVERNMENT;UNREST_BELLIGERENT;CRISISLEX_C07_SAFETY;WB_2470_PEACE_OPERATIONS_AND_CONFLICT_MANAGEMENT;WB_2432_FRAGILITY_CONFLICT_AND_VIOLENCE;WB_2490_NATIONAL_PROTECTION_AND_SECURITY;TAX_ETHNICITY;TAX_ETHNICITY_CHINESE;TAX_WORLDLANGUAGES;TAX_WORLDLANGUAGES_CHINESE;TAX_FNCACT_PEER;WB_678_DIGITAL_GOVERNMENT;WB_694_BROADCAST_AND_MEDIA;WB_133_INFORMATION_AND_COMMUNICATION_TECHNOLOGIES;TAX_FNCACT_BUYER;VETO;USPEC_UNCERTAINTY1;NEGOTIATIONS;TAX_FNCACT_EXECUTIVE;TAX_FNCACT_REGULATORS;TAX_ETHNICITY_ENGLISH;TAX_WORLDLANGUAGES_ENGLISH;TAX_FNCACT_OFFICIAL;TAX_FNCACT_AUDITOR;USPEC_POLICY1;TAX_FNCACT_PRODUCER;TAX_ETHNICITY_CANADIAN;ENV_OIL;WB_2944_SERVERS;WB_671_STORAGE_MANAGEMENT;WB_667_ICT_INFRASTRUCTURE;WB_672_NETWORK_MANAGEMENT;</t>
  </si>
  <si>
    <t>ECON_STOCKMARKET;ECON_DEBT;TAX_FNCACT;TAX_FNCACT_ANALYST;RETIREMENTS;NEGOTIATIONS;TAX_FNCACT_INVESTOR;TAX_FNCACT_DIRECTOR;</t>
  </si>
  <si>
    <t>TAX_WORLDMAMMALS;TAX_WORLDMAMMALS_LIONS;WB_678_DIGITAL_GOVERNMENT;WB_694_BROADCAST_AND_MEDIA;WB_133_INFORMATION_AND_COMMUNICATION_TECHNOLOGIES;WB_698_TRADE;MEDIA_SOCIAL;TAX_FNCACT;TAX_FNCACT_CEO;TAX_FNCACT_DIRECTORS;TAX_FNCACT_ANALYSTS;APPOINTMENT;TAX_ECON_PRICE;TAX_FNCACT_INVESTOR;TAX_WORLDMAMMALS_BEAR;ECON_STOCKMARKET;USPEC_POLICY1;TAX_WORLDLANGUAGES;TAX_WORLDLANGUAGES_BAIN;CRISISLEX_C07_SAFETY;TAX_WORLDFISH;TAX_WORLDFISH_BARRACUDA;AFFECT;WB_674_SHARED_INFRASTRUCTURE;WB_667_ICT_INFRASTRUCTURE;WB_676_CLOUD_COMPUTING;WB_1920_FINANCIAL_SECTOR_DEVELOPMENT;WB_332_CAPITAL_MARKETS;</t>
  </si>
  <si>
    <t>TAX_FNCACT;TAX_FNCACT_CHIEF;TAX_MILITARY_TITLE;TAX_MILITARY_TITLE_OFFICER;TAX_FNCACT_OFFICER;TAX_FNCACT_CHIEF_FINANCIAL_OFFICER;LEADER;TAX_FNCACT_PRESIDENT;TAX_FNCACT_VICE_PRESIDENT;TAX_FNCACT_EXECUTIVE;TAX_FNCACT_EXECUTIVE_VICE_PRESIDENT;TAX_FNCACT_SENIOR_VICE_PRESIDENT;WB_2670_JOBS;WB_696_PUBLIC_SECTOR_MANAGEMENT;WB_2048_COMPENSATION_CAREERS_AND_INCENTIVES;WB_723_PUBLIC_ADMINISTRATION;WB_724_HUMAN_RESOURCES_FOR_PUBLIC_SECTOR;ECON_HOUSING_PRICES;WB_286_TELECOMMUNICATIONS_AND_BROADBAND_ACCESS;WB_133_INFORMATION_AND_COMMUNICATION_TECHNOLOGIES;TAX_ETHNICITY;TAX_ETHNICITY_CANADIAN;ENV_SOLAR;WB_698_TRADE;WB_1458_HEALTH_PROMOTION_AND_DISEASE_PREVENTION;WB_1462_WATER_SANITATION_AND_HYGIENE;WB_635_PUBLIC_HEALTH;WB_621_HEALTH_NUTRITION_AND_POPULATION;TAX_FNCACT_DIRECTOR;TAX_FNCACT_INVESTOR;WB_507_ENERGY_AND_EXTRACTIVES;WB_525_RENEWABLE_ENERGY;WB_528_SOLAR_ENERGY;ECON_ELECTRICALGENERATION;ECON_STOCKMARKET;ENV_OIL;WB_678_DIGITAL_GOVERNMENT;WB_694_BROADCAST_AND_MEDIA;TAX_FNCACT_OFFICIAL;WB_1921_PRIVATE_SECTOR_DEVELOPMENT;WB_405_BUSINESS_CLIMATE;WB_2531_INSPECTIONS_LICENSING_AND_PERMITS;WB_2530_BUSINESS_ENVIRONMENT;BORDER;TAX_FNCACT_SPOKESWOMAN;ECON_OILPRICE;ENV_NATURALGAS;WB_135_TRANSPORT;WB_1751_LIQUEFIED_NATURAL_GAS;WB_549_OIL_AND_GAS_SYSTEMS;WB_2299_PIPELINES;WB_539_OIL_AND_GAS_POLICY_STRATEGY_AND_INSTITUTIONS;WB_548_PPP_IN_OIL_AND_GAS;PROTEST;</t>
  </si>
  <si>
    <t>ECON_STOCKMARKET;WB_698_TRADE;TAX_ECON_PRICE;WB_1406_DISEASES;WB_1435_OBESITY;WB_621_HEALTH_NUTRITION_AND_POPULATION;WB_1427_NON_COMMUNICABLE_DISEASE_AND_INJURY;TAX_FNCACT;TAX_FNCACT_INSIDER;MEDICAL;</t>
  </si>
  <si>
    <t>ECON_STOCKMARKET;TAX_FNCACT;TAX_FNCACT_PERFORMER;TAX_ECON_PRICE;AFFECT;ECON_EMERGINGECON;EPU_ECONOMY_HISTORIC;WB_698_TRADE;MEDIA_SOCIAL;</t>
  </si>
  <si>
    <t>TAX_ECON_PRICE;WB_698_TRADE;TAX_FNCACT;TAX_FNCACT_ANALYSTS;ECON_STOCKMARKET;WB_135_TRANSPORT;WB_1174_WAREHOUSING_AND_STORAGE;WB_793_TRANSPORT_AND_LOGISTICS_SERVICES;TAX_FNCACT_REPRESENTATIVES;MEDIA_MSM;</t>
  </si>
  <si>
    <t>TAX_FNCACT;TAX_FNCACT_CFO;TAX_ECON_PRICE;TAX_FNCACT_CHIEF;TAX_MILITARY_TITLE;TAX_MILITARY_TITLE_OFFICER;TAX_FNCACT_OFFICER;TAX_FNCACT_CHIEF_FINANCIAL_OFFICER;CRISISLEX_T06_SUPPLIES;TAX_FNCACT_ANALYSTS;TAX_FNCACT_MANUFACTURER;AFFECT;CRISISLEX_T08_MISSINGFOUNDTRAPPEDPEOPLE;CRISISLEX_O02_RESPONSEAGENCIESATCRISIS;MANMADE_DISASTER_IMPLIED;WB_135_TRANSPORT;WB_1174_WAREHOUSING_AND_STORAGE;WB_793_TRANSPORT_AND_LOGISTICS_SERVICES;TAX_FNCACT_ANALYST;</t>
  </si>
  <si>
    <t>LEGISLATION;EPU_POLICY;EPU_POLICY_LAW;TAX_FNCACT;TAX_FNCACT_INVESTOR;ECON_STOCKMARKET;UNGP_FORESTS_RIVERS_OCEANS;EPU_CATS_REGULATION;TRIAL;CRISISLEX_CRISISLEXREC;WB_845_LEGAL_AND_REGULATORY_FRAMEWORK;WB_696_PUBLIC_SECTOR_MANAGEMENT;WB_969_CAPITAL_MARKETS_LAW_AND_REGULATION;WB_853_FINANCIAL_LAWS_AND_REGULATIONS;MEDICAL;WB_698_TRADE;TAX_FNCACT_ANALYSTS;TAX_FNCACT_DIRECTORS;EPU_ECONOMY_HISTORIC;WB_678_DIGITAL_GOVERNMENT;WB_694_BROADCAST_AND_MEDIA;WB_133_INFORMATION_AND_COMMUNICATION_TECHNOLOGIES;ECON_TAXATION;USPEC_POLICY1;EPU_POLICY_TAX;EPU_CATS_TAXES;MEDIA_MSM;WB_1150_VOLATILITY;WB_1104_MACROECONOMIC_VULNERABILITY_AND_DEBT;TAX_ECON_PRICE;</t>
  </si>
  <si>
    <t>TAX_FNCACT;TAX_FNCACT_AUTHORITIES;CRISISLEX_CRISISLEXREC;CRISISLEX_C07_SAFETY;WB_2470_PEACE_OPERATIONS_AND_CONFLICT_MANAGEMENT;WB_2432_FRAGILITY_CONFLICT_AND_VIOLENCE;WB_2490_NATIONAL_PROTECTION_AND_SECURITY;USPEC_POLITICS_GENERAL1;ECON_FOREIGNINVEST;ACT_MAKESTATEMENT;MEDIA_SOCIAL;</t>
  </si>
  <si>
    <t>scientificcomputing.com</t>
  </si>
  <si>
    <t>whbl.com</t>
  </si>
  <si>
    <t>WB_698_TRADE;TAX_FNCACT;TAX_FNCACT_ANALYST;TAX_FNCACT_ANALYSTS;</t>
  </si>
  <si>
    <t>TAX_FNCACT;TAX_FNCACT_TRADERS;TAX_ETHNICITY;TAX_ETHNICITY_CHINESE;TAX_WORLDLANGUAGES;TAX_WORLDLANGUAGES_CHINESE;ECON_STOCKMARKET;</t>
  </si>
  <si>
    <t>TAX_FNCACT;TAX_FNCACT_LEADER;EPU_ECONOMY_HISTORIC;WB_845_LEGAL_AND_REGULATORY_FRAMEWORK;WB_696_PUBLIC_SECTOR_MANAGEMENT;WB_851_INTELLECTUAL_PROPERTY_RIGHTS;WB_1041_PATENTS;WB_1039_PROPERTY_LAWS_AND_REGULATIONS;WB_678_DIGITAL_GOVERNMENT;WB_2944_SERVERS;WB_671_STORAGE_MANAGEMENT;WB_667_ICT_INFRASTRUCTURE;WB_672_NETWORK_MANAGEMENT;WB_133_INFORMATION_AND_COMMUNICATION_TECHNOLOGIES;WB_135_TRANSPORT;WB_1174_WAREHOUSING_AND_STORAGE;WB_793_TRANSPORT_AND_LOGISTICS_SERVICES;ECON_STOCKMARKET;MANMADE_DISASTER_IMPLIED;TAX_ECON_PRICE;IDEOLOGY;TAX_FNCACT_PRINCIPAL;TAX_FNCACT_MANAGERS;WB_698_TRADE;TAX_FNCACT_FOUNDER;CRISISLEX_CRISISLEXREC;CRISISLEX_T01_CAUTION_ADVICE;</t>
  </si>
  <si>
    <t>TAX_FNCACT;TAX_FNCACT_MANUFACTURER;ECON_STOCKMARKET;ECON_DEBT;WB_1104_MACROECONOMIC_VULNERABILITY_AND_DEBT;WB_450_DEBT;</t>
  </si>
  <si>
    <t>ECON_STOCKMARKET;WB_1458_HEALTH_PROMOTION_AND_DISEASE_PREVENTION;WB_1462_WATER_SANITATION_AND_HYGIENE;WB_635_PUBLIC_HEALTH;WB_621_HEALTH_NUTRITION_AND_POPULATION;ECON_ENTREPRENEURSHIP;SCIENCE;SOC_INNOVATION;ENV_GREEN;WB_507_ENERGY_AND_EXTRACTIVES;WB_525_RENEWABLE_ENERGY;TAX_WORLDLANGUAGES;TAX_WORLDLANGUAGES_MASSACHUSETTS;TAX_ECON_PRICE;WB_1614_NUTRITIONAL_PROGRAMS;WB_1609_FOOD_AND_IN_KIND_TRANSFERS;WB_1615_THERAPEUTIC;WB_1466_SOCIAL_ASSISTANCE;WB_697_SOCIAL_PROTECTION_AND_LABOR;TAX_CHRONICDISEASE;TAX_CHRONICDISEASE_DIABETES;WB_1406_DISEASES;WB_1433_DIABETES;WB_1427_NON_COMMUNICABLE_DISEASE_AND_INJURY;CRISISLEX_C03_WELLBEING_HEALTH;WB_698_TRADE;WB_135_TRANSPORT;WB_1174_WAREHOUSING_AND_STORAGE;WB_793_TRANSPORT_AND_LOGISTICS_SERVICES;WB_1921_PRIVATE_SECTOR_DEVELOPMENT;WB_346_COMPETITIVE_INDUSTRIES;WB_818_INDUSTRY_POLICY_AND_REAL_SECTORS;WB_1281_MANUFACTURING;</t>
  </si>
  <si>
    <t>ECON_STOCKMARKET;TAX_FNCACT;TAX_FNCACT_DIRECTORS;WB_698_TRADE;ECON_IPO;ENV_OIL;ECON_OILPRICE;ENV_NATURALGAS;WB_368_LEASING;MEDIA_MSM;</t>
  </si>
  <si>
    <t>WB_2690_CATEGORIES_OF_EMPLOYMENT;WB_2670_JOBS;WB_2689_JOBS_DIAGNOSTICS;WB_2896_RETIREMENT;TAX_FNCACT;TAX_FNCACT_CHIEF;TAX_FNCACT_EXECUTIVE;TAX_FNCACT_CHIEF_EXECUTIVE;TAX_MILITARY_TITLE;TAX_MILITARY_TITLE_OFFICER;TAX_FNCACT_OFFICER;TAX_FNCACT_EXECUTIVE_OFFICER;TAX_FNCACT_CHIEF_EXECUTIVE_OFFICER;TAX_ECON_PRICE;WB_698_TRADE;WB_696_PUBLIC_SECTOR_MANAGEMENT;WB_713_PUBLIC_FINANCE;WB_718_PUBLIC_INVESTMENT_MANAGEMENT;ECON_STOCKMARKET;</t>
  </si>
  <si>
    <t>ECON_STOCKMARKET;WB_698_TRADE;WB_2936_GOLD;WB_507_ENERGY_AND_EXTRACTIVES;WB_895_MINING_SYSTEMS;WB_1699_METAL_ORE_MINING;WB_2937_SILVER;TAX_FNCACT;TAX_FNCACT_INSIDER;ENV_MINING;ENV_GREEN;ENV_SOLAR;WB_525_RENEWABLE_ENERGY;WB_528_SOLAR_ENERGY;</t>
  </si>
  <si>
    <t>SOC_INNOVATION;WB_135_TRANSPORT;WB_1174_WAREHOUSING_AND_STORAGE;WB_793_TRANSPORT_AND_LOGISTICS_SERVICES;WB_566_ENVIRONMENT_AND_NATURAL_RESOURCES;WB_590_ECOSYSTEMS;UNGP_FORESTS_RIVERS_OCEANS;WB_678_DIGITAL_GOVERNMENT;WB_2944_SERVERS;WB_671_STORAGE_MANAGEMENT;WB_667_ICT_INFRASTRUCTURE;WB_672_NETWORK_MANAGEMENT;WB_133_INFORMATION_AND_COMMUNICATION_TECHNOLOGIES;MOVEMENT_GENERAL;EPU_ECONOMY_HISTORIC;MANMADE_DISASTER_IMPLIED;WB_2416_INTERNET_OF_THINGS;WB_2399_ICT_INNOVATION_AND_TRANSFORMATION;KILL;CRISISLEX_T03_DEAD;LEADER;TAX_FNCACT;TAX_FNCACT_PRESIDENT;USPEC_POLITICS_GENERAL1;TAX_FNCACT_VICE_PRESIDENT;WB_694_BROADCAST_AND_MEDIA;TAX_FNCACT_MANUFACTURER;TAX_FNCACT_CEO;TAX_FNCACT_USHER;TAX_ECON_PRICE;</t>
  </si>
  <si>
    <t>TAX_ETHNICITY;TAX_ETHNICITY_KOREAN;TAX_WORLDLANGUAGES;TAX_WORLDLANGUAGES_KOREAN;TAX_ETHNICITY_TAIWANESE;WB_678_DIGITAL_GOVERNMENT;WB_694_BROADCAST_AND_MEDIA;WB_133_INFORMATION_AND_COMMUNICATION_TECHNOLOGIES;TAX_FNCACT;TAX_FNCACT_MANUFACTURER;WB_698_TRADE;ECON_STOCKMARKET;ECON_WORLDCURRENCIES;ECON_WORLDCURRENCIES_YUAN;USPEC_POLICY1;BAN;TAX_ETHNICITY_CHINESE;TAX_WORLDLANGUAGES_CHINESE;</t>
  </si>
  <si>
    <t>WB_1331_HEALTH_TECHNOLOGIES;WB_1350_PHARMACEUTICALS;WB_621_HEALTH_NUTRITION_AND_POPULATION;ECON_STOCKMARKET;GENERAL_GOVERNMENT;USPEC_POLITICS_GENERAL1;EPU_POLICY;EPU_POLICY_CONGRESS;MEDICAL;WB_698_TRADE;WB_678_DIGITAL_GOVERNMENT;WB_674_SHARED_INFRASTRUCTURE;WB_667_ICT_INFRASTRUCTURE;WB_676_CLOUD_COMPUTING;WB_133_INFORMATION_AND_COMMUNICATION_TECHNOLOGIES;TAX_FNCACT;TAX_FNCACT_ANALYSTS;TAX_FNCACT_ANALYST;TAX_ECON_PRICE;TAX_FNCACT_MANUFACTURER;TAX_FNCACT_DIRECTORS;WB_696_PUBLIC_SECTOR_MANAGEMENT;WB_831_GOVERNANCE;WB_728_PUBLIC_SERVICE_DELIVERY;WB_845_LEGAL_AND_REGULATORY_FRAMEWORK;WB_723_PUBLIC_ADMINISTRATION;WB_507_ENERGY_AND_EXTRACTIVES;WB_410_BUSINESS_LAW_AND_REGULATION;WB_417_CORPORATE_GOVERNANCE;WB_515_POWER_SECTOR_POLICY_AND_INSTITUTIONS;WB_519_UTILITIES_GOVERNANCE_AND_PERFORMANCE;WB_1920_FINANCIAL_SECTOR_DEVELOPMENT;WB_847_COMPANY_AND_CORPORATE_LAW;WB_332_CAPITAL_MARKETS;WB_721_STATE_OWNED_ENTERPRISES;WB_1150_VOLATILITY;WB_1104_MACROECONOMIC_VULNERABILITY_AND_DEBT;</t>
  </si>
  <si>
    <t>ECON_EARNINGSREPORT;TAX_ECON_PRICE;UNGP_FORESTS_RIVERS_OCEANS;TAX_FNCACT;TAX_FNCACT_CEO;EPU_ECONOMY_HISTORIC;TAX_FNCACT_CFO;TAX_FNCACT_GUIDE;WB_1921_PRIVATE_SECTOR_DEVELOPMENT;WB_346_COMPETITIVE_INDUSTRIES;WB_818_INDUSTRY_POLICY_AND_REAL_SECTORS;WB_1281_MANUFACTURING;TAX_FNCACT_MANUFACTURER;WB_1458_HEALTH_PROMOTION_AND_DISEASE_PREVENTION;WB_635_PUBLIC_HEALTH;WB_1464_HEALTH_OF_THE_DISABLED;WB_621_HEALTH_NUTRITION_AND_POPULATION;TAX_FNCACT_ANALYSTS;ECON_DEBT;WB_1104_MACROECONOMIC_VULNERABILITY_AND_DEBT;WB_450_DEBT;MANMADE_DISASTER_IMPLIED;ECON_STOCKMARKET;TAX_FNCACT_FOOL;WB_2433_CONFLICT_AND_VIOLENCE;WB_2465_REVOLUTIONARY_VIOLENCE;WB_2432_FRAGILITY_CONFLICT_AND_VIOLENCE;WB_2462_POLITICAL_VIOLENCE_AND_WAR;USPEC_POLICY1;EPU_POLICY;EPU_POLICY_POLICY;EPU_CATS_REGULATION;</t>
  </si>
  <si>
    <t>TAX_FNCACT;TAX_FNCACT_ANALYSTS;ECON_STOCKMARKET;MEDIA_MSM;TAX_FNCACT_ANALYST;TAX_ECON_PRICE;TAX_FNCACT_PEER;WB_1406_DISEASES;WB_1435_OBESITY;WB_621_HEALTH_NUTRITION_AND_POPULATION;WB_1427_NON_COMMUNICABLE_DISEASE_AND_INJURY;WB_1458_HEALTH_PROMOTION_AND_DISEASE_PREVENTION;WB_1462_WATER_SANITATION_AND_HYGIENE;WB_635_PUBLIC_HEALTH;WB_2670_JOBS;WB_2769_JOBS_STRATEGIES;WB_678_DIGITAL_GOVERNMENT;WB_694_BROADCAST_AND_MEDIA;WB_133_INFORMATION_AND_COMMUNICATION_TECHNOLOGIES;</t>
  </si>
  <si>
    <t>WB_698_TRADE;TAX_ETHNICITY;TAX_ETHNICITY_CHINESE;TAX_WORLDLANGUAGES;TAX_WORLDLANGUAGES_CHINESE;TAX_FNCACT;TAX_FNCACT_ANALYST;USPEC_POLICY1;TAX_FNCACT_INVESTOR;TAX_FNCACT_CHAIRMAN;CRISISLEX_C07_SAFETY;ECON_STOCKMARKET;WB_678_DIGITAL_GOVERNMENT;WB_674_SHARED_INFRASTRUCTURE;WB_667_ICT_INFRASTRUCTURE;WB_676_CLOUD_COMPUTING;WB_133_INFORMATION_AND_COMMUNICATION_TECHNOLOGIES;CRISISLEX_T01_CAUTION_ADVICE;GENERAL_GOVERNMENT;ECON_ENTREPRENEURSHIP;SCIENCE;SOC_INNOVATION;TAX_FNCACT_DEVELOPER;WB_566_ENVIRONMENT_AND_NATURAL_RESOURCES;WB_590_ECOSYSTEMS;</t>
  </si>
  <si>
    <t>TAX_FNCACT;TAX_FNCACT_ANALYST;TAX_ECON_PRICE;ECON_STOCKMARKET;TAX_FNCACT_ANALYSTS;CRISISLEX_O01_WEATHER;CRISISLEX_T01_CAUTION_ADVICE;WB_135_TRANSPORT;WB_1174_WAREHOUSING_AND_STORAGE;WB_793_TRANSPORT_AND_LOGISTICS_SERVICES;TAX_FNCACT_REPRESENTATIVES;MEDIA_MSM;</t>
  </si>
  <si>
    <t>ECON_STOCKMARKET;TAX_WORLDLANGUAGES;TAX_WORLDLANGUAGES_AMBA;TAX_FNCACT;TAX_FNCACT_ANALYST;TAX_FNCACT_ANALYSTS;TAX_FNCACT_CEO;DRONES;TAX_ECON_PRICE;TAX_FNCACT_EMPLOYEES;ENV_COAL;TAX_FNCACT_MINER;TAX_FNCACT_COAL_MINER;ENV_NATURALGAS;TAX_FNCACT_PRODUCER;WB_2670_JOBS;WB_1467_EDUCATION_FOR_ALL;WB_470_EDUCATION;WB_2131_EMPLOYABILITY_SKILLS_AND_JOBS;WB_1484_EDUCATION_SKILLS_DEVELOPMENT_AND_LABOR_MARKET;SOC_POINTSOFINTEREST;SOC_POINTSOFINTEREST_HEADQUARTERS;ECON_NATGASPRICE;ECON_ELECTRICALGENERATION;TAX_FNCACT_INVESTOR;</t>
  </si>
  <si>
    <t>WB_135_TRANSPORT;WB_1174_WAREHOUSING_AND_STORAGE;WB_793_TRANSPORT_AND_LOGISTICS_SERVICES;ENV_SOLAR;ECON_TAXATION;WB_507_ENERGY_AND_EXTRACTIVES;WB_525_RENEWABLE_ENERGY;WB_528_SOLAR_ENERGY;TAX_FNCACT;TAX_FNCACT_CEO;WB_290_TELECOMMUNICATIONS_ORGANIZATIONAL_DESIGN;WB_288_TELECOMMUNICATIONS_SECTOR_POLICY_AND_REGULATION;WB_286_TELECOMMUNICATIONS_AND_BROADBAND_ACCESS;WB_133_INFORMATION_AND_COMMUNICATION_TECHNOLOGIES;TRAFFIC;WB_566_ENVIRONMENT_AND_NATURAL_RESOURCES;WB_590_ECOSYSTEMS;</t>
  </si>
  <si>
    <t>WB_2690_CATEGORIES_OF_EMPLOYMENT;WB_2670_JOBS;WB_2689_JOBS_DIAGNOSTICS;WB_2896_RETIREMENT;TAX_FNCACT;TAX_FNCACT_CHIEF;TAX_FNCACT_EXECUTIVE;TAX_FNCACT_CHIEF_EXECUTIVE;TAX_MILITARY_TITLE;TAX_MILITARY_TITLE_OFFICER;TAX_FNCACT_OFFICER;TAX_FNCACT_EXECUTIVE_OFFICER;TAX_FNCACT_CHIEF_EXECUTIVE_OFFICER;WB_2203_HUMAN_RIGHTS;WB_2482_RECONCILIATION;WB_2519_RESPONSES_TO_HUMAN_RIGHTS_ABUSES;WB_2432_FRAGILITY_CONFLICT_AND_VIOLENCE;TAX_ECON_PRICE;WB_698_TRADE;WB_696_PUBLIC_SECTOR_MANAGEMENT;WB_713_PUBLIC_FINANCE;WB_718_PUBLIC_INVESTMENT_MANAGEMENT;TAX_FNCACT_INVESTOR;MEDIA_SOCIAL;TAX_FNCACT_LEADER;SOC_INNOVATION;WB_135_TRANSPORT;WB_1174_WAREHOUSING_AND_STORAGE;WB_793_TRANSPORT_AND_LOGISTICS_SERVICES;ECON_STOCKMARKET;IDEOLOGY;</t>
  </si>
  <si>
    <t>ECON_STOCKMARKET;TAX_FNCACT;TAX_FNCACT_MANUFACTURER;WB_135_TRANSPORT;WB_1174_WAREHOUSING_AND_STORAGE;WB_793_TRANSPORT_AND_LOGISTICS_SERVICES;MANMADE_DISASTER_IMPLIED;SCIENCE;WB_1921_PRIVATE_SECTOR_DEVELOPMENT;WB_405_BUSINESS_CLIMATE;WB_2531_INSPECTIONS_LICENSING_AND_PERMITS;WB_2530_BUSINESS_ENVIRONMENT;SOC_EMERGINGTECH;WB_845_LEGAL_AND_REGULATORY_FRAMEWORK;WB_696_PUBLIC_SECTOR_MANAGEMENT;WB_851_INTELLECTUAL_PROPERTY_RIGHTS;WB_1041_PATENTS;WB_1039_PROPERTY_LAWS_AND_REGULATIONS;TAX_ECON_PRICE;WB_698_TRADE;AFFECT;ARMEDCONFLICT;TAX_FNCACT_ECONOMIST;USPEC_POLITICS_GENERAL1;</t>
  </si>
  <si>
    <t>ECON_STOCKMARKET;TAX_FNCACT;TAX_FNCACT_MANAGERS;TAX_FNCACT_FUND_MANAGERS;WB_698_TRADE;TAX_FNCACT_PRODUCER;WB_1150_VOLATILITY;WB_1104_MACROECONOMIC_VULNERABILITY_AND_DEBT;TAX_ECON_PRICE;</t>
  </si>
  <si>
    <t>TAX_FNCACT;TAX_FNCACT_OFFICIALS;WB_2670_JOBS;WB_1467_EDUCATION_FOR_ALL;WB_470_EDUCATION;WB_2131_EMPLOYABILITY_SKILLS_AND_JOBS;WB_1484_EDUCATION_SKILLS_DEVELOPMENT_AND_LABOR_MARKET;LEADER;TAX_FNCACT_PRESIDENT;USPEC_POLITICS_GENERAL1;TAX_FNCACT_VICE_PRESIDENT;NEW_CONSTRUCTION;TAX_ECON_PRICE;WB_678_DIGITAL_GOVERNMENT;WB_667_ICT_INFRASTRUCTURE;WB_669_SOFTWARE_INFRASTRUCTURE;WB_2945_DATABASE;WB_133_INFORMATION_AND_COMMUNICATION_TECHNOLOGIES;ECON_BANKRUPTCY;TAX_ETHNICITY;TAX_ETHNICITY_JAPANESE;TAX_WORLDLANGUAGES;TAX_WORLDLANGUAGES_JAPANESE;WB_137_WATER;USPEC_POLICY1;TAX_FNCACT_ANALYST;TAX_FNCACT_EMPLOYEE;</t>
  </si>
  <si>
    <t>WB_698_TRADE;SOC_TECHNOLOGYSECTOR;TAX_FNCACT;TAX_FNCACT_ANALYST;MEDICAL;TAX_FNCACT_INSIDER;DRUG_TRADE;WB_1331_HEALTH_TECHNOLOGIES;WB_2453_ORGANIZED_CRIME;WB_1350_PHARMACEUTICALS;WB_2433_CONFLICT_AND_VIOLENCE;WB_621_HEALTH_NUTRITION_AND_POPULATION;WB_2432_FRAGILITY_CONFLICT_AND_VIOLENCE;WB_2456_DRUGS_AND_NARCOTICS;</t>
  </si>
  <si>
    <t>WB_698_TRADE;ECON_STOCKMARKET;TAX_ECON_PRICE;WB_1150_VOLATILITY;WB_1104_MACROECONOMIC_VULNERABILITY_AND_DEBT;TAX_FNCACT;TAX_FNCACT_ANALYSTS;TAX_FNCACT_ANALYST;WB_1921_PRIVATE_SECTOR_DEVELOPMENT;WB_406_COMPETITION_POLICY;WB_2101_ANTITRUST;EPU_CATS_REGULATION;TAX_FNCACT_REGULATORS;EPU_CATS_MIGRATION_FEAR_FEAR;TAX_FNCACT_COMMISSIONER;WB_2416_INTERNET_OF_THINGS;WB_2399_ICT_INNOVATION_AND_TRANSFORMATION;WB_133_INFORMATION_AND_COMMUNICATION_TECHNOLOGIES;</t>
  </si>
  <si>
    <t>NEGOTIATIONS;TAX_FNCACT;TAX_FNCACT_EMPLOYEES;TAX_FNCACT_CEO;TAX_ETHNICITY;TAX_ETHNICITY_TAIWANESE;USPEC_POLITICS_GENERAL1;ECON_DEBT;WB_1104_MACROECONOMIC_VULNERABILITY_AND_DEBT;WB_450_DEBT;ECON_STOCKMARKET;WB_698_TRADE;SCIENCE;SOC_INNOVATION;</t>
  </si>
  <si>
    <t>CRISISLEX_T01_CAUTION_ADVICE;CRISISLEX_T02_INJURED;CRISISLEX_T03_DEAD;CRISISLEX_T08_MISSINGFOUNDTRAPPEDPEOPLE;ECON_STOCKMARKET;TAX_ECON_PRICE;TAX_ETHNICITY;TAX_ETHNICITY_CHINESE;TAX_WORLDLANGUAGES;TAX_WORLDLANGUAGES_CHINESE;TAX_FOODSTAPLES;TAX_FOODSTAPLES_MEAT;MANMADE_DISASTER_IMPLIED;CRISISLEX_T04_INFRASTRUCTURE;EDUCATION;SOC_POINTSOFINTEREST;SOC_POINTSOFINTEREST_UNIVERSITY;TAX_ETHNICITY_ASIAN;CRISISLEX_T05_MONEY;CRISISLEX_C04_LOGISTICS_TRANSPORT;WB_698_TRADE;TAX_FNCACT;TAX_FNCACT_WRITER;</t>
  </si>
  <si>
    <t>TAX_ECON_PRICE;TAX_FNCACT;TAX_FNCACT_ARCHITECTS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WB_135_TRANSPORT;WB_1174_WAREHOUSING_AND_STORAGE;WB_793_TRANSPORT_AND_LOGISTICS_SERVICES;WB_667_ICT_INFRASTRUCTURE;WB_669_SOFTWARE_INFRASTRUCTURE;WB_2945_DATABASE;MANMADE_DISASTER;MANMADE_DISASTER_POWER_FAILURE;POWER_OUTAGE;</t>
  </si>
  <si>
    <t>wallstreet-online.de</t>
  </si>
  <si>
    <t>ECON_STOCKMARKET;WB_135_TRANSPORT;WB_1174_WAREHOUSING_AND_STORAGE;WB_793_TRANSPORT_AND_LOGISTICS_SERVICES;AFFECT;ENV_SOLAR;</t>
  </si>
  <si>
    <t>canberratimes.com.au</t>
  </si>
  <si>
    <t>ECON_STOCKMARKET;TAX_ECON_PRICE;TAX_FNCACT;TAX_FNCACT_ANALYST;EPU_UNCERTAINTY;TAX_FNCACT_GUIDE;UNGP_FORESTS_RIVERS_OCEANS;WB_137_WATER;WB_151_IRRIGATION_AND_DRAINAGE;WB_140_AGRICULTURAL_WATER_MANAGEMENT;AGRICULTURE;WB_471_ECONOMIC_GROWTH;WB_1078_DETERMINANTS_OF_GROWTH;WB_1079_COMMODITIES_AND_RESOURCES;MARITIME;</t>
  </si>
  <si>
    <t>ECON_STOCKMARKET;TAX_ECON_PRICE;TAX_FNCACT;TAX_FNCACT_ANALYST;SOC_TECHNOLOGYSECTOR;ECON_EARNINGSREPORT;TAX_FNCACT_INSIDER;TAX_FNCACT_INSIDERS;TAX_FNCACT_CFO;EPU_ECONOMY_HISTORIC;WB_135_TRANSPORT;WB_1174_WAREHOUSING_AND_STORAGE;WB_793_TRANSPORT_AND_LOGISTICS_SERVICES;WB_678_DIGITAL_GOVERNMENT;WB_2944_SERVERS;WB_671_STORAGE_MANAGEMENT;WB_667_ICT_INFRASTRUCTURE;WB_672_NETWORK_MANAGEMENT;WB_133_INFORMATION_AND_COMMUNICATION_TECHNOLOGIES;</t>
  </si>
  <si>
    <t>ECON_STOCKMARKET;TAX_FNCACT;TAX_FNCACT_ANALYST;KILL;MANMADE_DISASTER_IMPLIED;TAX_FNCACT_CEO;TAX_FNCACT_DEVELOPER;PROTEST;STRIKE;TRANSPARENCY;WB_135_TRANSPORT;WB_1174_WAREHOUSING_AND_STORAGE;WB_793_TRANSPORT_AND_LOGISTICS_SERVICES;TAX_FNCACT_DIRECTOR;WB_1927_STRATEGIC_POLICY_PLANNING;WB_841_JUSTICE_SYSTEM_ADMINISTRATION;WB_696_PUBLIC_SECTOR_MANAGEMENT;WB_840_JUSTICE;TAX_FNCACT_PRESENTER;TAX_FNCACT_PRINCIPAL;TAX_FNCACT_ARCHITECT;TAX_FNCACT_BABY;WB_1014_CRIMINAL_JUSTICE;CRISISLEX_T03_DEAD;TAX_ECON_PRICE;</t>
  </si>
  <si>
    <t>TAX_ECON_PRICE;WB_135_TRANSPORT;WB_1174_WAREHOUSING_AND_STORAGE;WB_793_TRANSPORT_AND_LOGISTICS_SERVICES;TAX_FNCACT;TAX_FNCACT_WRITER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WB_2416_INTERNET_OF_THINGS;WB_2399_ICT_INNOVATION_AND_TRANSFORMATION;TAX_FNCACT_EDITOR;WB_694_BROADCAST_AND_MEDIA;MEDIA_SOCIAL;WB_662_SOCIAL_MEDIA;WB_2946_OPEN_SOURCE;WB_667_ICT_INFRASTRUCTURE;WB_669_SOFTWARE_INFRASTRUCTURE;WB_290_TELECOMMUNICATIONS_ORGANIZATIONAL_DESIGN;WB_288_TELECOMMUNICATIONS_SECTOR_POLICY_AND_REGULATION;WB_286_TELECOMMUNICATIONS_AND_BROADBAND_ACCESS;WB_1921_PRIVATE_SECTOR_DEVELOPMENT;WB_405_BUSINESS_CLIMATE;WB_2531_INSPECTIONS_LICENSING_AND_PERMITS;WB_2530_BUSINESS_ENVIRONMENT;WB_665_SOFTWARE_AS_A_SERVICE;WB_2944_SERVERS;WB_671_STORAGE_MANAGEMENT;WB_672_NETWORK_MANAGEMENT;TAX_FNCACT_EXECUTIVE;TAX_FNCACT_VENDOR;WB_566_ENVIRONMENT_AND_NATURAL_RESOURCES;WB_590_ECOSYSTEMS;WB_674_SHARED_INFRASTRUCTURE;WB_676_CLOUD_COMPUTING;TAX_FNCACT_PILOT;WB_666_APPLICATION_DEVELOPMENT;WB_1467_EDUCATION_FOR_ALL;WB_470_EDUCATION;WB_2131_EMPLOYABILITY_SKILLS_AND_JOBS;WB_1484_EDUCATION_SKILLS_DEVELOPMENT_AND_LABOR_MARKET;TAX_FNCACT_DEVELOPER;USPEC_POLICY1;</t>
  </si>
  <si>
    <t>EDUCATION;SOC_POINTSOFINTEREST;SOC_POINTSOFINTEREST_UNIVERSITIES;TAX_ETHNICITY;TAX_ETHNICITY_CHINESE;TAX_WORLDLANGUAGES;TAX_WORLDLANGUAGES_CHINESE;TAX_ECON_PRICE;TAX_FNCACT;TAX_FNCACT_SPOKESMAN;GENERAL_GOVERNMENT;CRISISLEX_O02_RESPONSEAGENCIESATCRISIS;ECON_WORLDCURRENCIES;ECON_WORLDCURRENCIES_YUAN;TAX_FNCACT_CHIEF;TAX_FNCACT_ANALYST;TAX_FNCACT_REGULATORS;TAX_FNCACT_AUTHORITIES;CRISISLEX_CRISISLEXREC;SOC_POINTSOFINTEREST_UNIVERSITY;LEADER;TAX_FNCACT_PRESIDENT;USPEC_POLITICS_GENERAL1;WB_1921_PRIVATE_SECTOR_DEVELOPMENT;WB_346_COMPETITIVE_INDUSTRIES;WB_818_INDUSTRY_POLICY_AND_REAL_SECTORS;WB_1281_MANUFACTURING;WB_135_TRANSPORT;WB_1174_WAREHOUSING_AND_STORAGE;WB_793_TRANSPORT_AND_LOGISTICS_SERVICES;ECON_STOCKMARKET;</t>
  </si>
  <si>
    <t>ECON_CENTRALBANK;WB_1235_CENTRAL_BANKS;WB_318_FINANCIAL_ARCHITECTURE_AND_BANKING;WB_1920_FINANCIAL_SECTOR_DEVELOPMENT;WB_1234_BANKING_INSTITUTIONS;USPEC_POLICY1;EPU_POLICY;EPU_POLICY_CENTRAL_BANK;EPU_CATS_MONETARY_POLICY;LEADER;TAX_FNCACT;TAX_FNCACT_PRESIDENT;USPEC_POLITICS_GENERAL1;ECON_INTEREST_RATES;EPU_POLICY_INTEREST_RATES;ENV_OIL;ECON_OILPRICE;MEDIA_MSM;EPU_ECONOMY;EPU_ECONOMY_HISTORIC;UNEMPLOYMENT;WB_855_LABOR_MARKETS;WB_697_SOCIAL_PROTECTION_AND_LABOR;ECON_STOCKMARKET;TAX_ECON_PRICE;WB_698_TRADE;EPU_POLICY_BUDGET;ENV_NATURALGAS;</t>
  </si>
  <si>
    <t>ECON_STOCKMARKET;WB_698_TRADE;TECH_SUPERCOMPUTING;WB_678_DIGITAL_GOVERNMENT;WB_2947_OPERATING_SYSTEMS;WB_667_ICT_INFRASTRUCTURE;WB_669_SOFTWARE_INFRASTRUCTURE;WB_133_INFORMATION_AND_COMMUNICATION_TECHNOLOGIES;TAX_ECON_PRICE;EDUCATION;SOC_POINTSOFINTEREST;SOC_POINTSOFINTEREST_UNIVERSITY;WB_1150_VOLATILITY;WB_1104_MACROECONOMIC_VULNERABILITY_AND_DEBT;</t>
  </si>
  <si>
    <t>TAX_FNCACT;TAX_FNCACT_ANALYSTS;EPU_ECONOMY_HISTORIC;CRISISLEX_C03_WELLBEING_HEALTH;CRISISLEX_T02_INJURED;TAX_ECON_PRICE;TAX_FNCACT_ANALYST;ECON_STOCKMARKET;</t>
  </si>
  <si>
    <t>kxan.com</t>
  </si>
  <si>
    <t>ECON_STOCKMARKET;TAX_ECON_PRICE;WB_698_TRADE;TAX_FNCACT;TAX_FNCACT_INSIDER;LEADER;TAX_FNCACT_PRESIDENT;USPEC_POLITICS_GENERAL1;TAX_FNCACT_CHIEF;TAX_MILITARY_TITLE;TAX_MILITARY_TITLE_OFFICER;TAX_FNCACT_OFFICER;TAX_FNCACT_CHIEF_OPERATING_OFFICER;MEDICAL;WB_1331_HEALTH_TECHNOLOGIES;WB_1350_PHARMACEUTICALS;WB_621_HEALTH_NUTRITION_AND_POPULATION;</t>
  </si>
  <si>
    <t>ENV_SOLAR;TAX_FNCACT;TAX_FNCACT_MANUFACTURER;RECRUITMENT;TAX_FNCACT_EMPLOYEES;WB_698_TRADE;TAX_FNCACT_WORKERS;ECON_STOCKMARKET;TAX_ECON_PRICE;WB_135_TRANSPORT;WB_1174_WAREHOUSING_AND_STORAGE;WB_793_TRANSPORT_AND_LOGISTICS_SERVICES;WB_1150_VOLATILITY;WB_1104_MACROECONOMIC_VULNERABILITY_AND_DEBT;</t>
  </si>
  <si>
    <t>ENV_OIL;ENV_NATURALGAS;WB_698_TRADE;TAX_ECON_PRICE;ECON_STOCKMARKET;TAX_FNCACT;TAX_FNCACT_LEADERS;TAX_FNCACT_BUSINESS_LEADERS;WB_2745_JOB_QUALITY_AND_LABOR_MARKET_PERFORMANCE;WB_2670_JOBS;WB_2689_JOBS_DIAGNOSTICS;WB_2748_EMPLOYMENT;WB_1921_PRIVATE_SECTOR_DEVELOPMENT;WB_406_COMPETITION_POLICY;WB_2113_MARKET_STUDIES_AND_COMPETITION_ASSESSMENTS;WB_2111_COMPETITION_ECONOMICS;TAX_FNCACT_LEADER;CYBER_ATTACK;WB_678_DIGITAL_GOVERNMENT;WB_670_ICT_SECURITY;WB_133_INFORMATION_AND_COMMUNICATION_TECHNOLOGIES;LEADER;TAX_FNCACT_PRESIDENT;TAX_FNCACT_VICE_PRESIDENT;WB_674_SHARED_INFRASTRUCTURE;WB_667_ICT_INFRASTRUCTURE;WB_676_CLOUD_COMPUTING;TAX_FNCACT_CHIEF;TAX_MILITARY_TITLE;TAX_MILITARY_TITLE_OFFICER;TAX_FNCACT_OFFICER;TAX_FNCACT_CHIEF_FINANCIAL_OFFICER;TAX_FNCACT_EXECUTIVE;TAX_FNCACT_EXECUTIVE_VICE_PRESIDENT;</t>
  </si>
  <si>
    <t>TAX_FNCACT;TAX_FNCACT_DIRECTORS;TAX_ECON_PRICE;ENV_OIL;WB_135_TRANSPORT;WB_698_TRADE;ECON_STOCKMARKET;LEADER;TAX_FNCACT_PRESIDENT;WB_1921_PRIVATE_SECTOR_DEVELOPMENT;WB_346_COMPETITIVE_INDUSTRIES;WB_818_INDUSTRY_POLICY_AND_REAL_SECTORS;WB_1281_MANUFACTURING;TAX_FNCACT_INVESTOR;LITERACY;WB_615_GENDER;MOVEMENT_WOMENS;WB_919_GENDER_AND_HUMAN_DEVELOPMENT;EDUCATION;WB_470_EDUCATION;TAX_FNCACT_STUDENTS;SOC_POINTSOFINTEREST;SOC_POINTSOFINTEREST_SCHOOLS;</t>
  </si>
  <si>
    <t>ECON_STOCKMARKET;WB_698_TRADE;TAX_ECON_PRICE;EPU_ECONOMY_HISTORIC;TAX_FNCACT;TAX_FNCACT_ANALYSTS;WB_1406_DISEASES;WB_1435_OBESITY;WB_621_HEALTH_NUTRITION_AND_POPULATION;WB_1427_NON_COMMUNICABLE_DISEASE_AND_INJURY;</t>
  </si>
  <si>
    <t>WB_698_TRADE;TAX_ECON_PRICE;ECON_STOCKMARKET;WB_678_DIGITAL_GOVERNMENT;WB_667_ICT_INFRASTRUCTURE;WB_672_NETWORK_MANAGEMENT;WB_133_INFORMATION_AND_COMMUNICATION_TECHNOLOGIES;ENV_SOLAR;ENV_WINDPOWER;GENERAL_GOVERNMENT;</t>
  </si>
  <si>
    <t>kivitv.com</t>
  </si>
  <si>
    <t>LEADER;TAX_FNCACT;TAX_FNCACT_PRESIDENT;USPEC_POLITICS_GENERAL1;RESIGNATION;GENERAL_HEALTH;MEDICAL;TAX_FNCACT_SPOKESMAN;TAX_FNCACT_LEADER;TAX_FNCACT_CEO;</t>
  </si>
  <si>
    <t>LEADER;GENERAL_GOVERNMENT;</t>
  </si>
  <si>
    <t>TAX_ECON_PRICE;TAX_FNCACT;TAX_FNCACT_ANALYST;TAX_FNCACT_MANUFACTURER;TAX_FNCACT_ANALYSTS;TAX_FNCACT_CFO;TAX_FNCACT_CHIEF;TAX_MILITARY_TITLE;TAX_MILITARY_TITLE_OFFICER;TAX_FNCACT_OFFICER;TAX_FNCACT_CHIEF_FINANCIAL_OFFICER;EPU_CATS_REGULATION;EPU_CATS_FINANCIAL_REGULATION;TAX_FNCACT_INSIDER;EDUCATION;SOC_POINTSOFINTEREST;SOC_POINTSOFINTEREST_SCHOOL;EPU_ECONOMY_HISTORIC;LEGISLATION;EPU_POLICY;EPU_POLICY_LAW;WB_845_LEGAL_AND_REGULATORY_FRAMEWORK;WB_696_PUBLIC_SECTOR_MANAGEMENT;WB_1040_COPYRIGHT_LAW;WB_851_INTELLECTUAL_PROPERTY_RIGHTS;WB_1039_PROPERTY_LAWS_AND_REGULATIONS;</t>
  </si>
  <si>
    <t>TAX_FNCACT;TAX_FNCACT_CHAIRMAN;TAX_WORLDMAMMALS;TAX_WORLDMAMMALS_PICHI;TAX_WORLDLANGUAGES;TAX_WORLDLANGUAGES_CHUANG;TAX_ETHNICITY;TAX_ETHNICITY_CHINESE;TAX_WORLDLANGUAGES_CHINESE;GENERAL_GOVERNMENT;TAX_FNCACT_REGULATORS;TAX_FNCACT_AUTHORITIES;CRISISLEX_CRISISLEXREC;CRISISLEX_C07_SAFETY;WB_2470_PEACE_OPERATIONS_AND_CONFLICT_MANAGEMENT;WB_2432_FRAGILITY_CONFLICT_AND_VIOLENCE;WB_2490_NATIONAL_PROTECTION_AND_SECURITY;WB_2936_GOLD;WB_507_ENERGY_AND_EXTRACTIVES;WB_895_MINING_SYSTEMS;WB_1699_METAL_ORE_MINING;</t>
  </si>
  <si>
    <t>DELAY;USPEC_UNCERTAINTY1;CRISISLEX_C04_LOGISTICS_TRANSPORT;EPU_ECONOMY_HISTORIC;WB_698_TRADE;</t>
  </si>
  <si>
    <t>TAX_ECON_PRICE;ECON_STOCKMARKET;TAX_FNCACT;TAX_FNCACT_PEER;CRISISLEX_CRISISLEXREC;MANMADE_DISASTER_IMPLIED;KILL;</t>
  </si>
  <si>
    <t>dailysabah.com</t>
  </si>
  <si>
    <t>TAX_FNCACT;TAX_FNCACT_CEO;TAX_FNCACT_ANALYST;WB_698_TRADE;ECON_STOCKMARKET;TAX_FNCACT_ANALYSTS;TAX_FNCACT_BROKER;SOC_EMERGINGTECH;</t>
  </si>
  <si>
    <t>cbc.ca</t>
  </si>
  <si>
    <t>WB_135_TRANSPORT;WB_1174_WAREHOUSING_AND_STORAGE;WB_793_TRANSPORT_AND_LOGISTICS_SERVICES;LEADER;TAX_FNCACT;TAX_FNCACT_PRESIDENT;USPEC_POLITICS_GENERAL1;USPEC_UNCERTAINTY1;WB_678_DIGITAL_GOVERNMENT;WB_694_BROADCAST_AND_MEDIA;WB_133_INFORMATION_AND_COMMUNICATION_TECHNOLOGIES;MEDIA_SOCIAL;WB_652_ICT_APPLICATIONS;WB_662_SOCIAL_MEDIA;WB_658_ENTERPRISE_APPLICATIONS;CORRUPTION;WB_2019_ANTI_CORRUPTION_LEGISLATION;WB_696_PUBLIC_SECTOR_MANAGEMENT;WB_831_GOVERNANCE;WB_832_ANTI_CORRUPTION;WB_2020_BRIBERY_FRAUD_AND_COLLUSION;MEDICAL;SCIENCE;GENERAL_HEALTH;WB_1406_DISEASES;WB_621_HEALTH_NUTRITION_AND_POPULATION;</t>
  </si>
  <si>
    <t>TAX_FNCACT;TAX_FNCACT_EDITOR;MEDIA_MSM;WB_845_LEGAL_AND_REGULATORY_FRAMEWORK;WB_696_PUBLIC_SECTOR_MANAGEMENT;WB_851_INTELLECTUAL_PROPERTY_RIGHTS;WB_1041_PATENTS;WB_1039_PROPERTY_LAWS_AND_REGULATIONS;EPU_CATS_REGULATION;TAX_FNCACT_INVENTOR;TAX_FNCACT_CORRESPONDENTS;TAX_FNCACT_EDITORS;SCIENCE;WB_1921_PRIVATE_SECTOR_DEVELOPMENT;WB_346_COMPETITIVE_INDUSTRIES;WB_818_INDUSTRY_POLICY_AND_REAL_SECTORS;WB_1281_MANUFACTURING;</t>
  </si>
  <si>
    <t>live-pr.com</t>
  </si>
  <si>
    <t>ALLIANCE;EPU_ECONOMY_HISTORIC;ECON_ENTREPRENEURSHIP;TAX_FNCACT;TAX_FNCACT_VENDOR;WB_1070_ECONOMIC_GROWTH_POLICY;WB_471_ECONOMIC_GROWTH;TAX_FNCACT_DISTRIBUTOR;USPEC_POLICY1;EPU_POLICY;EPU_POLICY_BUDGET;</t>
  </si>
  <si>
    <t>ECON_STOCKMARKET;TAX_FNCACT;TAX_FNCACT_ANALYST;TAX_ECON_PRICE;WB_698_TRADE;TAX_FNCACT_ANALYSTS;WB_439_MACROECONOMIC_AND_STRUCTURAL_POLICIES;WB_829_FISCAL_DECENTRALIZATION;WB_874_LOCAL_FINANCE;WB_877_ASSET_MANAGEMENT;WB_445_FISCAL_POLICY;TAX_FNCACT_INVESTOR;TAX_FNCACT_INSIDER;EPU_ECONOMY_HISTORIC;WB_135_TRANSPORT;WB_1174_WAREHOUSING_AND_STORAGE;WB_793_TRANSPORT_AND_LOGISTICS_SERVICES;WB_678_DIGITAL_GOVERNMENT;WB_667_ICT_INFRASTRUCTURE;WB_669_SOFTWARE_INFRASTRUCTURE;WB_2945_DATABASE;WB_133_INFORMATION_AND_COMMUNICATION_TECHNOLOGIES;</t>
  </si>
  <si>
    <t>TAX_FNCACT;TAX_FNCACT_ANALYST;TAX_FNCACT_ANALYSTS;WB_1150_VOLATILITY;WB_1104_MACROECONOMIC_VULNERABILITY_AND_DEBT;TAX_ECON_PRICE;WB_698_TRADE;ECON_STOCKMARKET;TAX_FNCACT_MANUFACTURER;EPU_ECONOMY_HISTORIC;WB_1921_PRIVATE_SECTOR_DEVELOPMENT;WB_346_COMPETITIVE_INDUSTRIES;WB_818_INDUSTRY_POLICY_AND_REAL_SECTORS;WB_1281_MANUFACTURING;</t>
  </si>
  <si>
    <t>ECON_STOCKMARKET;TAX_FNCACT;TAX_FNCACT_ANALYST;TAX_ECON_PRICE;TAX_ETHNICITY;TAX_ETHNICITY_CHINESE;TAX_WORLDLANGUAGES;TAX_WORLDLANGUAGES_CHINESE;TAX_FNCACT_ANALYSTS;MEDIA_SOCIAL;WB_678_DIGITAL_GOVERNMENT;WB_2944_SERVERS;WB_671_STORAGE_MANAGEMENT;WB_667_ICT_INFRASTRUCTURE;WB_672_NETWORK_MANAGEMENT;WB_133_INFORMATION_AND_COMMUNICATION_TECHNOLOGIES;UNGP_FORESTS_RIVERS_OCEANS;WB_2433_CONFLICT_AND_VIOLENCE;WB_2432_FRAGILITY_CONFLICT_AND_VIOLENCE;EPU_ECONOMY_HISTORIC;</t>
  </si>
  <si>
    <t>WB_698_TRADE;ECON_STOCKMARKET;APPOINTMENT;TAX_FNCACT;TAX_FNCACT_EXECUTIVE;LEADER;TAX_FNCACT_PRESIDENT;TAX_FNCACT_VICE_PRESIDENT;TAX_FNCACT_SENIOR_VICE_PRESIDENT;</t>
  </si>
  <si>
    <t>stockmarketsdaily.com</t>
  </si>
  <si>
    <t>TAX_FNCACT;TAX_FNCACT_ANALYSTS;TAX_FNCACT_ANALYST;TAX_FNCACT_CEO;TAX_FNCACT_WRITER;</t>
  </si>
  <si>
    <t>ECON_STOCKMARKET;TAX_FNCACT;TAX_FNCACT_DIRECTORS;ENV_OIL;WB_507_ENERGY_AND_EXTRACTIVES;WB_1702_OILFIELD_SERVICES;WB_549_OIL_AND_GAS_SYSTEMS;TAX_FNCACT_PRINCIPAL;WB_137_WATER;WB_698_TRADE;TAX_ECON_PRICE;TAX_FNCACT_MANUFACTURER;WB_1331_HEALTH_TECHNOLOGIES;WB_1350_PHARMACEUTICALS;WB_621_HEALTH_NUTRITION_AND_POPULATION;SOC_INNOVATION;WB_1614_NUTRITIONAL_PROGRAMS;WB_1609_FOOD_AND_IN_KIND_TRANSFERS;WB_1615_THERAPEUTIC;WB_1466_SOCIAL_ASSISTANCE;WB_697_SOCIAL_PROTECTION_AND_LABOR;WB_135_TRANSPORT;WB_1174_WAREHOUSING_AND_STORAGE;WB_793_TRANSPORT_AND_LOGISTICS_SERVICES;ECON_HOUSING_PRICES;WB_1921_PRIVATE_SECTOR_DEVELOPMENT;WB_1058_AGRIBUSINESS;WB_2179_AGRIBUSINESS;WB_346_COMPETITIVE_INDUSTRIES;WB_818_INDUSTRY_POLICY_AND_REAL_SECTORS;WB_435_AGRICULTURE_AND_FOOD_SECURITY;WB_1150_VOLATILITY;WB_1104_MACROECONOMIC_VULNERABILITY_AND_DEBT;LEGISLATION;CORRUPTION;WB_2019_ANTI_CORRUPTION_LEGISLATION;WB_696_PUBLIC_SECTOR_MANAGEMENT;WB_831_GOVERNANCE;WB_832_ANTI_CORRUPTION;WB_2020_BRIBERY_FRAUD_AND_COLLUSION;TAX_FNCACT_EXECUTIVE;RECRUITMENT;TAX_FNCACT_EXECUTIVES;TAX_FNCACT_CONSULTANTS;</t>
  </si>
  <si>
    <t>TAX_FNCACT;TAX_FNCACT_MANUFACTURER;ECON_STOCKMARKET;ECON_EARNINGSREPORT;TAX_FNCACT_ANALYST;TAX_ECON_PRICE;WB_135_TRANSPORT;WB_1174_WAREHOUSING_AND_STORAGE;WB_793_TRANSPORT_AND_LOGISTICS_SERVICES;UNGP_FORESTS_RIVERS_OCEANS;CRISISLEX_CRISISLEXREC;</t>
  </si>
  <si>
    <t>WB_135_TRANSPORT;WB_1174_WAREHOUSING_AND_STORAGE;WB_793_TRANSPORT_AND_LOGISTICS_SERVICES;TAX_ECON_PRICE;KILL;SOC_INNOVATION;WB_566_ENVIRONMENT_AND_NATURAL_RESOURCES;WB_590_ECOSYSTEMS;TAX_FNCACT;TAX_FNCACT_DIRECTOR;LEADER;TAX_FNCACT_PRESIDENT;TAX_FNCACT_VICE_PRESIDENT;MANMADE_DISASTER_IMPLIED;WB_678_DIGITAL_GOVERNMENT;WB_694_BROADCAST_AND_MEDIA;WB_133_INFORMATION_AND_COMMUNICATION_TECHNOLOGIES;WB_2670_JOBS;WB_2769_JOBS_STRATEGIES;WB_2840_INTEGRATION;WB_2836_MIGRATION_POLICIES_AND_JOBS;MEDIA_SOCIAL;TAX_FNCACT_LEADER;ECON_STOCKMARKET;WB_698_TRADE;</t>
  </si>
  <si>
    <t>springfieldbulletin.com</t>
  </si>
  <si>
    <t>TAX_FNCACT;TAX_FNCACT_ANALYSTS;ECON_STOCKMARKET;TAX_FNCACT_ANALYST;ECON_EARNINGSREPORT;WB_698_TRADE;TAX_FNCACT_MANUFACTURER;WB_1921_PRIVATE_SECTOR_DEVELOPMENT;WB_346_COMPETITIVE_INDUSTRIES;WB_818_INDUSTRY_POLICY_AND_REAL_SECTORS;WB_1281_MANUFACTURING;</t>
  </si>
  <si>
    <t>MANMADE_DISASTER_IMPLIED;WB_2601_TRADE_LINKAGES_SPILLOVERS_AND_CONNECTIVITY;WB_772_TRADE_FACILITATION_AND_LOGISTICS;WB_699_URBAN_DEVELOPMENT;WB_866_CONNECTIVITY_AND_LAGGING_REGIONS;WB_698_TRADE;WB_797_NATIONAL_URBAN_POLICIES;TAX_FNCACT;TAX_FNCACT_DRIVER;TAX_FNCACT_MANAGER;TAX_FNCACT_GENERAL_MANAGER;TAX_FNCACT_PRINCIPAL;TAX_FNCACT_ANALYST;WB_135_TRANSPORT;WB_1174_WAREHOUSING_AND_STORAGE;WB_793_TRANSPORT_AND_LOGISTICS_SERVICES;WB_678_DIGITAL_GOVERNMENT;WB_2944_SERVERS;WB_671_STORAGE_MANAGEMENT;WB_667_ICT_INFRASTRUCTURE;WB_672_NETWORK_MANAGEMENT;WB_133_INFORMATION_AND_COMMUNICATION_TECHNOLOGIES;GENERAL_HEALTH;MEDICAL;TAX_FNCACT_LEADER;SOC_INNOVATION;ECON_STOCKMARKET;</t>
  </si>
  <si>
    <t>WB_698_TRADE;TAX_DISEASE;TAX_DISEASE_ALZHEIMER;TAX_CHRONICDISEASE;TAX_CHRONICDISEASE_ALZHEIMER;SCIENCE;TAX_FNCACT;TAX_FNCACT_ANALYSTS;ECON_STOCKMARKET;TAX_ECON_PRICE;TAX_FNCACT_ANALYST;ENV_SOLAR;</t>
  </si>
  <si>
    <t>ECON_STOCKMARKET;WB_135_TRANSPORT;WB_1174_WAREHOUSING_AND_STORAGE;WB_793_TRANSPORT_AND_LOGISTICS_SERVICES;WB_678_DIGITAL_GOVERNMENT;WB_694_BROADCAST_AND_MEDIA;WB_133_INFORMATION_AND_COMMUNICATION_TECHNOLOGIES;MEDICAL;SOC_POINTSOFINTEREST;SOC_POINTSOFINTEREST_HOSPITALS;WB_670_ICT_SECURITY;WB_2371_ENCRYPTION;CRISISLEX_C07_SAFETY;CYBER_ATTACK;TAX_FNCACT;TAX_FNCACT_HACKERS;</t>
  </si>
  <si>
    <t>CRISISLEX_T04_INFRASTRUCTURE;ECON_STOCKMARKET;</t>
  </si>
  <si>
    <t>MEDIA_SOCIAL;TAX_FNCACT;TAX_FNCACT_EXECUTIVE;RESIGNATION;TAX_FNCACT_CEO;TAX_FNCACT_ANALYST;TAX_ECON_PRICE;LEADER;TAX_FNCACT_PRESIDENT;USPEC_POLITICS_GENERAL1;TAX_FNCACT_VICE_PRESIDENT;TAX_FNCACT_CHIEF;TAX_MILITARY_TITLE;TAX_MILITARY_TITLE_OFFICER;TAX_FNCACT_OFFICER;TAX_FNCACT_CHIEF_FINANCIAL_OFFICER;ECON_ENTREPRENEURSHIP;ECON_STOCKMARKET;KILL;TAX_FNCACT_ADVERTISER;</t>
  </si>
  <si>
    <t>ECON_STOCKMARKET;TAX_ECON_PRICE;TAX_FNCACT;TAX_FNCACT_ANALYST;TAX_FNCACT_INSIDER;TAX_FNCACT_INSIDERS;TAX_FNCACT_CFO;SOC_TECHNOLOGYSECTOR;WB_1921_PRIVATE_SECTOR_DEVELOPMENT;WB_346_COMPETITIVE_INDUSTRIES;WB_818_INDUSTRY_POLICY_AND_REAL_SECTORS;WB_1281_MANUFACTURING;</t>
  </si>
  <si>
    <t>WB_698_TRADE;WB_1150_VOLATILITY;WB_1104_MACROECONOMIC_VULNERABILITY_AND_DEBT;ECON_STOCKMARKET;TAX_FNCACT;TAX_FNCACT_ANALYST;SOC_TECHNOLOGYSECTOR;</t>
  </si>
  <si>
    <t>WB_698_TRADE;TAX_FNCACT;TAX_FNCACT_CHAIRMAN;TAX_FNCACT_BOARD_MEMBERS;USPEC_POLITICS_GENERAL1;CRISISLEX_C07_SAFETY;WB_2470_PEACE_OPERATIONS_AND_CONFLICT_MANAGEMENT;WB_2432_FRAGILITY_CONFLICT_AND_VIOLENCE;WB_2490_NATIONAL_PROTECTION_AND_SECURITY;EPU_CATS_NATIONAL_SECURITY;TAX_FNCACT_SENATOR;ECON_FOREIGNINVEST;TAX_POLITICAL_PARTY;TAX_POLITICAL_PARTY_REPUBLICAN;TAX_ETHNICITY;TAX_ETHNICITY_CHINESE;TAX_WORLDLANGUAGES;TAX_WORLDLANGUAGES_CHINESE;EPU_ECONOMY_HISTORIC;USPEC_POLICY1;EPU_POLICY;EPU_POLICY_POLICY;WB_678_DIGITAL_GOVERNMENT;WB_670_ICT_SECURITY;WB_2372_AUTHENTICATION_AND_AUTHORIZATION;WB_133_INFORMATION_AND_COMMUNICATION_TECHNOLOGIES;ENV_SOLAR;AGRICULTURE;SCIENCE;SOC_INNOVATION;LEADER;TAX_FNCACT_PRESIDENT;TAX_ETHNICITY_AUSTRALIAN;WB_135_TRANSPORT;WB_1803_TRANSPORT_INFRASTRUCTURE;WB_167_PORTS;TAX_FNCACT_MANAGER;TAX_FNCACT_CEO;WB_2299_PIPELINES;WB_539_OIL_AND_GAS_POLICY_STRATEGY_AND_INSTITUTIONS;WB_507_ENERGY_AND_EXTRACTIVES;WB_548_PPP_IN_OIL_AND_GAS;</t>
  </si>
  <si>
    <t>WB_698_TRADE;TAX_FNCACT;TAX_FNCACT_ANALYST;TAX_FNCACT_ANALYSTS;EPU_CATS_REGULATION;</t>
  </si>
  <si>
    <t>TAX_FNCACT;TAX_FNCACT_TRADERS;TAX_FNCACT_CFO;TAX_ECON_PRICE;WB_698_TRADE;TAX_FNCACT_DIRECTOR;PROTEST;STRIKE;TAX_FNCACT_ANALYSTS;TAX_FNCACT_ANALYST;</t>
  </si>
  <si>
    <t>ECON_STOCKMARKET;TAX_FNCACT;TAX_FNCACT_GUIDE;TAX_ECON_PRICE;WB_698_TRADE;EPU_ECONOMY_HISTORIC;TAX_FNCACT_ANALYSTS;</t>
  </si>
  <si>
    <t>ECON_STOCKMARKET;TAX_ECON_PRICE;TAX_FNCACT;TAX_FNCACT_ANALYSTS;WB_698_TRADE;WB_135_TRANSPORT;WB_1174_WAREHOUSING_AND_STORAGE;WB_793_TRANSPORT_AND_LOGISTICS_SERVICES;TAX_FNCACT_EXECUTIVE;WB_678_DIGITAL_GOVERNMENT;WB_2947_OPERATING_SYSTEMS;WB_667_ICT_INFRASTRUCTURE;WB_669_SOFTWARE_INFRASTRUCTURE;WB_133_INFORMATION_AND_COMMUNICATION_TECHNOLOGIES;TAX_FNCACT_DIRECTORS;WB_1921_PRIVATE_SECTOR_DEVELOPMENT;WB_406_COMPETITION_POLICY;WB_2106_MARKET_COMPETITION_ADVOCACY_AND_LIBERALIZATION;WB_1747_PRODUCT_MARKET_REGULATION_AND_COMPETITION_ADVOCACY;TAX_FNCACT_PRODUCER;ENV_NATURALGAS;ENV_OIL;ENV_GREEN;WB_507_ENERGY_AND_EXTRACTIVES;WB_525_RENEWABLE_ENERGY;TAX_FNCACT_LEADER;ENV_SOLAR;WB_528_SOLAR_ENERGY;WB_1458_HEALTH_PROMOTION_AND_DISEASE_PREVENTION;WB_1462_WATER_SANITATION_AND_HYGIENE;WB_635_PUBLIC_HEALTH;WB_621_HEALTH_NUTRITION_AND_POPULATION;WB_1979_NATURAL_RESOURCE_MANAGEMENT;WB_435_AGRICULTURE_AND_FOOD_SECURITY;WB_1986_MOUNTAINS;IDEOLOGY;</t>
  </si>
  <si>
    <t>TAX_FNCACT;TAX_FNCACT_CHIEF;TAX_FNCACT_EXECUTIVE;TAX_FNCACT_CHIEF_EXECUTIVE;</t>
  </si>
  <si>
    <t>franchiseherald.com</t>
  </si>
  <si>
    <t>GENERAL_GOVERNMENT;CRISISLEX_O02_RESPONSEAGENCIESATCRISIS;TAX_ETHNICITY;TAX_ETHNICITY_AMERICAN;TAX_ETHNICITY_CHINESE;TAX_WORLDLANGUAGES;TAX_WORLDLANGUAGES_CHINESE;ECON_STOCKMARKET;TAX_ECON_PRICE;MEDIA_MSM;MEDIA_SOCIAL;WB_1921_PRIVATE_SECTOR_DEVELOPMENT;WB_346_COMPETITIVE_INDUSTRIES;WB_818_INDUSTRY_POLICY_AND_REAL_SECTORS;WB_1281_MANUFACTURING;CRISISLEX_T06_SUPPLIES;TAX_FNCACT;TAX_FNCACT_LEADER;CRISISLEX_T11_UPDATESSYMPATHY;TAX_FNCACT_SPY;USPEC_POLITICS_GENERAL1;TAX_FNCACT_REPRESENTATIVES;TAX_FNCACT_EXECUTIVE;CRISISLEX_C07_SAFETY;CRISISLEX_T01_CAUTION_ADVICE;UNREST_BELLIGERENT;TAX_FOODSTAPLES;TAX_FOODSTAPLES_MEAT;TAX_ETHNICITY_TAIWANESE;TAX_FNCACT_AUTHORITIES;CRISISLEX_CRISISLEXREC;CRISISLEX_T04_INFRASTRUCTURE;</t>
  </si>
  <si>
    <t>APPOINTMENT;TAX_FNCACT;TAX_FNCACT_CHIEF;TAX_MILITARY_TITLE;TAX_MILITARY_TITLE_OFFICER;TAX_FNCACT_OFFICER;TAX_FNCACT_CHIEF_FINANCIAL_OFFICER;LEADER;TAX_FNCACT_PRESIDENT;TAX_FNCACT_VICE_PRESIDENT;TAX_FNCACT_EXECUTIVE;TAX_FNCACT_EXECUTIVE_VICE_PRESIDENT;TAX_FNCACT_LEADER;SCIENCE;SOC_INNOVATION;TAX_FNCACT_CHIEF_EXECUTIVE;TAX_FNCACT_EXECUTIVE_OFFICER;TAX_FNCACT_CHIEF_EXECUTIVE_OFFICER;TAX_FNCACT_CFO;TAX_FNCACT_SENIOR_VICE_PRESIDENT;WB_2670_JOBS;WB_696_PUBLIC_SECTOR_MANAGEMENT;WB_2048_COMPENSATION_CAREERS_AND_INCENTIVES;WB_723_PUBLIC_ADMINISTRATION;WB_724_HUMAN_RESOURCES_FOR_PUBLIC_SECTOR;ECON_HOUSING_PRICES;WB_286_TELECOMMUNICATIONS_AND_BROADBAND_ACCESS;WB_133_INFORMATION_AND_COMMUNICATION_TECHNOLOGIES;</t>
  </si>
  <si>
    <t>TAX_FNCACT;TAX_FNCACT_ANALYSTS;ECON_STOCKMARKET;WB_698_TRADE;TAX_FNCACT_INSIDER;WB_1921_PRIVATE_SECTOR_DEVELOPMENT;WB_406_COMPETITION_POLICY;WB_2106_MARKET_COMPETITION_ADVOCACY_AND_LIBERALIZATION;WB_1747_PRODUCT_MARKET_REGULATION_AND_COMPETITION_ADVOCACY;</t>
  </si>
  <si>
    <t>ECON_STOCKMARKET;MANMADE_DISASTER_IMPLIED;ECON_INTEREST_RATES;WB_678_DIGITAL_GOVERNMENT;WB_2947_OPERATING_SYSTEMS;WB_667_ICT_INFRASTRUCTURE;WB_669_SOFTWARE_INFRASTRUCTURE;WB_133_INFORMATION_AND_COMMUNICATION_TECHNOLOGIES;TAX_ECON_PRICE;WB_698_TRADE;TAX_FNCACT;TAX_FNCACT_MANUFACTURER;TAX_FNCACT_INVESTOR;WB_2670_JOBS;WB_1467_EDUCATION_FOR_ALL;WB_470_EDUCATION;WB_2131_EMPLOYABILITY_SKILLS_AND_JOBS;WB_1484_EDUCATION_SKILLS_DEVELOPMENT_AND_LABOR_MARKET;SOC_POINTSOFINTEREST;SOC_POINTSOFINTEREST_HEADQUARTERS;</t>
  </si>
  <si>
    <t>TAX_FNCACT;TAX_FNCACT_CEO;TAX_ETHNICITY;TAX_ETHNICITY_CHINESE;TAX_WORLDLANGUAGES;TAX_WORLDLANGUAGES_CHINESE;CRISISLEX_T06_SUPPLIES;TAX_FNCACT_MINISTER;TAX_FNCACT_OFFICIALS;USPEC_POLICY1;TAX_FNCACT_CHAMPION;WB_678_DIGITAL_GOVERNMENT;WB_2944_SERVERS;WB_671_STORAGE_MANAGEMENT;WB_667_ICT_INFRASTRUCTURE;WB_672_NETWORK_MANAGEMENT;WB_133_INFORMATION_AND_COMMUNICATION_TECHNOLOGIES;TAX_FNCACT_LEADERS;TAX_FNCACT_ANALYSTS;WB_698_TRADE;CYBER_ATTACK;USPEC_POLITICS_GENERAL1;ECON_FOREIGNINVEST;TAX_FNCACT_BUSINESSMAN;TAX_FNCACT_VETERAN;TAX_FNCACT_ANALYST;LEADER;EDUCATION;SOC_POINTSOFINTEREST;SOC_POINTSOFINTEREST_UNIVERSITY;SOC_POINTSOFINTEREST_SCHOOL;TAX_FNCACT_COMMUNIST;TAX_POLITICAL_PARTY;TAX_POLITICAL_PARTY_COMMUNIST_PARTY;TAX_FNCACT_PRESIDENTS;CRISISLEX_O02_RESPONSEAGENCIESATCRISIS;CRISISLEX_T05_MONEY;CRISISLEX_T07_SERVICESNEEDEDOFFERED;SCIENCE;TAX_FNCACT_FACULTY;TAX_FNCACT_FATHER;TAX_FNCACT_LEADER;GENERAL_GOVERNMENT;TAX_FNCACT_NATIONAL_LEADERS;CRISISLEX_T04_INFRASTRUCTURE;TAX_FNCACT_SPOKESMAN;ACT_MAKESTATEMENT;TECH_SUPERCOMPUTING;WMD;</t>
  </si>
  <si>
    <t>TAX_ETHNICITY;TAX_ETHNICITY_CHINESE;TAX_WORLDLANGUAGES;TAX_WORLDLANGUAGES_CHINESE;EDUCATION;SOC_POINTSOFINTEREST;SOC_POINTSOFINTEREST_UNIVERSITY;CRISISLEX_T04_INFRASTRUCTURE;WB_698_TRADE;CRISISLEX_C02_NEEDSPROVIDE_FOOD;CRISISLEX_T06_SUPPLIES;CRISISLEX_C04_LOGISTICS_TRANSPORT;TAX_FNCACT;TAX_FNCACT_DIRECTORS;ECON_STOCKMARKET;ECON_ELECTRICALGENERATION;CRISISLEX_T11_UPDATESSYMPATHY;CRISISLEX_CRISISLEXREC;</t>
  </si>
  <si>
    <t>LEADER;TAX_FNCACT;TAX_FNCACT_PRESIDENT;USPEC_POLITICS_GENERAL1;RESIGNATION;GENERAL_HEALTH;MEDICAL;WB_698_TRADE;TAX_ECON_PRICE;EPU_ECONOMY_HISTORIC;TAX_FNCACT_ANALYSTS;ECON_STOCKMARKET;WB_1406_DISEASES;WB_1435_OBESITY;WB_621_HEALTH_NUTRITION_AND_POPULATION;WB_1427_NON_COMMUNICABLE_DISEASE_AND_INJURY;</t>
  </si>
  <si>
    <t>ECON_STOCKMARKET;TAX_FNCACT;TAX_FNCACT_ANALYSTS;SOC_TECHNOLOGYSECTOR;TAX_ECON_PRICE;TAX_FNCACT_ANALYST;WB_698_TRADE;EPU_ECONOMY_HISTORIC;</t>
  </si>
  <si>
    <t>TAX_FNCACT;TAX_FNCACT_ANALYSTS;WB_1921_PRIVATE_SECTOR_DEVELOPMENT;WB_346_COMPETITIVE_INDUSTRIES;WB_818_INDUSTRY_POLICY_AND_REAL_SECTORS;WB_1281_MANUFACTURING;TAX_FNCACT_CEO;ECON_STOCKMARKET;WB_698_TRADE;</t>
  </si>
  <si>
    <t>RETIREMENT;TAX_FNCACT;TAX_FNCACT_TRADERS;ECON_STOCKMARKET;EDUCATION;SOC_POINTSOFINTEREST;SOC_POINTSOFINTEREST_COLLEGE;</t>
  </si>
  <si>
    <t>TAX_FNCACT;TAX_FNCACT_MANUFACTURER;ECON_STOCKMARKET;EDUCATION;SOC_POINTSOFINTEREST;SOC_POINTSOFINTEREST_SCHOOL;WB_698_TRADE;TAX_ECON_PRICE;EPU_ECONOMY_HISTORIC;TAX_FNCACT_ANALYSTS;TAX_FNCACT_ANALYST;TAX_FNCACT_RESEARCH_ANALYST;TAX_FNCACT_INSIDER;CORRUPTION;</t>
  </si>
  <si>
    <t>ECON_STOCKMARKET;TAX_ECON_PRICE;TAX_FNCACT;TAX_FNCACT_MANUFACTURER;TAX_FNCACT_ANALYSTS;WB_439_MACROECONOMIC_AND_STRUCTURAL_POLICIES;WB_829_FISCAL_DECENTRALIZATION;WB_874_LOCAL_FINANCE;WB_877_ASSET_MANAGEMENT;WB_445_FISCAL_POLICY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</si>
  <si>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WB_1614_NUTRITIONAL_PROGRAMS;WB_1609_FOOD_AND_IN_KIND_TRANSFERS;WB_1615_THERAPEUTIC;WB_1466_SOCIAL_ASSISTANCE;WB_697_SOCIAL_PROTECTION_AND_LABOR;CRISISLEX_C03_WELLBEING_HEALTH;TAX_DISEASE;TAX_DISEASE_SCHIZOPHRENIA;WB_1331_HEALTH_TECHNOLOGIES;WB_2453_ORGANIZED_CRIME;WB_1350_PHARMACEUTICALS;WB_2433_CONFLICT_AND_VIOLENCE;WB_621_HEALTH_NUTRITION_AND_POPULATION;WB_2432_FRAGILITY_CONFLICT_AND_VIOLENCE;WB_2456_DRUGS_AND_NARCOTICS;GENERAL_HEALTH;WB_1406_DISEASES;WB_1620_ELDERLY;WB_1618_FOOD_DISTRIBUTION;TAX_DISEASE_ALZHEIMER;TAX_CHRONICDISEASE;TAX_CHRONICDISEASE_ALZHEIMER;MEDICAL;WB_698_TRADE;ECON_STOCKMARKET;TAX_DISEASE_GASTROINTESTINAL;WB_2024_ANTI_CORRUPTION_AUTHORITIES;WB_696_PUBLIC_SECTOR_MANAGEMENT;WB_831_GOVERNANCE;WB_832_ANTI_CORRUPTION;WB_2026_PREVENTION;TAX_DISEASE_INFECTION;WB_1854_METHANE;WB_1841_SHORT_LIVED_CLIMATE_POLLUTANTS;WB_579_CLIMATE_CHANGE_MITIGATION;WB_567_CLIMATE_CHANGE;TAX_DISEASE_IRRITABLE_BOWEL_SYNDROME;TAX_DISEASE_PERTUSSIS;WB_2670_JOBS;WB_1467_EDUCATION_FOR_ALL;WB_470_EDUCATION;WB_2131_EMPLOYABILITY_SKILLS_AND_JOBS;WB_1484_EDUCATION_SKILLS_DEVELOPMENT_AND_LABOR_MARKET;TAX_ECON_PRICE;TAX_FNCACT;TAX_FNCACT_ANALYST;TAX_FNCACT_MANUFACTURER;WB_1150_VOLATILITY;WB_1104_MACROECONOMIC_VULNERABILITY_AND_DEBT;TAX_FNCACT_DIRECTORS;TAX_FNCACT_RETAILER;</t>
  </si>
  <si>
    <t>SOC_POINTSOFINTEREST;SOC_POINTSOFINTEREST_HEADQUARTERS;CRISISLEX_T01_CAUTION_ADVICE;CRISISLEX_T02_INJURED;CRISISLEX_T03_DEAD;CRISISLEX_T08_MISSINGFOUNDTRAPPEDPEOPLE;TAX_ECON_PRICE;CRISISLEX_C04_LOGISTICS_TRANSPORT;CRISISLEX_T04_INFRASTRUCTURE;</t>
  </si>
  <si>
    <t>ameripublications.com</t>
  </si>
  <si>
    <t>CRISISLEX_T04_INFRASTRUCTURE;TAX_ETHNICITY;TAX_ETHNICITY_CHINESE;TAX_WORLDLANGUAGES;TAX_WORLDLANGUAGES_CHINESE;TAX_FNCACT;TAX_FNCACT_MANUFACTURER;WB_1921_PRIVATE_SECTOR_DEVELOPMENT;WB_346_COMPETITIVE_INDUSTRIES;WB_818_INDUSTRY_POLICY_AND_REAL_SECTORS;WB_1281_MANUFACTURING;URBAN;WB_137_WATER;WB_1199_WATER_SUPPLY_AND_SANITATION;WB_144_URBAN_WATER;WB_138_WATER_SUPPLY;ECON_STOCKMARKET;TAX_FNCACT_STATESMAN;TAX_FNCACT_ANALYSTS;CRISISLEX_C07_SAFETY;CRISISLEX_T01_CAUTION_ADVICE;CRISISLEX_T11_UPDATESSYMPATHY;USPEC_POLICY1;WB_696_PUBLIC_SECTOR_MANAGEMENT;WB_840_JUSTICE;WB_678_DIGITAL_GOVERNMENT;WB_2944_SERVERS;WB_671_STORAGE_MANAGEMENT;WB_667_ICT_INFRASTRUCTURE;WB_672_NETWORK_MANAGEMENT;WB_133_INFORMATION_AND_COMMUNICATION_TECHNOLOGIES;CRISISLEX_T06_SUPPLIES;TAX_FNCACT_ANALYST;TAX_FNCACT_PRODUCER;TAX_WORLDMAMMALS;TAX_WORLDMAMMALS_BAT;TAX_ETHNICITY_AMERICAN;TAX_FNCACT_INVESTOR;TRANSPARENCY;TAX_ETHNICITY_BLACK;</t>
  </si>
  <si>
    <t>TAX_FNCACT;TAX_FNCACT_ANALYSTS;TAX_ECON_PRICE;TAX_FNCACT_MANUFACTURER;WB_698_TRADE;TAX_FNCACT_CFO;TAX_FNCACT_DIRECTOR;WB_135_TRANSPORT;WB_1174_WAREHOUSING_AND_STORAGE;WB_793_TRANSPORT_AND_LOGISTICS_SERVICES;TAX_FNCACT_ANALYST;</t>
  </si>
  <si>
    <t>WB_698_TRADE;ECON_STOCKMARKET;WB_2931_IRON;WB_507_ENERGY_AND_EXTRACTIVES;WB_895_MINING_SYSTEMS;WB_1699_METAL_ORE_MINING;ENV_METALS;WB_175_FERTILIZERS;WB_174_CROP_PRODUCTION;WB_435_AGRICULTURE_AND_FOOD_SECURITY;WB_1949_CLIMATE_SMART_AGRICULTURE;SCIENCE;SOC_INNOVATION;TAX_FNCACT;TAX_FNCACT_LEADER;ECON_MOU;</t>
  </si>
  <si>
    <t>pcadvisor.co.uk</t>
  </si>
  <si>
    <t>MANMADE_DISASTER_IMPLIED;TAX_FNCACT;TAX_FNCACT_EXECUTIVES;KILL;LEADER;TAX_FNCACT_PRESIDENT;TAX_FNCACT_VICE_PRESIDENT;</t>
  </si>
  <si>
    <t>WB_1406_DISEASES;WB_1435_OBESITY;WB_621_HEALTH_NUTRITION_AND_POPULATION;WB_1427_NON_COMMUNICABLE_DISEASE_AND_INJURY;TAX_FNCACT;TAX_FNCACT_ANALYSTS;TAX_ECON_PRICE;TAX_FNCACT_ANALYST;WB_698_TRADE;WB_439_MACROECONOMIC_AND_STRUCTURAL_POLICIES;WB_829_FISCAL_DECENTRALIZATION;WB_874_LOCAL_FINANCE;WB_877_ASSET_MANAGEMENT;WB_445_FISCAL_POLICY;TAX_FNCACT_INSIDER;EPU_ECONOMY_HISTORIC;USPEC_UNCERTAINTY1;WB_135_TRANSPORT;WB_1174_WAREHOUSING_AND_STORAGE;WB_793_TRANSPORT_AND_LOGISTICS_SERVICES;WB_1921_PRIVATE_SECTOR_DEVELOPMENT;WB_346_COMPETITIVE_INDUSTRIES;WB_818_INDUSTRY_POLICY_AND_REAL_SECTORS;WB_1281_MANUFACTURING;WB_286_TELECOMMUNICATIONS_AND_BROADBAND_ACCESS;WB_133_INFORMATION_AND_COMMUNICATION_TECHNOLOGIES;TECH_AUTOMATION;SOC_INNOVATION;</t>
  </si>
  <si>
    <t>TAX_FNCACT;TAX_FNCACT_ANALYST;TAX_FNCACT_ANALYSTS;ECON_STOCKMARKET;WB_698_TRADE;TAX_ECON_PRICE;TAX_WORLDMAMMALS;TAX_WORLDMAMMALS_LION;WB_135_TRANSPORT;WB_1174_WAREHOUSING_AND_STORAGE;WB_793_TRANSPORT_AND_LOGISTICS_SERVICES;</t>
  </si>
  <si>
    <t>TAX_FNCACT;TAX_FNCACT_ANALYST;TAX_ECON_PRICE;RELIGION;</t>
  </si>
  <si>
    <t>TAX_ECON_PRICE;TAX_FNCACT;TAX_FNCACT_ANALYSTS;TAX_FNCACT_MANUFACTURER;ECON_STOCKMARKET;WB_439_MACROECONOMIC_AND_STRUCTURAL_POLICIES;WB_829_FISCAL_DECENTRALIZATION;WB_874_LOCAL_FINANCE;WB_877_ASSET_MANAGEMENT;WB_445_FISCAL_POLICY;TAX_FNCACT_ANALYST;</t>
  </si>
  <si>
    <t>WB_698_TRADE;INFO_RUMOR;TAX_ECON_PRICE;TAX_ETHNICITY;TAX_ETHNICITY_CHINESE;TAX_WORLDLANGUAGES;TAX_WORLDLANGUAGES_CHINESE;TAX_ETHNICITY_DUTCH;TAX_WORLDLANGUAGES_DUTCH;ENV_GREEN;WB_507_ENERGY_AND_EXTRACTIVES;WB_525_RENEWABLE_ENERGY;WB_336_NON_BANK_FINANCIAL_INSTITUTIONS;WB_2186_SOCIAL_HOUSING;WB_1920_FINANCIAL_SECTOR_DEVELOPMENT;WB_612_HOUSING_FINANCE;WB_332_CAPITAL_MARKETS;ENV_SOLAR;TAX_FNCACT;TAX_FNCACT_TENANTS;MANMADE_DISASTER_IMPLIED;TAX_FNCACT_MANAGER;WB_528_SOLAR_ENERGY;KILL;CRISISLEX_T03_DEAD;TAX_FNCACT_DRIVERS;SOC_EMERGINGTECH;</t>
  </si>
  <si>
    <t>TAX_FNCACT;TAX_FNCACT_JUDGE;TRIAL;TAX_FNCACT_ATTORNEYS;SOC_INNOVATION;WB_845_LEGAL_AND_REGULATORY_FRAMEWORK;WB_696_PUBLIC_SECTOR_MANAGEMENT;WB_851_INTELLECTUAL_PROPERTY_RIGHTS;WB_1041_PATENTS;WB_1039_PROPERTY_LAWS_AND_REGULATIONS;LEGISLATION;</t>
  </si>
  <si>
    <t>TAX_FNCACT;TAX_FNCACT_ANALYSTS;WB_698_TRADE;TAX_ECON_PRICE;TAX_FNCACT_MANUFACTURER;AFFECT;TAX_FNCACT_DIRECTOR;TAX_FNCACT_CFO;WB_1406_DISEASES;WB_1435_OBESITY;WB_621_HEALTH_NUTRITION_AND_POPULATION;WB_1427_NON_COMMUNICABLE_DISEASE_AND_INJURY;MANMADE_DISASTER_IMPLIED;WB_135_TRANSPORT;WB_1174_WAREHOUSING_AND_STORAGE;WB_793_TRANSPORT_AND_LOGISTICS_SERVICES;TAX_FNCACT_ANALYST;</t>
  </si>
  <si>
    <t>ENV_OIL;TAX_ECON_PRICE;ECON_OILPRICE;WB_698_TRADE;TAX_FNCACT;TAX_FNCACT_ANALYSTS;AFFECT;TAX_FNCACT_ANALYST;TAX_FNCACT_PEERS;TAX_DISEASE;TAX_DISEASE_MULTIPLE_MYELOMA;WB_845_LEGAL_AND_REGULATORY_FRAMEWORK;WB_696_PUBLIC_SECTOR_MANAGEMENT;WB_851_INTELLECTUAL_PROPERTY_RIGHTS;WB_1041_PATENTS;WB_1039_PROPERTY_LAWS_AND_REGULATIONS;EPU_CATS_REGULATION;WB_1331_HEALTH_TECHNOLOGIES;WB_1358_GENERIC_DRUGS;WB_1350_PHARMACEUTICALS;WB_621_HEALTH_NUTRITION_AND_POPULATION;WB_2453_ORGANIZED_CRIME;WB_2433_CONFLICT_AND_VIOLENCE;WB_2432_FRAGILITY_CONFLICT_AND_VIOLENCE;WB_2456_DRUGS_AND_NARCOTICS;TAX_FNCACT_CHIEF;TAX_FNCACT_EXECUTIVE;TAX_FNCACT_CHIEF_EXECUTIVE;PROTEST;</t>
  </si>
  <si>
    <t>TAX_FNCACT;TAX_FNCACT_INSIDER;TAX_FNCACT_CFO;TAX_FNCACT_EXECUTIVE;TAX_ECON_PRICE;ECON_STOCKMARKET;WB_698_TRADE;LEADER;TAX_FNCACT_PRESIDENT;USPEC_POLITICS_GENERAL1;TAX_FNCACT_VICE_PRESIDENT;TAX_FNCACT_EXECUTIVE_VICE_PRESIDENT;TAX_FNCACT_SECRETARY;TAX_FNCACT_CEO;TAX_MILITARY_TITLE;TAX_MILITARY_TITLE_OFFICER;TAX_FNCACT_OFFICER;TAX_FNCACT_DIRECTOR;</t>
  </si>
  <si>
    <t>TAX_FNCACT;TAX_FNCACT_MANUFACTURER;ECON_STOCKMARKET;TAX_FNCACT_ANALYST;WB_1921_PRIVATE_SECTOR_DEVELOPMENT;WB_346_COMPETITIVE_INDUSTRIES;WB_818_INDUSTRY_POLICY_AND_REAL_SECTORS;WB_1281_MANUFACTURING;TAX_ECON_PRICE;WB_678_DIGITAL_GOVERNMENT;WB_2944_SERVERS;WB_671_STORAGE_MANAGEMENT;WB_667_ICT_INFRASTRUCTURE;WB_672_NETWORK_MANAGEMENT;WB_133_INFORMATION_AND_COMMUNICATION_TECHNOLOGIES;WB_652_ICT_APPLICATIONS;WB_2363_MOBILE_APPLICATIONS;WB_658_ENTERPRISE_APPLICATIONS;MANMADE_DISASTER_IMPLIED;WB_698_TRADE;WB_135_TRANSPORT;WB_1174_WAREHOUSING_AND_STORAGE;WB_793_TRANSPORT_AND_LOGISTICS_SERVICES;KILL;MEDIA_SOCIAL;</t>
  </si>
  <si>
    <t>TAX_FNCACT;TAX_FNCACT_INVESTOR;ECON_STOCKMARKET;WB_698_TRADE;TAX_FNCACT_SPY;RETIREMENT;WB_2690_CATEGORIES_OF_EMPLOYMENT;WB_2670_JOBS;WB_2689_JOBS_DIAGNOSTICS;WB_2896_RETIREMENT;</t>
  </si>
  <si>
    <t>TAX_ECON_PRICE;TAX_FNCACT;TAX_FNCACT_ANALYST;TAX_FNCACT_ANALYSTS;ECON_STOCKMARKET;</t>
  </si>
  <si>
    <t>WB_698_TRADE;ECON_STOCKMARKET;TAX_ETHNICITY;TAX_ETHNICITY_AMERICAN;WB_318_FINANCIAL_ARCHITECTURE_AND_BANKING;WB_1920_FINANCIAL_SECTOR_DEVELOPMENT;WB_1234_BANKING_INSTITUTIONS;WB_1236_COMMERCIAL_BANKING;WB_775_TRADE_POLICY_AND_INTEGRATION;WB_1191_WORKING_CAPITAL_FINANCE;WB_370_TRADE_FINANCE;WB_1973_FINANCIAL_RISK_REDUCTION;WB_435_AGRICULTURE_AND_FOOD_SECURITY;WB_337_INSURANCE;WB_1967_AGRICULTURAL_RISK_AND_SECURITY;ECON_ENTREPRENEURSHIP;WB_696_PUBLIC_SECTOR_MANAGEMENT;WB_713_PUBLIC_FINANCE;WB_1045_TREASURY;SCIENCE;SOC_INNOVATION;TAX_FNCACT;TAX_FNCACT_LEADER;ECON_MOU;</t>
  </si>
  <si>
    <t>ECON_STOCKMARKET;TAX_FNCACT;TAX_FNCACT_ANALYSTS;TAX_ECON_PRICE;TAX_FNCACT_MANUFACTURER;WB_698_TRADE;EPU_ECONOMY_HISTORIC;WB_439_MACROECONOMIC_AND_STRUCTURAL_POLICIES;WB_829_FISCAL_DECENTRALIZATION;WB_874_LOCAL_FINANCE;WB_877_ASSET_MANAGEMENT;WB_445_FISCAL_POLICY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</si>
  <si>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WB_698_TRADE;TAX_FNCACT;TAX_FNCACT_CHIEF;TAX_FNCACT_EXECUTIVE;TAX_FNCACT_CHIEF_EXECUTIVE;TAX_MILITARY_TITLE;TAX_MILITARY_TITLE_OFFICER;TAX_FNCACT_OFFICER;TAX_FNCACT_EXECUTIVE_OFFICER;TAX_FNCACT_CHIEF_EXECUTIVE_OFFICER;TAX_ECON_PRICE;ECON_STOCKMARKET;CRISISLEX_C07_SAFETY;WB_1921_PRIVATE_SECTOR_DEVELOPMENT;WB_405_BUSINESS_CLIMATE;WB_2531_INSPECTIONS_LICENSING_AND_PERMITS;WB_2530_BUSINESS_ENVIRONMENT;TAX_FNCACT_COORDINATOR;AGRICULTURE;UNREST_BELLIGERENT;KILL;NEGOTIATIONS;CRISISLEX_CRISISLEXREC;TAX_FNCACT_ANALYSTS;</t>
  </si>
  <si>
    <t>WB_698_TRADE;ECON_STOCKMARKET;TAX_FNCACT;TAX_FNCACT_WRITER;EPU_ECONOMY_HISTORIC;</t>
  </si>
  <si>
    <t>TAX_FNCACT;TAX_FNCACT_ANALYSTS;TAX_ECON_PRICE;TAX_FNCACT_DIRECTOR;TAX_FNCACT_CFO;WB_698_TRADE;TAX_FNCACT_MANUFACTURER;AFFECT;MANMADE_DISASTER_IMPLIED;WB_135_TRANSPORT;WB_1174_WAREHOUSING_AND_STORAGE;WB_793_TRANSPORT_AND_LOGISTICS_SERVICES;TAX_FNCACT_ANALYST;</t>
  </si>
  <si>
    <t>ECON_STOCKMARKET;TAX_FNCACT;TAX_FNCACT_ANALYST;TAX_ECON_PRICE;TAX_FNCACT_ANALYSTS;WB_696_PUBLIC_SECTOR_MANAGEMENT;WB_713_PUBLIC_FINANCE;WB_718_PUBLIC_INVESTMENT_MANAGEMENT;WB_698_TRADE;</t>
  </si>
  <si>
    <t>inquirer.net</t>
  </si>
  <si>
    <t>SCIENCE;EDUCATION;SOC_POINTSOFINTEREST;SOC_POINTSOFINTEREST_UNIVERSITIES;USPEC_POLICY1;TAX_FNCACT;TAX_FNCACT_CHIEF;TAX_MILITARY_TITLE;TAX_MILITARY_TITLE_OFFICER;TAX_FNCACT_OFFICER;TAX_FNCACT_CHIEF_FINANCIAL_OFFICER;TAX_FNCACT_RETAILER;MEDIA_SOCIAL;MEDIA_MSM;ECON_WORLDCURRENCIES;ECON_WORLDCURRENCIES_DOLLAR;CRISISLEX_C04_LOGISTICS_TRANSPORT;TAX_ECON_PRICE;DELAY;CRISISLEX_O01_WEATHER;CRISISLEX_T01_CAUTION_ADVICE;WB_696_PUBLIC_SECTOR_MANAGEMENT;WB_713_PUBLIC_FINANCE;WB_1045_TREASURY;</t>
  </si>
  <si>
    <t>SOC_POINTSOFINTEREST;SOC_POINTSOFINTEREST_HEADQUARTERS;TAX_ETHNICITY;TAX_ETHNICITY_CHINESE;TAX_WORLDLANGUAGES;TAX_WORLDLANGUAGES_CHINESE;CRISISLEX_T01_CAUTION_ADVICE;CRISISLEX_T02_INJURED;CRISISLEX_T03_DEAD;CRISISLEX_T08_MISSINGFOUNDTRAPPEDPEOPLE;ECON_STOCKMARKET;CRISISLEX_T06_SUPPLIES;WB_1921_PRIVATE_SECTOR_DEVELOPMENT;WB_346_COMPETITIVE_INDUSTRIES;WB_818_INDUSTRY_POLICY_AND_REAL_SECTORS;WB_1281_MANUFACTURING;TAX_FNCACT;TAX_FNCACT_MANAGER;TAX_FNCACT_FUND_MANAGER;TAX_FNCACT_INVESTOR;</t>
  </si>
  <si>
    <t>thetandd.com</t>
  </si>
  <si>
    <t>TAX_FNCACT;TAX_FNCACT_EXECUTIVES;TAX_ECON_PRICE;WB_2416_INTERNET_OF_THINGS;WB_2399_ICT_INNOVATION_AND_TRANSFORMATION;WB_133_INFORMATION_AND_COMMUNICATION_TECHNOLOGIES;</t>
  </si>
  <si>
    <t>ECON_STOCKMARKET;WB_698_TRADE;APPOINTMENT;TAX_FNCACT;TAX_FNCACT_DIRECTOR;TAX_FNCACT_CHAIRMAN;TAX_FNCACT_DIRECTORS;TAX_FNCACT_EXECUTIVE;TAX_FNCACT_ADVISER;TAX_FNCACT_MERCHANT;WB_318_FINANCIAL_ARCHITECTURE_AND_BANKING;WB_1920_FINANCIAL_SECTOR_DEVELOPMENT;WB_1234_BANKING_INSTITUTIONS;WB_1237_MERCHANT_BANKS;WB_678_DIGITAL_GOVERNMENT;WB_652_ICT_APPLICATIONS;WB_658_ENTERPRISE_APPLICATIONS;WB_133_INFORMATION_AND_COMMUNICATION_TECHNOLOGIES;WB_694_BROADCAST_AND_MEDIA;TAX_FNCACT_MANAGERS;WB_135_TRANSPORT;WB_1174_WAREHOUSING_AND_STORAGE;WB_793_TRANSPORT_AND_LOGISTICS_SERVICES;SCIENCE;SOC_INNOVATION;</t>
  </si>
  <si>
    <t>ECON_WORLDCURRENCIES;ECON_WORLDCURRENCIES_DOLLAR;ECON_EARNINGSREPORT;TAX_FNCACT;TAX_FNCACT_TRADERS;WB_698_TRADE;MOVEMENT_GENERAL;ECON_STOCKMARKET;</t>
  </si>
  <si>
    <t>itworld.com</t>
  </si>
  <si>
    <t>WB_698_TRADE;TAX_FNCACT;TAX_FNCACT_ANALYSTS;TAX_ECON_PRICE;ECON_STOCKMARKET;WB_135_TRANSPORT;WB_1174_WAREHOUSING_AND_STORAGE;WB_793_TRANSPORT_AND_LOGISTICS_SERVICES;TAX_FNCACT_REPRESENTATIVES;MEDIA_MSM;</t>
  </si>
  <si>
    <t>TAX_FNCACT;TAX_FNCACT_TRADER;TAX_FNCACT_ANALYSTS;ECON_STOCKMARKET;TAX_ECON_PRICE;ECON_DEBT;WB_1104_MACROECONOMIC_VULNERABILITY_AND_DEBT;WB_450_DEBT;TAX_FNCACT_INVESTOR;WB_1458_HEALTH_PROMOTION_AND_DISEASE_PREVENTION;WB_1462_WATER_SANITATION_AND_HYGIENE;WB_635_PUBLIC_HEALTH;WB_621_HEALTH_NUTRITION_AND_POPULATION;WB_2433_CONFLICT_AND_VIOLENCE;WB_2432_FRAGILITY_CONFLICT_AND_VIOLENCE;EPU_ECONOMY_HISTORIC;WB_1160_SHOCKS_AND_VULNERABILITY;WB_695_POVERTY;</t>
  </si>
  <si>
    <t>TAX_ECON_PRICE;ECON_STOCKMARKET;WB_698_TRADE;TAX_FNCACT;TAX_FNCACT_MANUFACTURER;EPU_ECONOMY_HISTORIC;TAX_FNCACT_ANALYSTS;TAX_FNCACT_ANALYST;</t>
  </si>
  <si>
    <t>TAX_FNCACT;TAX_FNCACT_ANALYSTS;TAX_ECON_PRICE;WB_698_TRADE;TAX_FNCACT_MANUFACTURER;TAX_FNCACT_DIRECTOR;WB_1406_DISEASES;WB_1435_OBESITY;WB_621_HEALTH_NUTRITION_AND_POPULATION;WB_1427_NON_COMMUNICABLE_DISEASE_AND_INJURY;WB_135_TRANSPORT;WB_1174_WAREHOUSING_AND_STORAGE;WB_793_TRANSPORT_AND_LOGISTICS_SERVICES;TAX_FNCACT_ANALYST;</t>
  </si>
  <si>
    <t>CRIME_ILLEGAL_DRUGS;DRUG_TRADE;WB_2670_JOBS;WB_1467_EDUCATION_FOR_ALL;WB_470_EDUCATION;WB_2131_EMPLOYABILITY_SKILLS_AND_JOBS;WB_1484_EDUCATION_SKILLS_DEVELOPMENT_AND_LABOR_MARKET;SANITATION;WB_1160_SHOCKS_AND_VULNERABILITY;WB_695_POVERTY;TAX_FNCACT;TAX_FNCACT_ANALYSTS;TAX_ECON_PRICE;TAX_FNCACT_SPY;</t>
  </si>
  <si>
    <t>WB_698_TRADE;ECON_STOCKMARKET;ENV_MINING;TAX_FNCACT;TAX_FNCACT_ANALYSTS;GENERAL_GOVERNMENT;CRISISLEX_O02_RESPONSEAGENCIESATCRISIS;GENERAL_HEALTH;MEDICAL;WB_1406_DISEASES;WB_1435_OBESITY;WB_621_HEALTH_NUTRITION_AND_POPULATION;WB_1427_NON_COMMUNICABLE_DISEASE_AND_INJURY;TAX_ECON_PRICE;RESIGNATION;TAX_FNCACT_CEO;CRISISLEX_O01_WEATHER;CRISISLEX_T01_CAUTION_ADVICE;WB_1331_HEALTH_TECHNOLOGIES;WB_1350_PHARMACEUTICALS;ENV_OIL;WB_2936_GOLD;WB_507_ENERGY_AND_EXTRACTIVES;WB_895_MINING_SYSTEMS;WB_1699_METAL_ORE_MINING;WB_2937_SILVER;WB_2934_COPPER;CRISISLEX_C04_LOGISTICS_TRANSPORT;CRISISLEX_T04_INFRASTRUCTURE;TAX_ETHNICITY;TAX_ETHNICITY_SPANISH;TAX_WORLDLANGUAGES;TAX_WORLDLANGUAGES_SPANISH;TAX_WORLDMAMMALS;TAX_WORLDMAMMALS_SPANISH_IBEX;TAX_ETHNICITY_GERMAN;TAX_WORLDLANGUAGES_GERMAN;TAX_ETHNICITY_FRENCH;TAX_WORLDLANGUAGES_FRENCH;TAX_FNCACT_ECONOMIST;</t>
  </si>
  <si>
    <t>ECON_STOCKMARKET;TAX_ECON_PRICE;WB_1150_VOLATILITY;WB_1104_MACROECONOMIC_VULNERABILITY_AND_DEBT;ECON_DEBT;WB_450_DEBT;</t>
  </si>
  <si>
    <t>ECON_DEBT;WB_1104_MACROECONOMIC_VULNERABILITY_AND_DEBT;WB_450_DEBT;TAX_FNCACT;TAX_FNCACT_INSIDER;TAX_FNCACT_ANALYST;ECON_HOUSING_PRICES;WB_698_TRADE;EPU_ECONOMY_HISTORIC;WB_439_MACROECONOMIC_AND_STRUCTURAL_POLICIES;WB_829_FISCAL_DECENTRALIZATION;WB_874_LOCAL_FINANCE;WB_877_ASSET_MANAGEMENT;WB_445_FISCAL_POLICY;AGRICULTURE;</t>
  </si>
  <si>
    <t>WB_698_TRADE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WB_135_TRANSPORT;WB_1174_WAREHOUSING_AND_STORAGE;WB_793_TRANSPORT_AND_LOGISTICS_SERVICES;TAX_FNCACT;TAX_FNCACT_LEADERS;TAX_FNCACT_LEADER;ECON_STOCKMARKET;TAX_ECON_PRICE;TAX_FNCACT_ANALYSTS;WB_2024_ANTI_CORRUPTION_AUTHORITIES;WB_696_PUBLIC_SECTOR_MANAGEMENT;WB_840_JUSTICE;WB_2025_INVESTIGATION;WB_831_GOVERNANCE;WB_832_ANTI_CORRUPTION;WB_1014_CRIMINAL_JUSTICE;USPEC_POLITICS_GENERAL1;CRISISLEX_C07_SAFETY;</t>
  </si>
  <si>
    <t>APPOINTMENT;TAX_FNCACT;TAX_FNCACT_CHIEF;TAX_MILITARY_TITLE;TAX_MILITARY_TITLE_OFFICER;TAX_FNCACT_OFFICER;TAX_FNCACT_CHIEF_FINANCIAL_OFFICER;LEADER;TAX_FNCACT_PRESIDENT;TAX_FNCACT_VICE_PRESIDENT;TAX_FNCACT_EXECUTIVE;TAX_FNCACT_EXECUTIVE_VICE_PRESIDENT;TAX_FNCACT_LEADER;SCIENCE;SOC_INNOVATION;TAX_FNCACT_CHIEF_EXECUTIVE;TAX_FNCACT_EXECUTIVE_OFFICER;TAX_FNCACT_CHIEF_EXECUTIVE_OFFICER;TAX_FNCACT_CFO;TAX_FNCACT_SENIOR_VICE_PRESIDENT;WB_2670_JOBS;WB_696_PUBLIC_SECTOR_MANAGEMENT;WB_2048_COMPENSATION_CAREERS_AND_INCENTIVES;WB_723_PUBLIC_ADMINISTRATION;WB_724_HUMAN_RESOURCES_FOR_PUBLIC_SECTOR;ECON_HOUSING_PRICES;WB_286_TELECOMMUNICATIONS_AND_BROADBAND_ACCESS;WB_133_INFORMATION_AND_COMMUNICATION_TECHNOLOGIES;WB_135_TRANSPORT;WB_1174_WAREHOUSING_AND_STORAGE;WB_793_TRANSPORT_AND_LOGISTICS_SERVICES;ECON_STOCKMARKET;WB_698_TRADE;WB_845_LEGAL_AND_REGULATORY_FRAMEWORK;WB_851_INTELLECTUAL_PROPERTY_RIGHTS;WB_1042_TRADEMARKS;WB_1039_PROPERTY_LAWS_AND_REGULATIONS;TAX_FNCACT_INVESTOR;WB_678_DIGITAL_GOVERNMENT;WB_694_BROADCAST_AND_MEDIA;</t>
  </si>
  <si>
    <t>WB_135_TRANSPORT;WB_1803_TRANSPORT_INFRASTRUCTURE;WB_166_RAILWAYS;CRISISLEX_C04_LOGISTICS_TRANSPORT;WB_698_TRADE;ECON_STOCKMARKET;TAX_ECON_PRICE;WB_678_DIGITAL_GOVERNMENT;WB_694_BROADCAST_AND_MEDIA;WB_133_INFORMATION_AND_COMMUNICATION_TECHNOLOGIES;WB_336_NON_BANK_FINANCIAL_INSTITUTIONS;WB_1920_FINANCIAL_SECTOR_DEVELOPMENT;WB_612_HOUSING_FINANCE;WB_332_CAPITAL_MARKETS;TAX_FNCACT;TAX_FNCACT_INVESTOR;</t>
  </si>
  <si>
    <t>TAX_FNCACT;TAX_FNCACT_ANALYST;TAX_FNCACT_ANALYSTS;LEADER;TAX_FNCACT_PRESIDENT;USPEC_POLITICS_GENERAL1;WB_698_TRADE;TAX_FNCACT_PEERS;ECON_STOCKMARKET;TAX_ECON_PRICE;WB_1406_DISEASES;WB_1435_OBESITY;WB_621_HEALTH_NUTRITION_AND_POPULATION;WB_1427_NON_COMMUNICABLE_DISEASE_AND_INJURY;</t>
  </si>
  <si>
    <t>mikrometoxos.gr</t>
  </si>
  <si>
    <t>TAX_ETHNICITY;TAX_ETHNICITY_CHINESE;TAX_WORLDLANGUAGES;TAX_WORLDLANGUAGES_CHINESE;TAX_FNCACT;TAX_FNCACT_BUYER;TAX_FNCACT_ANALYSTS;MEDIA_MSM;WB_696_PUBLIC_SECTOR_MANAGEMENT;WB_713_PUBLIC_FINANCE;WB_1045_TREASURY;USPEC_POLITICS_GENERAL1;ECON_FOREIGNINVEST;CRISISLEX_T11_UPDATESSYMPATHY;CRISISLEX_C07_SAFETY;CRISISLEX_T01_CAUTION_ADVICE;WB_1084_TECHNOLOGY_TRANSFER_AND_DIFFUSION;WB_471_ECONOMIC_GROWTH;WB_1078_DETERMINANTS_OF_GROWTH;TAX_ETHNICITY_ASIAN;WB_678_DIGITAL_GOVERNMENT;WB_2944_SERVERS;WB_671_STORAGE_MANAGEMENT;WB_667_ICT_INFRASTRUCTURE;WB_672_NETWORK_MANAGEMENT;WB_133_INFORMATION_AND_COMMUNICATION_TECHNOLOGIES;WB_840_JUSTICE;TAX_FNCACT_ANALYST;CRISISLEX_T06_SUPPLIES;TAX_FNCACT_PRODUCER;TAX_WORLDMAMMALS;TAX_WORLDMAMMALS_BAT;WB_698_TRADE;ECON_STOCKMARKET;TAX_FNCACT_CEO;WB_439_MACROECONOMIC_AND_STRUCTURAL_POLICIES;WB_829_FISCAL_DECENTRALIZATION;WB_874_LOCAL_FINANCE;WB_877_ASSET_MANAGEMENT;WB_445_FISCAL_POLICY;GENERAL_GOVERNMENT;CRISISLEX_O02_RESPONSEAGENCIESATCRISIS;WB_1921_PRIVATE_SECTOR_DEVELOPMENT;WB_405_BUSINESS_CLIMATE;WB_2531_INSPECTIONS_LICENSING_AND_PERMITS;WB_2530_BUSINESS_ENVIRONMENT;CRISISLEX_C05_NEED_OF_SHELTERS;TAX_FNCACT_INVESTOR;</t>
  </si>
  <si>
    <t>USPEC_POLICY1;TAX_ETHNICITY;TAX_ETHNICITY_AMERICANS;ECON_STOCKMARKET;TAX_FNCACT;TAX_FNCACT_TRADERS;WB_698_TRADE;WB_1467_EDUCATION_FOR_ALL;WB_470_EDUCATION;WB_2131_EMPLOYABILITY_SKILLS_AND_JOBS;WB_1484_EDUCATION_SKILLS_DEVELOPMENT_AND_LABOR_MARKET;TAX_ECON_PRICE;TAX_WORLDMAMMALS;TAX_WORLDMAMMALS_BEAR;CRISISLEX_CRISISLEXREC;TAX_FNCACT_ARCHITECTS;</t>
  </si>
  <si>
    <t>ECON_STOCKMARKET;TAX_FNCACT;TAX_FNCACT_ANALYSTS;TAX_ECON_PRICE;WB_698_TRADE;TAX_FNCACT_MANUFACTURER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</t>
  </si>
  <si>
    <t>EPU_CATS_REGULATION;EPU_CATS_FINANCIAL_REGULATION;TAX_FNCACT;TAX_FNCACT_MANUFACTURER;ECON_STOCKMARKET;TAX_ECON_PRICE;EPU_ECONOMY_HISTORIC;TAX_FNCACT_ANALYSTS;WB_1406_DISEASES;WB_1435_OBESITY;WB_621_HEALTH_NUTRITION_AND_POPULATION;WB_1427_NON_COMMUNICABLE_DISEASE_AND_INJURY;WB_135_TRANSPORT;WB_1174_WAREHOUSING_AND_STORAGE;WB_793_TRANSPORT_AND_LOGISTICS_SERVICES;LEGISLATION;EPU_POLICY;EPU_POLICY_LAW;WB_845_LEGAL_AND_REGULATORY_FRAMEWORK;WB_696_PUBLIC_SECTOR_MANAGEMENT;WB_1040_COPYRIGHT_LAW;WB_851_INTELLECTUAL_PROPERTY_RIGHTS;WB_1039_PROPERTY_LAWS_AND_REGULATIONS;TAX_FNCACT_ANALYST;</t>
  </si>
  <si>
    <t>TAX_FNCACT;TAX_FNCACT_INVESTOR;MEDIA_SOCIAL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DELAY;</t>
  </si>
  <si>
    <t>TAX_FNCACT;TAX_FNCACT_ANALYSTS;ECON_STOCKMARKET;TAX_ECON_PRICE;TAX_FNCACT_ANALYST;WB_698_TRADE;</t>
  </si>
  <si>
    <t>ECON_STOCKMARKET;WB_698_TRADE;TAX_FNCACT;TAX_FNCACT_TRADERS;UNEMPLOYMENT;EPU_ECONOMY_HISTORIC;TAX_FNCACT_COMMISSIONER;WB_2024_ANTI_CORRUPTION_AUTHORITIES;WB_696_PUBLIC_SECTOR_MANAGEMENT;WB_840_JUSTICE;WB_2025_INVESTIGATION;WB_831_GOVERNANCE;WB_832_ANTI_CORRUPTION;WB_1014_CRIMINAL_JUSTICE;WB_1331_HEALTH_TECHNOLOGIES;WB_1350_PHARMACEUTICALS;WB_621_HEALTH_NUTRITION_AND_POPULATION;MEDIA_MSM;GENERAL_GOVERNMENT;EPU_POLICY;EPU_POLICY_GOVERNMENT;USPEC_POLITICS_GENERAL1;EPU_POLICY_CONGRESSIONAL;USPEC_POLICY1;EPU_POLICY_SPENDING;TAX_FNCACT_ANALYST;TAX_ECON_PRICE;EPU_CATS_REGULATION;EPU_CATS_FINANCIAL_REGULATION;NATURAL_DISASTER;NATURAL_DISASTER_FLOODED;CRISISLEX_C06_WATER_SANITATION;</t>
  </si>
  <si>
    <t>ECON_STOCKMARKET;WB_698_TRADE;TAX_ETHNICITY;TAX_ETHNICITY_GERMAN;TAX_WORLDLANGUAGES;TAX_WORLDLANGUAGES_GERMAN;WB_286_TELECOMMUNICATIONS_AND_BROADBAND_ACCESS;WB_133_INFORMATION_AND_COMMUNICATION_TECHNOLOGIES;WB_2120_SATELLITES;WB_2329_ACCESS_AND_CONNECTIVITY;TAX_FNCACT;TAX_FNCACT_ANALYSTS;TAX_FNCACT_VENDOR;</t>
  </si>
  <si>
    <t>SCIENCE;SOC_INNOVATION;TAX_FNCACT;TAX_FNCACT_DIRECTOR;WB_566_ENVIRONMENT_AND_NATURAL_RESOURCES;WB_590_ECOSYSTEMS;WB_1921_PRIVATE_SECTOR_DEVELOPMENT;WB_405_BUSINESS_CLIMATE;WB_2531_INSPECTIONS_LICENSING_AND_PERMITS;WB_2530_BUSINESS_ENVIRONMENT;WB_135_TRANSPORT;WB_1174_WAREHOUSING_AND_STORAGE;WB_793_TRANSPORT_AND_LOGISTICS_SERVICES;</t>
  </si>
  <si>
    <t>ECON_STOCKMARKET;WB_698_TRADE;TAX_FNCACT;TAX_FNCACT_ANALYST;TAX_FNCACT_WOMEN;TAX_FNCACT_RETAILER;WB_1428_INJURY;WB_1406_DISEASES;WB_621_HEALTH_NUTRITION_AND_POPULATION;WB_1427_NON_COMMUNICABLE_DISEASE_AND_INJURY;GENERAL_HEALTH;MEDICAL;WB_1973_FINANCIAL_RISK_REDUCTION;WB_435_AGRICULTURE_AND_FOOD_SECURITY;WB_337_INSURANCE;WB_1967_AGRICULTURAL_RISK_AND_SECURITY;WB_625_HEALTH_ECONOMICS_AND_FINANCE;WB_1287_HEALTH_INSURANCE;</t>
  </si>
  <si>
    <t>ECON_WORLDCURRENCIES;ECON_WORLDCURRENCIES_DOLLAR;ECON_EARNINGSREPORT;TAX_FNCACT;TAX_FNCACT_TRADERS;WB_698_TRADE;TAX_ECON_PRICE;MOVEMENT_GENERAL;ECON_STOCKMARKET;</t>
  </si>
  <si>
    <t>TAX_ECON_PRICE;LEADER;TAX_FNCACT;TAX_FNCACT_PRESIDENT;USPEC_POLITICS_GENERAL1;GENERAL_GOVERNMENT;TAX_FNCACT_DIRECTORS;WB_845_LEGAL_AND_REGULATORY_FRAMEWORK;WB_696_PUBLIC_SECTOR_MANAGEMENT;WB_851_INTELLECTUAL_PROPERTY_RIGHTS;WB_1042_TRADEMARKS;WB_1039_PROPERTY_LAWS_AND_REGULATIONS;TAX_FNCACT_ANALYST;ECON_STOCKMARKET;WB_698_TRADE;TAX_FNCACT_ANALYSTS;</t>
  </si>
  <si>
    <t>cnsnews.com</t>
  </si>
  <si>
    <t>ECON_STOCKMARKET;TAX_FNCACT;TAX_FNCACT_INVESTOR;TAX_ECON_PRICE;WB_698_TRADE;TAX_FNCACT_ANALYSTS;WB_1406_DISEASES;WB_1435_OBESITY;WB_621_HEALTH_NUTRITION_AND_POPULATION;WB_1427_NON_COMMUNICABLE_DISEASE_AND_INJURY;TAX_FNCACT_ANALYST;</t>
  </si>
  <si>
    <t>ECON_STOCKMARKET;TAX_FNCACT;TAX_FNCACT_ANALYST;MEDIA_SOCIAL;TAX_FNCACT_ANALYSTS;TAX_ECON_PRICE;WB_698_TRADE;TAX_FNCACT_MANUFACTURER;WB_1921_PRIVATE_SECTOR_DEVELOPMENT;WB_346_COMPETITIVE_INDUSTRIES;WB_818_INDUSTRY_POLICY_AND_REAL_SECTORS;WB_1281_MANUFACTURING;WB_678_DIGITAL_GOVERNMENT;WB_2944_SERVERS;WB_671_STORAGE_MANAGEMENT;WB_667_ICT_INFRASTRUCTURE;WB_672_NETWORK_MANAGEMENT;WB_133_INFORMATION_AND_COMMUNICATION_TECHNOLOGIES;USPEC_POLICY1;TAX_WORLDLANGUAGES;TAX_WORLDLANGUAGES_AMBA;AFFECT;</t>
  </si>
  <si>
    <t>WB_698_TRADE;INFO_RUMOR;TAX_ECON_PRICE;CRISISLEX_T01_CAUTION_ADVICE;CRISISLEX_T02_INJURED;CRISISLEX_T03_DEAD;CRISISLEX_T08_MISSINGFOUNDTRAPPEDPEOPLE;TAX_ETHNICITY;TAX_ETHNICITY_CHINESE;TAX_WORLDLANGUAGES;TAX_WORLDLANGUAGES_CHINESE;TAX_ETHNICITY_DUTCH;TAX_WORLDLANGUAGES_DUTCH;ENV_GREEN;WB_507_ENERGY_AND_EXTRACTIVES;WB_525_RENEWABLE_ENERGY;CRISISLEX_C05_NEED_OF_SHELTERS;CRISISLEX_T04_INFRASTRUCTURE;CRISISLEX_T06_SUPPLIES;WB_336_NON_BANK_FINANCIAL_INSTITUTIONS;WB_2186_SOCIAL_HOUSING;WB_1920_FINANCIAL_SECTOR_DEVELOPMENT;WB_612_HOUSING_FINANCE;WB_332_CAPITAL_MARKETS;ENV_SOLAR;TAX_FNCACT;TAX_FNCACT_TENANTS;MANMADE_DISASTER_IMPLIED;TAX_FNCACT_MANAGER;WB_528_SOLAR_ENERGY;KILL;TAX_FNCACT_DRIVERS;SOC_EMERGINGTECH;</t>
  </si>
  <si>
    <t>TAX_FNCACT;TAX_FNCACT_ANALYST;TAX_ECON_PRICE;WB_698_TRADE;WB_678_DIGITAL_GOVERNMENT;WB_2944_SERVERS;WB_671_STORAGE_MANAGEMENT;WB_667_ICT_INFRASTRUCTURE;WB_672_NETWORK_MANAGEMENT;WB_133_INFORMATION_AND_COMMUNICATION_TECHNOLOGIES;</t>
  </si>
  <si>
    <t>TAX_FNCACT;TAX_FNCACT_KNIGHT;SOC_TECHNOLOGYSECTOR;WB_698_TRADE;WB_1614_NUTRITIONAL_PROGRAMS;WB_1609_FOOD_AND_IN_KIND_TRANSFERS;WB_1615_THERAPEUTIC;WB_1466_SOCIAL_ASSISTANCE;WB_697_SOCIAL_PROTECTION_AND_LABOR;TAX_DISEASE;TAX_DISEASE_CANCER;WB_1406_DISEASES;WB_1431_CANCER;WB_621_HEALTH_NUTRITION_AND_POPULATION;WB_1427_NON_COMMUNICABLE_DISEASE_AND_INJURY;TAX_FNCACT_CANDIDATES;ECON_STOCKMARKET;TAX_ECON_PRICE;GENERAL_GOVERNMENT;TAX_FNCACT_ENGINEERS;ARREST;CRISISLEX_CRISISLEXREC;VANDALIZE;WB_286_TELECOMMUNICATIONS_AND_BROADBAND_ACCESS;WB_133_INFORMATION_AND_COMMUNICATION_TECHNOLOGIES;WB_1458_HEALTH_PROMOTION_AND_DISEASE_PREVENTION;WB_635_PUBLIC_HEALTH;WB_1439_TOBACCO_USE_AND_CONTROL;WB_845_LEGAL_AND_REGULATORY_FRAMEWORK;WB_696_PUBLIC_SECTOR_MANAGEMENT;WB_851_INTELLECTUAL_PROPERTY_RIGHTS;WB_1041_PATENTS;WB_1039_PROPERTY_LAWS_AND_REGULATIONS;</t>
  </si>
  <si>
    <t>TAX_FNCACT;TAX_FNCACT_ANALYSTS;TAX_FNCACT_ANALYST;ECON_STOCKMARKET;TAX_ECON_PRICE;WB_698_TRADE;TAX_FNCACT_INSIDER;TAX_FNCACT_DIRECTOR;TAX_FNCACT_INSIDERS;TAX_FNCACT_MANUFACTURER;WB_1921_PRIVATE_SECTOR_DEVELOPMENT;WB_346_COMPETITIVE_INDUSTRIES;WB_818_INDUSTRY_POLICY_AND_REAL_SECTORS;WB_1281_MANUFACTURING;</t>
  </si>
  <si>
    <t>TAX_FNCACT;TAX_FNCACT_CHAIRMAN;TAX_FNCACT_REGULATORS;TAX_ETHNICITY;TAX_ETHNICITY_CHINESE;TAX_WORLDLANGUAGES;TAX_WORLDLANGUAGES_CHINESE;TAX_FNCACT_ANALYSTS;CRISISLEX_C07_SAFETY;WB_2470_PEACE_OPERATIONS_AND_CONFLICT_MANAGEMENT;WB_2432_FRAGILITY_CONFLICT_AND_VIOLENCE;WB_2490_NATIONAL_PROTECTION_AND_SECURITY;TAX_ECON_PRICE;WB_1150_VOLATILITY;WB_1104_MACROECONOMIC_VULNERABILITY_AND_DEBT;WB_698_TRADE;ECON_STOCKMARKET;TAX_FNCACT_DIRECTORS;</t>
  </si>
  <si>
    <t>yibada.com</t>
  </si>
  <si>
    <t>TAX_FNCACT;TAX_FNCACT_CHIEF;TAX_FNCACT_EXECUTIVE;TAX_FNCACT_CHIEF_EXECUTIVE;TAX_FNCACT_EMPLOYEES;TAX_FNCACT_CHAIRMAN;EPU_ECONOMY_HISTORIC;EDUCATION;SOC_POINTSOFINTEREST;SOC_POINTSOFINTEREST_SCHOOL;MEDIA_SOCIAL;</t>
  </si>
  <si>
    <t>WB_698_TRADE;TAX_ECON_PRICE;TAX_FNCACT;TAX_FNCACT_ANALYSTS;TAX_FNCACT_GUIDE;ECON_STOCKMARKET;CRISISLEX_C07_SAFETY;ENV_SOLAR;TAX_FNCACT_ANALYST;WB_507_ENERGY_AND_EXTRACTIVES;WB_525_RENEWABLE_ENERGY;WB_528_SOLAR_ENERGY;ECON_TAXATION;USPEC_POLICY1;WB_1921_PRIVATE_SECTOR_DEVELOPMENT;WB_382_TAX_CREDITS_AND_DIRECT_SUBSIDIES;WB_376_INNOVATION_TECHNOLOGY_AND_ENTREPRENEURSHIP;WB_377_FIRM_INNOVATION_PRODUCTIVITY_AND_GROWTH;WB_380_FUNDING_INNOVATION;TAX_FNCACT_CEO;WB_678_DIGITAL_GOVERNMENT;WB_2946_OPEN_SOURCE;WB_667_ICT_INFRASTRUCTURE;WB_669_SOFTWARE_INFRASTRUCTURE;WB_133_INFORMATION_AND_COMMUNICATION_TECHNOLOGIES;SCIENCE;SOC_INNOVATION;MOVEMENT_GENERAL;</t>
  </si>
  <si>
    <t>TAX_ECON_PRICE;TAX_FNCACT;TAX_FNCACT_MANUFACTURER;WB_1406_DISEASES;WB_1435_OBESITY;WB_621_HEALTH_NUTRITION_AND_POPULATION;WB_1427_NON_COMMUNICABLE_DISEASE_AND_INJURY;TAX_FNCACT_ANALYSTS;ECON_STOCKMARKET;WB_439_MACROECONOMIC_AND_STRUCTURAL_POLICIES;WB_829_FISCAL_DECENTRALIZATION;WB_874_LOCAL_FINANCE;WB_877_ASSET_MANAGEMENT;WB_445_FISCAL_POLICY;EPU_ECONOMY_HISTORIC;WB_135_TRANSPORT;WB_1174_WAREHOUSING_AND_STORAGE;WB_793_TRANSPORT_AND_LOGISTICS_SERVICES;TAX_FNCACT_ANALYST;</t>
  </si>
  <si>
    <t>ECON_STOCKMARKET;ECON_DEBT;WB_1104_MACROECONOMIC_VULNERABILITY_AND_DEBT;WB_450_DEBT;CRISISLEX_C07_SAFETY;TAX_ECON_PRICE;TAX_FNCACT;TAX_FNCACT_ANALYSTS;WB_1428_INJURY;WB_1406_DISEASES;WB_621_HEALTH_NUTRITION_AND_POPULATION;WB_1427_NON_COMMUNICABLE_DISEASE_AND_INJURY;WB_696_PUBLIC_SECTOR_MANAGEMENT;WB_713_PUBLIC_FINANCE;WB_718_PUBLIC_INVESTMENT_MANAGEMENT;</t>
  </si>
  <si>
    <t>ECON_STOCKMARKET;WB_698_TRADE;TAX_FNCACT;TAX_FNCACT_MANUFACTURER;TAX_FNCACT_ANALYSTS;TAX_ECON_PRICE;TAX_FNCACT_CFO;TAX_FNCACT_CHIEF;TAX_MILITARY_TITLE;TAX_MILITARY_TITLE_OFFICER;TAX_FNCACT_OFFICER;TAX_FNCACT_CHIEF_FINANCIAL_OFFICER;EPU_CATS_REGULATION;EPU_CATS_FINANCIAL_REGULATION;WB_439_MACROECONOMIC_AND_STRUCTURAL_POLICIES;WB_829_FISCAL_DECENTRALIZATION;WB_874_LOCAL_FINANCE;WB_877_ASSET_MANAGEMENT;WB_445_FISCAL_POLICY;EPU_ECONOMY_HISTORIC;WB_135_TRANSPORT;WB_1174_WAREHOUSING_AND_STORAGE;WB_793_TRANSPORT_AND_LOGISTICS_SERVICES;LEGISLATION;EPU_POLICY;EPU_POLICY_LAW;WB_845_LEGAL_AND_REGULATORY_FRAMEWORK;WB_696_PUBLIC_SECTOR_MANAGEMENT;WB_1040_COPYRIGHT_LAW;WB_851_INTELLECTUAL_PROPERTY_RIGHTS;WB_1039_PROPERTY_LAWS_AND_REGULATIONS;TAX_FNCACT_ANALYST;</t>
  </si>
  <si>
    <t>TAX_ECON_PRICE;TAX_FNCACT;TAX_FNCACT_ANALYSTS;TAX_FNCACT_MANUFACTURER;TAX_FNCACT_CFO;TAX_FNCACT_DIRECTOR;WB_698_TRADE;WB_135_TRANSPORT;WB_1174_WAREHOUSING_AND_STORAGE;WB_793_TRANSPORT_AND_LOGISTICS_SERVICES;</t>
  </si>
  <si>
    <t>EPU_ECONOMY_HISTORIC;TAX_FNCACT;TAX_FNCACT_MANAGERS;ECON_STOCKMARKET;WB_678_DIGITAL_GOVERNMENT;WB_667_ICT_INFRASTRUCTURE;WB_669_SOFTWARE_INFRASTRUCTURE;WB_2945_DATABASE;WB_133_INFORMATION_AND_COMMUNICATION_TECHNOLOGIES;GENERAL_GOVERNMENT;TAX_WORLDMAMMALS;TAX_WORLDMAMMALS_LION;TAX_FNCACT_INSIDER;TAX_FNCACT_INVESTOR;</t>
  </si>
  <si>
    <t>WB_698_TRADE;ECON_HOUSING_PRICES;ENV_OIL;TAX_FNCACT;TAX_FNCACT_ANALYST;SOC_TECHNOLOGYSECTOR;TAX_FNCACT_INSIDER;</t>
  </si>
  <si>
    <t>TAX_ETHNICITY;TAX_ETHNICITY_TAIWANESE;ECON_DEBT;WB_1104_MACROECONOMIC_VULNERABILITY_AND_DEBT;WB_450_DEBT;TAX_FNCACT;TAX_FNCACT_ANALYSTS;ECON_STOCKMARKET;WB_1406_DISEASES;WB_1435_OBESITY;WB_621_HEALTH_NUTRITION_AND_POPULATION;WB_1427_NON_COMMUNICABLE_DISEASE_AND_INJURY;TAX_ECON_PRICE;AFFECT;WB_698_TRADE;</t>
  </si>
  <si>
    <t>WB_698_TRADE;IDEOLOGY;TAX_FNCACT;TAX_FNCACT_ANALYST;TAX_ECON_PRICE;TAX_ETHNICITY;TAX_ETHNICITY_KOREAN;TAX_WORLDLANGUAGES;TAX_WORLDLANGUAGES_KOREAN;AFFECT;WB_678_DIGITAL_GOVERNMENT;WB_2944_SERVERS;WB_671_STORAGE_MANAGEMENT;WB_667_ICT_INFRASTRUCTURE;WB_672_NETWORK_MANAGEMENT;WB_133_INFORMATION_AND_COMMUNICATION_TECHNOLOGIES;</t>
  </si>
  <si>
    <t>marketwired.com</t>
  </si>
  <si>
    <t>TAX_ECON_PRICE;WB_698_TRADE;ECON_WORLDCURRENCIES;ECON_WORLDCURRENCIES_DOLLAR;WB_2936_GOLD;WB_507_ENERGY_AND_EXTRACTIVES;WB_895_MINING_SYSTEMS;WB_1699_METAL_ORE_MINING;</t>
  </si>
  <si>
    <t>CRISISLEX_CRISISLEXREC;CRISISLEX_T01_CAUTION_ADVICE;TAX_ECON_PRICE;WB_135_TRANSPORT;WB_1174_WAREHOUSING_AND_STORAGE;WB_793_TRANSPORT_AND_LOGISTICS_SERVICES;LEADER;TAX_FNCACT;TAX_FNCACT_PRESIDENT;USPEC_POLITICS_GENERAL1;TAX_FNCACT_VICE_PRESIDENT;TAX_FNCACT_SENIOR_VICE_PRESIDENT;TAX_FNCACT_MANAGER;TAX_FNCACT_GENERAL_MANAGER;CORRUPTION;WB_2019_ANTI_CORRUPTION_LEGISLATION;WB_696_PUBLIC_SECTOR_MANAGEMENT;WB_831_GOVERNANCE;WB_832_ANTI_CORRUPTION;WB_2020_BRIBERY_FRAUD_AND_COLLUSION;MEDICAL;SCIENCE;GENERAL_HEALTH;WB_1406_DISEASES;WB_621_HEALTH_NUTRITION_AND_POPULATION;WB_678_DIGITAL_GOVERNMENT;WB_694_BROADCAST_AND_MEDIA;WB_133_INFORMATION_AND_COMMUNICATION_TECHNOLOGIES;MEDIA_SOCIAL;WB_652_ICT_APPLICATIONS;WB_662_SOCIAL_MEDIA;WB_658_ENTERPRISE_APPLICATIONS;TAX_FNCACT_USHERS;SOC_INNOVATION;TAX_FNCACT_LEADER;</t>
  </si>
  <si>
    <t>TAX_ECON_PRICE;TAX_FNCACT;TAX_FNCACT_ANALYST;ECON_STOCKMARKET;SOC_EMERGINGTECH;WB_1921_PRIVATE_SECTOR_DEVELOPMENT;WB_346_COMPETITIVE_INDUSTRIES;WB_818_INDUSTRY_POLICY_AND_REAL_SECTORS;WB_1281_MANUFACTURING;WB_696_PUBLIC_SECTOR_MANAGEMENT;WB_713_PUBLIC_FINANCE;WB_718_PUBLIC_INVESTMENT_MANAGEMENT;WB_376_INNOVATION_TECHNOLOGY_AND_ENTREPRENEURSHIP;WB_1917_INTELLECTUAL_PROPERTY;WB_377_FIRM_INNOVATION_PRODUCTIVITY_AND_GROWTH;TAX_FNCACT_ANALYSTS;</t>
  </si>
  <si>
    <t>TAX_FNCACT;TAX_FNCACT_ECONOMISTS;ECON_STOCKMARKET;WB_698_TRADE;ENV_OIL;ECON_OILPRICE;ENV_NATURALGAS;</t>
  </si>
  <si>
    <t>EPU_CATS_REGULATION;EPU_CATS_FINANCIAL_REGULATION;TAX_FNCACT;TAX_FNCACT_MANUFACTURER;ECON_STOCKMARKET;WB_439_MACROECONOMIC_AND_STRUCTURAL_POLICIES;WB_829_FISCAL_DECENTRALIZATION;WB_874_LOCAL_FINANCE;WB_877_ASSET_MANAGEMENT;WB_445_FISCAL_POLICY;TAX_FNCACT_ANALYSTS;TAX_ECON_PRICE;EPU_ECONOMY_HISTORIC;WB_135_TRANSPORT;WB_1174_WAREHOUSING_AND_STORAGE;WB_793_TRANSPORT_AND_LOGISTICS_SERVICES;LEGISLATION;EPU_POLICY;EPU_POLICY_LAW;WB_845_LEGAL_AND_REGULATORY_FRAMEWORK;WB_696_PUBLIC_SECTOR_MANAGEMENT;WB_1040_COPYRIGHT_LAW;WB_851_INTELLECTUAL_PROPERTY_RIGHTS;WB_1039_PROPERTY_LAWS_AND_REGULATIONS;TAX_FNCACT_ANALYST;</t>
  </si>
  <si>
    <t>fnno.com</t>
  </si>
  <si>
    <t>ECON_STOCKMARKET;WB_698_TRADE;TAX_ECON_PRICE;TAX_FNCACT;TAX_FNCACT_ANALYST;</t>
  </si>
  <si>
    <t>WB_698_TRADE;WB_1150_VOLATILITY;WB_1104_MACROECONOMIC_VULNERABILITY_AND_DEBT;ECON_STOCKMARKET;TAX_FNCACT;TAX_FNCACT_MANAGERS;TAX_FNCACT_FUND_MANAGERS;EPU_ECONOMY_HISTORIC;KILL;CRISISLEX_CRISISLEXREC;CRISISLEX_T02_INJURED;CRISISLEX_T03_DEAD;WB_2416_INTERNET_OF_THINGS;WB_2399_ICT_INNOVATION_AND_TRANSFORMATION;WB_133_INFORMATION_AND_COMMUNICATION_TECHNOLOGIES;WB_1467_EDUCATION_FOR_ALL;WB_491_QUALITY_OF_EDUCATION;WB_2129_TEXTBOOKS;WB_470_EDUCATION;TAX_WORLDBIRDS;TAX_WORLDBIRDS_CUTTHROAT;MARITIME_INCIDENT;MARITIME;MANMADE_DISASTER_IMPLIED;ARMEDCONFLICT;EPU_CATS_NATIONAL_SECURITY;TAX_FNCACT_VICTIM;</t>
  </si>
  <si>
    <t>ECON_STOCKMARKET;WB_350_FINANCIAL_INFRASTRUCTURE_AND_REMITTANCES;WB_828_ELECTRONIC_PAYMENTS;WB_1920_FINANCIAL_SECTOR_DEVELOPMENT;WB_358_RETAIL_PAYMENTS;TAX_FNCACT;TAX_FNCACT_CEO;TAX_ECON_PRICE;WB_698_TRADE;ECON_TAXATION;USPEC_POLICY1;WB_1979_NATURAL_RESOURCE_MANAGEMENT;WB_435_AGRICULTURE_AND_FOOD_SECURITY;WB_1986_MOUNTAINS;TAX_FNCACT_INVESTOR;TAX_FNCACT_DIRECTORS;TAX_FNCACT_ARCHITECTS;</t>
  </si>
  <si>
    <t>WB_698_TRADE;ECON_DEBT;WB_1104_MACROECONOMIC_VULNERABILITY_AND_DEBT;WB_450_DEBT;TAX_FNCACT;TAX_FNCACT_INSIDER;TAX_FNCACT_BUYER;TAX_FNCACT_ANALYST;ENV_OIL;SOC_TECHNOLOGYSECTOR;ECON_WORLDCURRENCIES;ECON_WORLDCURRENCIES_DOLLAR;</t>
  </si>
  <si>
    <t>TAX_ETHNICITY;TAX_ETHNICITY_CHINESE;TAX_WORLDLANGUAGES;TAX_WORLDLANGUAGES_CHINESE;EDUCATION;SOC_POINTSOFINTEREST;SOC_POINTSOFINTEREST_UNIVERSITY;TAX_FNCACT;TAX_FNCACT_INVESTOR;CRISISLEX_T11_UPDATESSYMPATHY;TAX_ECON_PRICE;WB_698_TRADE;ECON_STOCKMARKET;TAX_FNCACT_SPOKESPERSON;GENERAL_GOVERNMENT;CRISISLEX_O02_RESPONSEAGENCIESATCRISIS;USPEC_POLICY1;WB_1921_PRIVATE_SECTOR_DEVELOPMENT;WB_346_COMPETITIVE_INDUSTRIES;WB_818_INDUSTRY_POLICY_AND_REAL_SECTORS;WB_1281_MANUFACTURING;</t>
  </si>
  <si>
    <t>ECON_STOCKMARKET;DELAY;TAX_FNCACT;TAX_FNCACT_ANALYSTS;TAX_FNCACT_PRODUCER;WB_135_TRANSPORT;WB_1174_WAREHOUSING_AND_STORAGE;WB_793_TRANSPORT_AND_LOGISTICS_SERVICES;MANMADE_DISASTER_IMPLIED;KILL;WB_678_DIGITAL_GOVERNMENT;WB_2944_SERVERS;WB_671_STORAGE_MANAGEMENT;WB_667_ICT_INFRASTRUCTURE;WB_672_NETWORK_MANAGEMENT;WB_133_INFORMATION_AND_COMMUNICATION_TECHNOLOGIES;TAX_FNCACT_PILOT;</t>
  </si>
  <si>
    <t>WB_135_TRANSPORT;WB_1174_WAREHOUSING_AND_STORAGE;WB_793_TRANSPORT_AND_LOGISTICS_SERVICES;SOC_INNOVATION;TAX_ECON_PRICE;WB_566_ENVIRONMENT_AND_NATURAL_RESOURCES;WB_590_ECOSYSTEMS;TAX_FNCACT;TAX_FNCACT_DIRECTOR;</t>
  </si>
  <si>
    <t>TAX_FNCACT;TAX_FNCACT_ANALYSTS;TAX_FNCACT_ANALYST;ECON_STOCKMARKET;WB_698_TRADE;TAX_ECON_PRICE;WB_1150_VOLATILITY;WB_1104_MACROECONOMIC_VULNERABILITY_AND_DEBT;UNGP_FORESTS_RIVERS_OCEANS;</t>
  </si>
  <si>
    <t>TAX_FNCACT;TAX_FNCACT_ANALYSTS;ECON_STOCKMARKET;TAX_ECON_PRICE;WB_1406_DISEASES;WB_1435_OBESITY;WB_621_HEALTH_NUTRITION_AND_POPULATION;WB_1427_NON_COMMUNICABLE_DISEASE_AND_INJURY;WB_698_TRADE;TAX_FNCACT_MANUFACTURER;WB_439_MACROECONOMIC_AND_STRUCTURAL_POLICIES;WB_829_FISCAL_DECENTRALIZATION;WB_874_LOCAL_FINANCE;WB_877_ASSET_MANAGEMENT;WB_445_FISCAL_POLICY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</si>
  <si>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ECON_STOCKMARKET;WB_698_TRADE;TAX_FNCACT;TAX_FNCACT_ANALYSTS;TAX_ECON_PRICE;</t>
  </si>
  <si>
    <t>TAX_FNCACT;TAX_FNCACT_ANALYSTS;WB_698_TRADE;ECON_STOCKMARKET;TAX_ECON_PRICE;WB_135_TRANSPORT;WB_1174_WAREHOUSING_AND_STORAGE;WB_793_TRANSPORT_AND_LOGISTICS_SERVICES;TAX_FNCACT_REPRESENTATIVES;MEDIA_MSM;</t>
  </si>
  <si>
    <t>EPU_ECONOMY_HISTORIC;TAX_ECON_PRICE;TAX_FNCACT;TAX_FNCACT_ANALYST;ECON_STOCKMARKET;TAX_ETHNICITY;TAX_ETHNICITY_CHINESE;TAX_WORLDLANGUAGES;TAX_WORLDLANGUAGES_CHINESE;</t>
  </si>
  <si>
    <t>ECON_STOCKMARKET;EPU_ECONOMY_HISTORIC;WB_698_TRADE;WB_336_NON_BANK_FINANCIAL_INSTITUTIONS;WB_1920_FINANCIAL_SECTOR_DEVELOPMENT;WB_612_HOUSING_FINANCE;WB_332_CAPITAL_MARKETS;TAX_FNCACT;TAX_FNCACT_DIRECTORS;WB_334_EQUITY_MARKETS;WB_1918_SECURITIES_MARKETS;ECON_DEBT;WB_1104_MACROECONOMIC_VULNERABILITY_AND_DEBT;WB_450_DEBT;USPEC_POLICY1;EPU_POLICY;EPU_POLICY_BUDGET;TAX_FNCACT_EMPLOYEES;TAX_FNCACT_EXECUTIVE;TAX_FNCACT_CHAIRMAN;TAX_ECON_PRICE;WB_1150_VOLATILITY;WB_2203_HUMAN_RIGHTS;WB_2482_RECONCILIATION;WB_2519_RESPONSES_TO_HUMAN_RIGHTS_ABUSES;WB_2432_FRAGILITY_CONFLICT_AND_VIOLENCE;WB_1921_PRIVATE_SECTOR_DEVELOPMENT;WB_346_COMPETITIVE_INDUSTRIES;WB_818_INDUSTRY_POLICY_AND_REAL_SECTORS;WB_1281_MANUFACTURING;EDUCATION;WB_470_EDUCATION;GENERAL_HEALTH;MEDICAL;SOC_POINTSOFINTEREST;SOC_POINTSOFINTEREST_HEADQUARTERS;LEADER;TAX_FNCACT_PRESIDENT;USPEC_POLITICS_GENERAL1;TAX_FNCACT_CHIEF;TAX_FNCACT_CHIEF_EXECUTIVE;TAX_MILITARY_TITLE;TAX_MILITARY_TITLE_OFFICER;TAX_FNCACT_OFFICER;TAX_FNCACT_EXECUTIVE_OFFICER;TAX_FNCACT_CHIEF_EXECUTIVE_OFFICER;IDEOLOGY;TAX_FNCACT_EMPLOYEE;TAX_FNCACT_BOARD_MEMBERS;</t>
  </si>
  <si>
    <t>ECON_STOCKMARKET;ECON_INFLATION;WB_1104_MACROECONOMIC_VULNERABILITY_AND_DEBT;WB_442_INFLATION;USPEC_POLICY1;TAX_ECON_PRICE;WB_698_TRADE;WB_471_ECONOMIC_GROWTH;EDUCATION;SOC_POINTSOFINTEREST;SOC_POINTSOFINTEREST_UNIVERSITY;TAX_FNCACT;TAX_FNCACT_STUDENT;TAX_ETHNICITY;TAX_ETHNICITY_AMERICAN;TAX_AIDGROUPS;TAX_AIDGROUPS_RED_CROSS;CRISISLEX_C03_WELLBEING_HEALTH;CRISISLEX_O02_RESPONSEAGENCIESATCRISIS;TAX_AIDGROUPS_AMERICAN_RED_CROSS;WB_135_TRANSPORT;WB_1174_WAREHOUSING_AND_STORAGE;WB_793_TRANSPORT_AND_LOGISTICS_SERVICES;TAX_FNCACT_PRINCIPAL;</t>
  </si>
  <si>
    <t>TAX_ETHNICITY;TAX_ETHNICITY_CHINESE;TAX_WORLDLANGUAGES;TAX_WORLDLANGUAGES_CHINESE;ECON_STOCKMARKET;CRISISLEX_T11_UPDATESSYMPATHY;TAX_FNCACT;TAX_FNCACT_PRODUCER;SOC_TECHNOLOGYSECTOR;WB_678_DIGITAL_GOVERNMENT;WB_2944_SERVERS;WB_671_STORAGE_MANAGEMENT;WB_667_ICT_INFRASTRUCTURE;WB_672_NETWORK_MANAGEMENT;WB_133_INFORMATION_AND_COMMUNICATION_TECHNOLOGIES;CRISISLEX_O02_RESPONSEAGENCIESATCRISIS;CRISISLEX_T05_MONEY;CRISISLEX_T06_SUPPLIES;CRISISLEX_T07_SERVICESNEEDEDOFFERED;TAX_FNCACT_MANAGER;TAX_FNCACT_FUND_MANAGER;TAX_FNCACT_INVESTOR;</t>
  </si>
  <si>
    <t>MANMADE_DISASTER_IMPLIED;TAX_FNCACT;TAX_FNCACT_MANAGER;TAX_FNCACT_GENERAL_MANAGER;TAX_FNCACT_DRIVER;SOC_EMERGINGTECH;TAX_FNCACT_DRIVERS;DELAY;INFRASTRUCTURE_BAD_ROADS;KILL;TAX_FNCACT_DEVELOPER;SCIENCE;SOC_INNOVATION;MEDIA_MSM;</t>
  </si>
  <si>
    <t>WB_1921_PRIVATE_SECTOR_DEVELOPMENT;WB_405_BUSINESS_CLIMATE;WB_2531_INSPECTIONS_LICENSING_AND_PERMITS;WB_2530_BUSINESS_ENVIRONMENT;WB_346_COMPETITIVE_INDUSTRIES;WB_818_INDUSTRY_POLICY_AND_REAL_SECTORS;WB_1281_MANUFACTURING;TAX_FNCACT;TAX_FNCACT_INVESTOR;TAX_ETHNICITY;TAX_ETHNICITY_CHINESE;TAX_WORLDLANGUAGES;TAX_WORLDLANGUAGES_CHINESE;LEADER;TAX_FNCACT_PRESIDENT;USPEC_POLITICS_GENERAL1;WB_376_INNOVATION_TECHNOLOGY_AND_ENTREPRENEURSHIP;WB_1917_INTELLECTUAL_PROPERTY;WB_377_FIRM_INNOVATION_PRODUCTIVITY_AND_GROWTH;EPU_ECONOMY_HISTORIC;TAX_ECON_PRICE;TAX_FNCACT_ANALYST;ECON_WORLDCURRENCIES;ECON_WORLDCURRENCIES_DOLLARS;ECON_WORLDCURRENCIES_NEW_TAIWAN_DOLLARS;WB_698_TRADE;ECON_DEBT;WB_1104_MACROECONOMIC_VULNERABILITY_AND_DEBT;WB_450_DEBT;TAX_ETHNICITY_TAIWANESE;MEDIA_MSM;TAX_WORLDLANGUAGES_ANJIE;EPU_CATS_REGULATION;</t>
  </si>
  <si>
    <t>stockcaller.com</t>
  </si>
  <si>
    <t>ECON_STOCKMARKET;TAX_ECON_PRICE;TAX_FNCACT;TAX_FNCACT_ANALYSTS;TAX_FNCACT_ANALYST;WB_698_TRADE;WB_439_MACROECONOMIC_AND_STRUCTURAL_POLICIES;WB_829_FISCAL_DECENTRALIZATION;WB_874_LOCAL_FINANCE;WB_877_ASSET_MANAGEMENT;WB_445_FISCAL_POLICY;EPU_ECONOMY_HISTORIC;USPEC_UNCERTAINTY1;WB_135_TRANSPORT;WB_1174_WAREHOUSING_AND_STORAGE;WB_793_TRANSPORT_AND_LOGISTICS_SERVICES;WB_1921_PRIVATE_SECTOR_DEVELOPMENT;WB_346_COMPETITIVE_INDUSTRIES;WB_818_INDUSTRY_POLICY_AND_REAL_SECTORS;WB_1281_MANUFACTURING;WB_286_TELECOMMUNICATIONS_AND_BROADBAND_ACCESS;WB_133_INFORMATION_AND_COMMUNICATION_TECHNOLOGIES;TECH_AUTOMATION;SOC_INNOVATION;</t>
  </si>
  <si>
    <t>TAX_ECON_PRICE;WB_698_TRADE;TAX_FNCACT;TAX_FNCACT_MANUFACTURER;EPU_ECONOMY_HISTORIC;TAX_FNCACT_ANALYSTS;TAX_FNCACT_CFO;TAX_FNCACT_CHIEF;TAX_MILITARY_TITLE;TAX_MILITARY_TITLE_OFFICER;TAX_FNCACT_OFFICER;TAX_FNCACT_CHIEF_FINANCIAL_OFFICER;EPU_CATS_REGULATION;EPU_CATS_FINANCIAL_REGULATION;TAX_FNCACT_INSIDER;LEGISLATION;EPU_POLICY;EPU_POLICY_LAW;WB_845_LEGAL_AND_REGULATORY_FRAMEWORK;WB_696_PUBLIC_SECTOR_MANAGEMENT;WB_1040_COPYRIGHT_LAW;WB_851_INTELLECTUAL_PROPERTY_RIGHTS;WB_1039_PROPERTY_LAWS_AND_REGULATIONS;TAX_FNCACT_ANALYST;</t>
  </si>
  <si>
    <t>WB_135_TRANSPORT;WB_1174_WAREHOUSING_AND_STORAGE;WB_793_TRANSPORT_AND_LOGISTICS_SERVICES;SOC_EMERGINGTECH;LEADER;TAX_FNCACT;TAX_FNCACT_PRESIDENT;USPEC_POLITICS_GENERAL1;TAX_FNCACT_VICE_PRESIDENT;TAX_FNCACT_SENIOR_VICE_PRESIDENT;TAX_FNCACT_CHIEF;TAX_FNCACT_EXECUTIVE;TAX_FNCACT_CHIEF_EXECUTIVE;WB_678_DIGITAL_GOVERNMENT;WB_667_ICT_INFRASTRUCTURE;WB_669_SOFTWARE_INFRASTRUCTURE;WB_2945_DATABASE;WB_133_INFORMATION_AND_COMMUNICATION_TECHNOLOGIES;MANMADE_DISASTER;MANMADE_DISASTER_POWER_FAILURE;POWER_OUTAGE;TAX_FNCACT_DIRECTOR;WB_1927_STRATEGIC_POLICY_PLANNING;WB_841_JUSTICE_SYSTEM_ADMINISTRATION;WB_696_PUBLIC_SECTOR_MANAGEMENT;WB_840_JUSTICE;TAX_ECON_PRICE;MANMADE_DISASTER_IMPLIED;PUBLIC_TRANSPORT;WB_2601_TRADE_LINKAGES_SPILLOVERS_AND_CONNECTIVITY;WB_772_TRADE_FACILITATION_AND_LOGISTICS;WB_699_URBAN_DEVELOPMENT;WB_866_CONNECTIVITY_AND_LAGGING_REGIONS;WB_698_TRADE;WB_797_NATIONAL_URBAN_POLICIES;WB_1921_PRIVATE_SECTOR_DEVELOPMENT;WB_346_COMPETITIVE_INDUSTRIES;WB_818_INDUSTRY_POLICY_AND_REAL_SECTORS;WB_1281_MANUFACTURING;WB_2947_OPERATING_SYSTEMS;</t>
  </si>
  <si>
    <t>WB_135_TRANSPORT;WB_1174_WAREHOUSING_AND_STORAGE;WB_793_TRANSPORT_AND_LOGISTICS_SERVICES;CRISISLEX_C07_SAFETY;TAX_FNCACT;TAX_FNCACT_ADMINISTRATORS;LEADER;TAX_FNCACT_PRESIDENT;USPEC_POLITICS_GENERAL1;TAX_FNCACT_INNOVATOR;SOC_INNOVATION;TAX_FNCACT_VICE_PRESIDENT;TAX_ECON_PRICE;TAX_FNCACT_EXECUTIVE;GENERAL_HEALTH;MEDICAL;MEDIA_SOCIAL;WB_678_DIGITAL_GOVERNMENT;WB_694_BROADCAST_AND_MEDIA;WB_133_INFORMATION_AND_COMMUNICATION_TECHNOLOGIES;WB_652_ICT_APPLICATIONS;WB_662_SOCIAL_MEDIA;WB_658_ENTERPRISE_APPLICATIONS;TAX_FNCACT_DEVELOPER;TAX_FNCACT_MANUFACTURER;WB_1921_PRIVATE_SECTOR_DEVELOPMENT;WB_346_COMPETITIVE_INDUSTRIES;WB_818_INDUSTRY_POLICY_AND_REAL_SECTORS;WB_1281_MANUFACTURING;</t>
  </si>
  <si>
    <t>TAX_ECON_PRICE;WB_135_TRANSPORT;WB_1174_WAREHOUSING_AND_STORAGE;WB_793_TRANSPORT_AND_LOGISTICS_SERVICES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WB_667_ICT_INFRASTRUCTURE;WB_669_SOFTWARE_INFRASTRUCTURE;WB_2945_DATABASE;MANMADE_DISASTER;MANMADE_DISASTER_POWER_FAILURE;POWER_OUTAGE;TAX_FNCACT;TAX_FNCACT_ARCHITECTS;SOC_EMERGINGTECH;ECON_STOCKMARKET;TAX_FNCACT_CHIEF;TAX_MILITARY_TITLE;TAX_MILITARY_TITLE_OFFICER;TAX_FNCACT_OFFICER;TAX_FNCACT_CHIEF_OPERATING_OFFICER;LEADER;TAX_FNCACT_PRESIDENT;USPEC_POLITICS_GENERAL1;TAX_FNCACT_VICE_PRESIDENT;TAX_FNCACT_CEO;ENV_SOLAR;PROTEST;MANMADE_DISASTER_IMPLIED;ECON_EMERGINGECON;</t>
  </si>
  <si>
    <t>afr.com</t>
  </si>
  <si>
    <t>TAX_WORLDMAMMALS;TAX_WORLDMAMMALS_SHEEP;RURAL;EDUCATION;WB_470_EDUCATION;SOC_POINTSOFINTEREST;SOC_POINTSOFINTEREST_UNIVERSITY;WB_678_DIGITAL_GOVERNMENT;WB_674_SHARED_INFRASTRUCTURE;WB_667_ICT_INFRASTRUCTURE;WB_676_CLOUD_COMPUTING;WB_133_INFORMATION_AND_COMMUNICATION_TECHNOLOGIES;TAX_ETHNICITY;TAX_ETHNICITY_CHINESE;TAX_WORLDLANGUAGES;TAX_WORLDLANGUAGES_CHINESE;LEADER;TAX_FNCACT;TAX_FNCACT_PRESIDENT;USPEC_POLITICS_GENERAL1;CRISISLEX_O02_RESPONSEAGENCIESATCRISIS;GENERAL_GOVERNMENT;CRISISLEX_T01_CAUTION_ADVICE;CRISISLEX_C07_SAFETY;WB_2470_PEACE_OPERATIONS_AND_CONFLICT_MANAGEMENT;WB_2432_FRAGILITY_CONFLICT_AND_VIOLENCE;WB_2490_NATIONAL_PROTECTION_AND_SECURITY;CRISISLEX_T06_SUPPLIES;CRISISLEX_T04_INFRASTRUCTURE;ECON_ENTREPRENEURSHIP;TAX_FNCACT_ENTREPRENEUR;ACT_MAKESTATEMENT;CRISISLEX_C02_NEEDSPROVIDE_FOOD;CRISISLEX_C04_LOGISTICS_TRANSPORT;SOC_POINTSOFINTEREST_COLLEGE;WB_1675_GRADUATION;WB_855_LABOR_MARKETS;WB_1673_PASSIVE_LABOR_MARKETS_POLICIES;WB_697_SOCIAL_PROTECTION_AND_LABOR;WB_728_PUBLIC_SERVICE_DELIVERY;WB_1283_PRIVATIZATION;WB_696_PUBLIC_SECTOR_MANAGEMENT;WB_723_PUBLIC_ADMINISTRATION;WB_721_STATE_OWNED_ENTERPRISES;TAX_FNCACT_CHIEF;TAX_FNCACT_ANALYST;TAX_ECON_PRICE;ECON_WORLDCURRENCIES;ECON_WORLDCURRENCIES_YUAN;WB_2944_SERVERS;WB_671_STORAGE_MANAGEMENT;WB_672_NETWORK_MANAGEMENT;CRISISLEX_T05_MONEY;TAX_FNCACT_LEADER;CRISISLEX_T08_MISSINGFOUNDTRAPPEDPEOPLE;CRISISLEX_CRISISLEXREC;</t>
  </si>
  <si>
    <t>TAX_FNCACT;TAX_FNCACT_ANALYSTS;TAX_FNCACT_ANALYST;TAX_ECON_PRICE;EPU_ECONOMY_HISTORIC;WB_1921_PRIVATE_SECTOR_DEVELOPMENT;WB_376_INNOVATION_TECHNOLOGY_AND_ENTREPRENEURSHIP;WB_1917_INTELLECTUAL_PROPERTY;WB_377_FIRM_INNOVATION_PRODUCTIVITY_AND_GROWTH;WB_678_DIGITAL_GOVERNMENT;WB_2944_SERVERS;WB_671_STORAGE_MANAGEMENT;WB_667_ICT_INFRASTRUCTURE;WB_672_NETWORK_MANAGEMENT;WB_133_INFORMATION_AND_COMMUNICATION_TECHNOLOGIES;TAX_FNCACT_FOOL;WB_2433_CONFLICT_AND_VIOLENCE;WB_2465_REVOLUTIONARY_VIOLENCE;WB_2432_FRAGILITY_CONFLICT_AND_VIOLENCE;WB_2462_POLITICAL_VIOLENCE_AND_WAR;ECON_STOCKMARKET;USPEC_POLICY1;EPU_POLICY;EPU_POLICY_POLICY;EPU_CATS_REGULATION;</t>
  </si>
  <si>
    <t>hothardware.com</t>
  </si>
  <si>
    <t>TAX_ETHNICITY;TAX_ETHNICITY_CHINESE;TAX_WORLDLANGUAGES;TAX_WORLDLANGUAGES_CHINESE;TAX_ECON_PRICE;CRISISLEX_T01_CAUTION_ADVICE;CRISISLEX_T02_INJURED;CRISISLEX_T03_DEAD;CRISISLEX_T08_MISSINGFOUNDTRAPPEDPEOPLE;ECON_STOCKMARKET;TAX_FNCACT;TAX_FNCACT_OFFICIAL;CRISISLEX_O02_RESPONSEAGENCIESATCRISIS;CRISISLEX_C07_SAFETY;CRISISLEX_T11_UPDATESSYMPATHY;UNREST_BELLIGERENT;WB_2470_PEACE_OPERATIONS_AND_CONFLICT_MANAGEMENT;WB_2432_FRAGILITY_CONFLICT_AND_VIOLENCE;WB_2490_NATIONAL_PROTECTION_AND_SECURITY;CYBER_ATTACK;CRISISLEX_CRISISLEXREC;WB_698_TRADE;</t>
  </si>
  <si>
    <t>WB_135_TRANSPORT;WB_1174_WAREHOUSING_AND_STORAGE;WB_793_TRANSPORT_AND_LOGISTICS_SERVICES;WB_678_DIGITAL_GOVERNMENT;WB_670_ICT_SECURITY;WB_2371_ENCRYPTION;WB_133_INFORMATION_AND_COMMUNICATION_TECHNOLOGIES;GENERAL_HEALTH;MEDICAL;CRISISLEX_C03_WELLBEING_HEALTH;GENERAL_GOVERNMENT;CRISISLEX_O02_RESPONSEAGENCIESATCRISIS;WB_661_BIG_DATA;WB_652_ICT_APPLICATIONS;WB_872_SMART_CITIES;WB_813_URBAN_GOVERNANCE_AND_CITY_SYSTEMS;WB_699_URBAN_DEVELOPMENT;WB_873_NON_TRADITIONAL_DATA_DRIVEN_MANAGEMENT;WB_658_ENTERPRISE_APPLICATIONS;TECH_BIGDATA;TAX_FNCACT;TAX_FNCACT_PRINCIPAL;TAX_FNCACT_ANALYST;WB_660_BUSINESS_INTELLIGENCE;WB_667_ICT_INFRASTRUCTURE;WB_669_SOFTWARE_INFRASTRUCTURE;WB_2945_DATABASE;TAX_ECON_PRICE;</t>
  </si>
  <si>
    <t>newstribune.com</t>
  </si>
  <si>
    <t>TAX_FNCACT;TAX_FNCACT_ANALYST;TAX_FNCACT_ANALYSTS;PROTEST;ECON_STOCKMARKET;WB_698_TRADE;</t>
  </si>
  <si>
    <t>venturebeat.com</t>
  </si>
  <si>
    <t>ECON_STOCKMARKET;WB_1331_HEALTH_TECHNOLOGIES;WB_1350_PHARMACEUTICALS;WB_621_HEALTH_NUTRITION_AND_POPULATION;CRISISLEX_C03_WELLBEING_HEALTH;TRIAL;TAX_DISEASE;TAX_DISEASE_LEUKEMIA;TAX_FNCACT;TAX_FNCACT_ANALYSTS;TAX_ECON_PRICE;WB_678_DIGITAL_GOVERNMENT;WB_652_ICT_APPLICATIONS;WB_658_ENTERPRISE_APPLICATIONS;WB_133_INFORMATION_AND_COMMUNICATION_TECHNOLOGIES;WB_694_BROADCAST_AND_MEDIA;LEGAL_DUEDILIGENCE;</t>
  </si>
  <si>
    <t>WB_696_PUBLIC_SECTOR_MANAGEMENT;WB_713_PUBLIC_FINANCE;WB_718_PUBLIC_INVESTMENT_MANAGEMENT;WB_698_TRADE;TAX_FNCACT;TAX_FNCACT_ANALYSTS;ECON_STOCKMARKET;TAX_ECON_PRICE;WB_135_TRANSPORT;WB_1174_WAREHOUSING_AND_STORAGE;WB_793_TRANSPORT_AND_LOGISTICS_SERVICES;TAX_FNCACT_REPRESENTATIVES;MEDIA_MSM;</t>
  </si>
  <si>
    <t>WB_678_DIGITAL_GOVERNMENT;WB_694_BROADCAST_AND_MEDIA;WB_133_INFORMATION_AND_COMMUNICATION_TECHNOLOGIES;ECON_STOCKMARKET;WB_1921_PRIVATE_SECTOR_DEVELOPMENT;WB_405_BUSINESS_CLIMATE;WB_2531_INSPECTIONS_LICENSING_AND_PERMITS;WB_2530_BUSINESS_ENVIRONMENT;EPU_ECONOMY_HISTORIC;TAX_ECON_PRICE;</t>
  </si>
  <si>
    <t>thedailyrover.com</t>
  </si>
  <si>
    <t>ECON_STOCKMARKET;WB_698_TRADE;TAX_FNCACT;TAX_FNCACT_EXECUTIVES;TAX_ETHNICITY;TAX_ETHNICITY_CHINESE;TAX_WORLDLANGUAGES;TAX_WORLDLANGUAGES_CHINESE;USPEC_POLICY1;EPU_ECONOMY;EPU_ECONOMY_HISTORIC;CRISISLEX_CRISISLEXREC;TAX_FNCACT_PRODUCER;TAX_ECON_PRICE;TAX_FNCACT_ANALYST;TAX_FNCACT_ANALYSTS;</t>
  </si>
  <si>
    <t>TAX_FNCACT;TAX_FNCACT_ANALYST;TAX_FNCACT_ANALYSTS;WB_1921_PRIVATE_SECTOR_DEVELOPMENT;WB_346_COMPETITIVE_INDUSTRIES;WB_818_INDUSTRY_POLICY_AND_REAL_SECTORS;WB_1281_MANUFACTURING;TAX_FNCACT_CEO;WB_696_PUBLIC_SECTOR_MANAGEMENT;WB_713_PUBLIC_FINANCE;WB_718_PUBLIC_INVESTMENT_MANAGEMENT;WB_698_TRADE;</t>
  </si>
  <si>
    <t>TAX_ECON_PRICE;WB_698_TRADE;TAX_FNCACT;TAX_FNCACT_ANALYST;</t>
  </si>
  <si>
    <t>ECON_STOCKMARKET;WB_698_TRADE;TAX_FNCACT;TAX_FNCACT_OPERATOR;TAX_FNCACT_CEO;WB_678_DIGITAL_GOVERNMENT;WB_674_SHARED_INFRASTRUCTURE;WB_667_ICT_INFRASTRUCTURE;WB_676_CLOUD_COMPUTING;WB_133_INFORMATION_AND_COMMUNICATION_TECHNOLOGIES;WB_1921_PRIVATE_SECTOR_DEVELOPMENT;WB_405_BUSINESS_CLIMATE;WB_2531_INSPECTIONS_LICENSING_AND_PERMITS;WB_2530_BUSINESS_ENVIRONMENT;WB_2947_OPERATING_SYSTEMS;WB_669_SOFTWARE_INFRASTRUCTURE;WB_1920_FINANCIAL_SECTOR_DEVELOPMENT;WB_332_CAPITAL_MARKETS;TAX_FNCACT_AGENT;TAX_FNCACT_ARRANGER;ECON_DEBT;WB_1104_MACROECONOMIC_VULNERABILITY_AND_DEBT;WB_450_DEBT;WB_137_WATER;ENV_WINDPOWER;WATER_SECURITY;WB_1199_WATER_SUPPLY_AND_SANITATION;WB_2008_WATER_TREATMENT;TAX_FNCACT_CHIEF;TAX_MILITARY_TITLE;TAX_MILITARY_TITLE_OFFICER;TAX_FNCACT_OFFICER;EDUCATION;TAX_FNCACT_PROFESSOR;LEADER;TAX_FNCACT_PRESIDENT;TAX_FNCACT_VICE_PRESIDENT;SOC_POINTSOFINTEREST;SOC_POINTSOFINTEREST_UNIVERSITY;TAX_FNCACT_FACULTY;GENERAL_HEALTH;MEDICAL;WB_1331_HEALTH_TECHNOLOGIES;WB_1350_PHARMACEUTICALS;WB_621_HEALTH_NUTRITION_AND_POPULATION;TAX_CHRONICDISEASE;TAX_CHRONICDISEASE_DIABETES;WB_1406_DISEASES;WB_1433_DIABETES;WB_1427_NON_COMMUNICABLE_DISEASE_AND_INJURY;WB_1614_NUTRITIONAL_PROGRAMS;WB_1609_FOOD_AND_IN_KIND_TRANSFERS;WB_1615_THERAPEUTIC;WB_1466_SOCIAL_ASSISTANCE;WB_697_SOCIAL_PROTECTION_AND_LABOR;TAX_WORLDLANGUAGES;TAX_WORLDLANGUAGES_MASSACHUSETTS;TAX_ETHNICITY;TAX_ETHNICITY_AUSTRALIAN;SCIENCE;SOC_INNOVATION;HEALTH_VACCINATION;WB_642_CHILD_HEALTH;WB_1459_IMMUNIZATIONS;WB_639_REPRODUCTIVE_MATERNAL_AND_CHILD_HEALTH;TAX_FNCACT_INVESTOR;MEDIA_SOCIAL;</t>
  </si>
  <si>
    <t>TAX_FNCACT;TAX_FNCACT_ANALYSTS;TAX_FNCACT_ANALYST;TAX_FNCACT_MANUFACTURER;ECON_EARNINGSREPORT;SCIENCE;</t>
  </si>
  <si>
    <t>TAX_FNCACT;TAX_FNCACT_PRINCIPAL;USPEC_POLICY1;EPU_POLICY;EPU_POLICY_REGULATION;EPU_CATS_REGULATION;</t>
  </si>
  <si>
    <t>ECON_STOCKMARKET;TAX_FNCACT;TAX_FNCACT_EMPLOYERS;WB_2690_CATEGORIES_OF_EMPLOYMENT;WB_2670_JOBS;WB_2689_JOBS_DIAGNOSTICS;WB_2704_EMPLOYER;TOURISM;WB_825_TOURISM;WB_1921_PRIVATE_SECTOR_DEVELOPMENT;WB_346_COMPETITIVE_INDUSTRIES;WB_818_INDUSTRY_POLICY_AND_REAL_SECTORS;TAX_FNCACT_LEADER;TAX_FNCACT_EMPLOYER;TAX_FNCACT_STUDENTS;EDUCATION;SOC_POINTSOFINTEREST;SOC_POINTSOFINTEREST_UNIVERSITIES;PROTEST;WB_698_TRADE;TAX_ETHNICITY;TAX_ETHNICITY_AMERICAN;SOC_POINTSOFINTEREST_AIRPORT;WB_135_TRANSPORT;WB_1803_TRANSPORT_INFRASTRUCTURE;WB_1804_AIRPORTS;WB_1174_WAREHOUSING_AND_STORAGE;WB_793_TRANSPORT_AND_LOGISTICS_SERVICES;WB_318_FINANCIAL_ARCHITECTURE_AND_BANKING;WB_1920_FINANCIAL_SECTOR_DEVELOPMENT;WB_1234_BANKING_INSTITUTIONS;WB_1236_COMMERCIAL_BANKING;WB_1973_FINANCIAL_RISK_REDUCTION;WB_435_AGRICULTURE_AND_FOOD_SECURITY;WB_337_INSURANCE;WB_1967_AGRICULTURAL_RISK_AND_SECURITY;WB_775_TRADE_POLICY_AND_INTEGRATION;WB_1191_WORKING_CAPITAL_FINANCE;WB_370_TRADE_FINANCE;ECON_ENTREPRENEURSHIP;WB_696_PUBLIC_SECTOR_MANAGEMENT;WB_713_PUBLIC_FINANCE;WB_1045_TREASURY;</t>
  </si>
  <si>
    <t>TAX_FNCACT;TAX_FNCACT_LEADER;TAX_ECON_PRICE;EPU_ECONOMY_HISTORIC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ECON_DEBT;WB_1104_MACROECONOMIC_VULNERABILITY_AND_DEBT;WB_450_DEBT;EPU_CATS_REGULATION;EPU_CATS_FINANCIAL_REGULATION;TAX_FNCACT_PRINCIPAL;WB_1150_VOLATILITY;WB_135_TRANSPORT;WB_1174_WAREHOUSING_AND_STORAGE;WB_793_TRANSPORT_AND_LOGISTICS_SERVICES;ECON_STOCKMARKET;WB_696_PUBLIC_SECTOR_MANAGEMENT;WB_2048_COMPENSATION_CAREERS_AND_INCENTIVES;WB_723_PUBLIC_ADMINISTRATION;WB_724_HUMAN_RESOURCES_FOR_PUBLIC_SECTOR;</t>
  </si>
  <si>
    <t>TAX_FNCACT;TAX_FNCACT_ANALYSTS;ECON_STOCKMARKET;WB_698_TRADE;TAX_ETHNICITY;TAX_ETHNICITY_CHINESE;TAX_WORLDLANGUAGES;TAX_WORLDLANGUAGES_CHINESE;USPEC_POLICY1;ECON_CURRENCY_EXCHANGE_RATE;ECON_INTEREST_RATES;CRISISLEX_CRISISLEXREC;CRISISLEX_T01_CAUTION_ADVICE;WB_2416_INTERNET_OF_THINGS;WB_2399_ICT_INNOVATION_AND_TRANSFORMATION;WB_133_INFORMATION_AND_COMMUNICATION_TECHNOLOGIES;LEGISLATION;TAX_ECON_PRICE;MARITIME_INCIDENT;MARITIME;MANMADE_DISASTER_IMPLIED;TAX_FNCACT_PEERS;TAX_FNCACT_DRIVER;DELAY;USPEC_UNCERTAINTY1;</t>
  </si>
  <si>
    <t>TAX_FNCACT;TAX_FNCACT_ANALYSTS;TAX_ECON_PRICE;TAX_FNCACT_INSIDER;EPU_ECONOMY_HISTORIC;EPU_CATS_REGULATION;EPU_CATS_FINANCIAL_REGULATION;TAX_FNCACT_CFO;TAX_FNCACT_CHIEF;TAX_MILITARY_TITLE;TAX_MILITARY_TITLE_OFFICER;TAX_FNCACT_OFFICER;TAX_FNCACT_CHIEF_FINANCIAL_OFFICER;TAX_FNCACT_MANUFACTURER;</t>
  </si>
  <si>
    <t>TAX_FNCACT;TAX_FNCACT_ANALYSTS;TAX_FNCACT_ANALYST;ECON_STOCKMARKET;TAX_FNCACT_TRADERS;MEDIA_SOCIAL;CRISISLEX_C07_SAFETY;TAX_WORLDMAMMALS;TAX_WORLDMAMMALS_BEARISHNESS;TAX_ECON_PRICE;ECON_EARNINGSREPORT;TAX_FNCACT_MANUFACTURER;WB_1921_PRIVATE_SECTOR_DEVELOPMENT;WB_346_COMPETITIVE_INDUSTRIES;WB_818_INDUSTRY_POLICY_AND_REAL_SECTORS;WB_1281_MANUFACTURING;</t>
  </si>
  <si>
    <t>ALLIANCE;WB_698_TRADE;TAX_FNCACT;TAX_FNCACT_INSIDER;DRUG_TRADE;WB_1331_HEALTH_TECHNOLOGIES;WB_2453_ORGANIZED_CRIME;WB_1350_PHARMACEUTICALS;WB_2433_CONFLICT_AND_VIOLENCE;WB_621_HEALTH_NUTRITION_AND_POPULATION;WB_2432_FRAGILITY_CONFLICT_AND_VIOLENCE;WB_2456_DRUGS_AND_NARCOTICS;TAX_FNCACT_ANALYST;SOC_TECHNOLOGYSECTOR;ENV_OIL;ECON_OILPRICE;</t>
  </si>
  <si>
    <t>CRISISLEX_C04_LOGISTICS_TRANSPORT;CRISISLEX_T04_INFRASTRUCTURE;WB_698_TRADE;TAX_FNCACT;TAX_FNCACT_INSIDER;TAX_FNCACT_ANALYST;SOC_TECHNOLOGYSECTOR;</t>
  </si>
  <si>
    <t>crn.com</t>
  </si>
  <si>
    <t>WB_2601_TRADE_LINKAGES_SPILLOVERS_AND_CONNECTIVITY;WB_772_TRADE_FACILITATION_AND_LOGISTICS;WB_699_URBAN_DEVELOPMENT;WB_866_CONNECTIVITY_AND_LAGGING_REGIONS;WB_698_TRADE;WB_797_NATIONAL_URBAN_POLICIES;TAX_FNCACT;TAX_FNCACT_MANAGER;WB_678_DIGITAL_GOVERNMENT;WB_2944_SERVERS;WB_671_STORAGE_MANAGEMENT;WB_667_ICT_INFRASTRUCTURE;WB_672_NETWORK_MANAGEMENT;WB_133_INFORMATION_AND_COMMUNICATION_TECHNOLOGIES;TAX_FNCACT_BUILDER;LEADER;TAX_FNCACT_PRESIDENT;USPEC_POLITICS_GENERAL1;TAX_FNCACT_VICE_PRESIDENT;</t>
  </si>
  <si>
    <t>ECON_STOCKMARKET;SCIENCE;TAX_FNCACT;TAX_FNCACT_BISHOP;TAX_FNCACT_CHIEF;TAX_FNCACT_EXECUTIVE;TAX_FNCACT_CHIEF_EXECUTIVE;TAX_MILITARY_TITLE;TAX_MILITARY_TITLE_OFFICER;TAX_FNCACT_OFFICER;TAX_FNCACT_EXECUTIVE_OFFICER;TAX_FNCACT_CHIEF_EXECUTIVE_OFFICER;GENERAL_HEALTH;MEDICAL;DELAY;TAX_FNCACT_INSIDER;TAX_FNCACT_DIRECTORS;</t>
  </si>
  <si>
    <t>TAX_FNCACT;TAX_FNCACT_ANALYST;TAX_FNCACT_ANALYSTS;ECON_TAXATION;USPEC_POLICY1;TAX_ECON_PRICE;WB_135_TRANSPORT;WB_1174_WAREHOUSING_AND_STORAGE;WB_793_TRANSPORT_AND_LOGISTICS_SERVICES;ACT_MAKESTATEMENT;ECON_STOCKMARKET;WB_698_TRADE;TAX_FNCACT_FOOL;WB_2433_CONFLICT_AND_VIOLENCE;WB_2465_REVOLUTIONARY_VIOLENCE;WB_2432_FRAGILITY_CONFLICT_AND_VIOLENCE;WB_2462_POLITICAL_VIOLENCE_AND_WAR;</t>
  </si>
  <si>
    <t>WB_698_TRADE;TAX_FNCACT;TAX_FNCACT_ANALYST;WB_135_TRANSPORT;WB_1174_WAREHOUSING_AND_STORAGE;WB_793_TRANSPORT_AND_LOGISTICS_SERVICES;ECON_STOCKMARKET;</t>
  </si>
  <si>
    <t>ECON_STOCKMARKET;WB_698_TRADE;WB_1150_VOLATILITY;WB_1104_MACROECONOMIC_VULNERABILITY_AND_DEBT;TAX_ECON_PRICE;CRISISLEX_C04_LOGISTICS_TRANSPORT;CRISISLEX_T04_INFRASTRUCTURE;CRISISLEX_O02_RESPONSEAGENCIESATCRISIS;</t>
  </si>
  <si>
    <t>TAX_FNCACT;TAX_FNCACT_CHIEF;GENERAL_HEALTH;MEDICAL;ECON_INTEREST_RATES;TAX_FNCACT_INVESTOR;ECON_CENTRALBANK;WB_1235_CENTRAL_BANKS;WB_318_FINANCIAL_ARCHITECTURE_AND_BANKING;WB_1920_FINANCIAL_SECTOR_DEVELOPMENT;WB_1234_BANKING_INSTITUTIONS;LEADER;TAX_FNCACT_PRESIDENT;ECON_DEFLATION;WB_2670_JOBS;WB_1467_EDUCATION_FOR_ALL;WB_470_EDUCATION;WB_2131_EMPLOYABILITY_SKILLS_AND_JOBS;WB_1484_EDUCATION_SKILLS_DEVELOPMENT_AND_LABOR_MARKET;ECON_STOCKMARKET;ECON_IPO;TAX_ETHNICITY;TAX_ETHNICITY_CHINESE;TAX_WORLDLANGUAGES;TAX_WORLDLANGUAGES_CHINESE;WB_698_TRADE;TAX_ETHNICITY_TAIWANESE;TAX_FNCACT_REGULATORS;ECON_TAXATION;TAX_FNCACT_CEO;TAX_FNCACT_ANALYST;</t>
  </si>
  <si>
    <t>TAX_FNCACT;TAX_FNCACT_ANALYSTS;TAX_FNCACT_ANALYST;TAX_FNCACT_CHIEF;TAX_FNCACT_EXECUTIVE;TAX_FNCACT_CHIEF_EXECUTIVE;TAX_MILITARY_TITLE;TAX_MILITARY_TITLE_OFFICER;TAX_FNCACT_OFFICER;TAX_FNCACT_EXECUTIVE_OFFICER;TAX_FNCACT_CHIEF_EXECUTIVE_OFFICER;WB_1921_PRIVATE_SECTOR_DEVELOPMENT;WB_346_COMPETITIVE_INDUSTRIES;WB_818_INDUSTRY_POLICY_AND_REAL_SECTORS;WB_1281_MANUFACTURING;ECON_STOCKMARKET;TAX_ECON_PRICE;TAX_ETHNICITY;TAX_ETHNICITY_CHINESE;TAX_WORLDLANGUAGES;TAX_WORLDLANGUAGES_CHINESE;TAX_FOODSTAPLES;TAX_FOODSTAPLES_MEAT;</t>
  </si>
  <si>
    <t>WB_698_TRADE;TAX_ECON_PRICE;MOVEMENT_GENERAL;ECON_EARNINGSREPORT;SOC_INNOVATION;WB_135_TRANSPORT;WB_1174_WAREHOUSING_AND_STORAGE;WB_793_TRANSPORT_AND_LOGISTICS_SERVICES;</t>
  </si>
  <si>
    <t>TAX_FNCACT;TAX_FNCACT_ANALYSTS;TAX_ECON_PRICE;TAX_FNCACT_MANUFACTURER;ECON_STOCKMARKET;EDUCATION;SOC_POINTSOFINTEREST;SOC_POINTSOFINTEREST_SCHOOL;WB_698_TRADE;EPU_ECONOMY_HISTORIC;TAX_FNCACT_ANALYST;</t>
  </si>
  <si>
    <t>ECON_STOCKMARKET;TAX_ECON_PRICE;WB_698_TRADE;TAX_FNCACT;TAX_FNCACT_ATTENDANTS;TAX_FNCACT_FLIGHT_ATTENDANTS;SOC_TECHNOLOGYSECTOR;TAX_ETHNICITY;TAX_ETHNICITY_CANADIAN;WB_135_TRANSPORT;WB_1803_TRANSPORT_INFRASTRUCTURE;WB_166_RAILWAYS;CRISISLEX_C04_LOGISTICS_TRANSPORT;WB_1150_VOLATILITY;WB_1104_MACROECONOMIC_VULNERABILITY_AND_DEBT;</t>
  </si>
  <si>
    <t>TAX_FNCACT;TAX_FNCACT_CHAIRMAN;TAX_FNCACT_BOARD_MEMBERS;USPEC_POLITICS_GENERAL1;CRISISLEX_C07_SAFETY;WB_2470_PEACE_OPERATIONS_AND_CONFLICT_MANAGEMENT;WB_2432_FRAGILITY_CONFLICT_AND_VIOLENCE;WB_2490_NATIONAL_PROTECTION_AND_SECURITY;TAX_FNCACT_SENATOR;ECON_FOREIGNINVEST;</t>
  </si>
  <si>
    <t>TAX_FNCACT;TAX_FNCACT_TRADERS;WB_698_TRADE;ECON_STOCKMARKET;NATURAL_DISASTER;NATURAL_DISASTER_HURRICANE;WB_678_DIGITAL_GOVERNMENT;WB_667_ICT_INFRASTRUCTURE;WB_668_BUSINESS_CONTINUITY;WB_133_INFORMATION_AND_COMMUNICATION_TECHNOLOGIES;NATURAL_DISASTER_TROPICAL_STORM;MEDIA_SOCIAL;LEADER;TAX_FNCACT_PRESIDENT;TAX_FNCACT_VICE_PRESIDENT;TAX_ECON_PRICE;WB_135_TRANSPORT;WB_1174_WAREHOUSING_AND_STORAGE;WB_793_TRANSPORT_AND_LOGISTICS_SERVICES;</t>
  </si>
  <si>
    <t>WB_698_TRADE;ECON_STOCKMARKET;TAX_FNCACT;TAX_FNCACT_ANALYSTS;TAX_ECON_PRICE;EPU_ECONOMY_HISTORIC;</t>
  </si>
  <si>
    <t>TAX_ETHNICITY;TAX_ETHNICITY_CHINESE;TAX_WORLDLANGUAGES;TAX_WORLDLANGUAGES_CHINESE;TAX_ECON_PRICE;TAX_FNCACT;TAX_FNCACT_INSIDER;MEDIA_MSM;TAX_ETHNICITY_AMERICAN;TAX_FNCACT_SPOKESMAN;ACT_MAKESTATEMENT;TAX_FNCACT_REGULATORS;TAX_FNCACT_AUTHORITIES;CRISISLEX_CRISISLEXREC;CRISISLEX_O02_RESPONSEAGENCIESATCRISIS;USPEC_POLITICS_GENERAL1;ECON_FOREIGNINVEST;TAX_FNCACT_REPRESENTATIVES;GENERAL_GOVERNMENT;UNREST_BELLIGERENT;CRISISLEX_C07_SAFETY;CRISISLEX_T01_CAUTION_ADVICE;WB_2470_PEACE_OPERATIONS_AND_CONFLICT_MANAGEMENT;WB_2432_FRAGILITY_CONFLICT_AND_VIOLENCE;WB_2490_NATIONAL_PROTECTION_AND_SECURITY;CRISISLEX_T05_MONEY;LEADER;TAX_FNCACT_PRESIDENT;WB_1921_PRIVATE_SECTOR_DEVELOPMENT;WB_376_INNOVATION_TECHNOLOGY_AND_ENTREPRENEURSHIP;WB_1917_INTELLECTUAL_PROPERTY;WB_377_FIRM_INNOVATION_PRODUCTIVITY_AND_GROWTH;TAX_FNCACT_ADVISERS;</t>
  </si>
  <si>
    <t>TAX_ECON_PRICE;WB_698_TRADE;</t>
  </si>
  <si>
    <t>TAX_FNCACT;TAX_FNCACT_ANALYSTS;TAX_FNCACT_OFFICIAL;TAX_FNCACT_ANALYST;TAX_ECON_PRICE;ECON_EARNINGSREPORT;TAX_FNCACT_DRIVERS;WB_135_TRANSPORT;WB_1174_WAREHOUSING_AND_STORAGE;WB_793_TRANSPORT_AND_LOGISTICS_SERVICES;WB_698_TRADE;USPEC_POLICY1;SCIENCE;SOC_INNOVATION;</t>
  </si>
  <si>
    <t>ECON_STOCKMARKET;INFO_RUMOR;TAX_FNCACT;TAX_FNCACT_MANUFACTURER;</t>
  </si>
  <si>
    <t>TAX_FNCACT;TAX_FNCACT_ANALYSTS;TAX_FNCACT_DIRECTOR;TAX_ECON_PRICE;TAX_FNCACT_MANUFACTURER;AFFECT;WB_1406_DISEASES;WB_1435_OBESITY;WB_621_HEALTH_NUTRITION_AND_POPULATION;WB_1427_NON_COMMUNICABLE_DISEASE_AND_INJURY;MANMADE_DISASTER_IMPLIED;WB_135_TRANSPORT;WB_1174_WAREHOUSING_AND_STORAGE;WB_793_TRANSPORT_AND_LOGISTICS_SERVICES;TAX_FNCACT_ANALYST;</t>
  </si>
  <si>
    <t>WB_698_TRADE;ECON_STOCKMARKET;TAX_ECON_PRICE;TAX_FNCACT;TAX_FNCACT_ANALYST;WB_1406_DISEASES;WB_1435_OBESITY;WB_621_HEALTH_NUTRITION_AND_POPULATION;WB_1427_NON_COMMUNICABLE_DISEASE_AND_INJURY;MANMADE_DISASTER_IMPLIED;EPU_ECONOMY_HISTORIC;AFFECT;TAX_FNCACT_CEO;TAX_FNCACT_DRIVERS;TAX_ETHNICITY;TAX_ETHNICITY_CHINESE;TAX_WORLDLANGUAGES;TAX_WORLDLANGUAGES_CHINESE;TAX_FNCACT_ANALYSTS;</t>
  </si>
  <si>
    <t>ECON_STOCKMARKET;SOC_INNOVATION;ALLIANCE;ENV_SOLAR;TAX_FNCACT;TAX_FNCACT_AGENT;TAX_ETHNICITY;TAX_ETHNICITY_AMERICAN;RETIREMENT;GENERAL_HEALTH;TAX_FNCACT_MANAGER;</t>
  </si>
  <si>
    <t>monkeyfarts.org</t>
  </si>
  <si>
    <t>TAX_ETHNICITY;TAX_ETHNICITY_CHINESE;TAX_WORLDLANGUAGES;TAX_WORLDLANGUAGES_CHINESE;TAX_FNCACT;TAX_FNCACT_CHIEF;TAX_ETHNICITY_TAIWANESE;TAX_FNCACT_EXECUTIVE;LEADER;TAX_FNCACT_PRESIDENT;USPEC_POLITICS_GENERAL1;TAX_FNCACT_VICE_PRESIDENT;TAX_FNCACT_EXECUTIVE_VICE_PRESIDENT;</t>
  </si>
  <si>
    <t>MEDICAL;WB_698_TRADE;LEADER;TAX_FNCACT;TAX_FNCACT_PRESIDENT;TAX_FNCACT_CHIEF;TAX_FNCACT_EXECUTIVE;TAX_FNCACT_CHIEF_EXECUTIVE;TAX_MILITARY_TITLE;TAX_MILITARY_TITLE_OFFICER;TAX_FNCACT_OFFICER;TAX_FNCACT_EXECUTIVE_OFFICER;TAX_FNCACT_CHIEF_EXECUTIVE_OFFICER;TAX_FNCACT_CANDIDATE;TAX_ETHNICITY;TAX_ETHNICITY_AMERICAN;SOC_TECHNOLOGYSECTOR;APPOINTMENT;TAX_FNCACT_CHIEF_FINANCIAL_OFFICER;TAX_FNCACT_VICE_PRESIDENT;WB_1150_VOLATILITY;WB_1104_MACROECONOMIC_VULNERABILITY_AND_DEBT;TAX_ECON_PRICE;ECON_STOCKMARKET;</t>
  </si>
  <si>
    <t>TAX_ECON_PRICE;TAX_FNCACT;TAX_FNCACT_ANALYST;EPU_UNCERTAINTY;ECON_DEBT;WB_1104_MACROECONOMIC_VULNERABILITY_AND_DEBT;WB_450_DEBT;AFFECT;KILL;CRISISLEX_T03_DEAD;WB_678_DIGITAL_GOVERNMENT;WB_2944_SERVERS;WB_671_STORAGE_MANAGEMENT;WB_667_ICT_INFRASTRUCTURE;WB_672_NETWORK_MANAGEMENT;WB_133_INFORMATION_AND_COMMUNICATION_TECHNOLOGIES;</t>
  </si>
  <si>
    <t>WB_698_TRADE;WB_1150_VOLATILITY;WB_1104_MACROECONOMIC_VULNERABILITY_AND_DEBT;ECON_STOCKMARKET;SOC_TECHNOLOGYSECTOR;TAX_FNCACT;TAX_FNCACT_ANALYST;WB_1614_NUTRITIONAL_PROGRAMS;WB_1609_FOOD_AND_IN_KIND_TRANSFERS;WB_1615_THERAPEUTIC;WB_1466_SOCIAL_ASSISTANCE;WB_697_SOCIAL_PROTECTION_AND_LABOR;MEDICAL;</t>
  </si>
  <si>
    <t>mytechbits.com</t>
  </si>
  <si>
    <t>TAX_ETHNICITY;TAX_ETHNICITY_CHINESE;TAX_WORLDLANGUAGES;TAX_WORLDLANGUAGES_CHINESE;TAX_FNCACT;TAX_FNCACT_ANALYSTS;TAX_FNCACT_INVESTOR;WB_2024_ANTI_CORRUPTION_AUTHORITIES;WB_696_PUBLIC_SECTOR_MANAGEMENT;WB_840_JUSTICE;WB_2025_INVESTIGATION;WB_831_GOVERNANCE;WB_832_ANTI_CORRUPTION;WB_1014_CRIMINAL_JUSTICE;CRISISLEX_CRISISLEXREC;CRISISLEX_C08_TELECOM;WB_728_PUBLIC_SERVICE_DELIVERY;WB_845_LEGAL_AND_REGULATORY_FRAMEWORK;WB_723_PUBLIC_ADMINISTRATION;WB_507_ENERGY_AND_EXTRACTIVES;WB_410_BUSINESS_LAW_AND_REGULATION;WB_417_CORPORATE_GOVERNANCE;WB_515_POWER_SECTOR_POLICY_AND_INSTITUTIONS;WB_519_UTILITIES_GOVERNANCE_AND_PERFORMANCE;WB_1920_FINANCIAL_SECTOR_DEVELOPMENT;WB_847_COMPANY_AND_CORPORATE_LAW;WB_332_CAPITAL_MARKETS;WB_721_STATE_OWNED_ENTERPRISES;</t>
  </si>
  <si>
    <t>TAX_FNCACT;TAX_FNCACT_ANALYST;TAX_ETHNICITY;TAX_ETHNICITY_CHINESE;TAX_WORLDLANGUAGES;TAX_WORLDLANGUAGES_CHINESE;TAX_FNCACT_ANALYSTS;WB_698_TRADE;</t>
  </si>
  <si>
    <t>TAX_FNCACT;TAX_FNCACT_FOOL;TAX_FNCACT_MANUFACTURER;WB_696_PUBLIC_SECTOR_MANAGEMENT;WB_713_PUBLIC_FINANCE;WB_718_PUBLIC_INVESTMENT_MANAGEMENT;ECON_STOCKMARKET;TAX_ECON_PRICE;UNGP_FORESTS_RIVERS_OCEANS;WB_678_DIGITAL_GOVERNMENT;WB_2944_SERVERS;WB_671_STORAGE_MANAGEMENT;WB_667_ICT_INFRASTRUCTURE;WB_672_NETWORK_MANAGEMENT;WB_133_INFORMATION_AND_COMMUNICATION_TECHNOLOGIES;TAX_FNCACT_ANALYSTS;WB_2433_CONFLICT_AND_VIOLENCE;WB_2465_REVOLUTIONARY_VIOLENCE;WB_2432_FRAGILITY_CONFLICT_AND_VIOLENCE;WB_2462_POLITICAL_VIOLENCE_AND_WAR;USPEC_POLICY1;EPU_POLICY;EPU_POLICY_POLICY;EPU_CATS_REGULATION;TAX_FNCACT_AUTHOR;</t>
  </si>
  <si>
    <t>RELATIONS;TAX_FNCACT;TAX_FNCACT_CHAIRMAN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TAX_FNCACT_DIRECTORS;USPEC_POLICY1;USPEC_POLITICS_GENERAL1;ECON_FOREIGNINVEST;TAX_FNCACT_ANALYSTS;TAX_POLITICAL_PARTY;TAX_POLITICAL_PARTY_REPUBLICAN;TAX_FNCACT_SENATOR;CRISISLEX_C07_SAFETY;WB_2490_NATIONAL_PROTECTION_AND_SECURITY;WB_1921_PRIVATE_SECTOR_DEVELOPMENT;WB_346_COMPETITIVE_INDUSTRIES;WB_818_INDUSTRY_POLICY_AND_REAL_SECTORS;WB_1281_MANUFACTURING;WB_376_INNOVATION_TECHNOLOGY_AND_ENTREPRENEURSHIP;WB_1917_INTELLECTUAL_PROPERTY;WB_377_FIRM_INNOVATION_PRODUCTIVITY_AND_GROWTH;TAX_ETHNICITY;TAX_ETHNICITY_CHINESE;TAX_WORLDLANGUAGES;TAX_WORLDLANGUAGES_CHINESE;GENERAL_GOVERNMENT;MEDIA_SOCIAL;</t>
  </si>
  <si>
    <t>TAX_ETHNICITY;TAX_ETHNICITY_CHINESE;TAX_WORLDLANGUAGES;TAX_WORLDLANGUAGES_CHINESE;CRISISLEX_T01_CAUTION_ADVICE;CRISISLEX_T02_INJURED;CRISISLEX_T03_DEAD;CRISISLEX_T08_MISSINGFOUNDTRAPPEDPEOPLE;INFO_RUMOR;TAX_FNCACT;TAX_FNCACT_SPOKESMAN;TAX_FNCACT_ANALYSTS;TAX_FNCACT_ANALYST;TAX_ECON_PRICE;ALLIANCE;WB_698_TRADE;USPEC_POLITICS_GENERAL1;TAX_FNCACT_MANUFACTURER;WB_135_TRANSPORT;WB_1174_WAREHOUSING_AND_STORAGE;WB_793_TRANSPORT_AND_LOGISTICS_SERVICES;WB_1921_PRIVATE_SECTOR_DEVELOPMENT;WB_406_COMPETITION_POLICY;WB_2101_ANTITRUST;CRISISLEX_T11_UPDATESSYMPATHY;MEDIA_MSM;TAX_FNCACT_REPORTER;</t>
  </si>
  <si>
    <t>GENERAL_HEALTH;WB_1406_DISEASES;WB_621_HEALTH_NUTRITION_AND_POPULATION;WB_678_DIGITAL_GOVERNMENT;WB_694_BROADCAST_AND_MEDIA;WB_133_INFORMATION_AND_COMMUNICATION_TECHNOLOGIES;MEDIA_SOCIAL;WB_652_ICT_APPLICATIONS;WB_662_SOCIAL_MEDIA;WB_658_ENTERPRISE_APPLICATIONS;LEADER;TAX_FNCACT;TAX_FNCACT_PRESIDENT;USPEC_POLITICS_GENERAL1;TAX_FNCACT_VICE_PRESIDENT;TAX_FNCACT_SENIOR_VICE_PRESIDENT;TAX_FNCACT_MANAGER;TAX_FNCACT_GENERAL_MANAGER;WB_135_TRANSPORT;WB_1174_WAREHOUSING_AND_STORAGE;WB_793_TRANSPORT_AND_LOGISTICS_SERVICES;</t>
  </si>
  <si>
    <t>TAX_FNCACT;TAX_FNCACT_ANALYSTS;TAX_FNCACT_ANALYST;EPU_ECONOMY_HISTORIC;UNGP_FORESTS_RIVERS_OCEANS;WB_1921_PRIVATE_SECTOR_DEVELOPMENT;WB_405_BUSINESS_CLIMATE;WB_2531_INSPECTIONS_LICENSING_AND_PERMITS;WB_2530_BUSINESS_ENVIRONMENT;TAX_ETHNICITY;TAX_ETHNICITY_CHINESE;TAX_WORLDLANGUAGES;TAX_WORLDLANGUAGES_CHINESE;TAX_ECON_PRICE;TAX_FNCACT_DRIVERS;WB_698_TRADE;</t>
  </si>
  <si>
    <t>ECON_STOCKMARKET;TAX_FNCACT;TAX_FNCACT_ANALYSTS;TAX_ETHNICITY;TAX_ETHNICITY_CHINESE;TAX_WORLDLANGUAGES;TAX_WORLDLANGUAGES_CHINESE;WB_1921_PRIVATE_SECTOR_DEVELOPMENT;WB_346_COMPETITIVE_INDUSTRIES;WB_818_INDUSTRY_POLICY_AND_REAL_SECTORS;WB_1281_MANUFACTURING;TAX_FNCACT_PILOT;GENERAL_GOVERNMENT;CRISISLEX_O02_RESPONSEAGENCIESATCRISIS;CRISISLEX_T11_UPDATESSYMPATHY;WB_2299_PIPELINES;WB_539_OIL_AND_GAS_POLICY_STRATEGY_AND_INSTITUTIONS;WB_507_ENERGY_AND_EXTRACTIVES;WB_548_PPP_IN_OIL_AND_GAS;USPEC_POLICY1;CRISISLEX_T05_MONEY;WB_698_TRADE;TAX_ECON_PRICE;CRISISLEX_C03_WELLBEING_HEALTH;CRISISLEX_T02_INJURED;CRISISLEX_T03_DEAD;CRISISLEX_T08_MISSINGFOUNDTRAPPEDPEOPLE;CRISISLEX_T04_INFRASTRUCTURE;CRISISLEX_C01_CHILDREN_AND_EDUCATION;CRISISLEX_T06_SUPPLIES;</t>
  </si>
  <si>
    <t>kezj.com</t>
  </si>
  <si>
    <t>LEADER;TAX_FNCACT;TAX_FNCACT_PRESIDENT;USPEC_POLITICS_GENERAL1;RESIGNATION;GENERAL_HEALTH;MEDICAL;TAX_FNCACT_LEADER;TAX_FNCACT_CEO;</t>
  </si>
  <si>
    <t>ECON_STOCKMARKET;WB_698_TRADE;TAX_FNCACT;TAX_FNCACT_CEO;LEADER;TAX_FNCACT_PRESIDENT;USPEC_POLITICS_GENERAL1;TAX_FNCACT_MARQUIS;UNGP_FORESTS_RIVERS_OCEANS;TAX_DISEASE;TAX_DISEASE_MUSCULAR_DYSTROPHY;CRISISLEX_C03_WELLBEING_HEALTH;WB_1614_NUTRITIONAL_PROGRAMS;WB_1609_FOOD_AND_IN_KIND_TRANSFERS;WB_1615_THERAPEUTIC;WB_1466_SOCIAL_ASSISTANCE;WB_697_SOCIAL_PROTECTION_AND_LABOR;WB_1150_VOLATILITY;WB_1104_MACROECONOMIC_VULNERABILITY_AND_DEBT;TAX_ECON_PRICE;TAX_FNCACT_ANALYST;</t>
  </si>
  <si>
    <t>startribune.com</t>
  </si>
  <si>
    <t>TAX_FNCACT;TAX_FNCACT_ANALYST;TAX_FNCACT_CEO;TAX_ETHNICITY;TAX_ETHNICITY_CHINESE;TAX_WORLDLANGUAGES;TAX_WORLDLANGUAGES_CHINESE;ECON_TAXATION;USPEC_POLICY1;TAX_FNCACT_FOUNDER;TAX_FNCACT_CHIEF;MILITARY;TAX_FNCACT_NAVY;ECON_STOCKMARKET;WB_135_TRANSPORT;WB_1174_WAREHOUSING_AND_STORAGE;WB_793_TRANSPORT_AND_LOGISTICS_SERVICES;MEDIA_SOCIAL;</t>
  </si>
  <si>
    <t>WB_698_TRADE;ECON_STOCKMARKET;TAX_ECON_PRICE;TAX_FNCACT;TAX_FNCACT_ANALYSTS;</t>
  </si>
  <si>
    <t>TAX_ECON_PRICE;WB_698_TRADE;ECON_STOCKMARKET;TAX_FNCACT;TAX_FNCACT_ANALYSTS;WB_135_TRANSPORT;WB_1174_WAREHOUSING_AND_STORAGE;WB_793_TRANSPORT_AND_LOGISTICS_SERVICES;TAX_FNCACT_REPRESENTATIVES;</t>
  </si>
  <si>
    <t>cwruobserver.com</t>
  </si>
  <si>
    <t>TAX_FNCACT;TAX_FNCACT_ANALYST;TAX_FNCACT_AUTHOR;TAX_ECON_PRICE;TAX_FNCACT_ANALYSTS;WB_698_TRADE;ECON_STOCKMARKET;WB_135_TRANSPORT;WB_1174_WAREHOUSING_AND_STORAGE;WB_793_TRANSPORT_AND_LOGISTICS_SERVICES;CRISISLEX_C07_SAFETY;TAX_FNCACT_ADMINISTRATORS;LEADER;TAX_FNCACT_PRESIDENT;USPEC_POLITICS_GENERAL1;TAX_FNCACT_INNOVATOR;SOC_INNOVATION;TAX_FNCACT_VICE_PRESIDENT;TAX_FNCACT_WRITER;TAX_ETHNICITY;TAX_ETHNICITY_CHINESE;TAX_WORLDLANGUAGES;TAX_WORLDLANGUAGES_CHINESE;TAX_FNCACT_BANKER;TAX_FNCACT_INVESTMENT_BANKER;WB_1920_FINANCIAL_SECTOR_DEVELOPMENT;WB_332_CAPITAL_MARKETS;</t>
  </si>
  <si>
    <t>voiceofalexandria.com</t>
  </si>
  <si>
    <t>TAX_ETHNICITY;TAX_ETHNICITY_CHINESE;TAX_WORLDLANGUAGES;TAX_WORLDLANGUAGES_CHINESE;TAX_FNCACT;TAX_FNCACT_CHIEF;TAX_ETHNICITY_TAIWANESE;TAX_FNCACT_EXECUTIVE;TAX_FNCACT_ANALYSTS;TAX_FNCACT_CHAIRMAN;RESIGNATION;LEADER;TAX_FNCACT_PRESIDENT;USPEC_POLITICS_GENERAL1;TAX_FNCACT_BOARD_MEMBER;TAX_FNCACT_VETERAN;APPOINTMENT;</t>
  </si>
  <si>
    <t>TAX_ECON_PRICE;TAX_FNCACT;TAX_FNCACT_MANUFACTURER;TAX_FNCACT_CFO;TAX_FNCACT_DIRECTOR;WB_1920_FINANCIAL_SECTOR_DEVELOPMENT;WB_332_CAPITAL_MARKETS;TAX_FNCACT_ANALYSTS;WB_698_TRADE;WB_135_TRANSPORT;WB_1174_WAREHOUSING_AND_STORAGE;WB_793_TRANSPORT_AND_LOGISTICS_SERVICES;TAX_FNCACT_ANALYST;</t>
  </si>
  <si>
    <t>WB_698_TRADE;WB_1921_PRIVATE_SECTOR_DEVELOPMENT;WB_346_COMPETITIVE_INDUSTRIES;CRISISLEX_T01_CAUTION_ADVICE;ECON_STOCKMARKET;TAX_ECON_PRICE;WB_818_INDUSTRY_POLICY_AND_REAL_SECTORS;WB_1281_MANUFACTURING;TAX_FNCACT;TAX_FNCACT_INVESTOR;TAX_ETHNICITY;TAX_ETHNICITY_CHINESE;TAX_WORLDLANGUAGES;TAX_WORLDLANGUAGES_CHINESE;TAX_ETHNICITY_CANADIAN;ENV_SOLAR;WB_507_ENERGY_AND_EXTRACTIVES;WB_525_RENEWABLE_ENERGY;WB_528_SOLAR_ENERGY;WB_1458_HEALTH_PROMOTION_AND_DISEASE_PREVENTION;WB_1462_WATER_SANITATION_AND_HYGIENE;WB_635_PUBLIC_HEALTH;WB_621_HEALTH_NUTRITION_AND_POPULATION;TAX_FNCACT_CEO;TAX_ETHNICITY_JAPANESE;TAX_WORLDLANGUAGES_JAPANESE;WB_2299_PIPELINES;WB_539_OIL_AND_GAS_POLICY_STRATEGY_AND_INSTITUTIONS;WB_548_PPP_IN_OIL_AND_GAS;LEADER;TAX_FNCACT_PRESIDENT;USPEC_POLITICS_GENERAL1;ECON_WORLDCURRENCIES;ECON_WORLDCURRENCIES_DOLLARS;</t>
  </si>
  <si>
    <t>ECON_STOCKMARKET;SCIENCE;SOC_INNOVATION;RETIREMENT;AGRICULTURE;TAX_ETHNICITY;TAX_ETHNICITY_AMERICAN;TAX_FNCACT;TAX_FNCACT_DIRECTORS;</t>
  </si>
  <si>
    <t>TAX_FNCACT;TAX_FNCACT_TRADERS;WB_1156_MONITORING_AND_EVALUATION_SYSTEMS;WB_695_POVERTY;WB_706_EVIDENCE_BASED_POLICY;TAX_ECON_PRICE;ECON_STOCKMARKET;UNGP_CRIME_VIOLENCE;EDUCATION;WB_470_EDUCATION;WB_698_TRADE;</t>
  </si>
  <si>
    <t>TAX_FNCACT;TAX_FNCACT_ANALYSTS;TAX_ECON_PRICE;ECON_STOCKMARKET;TAX_FNCACT_MANUFACTURER;WB_135_TRANSPORT;WB_1174_WAREHOUSING_AND_STORAGE;WB_793_TRANSPORT_AND_LOGISTICS_SERVICES;LEGISLATION;WB_845_LEGAL_AND_REGULATORY_FRAMEWORK;WB_696_PUBLIC_SECTOR_MANAGEMENT;WB_1040_COPYRIGHT_LAW;WB_851_INTELLECTUAL_PROPERTY_RIGHTS;WB_1039_PROPERTY_LAWS_AND_REGULATIONS;TAX_FNCACT_ANALYST;</t>
  </si>
  <si>
    <t>TAX_ETHNICITY;TAX_ETHNICITY_CHINESE;TAX_WORLDLANGUAGES;TAX_WORLDLANGUAGES_CHINESE;TAX_ECON_PRICE;GENERAL_GOVERNMENT;USPEC_POLITICS_GENERAL1;TAX_FNCACT;TAX_FNCACT_REGULATOR;TAX_WEAPONS;TAX_WEAPONS_TORPEDO;TAX_WORLDFISH;TAX_WORLDFISH_TORPEDO;TAX_FNCACT_ANALYSTS;TRIAL;SOC_GENERALCRIME;CRISISLEX_C07_SAFETY;CRISISLEX_T01_CAUTION_ADVICE;WB_2470_PEACE_OPERATIONS_AND_CONFLICT_MANAGEMENT;WB_2432_FRAGILITY_CONFLICT_AND_VIOLENCE;WB_2490_NATIONAL_PROTECTION_AND_SECURITY;CRISISLEX_T11_UPDATESSYMPATHY;CRISISLEX_T02_INJURED;CRISISLEX_T03_DEAD;CRISISLEX_T08_MISSINGFOUNDTRAPPEDPEOPLE;CRISISLEX_O02_RESPONSEAGENCIESATCRISIS;CRISISLEX_T07_SERVICESNEEDEDOFFERED;CRISISLEX_T04_INFRASTRUCTURE;TAX_FNCACT_EMPLOYEES;WB_1921_PRIVATE_SECTOR_DEVELOPMENT;WB_376_INNOVATION_TECHNOLOGY_AND_ENTREPRENEURSHIP;WB_1917_INTELLECTUAL_PROPERTY;WB_377_FIRM_INNOVATION_PRODUCTIVITY_AND_GROWTH;WB_678_DIGITAL_GOVERNMENT;WB_694_BROADCAST_AND_MEDIA;WB_133_INFORMATION_AND_COMMUNICATION_TECHNOLOGIES;MEDIA_MSM;TAX_FNCACT_ANALYST;LEADER;TAX_FNCACT_LAWMAKERS;CYBER_ATTACK;TAX_FNCACT_HACKERS;CRISISLEX_CRISISLEXREC;WB_698_TRADE;ECON_FOREIGNINVEST;TAX_FNCACT_FOUNDER;WB_2944_SERVERS;WB_671_STORAGE_MANAGEMENT;WB_667_ICT_INFRASTRUCTURE;WB_672_NETWORK_MANAGEMENT;KILL;WB_696_PUBLIC_SECTOR_MANAGEMENT;WB_713_PUBLIC_FINANCE;WB_1045_TREASURY;WB_344_PRIVATE_EQUITY_FUNDS;WB_336_NON_BANK_FINANCIAL_INSTITUTIONS;WB_341_INVESTMENT_FUNDS;WB_1920_FINANCIAL_SECTOR_DEVELOPMENT;WB_332_CAPITAL_MARKETS;EDUCATION;SOC_POINTSOFINTEREST;SOC_POINTSOFINTEREST_UNIVERSITY;TAX_FNCACT_PRESIDENT;</t>
  </si>
  <si>
    <t>TAX_FNCACT;TAX_FNCACT_ANALYST;TAX_ECON_PRICE;TAX_ETHNICITY;TAX_ETHNICITY_CHINESE;TAX_WORLDLANGUAGES;TAX_WORLDLANGUAGES_CHINESE;WB_566_ENVIRONMENT_AND_NATURAL_RESOURCES;WB_590_ECOSYSTEMS;ECON_STOCKMARKET;TAX_FNCACT_ANALYSTS;MEDIA_SOCIAL;CRISISLEX_T05_MONEY;</t>
  </si>
  <si>
    <t>TAX_ECON_PRICE;TAX_ETHNICITY;TAX_ETHNICITY_AMERICAN;TAX_FNCACT;TAX_FNCACT_MANAGER;TAX_FNCACT_FUND_MANAGER;CRISISLEX_T11_UPDATESSYMPATHY;TAX_ETHNICITY_CHINESE;TAX_WORLDLANGUAGES;TAX_WORLDLANGUAGES_CHINESE;TAX_FNCACT_CHAIRMAN;CRISISLEX_C04_LOGISTICS_TRANSPORT;CRISISLEX_T04_INFRASTRUCTURE;ECON_STOCKMARKET;TAX_FNCACT_PRODUCER;CRISISLEX_O02_RESPONSEAGENCIESATCRISIS;CRISISLEX_T05_MONEY;CRISISLEX_T06_SUPPLIES;CRISISLEX_T07_SERVICESNEEDEDOFFERED;</t>
  </si>
  <si>
    <t>TAX_FNCACT;TAX_FNCACT_ANALYSTS;WB_698_TRADE;TAX_ECON_PRICE;ECON_STOCKMARKET;WB_135_TRANSPORT;WB_1174_WAREHOUSING_AND_STORAGE;WB_793_TRANSPORT_AND_LOGISTICS_SERVICES;TAX_FNCACT_REPRESENTATIVES;</t>
  </si>
  <si>
    <t>ECON_STOCKMARKET;LEADER;TAX_FNCACT;TAX_FNCACT_PRESIDENT;USPEC_POLITICS_GENERAL1;WB_698_TRADE;TAX_ETHNICITY;TAX_ETHNICITY_AMERICAN;TAX_ECON_PRICE;WB_135_TRANSPORT;WB_1174_WAREHOUSING_AND_STORAGE;WB_793_TRANSPORT_AND_LOGISTICS_SERVICES;</t>
  </si>
  <si>
    <t>TAX_FNCACT;TAX_FNCACT_EMPLOYERS;WB_2690_CATEGORIES_OF_EMPLOYMENT;WB_2670_JOBS;WB_2689_JOBS_DIAGNOSTICS;WB_2704_EMPLOYER;WB_1467_EDUCATION_FOR_ALL;WB_470_EDUCATION;WB_2131_EMPLOYABILITY_SKILLS_AND_JOBS;WB_1484_EDUCATION_SKILLS_DEVELOPMENT_AND_LABOR_MARKET;UNEMPLOYMENT;WB_2745_JOB_QUALITY_AND_LABOR_MARKET_PERFORMANCE;WB_2747_UNEMPLOYMENT;UNGP_JOB_OPPORTUNITIES_EMPLOYMENT;WB_1921_PRIVATE_SECTOR_DEVELOPMENT;WB_346_COMPETITIVE_INDUSTRIES;WB_818_INDUSTRY_POLICY_AND_REAL_SECTORS;WB_1281_MANUFACTURING;WB_1331_HEALTH_TECHNOLOGIES;WB_1350_PHARMACEUTICALS;WB_621_HEALTH_NUTRITION_AND_POPULATION;ECON_STOCKMARKET;TAX_FNCACT_ANALYST;TAX_WORLDMAMMALS;TAX_WORLDMAMMALS_BEAR;MEDIA_MSM;ECON_DEBT;WB_1104_MACROECONOMIC_VULNERABILITY_AND_DEBT;WB_450_DEBT;NEGOTIATIONS;CRISISLEX_CRISISLEXREC;EPU_ECONOMY_HISTORIC;TAX_ECON_PRICE;</t>
  </si>
  <si>
    <t>WB_135_TRANSPORT;WB_1174_WAREHOUSING_AND_STORAGE;WB_793_TRANSPORT_AND_LOGISTICS_SERVICES;WB_1921_PRIVATE_SECTOR_DEVELOPMENT;WB_346_COMPETITIVE_INDUSTRIES;WB_818_INDUSTRY_POLICY_AND_REAL_SECTORS;WB_1281_MANUFACTURING;</t>
  </si>
  <si>
    <t>ECON_STOCKMARKET;TAX_FNCACT;TAX_FNCACT_ANALYSTS;TAX_ECON_PRICE;TAX_FNCACT_MANUFACTURER;WB_439_MACROECONOMIC_AND_STRUCTURAL_POLICIES;WB_829_FISCAL_DECENTRALIZATION;WB_874_LOCAL_FINANCE;WB_877_ASSET_MANAGEMENT;WB_445_FISCAL_POLICY;WB_698_TRADE;EPU_ECONOMY_HISTORIC;WB_135_TRANSPORT;WB_1174_WAREHOUSING_AND_STORAGE;WB_793_TRANSPORT_AND_LOGISTICS_SERVICES;TAX_FNCACT_INVESTOR;EPU_CATS_REGULATION;LEGISLATION;EPU_POLICY;EPU_POLICY_LAW;WB_845_LEGAL_AND_REGULATORY_FRAMEWORK;WB_696_PUBLIC_SECTOR_MANAGEMENT;WB_1040_COPYRIGHT_LAW;WB_851_INTELLECTUAL_PROPERTY_RIGHTS;WB_1039_PROPERTY_LAWS_AND_REGULATIONS;TAX_FNCACT_ANALYST;</t>
  </si>
  <si>
    <t>ECON_STOCKMARKET;WB_1150_VOLATILITY;WB_1104_MACROECONOMIC_VULNERABILITY_AND_DEBT;INFO_RUMOR;TAX_FNCACT;TAX_FNCACT_DRIVER;WB_471_ECONOMIC_GROWTH;WB_1078_DETERMINANTS_OF_GROWTH;WB_696_PUBLIC_SECTOR_MANAGEMENT;WB_2048_COMPENSATION_CAREERS_AND_INCENTIVES;WB_723_PUBLIC_ADMINISTRATION;WB_724_HUMAN_RESOURCES_FOR_PUBLIC_SECTOR;TAX_WEAPONS;TAX_WEAPONS_BOMB;MANMADE_DISASTER_IMPLIED;MEDIA_MSM;TAX_FNCACT_ANALYST;WB_698_TRADE;TAX_FNCACT_ANALYSTS;TAX_FNCACT_FOOL;</t>
  </si>
  <si>
    <t>ECON_STOCKMARKET;MEDIA_MSM;TAX_FNCACT;TAX_FNCACT_REGULATORS;WB_698_TRADE;GENERAL_HEALTH;MEDICAL;WB_1150_VOLATILITY;WB_1104_MACROECONOMIC_VULNERABILITY_AND_DEBT;TAX_FNCACT_CHAIRMAN;TAX_FNCACT_CHIEF;TAX_FNCACT_EXECUTIVE;TAX_FNCACT_CHIEF_EXECUTIVE;TAX_MILITARY_TITLE;TAX_MILITARY_TITLE_OFFICER;TAX_FNCACT_OFFICER;TAX_FNCACT_EXECUTIVE_OFFICER;TAX_FNCACT_CHIEF_EXECUTIVE_OFFICER;TAX_FNCACT_CHIEF_FINANCIAL_OFFICER;TAX_FNCACT_DIRECTORS;</t>
  </si>
  <si>
    <t>TAX_FNCACT;TAX_FNCACT_ANALYSTS;TAX_FNCACT_ANALYST;TAX_ECON_PRICE;WB_698_TRADE;TAX_FNCACT_MANUFACTURER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</t>
  </si>
  <si>
    <t>TAX_FNCACT;TAX_FNCACT_CHIEF;TAX_FNCACT_EXECUTIVE;TAX_FNCACT_CHIEF_EXECUTIVE;TAX_MILITARY_TITLE;TAX_MILITARY_TITLE_OFFICER;TAX_FNCACT_OFFICER;TAX_FNCACT_EXECUTIVE_OFFICER;TAX_FNCACT_CHIEF_EXECUTIVE_OFFICER;WB_1921_PRIVATE_SECTOR_DEVELOPMENT;WB_346_COMPETITIVE_INDUSTRIES;WB_818_INDUSTRY_POLICY_AND_REAL_SECTORS;WB_1281_MANUFACTURING;WB_2203_HUMAN_RIGHTS;WB_2482_RECONCILIATION;WB_2519_RESPONSES_TO_HUMAN_RIGHTS_ABUSES;WB_2432_FRAGILITY_CONFLICT_AND_VIOLENCE;TAX_ECON_PRICE;WB_696_PUBLIC_SECTOR_MANAGEMENT;WB_713_PUBLIC_FINANCE;WB_718_PUBLIC_INVESTMENT_MANAGEMENT;WB_698_TRADE;ECON_STOCKMARKET;TAX_FNCACT_ANALYST;TAX_FNCACT_ANALYSTS;MEDIA_SOCIAL;TAX_FNCACT_MANUFACTURER;</t>
  </si>
  <si>
    <t>WB_698_TRADE;ECON_STOCKMARKET;TAX_FNCACT;TAX_FNCACT_ANALYST;TAX_ECON_PRICE;DELAY;</t>
  </si>
  <si>
    <t>TAX_ECON_PRICE;TAX_FNCACT;TAX_FNCACT_ANALYSTS;ECON_STOCKMARKET;WB_135_TRANSPORT;WB_1174_WAREHOUSING_AND_STORAGE;WB_793_TRANSPORT_AND_LOGISTICS_SERVICES;TAX_FNCACT_REPRESENTATIVES;MEDIA_MSM;</t>
  </si>
  <si>
    <t>ECON_STOCKMARKET;WB_698_TRADE;TAX_ECON_PRICE;SOC_TECHNOLOGYSECTOR;TAX_FNCACT;TAX_FNCACT_ANALYSTS;WB_1406_DISEASES;WB_1435_OBESITY;WB_621_HEALTH_NUTRITION_AND_POPULATION;WB_1427_NON_COMMUNICABLE_DISEASE_AND_INJURY;TAX_FNCACT_ANALYST;</t>
  </si>
  <si>
    <t>ECON_STOCKMARKET;TAX_FNCACT;TAX_FNCACT_ANALYSTS;TAX_ECON_PRICE;USPEC_UNCERTAINTY1;WB_698_TRADE;TAX_ETHNICITY;TAX_ETHNICITY_CHINESE;TAX_WORLDLANGUAGES;TAX_WORLDLANGUAGES_CHINESE;USPEC_POLICY1;ECON_WORLDCURRENCIES;ECON_WORLDCURRENCIES_DOLLAR;ECON_WORLDCURRENCIES_US_DOLLAR;TAX_FNCACT_ANALYST;SOC_TECHNOLOGYSECTOR;TAX_FNCACT_PEERS;</t>
  </si>
  <si>
    <t>ECON_STOCKMARKET;TAX_ECON_PRICE;CRISISLEX_O02_RESPONSEAGENCIESATCRISIS;CRISISLEX_T05_MONEY;CRISISLEX_T06_SUPPLIES;CRISISLEX_T07_SERVICESNEEDEDOFFERED;ARMEDCONFLICT;</t>
  </si>
  <si>
    <t>TAX_FNCACT;TAX_FNCACT_ANALYST;ECON_STOCKMARKET;WB_1406_DISEASES;WB_1435_OBESITY;WB_621_HEALTH_NUTRITION_AND_POPULATION;WB_1427_NON_COMMUNICABLE_DISEASE_AND_INJURY;TAX_ECON_PRICE;TAX_FNCACT_GUIDE;WB_696_PUBLIC_SECTOR_MANAGEMENT;WB_713_PUBLIC_FINANCE;WB_718_PUBLIC_INVESTMENT_MANAGEMENT;TAX_ETHNICITY;TAX_ETHNICITY_KOREAN;TAX_WORLDLANGUAGES;TAX_WORLDLANGUAGES_KOREAN;TAX_FNCACT_ANALYSTS;</t>
  </si>
  <si>
    <t>TAX_FNCACT;TAX_FNCACT_TRADERS;</t>
  </si>
  <si>
    <t>ECON_EARNINGSREPORT;TAX_FNCACT;TAX_FNCACT_ANALYSTS;TAX_FNCACT_ANALYST;ECON_STOCKMARKET;</t>
  </si>
  <si>
    <t>TAX_FNCACT;TAX_FNCACT_MOVERS;SOC_TECHNOLOGYSECTOR;WB_698_TRADE;TAX_ECON_PRICE;TAX_FNCACT_ANALYST;ECON_STOCKMARKET;</t>
  </si>
  <si>
    <t>ECON_STOCKMARKET;WB_698_TRADE;MANMADE_DISASTER_IMPLIED;ECON_DEBT;WB_1104_MACROECONOMIC_VULNERABILITY_AND_DEBT;WB_450_DEBT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TAX_FNCACT;TAX_FNCACT_DIRECTOR;TAX_FNCACT_MANAGING_DIRECTOR;TAX_FNCACT_CHIEF;TAX_MILITARY_TITLE;TAX_MILITARY_TITLE_OFFICER;TAX_FNCACT_OFFICER;WB_439_MACROECONOMIC_AND_STRUCTURAL_POLICIES;WB_829_FISCAL_DECENTRALIZATION;WB_874_LOCAL_FINANCE;WB_877_ASSET_MANAGEMENT;WB_445_FISCAL_POLICY;TAX_FNCACT_TRADERS;WB_334_EQUITY_MARKETS;WB_1920_FINANCIAL_SECTOR_DEVELOPMENT;WB_332_CAPITAL_MARKETS;WB_1918_SECURITIES_MARKETS;AFFECT;ECON_BANKRUPTCY;TAX_FNCACT_OFFICIAL;TAX_FNCACT_MINISTERS;TAX_FNCACT_FINANCE_MINISTERS;RETIREMENT;TAX_FNCACT_MINISTER;TAX_FNCACT_FINANCE_MINISTER;LEADER;TAX_FNCACT_PRIME_MINISTER;WB_756_VULNERABLE_GROUPS;WB_421_SOCIAL_INCLUSION;WB_758_ORPHANS;WB_134_SOCIAL_DEVELOPMENT;WB_1331_HEALTH_TECHNOLOGIES;WB_2453_ORGANIZED_CRIME;WB_1350_PHARMACEUTICALS;WB_2433_CONFLICT_AND_VIOLENCE;WB_621_HEALTH_NUTRITION_AND_POPULATION;WB_2456_DRUGS_AND_NARCOTICS;TAX_DISEASE;TAX_DISEASE_MUSCULAR_DYSTROPHY;TAX_FNCACT_ANALYSTS;TAX_ECON_PRICE;</t>
  </si>
  <si>
    <t>WB_1406_DISEASES;WB_1435_OBESITY;WB_621_HEALTH_NUTRITION_AND_POPULATION;WB_1427_NON_COMMUNICABLE_DISEASE_AND_INJURY;TAX_ECON_PRICE;ECON_STOCKMARKET;WB_678_DIGITAL_GOVERNMENT;WB_694_BROADCAST_AND_MEDIA;WB_133_INFORMATION_AND_COMMUNICATION_TECHNOLOGIES;WB_696_PUBLIC_SECTOR_MANAGEMENT;WB_713_PUBLIC_FINANCE;WB_718_PUBLIC_INVESTMENT_MANAGEMENT;AFFECT;MEDIA_MSM;WB_2944_SERVERS;WB_671_STORAGE_MANAGEMENT;WB_667_ICT_INFRASTRUCTURE;WB_672_NETWORK_MANAGEMENT;MANMADE_DISASTER_IMPLIED;WB_1150_VOLATILITY;WB_1104_MACROECONOMIC_VULNERABILITY_AND_DEBT;NEGOTIATIONS;WB_698_TRADE;TAX_FNCACT;TAX_FNCACT_ANALYSTS;TAX_WORLDBIRDS;TAX_WORLDBIRDS_CUTTHROAT;TAX_FNCACT_OFFICIALS;TAX_FNCACT_CEO;TAX_FNCACT_CHAIRMAN;TAX_FNCACT_ENGINEERS;WB_661_BIG_DATA;WB_652_ICT_APPLICATIONS;WB_872_SMART_CITIES;WB_813_URBAN_GOVERNANCE_AND_CITY_SYSTEMS;WB_699_URBAN_DEVELOPMENT;WB_873_NON_TRADITIONAL_DATA_DRIVEN_MANAGEMENT;WB_658_ENTERPRISE_APPLICATIONS;TECH_BIGDATA;WB_2745_JOB_QUALITY_AND_LABOR_MARKET_PERFORMANCE;WB_2670_JOBS;WB_2689_JOBS_DIAGNOSTICS;WB_2748_EMPLOYMENT;WB_368_LEASING;</t>
  </si>
  <si>
    <t>ECON_STOCKMARKET;TAX_ECON_PRICE;WB_696_PUBLIC_SECTOR_MANAGEMENT;WB_840_JUSTICE;WB_1014_CRIMINAL_JUSTICE;TAX_WORLDBIRDS;TAX_WORLDBIRDS_CUTTHROAT;PROTEST;WB_1921_PRIVATE_SECTOR_DEVELOPMENT;WB_405_BUSINESS_CLIMATE;WB_2530_BUSINESS_ENVIRONMENT;</t>
  </si>
  <si>
    <t>TAX_FNCACT;TAX_FNCACT_ANALYSTS;TAX_ECON_PRICE;TAX_FNCACT_MANUFACTURER;EPU_ECONOMY_HISTORIC;WB_439_MACROECONOMIC_AND_STRUCTURAL_POLICIES;WB_829_FISCAL_DECENTRALIZATION;WB_874_LOCAL_FINANCE;WB_877_ASSET_MANAGEMENT;WB_445_FISCAL_POLICY;TAX_FNCACT_ANALYST;TAX_FNCACT_RESEARCH_ANALYST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</t>
  </si>
  <si>
    <t>ECON_STOCKMARKET;TAX_ETHNICITY;TAX_ETHNICITY_CHINESE;TAX_WORLDLANGUAGES;TAX_WORLDLANGUAGES_CHINESE;SCIENCE;EDUCATION;SOC_POINTSOFINTEREST;SOC_POINTSOFINTEREST_UNIVERSITIES;TAX_FNCACT;TAX_FNCACT_ANALYST;RETIREMENT;ECON_INTEREST_RATES;</t>
  </si>
  <si>
    <t>TAX_FNCACT;TAX_FNCACT_PLAYER;</t>
  </si>
  <si>
    <t>ECON_EARNINGSREPORT;TAX_FNCACT;TAX_FNCACT_MANAGER;WB_698_TRADE;TAX_FNCACT_ANALYSTS;TAX_ECON_PRICE;ECON_STOCKMARKET;ECON_DEBT;WB_1104_MACROECONOMIC_VULNERABILITY_AND_DEBT;WB_450_DEBT;</t>
  </si>
  <si>
    <t>WB_698_TRADE;TAX_FNCACT;TAX_FNCACT_ANALYSTS;ECON_STOCKMARKET;TAX_FNCACT_MANUFACTURER;ECON_DEBT;WB_1104_MACROECONOMIC_VULNERABILITY_AND_DEBT;WB_450_DEBT;</t>
  </si>
  <si>
    <t>TAX_ECON_PRICE;DRUG_TRADE;WB_1331_HEALTH_TECHNOLOGIES;WB_2453_ORGANIZED_CRIME;WB_1350_PHARMACEUTICALS;WB_2433_CONFLICT_AND_VIOLENCE;WB_621_HEALTH_NUTRITION_AND_POPULATION;WB_2432_FRAGILITY_CONFLICT_AND_VIOLENCE;WB_2456_DRUGS_AND_NARCOTICS;TAX_FNCACT;TAX_FNCACT_CANDIDATE;WB_1614_NUTRITIONAL_PROGRAMS;WB_1609_FOOD_AND_IN_KIND_TRANSFERS;WB_1615_THERAPEUTIC;WB_1466_SOCIAL_ASSISTANCE;WB_697_SOCIAL_PROTECTION_AND_LABOR;TAX_DISEASE;TAX_DISEASE_CANCER;WB_1406_DISEASES;WB_1431_CANCER;WB_1427_NON_COMMUNICABLE_DISEASE_AND_INJURY;WB_1435_OBESITY;ECON_STOCKMARKET;</t>
  </si>
  <si>
    <t>TAX_ECON_PRICE;WB_698_TRADE;EPU_ECONOMY_HISTORIC;TAX_FNCACT;TAX_FNCACT_ANALYSTS;ECON_STOCKMARKET;</t>
  </si>
  <si>
    <t>ECON_STOCKMARKET;WB_698_TRADE;TAX_DISEASE;TAX_DISEASE_CANCER;WB_1406_DISEASES;WB_1431_CANCER;WB_621_HEALTH_NUTRITION_AND_POPULATION;WB_1427_NON_COMMUNICABLE_DISEASE_AND_INJURY;GENERAL_HEALTH;WB_1331_HEALTH_TECHNOLOGIES;WB_2453_ORGANIZED_CRIME;WB_1350_PHARMACEUTICALS;WB_2433_CONFLICT_AND_VIOLENCE;WB_2432_FRAGILITY_CONFLICT_AND_VIOLENCE;WB_2456_DRUGS_AND_NARCOTICS;TAX_DISEASE_MULTIPLE_MYELOMA;TAX_DISEASE_LYMPHOMA;CRISISLEX_C07_SAFETY;CRISISLEX_T01_CAUTION_ADVICE;WB_290_TELECOMMUNICATIONS_ORGANIZATIONAL_DESIGN;WB_288_TELECOMMUNICATIONS_SECTOR_POLICY_AND_REGULATION;WB_286_TELECOMMUNICATIONS_AND_BROADBAND_ACCESS;WB_133_INFORMATION_AND_COMMUNICATION_TECHNOLOGIES;</t>
  </si>
  <si>
    <t>financeasia.com</t>
  </si>
  <si>
    <t>ECON_STOCKMARKET;WB_698_TRADE;TAX_ECON_PRICE;TAX_FNCACT;TAX_FNCACT_INSIDER;TAX_FOODSTAPLES;TAX_FOODSTAPLES_WHEAT;TAX_ETHNICITY;TAX_ETHNICITY_FRENCH;TAX_WORLDLANGUAGES;TAX_WORLDLANGUAGES_FRENCH;</t>
  </si>
  <si>
    <t>ECON_STOCKMARKET;TAX_ECON_PRICE;TAX_FNCACT;TAX_FNCACT_DRIVERS;</t>
  </si>
  <si>
    <t>ECON_STOCKMARKET;TAX_ECON_PRICE;WB_698_TRADE;TAX_FNCACT;TAX_FNCACT_ANALYSTS;SCIENCE;SOC_INNOVATION;WB_1921_PRIVATE_SECTOR_DEVELOPMENT;WB_346_COMPETITIVE_INDUSTRIES;WB_818_INDUSTRY_POLICY_AND_REAL_SECTORS;WB_1281_MANUFACTURING;WB_1406_DISEASES;WB_1435_OBESITY;WB_621_HEALTH_NUTRITION_AND_POPULATION;WB_1427_NON_COMMUNICABLE_DISEASE_AND_INJURY;WB_135_TRANSPORT;WB_1174_WAREHOUSING_AND_STORAGE;WB_793_TRANSPORT_AND_LOGISTICS_SERVICES;EPU_ECONOMY_HISTORIC;USPEC_POLICY1;EPU_UNCERTAINTY;</t>
  </si>
  <si>
    <t>WB_698_TRADE;ECON_DEBT;WB_1104_MACROECONOMIC_VULNERABILITY_AND_DEBT;WB_450_DEBT;TAX_FNCACT;TAX_FNCACT_INSIDER;TAX_FNCACT_ANALYST;ENV_OIL;WB_2299_PIPELINES;WB_539_OIL_AND_GAS_POLICY_STRATEGY_AND_INSTITUTIONS;WB_507_ENERGY_AND_EXTRACTIVES;WB_548_PPP_IN_OIL_AND_GAS;WB_549_OIL_AND_GAS_SYSTEMS;WB_1768_OIL_AND_GAS_PIPELINE;</t>
  </si>
  <si>
    <t>ECON_STOCKMARKET;TAX_ECON_PRICE;TAX_FNCACT;TAX_FNCACT_ANALYSTS;TAX_FNCACT_ANALYST;MOVEMENT_GENERAL;</t>
  </si>
  <si>
    <t>TAX_ETHNICITY;TAX_ETHNICITY_CHINESE;TAX_WORLDLANGUAGES;TAX_WORLDLANGUAGES_CHINESE;EDUCATION;SOC_POINTSOFINTEREST;SOC_POINTSOFINTEREST_UNIVERSITY;ECON_STOCKMARKET;TAX_ECON_PRICE;WB_1921_PRIVATE_SECTOR_DEVELOPMENT;WB_376_INNOVATION_TECHNOLOGY_AND_ENTREPRENEURSHIP;WB_1917_INTELLECTUAL_PROPERTY;WB_377_FIRM_INNOVATION_PRODUCTIVITY_AND_GROWTH;WB_346_COMPETITIVE_INDUSTRIES;WB_818_INDUSTRY_POLICY_AND_REAL_SECTORS;WB_1281_MANUFACTURING;CRISISLEX_T05_MONEY;TAX_FNCACT;TAX_FNCACT_ANALYSTS;</t>
  </si>
  <si>
    <t>ECON_STOCKMARKET;WB_698_TRADE;TAX_ECON_PRICE;EPU_ECONOMY_HISTORIC;WB_135_TRANSPORT;WB_1174_WAREHOUSING_AND_STORAGE;WB_793_TRANSPORT_AND_LOGISTICS_SERVICES;UNGP_FORESTS_RIVERS_OCEANS;</t>
  </si>
  <si>
    <t>WB_698_TRADE;APPOINTMENT;TAX_FNCACT;TAX_FNCACT_CHAIRMAN;TAX_FNCACT_EXECUTIVE;TAX_ETHNICITY;TAX_ETHNICITY_CHINESE;TAX_WORLDLANGUAGES;TAX_WORLDLANGUAGES_CHINESE;LEADER;TAX_FNCACT_PRESIDENT;USPEC_POLITICS_GENERAL1;TAX_ETHNICITY_TAIWANESE;TAX_FNCACT_INVESTOR;ECON_STOCKMARKET;WB_1406_DISEASES;WB_1435_OBESITY;WB_621_HEALTH_NUTRITION_AND_POPULATION;WB_1427_NON_COMMUNICABLE_DISEASE_AND_INJURY;TAX_FNCACT_ANALYSTS;WB_2601_TRADE_LINKAGES_SPILLOVERS_AND_CONNECTIVITY;WB_772_TRADE_FACILITATION_AND_LOGISTICS;WB_699_URBAN_DEVELOPMENT;WB_866_CONNECTIVITY_AND_LAGGING_REGIONS;WB_797_NATIONAL_URBAN_POLICIES;TAX_FNCACT_DIRECTOR;SURVEILLANCE;TAX_ECON_PRICE;</t>
  </si>
  <si>
    <t>TAX_FNCACT;TAX_FNCACT_ANALYSTS;TAX_ECON_PRICE;TAX_FNCACT_MANUFACTURER;TAX_FNCACT_DIRECTOR;TAX_FNCACT_CFO;TAX_FNCACT_ANALYST;WB_135_TRANSPORT;WB_1174_WAREHOUSING_AND_STORAGE;WB_793_TRANSPORT_AND_LOGISTICS_SERVICES;</t>
  </si>
  <si>
    <t>TAX_FNCACT;TAX_FNCACT_ANALYSTS;ECON_STOCKMARKET;MOVEMENT_GENERAL;TAX_ECON_PRICE;TAX_FNCACT_TRADERS;WB_439_MACROECONOMIC_AND_STRUCTURAL_POLICIES;WB_829_FISCAL_DECENTRALIZATION;WB_874_LOCAL_FINANCE;WB_877_ASSET_MANAGEMENT;WB_445_FISCAL_POLICY;TAX_FNCACT_MANUFACTURER;WB_698_TRADE;TAX_WORLDLANGUAGES;TAX_WORLDLANGUAGES_RUSSIA;TAX_FNCACT_INSIDERS;WB_1406_DISEASES;WB_1435_OBESITY;WB_621_HEALTH_NUTRITION_AND_POPULATION;WB_1427_NON_COMMUNICABLE_DISEASE_AND_INJURY;</t>
  </si>
  <si>
    <t>ECON_STOCKMARKET;PROTEST;MOVEMENT_GENERAL;TAX_FNCACT;TAX_FNCACT_ACTIVIST;TAX_FNCACT_ACTIVISTS;WB_1921_PRIVATE_SECTOR_DEVELOPMENT;WB_406_COMPETITION_POLICY;WB_2101_ANTITRUST;TAX_ECON_PRICE;TAX_FNCACT_DEVELOPER;WB_135_TRANSPORT;WB_1174_WAREHOUSING_AND_STORAGE;WB_793_TRANSPORT_AND_LOGISTICS_SERVICES;TAX_FNCACT_CANDIDATE;WB_678_DIGITAL_GOVERNMENT;WB_2947_OPERATING_SYSTEMS;WB_667_ICT_INFRASTRUCTURE;WB_669_SOFTWARE_INFRASTRUCTURE;WB_133_INFORMATION_AND_COMMUNICATION_TECHNOLOGIES;WB_1160_SHOCKS_AND_VULNERABILITY;WB_695_POVERTY;TAX_FNCACT_ANALYST;MEDIA_SOCIAL;TAX_FNCACT_DRIVERS;TAX_FNCACT_CFO;</t>
  </si>
  <si>
    <t>WB_698_TRADE;ECON_STOCKMARKET;TAX_ECON_PRICE;EPU_ECONOMY_HISTORIC;TAX_FNCACT;TAX_FNCACT_ANALYSTS;EPU_CATS_REGULATION;</t>
  </si>
  <si>
    <t>mediapost.com</t>
  </si>
  <si>
    <t>CRISISLEX_T05_MONEY;TAX_ETHNICITY;TAX_ETHNICITY_CHINESE;TAX_WORLDLANGUAGES;TAX_WORLDLANGUAGES_CHINESE;GENERAL_GOVERNMENT;CRISISLEX_O02_RESPONSEAGENCIESATCRISIS;CRISISLEX_T06_SUPPLIES;CRISISLEX_T07_SERVICESNEEDEDOFFERED;WB_1921_PRIVATE_SECTOR_DEVELOPMENT;WB_376_INNOVATION_TECHNOLOGY_AND_ENTREPRENEURSHIP;WB_1917_INTELLECTUAL_PROPERTY;WB_377_FIRM_INNOVATION_PRODUCTIVITY_AND_GROWTH;LEADER;TAX_FNCACT;TAX_FNCACT_PRESIDENT;USPEC_POLITICS_GENERAL1;USPEC_POLICY1;EDUCATION;SOC_POINTSOFINTEREST;SOC_POINTSOFINTEREST_UNIVERSITY;WB_678_DIGITAL_GOVERNMENT;WB_2944_SERVERS;WB_671_STORAGE_MANAGEMENT;WB_667_ICT_INFRASTRUCTURE;WB_672_NETWORK_MANAGEMENT;WB_133_INFORMATION_AND_COMMUNICATION_TECHNOLOGIES;TAX_FNCACT_CHIEF;TAX_FNCACT_ANALYST;TAX_FNCACT_REGULATORS;CRISISLEX_C07_SAFETY;CRISISLEX_T01_CAUTION_ADVICE;ENV_OIL;TAX_FNCACT_PRODUCER;WB_696_PUBLIC_SECTOR_MANAGEMENT;WB_713_PUBLIC_FINANCE;WB_1045_TREASURY;WB_2024_ANTI_CORRUPTION_AUTHORITIES;WB_840_JUSTICE;WB_2025_INVESTIGATION;WB_831_GOVERNANCE;WB_832_ANTI_CORRUPTION;WB_1014_CRIMINAL_JUSTICE;CRISISLEX_CRISISLEXREC;TAX_FNCACT_OFFICIALS;MEDIA_MSM;TAX_ETHNICITY_ASIAN;CRISISLEX_T11_UPDATESSYMPATHY;TAX_FNCACT_COLUMNIST;TAX_FNCACT_MANAGER;TAX_FNCACT_FUND_MANAGER;TAX_FNCACT_INVESTOR;ECON_STOCKMARKET;TRANSPARENCY;TAX_ETHNICITY_BLACK;WB_346_COMPETITIVE_INDUSTRIES;WB_818_INDUSTRY_POLICY_AND_REAL_SECTORS;WB_1281_MANUFACTURING;WB_694_BROADCAST_AND_MEDIA;</t>
  </si>
  <si>
    <t>ENV_SOLAR;</t>
  </si>
  <si>
    <t>USPEC_POLITICS_GENERAL1;ECON_FOREIGNINVEST;CRISISLEX_T01_CAUTION_ADVICE;CRISISLEX_T02_INJURED;CRISISLEX_T03_DEAD;CRISISLEX_T08_MISSINGFOUNDTRAPPEDPEOPLE;GENERAL_GOVERNMENT;CRISISLEX_O02_RESPONSEAGENCIESATCRISIS;TAX_ETHNICITY;TAX_ETHNICITY_CHINESE;TAX_WORLDLANGUAGES;TAX_WORLDLANGUAGES_CHINESE;TAX_FNCACT;TAX_FNCACT_OFFICIALS;CRISISLEX_C07_SAFETY;CRISISLEX_T11_UPDATESSYMPATHY;LEADER;TAX_FNCACT_PRESIDENT;EDUCATION;TAX_FNCACT_PROFESSOR;SOC_POINTSOFINTEREST;SOC_POINTSOFINTEREST_UNIVERSITY;SOC_POINTSOFINTEREST_SCHOOL;TAX_FNCACT_ADVISER;CRISISLEX_T04_INFRASTRUCTURE;CRISISLEX_CRISISLEXREC;USPEC_POLICY1;WB_1921_PRIVATE_SECTOR_DEVELOPMENT;WB_769_INVESTMENT_POLICY;WB_698_TRADE;TAX_FNCACT_LEADER;CRISISLEX_T06_SUPPLIES;CRISISLEX_T07_SERVICESNEEDEDOFFERED;TAX_FNCACT_CRITIC;WB_696_PUBLIC_SECTOR_MANAGEMENT;WB_713_PUBLIC_FINANCE;WB_1045_TREASURY;TAX_FNCACT_SECRETARY;TAX_FNCACT_SPOKESMAN;TAX_WORLDLANGUAGES_OREGON;AGRICULTURE;MILITARY;TAX_FNCACT_NAVY;SOC_POINTSOFINTEREST_NAVY_BASE;DRONES;SECURITY_SERVICES;WB_678_DIGITAL_GOVERNMENT;WB_2944_SERVERS;WB_671_STORAGE_MANAGEMENT;WB_667_ICT_INFRASTRUCTURE;WB_672_NETWORK_MANAGEMENT;WB_133_INFORMATION_AND_COMMUNICATION_TECHNOLOGIES;TAX_FNCACT_LAWMAKERS;ENV_CLIMATECHANGE;WB_567_CLIMATE_CHANGE;CRISISLEX_O01_WEATHER;WB_471_ECONOMIC_GROWTH;WB_845_LEGAL_AND_REGULATORY_FRAMEWORK;WB_1024_PUBLIC_INTERNATIONAL_LAW;WB_1026_TREATIES;WB_962_INTERNATIONAL_LAW;TAX_FNCACT_INVESTOR;</t>
  </si>
  <si>
    <t>ECON_STOCKMARKET;TAX_FNCACT;TAX_FNCACT_ANALYSTS;TAX_ECON_PRICE;TAX_ETHNICITY;TAX_ETHNICITY_JAPANESE;TAX_WORLDLANGUAGES;TAX_WORLDLANGUAGES_JAPANESE;TAX_WEAPONS;TAX_WEAPONS_DESTROYER;TAX_FNCACT_MANUFACTURER;WB_2670_JOBS;WB_2769_JOBS_STRATEGIES;WB_698_TRADE;ECON_WORLDCURRENCIES;ECON_WORLDCURRENCIES_DOLLARS;TAX_FNCACT_INVESTOR;TAX_FNCACT_ANALYST;AFFECT;ECON_EARNINGSREPORT;</t>
  </si>
  <si>
    <t>WB_698_TRADE;ECON_TAXATION;USPEC_POLICY1;ECON_STOCKMARKET;TAX_WORLDLANGUAGES;TAX_WORLDLANGUAGES_LATIN;TAX_ETHNICITY;TAX_ETHNICITY_AMERICAN;TAX_FNCACT;TAX_FNCACT_INSIDERS;TAX_ECON_PRICE;TAX_FNCACT_CHAIRMAN;WB_678_DIGITAL_GOVERNMENT;WB_670_ICT_SECURITY;WB_2372_AUTHENTICATION_AND_AUTHORIZATION;WB_133_INFORMATION_AND_COMMUNICATION_TECHNOLOGIES;CRISISLEX_C07_SAFETY;WB_2470_PEACE_OPERATIONS_AND_CONFLICT_MANAGEMENT;WB_2432_FRAGILITY_CONFLICT_AND_VIOLENCE;WB_2490_NATIONAL_PROTECTION_AND_SECURITY;</t>
  </si>
  <si>
    <t>MEDIA_MSM;TAX_ETHNICITY;TAX_ETHNICITY_CHINESE;TAX_WORLDLANGUAGES;TAX_WORLDLANGUAGES_CHINESE;TAX_FNCACT;TAX_FNCACT_ANALYSTS;TAX_FNCACT_STATESMAN;TAX_FNCACT_REPORTER;CRISISLEX_C04_LOGISTICS_TRANSPORT;CRISISLEX_T04_INFRASTRUCTURE;ECON_STOCKMARKET;TAX_ECON_PRICE;GENERAL_GOVERNMENT;CRISISLEX_O02_RESPONSEAGENCIESATCRISIS;TAX_FNCACT_MANUFACTURER;TAX_FOODSTAPLES;TAX_FOODSTAPLES_POTATOES;TAX_FNCACT_EMPLOYEES;WB_698_TRADE;EDUCATION;SOC_POINTSOFINTEREST;SOC_POINTSOFINTEREST_UNIVERSITIES;TAX_FNCACT_SPOKESMAN;</t>
  </si>
  <si>
    <t>SOC_TECHNOLOGYSECTOR;WB_698_TRADE;ECON_STOCKMARKET;SCIENCE;CRISISLEX_C04_LOGISTICS_TRANSPORT;CRISISLEX_T04_INFRASTRUCTURE;CRISISLEX_C02_NEEDSPROVIDE_FOOD;CRISISLEX_T06_SUPPLIES;WB_1613_FOOD_STAMPS;WB_1609_FOOD_AND_IN_KIND_TRANSFERS;WB_1466_SOCIAL_ASSISTANCE;WB_697_SOCIAL_PROTECTION_AND_LABOR;TAX_WORLDLANGUAGES;TAX_WORLDLANGUAGES_POR;WB_1150_VOLATILITY;WB_1104_MACROECONOMIC_VULNERABILITY_AND_DEBT;TAX_ECON_PRICE;TAX_FNCACT;TAX_FNCACT_ANALYST;</t>
  </si>
  <si>
    <t>firstpost.com</t>
  </si>
  <si>
    <t>CRISISLEX_T05_MONEY;TAX_ETHNICITY;TAX_ETHNICITY_CHINESE;TAX_WORLDLANGUAGES;TAX_WORLDLANGUAGES_CHINESE;MEDIA_MSM;ECON_STOCKMARKET;TAX_ECON_PRICE;TAX_FNCACT;TAX_FNCACT_ANALYST;TAX_ETHNICITY_AMERICAN;WB_698_TRADE;TAX_FNCACT_ANALYSTS;TAX_FNCACT_RESEARCH_ANALYST;WB_696_PUBLIC_SECTOR_MANAGEMENT;WB_840_JUSTICE;SOC_TECHNOLOGYSECTOR;WB_2048_COMPENSATION_CAREERS_AND_INCENTIVES;WB_723_PUBLIC_ADMINISTRATION;WB_724_HUMAN_RESOURCES_FOR_PUBLIC_SECTOR;ALLIANCE;</t>
  </si>
  <si>
    <t>TAX_FNCACT;TAX_FNCACT_ANALYST;ECON_STOCKMARKET;TAX_FNCACT_ANALYSTS;MEDIA_SOCIAL;</t>
  </si>
  <si>
    <t>ECON_STOCKMARKET;TAX_WORLDMAMMALS;TAX_WORLDMAMMALS_BEARS;TAX_FNCACT;TAX_FNCACT_INVESTOR;TAX_ECON_PRICE;</t>
  </si>
  <si>
    <t>WB_135_TRANSPORT;WB_1174_WAREHOUSING_AND_STORAGE;WB_793_TRANSPORT_AND_LOGISTICS_SERVICES;ECON_STOCKMARKET;WB_698_TRADE;ENV_NATURALGAS;ENV_OIL;ECON_OILPRICE;TAX_FNCACT;TAX_FNCACT_CHIEF;TAX_MILITARY_TITLE;TAX_MILITARY_TITLE_OFFICER;TAX_FNCACT_OFFICER;TAX_FNCACT_SECRETARY;LEADER;TAX_FNCACT_PRESIDENT;USPEC_POLITICS_GENERAL1;TAX_FNCACT_CEO;GENERAL_GOVERNMENT;WB_678_DIGITAL_GOVERNMENT;WB_694_BROADCAST_AND_MEDIA;WB_133_INFORMATION_AND_COMMUNICATION_TECHNOLOGIES;</t>
  </si>
  <si>
    <t>WB_698_TRADE;ECON_STOCKMARKET;ECON_MOU;WB_1921_PRIVATE_SECTOR_DEVELOPMENT;WB_405_BUSINESS_CLIMATE;WB_2531_INSPECTIONS_LICENSING_AND_PERMITS;WB_2530_BUSINESS_ENVIRONMENT;TAX_FNCACT;TAX_FNCACT_CEO;TAX_ECON_PRICE;DRUG_TRADE;WB_1331_HEALTH_TECHNOLOGIES;WB_2453_ORGANIZED_CRIME;WB_1350_PHARMACEUTICALS;WB_2433_CONFLICT_AND_VIOLENCE;WB_621_HEALTH_NUTRITION_AND_POPULATION;WB_2432_FRAGILITY_CONFLICT_AND_VIOLENCE;WB_2456_DRUGS_AND_NARCOTICS;EPU_CATS_HEALTHCARE;TAX_WORLDMAMMALS;TAX_WORLDMAMMALS_HUMAN;TAX_DISEASE;TAX_DISEASE_HUMAN_PAPILLOMAVIRUS;HEALTH_SEXTRANSDISEASE;GENERAL_HEALTH;HEALTH_VACCINATION;WB_642_CHILD_HEALTH;WB_1459_IMMUNIZATIONS;WB_639_REPRODUCTIVE_MATERNAL_AND_CHILD_HEALTH;TAX_DISEASE_HPV;WB_2024_ANTI_CORRUPTION_AUTHORITIES;WB_696_PUBLIC_SECTOR_MANAGEMENT;WB_831_GOVERNANCE;WB_832_ANTI_CORRUPTION;WB_2026_PREVENTION;TAX_DISEASE_CANCER;WB_1406_DISEASES;WB_1431_CANCER;WB_1427_NON_COMMUNICABLE_DISEASE_AND_INJURY;TAX_FNCACT_WOMEN;ALLIANCE;</t>
  </si>
  <si>
    <t>AFFECT;ECON_STOCKMARKET;</t>
  </si>
  <si>
    <t>WB_1614_NUTRITIONAL_PROGRAMS;WB_1609_FOOD_AND_IN_KIND_TRANSFERS;WB_1615_THERAPEUTIC;WB_1466_SOCIAL_ASSISTANCE;WB_697_SOCIAL_PROTECTION_AND_LABOR;MEDICAL;WB_698_TRADE;TAX_FNCACT;TAX_FNCACT_EXECUTIVE;LEADER;TAX_FNCACT_PRESIDENT;USPEC_POLITICS_GENERAL1;TAX_FNCACT_VICE_PRESIDENT;TAX_FNCACT_EXECUTIVE_VICE_PRESIDENT;TAX_FNCACT_CHIEF;TAX_MILITARY_TITLE;TAX_MILITARY_TITLE_OFFICER;TAX_FNCACT_OFFICER;ECON_STOCKMARKET;TAX_FNCACT_DIRECTORS;TAX_FNCACT_CHIEF_EXECUTIVE;TAX_FNCACT_EXECUTIVE_OFFICER;TAX_FNCACT_CHIEF_EXECUTIVE_OFFICER;</t>
  </si>
  <si>
    <t>WB_1160_SHOCKS_AND_VULNERABILITY;WB_695_POVERTY;WB_698_TRADE;WB_2745_JOB_QUALITY_AND_LABOR_MARKET_PERFORMANCE;WB_2670_JOBS;WB_2689_JOBS_DIAGNOSTICS;WB_2748_EMPLOYMENT;LEADER;TAX_FNCACT;TAX_FNCACT_PRESIDENT;USPEC_POLITICS_GENERAL1;TAX_FNCACT_CHIEF;TAX_FNCACT_EXECUTIVE;TAX_FNCACT_CHIEF_EXECUTIVE;TAX_MILITARY_TITLE;TAX_MILITARY_TITLE_OFFICER;TAX_FNCACT_OFFICER;TAX_FNCACT_EXECUTIVE_OFFICER;TAX_FNCACT_CHIEF_EXECUTIVE_OFFICER;TAX_ECON_PRICE;WB_507_ENERGY_AND_EXTRACTIVES;WB_895_MINING_SYSTEMS;WB_1699_METAL_ORE_MINING;WB_2933_ZINC;</t>
  </si>
  <si>
    <t>MEDICAL;ECON_STOCKMARKET;GENERAL_HEALTH;SOC_POINTSOFINTEREST;SOC_POINTSOFINTEREST_HOSPITALS;CRISISLEX_C03_WELLBEING_HEALTH;SOC_POINTSOFINTEREST_MEDICAL_CENTER;TAX_FNCACT;TAX_FNCACT_DOCTORS;SOC_POINTSOFINTEREST_HOSPITAL;TAX_FNCACT_PHYSICIANS;TAX_FNCACT_EMPLOYEES;TAX_FNCACT_PHYSICIAN;WB_698_TRADE;TAX_FNCACT_CHAIRMAN;TAX_FNCACT_DIRECTORS;TAX_FNCACT_EXECUTIVE;TAX_FNCACT_CHAIRMAN_OF_THE_BOARD;TAX_FNCACT_DIRECTOR;TAX_ECON_PRICE;WB_1150_VOLATILITY;WB_1104_MACROECONOMIC_VULNERABILITY_AND_DEBT;LEADER;TAX_FNCACT_PRESIDENT;USPEC_POLITICS_GENERAL1;RESIGNATION;TAX_FNCACT_LEADER;TAX_FNCACT_CEO;TAX_FNCACT_ANALYST;</t>
  </si>
  <si>
    <t>WB_698_TRADE;TAX_ECON_PRICE;TAX_FNCACT;TAX_FNCACT_INSIDERS;TAX_FNCACT_INSIDER;TAX_FNCACT_DIRECTOR;ECON_STOCKMARKET;TAX_FNCACT_MANUFACTURER;WB_1921_PRIVATE_SECTOR_DEVELOPMENT;WB_346_COMPETITIVE_INDUSTRIES;WB_818_INDUSTRY_POLICY_AND_REAL_SECTORS;WB_1281_MANUFACTURING;</t>
  </si>
  <si>
    <t>EPU_CATS_REGULATION;EPU_CATS_FINANCIAL_REGULATION;TAX_FNCACT;TAX_FNCACT_MANUFACTURER;ECON_STOCKMARKET;EPU_ECONOMY_HISTORIC;TAX_FNCACT_ANALYSTS;TAX_FNCACT_ANALYST;TAX_FNCACT_RESEARCH_ANALYST;TAX_ECON_PRICE;WB_135_TRANSPORT;WB_1174_WAREHOUSING_AND_STORAGE;WB_793_TRANSPORT_AND_LOGISTICS_SERVICES;LEGISLATION;EPU_POLICY;EPU_POLICY_LAW;WB_845_LEGAL_AND_REGULATORY_FRAMEWORK;WB_696_PUBLIC_SECTOR_MANAGEMENT;WB_1040_COPYRIGHT_LAW;WB_851_INTELLECTUAL_PROPERTY_RIGHTS;WB_1039_PROPERTY_LAWS_AND_REGULATIONS;</t>
  </si>
  <si>
    <t>TAX_FNCACT;TAX_FNCACT_MANAGER;TAX_FNCACT_FUND_MANAGER;TAX_FNCACT_MANAGERS;TAX_FNCACT_FUND_MANAGERS;ECON_STOCKMARKET;WB_698_TRADE;</t>
  </si>
  <si>
    <t>TAX_ETHNICITY;TAX_ETHNICITY_CHINESE;TAX_WORLDLANGUAGES;TAX_WORLDLANGUAGES_CHINESE;USPEC_POLITICS_GENERAL1;ECON_FOREIGNINVEST;CRISISLEX_C07_SAFETY;WB_2470_PEACE_OPERATIONS_AND_CONFLICT_MANAGEMENT;WB_2432_FRAGILITY_CONFLICT_AND_VIOLENCE;WB_2490_NATIONAL_PROTECTION_AND_SECURITY;WB_698_TRADE;TAX_FNCACT;TAX_FNCACT_ANALYSTS;ECON_STOCKMARKET;TAX_ECON_PRICE;WB_135_TRANSPORT;WB_1174_WAREHOUSING_AND_STORAGE;WB_793_TRANSPORT_AND_LOGISTICS_SERVICES;TAX_FNCACT_REPRESENTATIVES;MEDIA_MSM;</t>
  </si>
  <si>
    <t>WB_698_TRADE;ECON_STOCKMARKET;TAX_ECON_PRICE;TAX_FNCACT;TAX_FNCACT_ANALYST;TAX_FNCACT_CEO;TAX_MILITARY_TITLE;TAX_MILITARY_TITLE_OFFICERS;TAX_FNCACT_OFFICERS;TAX_FNCACT_OFFICIAL;WB_1150_VOLATILITY;WB_1104_MACROECONOMIC_VULNERABILITY_AND_DEBT;TAX_FNCACT_DIRECTORS;LEADER;TAX_FNCACT_PRESIDENTS;TAX_FNCACT_VICE_PRESIDENTS;TAX_FNCACT_PRESIDENT;USPEC_POLITICS_GENERAL1;TAX_FNCACT_VICE_PRESIDENT;TAX_FNCACT_SENIOR_VICE_PRESIDENT;SOC_INNOVATION;ECON_ENTREPRENEURSHIP;</t>
  </si>
  <si>
    <t>sify.com</t>
  </si>
  <si>
    <t>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ECON_BANKRUPTCY;ECON_WORLDCURRENCIES;ECON_WORLDCURRENCIES_EURO;TAX_FNCACT;TAX_FNCACT_MINISTERS;TAX_FNCACT_FINANCE_MINISTERS;WB_698_TRADE;TAX_FNCACT_CHIEF;TAX_MILITARY_TITLE;TAX_MILITARY_TITLE_OFFICER;TAX_FNCACT_OFFICER;EDUCATION;SOC_POINTSOFINTEREST;SOC_POINTSOFINTEREST_UNIVERSITY;TAX_FNCACT_INVESTOR;TAX_FNCACT_EXECUTIVE;TAX_FNCACT_CHIEF_EXECUTIVE;ECON_STOCKMARKET;TAX_ECON_PRICE;TAX_FNCACT_RETAILER;</t>
  </si>
  <si>
    <t>TAX_ETHNICITY;TAX_ETHNICITY_CHINESE;EDUCATION;</t>
  </si>
  <si>
    <t>ECON_STOCKMARKET;WB_135_TRANSPORT;WB_1174_WAREHOUSING_AND_STORAGE;WB_793_TRANSPORT_AND_LOGISTICS_SERVICES;TAX_ECON_PRICE;WB_698_TRADE;TAX_WORLDMAMMALS;TAX_WORLDMAMMALS_FOX;TAX_FNCACT;TAX_FNCACT_FOUNDER;TAX_FNCACT_EXECUTIVE;TAX_FNCACT_DEPUTY;TAX_FNCACT_CHAIRMAN;LEADER;TAX_FNCACT_PRESIDENT;TAX_FNCACT_VICE_CHAIRMAN;</t>
  </si>
  <si>
    <t>TAX_FNCACT;TAX_FNCACT_ANALYST;TAX_ECON_PRICE;TAX_FNCACT_ANALYSTS;TAX_FNCACT_DIRECTOR;TAX_FNCACT_CFO;TAX_FNCACT_MANUFACTURER;AFFECT;MANMADE_DISASTER_IMPLIED;WB_135_TRANSPORT;WB_1174_WAREHOUSING_AND_STORAGE;WB_793_TRANSPORT_AND_LOGISTICS_SERVICES;</t>
  </si>
  <si>
    <t>TAX_FNCACT;TAX_FNCACT_ANALYSTS;WB_1406_DISEASES;WB_1435_OBESITY;WB_621_HEALTH_NUTRITION_AND_POPULATION;WB_1427_NON_COMMUNICABLE_DISEASE_AND_INJURY;TAX_ECON_PRICE;TAX_FNCACT_CONSULTANT;AFFECT;ECON_STOCKMARKET;</t>
  </si>
  <si>
    <t>WB_698_TRADE;ENV_OIL;TAX_FNCACT;TAX_FNCACT_INSIDER;SOC_TECHNOLOGYSECTOR;TAX_FNCACT_ANALYST;</t>
  </si>
  <si>
    <t>ENV_OIL;ECON_OILPRICE;TAX_ECON_PRICE;TAX_ETHNICITY;TAX_ETHNICITY_CHINESE;TAX_WORLDLANGUAGES;TAX_WORLDLANGUAGES_CHINESE;EPU_CATS_MONETARY_POLICY;MANMADE_DISASTER_IMPLIED;EPU_ECONOMY_HISTORIC;ECON_STOCKMARKET;MEDICAL;ENV_SOLAR;LEADER;TAX_FNCACT;TAX_FNCACT_PRESIDENT;USPEC_POLITICS_GENERAL1;MEDIA_MSM;TAX_FNCACT_EXECUTIVE;TAX_WEAPONS;TAX_WEAPONS_GUN;FIREARM_OWNERSHIP;EPU_POLICY;EPU_POLICY_POLITICAL;TERROR;ARMEDCONFLICT;RESIGNATION;GENERAL_HEALTH;TAX_FNCACT_PERFORMER;TAX_FNCACT_ANALYST;TAX_FNCACT_PEERS;ECON_DEBT;WB_1104_MACROECONOMIC_VULNERABILITY_AND_DEBT;WB_450_DEBT;EPU_POLICY_CONGRESSIONAL;ECON_TAXATION;USPEC_POLICY1;EPU_POLICY_TAX;EPU_CATS_TAXES;WB_1921_PRIVATE_SECTOR_DEVELOPMENT;WB_382_TAX_CREDITS_AND_DIRECT_SUBSIDIES;WB_376_INNOVATION_TECHNOLOGY_AND_ENTREPRENEURSHIP;WB_377_FIRM_INNOVATION_PRODUCTIVITY_AND_GROWTH;WB_380_FUNDING_INNOVATION;</t>
  </si>
  <si>
    <t>wsnews4investors.com</t>
  </si>
  <si>
    <t>ECON_EARNINGSREPORT;ECON_STOCKMARKET;TAX_ECON_PRICE;WB_696_PUBLIC_SECTOR_MANAGEMENT;WB_713_PUBLIC_FINANCE;WB_718_PUBLIC_INVESTMENT_MANAGEMENT;SCIENCE;SOC_INNOVATION;WB_1535_DISTANCE_EDUCATION;WB_494_EDUCATION_AND_ICT;WB_470_EDUCATION;WB_1497_EDUCATION_MANAGEMENT_AND_ADMINISTRATION;TAX_FNCACT;TAX_FNCACT_ANALYST;TAX_FNCACT_VETERAN;</t>
  </si>
  <si>
    <t>TAX_FNCACT;TAX_FNCACT_ANALYSTS;TAX_FNCACT_ANALYST;TAX_FNCACT_MANUFACTURER;</t>
  </si>
  <si>
    <t>ifamagazine.com</t>
  </si>
  <si>
    <t>svethardware.cz</t>
  </si>
  <si>
    <t>SOC_EXPRESSSUPPORT;TAX_FNCACT;TAX_FNCACT_PRODUCER;TAX_FNCACT_MANUFACTURER;TAX_FNCACT_EXECUTIVE;ARMEDCONFLICT;SOC_GENERALCRIME;SELF_IDENTIFIED_ATROCITY;WB_2507_HUMAN_RIGHTS_ABUSES_AND_VIOLATIONS;WB_2203_HUMAN_RIGHTS;WB_2510_WAR_CRIMES;WB_2432_FRAGILITY_CONFLICT_AND_VIOLENCE;GENERAL_HEALTH;MEDICAL;TAX_FNCACT_DOCTORS;CRISISLEX_C03_WELLBEING_HEALTH;TAX_AIDGROUPS;TAX_AIDGROUPS_DOCTORS_WITHOUT_BORDERS;</t>
  </si>
  <si>
    <t>themalaysianinsider.com</t>
  </si>
  <si>
    <t>WB_698_TRADE;TAX_FNCACT;TAX_FNCACT_ANALYST;CRISISLEX_C07_SAFETY;</t>
  </si>
  <si>
    <t>cdrlabs.com</t>
  </si>
  <si>
    <t>WB_135_TRANSPORT;WB_1174_WAREHOUSING_AND_STORAGE;WB_793_TRANSPORT_AND_LOGISTICS_SERVICES;WB_678_DIGITAL_GOVERNMENT;WB_674_SHARED_INFRASTRUCTURE;WB_667_ICT_INFRASTRUCTURE;WB_676_CLOUD_COMPUTING;WB_133_INFORMATION_AND_COMMUNICATION_TECHNOLOGIES;TAX_FNCACT;TAX_FNCACT_PIONEER;WB_661_BIG_DATA;WB_652_ICT_APPLICATIONS;WB_872_SMART_CITIES;WB_813_URBAN_GOVERNANCE_AND_CITY_SYSTEMS;WB_699_URBAN_DEVELOPMENT;WB_873_NON_TRADITIONAL_DATA_DRIVEN_MANAGEMENT;WB_658_ENTERPRISE_APPLICATIONS;TECH_BIGDATA;TAX_WORLDMAMMALS;TAX_WORLDMAMMALS_HUMAN;WB_694_BROADCAST_AND_MEDIA;LEADER;TAX_FNCACT_PRESIDENT;USPEC_POLITICS_GENERAL1;TAX_FNCACT_VICE_PRESIDENT;EPU_ECONOMY_HISTORIC;TAX_FNCACT_ARCHITECT;SOC_INNOVATION;CRISISLEX_CRISISLEXREC;WB_2944_SERVERS;WB_671_STORAGE_MANAGEMENT;WB_672_NETWORK_MANAGEMENT;TAX_ECON_PRICE;CRISISLEX_T11_UPDATESSYMPATHY;WB_669_SOFTWARE_INFRASTRUCTURE;WB_2945_DATABASE;WB_1803_TRANSPORT_INFRASTRUCTURE;WB_167_PORTS;ECON_WORLDCURRENCIES;ECON_WORLDCURRENCIES_DOLLAR;</t>
  </si>
  <si>
    <t>TAX_FNCACT;TAX_FNCACT_ANALYST;ECON_STOCKMARKET;TAX_ECON_PRICE;TAX_FNCACT_PRODUCER;TAX_FNCACT_ANALYSTS;</t>
  </si>
  <si>
    <t>ECON_STOCKMARKET;EPU_ECONOMY_HISTORIC;WB_698_TRADE;TAX_ECON_PRICE;TAX_FNCACT;TAX_FNCACT_ANALYSTS;TAX_FNCACT_ANALYST;TAX_WORLDARACHNIDS;TAX_WORLDARACHNIDS_TICK;NATURAL_DISASTER;NATURAL_DISASTER_FLOODING;CRISISLEX_C06_WATER_SANITATION;NATURAL_DISASTER_TROPICAL_STORM;CRISISLEX_O01_WEATHER;TAX_WORLDFISH;TAX_WORLDFISH_SHARKS;MEDIA_SOCIAL;EPU_CATS_REGULATION;</t>
  </si>
  <si>
    <t>ECON_STOCKMARKET;TAX_FNCACT;TAX_FNCACT_DRIVER;WB_678_DIGITAL_GOVERNMENT;WB_2944_SERVERS;WB_671_STORAGE_MANAGEMENT;WB_667_ICT_INFRASTRUCTURE;WB_672_NETWORK_MANAGEMENT;WB_133_INFORMATION_AND_COMMUNICATION_TECHNOLOGIES;WB_471_ECONOMIC_GROWTH;WB_1078_DETERMINANTS_OF_GROWTH;TAX_FNCACT_DRIVERS;WB_135_TRANSPORT;WB_1174_WAREHOUSING_AND_STORAGE;WB_793_TRANSPORT_AND_LOGISTICS_SERVICES;WB_698_TRADE;WB_2433_CONFLICT_AND_VIOLENCE;WB_2465_REVOLUTIONARY_VIOLENCE;WB_2432_FRAGILITY_CONFLICT_AND_VIOLENCE;WB_2462_POLITICAL_VIOLENCE_AND_WAR;UNREST_BELLIGERENT;TAX_FNCACT_ANALYST;TAX_ECON_PRICE;</t>
  </si>
  <si>
    <t>TAX_ETHNICITY;TAX_ETHNICITY_CHINESE;TAX_WORLDLANGUAGES;TAX_WORLDLANGUAGES_CHINESE;CRISISLEX_C04_LOGISTICS_TRANSPORT;TRAFFIC;CRISISLEX_O01_WEATHER;TAX_ECON_PRICE;TAX_FNCACT;TAX_FNCACT_BROKER;CRISISLEX_T08_MISSINGFOUNDTRAPPEDPEOPLE;TAX_FNCACT_ANALYSTS;WB_1406_DISEASES;WB_1435_OBESITY;WB_621_HEALTH_NUTRITION_AND_POPULATION;WB_1427_NON_COMMUNICABLE_DISEASE_AND_INJURY;ECON_STOCKMARKET;WB_698_TRADE;CRISISLEX_T04_INFRASTRUCTURE;CRISISLEX_C03_WELLBEING_HEALTH;CRISISLEX_T02_INJURED;</t>
  </si>
  <si>
    <t>TAX_FNCACT;TAX_FNCACT_ANALYST;TAX_FNCACT_REGULATORS;TAX_ECON_PRICE;WB_698_TRADE;ECON_STOCKMARKET;AGRICULTURE;ENV_WINDPOWER;WB_1150_VOLATILITY;WB_1104_MACROECONOMIC_VULNERABILITY_AND_DEBT;</t>
  </si>
  <si>
    <t>ECON_STOCKMARKET;GENERAL_HEALTH;MEDICAL;WB_1331_HEALTH_TECHNOLOGIES;WB_1350_PHARMACEUTICALS;WB_621_HEALTH_NUTRITION_AND_POPULATION;CRISISLEX_CRISISLEXREC;ECON_WORLDCURRENCIES;ECON_WORLDCURRENCIES_DOLLAR;CRISISLEX_O01_WEATHER;CRISISLEX_T01_CAUTION_ADVICE;TAX_FNCACT;TAX_FNCACT_DESIGNER;TAX_ETHNICITY;TAX_ETHNICITY_CHINESE;TAX_WORLDLANGUAGES;TAX_WORLDLANGUAGES_CHINESE;TAX_FNCACT_ANALYSTS;WB_678_DIGITAL_GOVERNMENT;WB_694_BROADCAST_AND_MEDIA;WB_133_INFORMATION_AND_COMMUNICATION_TECHNOLOGIES;MEDIA_MSM;TAX_FNCACT_WATCHMAN;KILL;CRISISLEX_T03_DEAD;TAX_WORLDBIRDS;TAX_WORLDBIRDS_MOCKINGBIRD;TAX_FNCACT_HERO;DISCRIMINATION;DISCRIMINATION_RACE;DISCRIMINATION_RACE_RACIST;</t>
  </si>
  <si>
    <t>GEN_HOLIDAY;TAX_FNCACT;TAX_FNCACT_ANALYSTS;TAX_FNCACT_DIRECTOR;TAX_FNCACT_DIRECTOR_OF_RESEARCH;ECON_STOCKMARKET;EPU_ECONOMY;EPU_ECONOMY_HISTORIC;ECON_HOUSING_PRICES;UNEMPLOYMENT;</t>
  </si>
  <si>
    <t>TAX_FNCACT;TAX_FNCACT_FOUNDER;LEADER;TAX_FNCACT_PRESIDENT;USPEC_POLITICS_GENERAL1;ECON_STOCKMARKET;TAX_ECON_PRICE;TAX_FNCACT_INVESTOR;WB_439_MACROECONOMIC_AND_STRUCTURAL_POLICIES;WB_829_FISCAL_DECENTRALIZATION;WB_874_LOCAL_FINANCE;WB_877_ASSET_MANAGEMENT;WB_445_FISCAL_POLICY;</t>
  </si>
  <si>
    <t>ECON_STOCKMARKET;MANMADE_DISASTER_IMPLIED;AFFECT;DISPLACED;CRISISLEX_CRISISLEXREC;DELAY;USPEC_UNCERTAINTY1;TAX_FNCACT;TAX_FNCACT_SPOKESMAN;SOC_POINTSOFINTEREST;SOC_POINTSOFINTEREST_AIRPORT;WB_135_TRANSPORT;WB_1803_TRANSPORT_INFRASTRUCTURE;WB_1804_AIRPORTS;TAX_FNCACT_REPRESENTATIVES;WB_698_TRADE;TAX_FNCACT_ANALYSTS;TAX_FNCACT_ANALYST;TAX_ECON_PRICE;TAX_FNCACT_MANUFACTURER;WB_1150_VOLATILITY;WB_1104_MACROECONOMIC_VULNERABILITY_AND_DEBT;LEADER;TAX_FNCACT_PRESIDENT;USPEC_POLITICS_GENERAL1;TAX_FNCACT_CHIEF;TAX_FNCACT_EXECUTIVE;TAX_FNCACT_CHIEF_EXECUTIVE;TAX_MILITARY_TITLE;TAX_MILITARY_TITLE_OFFICER;TAX_FNCACT_OFFICER;TAX_FNCACT_EXECUTIVE_OFFICER;TAX_FNCACT_CHIEF_EXECUTIVE_OFFICER;TAX_FNCACT_VICE_PRESIDENT;TAX_FNCACT_EXECUTIVE_VICE_PRESIDENT;TAX_FNCACT_CHIEF_FINANCIAL_OFFICER;</t>
  </si>
  <si>
    <t>ALLIANCE;WB_135_TRANSPORT;WB_1174_WAREHOUSING_AND_STORAGE;WB_793_TRANSPORT_AND_LOGISTICS_SERVICES;WB_678_DIGITAL_GOVERNMENT;WB_652_ICT_APPLICATIONS;WB_658_ENTERPRISE_APPLICATIONS;WB_133_INFORMATION_AND_COMMUNICATION_TECHNOLOGIES;TAX_FNCACT;TAX_FNCACT_BUILDER;CORRUPTION;CRISISLEX_C07_SAFETY;LEADER;TAX_FNCACT_PRESIDENT;USPEC_POLITICS_GENERAL1;TAX_FNCACT_VICE_PRESIDENT;</t>
  </si>
  <si>
    <t>ECON_STOCKMARKET;INFO_RUMOR;TAX_ETHNICITY;TAX_ETHNICITY_CHINESE;TAX_WORLDLANGUAGES;TAX_WORLDLANGUAGES_CHINESE;CRISISLEX_C07_SAFETY;WB_2470_PEACE_OPERATIONS_AND_CONFLICT_MANAGEMENT;WB_2432_FRAGILITY_CONFLICT_AND_VIOLENCE;WB_2490_NATIONAL_PROTECTION_AND_SECURITY;LEADER;TAX_FNCACT;TAX_FNCACT_LAWMAKERS;USPEC_POLITICS_GENERAL1;TAX_FNCACT_CHAIRMAN;NEGOTIATIONS;TAX_FNCACT_REGULATORS;TAX_ECON_PRICE;TAX_FNCACT_ANALYST;GENERAL_GOVERNMENT;USPEC_POLICY1;</t>
  </si>
  <si>
    <t>WB_678_DIGITAL_GOVERNMENT;WB_652_ICT_APPLICATIONS;WB_658_ENTERPRISE_APPLICATIONS;WB_133_INFORMATION_AND_COMMUNICATION_TECHNOLOGIES;WB_694_BROADCAST_AND_MEDIA;WB_670_ICT_SECURITY;WB_2371_ENCRYPTION;WB_135_TRANSPORT;WB_1174_WAREHOUSING_AND_STORAGE;WB_793_TRANSPORT_AND_LOGISTICS_SERVICES;LEADER;TAX_FNCACT;TAX_FNCACT_PRESIDENT;USPEC_POLITICS_GENERAL1;TAX_FNCACT_VICE_PRESIDENT;MEDIA_SOCIAL;</t>
  </si>
  <si>
    <t>ECON_EARNINGSREPORT;ECON_STOCKMARKET;TAX_ETHNICITY;TAX_ETHNICITY_CHINESE;TAX_WORLDLANGUAGES;TAX_WORLDLANGUAGES_CHINESE;GENERAL_GOVERNMENT;CRISISLEX_O02_RESPONSEAGENCIESATCRISIS;CRISISLEX_T06_SUPPLIES;CRISISLEX_T07_SERVICESNEEDEDOFFERED;LEADER;TAX_FNCACT;TAX_FNCACT_PRESIDENT;USPEC_POLITICS_GENERAL1;WB_1921_PRIVATE_SECTOR_DEVELOPMENT;WB_376_INNOVATION_TECHNOLOGY_AND_ENTREPRENEURSHIP;WB_1917_INTELLECTUAL_PROPERTY;WB_377_FIRM_INNOVATION_PRODUCTIVITY_AND_GROWTH;TAX_FNCACT_DESIGNER;TAX_ECON_PRICE;TAX_FNCACT_ANALYSTS;WB_644_NUTRITION;WB_621_HEALTH_NUTRITION_AND_POPULATION;WB_1445_STUNTING;WB_1444_GROWTH_MONITORING;TAX_FNCACT_INSIDERS;TAX_FNCACT_REGULATORS;TRIAL;SOC_GENERALCRIME;CRISISLEX_C07_SAFETY;CRISISLEX_T01_CAUTION_ADVICE;UNREST_BELLIGERENT;TAX_FNCACT_ANALYST;WB_698_TRADE;WB_346_COMPETITIVE_INDUSTRIES;WB_818_INDUSTRY_POLICY_AND_REAL_SECTORS;WB_1281_MANUFACTURING;CRISISLEX_T05_MONEY;WB_566_ENVIRONMENT_AND_NATURAL_RESOURCES;WB_590_ECOSYSTEMS;CRISISLEX_T04_INFRASTRUCTURE;</t>
  </si>
  <si>
    <t>stocksnewswire.com</t>
  </si>
  <si>
    <t>TAX_ECON_PRICE;TAX_FNCACT;TAX_FNCACT_ARCHITECTS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WB_135_TRANSPORT;WB_1174_WAREHOUSING_AND_STORAGE;WB_793_TRANSPORT_AND_LOGISTICS_SERVICES;WB_667_ICT_INFRASTRUCTURE;WB_669_SOFTWARE_INFRASTRUCTURE;WB_2945_DATABASE;MANMADE_DISASTER;MANMADE_DISASTER_POWER_FAILURE;POWER_OUTAGE;WB_698_TRADE;ENV_GREEN;WB_507_ENERGY_AND_EXTRACTIVES;WB_525_RENEWABLE_ENERGY;TAX_FNCACT_OPERATOR;WB_1458_HEALTH_PROMOTION_AND_DISEASE_PREVENTION;WB_1462_WATER_SANITATION_AND_HYGIENE;WB_635_PUBLIC_HEALTH;WB_621_HEALTH_NUTRITION_AND_POPULATION;ECON_IPO;TAX_FNCACT_CHIEF;TAX_FNCACT_EXECUTIVE;TAX_FNCACT_CHIEF_EXECUTIVE;TAX_MILITARY_TITLE;TAX_MILITARY_TITLE_OFFICER;TAX_FNCACT_OFFICER;TAX_FNCACT_EXECUTIVE_OFFICER;TAX_FNCACT_CHIEF_EXECUTIVE_OFFICER;LEADER;TAX_FNCACT_PRESIDENT;USPEC_POLITICS_GENERAL1;ENV_SOLAR;ENV_HYDRO;MEDICAL;SCIENCE;SOC_INNOVATION;CRISISLEX_C03_WELLBEING_HEALTH;TAX_FNCACT_DIRECTORS;GENERAL_HEALTH;WB_1608_CASH_TRANSFERS;WB_1466_SOCIAL_ASSISTANCE;WB_1607_HEALTH_BENEFITS;WB_1603_FEE_WAIVERS;WB_697_SOCIAL_PROTECTION_AND_LABOR;GENERAL_GOVERNMENT;</t>
  </si>
  <si>
    <t>EPU_ECONOMY_HISTORIC;TAX_ECON_PRICE;TAX_FNCACT;TAX_FNCACT_ANALYSTS;WB_1150_VOLATILITY;WB_1104_MACROECONOMIC_VULNERABILITY_AND_DEBT;WB_698_TRADE;CRISISLEX_T11_UPDATESSYMPATHY;ECON_STOCKMARKET;WB_1406_DISEASES;WB_1435_OBESITY;WB_621_HEALTH_NUTRITION_AND_POPULATION;WB_1427_NON_COMMUNICABLE_DISEASE_AND_INJURY;WB_678_DIGITAL_GOVERNMENT;WB_694_BROADCAST_AND_MEDIA;WB_133_INFORMATION_AND_COMMUNICATION_TECHNOLOGIES;</t>
  </si>
  <si>
    <t>ECON_EARNINGSREPORT;TAX_FNCACT;TAX_FNCACT_MANUFACTURER;TAX_FNCACT_ANALYSTS;TAX_FNCACT_ANALYST;ECON_STOCKMARKET;ECON_WORLDCURRENCIES;ECON_WORLDCURRENCIES_DOLLAR;WB_678_DIGITAL_GOVERNMENT;WB_674_SHARED_INFRASTRUCTURE;WB_667_ICT_INFRASTRUCTURE;WB_676_CLOUD_COMPUTING;WB_133_INFORMATION_AND_COMMUNICATION_TECHNOLOGIES;SOC_INNOVATION;WB_698_TRADE;WB_2299_PIPELINES;WB_539_OIL_AND_GAS_POLICY_STRATEGY_AND_INSTITUTIONS;WB_507_ENERGY_AND_EXTRACTIVES;WB_548_PPP_IN_OIL_AND_GAS;MEDIA_SOCIAL;ECON_IPO;TAX_FNCACT_AUTHOR;</t>
  </si>
  <si>
    <t>bozemandailychronicle.com</t>
  </si>
  <si>
    <t>TAX_ECON_PRICE;TAX_FNCACT;TAX_FNCACT_ANALYSTS;TAX_FNCACT_MANUFACTURER;EPU_ECONOMY_HISTORIC;TAX_FNCACT_CFO;TAX_FNCACT_CHIEF;TAX_MILITARY_TITLE;TAX_MILITARY_TITLE_OFFICER;TAX_FNCACT_OFFICER;TAX_FNCACT_CHIEF_FINANCIAL_OFFICER;EPU_CATS_REGULATION;EPU_CATS_FINANCIAL_REGULATION;WB_439_MACROECONOMIC_AND_STRUCTURAL_POLICIES;WB_829_FISCAL_DECENTRALIZATION;WB_874_LOCAL_FINANCE;WB_877_ASSET_MANAGEMENT;WB_445_FISCAL_POLICY;WB_135_TRANSPORT;WB_1174_WAREHOUSING_AND_STORAGE;WB_793_TRANSPORT_AND_LOGISTICS_SERVICES;TAX_FNCACT_INVESTOR;LEGISLATION;EPU_POLICY;EPU_POLICY_LAW;WB_845_LEGAL_AND_REGULATORY_FRAMEWORK;WB_696_PUBLIC_SECTOR_MANAGEMENT;WB_1040_COPYRIGHT_LAW;WB_851_INTELLECTUAL_PROPERTY_RIGHTS;WB_1039_PROPERTY_LAWS_AND_REGULATIONS;TAX_FNCACT_ANALYST;</t>
  </si>
  <si>
    <t>americantradejournal.com</t>
  </si>
  <si>
    <t>TAX_FNCACT;TAX_FNCACT_ANALYSTS;ECON_STOCKMARKET;TAX_ECON_PRICE;TAX_FNCACT_ANALYST;WB_698_TRADE;TAX_FNCACT_INSIDER;TAX_FNCACT_DIRECTOR;TAX_FNCACT_MANUFACTURER;WB_1921_PRIVATE_SECTOR_DEVELOPMENT;WB_346_COMPETITIVE_INDUSTRIES;WB_818_INDUSTRY_POLICY_AND_REAL_SECTORS;WB_1281_MANUFACTURING;</t>
  </si>
  <si>
    <t>WB_698_TRADE;TAX_ECON_PRICE;MEDIA_MSM;TAX_FNCACT;TAX_FNCACT_ANALYSTS;ECON_STOCKMARKET;TAX_FNCACT_PILOT;TAX_FNCACT_ANALYST;TAX_FNCACT_RESEARCH_ANALYST;NEGOTIATIONS;TAX_FNCACT_EXPLORER;TAX_ETHNICITY;TAX_ETHNICITY_CHINESE;TAX_WORLDLANGUAGES;TAX_WORLDLANGUAGES_CHINESE;TAX_ETHNICITY_BLACK;TAX_FNCACT_PEERS;</t>
  </si>
  <si>
    <t>TAX_ETHNICITY;TAX_ETHNICITY_CHINESE;TAX_WORLDLANGUAGES;TAX_WORLDLANGUAGES_CHINESE;TAX_ETHNICITY_AMERICAN;TAX_FNCACT;TAX_FNCACT_ANALYST;ECON_STOCKMARKET;TAX_ECON_PRICE;WB_1921_PRIVATE_SECTOR_DEVELOPMENT;WB_346_COMPETITIVE_INDUSTRIES;WB_818_INDUSTRY_POLICY_AND_REAL_SECTORS;WB_1281_MANUFACTURING;CRISISLEX_T05_MONEY;TAX_FNCACT_INSIDER;</t>
  </si>
  <si>
    <t>TAX_FNCACT;TAX_FNCACT_CEO;TAX_FNCACT_DIRECTORS;WB_1331_HEALTH_TECHNOLOGIES;WB_1350_PHARMACEUTICALS;WB_621_HEALTH_NUTRITION_AND_POPULATION;MEDICAL;GENERAL_HEALTH;LEADER;TAX_FNCACT_PRESIDENT;USPEC_POLITICS_GENERAL1;</t>
  </si>
  <si>
    <t>ENV_OIL;ECON_OILPRICE;TAX_ECON_PRICE;ECON_DEBT;WB_1104_MACROECONOMIC_VULNERABILITY_AND_DEBT;WB_450_DEBT;USPEC_POLICY1;ENV_NATURALGAS;WB_1979_NATURAL_RESOURCE_MANAGEMENT;WB_435_AGRICULTURE_AND_FOOD_SECURITY;WB_1986_MOUNTAINS;CRISISLEX_C03_WELLBEING_HEALTH;WB_1921_PRIVATE_SECTOR_DEVELOPMENT;WB_405_BUSINESS_CLIMATE;WB_2531_INSPECTIONS_LICENSING_AND_PERMITS;WB_2530_BUSINESS_ENVIRONMENT;WB_698_TRADE;MANMADE_DISASTER_IMPLIED;WB_1614_NUTRITIONAL_PROGRAMS;WB_1609_FOOD_AND_IN_KIND_TRANSFERS;WB_1615_THERAPEUTIC;WB_1466_SOCIAL_ASSISTANCE;WB_697_SOCIAL_PROTECTION_AND_LABOR;TAX_DISEASE;TAX_DISEASE_CANCER;WB_1406_DISEASES;WB_1431_CANCER;WB_621_HEALTH_NUTRITION_AND_POPULATION;WB_1427_NON_COMMUNICABLE_DISEASE_AND_INJURY;ECON_STOCKMARKET;WB_1331_HEALTH_TECHNOLOGIES;WB_1350_PHARMACEUTICALS;PROTEST;GENERAL_HEALTH;TAX_DISEASE_INFECTIOUS;WB_1415_COMMUNICABLE_DISEASE;TAX_DISEASE_MULTIPLE_MYELOMA;TAX_DISEASE_LEUKEMIA;TAX_FNCACT;TAX_FNCACT_EMPLOYEES;WB_678_DIGITAL_GOVERNMENT;WB_694_BROADCAST_AND_MEDIA;WB_133_INFORMATION_AND_COMMUNICATION_TECHNOLOGIES;WB_728_PUBLIC_SERVICE_DELIVERY;WB_696_PUBLIC_SECTOR_MANAGEMENT;WB_723_PUBLIC_ADMINISTRATION;WB_2098_OUTSOURCING;WB_2670_JOBS;WB_2769_JOBS_STRATEGIES;WB_2840_INTEGRATION;WB_2836_MIGRATION_POLICIES_AND_JOBS;WB_674_SHARED_INFRASTRUCTURE;WB_667_ICT_INFRASTRUCTURE;WB_676_CLOUD_COMPUTING;WB_1150_VOLATILITY;TAX_FNCACT_MANUFACTURER;SOC_TECHNOLOGYSECTOR;</t>
  </si>
  <si>
    <t>TAX_FNCACT;TAX_FNCACT_ANALYSTS;TAX_ECON_PRICE;WB_1406_DISEASES;WB_1435_OBESITY;WB_621_HEALTH_NUTRITION_AND_POPULATION;WB_1427_NON_COMMUNICABLE_DISEASE_AND_INJURY;TAX_FNCACT_DIRECTOR;TAX_FNCACT_CFO;WB_698_TRADE;TAX_FNCACT_MANUFACTURER;WB_135_TRANSPORT;WB_1174_WAREHOUSING_AND_STORAGE;WB_793_TRANSPORT_AND_LOGISTICS_SERVICES;</t>
  </si>
  <si>
    <t>bharatpress.com</t>
  </si>
  <si>
    <t>TAX_ETHNICITY;TAX_ETHNICITY_CHINESE;TAX_WORLDLANGUAGES;TAX_WORLDLANGUAGES_CHINESE;TAX_FNCACT;TAX_FNCACT_REGULATOR;CRISISLEX_T11_UPDATESSYMPATHY;TAX_WEAPONS;TAX_WEAPONS_TORPEDO;TAX_WORLDFISH;TAX_WORLDFISH_TORPEDO;TAX_FNCACT_ANALYSTS;CRISISLEX_T01_CAUTION_ADVICE;TRIAL;SOC_GENERALCRIME;CRISISLEX_CRISISLEXREC;CRISISLEX_C07_SAFETY;CRISISLEX_O02_RESPONSEAGENCIESATCRISIS;CRISISLEX_T07_SERVICESNEEDEDOFFERED;TAX_FNCACT_RETAILER;CRISISLEX_T05_MONEY;WB_678_DIGITAL_GOVERNMENT;WB_694_BROADCAST_AND_MEDIA;WB_133_INFORMATION_AND_COMMUNICATION_TECHNOLOGIES;MEDIA_MSM;TAX_FNCACT_ANALYST;LEADER;TAX_FNCACT_LAWMAKERS;USPEC_POLITICS_GENERAL1;CYBER_ATTACK;TAX_FNCACT_HACKERS;WB_696_PUBLIC_SECTOR_MANAGEMENT;WB_831_GOVERNANCE;WB_838_PUBLIC_ACCOUNTABILITY_MECHANISMS;TAX_FNCACT_AIDE;WB_698_TRADE;WB_2470_PEACE_OPERATIONS_AND_CONFLICT_MANAGEMENT;WB_2432_FRAGILITY_CONFLICT_AND_VIOLENCE;WB_2490_NATIONAL_PROTECTION_AND_SECURITY;TAX_FNCACT_SPOKESMAN;WB_1921_PRIVATE_SECTOR_DEVELOPMENT;WB_405_BUSINESS_CLIMATE;WB_2531_INSPECTIONS_LICENSING_AND_PERMITS;WB_2530_BUSINESS_ENVIRONMENT;ECON_FOREIGNINVEST;TAX_FNCACT_FOUNDER;WB_2944_SERVERS;WB_671_STORAGE_MANAGEMENT;WB_667_ICT_INFRASTRUCTURE;WB_672_NETWORK_MANAGEMENT;GENERAL_GOVERNMENT;WB_713_PUBLIC_FINANCE;WB_1045_TREASURY;EDUCATION;SOC_POINTSOFINTEREST;SOC_POINTSOFINTEREST_UNIVERSITY;TAX_FNCACT_PRESIDENT;TAX_FNCACT_AUTHORITIES;</t>
  </si>
  <si>
    <t>TAX_FNCACT;TAX_FNCACT_MANAGER;TAX_FNCACT_FUND_MANAGER;TAX_FNCACT_FOUNDER;LEADER;TAX_FNCACT_PRESIDENT;USPEC_POLITICS_GENERAL1;ECON_STOCKMARKET;MEDIA_MSM;TAX_FNCACT_ANALYSTS;TAX_FNCACT_ANALYST;TAX_ECON_PRICE;USPEC_UNCERTAINTY1;</t>
  </si>
  <si>
    <t>TAX_FNCACT;TAX_FNCACT_BUYER;ECON_STOCKMARKET;TAX_ECON_PRICE;WB_698_TRADE;</t>
  </si>
  <si>
    <t>datacenterdynamics.com</t>
  </si>
  <si>
    <t>WB_678_DIGITAL_GOVERNMENT;WB_2944_SERVERS;WB_671_STORAGE_MANAGEMENT;WB_667_ICT_INFRASTRUCTURE;WB_672_NETWORK_MANAGEMENT;WB_133_INFORMATION_AND_COMMUNICATION_TECHNOLOGIES;WB_135_TRANSPORT;WB_1174_WAREHOUSING_AND_STORAGE;WB_793_TRANSPORT_AND_LOGISTICS_SERVICES;TAX_FNCACT;TAX_FNCACT_PRODUCER;WB_2946_OPEN_SOURCE;WB_669_SOFTWARE_INFRASTRUCTURE;LEADER;TAX_FNCACT_PRESIDENT;USPEC_POLITICS_GENERAL1;TAX_FNCACT_VICE_PRESIDENT;EPU_ECONOMY_HISTORIC;TAX_FNCACT_PEER;SCIENCE;TAX_FNCACT_RESEARCHER;TAX_FNCACT_CHAIRMAN;SOC_INNOVATION;WB_661_BIG_DATA;WB_652_ICT_APPLICATIONS;WB_872_SMART_CITIES;WB_813_URBAN_GOVERNANCE_AND_CITY_SYSTEMS;WB_699_URBAN_DEVELOPMENT;WB_873_NON_TRADITIONAL_DATA_DRIVEN_MANAGEMENT;WB_658_ENTERPRISE_APPLICATIONS;TECH_BIGDATA;</t>
  </si>
  <si>
    <t>ECON_STOCKMARKET;WB_698_TRADE;WB_135_TRANSPORT;WB_1174_WAREHOUSING_AND_STORAGE;WB_793_TRANSPORT_AND_LOGISTICS_SERVICES;TAX_FNCACT;TAX_FNCACT_MANUFACTURER;TAX_FNCACT_ANALYSTS;AFFECT;TAX_ECON_PRICE;MEDIA_MSM;TAX_FNCACT_AUTHOR;ECON_DEBT;WB_1104_MACROECONOMIC_VULNERABILITY_AND_DEBT;WB_450_DEBT;</t>
  </si>
  <si>
    <t>TAX_FNCACT;TAX_FNCACT_ANALYSTS;WB_698_TRADE;EPU_CATS_REGULATION;</t>
  </si>
  <si>
    <t>customstoday.com.pk</t>
  </si>
  <si>
    <t>ECON_STOCKMARKET;TAX_FNCACT;TAX_FNCACT_GUIDE;EPU_ECONOMY_HISTORIC;USPEC_POLICY1;EPU_POLICY;EPU_POLICY_SPENDING;INFO_RUMOR;TAX_ECON_PRICE;EPU_POLICY_REGULATORY;ECON_DEBT;WB_1104_MACROECONOMIC_VULNERABILITY_AND_DEBT;WB_450_DEBT;TAX_FNCACT_INVESTOR;WB_1921_PRIVATE_SECTOR_DEVELOPMENT;WB_346_COMPETITIVE_INDUSTRIES;WB_818_INDUSTRY_POLICY_AND_REAL_SECTORS;WB_1281_MANUFACTURING;TAX_FNCACT_ANALYSTS;WB_1150_VOLATILITY;WB_696_PUBLIC_SECTOR_MANAGEMENT;WB_2048_COMPENSATION_CAREERS_AND_INCENTIVES;WB_723_PUBLIC_ADMINISTRATION;WB_724_HUMAN_RESOURCES_FOR_PUBLIC_SECTOR;TAX_FNCACT_FOOL;WB_2433_CONFLICT_AND_VIOLENCE;WB_2465_REVOLUTIONARY_VIOLENCE;WB_2432_FRAGILITY_CONFLICT_AND_VIOLENCE;WB_2462_POLITICAL_VIOLENCE_AND_WAR;EPU_POLICY_POLICY;EPU_CATS_REGULATION;</t>
  </si>
  <si>
    <t>ECON_STOCKMARKET;TAX_ETHNICITY;TAX_ETHNICITY_INDIAN;TAX_FNCACT;TAX_FNCACT_WORKERS;WB_698_TRADE;WB_678_DIGITAL_GOVERNMENT;WB_652_ICT_APPLICATIONS;WB_660_BUSINESS_INTELLIGENCE;WB_658_ENTERPRISE_APPLICATIONS;WB_133_INFORMATION_AND_COMMUNICATION_TECHNOLOGIES;TAX_FNCACT_MANUFACTURER;TAX_FNCACT_VENDOR;TAX_FNCACT_OFFICIALS;PROTEST;</t>
  </si>
  <si>
    <t>TAX_ECON_PRICE;TAX_FNCACT;TAX_FNCACT_MANUFACTURER;WB_1920_FINANCIAL_SECTOR_DEVELOPMENT;WB_332_CAPITAL_MARKETS;TAX_FNCACT_ANALYSTS;TAX_FNCACT_CFO;EPU_ECONOMY_HISTORIC;TAX_FNCACT_CHIEF;TAX_MILITARY_TITLE;TAX_MILITARY_TITLE_OFFICER;TAX_FNCACT_OFFICER;TAX_FNCACT_CHIEF_FINANCIAL_OFFICER;EPU_CATS_REGULATION;EPU_CATS_FINANCIAL_REGULATION;TAX_FNCACT_INSIDER;EDUCATION;SOC_POINTSOFINTEREST;SOC_POINTSOFINTEREST_SCHOOL;WB_698_TRADE;LEGISLATION;EPU_POLICY;EPU_POLICY_LAW;WB_845_LEGAL_AND_REGULATORY_FRAMEWORK;WB_696_PUBLIC_SECTOR_MANAGEMENT;WB_1040_COPYRIGHT_LAW;WB_851_INTELLECTUAL_PROPERTY_RIGHTS;WB_1039_PROPERTY_LAWS_AND_REGULATIONS;TAX_FNCACT_ANALYST;</t>
  </si>
  <si>
    <t>WB_1070_ECONOMIC_GROWTH_POLICY;WB_471_ECONOMIC_GROWTH;TAX_FNCACT;TAX_FNCACT_CHIEF;TAX_MILITARY_TITLE;TAX_MILITARY_TITLE_OFFICER;TAX_FNCACT_OFFICER;TAX_FNCACT_CHIEF_FINANCIAL_OFFICER;WB_696_PUBLIC_SECTOR_MANAGEMENT;WB_713_PUBLIC_FINANCE;WB_718_PUBLIC_INVESTMENT_MANAGEMENT;USPEC_POLICY1;</t>
  </si>
  <si>
    <t>TAX_ECON_PRICE;ECON_STOCKMARKET;USPEC_POLICY1;MOVEMENT_GENERAL;TAX_FNCACT;TAX_FNCACT_PRODUCER;ARMEDCONFLICT;WB_1921_PRIVATE_SECTOR_DEVELOPMENT;WB_346_COMPETITIVE_INDUSTRIES;WB_818_INDUSTRY_POLICY_AND_REAL_SECTORS;WB_1281_MANUFACTURING;TAX_WORLDLANGUAGES;TAX_WORLDLANGUAGES_RUSSIA;TAX_FNCACT_INSIDERS;WB_698_TRADE;</t>
  </si>
  <si>
    <t>TAX_FNCACT;TAX_FNCACT_ANALYST;ECON_STOCKMARKET;TAX_ECON_PRICE;MEDIA_SOCIAL;SOC_TECHNOLOGYSECTOR;TAX_FNCACT_INSIDER;TAX_FNCACT_INSIDERS;TAX_FNCACT_CFO;TAX_FNCACT_MANUFACTURER;</t>
  </si>
  <si>
    <t>ECON_STOCKMARKET;TAX_FNCACT;TAX_FNCACT_SPECIALIST;WB_698_TRADE;TAX_FNCACT_EXECUTIVES;TAX_ECON_PRICE;LEADER;TAX_FNCACT_PRESIDENT;USPEC_POLITICS_GENERAL1;TAX_FNCACT_VICE_PRESIDENT;TAX_FNCACT_SENIOR_VICE_PRESIDENT;TAX_FNCACT_MANAGER;TAX_FNCACT_GENERAL_MANAGER;SCIENCE;SOC_INNOVATION;CRISISLEX_CRISISLEXREC;USPEC_POLICY1;</t>
  </si>
  <si>
    <t>SOC_TECHNOLOGYSECTOR;WB_698_TRADE;TAX_WORLDLANGUAGES;TAX_WORLDLANGUAGES_MASSACHUSETTS;TAX_FNCACT;TAX_FNCACT_JUDGE;WB_845_LEGAL_AND_REGULATORY_FRAMEWORK;WB_696_PUBLIC_SECTOR_MANAGEMENT;WB_851_INTELLECTUAL_PROPERTY_RIGHTS;WB_1041_PATENTS;WB_1039_PROPERTY_LAWS_AND_REGULATIONS;ECON_STOCKMARKET;WB_1150_VOLATILITY;WB_1104_MACROECONOMIC_VULNERABILITY_AND_DEBT;TAX_FNCACT_INSIDER;GENERAL_HEALTH;MEDICAL;</t>
  </si>
  <si>
    <t>ECON_STOCKMARKET;EPU_ECONOMY_HISTORIC;TAX_ECON_PRICE;MEDICAL;WB_698_TRADE;WB_2433_CONFLICT_AND_VIOLENCE;WB_2465_REVOLUTIONARY_VIOLENCE;WB_2432_FRAGILITY_CONFLICT_AND_VIOLENCE;WB_2462_POLITICAL_VIOLENCE_AND_WAR;TAX_FNCACT;TAX_FNCACT_MANUFACTURER;WB_1150_VOLATILITY;WB_1104_MACROECONOMIC_VULNERABILITY_AND_DEBT;</t>
  </si>
  <si>
    <t>TAX_FNCACT;TAX_FNCACT_MOVERS;MEDICAL;WB_698_TRADE;TAX_ECON_PRICE;TAX_FNCACT_ANALYST;ECON_STOCKMARKET;SOC_TECHNOLOGYSECTOR;TAX_WORLDMAMMALS;TAX_WORLDMAMMALS_FOX;</t>
  </si>
  <si>
    <t>ECON_STOCKMARKET;TAX_ETHNICITY;TAX_ETHNICITY_GREEK;TAX_WORLDLANGUAGES;TAX_WORLDLANGUAGES_GREEK;ECON_DEBT;WB_1104_MACROECONOMIC_VULNERABILITY_AND_DEBT;WB_450_DEBT;CRISISLEX_CRISISLEXREC;TAX_ETHNICITY_CHINESE;TAX_WORLDLANGUAGES_CHINESE;GENERAL_GOVERNMENT;CRISISLEX_O02_RESPONSEAGENCIESATCRISIS;TAX_ETHNICITY_AMERICANS;USPEC_POLICY1;TAX_FNCACT;TAX_FNCACT_CHIEF;TAX_MILITARY_TITLE;TAX_MILITARY_TITLE_OFFICER;TAX_FNCACT_OFFICER;CRISISLEX_T05_MONEY;CRISISLEX_T01_CAUTION_ADVICE;TAX_FNCACT_MINISTER;LEADER;TAX_FNCACT_PRIME_MINISTER;TAX_FNCACT_LAWMAKERS;USPEC_POLITICS_GENERAL1;ECON_TAXATION;EXTREMISM;TAX_FNCACT_ECONOMIST;CRISISLEX_T11_UPDATESSYMPATHY;CRISISLEX_O01_WEATHER;TAX_FNCACT_STUDENT;WB_678_DIGITAL_GOVERNMENT;WB_694_BROADCAST_AND_MEDIA;WB_133_INFORMATION_AND_COMMUNICATION_TECHNOLOGIES;MEDIA_SOCIAL;TAX_FNCACT_SPOKESMAN;CRISISLEX_C04_LOGISTICS_TRANSPORT;CRISISLEX_T04_INFRASTRUCTURE;TAX_FNCACT_EXECUTIVES;TAX_FNCACT_ANALYSTS;WB_698_TRADE;ECON_OILPRICE;WB_539_OIL_AND_GAS_POLICY_STRATEGY_AND_INSTITUTIONS;WB_507_ENERGY_AND_EXTRACTIVES;WB_548_PPP_IN_OIL_AND_GAS;WB_2298_REFINERIES;CRISISLEX_T06_SUPPLIES;ENV_NATURALGAS;TAX_ECON_PRICE;WB_696_PUBLIC_SECTOR_MANAGEMENT;WB_713_PUBLIC_FINANCE;WB_1045_TREASURY;ENV_METALS;WB_2936_GOLD;WB_895_MINING_SYSTEMS;WB_1699_METAL_ORE_MINING;WB_2937_SILVER;WB_2934_COPPER;MEDIA_MSM;CRISISLEX_C03_WELLBEING_HEALTH;CRISISLEX_T02_INJURED;CRISISLEX_T03_DEAD;CRISISLEX_T08_MISSINGFOUNDTRAPPEDPEOPLE;TAX_FNCACT_MODERATORS;CRISISLEX_C08_TELECOM;</t>
  </si>
  <si>
    <t>WB_698_TRADE;ECON_STOCKMARKET;TAX_WORLDLANGUAGES;TAX_WORLDLANGUAGES_WINNEBAGO;TAX_FNCACT;TAX_FNCACT_ANALYSTS;WB_1331_HEALTH_TECHNOLOGIES;WB_1350_PHARMACEUTICALS;WB_621_HEALTH_NUTRITION_AND_POPULATION;ENV_OIL;WB_2936_GOLD;WB_507_ENERGY_AND_EXTRACTIVES;WB_895_MINING_SYSTEMS;WB_1699_METAL_ORE_MINING;WB_2937_SILVER;WB_2934_COPPER;TAX_ETHNICITY;TAX_ETHNICITY_SPANISH;TAX_WORLDLANGUAGES_SPANISH;TAX_WORLDMAMMALS;TAX_WORLDMAMMALS_SPANISH_IBEX;TAX_ETHNICITY_GERMAN;TAX_WORLDLANGUAGES_GERMAN;TAX_ETHNICITY_FRENCH;TAX_WORLDLANGUAGES_FRENCH;EDUCATION;SOC_POINTSOFINTEREST;SOC_POINTSOFINTEREST_UNIVERSITY;TAX_FNCACT_ECONOMISTS;</t>
  </si>
  <si>
    <t>ECON_STOCKMARKET;TAX_FNCACT;TAX_FNCACT_ANALYSTS;TAX_ECON_PRICE;TAX_FNCACT_CFO;TAX_FNCACT_INVESTOR;TAX_FNCACT_DIRECTORS;SOC_EMERGINGTECH;TAX_FNCACT_CEO;TAX_FNCACT_ANALYST;CRISISLEX_T11_UPDATESSYMPATHY;TAX_FNCACT_ATTENDANT;ECON_MONOPOLY;USPEC_POLICY1;PROTEST;MOVEMENT_GENERAL;TAX_FNCACT_ACTIVIST;WB_2690_CATEGORIES_OF_EMPLOYMENT;WB_2670_JOBS;WB_2689_JOBS_DIAGNOSTICS;WB_2896_RETIREMENT;EDUCATION;SOC_POINTSOFINTEREST;SOC_POINTSOFINTEREST_UNIVERSITIES;SCIENCE;ECON_DEBT;WB_1104_MACROECONOMIC_VULNERABILITY_AND_DEBT;WB_450_DEBT;TAX_FNCACT_WRITER;MARITIME;GENERAL_HEALTH;MEDICAL;SOC_POINTSOFINTEREST_HOSPITAL;CRISISLEX_C03_WELLBEING_HEALTH;TAX_ETHNICITY;TAX_ETHNICITY_MEND;WB_1331_HEALTH_TECHNOLOGIES;WB_2453_ORGANIZED_CRIME;WB_1350_PHARMACEUTICALS;WB_2433_CONFLICT_AND_VIOLENCE;WB_621_HEALTH_NUTRITION_AND_POPULATION;WB_2432_FRAGILITY_CONFLICT_AND_VIOLENCE;WB_2456_DRUGS_AND_NARCOTICS;</t>
  </si>
  <si>
    <t>ECON_STOCKMARKET;KILL;CRISISLEX_CRISISLEXREC;CRISISLEX_T02_INJURED;CRISISLEX_T03_DEAD;WB_137_WATER;USPEC_POLITICS_GENERAL1;ECON_FOREIGNINVEST;TAX_POLITICAL_PARTY;TAX_POLITICAL_PARTY_REPUBLICAN;TAX_FNCACT;TAX_FNCACT_SENATOR;CRISISLEX_C07_SAFETY;WB_2470_PEACE_OPERATIONS_AND_CONFLICT_MANAGEMENT;WB_2432_FRAGILITY_CONFLICT_AND_VIOLENCE;WB_2490_NATIONAL_PROTECTION_AND_SECURITY;TAX_ETHNICITY;TAX_ETHNICITY_AMERICAN;TAX_FNCACT_MANUFACTURER;TAX_FNCACT_CANDIDATE;</t>
  </si>
  <si>
    <t>TAX_FNCACT;TAX_FNCACT_ANALYSTS;WB_1921_PRIVATE_SECTOR_DEVELOPMENT;WB_346_COMPETITIVE_INDUSTRIES;WB_818_INDUSTRY_POLICY_AND_REAL_SECTORS;WB_1281_MANUFACTURING;TAX_FNCACT_INVESTOR;TAX_FNCACT_ANALYST;ECON_DEBT;WB_1104_MACROECONOMIC_VULNERABILITY_AND_DEBT;WB_450_DEBT;ECON_STOCKMARKET;ECON_INTEREST_RATES;ECON_WORLDCURRENCIES;ECON_WORLDCURRENCIES_EURO;ECON_DEFLATION;TAX_ETHNICITY;TAX_ETHNICITY_ASIAN;TAX_FNCACT_DIRECTORS;TAX_FNCACT_CANDIDATES;TAX_FNCACT_CANDIDATE;TAX_FNCACT_DIRECTOR;TAX_FNCACT_PRINCIPAL;TAX_ETHNICITY_ALGERIAN;TAX_WORLDLANGUAGES;TAX_WORLDLANGUAGES_ALGERIAN;WB_698_TRADE;TAX_FNCACT_EDITOR;VETO;WB_845_LEGAL_AND_REGULATORY_FRAMEWORK;WB_696_PUBLIC_SECTOR_MANAGEMENT;WB_851_INTELLECTUAL_PROPERTY_RIGHTS;WB_1042_TRADEMARKS;WB_1039_PROPERTY_LAWS_AND_REGULATIONS;</t>
  </si>
  <si>
    <t>TAX_FNCACT;TAX_FNCACT_TRADERS;UNEMPLOYMENT;ECON_STOCKMARKET;EPU_ECONOMY_HISTORIC;TAX_FNCACT_COMMISSIONER;WB_2024_ANTI_CORRUPTION_AUTHORITIES;WB_696_PUBLIC_SECTOR_MANAGEMENT;WB_840_JUSTICE;WB_2025_INVESTIGATION;WB_831_GOVERNANCE;WB_832_ANTI_CORRUPTION;WB_1014_CRIMINAL_JUSTICE;WB_1331_HEALTH_TECHNOLOGIES;WB_1350_PHARMACEUTICALS;WB_621_HEALTH_NUTRITION_AND_POPULATION;MEDIA_MSM;GENERAL_GOVERNMENT;EPU_POLICY;EPU_POLICY_GOVERNMENT;USPEC_POLITICS_GENERAL1;EPU_POLICY_CONGRESSIONAL;USPEC_POLICY1;EPU_POLICY_SPENDING;TAX_FNCACT_ANALYST;TAX_ECON_PRICE;EPU_CATS_REGULATION;EPU_CATS_FINANCIAL_REGULATION;NATURAL_DISASTER;NATURAL_DISASTER_FLOODED;CRISISLEX_C06_WATER_SANITATION;WB_698_TRADE;</t>
  </si>
  <si>
    <t>WB_1614_NUTRITIONAL_PROGRAMS;WB_1609_FOOD_AND_IN_KIND_TRANSFERS;WB_1615_THERAPEUTIC;WB_1466_SOCIAL_ASSISTANCE;WB_697_SOCIAL_PROTECTION_AND_LABOR;ECON_STOCKMARKET;TAX_ECON_PRICE;DELAY;EPU_CATS_MIGRATION_FEAR_MIGRATION;AFFECT;MEDIA_MSM;</t>
  </si>
  <si>
    <t>MILITARY;CRISISLEX_O02_RESPONSEAGENCIESATCRISIS;TAX_FNCACT;TAX_FNCACT_SECRETARY;TAX_POLITICAL_PARTY;TAX_POLITICAL_PARTY_REPUBLICAN;USPEC_POLITICS_GENERAL1;TAX_FNCACT_SENATOR;CRISISLEX_T11_UPDATESSYMPATHY;CRISISLEX_C07_SAFETY;CRISISLEX_T01_CAUTION_ADVICE;WB_2470_PEACE_OPERATIONS_AND_CONFLICT_MANAGEMENT;WB_2432_FRAGILITY_CONFLICT_AND_VIOLENCE;WB_2490_NATIONAL_PROTECTION_AND_SECURITY;TAX_ETHNICITY;TAX_ETHNICITY_CHINESE;TAX_WORLDLANGUAGES;TAX_WORLDLANGUAGES_CHINESE;TAX_ETHNICITY_AMERICAN;TAX_FNCACT_MANUFACTURER;CRISISLEX_C03_WELLBEING_HEALTH;CRISISLEX_T02_INJURED;CRISISLEX_T03_DEAD;CRISISLEX_T08_MISSINGFOUNDTRAPPEDPEOPLE;GENERAL_GOVERNMENT;TAX_ECON_PRICE;TAX_FNCACT_REGULATOR;LEADER;TAX_FNCACT_LAWMAKERS;CYBER_ATTACK;TAX_FNCACT_HACKERS;LEGISLATION;ECON_FOREIGNINVEST;WB_696_PUBLIC_SECTOR_MANAGEMENT;WB_713_PUBLIC_FINANCE;WB_1045_TREASURY;</t>
  </si>
  <si>
    <t>ECON_STOCKMARKET;TAX_ETHNICITY;TAX_ETHNICITY_CHINESE;TAX_WORLDLANGUAGES;TAX_WORLDLANGUAGES_CHINESE;TAX_FNCACT;TAX_FNCACT_ANALYSTS;CRISISLEX_C07_SAFETY;CRISISLEX_T01_CAUTION_ADVICE;CRISISLEX_T11_UPDATESSYMPATHY;USPEC_POLICY1;CRISISLEX_T02_INJURED;CRISISLEX_T03_DEAD;CRISISLEX_T08_MISSINGFOUNDTRAPPEDPEOPLE;TAX_ECON_PRICE;TAX_FNCACT_CHAIRMAN;CRISISLEX_C08_TELECOM;TAX_FNCACT_SPOKESMAN;TAX_FNCACT_STATESMAN;TAX_FNCACT_EMPLOYEE;TAX_FNCACT_ANALYST;CRISISLEX_C04_LOGISTICS_TRANSPORT;CRISISLEX_T04_INFRASTRUCTURE;ECON_EARNINGSREPORT;LEADER;TAX_FNCACT_PRESIDENT;USPEC_POLITICS_GENERAL1;CRISISLEX_O02_RESPONSEAGENCIESATCRISIS;TAX_FNCACT_VICE_PRESIDENT;TAX_FNCACT_SENIOR_VICE_PRESIDENT;WB_696_PUBLIC_SECTOR_MANAGEMENT;WB_2048_COMPENSATION_CAREERS_AND_INCENTIVES;WB_723_PUBLIC_ADMINISTRATION;WB_724_HUMAN_RESOURCES_FOR_PUBLIC_SECTOR;GENERAL_GOVERNMENT;WB_1921_PRIVATE_SECTOR_DEVELOPMENT;WB_346_COMPETITIVE_INDUSTRIES;WB_818_INDUSTRY_POLICY_AND_REAL_SECTORS;WB_1281_MANUFACTURING;CRISISLEX_T06_SUPPLIES;TAX_ETHNICITY_AMERICAN;WB_1979_NATURAL_RESOURCE_MANAGEMENT;WB_435_AGRICULTURE_AND_FOOD_SECURITY;WB_1986_MOUNTAINS;</t>
  </si>
  <si>
    <t>ECON_DEBT;WB_1104_MACROECONOMIC_VULNERABILITY_AND_DEBT;WB_450_DEBT;TAX_FNCACT;TAX_FNCACT_INSIDER;TAX_FNCACT_ANALYST;WB_698_TRADE;SOC_TECHNOLOGYSECTOR;TAX_ETHNICITY;TAX_ETHNICITY_AMERICAN;</t>
  </si>
  <si>
    <t>ECON_STOCKMARKET;TAX_ECON_PRICE;TAX_FNCACT;TAX_FNCACT_ANALYST;TAX_FNCACT_INSIDER;TAX_FNCACT_INSIDERS;TAX_FNCACT_CFO;SOC_TECHNOLOGYSECTOR;</t>
  </si>
  <si>
    <t>GENERAL_HEALTH;WB_1406_DISEASES;WB_621_HEALTH_NUTRITION_AND_POPULATION;TAX_ECON_PRICE;WB_135_TRANSPORT;WB_1174_WAREHOUSING_AND_STORAGE;WB_793_TRANSPORT_AND_LOGISTICS_SERVICES;LEADER;TAX_FNCACT;TAX_FNCACT_PRESIDENT;USPEC_POLITICS_GENERAL1;SOC_EMERGINGTECH;MEDIA_SOCIAL;WB_678_DIGITAL_GOVERNMENT;WB_2944_SERVERS;WB_671_STORAGE_MANAGEMENT;WB_667_ICT_INFRASTRUCTURE;WB_672_NETWORK_MANAGEMENT;WB_133_INFORMATION_AND_COMMUNICATION_TECHNOLOGIES;TAX_FNCACT_ANALYST;</t>
  </si>
  <si>
    <t>ECON_STOCKMARKET;UNREST_NATIONAL_SELF_DEFENSE;TRIAL;TAX_FNCACT;TAX_FNCACT_RETAILER;WB_1406_DISEASES;WB_1435_OBESITY;WB_621_HEALTH_NUTRITION_AND_POPULATION;WB_1427_NON_COMMUNICABLE_DISEASE_AND_INJURY;TAX_ECON_PRICE;TAX_FNCACT_ANALYSTS;TAX_FNCACT_CEO;</t>
  </si>
  <si>
    <t>TAX_ECON_PRICE;TAX_FNCACT;TAX_FNCACT_MANUFACTURER;TAX_FNCACT_CFO;TAX_FNCACT_DIRECTOR;WB_698_TRADE;WB_1406_DISEASES;WB_1435_OBESITY;WB_621_HEALTH_NUTRITION_AND_POPULATION;WB_1427_NON_COMMUNICABLE_DISEASE_AND_INJURY;TAX_FNCACT_ANALYSTS;WB_135_TRANSPORT;WB_1174_WAREHOUSING_AND_STORAGE;WB_793_TRANSPORT_AND_LOGISTICS_SERVICES;TAX_FNCACT_ANALYST;</t>
  </si>
  <si>
    <t>ECON_STOCKMARKET;MOVEMENT_GENERAL;WB_698_TRADE;TAX_FNCACT;TAX_FNCACT_INVESTOR;WB_1331_HEALTH_TECHNOLOGIES;WB_1350_PHARMACEUTICALS;WB_621_HEALTH_NUTRITION_AND_POPULATION;</t>
  </si>
  <si>
    <t>TAX_FNCACT;TAX_FNCACT_MANUFACTURER;TAX_FNCACT_ANALYST;TAX_ECON_PRICE;IDEOLOGY;ECON_DEBT;WB_1104_MACROECONOMIC_VULNERABILITY_AND_DEBT;WB_450_DEBT;WB_1921_PRIVATE_SECTOR_DEVELOPMENT;WB_346_COMPETITIVE_INDUSTRIES;WB_818_INDUSTRY_POLICY_AND_REAL_SECTORS;WB_1281_MANUFACTURING;</t>
  </si>
  <si>
    <t>ECON_STOCKMARKET;ECON_INTEREST_RATES;EPU_POLICY;EPU_POLICY_INTEREST_RATES;EPU_CATS_MONETARY_POLICY;WB_698_TRADE;ECON_WORLDCURRENCIES;ECON_WORLDCURRENCIES_DOLLAR;ECON_WORLDCURRENCIES_US_DOLLAR;</t>
  </si>
  <si>
    <t>ECON_STOCKMARKET;TECH_VIRTUALREALITY;WB_698_TRADE;TAX_ECON_PRICE;ENV_METALS;WB_507_ENERGY_AND_EXTRACTIVES;WB_895_MINING_SYSTEMS;WB_2934_COPPER;WB_1699_METAL_ORE_MINING;TAX_FNCACT;TAX_FNCACT_TRADERS;</t>
  </si>
  <si>
    <t>TAX_FNCACT;TAX_FNCACT_MANUFACTURER;ECON_STOCKMARKET;WB_439_MACROECONOMIC_AND_STRUCTURAL_POLICIES;WB_829_FISCAL_DECENTRALIZATION;WB_874_LOCAL_FINANCE;WB_877_ASSET_MANAGEMENT;WB_445_FISCAL_POLICY;WB_698_TRADE;TAX_FNCACT_ANALYSTS;TAX_ECON_PRICE;TAX_FNCACT_CFO;TAX_FNCACT_CHIEF;TAX_MILITARY_TITLE;TAX_MILITARY_TITLE_OFFICER;TAX_FNCACT_OFFICER;TAX_FNCACT_CHIEF_FINANCIAL_OFFICER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</si>
  <si>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TAX_FNCACT;TAX_FNCACT_ANALYSTS;TAX_ECON_PRICE;WB_698_TRADE;TAX_FNCACT_PEERS;TAX_FNCACT_MANUFACTURER;ECON_STOCKMARKET;ECON_DEBT;WB_1104_MACROECONOMIC_VULNERABILITY_AND_DEBT;WB_450_DEBT;</t>
  </si>
  <si>
    <t>TAX_FNCACT;TAX_FNCACT_ANALYST;TAX_FNCACT_CHIEF;TAX_FNCACT_EXECUTIVE;TAX_FNCACT_CHIEF_EXECUTIVE;TAX_MILITARY_TITLE;TAX_MILITARY_TITLE_OFFICER;TAX_FNCACT_OFFICER;TAX_FNCACT_EXECUTIVE_OFFICER;TAX_FNCACT_CHIEF_EXECUTIVE_OFFICER;WB_698_TRADE;TAX_FNCACT_LEADER;TAX_FNCACT_ANALYSTS;TAX_FNCACT_WRITER;</t>
  </si>
  <si>
    <t>ECON_STOCKMARKET;TAX_FNCACT;TAX_FNCACT_ANALYST;TAX_FNCACT_ANALYSTS;TAX_ECON_PRICE;WB_698_TRADE;ECON_EARNINGSREPORT;TAX_FNCACT_TRADERS;TAX_WORLDMAMMALS;TAX_WORLDMAMMALS_BEARS;TAX_WORLDMAMMALS_BEAR;</t>
  </si>
  <si>
    <t>TAX_FNCACT;TAX_FNCACT_MOVERS;SOC_TECHNOLOGYSECTOR;WB_698_TRADE;TAX_ECON_PRICE;TAX_FNCACT_ANALYST;ECON_STOCKMARKET;MEDICAL;WB_2936_GOLD;WB_507_ENERGY_AND_EXTRACTIVES;WB_895_MINING_SYSTEMS;WB_1699_METAL_ORE_MINING;</t>
  </si>
  <si>
    <t>WB_135_TRANSPORT;WB_1174_WAREHOUSING_AND_STORAGE;WB_793_TRANSPORT_AND_LOGISTICS_SERVICES;LEADER;TAX_FNCACT;TAX_FNCACT_PRESIDENT;USPEC_POLITICS_GENERAL1;TAX_FNCACT_ANALYSTS;WB_1921_PRIVATE_SECTOR_DEVELOPMENT;WB_346_COMPETITIVE_INDUSTRIES;WB_818_INDUSTRY_POLICY_AND_REAL_SECTORS;WB_1281_MANUFACTURING;TAX_ECON_PRICE;MEDIA_SOCIAL;TAX_FNCACT_ENGINEERS;TAX_FNCACT_CHAMPIONS;</t>
  </si>
  <si>
    <t>WB_698_TRADE;TAX_ECON_PRICE;TAX_FNCACT;TAX_FNCACT_ANALYSTS;ECON_STOCKMARKET;ECON_DEBT;WB_1104_MACROECONOMIC_VULNERABILITY_AND_DEBT;WB_450_DEBT;</t>
  </si>
  <si>
    <t>ECON_STOCKMARKET;MANMADE_DISASTER_IMPLIED;TAX_FNCACT;TAX_FNCACT_EMPLOYEES;TECH_AUTOMATION;TAX_WORLDMAMMALS;TAX_WORLDMAMMALS_DRILL;WB_698_TRADE;TAX_ECON_PRICE;WB_1150_VOLATILITY;WB_1104_MACROECONOMIC_VULNERABILITY_AND_DEBT;WB_135_TRANSPORT;WB_1174_WAREHOUSING_AND_STORAGE;WB_793_TRANSPORT_AND_LOGISTICS_SERVICES;TAX_FNCACT_EXECUTIVE;</t>
  </si>
  <si>
    <t>WB_2416_INTERNET_OF_THINGS;WB_2399_ICT_INNOVATION_AND_TRANSFORMATION;WB_133_INFORMATION_AND_COMMUNICATION_TECHNOLOGIES;TAX_FNCACT;TAX_FNCACT_ANALYSTS;TAX_ETHNICITY;TAX_ETHNICITY_CHINESE;TAX_WORLDLANGUAGES;TAX_WORLDLANGUAGES_CHINESE;MEDIA_MSM;</t>
  </si>
  <si>
    <t>imperialvalleynews.com</t>
  </si>
  <si>
    <t>CRISISLEX_T04_INFRASTRUCTURE;INFO_RUMOR;MEDIA_MSM;TAX_FNCACT;TAX_FNCACT_INSIDER;TAX_ETHNICITY;TAX_ETHNICITY_CHINESE;TAX_WORLDLANGUAGES;TAX_WORLDLANGUAGES_CHINESE;TAX_ETHNICITY_AMERICAN;TAX_ECON_PRICE;ECON_DEBT;WB_1104_MACROECONOMIC_VULNERABILITY_AND_DEBT;WB_450_DEBT;GENERAL_GOVERNMENT;CRISISLEX_O02_RESPONSEAGENCIESATCRISIS;TAX_FNCACT_BUYER;MANMADE_DISASTER_IMPLIED;MARITIME_INCIDENT_SELF_IDENTIFIED;ECON_STOCKMARKET;WB_698_TRADE;TAX_FNCACT_PRODUCER;CRISISLEX_T11_UPDATESSYMPATHY;CRISISLEX_T06_SUPPLIES;WB_728_PUBLIC_SERVICE_DELIVERY;WB_696_PUBLIC_SECTOR_MANAGEMENT;WB_723_PUBLIC_ADMINISTRATION;WB_2098_OUTSOURCING;TAX_FNCACT_AUTHORITIES;CRISISLEX_CRISISLEXREC;TAX_FNCACT_INSIDERS;ARMEDCONFLICT;CRISISLEX_T01_CAUTION_ADVICE;TAX_FNCACT_ECONOMIST;USPEC_POLITICS_GENERAL1;TAX_FNCACT_FOOL;USPEC_POLICY1;</t>
  </si>
  <si>
    <t>TAX_ETHNICITY;TAX_ETHNICITY_CHINESE;TAX_WORLDLANGUAGES;TAX_WORLDLANGUAGES_CHINESE;ECON_STOCKMARKET;TAX_ECON_PRICE;WB_696_PUBLIC_SECTOR_MANAGEMENT;WB_713_PUBLIC_FINANCE;WB_1045_TREASURY;</t>
  </si>
  <si>
    <t>TAX_FNCACT;TAX_FNCACT_LEADER;LEADER;TAX_FNCACT_PRESIDENT;USPEC_POLITICS_GENERAL1;TAX_FNCACT_CEO;WB_290_TELECOMMUNICATIONS_ORGANIZATIONAL_DESIGN;WB_288_TELECOMMUNICATIONS_SECTOR_POLICY_AND_REGULATION;WB_286_TELECOMMUNICATIONS_AND_BROADBAND_ACCESS;WB_133_INFORMATION_AND_COMMUNICATION_TECHNOLOGIES;WB_845_LEGAL_AND_REGULATORY_FRAMEWORK;WB_696_PUBLIC_SECTOR_MANAGEMENT;WB_851_INTELLECTUAL_PROPERTY_RIGHTS;WB_1042_TRADEMARKS;WB_1039_PROPERTY_LAWS_AND_REGULATIONS;KILL;WB_1150_VOLATILITY;WB_1104_MACROECONOMIC_VULNERABILITY_AND_DEBT;AFFECT;LEGISLATION;WB_969_CAPITAL_MARKETS_LAW_AND_REGULATION;WB_853_FINANCIAL_LAWS_AND_REGULATIONS;TAX_FNCACT_VICE_PRESIDENT;TAX_FNCACT_CHIEF;TAX_MILITARY_TITLE;TAX_MILITARY_TITLE_OFFICER;TAX_FNCACT_OFFICER;TAX_FNCACT_CHIEF_FINANCIAL_OFFICER;</t>
  </si>
  <si>
    <t>TAX_ECON_PRICE;WB_135_TRANSPORT;WB_1174_WAREHOUSING_AND_STORAGE;WB_793_TRANSPORT_AND_LOGISTICS_SERVICES;WB_678_DIGITAL_GOVERNMENT;WB_674_SHARED_INFRASTRUCTURE;WB_667_ICT_INFRASTRUCTURE;WB_676_CLOUD_COMPUTING;WB_133_INFORMATION_AND_COMMUNICATION_TECHNOLOGIES;TAX_FNCACT;TAX_FNCACT_DRIVERS;WB_471_ECONOMIC_GROWTH;WB_1078_DETERMINANTS_OF_GROWTH;CRISISLEX_T11_UPDATESSYMPATHY;WB_2416_INTERNET_OF_THINGS;WB_2399_ICT_INNOVATION_AND_TRANSFORMATION;WB_1921_PRIVATE_SECTOR_DEVELOPMENT;WB_346_COMPETITIVE_INDUSTRIES;WB_818_INDUSTRY_POLICY_AND_REAL_SECTORS;WB_1281_MANUFACTURING;TAX_FNCACT_PIONEER;TAX_FNCACT_ANALYST;ECON_STOCKMARKET;TAX_FNCACT_ANALYSTS;ECON_DEBT;WB_1104_MACROECONOMIC_VULNERABILITY_AND_DEBT;WB_450_DEBT;</t>
  </si>
  <si>
    <t>CRISISLEX_T11_UPDATESSYMPATHY;TAX_ETHNICITY;TAX_ETHNICITY_CHINESE;TAX_WORLDLANGUAGES;TAX_WORLDLANGUAGES_CHINESE;TAX_ECON_PRICE;ECON_WORLDCURRENCIES;ECON_WORLDCURRENCIES_EURO;WB_698_TRADE;ECON_STOCKMARKET;WB_2024_ANTI_CORRUPTION_AUTHORITIES;WB_696_PUBLIC_SECTOR_MANAGEMENT;WB_831_GOVERNANCE;WB_832_ANTI_CORRUPTION;WB_2026_PREVENTION;TAX_DISEASE;TAX_DISEASE_MIGRAINE;ECON_ENTREPRENEURSHIP;CRISISLEX_O01_WEATHER;CRISISLEX_T01_CAUTION_ADVICE;CRISISLEX_T03_DEAD;</t>
  </si>
  <si>
    <t>TAX_FNCACT;TAX_FNCACT_ANALYSTS;TAX_FNCACT_CFO;TAX_ECON_PRICE;TAX_FNCACT_DIRECTOR;WB_1920_FINANCIAL_SECTOR_DEVELOPMENT;WB_332_CAPITAL_MARKETS;WB_698_TRADE;WB_135_TRANSPORT;WB_1174_WAREHOUSING_AND_STORAGE;WB_793_TRANSPORT_AND_LOGISTICS_SERVICES;</t>
  </si>
  <si>
    <t>wacotrib.com</t>
  </si>
  <si>
    <t>ECON_STOCKMARKET;TAX_FNCACT;TAX_FNCACT_CFO;RESIGNATION;TAX_FNCACT_ANALYST;TAX_FNCACT_CANDIDATES;APPOINTMENT;LEADER;TAX_FNCACT_PRESIDENT;TAX_FNCACT_INSIDER;GENERAL_HEALTH;MEDICAL;TAX_FNCACT_MANAGERS;TAX_FNCACT_INVESTOR;TAX_ETHNICITY;TAX_ETHNICITY_BLACK;ECON_DEBT;WB_1104_MACROECONOMIC_VULNERABILITY_AND_DEBT;WB_450_DEBT;WB_1973_FINANCIAL_RISK_REDUCTION;WB_435_AGRICULTURE_AND_FOOD_SECURITY;WB_337_INSURANCE;WB_1967_AGRICULTURAL_RISK_AND_SECURITY;TAX_FNCACT_BUYER;WB_1921_PRIVATE_SECTOR_DEVELOPMENT;WB_769_INVESTMENT_POLICY;ECON_TAXATION;TAX_FNCACT_TREASURER;TAX_ETHNICITY_DUTCH;TAX_WORLDLANGUAGES;TAX_WORLDLANGUAGES_DUTCH;WB_698_TRADE;TRIAL;TAX_FNCACT_ATTORNEY;MANMADE_DISASTER;MANMADE_DISASTER_TOXIC_WASTE;TAX_WORLDBIRDS;TAX_WORLDBIRDS_GOOSE;TAX_FNCACT_CEO;TAX_WEAPONS;TAX_WEAPONS_BOMB;TAX_FNCACT_CTO;WB_1458_HEALTH_PROMOTION_AND_DISEASE_PREVENTION;WB_1462_WATER_SANITATION_AND_HYGIENE;WB_635_PUBLIC_HEALTH;WB_621_HEALTH_NUTRITION_AND_POPULATION;TAX_FNCACT_ANALYSTS;WB_1121_TAXATION;WB_439_MACROECONOMIC_AND_STRUCTURAL_POLICIES;WB_445_FISCAL_POLICY;GOV_REPATRIATION;TAX_FNCACT_PRODUCER;LEGISLATION;WB_1893_TAX_LAW;WB_678_DIGITAL_GOVERNMENT;WB_694_BROADCAST_AND_MEDIA;WB_2391_WEB_BROADCASTING;WB_133_INFORMATION_AND_COMMUNICATION_TECHNOLOGIES;TAX_WORLDMAMMALS;TAX_WORLDMAMMALS_BEARS;WB_696_PUBLIC_SECTOR_MANAGEMENT;WB_713_PUBLIC_FINANCE;WB_718_PUBLIC_INVESTMENT_MANAGEMENT;</t>
  </si>
  <si>
    <t>TAX_FNCACT;TAX_FNCACT_ANALYST;TAX_FNCACT_RESEARCH_ANALYST;SHORTAGE;TAX_FNCACT_ANALYSTS;TAX_FNCACT_VENDOR;TAX_ETHNICITY;TAX_ETHNICITY_KOREAN;TAX_WORLDLANGUAGES;TAX_WORLDLANGUAGES_KOREAN;WB_2433_CONFLICT_AND_VIOLENCE;WB_2432_FRAGILITY_CONFLICT_AND_VIOLENCE;WB_678_DIGITAL_GOVERNMENT;WB_2944_SERVERS;WB_671_STORAGE_MANAGEMENT;WB_667_ICT_INFRASTRUCTURE;WB_672_NETWORK_MANAGEMENT;WB_133_INFORMATION_AND_COMMUNICATION_TECHNOLOGIES;ECON_STOCKMARKET;TAX_ECON_PRICE;</t>
  </si>
  <si>
    <t>TAX_ECON_PRICE;TAX_FNCACT;TAX_FNCACT_ANALYST;ECON_STOCKMARKET;</t>
  </si>
  <si>
    <t>TAX_FNCACT;TAX_FNCACT_ANALYSTS;TAX_FNCACT_ANALYST;TAX_FNCACT_CHIEF;TAX_FNCACT_EXECUTIVE;TAX_FNCACT_CHIEF_EXECUTIVE;TAX_MILITARY_TITLE;TAX_MILITARY_TITLE_OFFICER;TAX_FNCACT_OFFICER;TAX_FNCACT_EXECUTIVE_OFFICER;TAX_FNCACT_CHIEF_EXECUTIVE_OFFICER;WB_1921_PRIVATE_SECTOR_DEVELOPMENT;WB_346_COMPETITIVE_INDUSTRIES;WB_818_INDUSTRY_POLICY_AND_REAL_SECTORS;WB_1281_MANUFACTURING;ECON_STOCKMARKET;TAX_ECON_PRICE;TAX_ETHNICITY;TAX_ETHNICITY_CHINESE;TAX_WORLDLANGUAGES;TAX_WORLDLANGUAGES_CHINESE;TAX_FOODSTAPLES;TAX_FOODSTAPLES_MEAT;TAX_FNCACT_WRITER;</t>
  </si>
  <si>
    <t>TAX_ETHNICITY;TAX_ETHNICITY_TAIWANESE;GENERAL_GOVERNMENT;TAX_FNCACT;TAX_FNCACT_ANALYST;TAX_FNCACT_INVESTOR;TAX_ETHNICITY_CHINESE;TAX_WORLDLANGUAGES;TAX_WORLDLANGUAGES_CHINESE;TAX_FNCACT_CEO;WB_855_LABOR_MARKETS;WB_1650_PUBLIC_EMPLOYMENT_SERVICES;WB_697_SOCIAL_PROTECTION_AND_LABOR;WB_1652_PLACEMENT;ENV_SOLAR;</t>
  </si>
  <si>
    <t>TAX_FNCACT;TAX_FNCACT_LEADER;TAX_FNCACT_CANDIDATE;ECON_STOCKMARKET;TAX_FNCACT_ANALYSTS;SOC_TECHNOLOGYSECTOR;WB_698_TRADE;ECON_WORLDCURRENCIES;ECON_WORLDCURRENCIES_DOLLAR;</t>
  </si>
  <si>
    <t>ECON_STOCKMARKET;NEGOTIATIONS;TAX_ECON_PRICE;TAX_FNCACT;TAX_FNCACT_VICTIMS;CRISISLEX_CRISISLEXREC;CRISISLEX_T08_MISSINGFOUNDTRAPPEDPEOPLE;LEADER;TAX_FNCACT_PRESIDENT;USPEC_POLITICS_GENERAL1;TAX_FNCACT_VICE_PRESIDENT;SOC_EMERGINGTECH;TAX_FNCACT_FOUNDER;TAX_FNCACT_ANALYST;MEDIA_SOCIAL;SOC_INNOVATION;</t>
  </si>
  <si>
    <t>TAX_ETHNICITY;TAX_ETHNICITY_CHINESE;TAX_WORLDLANGUAGES;TAX_WORLDLANGUAGES_CHINESE;GENERAL_GOVERNMENT;TAX_ECON_PRICE;WB_137_WATER;ARMEDCONFLICT;WB_2433_CONFLICT_AND_VIOLENCE;WB_2432_FRAGILITY_CONFLICT_AND_VIOLENCE;WB_2462_POLITICAL_VIOLENCE_AND_WAR;WB_1921_PRIVATE_SECTOR_DEVELOPMENT;WB_376_INNOVATION_TECHNOLOGY_AND_ENTREPRENEURSHIP;WB_1917_INTELLECTUAL_PROPERTY;WB_377_FIRM_INNOVATION_PRODUCTIVITY_AND_GROWTH;</t>
  </si>
  <si>
    <t>ECON_STOCKMARKET;WB_698_TRADE;TAX_ECON_PRICE;TAX_FNCACT;TAX_FNCACT_DIRECTORS;WB_135_TRANSPORT;WB_1174_WAREHOUSING_AND_STORAGE;WB_793_TRANSPORT_AND_LOGISTICS_SERVICES;SOC_INNOVATION;</t>
  </si>
  <si>
    <t>ECON_STOCKMARKET;WB_698_TRADE;WB_1150_VOLATILITY;WB_1104_MACROECONOMIC_VULNERABILITY_AND_DEBT;TAX_ECON_PRICE;TAX_FNCACT;TAX_FNCACT_ANALYST;TAX_FNCACT_MANUFACTURER;WB_2670_JOBS;WB_1467_EDUCATION_FOR_ALL;WB_470_EDUCATION;WB_2131_EMPLOYABILITY_SKILLS_AND_JOBS;WB_1484_EDUCATION_SKILLS_DEVELOPMENT_AND_LABOR_MARKET;WB_1921_PRIVATE_SECTOR_DEVELOPMENT;WB_346_COMPETITIVE_INDUSTRIES;WB_818_INDUSTRY_POLICY_AND_REAL_SECTORS;WB_1281_MANUFACTURING;WB_2416_INTERNET_OF_THINGS;WB_2399_ICT_INNOVATION_AND_TRANSFORMATION;WB_133_INFORMATION_AND_COMMUNICATION_TECHNOLOGIES;SCIENCE;TAX_WORLDINSECTS;TAX_WORLDINSECTS_BEE;TAX_WORLDINSECTS_HONEY_BEE;GENERAL_HEALTH;MEDICAL;WB_439_MACROECONOMIC_AND_STRUCTURAL_POLICIES;WB_829_FISCAL_DECENTRALIZATION;WB_874_LOCAL_FINANCE;WB_877_ASSET_MANAGEMENT;WB_445_FISCAL_POLICY;RATIFY;TAX_FNCACT_DIRECTOR;APPOINTMENT;TAX_FNCACT_CHAIRMAN;</t>
  </si>
  <si>
    <t>WB_698_TRADE;TAX_FNCACT;TAX_FNCACT_ANALYSTS;TAX_ECON_PRICE;WB_1150_VOLATILITY;WB_1104_MACROECONOMIC_VULNERABILITY_AND_DEBT;TAX_FNCACT_INSIDER;TAX_FNCACT_DIRECTOR;ECON_STOCKMARKET;TAX_FNCACT_MANUFACTURER;EPU_ECONOMY_HISTORIC;WB_1921_PRIVATE_SECTOR_DEVELOPMENT;WB_346_COMPETITIVE_INDUSTRIES;WB_818_INDUSTRY_POLICY_AND_REAL_SECTORS;WB_1281_MANUFACTURING;</t>
  </si>
  <si>
    <t>arnnet.com.au</t>
  </si>
  <si>
    <t>WB_135_TRANSPORT;WB_1174_WAREHOUSING_AND_STORAGE;WB_793_TRANSPORT_AND_LOGISTICS_SERVICES;MANMADE_DISASTER_IMPLIED;TAX_FNCACT;TAX_FNCACT_EXECUTIVES;KILL;LEADER;TAX_FNCACT_PRESIDENT;TAX_FNCACT_VICE_PRESIDENT;</t>
  </si>
  <si>
    <t>medianet2.com</t>
  </si>
  <si>
    <t>TAX_FNCACT;TAX_FNCACT_ANALYST;TAX_FNCACT_EXECUTIVES;TAX_WORLDBIRDS;TAX_WORLDBIRDS_CUTTHROAT;</t>
  </si>
  <si>
    <t>WB_135_TRANSPORT;WB_1174_WAREHOUSING_AND_STORAGE;WB_793_TRANSPORT_AND_LOGISTICS_SERVICES;WB_678_DIGITAL_GOVERNMENT;WB_670_ICT_SECURITY;WB_2371_ENCRYPTION;WB_133_INFORMATION_AND_COMMUNICATION_TECHNOLOGIES;GENERAL_HEALTH;MEDICAL;CRISISLEX_C03_WELLBEING_HEALTH;GENERAL_GOVERNMENT;CRISISLEX_O02_RESPONSEAGENCIESATCRISIS;WB_661_BIG_DATA;WB_652_ICT_APPLICATIONS;WB_872_SMART_CITIES;WB_813_URBAN_GOVERNANCE_AND_CITY_SYSTEMS;WB_699_URBAN_DEVELOPMENT;WB_873_NON_TRADITIONAL_DATA_DRIVEN_MANAGEMENT;WB_658_ENTERPRISE_APPLICATIONS;TECH_BIGDATA;TAX_FNCACT;TAX_FNCACT_PRINCIPAL;TAX_FNCACT_ANALYST;WB_660_BUSINESS_INTELLIGENCE;WB_667_ICT_INFRASTRUCTURE;WB_669_SOFTWARE_INFRASTRUCTURE;WB_2945_DATABASE;TAX_ECON_PRICE;TAX_FNCACT_RADIOLOGIST;CRISISLEX_T04_INFRASTRUCTURE;TAX_DISEASE;TAX_DISEASE_CANCER;WB_1406_DISEASES;WB_1431_CANCER;WB_621_HEALTH_NUTRITION_AND_POPULATION;WB_1427_NON_COMMUNICABLE_DISEASE_AND_INJURY;ECON_WORLDCURRENCIES;ECON_WORLDCURRENCIES_DOLLARS;CRISISLEX_T08_MISSINGFOUNDTRAPPEDPEOPLE;WB_2944_SERVERS;WB_671_STORAGE_MANAGEMENT;WB_672_NETWORK_MANAGEMENT;TAX_FNCACT_MANAGERS;TAX_FNCACT_MANAGER;CRISISLEX_C01_CHILDREN_AND_EDUCATION;LEADER;TAX_FNCACT_PRESIDENT;USPEC_POLITICS_GENERAL1;TAX_FNCACT_VICE_PRESIDENT;</t>
  </si>
  <si>
    <t>ECON_WORLDCURRENCIES;ECON_WORLDCURRENCIES_EURO;TAX_FNCACT;TAX_FNCACT_MINISTERS;TAX_FNCACT_FINANCE_MINISTERS;WB_698_TRADE;TAX_FNCACT_CHIEF;TAX_MILITARY_TITLE;TAX_MILITARY_TITLE_OFFICER;TAX_FNCACT_OFFICER;EDUCATION;SOC_POINTSOFINTEREST;SOC_POINTSOFINTEREST_UNIVERSITY;TAX_FNCACT_INVESTOR;TAX_FNCACT_EXECUTIVE;TAX_FNCACT_CHIEF_EXECUTIVE;ECON_STOCKMARKET;TAX_ECON_PRICE;TAX_FNCACT_RETAILER;</t>
  </si>
  <si>
    <t>MANMADE_DISASTER_IMPLIED;WB_2601_TRADE_LINKAGES_SPILLOVERS_AND_CONNECTIVITY;WB_772_TRADE_FACILITATION_AND_LOGISTICS;WB_699_URBAN_DEVELOPMENT;WB_866_CONNECTIVITY_AND_LAGGING_REGIONS;WB_698_TRADE;WB_797_NATIONAL_URBAN_POLICIES;TAX_FNCACT;TAX_FNCACT_DRIVER;TAX_FNCACT_MANAGER;TAX_FNCACT_GENERAL_MANAGER;TAX_FNCACT_PRINCIPAL;TAX_FNCACT_ANALYST;WB_135_TRANSPORT;WB_1174_WAREHOUSING_AND_STORAGE;WB_793_TRANSPORT_AND_LOGISTICS_SERVICES;WB_678_DIGITAL_GOVERNMENT;WB_2944_SERVERS;WB_671_STORAGE_MANAGEMENT;WB_667_ICT_INFRASTRUCTURE;WB_672_NETWORK_MANAGEMENT;WB_133_INFORMATION_AND_COMMUNICATION_TECHNOLOGIES;GENERAL_HEALTH;MEDICAL;</t>
  </si>
  <si>
    <t>WB_698_TRADE;TAX_FNCACT;TAX_FNCACT_ANALYSTS;ECON_EARNINGSREPORT;TAX_FNCACT_MANAGER;ECON_STOCKMARKET;TAX_FNCACT_CULPRIT;TAX_FNCACT_PRODUCER;TAX_FNCACT_DESIGNER;KILL;CRISISLEX_T03_DEAD;TAX_ECON_PRICE;WB_2601_TRADE_LINKAGES_SPILLOVERS_AND_CONNECTIVITY;WB_772_TRADE_FACILITATION_AND_LOGISTICS;WB_699_URBAN_DEVELOPMENT;WB_866_CONNECTIVITY_AND_LAGGING_REGIONS;WB_797_NATIONAL_URBAN_POLICIES;CRISISLEX_C07_SAFETY;WB_2670_JOBS;WB_2769_JOBS_STRATEGIES;WB_2840_INTEGRATION;WB_2836_MIGRATION_POLICIES_AND_JOBS;</t>
  </si>
  <si>
    <t>WB_698_TRADE;TAX_FNCACT;TAX_FNCACT_PEER;ECON_WORLDCURRENCIES;ECON_WORLDCURRENCIES_YEN;ECON_STOCKMARKET;ECON_DEBT;WB_1104_MACROECONOMIC_VULNERABILITY_AND_DEBT;WB_450_DEBT;</t>
  </si>
  <si>
    <t>WB_2936_GOLD;WB_507_ENERGY_AND_EXTRACTIVES;WB_895_MINING_SYSTEMS;WB_1699_METAL_ORE_MINING;ECON_STOCKMARKET;WB_698_TRADE;WB_1150_VOLATILITY;WB_1104_MACROECONOMIC_VULNERABILITY_AND_DEBT;TAX_ECON_PRICE;TAX_FNCACT;TAX_FNCACT_LEADER;GENERAL_HEALTH;MEDICAL;CRISISLEX_C03_WELLBEING_HEALTH;WB_1331_HEALTH_TECHNOLOGIES;WB_621_HEALTH_NUTRITION_AND_POPULATION;WB_1362_MEDICAL_EQUIPMENT;USPEC_POLICY1;TAX_FNCACT_CAREGIVERS;SOC_INNOVATION;TRIAL;WB_845_LEGAL_AND_REGULATORY_FRAMEWORK;WB_696_PUBLIC_SECTOR_MANAGEMENT;WB_851_INTELLECTUAL_PROPERTY_RIGHTS;WB_1041_PATENTS;WB_1039_PROPERTY_LAWS_AND_REGULATIONS;WB_2453_ORGANIZED_CRIME;WB_1350_PHARMACEUTICALS;WB_2433_CONFLICT_AND_VIOLENCE;WB_2432_FRAGILITY_CONFLICT_AND_VIOLENCE;WB_2456_DRUGS_AND_NARCOTICS;WB_1467_EDUCATION_FOR_ALL;WB_470_EDUCATION;WB_2131_EMPLOYABILITY_SKILLS_AND_JOBS;WB_1484_EDUCATION_SKILLS_DEVELOPMENT_AND_LABOR_MARKET;WB_1614_NUTRITIONAL_PROGRAMS;WB_1609_FOOD_AND_IN_KIND_TRANSFERS;WB_1615_THERAPEUTIC;WB_1466_SOCIAL_ASSISTANCE;WB_697_SOCIAL_PROTECTION_AND_LABOR;WB_1428_INJURY;WB_1406_DISEASES;WB_1427_NON_COMMUNICABLE_DISEASE_AND_INJURY;TAX_FNCACT_CHIEF;TAX_MILITARY_TITLE;TAX_MILITARY_TITLE_OFFICER;TAX_FNCACT_OFFICER;TAX_FNCACT_CHIEF_FINANCIAL_OFFICER;TAX_FNCACT_ANALYSTS;TAX_FNCACT_MANUFACTURER;TAX_FNCACT_COMPANION;TAX_WORLDMAMMALS;TAX_WORLDMAMMALS_HUMAN;TAX_FNCACT_DEVELOPER;WB_1921_PRIVATE_SECTOR_DEVELOPMENT;WB_346_COMPETITIVE_INDUSTRIES;WB_818_INDUSTRY_POLICY_AND_REAL_SECTORS;WB_1281_MANUFACTURING;TAX_ETHNICITY;TAX_ETHNICITY_IRISH;TAX_WORLDLANGUAGES;TAX_WORLDLANGUAGES_IRISH;GENERAL_GOVERNMENT;WB_2670_JOBS;SCIENCE;ECON_FOREIGNINVEST;</t>
  </si>
  <si>
    <t>APPOINTMENT;TAX_FNCACT;TAX_FNCACT_CHIEF;TAX_MILITARY_TITLE;TAX_MILITARY_TITLE_OFFICER;TAX_FNCACT_OFFICER;TAX_FNCACT_CHIEF_FINANCIAL_OFFICER;LEADER;TAX_FNCACT_PRESIDENT;TAX_FNCACT_VICE_PRESIDENT;TAX_FNCACT_EXECUTIVE;TAX_FNCACT_EXECUTIVE_VICE_PRESIDENT;ECON_STOCKMARKET;WB_698_TRADE;WB_1703_POWER_DISTRIBUTION;WB_508_POWER_SYSTEMS;WB_507_ENERGY_AND_EXTRACTIVES;WB_1150_VOLATILITY;WB_1104_MACROECONOMIC_VULNERABILITY_AND_DEBT;ALLIANCE;TAX_FNCACT_INSIDER;TAX_FNCACT_OFFICIALS;RETIREMENTS;TAX_FNCACT_DIRECTOR;WB_566_ENVIRONMENT_AND_NATURAL_RESOURCES;WB_598_ENVIRONMENTAL_MANAGEMENT;DRUG_TRADE;WB_1331_HEALTH_TECHNOLOGIES;WB_2453_ORGANIZED_CRIME;WB_1350_PHARMACEUTICALS;WB_2433_CONFLICT_AND_VIOLENCE;WB_621_HEALTH_NUTRITION_AND_POPULATION;WB_2432_FRAGILITY_CONFLICT_AND_VIOLENCE;WB_2456_DRUGS_AND_NARCOTICS;WB_1428_INJURY;WB_1406_DISEASES;WB_1427_NON_COMMUNICABLE_DISEASE_AND_INJURY;</t>
  </si>
  <si>
    <t>ECON_STOCKMARKET;TAX_ECON_PRICE;TAX_FNCACT;TAX_FNCACT_ANALYST;WB_678_DIGITAL_GOVERNMENT;WB_2944_SERVERS;WB_671_STORAGE_MANAGEMENT;WB_667_ICT_INFRASTRUCTURE;WB_672_NETWORK_MANAGEMENT;WB_133_INFORMATION_AND_COMMUNICATION_TECHNOLOGIES;WB_698_TRADE;TAX_FNCACT_ANALYSTS;NEGOTIATIONS;WB_1150_VOLATILITY;WB_1104_MACROECONOMIC_VULNERABILITY_AND_DEBT;WB_135_TRANSPORT;WB_1174_WAREHOUSING_AND_STORAGE;WB_793_TRANSPORT_AND_LOGISTICS_SERVICES;TAX_FNCACT_INVESTOR;EDUCATION;WB_470_EDUCATION;TAX_FNCACT_FOUNDER;WB_845_LEGAL_AND_REGULATORY_FRAMEWORK;WB_696_PUBLIC_SECTOR_MANAGEMENT;WB_851_INTELLECTUAL_PROPERTY_RIGHTS;WB_1042_TRADEMARKS;WB_1039_PROPERTY_LAWS_AND_REGULATIONS;</t>
  </si>
  <si>
    <t>ECON_STOCKMARKET;WB_698_TRADE;ECON_OILPRICE;TAX_ECON_PRICE;TAX_FNCACT;TAX_FNCACT_ANALYSTS;ENV_OIL;ENV_NATURALGAS;WB_135_TRANSPORT;</t>
  </si>
  <si>
    <t>TAX_FNCACT;TAX_FNCACT_ANALYST;TAX_ECON_PRICE;TAX_FNCACT_ANALYSTS;WB_678_DIGITAL_GOVERNMENT;WB_2944_SERVERS;WB_671_STORAGE_MANAGEMENT;WB_667_ICT_INFRASTRUCTURE;WB_672_NETWORK_MANAGEMENT;WB_133_INFORMATION_AND_COMMUNICATION_TECHNOLOGIES;TAX_FNCACT_LEADERS;</t>
  </si>
  <si>
    <t>TAX_ETHNICITY;TAX_ETHNICITY_CHINESE;TAX_WORLDLANGUAGES;TAX_WORLDLANGUAGES_CHINESE;CRISISLEX_O02_RESPONSEAGENCIESATCRISIS;CRISISLEX_T07_SERVICESNEEDEDOFFERED;TAX_ECON_PRICE;TAX_FNCACT;TAX_FNCACT_SPOKESMAN;CRISISLEX_T04_INFRASTRUCTURE;TAX_FNCACT_OFFICIALS;TAX_FNCACT_LEADER;EDUCATION;SOC_POINTSOFINTEREST;SOC_POINTSOFINTEREST_UNIVERSITY;TAX_FNCACT_VENDOR;TAX_FNCACT_LEADERS;WB_678_DIGITAL_GOVERNMENT;WB_2944_SERVERS;WB_671_STORAGE_MANAGEMENT;WB_667_ICT_INFRASTRUCTURE;WB_672_NETWORK_MANAGEMENT;WB_133_INFORMATION_AND_COMMUNICATION_TECHNOLOGIES;TAX_FNCACT_EMPLOYEES;WB_2416_INTERNET_OF_THINGS;WB_2399_ICT_INNOVATION_AND_TRANSFORMATION;</t>
  </si>
  <si>
    <t>WB_698_TRADE;TAX_ECON_PRICE;ECON_WORLDCURRENCIES;ECON_WORLDCURRENCIES_DOLLARS;ECON_STOCKMARKET;TAX_FNCACT;TAX_FNCACT_ANALYSTS;EPU_ECONOMY_HISTORIC;TAX_FNCACT_CEO;MOVEMENT_GENERAL;TAX_FNCACT_REPRESENTATIVES;WB_1921_PRIVATE_SECTOR_DEVELOPMENT;WB_346_COMPETITIVE_INDUSTRIES;WB_818_INDUSTRY_POLICY_AND_REAL_SECTORS;WB_1281_MANUFACTURING;</t>
  </si>
  <si>
    <t>GENERAL_HEALTH;WB_1406_DISEASES;WB_621_HEALTH_NUTRITION_AND_POPULATION;TAX_ECON_PRICE;WB_135_TRANSPORT;WB_1174_WAREHOUSING_AND_STORAGE;WB_793_TRANSPORT_AND_LOGISTICS_SERVICES;LEADER;TAX_FNCACT;TAX_FNCACT_PRESIDENT;USPEC_POLITICS_GENERAL1;</t>
  </si>
  <si>
    <t>nhregister.com</t>
  </si>
  <si>
    <t>ECON_STOCKMARKET;TAX_ETHNICITY;TAX_ETHNICITY_GREEK;TAX_WORLDLANGUAGES;TAX_WORLDLANGUAGES_GREEK;ECON_DEBT;WB_1104_MACROECONOMIC_VULNERABILITY_AND_DEBT;WB_450_DEBT;CRISISLEX_CRISISLEXREC;TAX_ETHNICITY_CHINESE;TAX_WORLDLANGUAGES_CHINESE;GENERAL_GOVERNMENT;CRISISLEX_O02_RESPONSEAGENCIESATCRISIS;TAX_ETHNICITY_AMERICANS;USPEC_POLICY1;TAX_FNCACT;TAX_FNCACT_CHIEF;TAX_MILITARY_TITLE;TAX_MILITARY_TITLE_OFFICER;TAX_FNCACT_OFFICER;CRISISLEX_T05_MONEY;CRISISLEX_T01_CAUTION_ADVICE;WB_678_DIGITAL_GOVERNMENT;WB_694_BROADCAST_AND_MEDIA;WB_133_INFORMATION_AND_COMMUNICATION_TECHNOLOGIES;MEDIA_SOCIAL;TAX_FNCACT_SPOKESMAN;CRISISLEX_C04_LOGISTICS_TRANSPORT;CRISISLEX_T04_INFRASTRUCTURE;TAX_FNCACT_EXECUTIVES;TAX_FNCACT_ANALYSTS;WB_698_TRADE;ECON_OILPRICE;WB_539_OIL_AND_GAS_POLICY_STRATEGY_AND_INSTITUTIONS;WB_507_ENERGY_AND_EXTRACTIVES;WB_548_PPP_IN_OIL_AND_GAS;WB_2298_REFINERIES;CRISISLEX_T06_SUPPLIES;ENV_NATURALGAS;TAX_ECON_PRICE;WB_696_PUBLIC_SECTOR_MANAGEMENT;WB_713_PUBLIC_FINANCE;WB_1045_TREASURY;ENV_METALS;WB_2936_GOLD;WB_895_MINING_SYSTEMS;WB_1699_METAL_ORE_MINING;WB_2937_SILVER;WB_2934_COPPER;</t>
  </si>
  <si>
    <t>ECON_STOCKMARKET;TAX_FNCACT;TAX_FNCACT_ANALYSTS;TAX_ECON_PRICE;TAX_FNCACT_MANUFACTURER;WB_439_MACROECONOMIC_AND_STRUCTURAL_POLICIES;WB_829_FISCAL_DECENTRALIZATION;WB_874_LOCAL_FINANCE;WB_877_ASSET_MANAGEMENT;WB_445_FISCAL_POLICY;EPU_ECONOMY_HISTORIC;WB_135_TRANSPORT;WB_1174_WAREHOUSING_AND_STORAGE;WB_793_TRANSPORT_AND_LOGISTICS_SERVICES;TAX_FNCACT_INVESTOR;EPU_CATS_REGULATION;LEGISLATION;EPU_POLICY;EPU_POLICY_LAW;WB_845_LEGAL_AND_REGULATORY_FRAMEWORK;WB_696_PUBLIC_SECTOR_MANAGEMENT;WB_1040_COPYRIGHT_LAW;WB_851_INTELLECTUAL_PROPERTY_RIGHTS;WB_1039_PROPERTY_LAWS_AND_REGULATIONS;TAX_FNCACT_ANALYST;</t>
  </si>
  <si>
    <t>WB_2936_GOLD;WB_507_ENERGY_AND_EXTRACTIVES;WB_895_MINING_SYSTEMS;WB_1699_METAL_ORE_MINING;ECON_STOCKMARKET;WB_698_TRADE;TAX_ETHNICITY;TAX_ETHNICITY_INDIAN;TAX_FNCACT;TAX_FNCACT_LEADER;TAX_FNCACT_CEO;TAX_ECON_PRICE;WB_1921_PRIVATE_SECTOR_DEVELOPMENT;WB_346_COMPETITIVE_INDUSTRIES;WB_818_INDUSTRY_POLICY_AND_REAL_SECTORS;WB_1281_MANUFACTURING;SCIENCE;ENV_GREEN;WB_525_RENEWABLE_ENERGY;TAX_FNCACT_ANALYST;TAX_MILITARY_TITLE;TAX_MILITARY_TITLE_OFFICERS;TAX_FNCACT_OFFICERS;</t>
  </si>
  <si>
    <t>TAX_FNCACT;TAX_FNCACT_MANAGER;TAX_FNCACT_FUND_MANAGER;TAX_FNCACT_MANAGERS;TAX_FNCACT_FUND_MANAGERS;ECON_STOCKMARKET;TAX_WORLDLANGUAGES;TAX_WORLDLANGUAGES_AMONG;TAX_WORLDFISH;TAX_WORLDFISH_TOP;</t>
  </si>
  <si>
    <t>TAX_FNCACT;TAX_FNCACT_PRINCIPAL;TAX_ECON_PRICE;ECON_DEBT;WB_1104_MACROECONOMIC_VULNERABILITY_AND_DEBT;WB_450_DEBT;LEGISLATION;WB_845_LEGAL_AND_REGULATORY_FRAMEWORK;WB_696_PUBLIC_SECTOR_MANAGEMENT;WB_969_CAPITAL_MARKETS_LAW_AND_REGULATION;WB_853_FINANCIAL_LAWS_AND_REGULATIONS;WB_2470_PEACE_OPERATIONS_AND_CONFLICT_MANAGEMENT;WB_2432_FRAGILITY_CONFLICT_AND_VIOLENCE;WB_2490_NATIONAL_PROTECTION_AND_SECURITY;TAX_FNCACT_INVESTOR;WB_678_DIGITAL_GOVERNMENT;WB_694_BROADCAST_AND_MEDIA;WB_133_INFORMATION_AND_COMMUNICATION_TECHNOLOGIES;</t>
  </si>
  <si>
    <t>ECON_STOCKMARKET;TAX_FNCACT;TAX_FNCACT_MANAGER;TAX_FNCACT_FUND_MANAGER;TAX_FNCACT_TRADERS;TAX_WORLDMAMMALS;TAX_WORLDMAMMALS_BEARS;WB_135_TRANSPORT;WB_1174_WAREHOUSING_AND_STORAGE;WB_793_TRANSPORT_AND_LOGISTICS_SERVICES;CRISISLEX_C07_SAFETY;GENERAL_GOVERNMENT;WB_2416_INTERNET_OF_THINGS;WB_2399_ICT_INNOVATION_AND_TRANSFORMATION;WB_133_INFORMATION_AND_COMMUNICATION_TECHNOLOGIES;ECON_DEBT;WB_1104_MACROECONOMIC_VULNERABILITY_AND_DEBT;WB_450_DEBT;TAX_FNCACT_PEERS;MEDIA_SOCIAL;</t>
  </si>
  <si>
    <t>TAX_ECON_PRICE;WB_698_TRADE;ECON_DEBT;WB_1104_MACROECONOMIC_VULNERABILITY_AND_DEBT;WB_450_DEBT;TAX_FNCACT;TAX_FNCACT_INSIDER;TAX_FNCACT_BUYER;TAX_FNCACT_ANALYST;EPU_ECONOMY_HISTORIC;WB_439_MACROECONOMIC_AND_STRUCTURAL_POLICIES;WB_829_FISCAL_DECENTRALIZATION;WB_874_LOCAL_FINANCE;WB_877_ASSET_MANAGEMENT;WB_445_FISCAL_POLICY;</t>
  </si>
  <si>
    <t>TAX_ECON_PRICE;EPU_ECONOMY;EPU_ECONOMY_HISTORIC;TAX_FNCACT;TAX_FNCACT_ANALYSTS;EPU_CATS_REGULATION;</t>
  </si>
  <si>
    <t>WB_698_TRADE;MEDIA_SOCIAL;TAX_ECON_PRICE;ECON_STOCKMARKET;TAX_FNCACT;TAX_FNCACT_INSIDERS;WB_678_DIGITAL_GOVERNMENT;WB_652_ICT_APPLICATIONS;WB_2363_MOBILE_APPLICATIONS;WB_658_ENTERPRISE_APPLICATIONS;WB_133_INFORMATION_AND_COMMUNICATION_TECHNOLOGIES;TAX_FNCACT_ANALYSTS;</t>
  </si>
  <si>
    <t>TAX_FNCACT;TAX_FNCACT_INVESTOR;EPU_CATS_MIGRATION_FEAR_FEAR;ECON_STOCKMARKET;WB_698_TRADE;TAX_FNCACT_SPY;</t>
  </si>
  <si>
    <t>TAX_FNCACT;TAX_FNCACT_ANALYST;ECON_STOCKMARKET;TAX_ECON_PRICE;SOC_EMERGINGTECH;TAX_FNCACT_ANALYSTS;MEDIA_SOCIAL;WB_135_TRANSPORT;</t>
  </si>
  <si>
    <t>TAX_ETHNICITY;TAX_ETHNICITY_AMERICAN;TAX_ETHNICITY_CHINESE;TAX_WORLDLANGUAGES;TAX_WORLDLANGUAGES_CHINESE;ARMEDCONFLICT;CRISISLEX_T01_CAUTION_ADVICE;TAX_ECON_PRICE;TAX_FNCACT;TAX_FNCACT_PRODUCER;TAX_FNCACT_REGULATORS;WB_698_TRADE;ECON_TRADE_DISPUTE;CRISISLEX_C03_WELLBEING_HEALTH;CRISISLEX_T02_INJURED;CRISISLEX_T03_DEAD;CRISISLEX_T08_MISSINGFOUNDTRAPPEDPEOPLE;CRISISLEX_C07_SAFETY;CRISISLEX_T06_SUPPLIES;AFFECT;TAX_FNCACT_ANALYSTS;CRISISLEX_C08_TELECOM;TAX_FNCACT_CHAIRMAN;INFO_RUMOR;TAX_FNCACT_SPOKESMAN;CRISISLEX_T11_UPDATESSYMPATHY;TAX_ETHNICITY_ASIAN;</t>
  </si>
  <si>
    <t>WB_439_MACROECONOMIC_AND_STRUCTURAL_POLICIES;WB_829_FISCAL_DECENTRALIZATION;WB_874_LOCAL_FINANCE;WB_877_ASSET_MANAGEMENT;WB_445_FISCAL_POLICY;TAX_FNCACT;TAX_FNCACT_MANUFACTURER;WB_1973_FINANCIAL_RISK_REDUCTION;WB_435_AGRICULTURE_AND_FOOD_SECURITY;WB_337_INSURANCE;WB_1967_AGRICULTURAL_RISK_AND_SECURITY;EDUCATION;RETIREMENT;WB_2690_CATEGORIES_OF_EMPLOYMENT;WB_2670_JOBS;WB_2689_JOBS_DIAGNOSTICS;WB_2896_RETIREMENT;EPU_ECONOMY_HISTORIC;TAX_FNCACT_ANALYSTS;TAX_ECON_PRICE;TAX_FNCACT_CFO;TAX_FNCACT_CHIEF;TAX_MILITARY_TITLE;TAX_MILITARY_TITLE_OFFICER;TAX_FNCACT_OFFICER;TAX_FNCACT_CHIEF_FINANCIAL_OFFICER;EPU_CATS_REGULATION;EPU_CATS_FINANCIAL_REGULATION;TAX_FNCACT_INSIDER;TAX_FNCACT_BROKER;WB_698_TRADE;TAX_FNCACT_ANALYST;</t>
  </si>
  <si>
    <t>ECON_STOCKMARKET;WB_698_TRADE;ECON_CENTRALBANK;WB_1235_CENTRAL_BANKS;WB_318_FINANCIAL_ARCHITECTURE_AND_BANKING;WB_1920_FINANCIAL_SECTOR_DEVELOPMENT;WB_1234_BANKING_INSTITUTIONS;USPEC_POLICY1;ECON_INTEREST_RATES;TAX_FNCACT;TAX_FNCACT_ECONOMISTS;TAX_ECON_PRICE;</t>
  </si>
  <si>
    <t>TAX_FNCACT;TAX_FNCACT_DIRECTORS;ECON_STOCKMARKET;WB_698_TRADE;TAX_ECON_PRICE;ENV_GREEN;WB_507_ENERGY_AND_EXTRACTIVES;WB_525_RENEWABLE_ENERGY;ENV_SOLAR;TAX_FNCACT_DEVELOPER;WB_528_SOLAR_ENERGY;TAX_FNCACT_EMPLOYEES;TAX_FNCACT_GUARD;SECURITY_SERVICES;SOC_USSECURITYAGENCIES;TAX_FNCACT_VETERANS;CRISISLEX_CRISISLEXREC;TAX_FNCACT_INSIDER;TAX_FNCACT_CHIEF;TAX_FNCACT_EXECUTIVE;TAX_FNCACT_CHIEF_EXECUTIVE;TAX_MILITARY_TITLE;TAX_MILITARY_TITLE_OFFICER;TAX_FNCACT_OFFICER;TAX_FNCACT_EXECUTIVE_OFFICER;TAX_FNCACT_CHIEF_EXECUTIVE_OFFICER;LEADER;TAX_FNCACT_PRESIDENT;USPEC_POLITICS_GENERAL1;TAX_FNCACT_VICE_PRESIDENT;TAX_FNCACT_EXECUTIVE_VICE_PRESIDENT;TAX_FNCACT_CHIEF_FINANCIAL_OFFICER;TAX_FNCACT_CHIEF_OPERATING_OFFICER;TAX_FNCACT_TREASURER;TAX_FNCACT_ARCHITECTS;</t>
  </si>
  <si>
    <t>WB_698_TRADE;TAX_ECON_PRICE;ECON_STOCKMARKET;APPOINTMENT;LEADER;TAX_FNCACT;TAX_FNCACT_PRESIDENT;TAX_FNCACT_CHIEF;TAX_FNCACT_EXECUTIVE;TAX_FNCACT_CHIEF_EXECUTIVE;MEDIA_SOCIAL;WB_678_DIGITAL_GOVERNMENT;WB_2384_APPLICATION_PROGRAMMING_INTERFACES;WB_2375_ICT_METHODS_AND_PROCEDURES;WB_133_INFORMATION_AND_COMMUNICATION_TECHNOLOGIES;TAX_FNCACT_TRADERS;</t>
  </si>
  <si>
    <t>TAX_FNCACT;TAX_FNCACT_ANALYST;TAX_FNCACT_RESEARCH_ANALYST;TAX_ECON_PRICE;TAX_FNCACT_ANALYSTS;ECON_STOCKMARKET;WB_698_TRADE;WB_1406_DISEASES;WB_1435_OBESITY;WB_621_HEALTH_NUTRITION_AND_POPULATION;WB_1427_NON_COMMUNICABLE_DISEASE_AND_INJURY;MANMADE_DISASTER_IMPLIED;TAX_FNCACT_PEERS;WB_696_PUBLIC_SECTOR_MANAGEMENT;WB_713_PUBLIC_FINANCE;WB_718_PUBLIC_INVESTMENT_MANAGEMENT;RELIGION;</t>
  </si>
  <si>
    <t>TAX_FNCACT;TAX_FNCACT_MANAGER;TAX_FNCACT_FUND_MANAGER;TAX_FNCACT_INVESTOR;WB_698_TRADE;</t>
  </si>
  <si>
    <t>TAX_FNCACT;TAX_FNCACT_TRADER;CRISISLEX_C03_WELLBEING_HEALTH;ECON_STOCKMARKET;TAX_ECON_PRICE;DELAY;USPEC_UNCERTAINTY1;TAX_FNCACT_KNIGHT;TECH_SUPERCOMPUTING;TAX_FNCACT_KNIGHTS;ECON_ENTREPRENEURSHIP;TAX_FNCACT_PEERS;KILL;CRISISLEX_T03_DEAD;EPU_ECONOMY_HISTORIC;AFFECT;</t>
  </si>
  <si>
    <t>TAX_ETHNICITY;TAX_ETHNICITY_CHINESE;TAX_WORLDLANGUAGES;TAX_WORLDLANGUAGES_CHINESE;WB_845_LEGAL_AND_REGULATORY_FRAMEWORK;WB_696_PUBLIC_SECTOR_MANAGEMENT;WB_851_INTELLECTUAL_PROPERTY_RIGHTS;WB_1041_PATENTS;WB_1039_PROPERTY_LAWS_AND_REGULATIONS;EPU_CATS_REGULATION;WB_1921_PRIVATE_SECTOR_DEVELOPMENT;WB_405_BUSINESS_CLIMATE;WB_2531_INSPECTIONS_LICENSING_AND_PERMITS;WB_2530_BUSINESS_ENVIRONMENT;WB_346_COMPETITIVE_INDUSTRIES;WB_818_INDUSTRY_POLICY_AND_REAL_SECTORS;WB_1281_MANUFACTURING;EPU_POLICY;EPU_POLICY_REFORM;ECON_STOCKMARKET;WB_698_TRADE;TAX_ECON_PRICE;TAX_FNCACT;TAX_FNCACT_ANALYSTS;TAX_FNCACT_PEER;GENERAL_HEALTH;WB_1406_DISEASES;WB_621_HEALTH_NUTRITION_AND_POPULATION;TAX_FNCACT_INSIDER;</t>
  </si>
  <si>
    <t>CRISISLEX_CRISISLEXREC;TAX_FNCACT;TAX_FNCACT_MANAGER;ECON_STOCKMARKET;TAX_FNCACT_INVESTOR;TAX_ECON_PRICE;TAX_FNCACT_PRODUCER;</t>
  </si>
  <si>
    <t>celebcafe.org</t>
  </si>
  <si>
    <t>SOC_EMERGINGTECH;WB_135_TRANSPORT;WB_1174_WAREHOUSING_AND_STORAGE;WB_793_TRANSPORT_AND_LOGISTICS_SERVICES;LEADER;TAX_FNCACT;TAX_FNCACT_PRESIDENT;USPEC_POLITICS_GENERAL1;TAX_FNCACT_VICE_PRESIDENT;TAX_FNCACT_SENIOR_VICE_PRESIDENT;CRISISLEX_CRISISLEXREC;CRISISLEX_T01_CAUTION_ADVICE;CORRUPTION;WB_2019_ANTI_CORRUPTION_LEGISLATION;WB_696_PUBLIC_SECTOR_MANAGEMENT;WB_831_GOVERNANCE;WB_832_ANTI_CORRUPTION;WB_2020_BRIBERY_FRAUD_AND_COLLUSION;GENERAL_HEALTH;WB_1406_DISEASES;WB_621_HEALTH_NUTRITION_AND_POPULATION;TAX_ECON_PRICE;</t>
  </si>
  <si>
    <t>TAX_FNCACT;TAX_FNCACT_ANALYST;TAX_ECON_PRICE;ECON_EARNINGSREPORT;WB_1921_PRIVATE_SECTOR_DEVELOPMENT;WB_346_COMPETITIVE_INDUSTRIES;WB_818_INDUSTRY_POLICY_AND_REAL_SECTORS;WB_1281_MANUFACTURING;</t>
  </si>
  <si>
    <t>CRISISLEX_O02_RESPONSEAGENCIESATCRISIS;TAX_FNCACT;TAX_FNCACT_CHIEF;TAX_FNCACT_EXECUTIVE;TAX_FNCACT_CHIEF_EXECUTIVE;TAX_MILITARY_TITLE;TAX_MILITARY_TITLE_OFFICER;TAX_FNCACT_OFFICER;TAX_FNCACT_EXECUTIVE_OFFICER;TAX_FNCACT_CHIEF_EXECUTIVE_OFFICER;WB_1921_PRIVATE_SECTOR_DEVELOPMENT;WB_346_COMPETITIVE_INDUSTRIES;WB_818_INDUSTRY_POLICY_AND_REAL_SECTORS;WB_1281_MANUFACTURING;TAX_ECON_PRICE;WB_696_PUBLIC_SECTOR_MANAGEMENT;WB_713_PUBLIC_FINANCE;WB_718_PUBLIC_INVESTMENT_MANAGEMENT;ECON_STOCKMARKET;WB_698_TRADE;LEADER;TAX_FNCACT_PRESIDENT;USPEC_POLITICS_GENERAL1;TAX_FNCACT_CHIEF_FINANCIAL_OFFICER;CRISISLEX_T01_CAUTION_ADVICE;TAX_FNCACT_ANALYSTS;ENV_COAL;CRISISLEX_T06_SUPPLIES;TAX_WORLDLANGUAGES;TAX_WORLDLANGUAGES_ALABAMA;CRISISLEX_C04_LOGISTICS_TRANSPORT;CRISISLEX_T04_INFRASTRUCTURE;TAX_ETHNICITY;TAX_ETHNICITY_AMERICANS;CRISISLEX_T07_SERVICESNEEDEDOFFERED;CRISISLEX_T05_MONEY;GENERAL_HEALTH;MEDICAL;WB_1920_FINANCIAL_SECTOR_DEVELOPMENT;WB_363_FINANCIAL_INCLUSION;WB_1256_CREDIT_UNIONS;TAX_FNCACT_MANAGERS;WB_1305_HEALTH_SERVICES_DELIVERY;WB_2156_CONTINUUM_OF_CARE;WB_621_HEALTH_NUTRITION_AND_POPULATION;WB_1307_PRIMARY_CARE;TAX_FNCACT_PHYSICIANS;TAX_FNCACT_PHARMACISTS;WB_1406_DISEASES;WB_1430_MENTAL_HEALTH;WB_1427_NON_COMMUNICABLE_DISEASE_AND_INJURY;RETIREMENT;WB_2690_CATEGORIES_OF_EMPLOYMENT;WB_2670_JOBS;WB_2689_JOBS_DIAGNOSTICS;WB_2896_RETIREMENT;CRISISLEX_T11_UPDATESSYMPATHY;SOC_AGINGPOPULATION;WB_1448_DEMOGRAPHIC_CHANGE;WB_643_AGING_POPULATION;CRISISLEX_T08_MISSINGFOUNDTRAPPEDPEOPLE;ACT_MAKESTATEMENT;IDEOLOGY;WB_1608_CASH_TRANSFERS;WB_1466_SOCIAL_ASSISTANCE;WB_1607_HEALTH_BENEFITS;WB_1603_FEE_WAIVERS;WB_697_SOCIAL_PROTECTION_AND_LABOR;TAX_FNCACT_EMPLOYERS;WB_2704_EMPLOYER;CRISISLEX_CRISISLEXREC;</t>
  </si>
  <si>
    <t>TAX_FNCACT;TAX_FNCACT_MANUFACTURER;ECON_STOCKMARKET;TAX_FNCACT_INVESTOR;WB_1921_PRIVATE_SECTOR_DEVELOPMENT;WB_346_COMPETITIVE_INDUSTRIES;WB_818_INDUSTRY_POLICY_AND_REAL_SECTORS;WB_1281_MANUFACTURING;TAX_ECON_PRICE;WB_678_DIGITAL_GOVERNMENT;WB_2944_SERVERS;WB_671_STORAGE_MANAGEMENT;WB_667_ICT_INFRASTRUCTURE;WB_672_NETWORK_MANAGEMENT;WB_133_INFORMATION_AND_COMMUNICATION_TECHNOLOGIES;TAX_FNCACT_ANALYST;WB_652_ICT_APPLICATIONS;WB_2363_MOBILE_APPLICATIONS;WB_658_ENTERPRISE_APPLICATIONS;TAX_FNCACT_DRIVER;WB_471_ECONOMIC_GROWTH;WB_1078_DETERMINANTS_OF_GROWTH;</t>
  </si>
  <si>
    <t>WB_698_TRADE;SOC_TECHNOLOGYSECTOR;ENV_OIL;TAX_FNCACT;TAX_FNCACT_ANALYST;</t>
  </si>
  <si>
    <t>SOC_TECHNOLOGYSECTOR;WB_698_TRADE;WB_1150_VOLATILITY;WB_1104_MACROECONOMIC_VULNERABILITY_AND_DEBT;ECON_STOCKMARKET;TAX_FNCACT;TAX_FNCACT_ANALYST;</t>
  </si>
  <si>
    <t>ECON_STOCKMARKET;WB_698_TRADE;WB_135_TRANSPORT;TAX_WEAPONS;TAX_WEAPONS_SUBMARINE;TAX_FNCACT;TAX_FNCACT_KNIGHT;TAX_WORLDBIRDS;TAX_WORLDBIRDS_BLUEBIRD;CRISISLEX_C03_WELLBEING_HEALTH;GENERAL_HEALTH;WB_1406_DISEASES;WB_621_HEALTH_NUTRITION_AND_POPULATION;TAX_FNCACT_ANALYSTS;TAX_ECON_PRICE;ECON_ENTREPRENEURSHIP;TAX_DISEASE;TAX_DISEASE_CANCER;WB_1431_CANCER;WB_1427_NON_COMMUNICABLE_DISEASE_AND_INJURY;USPEC_POLICY1;WB_1331_HEALTH_TECHNOLOGIES;WB_2453_ORGANIZED_CRIME;WB_1350_PHARMACEUTICALS;WB_2433_CONFLICT_AND_VIOLENCE;WB_2432_FRAGILITY_CONFLICT_AND_VIOLENCE;WB_2456_DRUGS_AND_NARCOTICS;MEDICAL;SOC_INNOVATION;TAX_WORLDMAMMALS;TAX_WORLDMAMMALS_HUMAN;WB_1415_COMMUNICABLE_DISEASE;WB_1416_HIV_AND_AIDS;TAX_DISEASE_HIV;TAX_DISEASE_HEPATITIS;HEALTH_SEXTRANSDISEASE;TAX_DISEASE_INFECTION;ECON_DEBT;WB_1104_MACROECONOMIC_VULNERABILITY_AND_DEBT;WB_450_DEBT;TAX_FNCACT_MANAGERS;</t>
  </si>
  <si>
    <t>TAX_ETHNICITY;TAX_ETHNICITY_AMERICAN;TAX_FNCACT;TAX_FNCACT_INVESTOR;TAX_FNCACT_MANUFACTURER;EDUCATION;SOC_POINTSOFINTEREST;SOC_POINTSOFINTEREST_SCHOOL;TAX_ECON_PRICE;TAX_FNCACT_ANALYSTS;EPU_ECONOMY_HISTORIC;TAX_FNCACT_CFO;TAX_FNCACT_CHIEF;TAX_MILITARY_TITLE;TAX_MILITARY_TITLE_OFFICER;TAX_FNCACT_OFFICER;TAX_FNCACT_CHIEF_FINANCIAL_OFFICER;TAX_FNCACT_INSIDER;WB_698_TRADE;CORRUPTION;EPU_CATS_REGULATION;LEGISLATION;EPU_POLICY;EPU_POLICY_LAW;WB_845_LEGAL_AND_REGULATORY_FRAMEWORK;WB_696_PUBLIC_SECTOR_MANAGEMENT;WB_1040_COPYRIGHT_LAW;WB_851_INTELLECTUAL_PROPERTY_RIGHTS;WB_1039_PROPERTY_LAWS_AND_REGULATIONS;TAX_FNCACT_ANALYST;</t>
  </si>
  <si>
    <t>TAX_FNCACT;TAX_FNCACT_MOVERS;SOC_TECHNOLOGYSECTOR;WB_698_TRADE;TAX_ECON_PRICE;TAX_FNCACT_ANALYST;ECON_STOCKMARKET;WB_2931_IRON;WB_507_ENERGY_AND_EXTRACTIVES;WB_895_MINING_SYSTEMS;WB_1699_METAL_ORE_MINING;</t>
  </si>
  <si>
    <t>eastoregonian.com</t>
  </si>
  <si>
    <t>WB_698_TRADE;MEDIA_MSM;TAX_FNCACT;TAX_FNCACT_ANALYSTS;TAX_WORLDMAMMALS;TAX_WORLDMAMMALS_BEAR;TAX_ECON_PRICE;TAX_FNCACT_ANALYST;</t>
  </si>
  <si>
    <t>ECON_STOCKMARKET;WB_698_TRADE;TAX_ETHNICITY;TAX_ETHNICITY_AMERICAN;MOVEMENT_GENERAL;TAX_FNCACT;TAX_FNCACT_PEERS;TAX_ECON_PRICE;</t>
  </si>
  <si>
    <t>WB_698_TRADE;TAX_FNCACT;TAX_FNCACT_ANALYSTS;INFO_RUMOR;TAX_ECON_PRICE;WB_678_DIGITAL_GOVERNMENT;WB_670_ICT_SECURITY;WB_2372_AUTHENTICATION_AND_AUTHORIZATION;WB_133_INFORMATION_AND_COMMUNICATION_TECHNOLOGIES;TAX_ETHNICITY;TAX_ETHNICITY_JAPANESE;TAX_WORLDLANGUAGES;TAX_WORLDLANGUAGES_JAPANESE;TAX_FNCACT_LEADER;TAX_FNCACT_ANALYST;ECON_STOCKMARKET;TAX_FNCACT_DIRECTOR;UNREST_BELLIGERENT;CRISISLEX_C07_SAFETY;PROTEST;WB_1921_PRIVATE_SECTOR_DEVELOPMENT;WB_405_BUSINESS_CLIMATE;WB_2531_INSPECTIONS_LICENSING_AND_PERMITS;WB_2530_BUSINESS_ENVIRONMENT;WB_696_PUBLIC_SECTOR_MANAGEMENT;WB_840_JUSTICE;WB_1014_CRIMINAL_JUSTICE;</t>
  </si>
  <si>
    <t>TAX_ECON_PRICE;ECON_STOCKMARKET;WB_678_DIGITAL_GOVERNMENT;WB_2944_SERVERS;WB_671_STORAGE_MANAGEMENT;WB_667_ICT_INFRASTRUCTURE;WB_672_NETWORK_MANAGEMENT;WB_133_INFORMATION_AND_COMMUNICATION_TECHNOLOGIES;EPU_ECONOMY_HISTORIC;</t>
  </si>
  <si>
    <t>WB_698_TRADE;EPU_ECONOMY_HISTORIC;WB_290_TELECOMMUNICATIONS_ORGANIZATIONAL_DESIGN;WB_288_TELECOMMUNICATIONS_SECTOR_POLICY_AND_REGULATION;WB_286_TELECOMMUNICATIONS_AND_BROADBAND_ACCESS;WB_133_INFORMATION_AND_COMMUNICATION_TECHNOLOGIES;TAX_FNCACT;TAX_FNCACT_ANALYSTS;ECON_STOCKMARKET;WB_678_DIGITAL_GOVERNMENT;WB_652_ICT_APPLICATIONS;WB_666_APPLICATION_DEVELOPMENT;WB_658_ENTERPRISE_APPLICATIONS;WB_2670_JOBS;WB_2769_JOBS_STRATEGIES;WB_2840_INTEGRATION;WB_2836_MIGRATION_POLICIES_AND_JOBS;TAX_ETHNICITY;TAX_ETHNICITY_AMERICAN;TAX_ECON_PRICE;</t>
  </si>
  <si>
    <t>TAX_ECON_PRICE;WB_698_TRADE;TAX_FNCACT;TAX_FNCACT_CFO;TAX_FNCACT_DIRECTOR;TAX_FNCACT_COMPANIONS;TAX_FNCACT_ANALYSTS;TAX_FNCACT_ANALYST;</t>
  </si>
  <si>
    <t>ECON_STOCKMARKET;TAX_FNCACT;TAX_FNCACT_ANALYSTS;TAX_FNCACT_BROKER;WB_698_TRADE;TAX_ECON_PRICE;WB_439_MACROECONOMIC_AND_STRUCTURAL_POLICIES;WB_829_FISCAL_DECENTRALIZATION;WB_874_LOCAL_FINANCE;WB_877_ASSET_MANAGEMENT;WB_445_FISCAL_POLICY;TAX_FNCACT_MANAGER;TAX_FNCACT_INSIDER;WB_135_TRANSPORT;WB_1174_WAREHOUSING_AND_STORAGE;WB_793_TRANSPORT_AND_LOGISTICS_SERVICES;TAX_FNCACT_ANALYST;WB_678_DIGITAL_GOVERNMENT;WB_667_ICT_INFRASTRUCTURE;WB_669_SOFTWARE_INFRASTRUCTURE;WB_2945_DATABASE;WB_133_INFORMATION_AND_COMMUNICATION_TECHNOLOGIES;</t>
  </si>
  <si>
    <t>TAX_FNCACT;TAX_FNCACT_MOVERS;WB_698_TRADE;TAX_FNCACT_ANALYST;ECON_STOCKMARKET;ENV_OIL;SOC_TECHNOLOGYSECTOR;</t>
  </si>
  <si>
    <t>TAX_FNCACT;TAX_FNCACT_ANALYSTS;TAX_ECON_PRICE;TAX_FNCACT_PEERS;ECON_STOCKMARKET;WB_1921_PRIVATE_SECTOR_DEVELOPMENT;WB_405_BUSINESS_CLIMATE;WB_2531_INSPECTIONS_LICENSING_AND_PERMITS;WB_2530_BUSINESS_ENVIRONMENT;CRISISLEX_C07_SAFETY;CYBER_ATTACK;GENERAL_GOVERNMENT;WB_1160_SHOCKS_AND_VULNERABILITY;WB_695_POVERTY;UNREST_BELLIGERENT;WB_135_TRANSPORT;WB_1174_WAREHOUSING_AND_STORAGE;WB_793_TRANSPORT_AND_LOGISTICS_SERVICES;</t>
  </si>
  <si>
    <t>TAX_FNCACT;TAX_FNCACT_ANALYST;TAX_FNCACT_ANALYSTS;TAX_ECON_PRICE;WB_1406_DISEASES;WB_1435_OBESITY;WB_621_HEALTH_NUTRITION_AND_POPULATION;WB_1427_NON_COMMUNICABLE_DISEASE_AND_INJURY;WB_698_TRADE;TAX_FNCACT_MANUFACTURER;TAX_FNCACT_DIRECTOR;TAX_FNCACT_CFO;WB_135_TRANSPORT;WB_1174_WAREHOUSING_AND_STORAGE;WB_793_TRANSPORT_AND_LOGISTICS_SERVICES;</t>
  </si>
  <si>
    <t>ECON_STOCKMARKET;WB_698_TRADE;ECON_ENTREPRENEURSHIP;TAX_FNCACT;TAX_FNCACT_WOMEN;WB_1150_VOLATILITY;WB_1104_MACROECONOMIC_VULNERABILITY_AND_DEBT;TAX_ECON_PRICE;WB_135_TRANSPORT;WB_1174_WAREHOUSING_AND_STORAGE;WB_793_TRANSPORT_AND_LOGISTICS_SERVICES;WB_678_DIGITAL_GOVERNMENT;WB_670_ICT_SECURITY;WB_2371_ENCRYPTION;WB_133_INFORMATION_AND_COMMUNICATION_TECHNOLOGIES;GENERAL_HEALTH;MEDICAL;CRISISLEX_C03_WELLBEING_HEALTH;GENERAL_GOVERNMENT;CRISISLEX_O02_RESPONSEAGENCIESATCRISIS;MEDIA_SOCIAL;CRISISLEX_C04_LOGISTICS_TRANSPORT;CRISISLEX_T04_INFRASTRUCTURE;CRISISLEX_C08_TELECOM;WB_1921_PRIVATE_SECTOR_DEVELOPMENT;WB_405_BUSINESS_CLIMATE;WB_2531_INSPECTIONS_LICENSING_AND_PERMITS;WB_2530_BUSINESS_ENVIRONMENT;TAX_FNCACT_ANALYSTS;TAX_FNCACT_EMPLOYEES;WB_2670_JOBS;WB_1467_EDUCATION_FOR_ALL;WB_470_EDUCATION;WB_2131_EMPLOYABILITY_SKILLS_AND_JOBS;WB_1484_EDUCATION_SKILLS_DEVELOPMENT_AND_LABOR_MARKET;</t>
  </si>
  <si>
    <t>TAX_ECON_PRICE;ECON_STOCKMARKET;WB_698_TRADE;WB_318_FINANCIAL_ARCHITECTURE_AND_BANKING;WB_1920_FINANCIAL_SECTOR_DEVELOPMENT;WB_1234_BANKING_INSTITUTIONS;WB_1236_COMMERCIAL_BANKING;WB_439_MACROECONOMIC_AND_STRUCTURAL_POLICIES;WB_829_FISCAL_DECENTRALIZATION;WB_874_LOCAL_FINANCE;WB_877_ASSET_MANAGEMENT;WB_445_FISCAL_POLICY;WB_1973_FINANCIAL_RISK_REDUCTION;WB_435_AGRICULTURE_AND_FOOD_SECURITY;WB_337_INSURANCE;WB_1967_AGRICULTURAL_RISK_AND_SECURITY;WB_1135_CURRENT_ACCOUNT;WB_1104_MACROECONOMIC_VULNERABILITY_AND_DEBT;WB_441_BALANCE_OF_PAYMENTS;WB_350_FINANCIAL_INFRASTRUCTURE_AND_REMITTANCES;WB_828_ELECTRONIC_PAYMENTS;WB_358_RETAIL_PAYMENTS;</t>
  </si>
  <si>
    <t>TAX_ECON_PRICE;TAX_FNCACT;TAX_FNCACT_ANALYSTS;TAX_FNCACT_MANUFACTURER;ECON_STOCKMARKET;WB_439_MACROECONOMIC_AND_STRUCTURAL_POLICIES;WB_829_FISCAL_DECENTRALIZATION;WB_874_LOCAL_FINANCE;WB_877_ASSET_MANAGEMENT;WB_445_FISCAL_POLICY;WB_698_TRADE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</si>
  <si>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12newsnow.com</t>
  </si>
  <si>
    <t>SCIENCE;TAX_ECON_PRICE;TAX_FNCACT;TAX_FNCACT_MANUFACTURER;TAX_FNCACT_INSIDER;EPU_CATS_REGULATION;EPU_CATS_FINANCIAL_REGULATION;TAX_FNCACT_CFO;TAX_FNCACT_CHIEF;TAX_MILITARY_TITLE;TAX_MILITARY_TITLE_OFFICER;TAX_FNCACT_OFFICER;TAX_FNCACT_CHIEF_FINANCIAL_OFFICER;EDUCATION;SOC_POINTSOFINTEREST;SOC_POINTSOFINTEREST_SCHOOL;EPU_ECONOMY_HISTORIC;TAX_FNCACT_ANALYSTS;WB_1920_FINANCIAL_SECTOR_DEVELOPMENT;WB_332_CAPITAL_MARKETS;TAX_FNCACT_OFFICIAL;LEGISLATION;EPU_POLICY;EPU_POLICY_LAW;WB_845_LEGAL_AND_REGULATORY_FRAMEWORK;WB_696_PUBLIC_SECTOR_MANAGEMENT;WB_1040_COPYRIGHT_LAW;WB_851_INTELLECTUAL_PROPERTY_RIGHTS;WB_1039_PROPERTY_LAWS_AND_REGULATIONS;TAX_FNCACT_BROKER;WB_698_TRADE;TAX_FNCACT_ANALYST;</t>
  </si>
  <si>
    <t>ECON_STOCKMARKET;CRISISLEX_CRISISLEXREC;CORRUPTION;WB_2019_ANTI_CORRUPTION_LEGISLATION;WB_696_PUBLIC_SECTOR_MANAGEMENT;WB_831_GOVERNANCE;WB_832_ANTI_CORRUPTION;WB_2020_BRIBERY_FRAUD_AND_COLLUSION;TAX_FNCACT;TAX_FNCACT_CEO;ALLIANCE;SCIENCE;</t>
  </si>
  <si>
    <t>TAX_ECON_PRICE;KILL;TAX_FNCACT;TAX_FNCACT_ANALYST;WB_678_DIGITAL_GOVERNMENT;WB_2944_SERVERS;WB_671_STORAGE_MANAGEMENT;WB_667_ICT_INFRASTRUCTURE;WB_672_NETWORK_MANAGEMENT;WB_133_INFORMATION_AND_COMMUNICATION_TECHNOLOGIES;</t>
  </si>
  <si>
    <t>TAX_FNCACT;TAX_FNCACT_MOVERS;WB_1921_PRIVATE_SECTOR_DEVELOPMENT;WB_346_COMPETITIVE_INDUSTRIES;WB_818_INDUSTRY_POLICY_AND_REAL_SECTORS;WB_1281_MANUFACTURING;WB_698_TRADE;TAX_FNCACT_ANALYST;ECON_STOCKMARKET;SOC_TECHNOLOGYSECTOR;</t>
  </si>
  <si>
    <t>ECON_STOCKMARKET;TAX_FNCACT;TAX_FNCACT_HUNTERS;TAX_ECON_PRICE;ECON_DEFLATION;TAX_FNCACT_ANALYSTS;TAX_FNCACT_ANALYST;CRISISLEX_CRISISLEXREC;WB_678_DIGITAL_GOVERNMENT;WB_694_BROADCAST_AND_MEDIA;WB_133_INFORMATION_AND_COMMUNICATION_TECHNOLOGIES;TAX_ETHNICITY;TAX_ETHNICITY_CHINESE;TAX_WORLDLANGUAGES;TAX_WORLDLANGUAGES_CHINESE;WB_698_TRADE;ECON_DEBT;WB_1104_MACROECONOMIC_VULNERABILITY_AND_DEBT;WB_450_DEBT;TAX_FNCACT_FOOL;USPEC_POLICY1;</t>
  </si>
  <si>
    <t>TAX_FNCACT;TAX_FNCACT_ANALYSTS;WB_1920_FINANCIAL_SECTOR_DEVELOPMENT;WB_332_CAPITAL_MARKETS;TAX_ECON_PRICE;ECON_STOCKMARKET;ECON_DEBT;WB_1104_MACROECONOMIC_VULNERABILITY_AND_DEBT;WB_450_DEBT;</t>
  </si>
  <si>
    <t>TAX_FNCACT;TAX_FNCACT_MANUFACTURER;TAX_FNCACT_ANALYSTS;WB_439_MACROECONOMIC_AND_STRUCTURAL_POLICIES;WB_829_FISCAL_DECENTRALIZATION;WB_874_LOCAL_FINANCE;WB_877_ASSET_MANAGEMENT;WB_445_FISCAL_POLICY;ECON_STOCKMARKET;TAX_ECON_PRICE;WB_698_TRADE;EPU_ECONOMY_HISTORIC;WB_135_TRANSPORT;WB_1174_WAREHOUSING_AND_STORAGE;WB_793_TRANSPORT_AND_LOGISTICS_SERVICES;TAX_FNCACT_ANALYST;</t>
  </si>
  <si>
    <t>itbrief.co.nz</t>
  </si>
  <si>
    <t>CRISISLEX_CRISISLEXREC;CRISISLEX_T01_CAUTION_ADVICE;TAX_ECON_PRICE;WB_135_TRANSPORT;WB_1174_WAREHOUSING_AND_STORAGE;WB_793_TRANSPORT_AND_LOGISTICS_SERVICES;LEADER;TAX_FNCACT;TAX_FNCACT_PRESIDENT;USPEC_POLITICS_GENERAL1;TAX_FNCACT_VICE_PRESIDENT;TAX_FNCACT_SENIOR_VICE_PRESIDENT;TAX_FNCACT_MANAGER;TAX_FNCACT_GENERAL_MANAGER;CORRUPTION;WB_2019_ANTI_CORRUPTION_LEGISLATION;WB_696_PUBLIC_SECTOR_MANAGEMENT;WB_831_GOVERNANCE;WB_832_ANTI_CORRUPTION;WB_2020_BRIBERY_FRAUD_AND_COLLUSION;MEDICAL;SCIENCE;GENERAL_HEALTH;WB_1406_DISEASES;WB_621_HEALTH_NUTRITION_AND_POPULATION;WB_678_DIGITAL_GOVERNMENT;WB_694_BROADCAST_AND_MEDIA;WB_133_INFORMATION_AND_COMMUNICATION_TECHNOLOGIES;MEDIA_SOCIAL;WB_652_ICT_APPLICATIONS;WB_662_SOCIAL_MEDIA;WB_658_ENTERPRISE_APPLICATIONS;</t>
  </si>
  <si>
    <t>WB_678_DIGITAL_GOVERNMENT;WB_2943_SWITCHES;WB_667_ICT_INFRASTRUCTURE;WB_672_NETWORK_MANAGEMENT;WB_133_INFORMATION_AND_COMMUNICATION_TECHNOLOGIES;WB_661_BIG_DATA;WB_652_ICT_APPLICATIONS;WB_872_SMART_CITIES;WB_813_URBAN_GOVERNANCE_AND_CITY_SYSTEMS;WB_699_URBAN_DEVELOPMENT;WB_873_NON_TRADITIONAL_DATA_DRIVEN_MANAGEMENT;WB_658_ENTERPRISE_APPLICATIONS;TECH_BIGDATA;WB_135_TRANSPORT;WB_1174_WAREHOUSING_AND_STORAGE;WB_793_TRANSPORT_AND_LOGISTICS_SERVICES;SOC_EMERGINGTECH;CORRUPTION;WB_2416_INTERNET_OF_THINGS;WB_2399_ICT_INNOVATION_AND_TRANSFORMATION;ECON_STOCKMARKET;WB_2944_SERVERS;WB_671_STORAGE_MANAGEMENT;USPEC_POLITICS_GENERAL1;</t>
  </si>
  <si>
    <t>ECON_STOCKMARKET;WB_698_TRADE;WB_696_PUBLIC_SECTOR_MANAGEMENT;WB_713_PUBLIC_FINANCE;WB_718_PUBLIC_INVESTMENT_MANAGEMENT;TAX_FNCACT;TAX_FNCACT_PEERS;TAX_ECON_PRICE;TAX_FNCACT_ANALYSTS;</t>
  </si>
  <si>
    <t>TAX_FNCACT;TAX_FNCACT_MOVERS;SOC_TECHNOLOGYSECTOR;WB_698_TRADE;TAX_ECON_PRICE;TAX_FNCACT_ANALYST;ECON_STOCKMARKET;WB_1331_HEALTH_TECHNOLOGIES;WB_1350_PHARMACEUTICALS;WB_621_HEALTH_NUTRITION_AND_POPULATION;MEDICAL;</t>
  </si>
  <si>
    <t>ECON_STOCKMARKET;TAX_ECON_PRICE;ENV_OIL;ECON_INTEREST_RATES;TAX_FNCACT;TAX_FNCACT_ANALYST;WB_698_TRADE;WB_1920_FINANCIAL_SECTOR_DEVELOPMENT;WB_332_CAPITAL_MARKETS;</t>
  </si>
  <si>
    <t>WB_698_TRADE;EPU_ECONOMY_HISTORIC;WB_135_TRANSPORT;WB_1174_WAREHOUSING_AND_STORAGE;WB_793_TRANSPORT_AND_LOGISTICS_SERVICES;ECON_STOCKMARKET;TAX_FNCACT;TAX_FNCACT_WHOLESALER;TAX_FNCACT_RETAILER;TAX_ECON_PRICE;TAX_FNCACT_ANALYSTS;WB_1973_FINANCIAL_RISK_REDUCTION;WB_435_AGRICULTURE_AND_FOOD_SECURITY;WB_337_INSURANCE;WB_1967_AGRICULTURAL_RISK_AND_SECURITY;EPU_CATS_REGULATION;EPU_CATS_FINANCIAL_REGULATION;</t>
  </si>
  <si>
    <t>WB_698_TRADE;MEDIA_SOCIAL;ECON_STOCKMARKET;TAX_FNCACT;TAX_FNCACT_INVESTOR;WB_678_DIGITAL_GOVERNMENT;WB_2384_APPLICATION_PROGRAMMING_INTERFACES;WB_2375_ICT_METHODS_AND_PROCEDURES;WB_133_INFORMATION_AND_COMMUNICATION_TECHNOLOGIES;LEADER;TAX_FNCACT_PRESIDENT;USPEC_POLITICS_GENERAL1;RESIGNATION;GENERAL_HEALTH;MEDICAL;TAX_FNCACT_LEADER;TAX_FNCACT_CEO;EPU_ECONOMY_HISTORIC;WB_135_TRANSPORT;WB_1174_WAREHOUSING_AND_STORAGE;WB_793_TRANSPORT_AND_LOGISTICS_SERVICES;SCIENCE;SOC_INNOVATION;MEDIA_MSM;TAX_ECON_PRICE;TAX_ETHNICITY;TAX_ETHNICITY_TURKISH;TAX_WORLDLANGUAGES;TAX_WORLDLANGUAGES_TURKISH;WB_286_TELECOMMUNICATIONS_AND_BROADBAND_ACCESS;WB_2120_SATELLITES;WB_2329_ACCESS_AND_CONNECTIVITY;WB_694_BROADCAST_AND_MEDIA;TAX_FNCACT_GUIDE;</t>
  </si>
  <si>
    <t>ECON_STOCKMARKET;WB_698_TRADE;TAX_FNCACT;TAX_FNCACT_CHIEF;TAX_FNCACT_EXECUTIVE;TAX_FNCACT_CHIEF_EXECUTIVE;TAX_MILITARY_TITLE;TAX_MILITARY_TITLE_OFFICER;TAX_FNCACT_OFFICER;TAX_FNCACT_EXECUTIVE_OFFICER;TAX_FNCACT_CHIEF_EXECUTIVE_OFFICER;TAX_ETHNICITY;TAX_ETHNICITY_CHINESE;TAX_WORLDLANGUAGES;TAX_WORLDLANGUAGES_CHINESE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TAX_FNCACT_CONDUCTOR;TAX_FNCACT_MANUFACTURER;TAX_FNCACT_AUTHORITIES;CRISISLEX_CRISISLEXREC;EDUCATION;SOC_POINTSOFINTEREST;SOC_POINTSOFINTEREST_UNIVERSITY;TAX_ECON_PRICE;TAX_FNCACT_ANALYSTS;USPEC_POLICY1;IDEOLOGY;</t>
  </si>
  <si>
    <t>ENV_MINING;ECON_STOCKMARKET;WB_2936_GOLD;WB_507_ENERGY_AND_EXTRACTIVES;WB_895_MINING_SYSTEMS;WB_1699_METAL_ORE_MINING;TAX_FNCACT;TAX_FNCACT_SMELTER;TAX_FNCACT_EXECUTIVE;LEADER;TAX_FNCACT_PRESIDENT;USPEC_POLITICS_GENERAL1;TAX_FNCACT_VICE_PRESIDENT;TAX_FNCACT_EXECUTIVE_VICE_PRESIDENT;WB_698_TRADE;TECH_AUTOMATION;WB_2433_CONFLICT_AND_VIOLENCE;WB_2465_REVOLUTIONARY_VIOLENCE;WB_2432_FRAGILITY_CONFLICT_AND_VIOLENCE;WB_2462_POLITICAL_VIOLENCE_AND_WAR;WB_1921_PRIVATE_SECTOR_DEVELOPMENT;WB_346_COMPETITIVE_INDUSTRIES;WB_818_INDUSTRY_POLICY_AND_REAL_SECTORS;WB_1281_MANUFACTURING;TAX_ECON_PRICE;TAX_FNCACT_ARCHITECTS;TAX_FNCACT_INVESTOR;MEDICAL;TAX_FNCACT_CHIEF;TAX_MILITARY_TITLE;TAX_MILITARY_TITLE_OFFICER;TAX_FNCACT_OFFICER;TAX_FNCACT_CHIEF_FINANCIAL_OFFICER;TAX_FNCACT_TRADERS;</t>
  </si>
  <si>
    <t>MEDIA_MSM;TAX_FNCACT;TAX_FNCACT_MANUFACTURER;CRISISLEX_CRISISLEXREC;CRISISLEX_T01_CAUTION_ADVICE;CRISISLEX_T11_UPDATESSYMPATHY;TAX_ETHNICITY;TAX_ETHNICITY_KOREAN;TAX_WORLDLANGUAGES;TAX_WORLDLANGUAGES_KOREAN;TAX_ETHNICITY_CHINESE;TAX_WORLDLANGUAGES_CHINESE;TAX_FNCACT_DESIGNER;CRISISLEX_C03_WELLBEING_HEALTH;CRISISLEX_T06_SUPPLIES;CRISISLEX_T02_INJURED;TAX_ECON_PRICE;EDUCATION;SOC_POINTSOFINTEREST;SOC_POINTSOFINTEREST_UNIVERSITY;TAX_FNCACT_SPOKESMAN;ECON_STOCKMARKET;WB_1921_PRIVATE_SECTOR_DEVELOPMENT;WB_406_COMPETITION_POLICY;WB_2112_MARKET_DEFINITION_AND_MARKET_POWER;WB_2111_COMPETITION_ECONOMICS;TAX_FNCACT_ANALYST;USPEC_POLITICS_GENERAL1;ECON_FOREIGNINVEST;TAX_FNCACT_REPRESENTATIVES;GENERAL_GOVERNMENT;CRISISLEX_O02_RESPONSEAGENCIESATCRISIS;</t>
  </si>
  <si>
    <t>newschannel6now.com</t>
  </si>
  <si>
    <t>ECON_STOCKMARKET;TAX_FNCACT;TAX_FNCACT_INVESTOR;TAX_ETHNICITY;TAX_ETHNICITY_CHINESE;TAX_WORLDLANGUAGES;TAX_WORLDLANGUAGES_CHINESE;TAX_ETHNICITY_AMERICAN;CRISISLEX_C07_SAFETY;CRISISLEX_T01_CAUTION_ADVICE;WB_2470_PEACE_OPERATIONS_AND_CONFLICT_MANAGEMENT;WB_2432_FRAGILITY_CONFLICT_AND_VIOLENCE;WB_2490_NATIONAL_PROTECTION_AND_SECURITY;CRISISLEX_T11_UPDATESSYMPATHY;TAX_FNCACT_OFFICIALS;GENERAL_GOVERNMENT;CRISISLEX_O02_RESPONSEAGENCIESATCRISIS;CRISISLEX_CRISISLEXREC;EDUCATION;SOC_POINTSOFINTEREST;SOC_POINTSOFINTEREST_UNIVERSITY;CRISISLEX_C03_WELLBEING_HEALTH;CRISISLEX_T02_INJURED;CRISISLEX_T03_DEAD;CRISISLEX_T08_MISSINGFOUNDTRAPPEDPEOPLE;USPEC_POLICY1;WB_1921_PRIVATE_SECTOR_DEVELOPMENT;WB_346_COMPETITIVE_INDUSTRIES;WB_818_INDUSTRY_POLICY_AND_REAL_SECTORS;WB_1281_MANUFACTURING;</t>
  </si>
  <si>
    <t>ECON_STOCKMARKET;TAX_ECON_PRICE;USPEC_POLICY1;WB_678_DIGITAL_GOVERNMENT;WB_2944_SERVERS;WB_671_STORAGE_MANAGEMENT;WB_667_ICT_INFRASTRUCTURE;WB_672_NETWORK_MANAGEMENT;WB_133_INFORMATION_AND_COMMUNICATION_TECHNOLOGIES;TAX_ETHNICITY;TAX_ETHNICITY_CHINESE;TAX_WORLDLANGUAGES;TAX_WORLDLANGUAGES_CHINESE;SCIENCE;TAX_FNCACT;TAX_FNCACT_BUYER;GENERAL_GOVERNMENT;TAX_FNCACT_EXECUTIVES;TAX_FNCACT_ANALYSTS;</t>
  </si>
  <si>
    <t>TAX_FNCACT;TAX_FNCACT_ANALYSTS;TAX_ECON_PRICE;ECON_STOCKMARKET;</t>
  </si>
  <si>
    <t>WB_1921_PRIVATE_SECTOR_DEVELOPMENT;WB_346_COMPETITIVE_INDUSTRIES;WB_818_INDUSTRY_POLICY_AND_REAL_SECTORS;WB_1281_MANUFACTURING;WB_698_TRADE;WB_1150_VOLATILITY;WB_1104_MACROECONOMIC_VULNERABILITY_AND_DEBT;TAX_ECON_PRICE;ENV_OIL;MANMADE_DISASTER;MANMADE_DISASTER_OIL_SPILL;TAX_WORLDMAMMALS;TAX_WORLDMAMMALS_DRILL;EPU_ECONOMY_HISTORIC;WB_1331_HEALTH_TECHNOLOGIES;WB_1350_PHARMACEUTICALS;WB_621_HEALTH_NUTRITION_AND_POPULATION;MEDICAL;</t>
  </si>
  <si>
    <t>ECON_STOCKMARKET;TAX_FNCACT;TAX_FNCACT_ANALYST;UNGP_FORESTS_RIVERS_OCEANS;MANMADE_DISASTER_IMPLIED;TAX_ECON_PRICE;AFFECT;INFO_RUMOR;TAX_FNCACT_ANALYSTS;WB_678_DIGITAL_GOVERNMENT;WB_694_BROADCAST_AND_MEDIA;WB_133_INFORMATION_AND_COMMUNICATION_TECHNOLOGIES;CRISISLEX_T11_UPDATESSYMPATHY;TAX_ETHNICITY;TAX_ETHNICITY_BLACK;WB_696_PUBLIC_SECTOR_MANAGEMENT;WB_2048_COMPENSATION_CAREERS_AND_INCENTIVES;WB_723_PUBLIC_ADMINISTRATION;WB_724_HUMAN_RESOURCES_FOR_PUBLIC_SECTOR;EPU_ECONOMY_HISTORIC;</t>
  </si>
  <si>
    <t>WB_698_TRADE;ECON_STOCKMARKET;TAX_ECON_PRICE;AFFECT;WB_1160_SHOCKS_AND_VULNERABILITY;WB_695_POVERTY;WB_1921_PRIVATE_SECTOR_DEVELOPMENT;WB_346_COMPETITIVE_INDUSTRIES;WB_818_INDUSTRY_POLICY_AND_REAL_SECTORS;WB_1281_MANUFACTURING;TAX_WORLDARACHNIDS;TAX_WORLDARACHNIDS_TICK;TAX_FNCACT;TAX_FNCACT_GUIDE;USPEC_POLICY1;EPU_UNCERTAINTY;</t>
  </si>
  <si>
    <t>TAX_ETHNICITY;TAX_ETHNICITY_CHINESE;TAX_WORLDLANGUAGES;TAX_WORLDLANGUAGES_CHINESE;ECON_STOCKMARKET;TAX_ECON_PRICE;TAX_WORLDMAMMALS;TAX_WORLDMAMMALS_BEAR;CRISISLEX_T04_INFRASTRUCTURE;INFO_RUMOR;WB_698_TRADE;</t>
  </si>
  <si>
    <t>TAX_ECON_PRICE;USPEC_POLICY1;EPU_POLICY;EPU_POLICY_POLICY;</t>
  </si>
  <si>
    <t>WB_696_PUBLIC_SECTOR_MANAGEMENT;WB_713_PUBLIC_FINANCE;WB_1045_TREASURY;EPU_CATS_REGULATION;EPU_CATS_FINANCIAL_REGULATION;TAX_FNCACT;TAX_FNCACT_INVESTOR;TAX_FNCACT_MANUFACTURER;WB_439_MACROECONOMIC_AND_STRUCTURAL_POLICIES;WB_829_FISCAL_DECENTRALIZATION;WB_874_LOCAL_FINANCE;WB_877_ASSET_MANAGEMENT;WB_445_FISCAL_POLICY;WB_698_TRADE;TAX_ECON_PRICE;TAX_FNCACT_ANALYSTS;TAX_DISEASE;TAX_DISEASE_OVERWEIGHT;WB_1406_DISEASES;WB_1435_OBESITY;WB_621_HEALTH_NUTRITION_AND_POPULATION;WB_1427_NON_COMMUNICABLE_DISEASE_AND_INJURY;EPU_ECONOMY_HISTORIC;TAX_FNCACT_INSIDER;CORRUPTION;TAX_FNCACT_ANALYST;</t>
  </si>
  <si>
    <t>TAX_FNCACT;TAX_FNCACT_ANALYSTS;WB_1406_DISEASES;WB_1435_OBESITY;WB_621_HEALTH_NUTRITION_AND_POPULATION;WB_1427_NON_COMMUNICABLE_DISEASE_AND_INJURY;TAX_ECON_PRICE;TAX_FNCACT_MANUFACTURER;ECON_STOCKMARKET;WB_439_MACROECONOMIC_AND_STRUCTURAL_POLICIES;WB_829_FISCAL_DECENTRALIZATION;WB_874_LOCAL_FINANCE;WB_877_ASSET_MANAGEMENT;WB_445_FISCAL_POLICY;WB_698_TRADE;EPU_ECONOMY_HISTORIC;WB_135_TRANSPORT;WB_1174_WAREHOUSING_AND_STORAGE;WB_793_TRANSPORT_AND_LOGISTICS_SERVICES;TAX_FNCACT_INVESTOR;EPU_CATS_REGULATION;LEGISLATION;EPU_POLICY;EPU_POLICY_LAW;WB_845_LEGAL_AND_REGULATORY_FRAMEWORK;WB_696_PUBLIC_SECTOR_MANAGEMENT;WB_1040_COPYRIGHT_LAW;WB_851_INTELLECTUAL_PROPERTY_RIGHTS;WB_1039_PROPERTY_LAWS_AND_REGULATIONS;TAX_FNCACT_ANALYST;</t>
  </si>
  <si>
    <t>SOC_TECHNOLOGYSECTOR;WB_698_TRADE;TAX_FNCACT;TAX_FNCACT_INSIDER;TAX_FNCACT_ANALYST;WB_1921_PRIVATE_SECTOR_DEVELOPMENT;WB_346_COMPETITIVE_INDUSTRIES;WB_818_INDUSTRY_POLICY_AND_REAL_SECTORS;WB_1281_MANUFACTURING;MEDIA_SOCIAL;</t>
  </si>
  <si>
    <t>MANMADE_DISASTER_IMPLIED;TAX_ECON_PRICE;WB_135_TRANSPORT;WB_1174_WAREHOUSING_AND_STORAGE;WB_793_TRANSPORT_AND_LOGISTICS_SERVICES;TAX_FNCACT;TAX_FNCACT_EXECUTIVE;LEADER;TAX_FNCACT_PRESIDENT;USPEC_POLITICS_GENERAL1;TAX_FNCACT_VICE_PRESIDENT;TAX_FNCACT_EXECUTIVE_VICE_PRESIDENT;TAX_FNCACT_CHIEF;TAX_MILITARY_TITLE;TAX_MILITARY_TITLE_OFFICER;TAX_FNCACT_OFFICER;</t>
  </si>
  <si>
    <t>ECON_STOCKMARKET;SOC_POINTSOFINTEREST;SOC_POINTSOFINTEREST_AIRPORT;WB_135_TRANSPORT;WB_1803_TRANSPORT_INFRASTRUCTURE;WB_1804_AIRPORTS;WB_698_TRADE;USPEC_POLICY1;WB_2024_ANTI_CORRUPTION_AUTHORITIES;WB_696_PUBLIC_SECTOR_MANAGEMENT;WB_840_JUSTICE;WB_2025_INVESTIGATION;WB_831_GOVERNANCE;WB_832_ANTI_CORRUPTION;WB_1014_CRIMINAL_JUSTICE;LEGISLATION;WB_845_LEGAL_AND_REGULATORY_FRAMEWORK;WB_969_CAPITAL_MARKETS_LAW_AND_REGULATION;WB_853_FINANCIAL_LAWS_AND_REGULATIONS;TAX_MILITARY_TITLE;TAX_MILITARY_TITLE_OFFICERS;TAX_FNCACT;TAX_FNCACT_OFFICERS;TAX_FNCACT_DIRECTORS;TRIAL;GENERAL_HEALTH;WB_1406_DISEASES;WB_621_HEALTH_NUTRITION_AND_POPULATION;SOC_TECHNOLOGYSECTOR;WB_2416_INTERNET_OF_THINGS;WB_2399_ICT_INNOVATION_AND_TRANSFORMATION;WB_133_INFORMATION_AND_COMMUNICATION_TECHNOLOGIES;</t>
  </si>
  <si>
    <t>thetechportal.in</t>
  </si>
  <si>
    <t>WB_135_TRANSPORT;WB_1174_WAREHOUSING_AND_STORAGE;WB_793_TRANSPORT_AND_LOGISTICS_SERVICES;WB_1921_PRIVATE_SECTOR_DEVELOPMENT;WB_346_COMPETITIVE_INDUSTRIES;WB_818_INDUSTRY_POLICY_AND_REAL_SECTORS;WB_1281_MANUFACTURING;LEADER;TAX_FNCACT;TAX_FNCACT_PRESIDENT;TAX_FNCACT_VICE_PRESIDENT;TECH_SUPERCOMPUTING;</t>
  </si>
  <si>
    <t>SOC_POINTSOFINTEREST;SOC_POINTSOFINTEREST_HEADQUARTERS;TAX_FNCACT;TAX_FNCACT_MANAGER;TAX_FNCACT_FUND_MANAGER;TAX_FNCACT_INVESTOR;CRISISLEX_T05_MONEY;WB_698_TRADE;ECON_STOCKMARKET;CRISISLEX_C04_LOGISTICS_TRANSPORT;CRISISLEX_T04_INFRASTRUCTURE;TRANSPARENCY;TAX_ETHNICITY;TAX_ETHNICITY_BLACK;TAX_ETHNICITY_GREEK;TAX_WORLDLANGUAGES;TAX_WORLDLANGUAGES_GREEK;USPEC_POLITICS_GENERAL1;CRISISLEX_T11_UPDATESSYMPATHY;TAX_FNCACT_LEFTIST;TAX_FNCACT_MINISTER;LEADER;TAX_FNCACT_PRIME_MINISTER;TERROR;REBELS;WB_2433_CONFLICT_AND_VIOLENCE;WB_2451_REBELS_GUERRILLAS_AND_INSURGENTS;WB_2432_FRAGILITY_CONFLICT_AND_VIOLENCE;WB_2445_NON_STATE_SECURITY_ACTORS;CRISISLEX_C07_SAFETY;TAX_ETHNICITY_GERMAN;TAX_WORLDLANGUAGES_GERMAN;AUSTERITY;WB_1074_FISCAL_CONTRACTION;WB_1070_ECONOMIC_GROWTH_POLICY;WB_471_ECONOMIC_GROWTH;WB_1072_FISCAL_POLICY_AND_GROWTH;ECON_WORLDCURRENCIES;ECON_WORLDCURRENCIES_EURO;GENERAL_GOVERNMENT;CRISISLEX_O02_RESPONSEAGENCIESATCRISIS;MEDIA_SOCIAL;</t>
  </si>
  <si>
    <t>ECON_STOCKMARKET;TAX_FNCACT;TAX_FNCACT_INVESTOR;TAX_FNCACT_ANALYST;WB_698_TRADE;TAX_ECON_PRICE;TAX_FNCACT_PEERS;WB_2180_MUTUAL_FUNDS;WB_336_NON_BANK_FINANCIAL_INSTITUTIONS;WB_341_INVESTMENT_FUNDS;WB_1920_FINANCIAL_SECTOR_DEVELOPMENT;WB_332_CAPITAL_MARKETS;</t>
  </si>
  <si>
    <t>ECON_STOCKMARKET;TAX_FNCACT;TAX_FNCACT_PERFORMER;AFFECT;TAX_ECON_PRICE;ECON_EMERGINGECON;EPU_ECONOMY_HISTORIC;WB_698_TRADE;TAX_FNCACT_AUTHOR;</t>
  </si>
  <si>
    <t>MEDIA_MSM;WB_678_DIGITAL_GOVERNMENT;WB_694_BROADCAST_AND_MEDIA;WB_133_INFORMATION_AND_COMMUNICATION_TECHNOLOGIES;TAX_ECON_PRICE;TAX_FNCACT;TAX_FNCACT_ANALYSTS;WB_652_ICT_APPLICATIONS;WB_658_ENTERPRISE_APPLICATIONS;WB_667_ICT_INFRASTRUCTURE;WB_669_SOFTWARE_INFRASTRUCTURE;WB_2945_DATABASE;CRISISLEX_T11_UPDATESSYMPATHY;WB_1921_PRIVATE_SECTOR_DEVELOPMENT;WB_346_COMPETITIVE_INDUSTRIES;WB_818_INDUSTRY_POLICY_AND_REAL_SECTORS;WB_1281_MANUFACTURING;ECON_STOCKMARKET;TAX_FNCACT_INVESTOR;TAX_FNCACT_FOOL;SCIENCE;SOC_INNOVATION;USPEC_POLICY1;</t>
  </si>
  <si>
    <t>WB_698_TRADE;ECON_STOCKMARKET;EPU_ECONOMY_HISTORIC;TAX_FNCACT;TAX_FNCACT_INSIDER;SOC_TECHNOLOGYSECTOR;</t>
  </si>
  <si>
    <t>ECON_HOUSING_PRICES;WB_2670_JOBS;WB_1467_EDUCATION_FOR_ALL;WB_470_EDUCATION;WB_2131_EMPLOYABILITY_SKILLS_AND_JOBS;WB_1484_EDUCATION_SKILLS_DEVELOPMENT_AND_LABOR_MARKET;TAX_ECON_PRICE;ECON_INTEREST_RATES;TAX_FNCACT;TAX_FNCACT_OFFICIALS;USPEC_POLITICS_GENERAL1;UNEMPLOYMENT;WB_2745_JOB_QUALITY_AND_LABOR_MARKET_PERFORMANCE;WB_2689_JOBS_DIAGNOSTICS;WB_2747_UNEMPLOYMENT;GENERAL_GOVERNMENT;ECON_STOCKMARKET;TAX_ETHNICITY;TAX_ETHNICITY_GREEK;TAX_WORLDLANGUAGES;TAX_WORLDLANGUAGES_GREEK;ALLIANCE;EXTREMISM;WB_698_TRADE;TAX_FNCACT_DIRECTORS;WB_135_TRANSPORT;WB_1174_WAREHOUSING_AND_STORAGE;WB_793_TRANSPORT_AND_LOGISTICS_SERVICES;SCIENCE;EDUCATION;</t>
  </si>
  <si>
    <t>ECON_STOCKMARKET;WB_368_LEASING;ECON_TAXATION;USPEC_POLICY1;WB_698_TRADE;WB_1150_VOLATILITY;WB_1104_MACROECONOMIC_VULNERABILITY_AND_DEBT;TAX_ECON_PRICE;TAX_FNCACT;TAX_FNCACT_ANALYSTS;ECON_IPO;</t>
  </si>
  <si>
    <t>ECON_WORLDCURRENCIES;ECON_WORLDCURRENCIES_DOLLARS;ECON_WORLDCURRENCIES_NEW_TAIWAN_DOLLARS;ECON_DEBT;WB_1104_MACROECONOMIC_VULNERABILITY_AND_DEBT;WB_450_DEBT;TAX_FNCACT;TAX_FNCACT_MECHANICS;USPEC_POLITICS_GENERAL1;TAX_FNCACT_WRITER;EPU_ECONOMY_HISTORIC;</t>
  </si>
  <si>
    <t>ECON_STOCKMARKET;TAX_FNCACT;TAX_FNCACT_ANALYST;MANMADE_DISASTER_IMPLIED;TAX_ECON_PRICE;TAX_FNCACT_TRADERS;WB_698_TRADE;WB_1406_DISEASES;WB_1435_OBESITY;WB_621_HEALTH_NUTRITION_AND_POPULATION;WB_1427_NON_COMMUNICABLE_DISEASE_AND_INJURY;TAX_FNCACT_AUTHOR;</t>
  </si>
  <si>
    <t>sentinelsource.com</t>
  </si>
  <si>
    <t>ECON_EARNINGSREPORT;LEADER;TAX_FNCACT;TAX_FNCACT_PRESIDENT;USPEC_POLITICS_GENERAL1;TAX_FNCACT_ANALYSTS;TAX_ECON_PRICE;EPU_ECONOMY_HISTORIC;WB_696_PUBLIC_SECTOR_MANAGEMENT;WB_713_PUBLIC_FINANCE;WB_718_PUBLIC_INVESTMENT_MANAGEMENT;USPEC_POLICY1;EPU_POLICY;EPU_POLICY_BUDGET;ECON_STOCKMARKET;</t>
  </si>
  <si>
    <t>TAX_FNCACT;TAX_FNCACT_MANUFACTURER;WB_135_TRANSPORT;WB_1174_WAREHOUSING_AND_STORAGE;WB_793_TRANSPORT_AND_LOGISTICS_SERVICES;MANMADE_DISASTER_IMPLIED;ECON_STOCKMARKET;TRAFFIC;SCIENCE;WB_1921_PRIVATE_SECTOR_DEVELOPMENT;WB_405_BUSINESS_CLIMATE;WB_2531_INSPECTIONS_LICENSING_AND_PERMITS;WB_2530_BUSINESS_ENVIRONMENT;SOC_EMERGINGTECH;WB_845_LEGAL_AND_REGULATORY_FRAMEWORK;WB_696_PUBLIC_SECTOR_MANAGEMENT;WB_851_INTELLECTUAL_PROPERTY_RIGHTS;WB_1041_PATENTS;WB_1039_PROPERTY_LAWS_AND_REGULATIONS;TAX_ECON_PRICE;WB_698_TRADE;AFFECT;ARMEDCONFLICT;TAX_FNCACT_FOOL;USPEC_POLICY1;</t>
  </si>
  <si>
    <t>USPEC_UNCERTAINTY1;ECON_BANKRUPTCY;ECON_DEBT;WB_1104_MACROECONOMIC_VULNERABILITY_AND_DEBT;WB_450_DEBT;CRISISLEX_C04_LOGISTICS_TRANSPORT;CRISISLEX_T04_INFRASTRUCTURE;TAX_FNCACT;TAX_FNCACT_PEERS;</t>
  </si>
  <si>
    <t>ECON_STOCKMARKET;TAX_MILITARY_TITLE;TAX_MILITARY_TITLE_OFFICERS;TAX_FNCACT;TAX_FNCACT_OFFICERS;LEADER;TAX_FNCACT_PRESIDENT;TAX_FNCACT_VICE_PRESIDENT;TAX_FNCACT_AVIATORS;TAX_ETHNICITY;TAX_ETHNICITY_AMERICAN;WB_698_TRADE;WB_1331_HEALTH_TECHNOLOGIES;WB_1350_PHARMACEUTICALS;WB_621_HEALTH_NUTRITION_AND_POPULATION;WB_2453_ORGANIZED_CRIME;WB_2433_CONFLICT_AND_VIOLENCE;WB_2432_FRAGILITY_CONFLICT_AND_VIOLENCE;WB_2456_DRUGS_AND_NARCOTICS;GENERAL_HEALTH;MEDICAL;TAX_FNCACT_PRINCIPAL;</t>
  </si>
  <si>
    <t>bizjournals.com</t>
  </si>
  <si>
    <t>TAX_ETHNICITY;TAX_ETHNICITY_CHINESE;TAX_WORLDLANGUAGES;TAX_WORLDLANGUAGES_CHINESE;GENERAL_GOVERNMENT;CRISISLEX_O02_RESPONSEAGENCIESATCRISIS;ECON_STOCKMARKET;CRISISLEX_T05_MONEY;CRISISLEX_T06_SUPPLIES;CRISISLEX_T07_SERVICESNEEDEDOFFERED;TAX_FNCACT;TAX_FNCACT_LEADERS;WB_1921_PRIVATE_SECTOR_DEVELOPMENT;WB_376_INNOVATION_TECHNOLOGY_AND_ENTREPRENEURSHIP;WB_1917_INTELLECTUAL_PROPERTY;WB_377_FIRM_INNOVATION_PRODUCTIVITY_AND_GROWTH;CRISISLEX_C07_SAFETY;CRISISLEX_T01_CAUTION_ADVICE;CRISISLEX_T11_UPDATESSYMPATHY;TAX_FNCACT_MANUFACTURER;USPEC_POLITICS_GENERAL1;ECON_FOREIGNINVEST;WB_2470_PEACE_OPERATIONS_AND_CONFLICT_MANAGEMENT;WB_2432_FRAGILITY_CONFLICT_AND_VIOLENCE;WB_2490_NATIONAL_PROTECTION_AND_SECURITY;TAX_ETHNICITY_AMERICAN;CRISISLEX_C03_WELLBEING_HEALTH;CRISISLEX_T02_INJURED;CRISISLEX_T03_DEAD;CRISISLEX_T08_MISSINGFOUNDTRAPPEDPEOPLE;TAX_FNCACT_ANALYST;SCIENCE;EDUCATION;SOC_POINTSOFINTEREST;SOC_POINTSOFINTEREST_UNIVERSITY;WB_368_LEASING;TAX_WORLDLANGUAGES_TASMAN;</t>
  </si>
  <si>
    <t>ECON_DEBT;WB_1104_MACROECONOMIC_VULNERABILITY_AND_DEBT;WB_450_DEBT;ECON_STOCKMARKET;WB_698_TRADE;TAX_ETHNICITY;TAX_ETHNICITY_CANADIAN;ENV_SOLAR;TAX_WORLDLANGUAGES;TAX_WORLDLANGUAGES_KURTIS;EDUCATION;SOC_POINTSOFINTEREST;SOC_POINTSOFINTEREST_UNIVERSITY;SOC_POINTSOFINTEREST_SCHOOL;SOC_POINTSOFINTEREST_COLLEGE;GENERAL_HEALTH;MEDICAL;</t>
  </si>
  <si>
    <t>TAX_FNCACT;TAX_FNCACT_CEO;WB_2203_HUMAN_RIGHTS;WB_2482_RECONCILIATION;WB_2519_RESPONSES_TO_HUMAN_RIGHTS_ABUSES;WB_2432_FRAGILITY_CONFLICT_AND_VIOLENCE;WB_1921_PRIVATE_SECTOR_DEVELOPMENT;WB_346_COMPETITIVE_INDUSTRIES;WB_818_INDUSTRY_POLICY_AND_REAL_SECTORS;WB_1281_MANUFACTURING;WB_696_PUBLIC_SECTOR_MANAGEMENT;WB_713_PUBLIC_FINANCE;WB_718_PUBLIC_INVESTMENT_MANAGEMENT;TAX_FNCACT_LEADER;SOC_INNOVATION;WB_135_TRANSPORT;WB_1174_WAREHOUSING_AND_STORAGE;WB_793_TRANSPORT_AND_LOGISTICS_SERVICES;ECON_STOCKMARKET;WB_698_TRADE;</t>
  </si>
  <si>
    <t>rockhilldaily.com</t>
  </si>
  <si>
    <t>APPOINTMENT;TAX_FNCACT;TAX_FNCACT_CHIEF;CRISISLEX_T06_SUPPLIES;TAX_MILITARY_TITLE;TAX_MILITARY_TITLE_OFFICER;TAX_FNCACT_OFFICER;TAX_FNCACT_CHIEF_INFORMATION_OFFICER;TAX_FNCACT_CIO;WB_698_TRADE;TAX_FNCACT_ANALYSTS;CRISISLEX_O01_WEATHER;CRISISLEX_T01_CAUTION_ADVICE;TAX_ECON_PRICE;ECON_STOCKMARKET;WB_135_TRANSPORT;WB_1174_WAREHOUSING_AND_STORAGE;WB_793_TRANSPORT_AND_LOGISTICS_SERVICES;TAX_FNCACT_REPRESENTATIVES;</t>
  </si>
  <si>
    <t>ECON_STOCKMARKET;WB_698_TRADE;TAX_FNCACT;TAX_FNCACT_TRADERS;TAX_ETHNICITY;TAX_ETHNICITY_CHINESE;TAX_WORLDLANGUAGES;TAX_WORLDLANGUAGES_CHINESE;</t>
  </si>
  <si>
    <t>oregonlive.com</t>
  </si>
  <si>
    <t>TAX_FNCACT;TAX_FNCACT_ANALYST;TAX_FNCACT_ANALYSTS;WB_678_DIGITAL_GOVERNMENT;WB_2944_SERVERS;WB_671_STORAGE_MANAGEMENT;WB_667_ICT_INFRASTRUCTURE;WB_672_NETWORK_MANAGEMENT;WB_133_INFORMATION_AND_COMMUNICATION_TECHNOLOGIES;RELIGION;ECON_STOCKMARKET;ECON_CUTOUTLOOK;WB_698_TRADE;WB_2947_OPERATING_SYSTEMS;WB_669_SOFTWARE_INFRASTRUCTURE;LEADER;TAX_FNCACT_PRESIDENT;TAX_ECON_PRICE;WB_135_TRANSPORT;WB_1174_WAREHOUSING_AND_STORAGE;WB_793_TRANSPORT_AND_LOGISTICS_SERVICES;</t>
  </si>
  <si>
    <t>TAX_FNCACT;TAX_FNCACT_AUTHOR;ECON_STOCKMARKET;</t>
  </si>
  <si>
    <t>bendbulletin.com</t>
  </si>
  <si>
    <t>TAX_ETHNICITY;TAX_ETHNICITY_CHINESE;TAX_WORLDLANGUAGES;TAX_WORLDLANGUAGES_CHINESE;ARMEDCONFLICT;CRISISLEX_T01_CAUTION_ADVICE;TAX_ECON_PRICE;TAX_FNCACT;TAX_FNCACT_PRODUCER;TAX_FNCACT_REGULATORS;WB_698_TRADE;ECON_TRADE_DISPUTE;CRISISLEX_C03_WELLBEING_HEALTH;CRISISLEX_T02_INJURED;CRISISLEX_T03_DEAD;CRISISLEX_T08_MISSINGFOUNDTRAPPEDPEOPLE;CRISISLEX_C07_SAFETY;MANMADE_DISASTER_IMPLIED;CRISISLEX_T06_SUPPLIES;CRISISLEX_T04_INFRASTRUCTURE;AFFECT;TAX_FNCACT_ANALYSTS;CRISISLEX_C08_TELECOM;TAX_FNCACT_CHAIRMAN;INFO_RUMOR;TAX_FNCACT_SPOKESMAN;</t>
  </si>
  <si>
    <t>TAX_ECON_PRICE;ECON_STOCKMARKET;WB_698_TRADE;TAX_FNCACT;TAX_FNCACT_LADY;TAX_WORLDMAMMALS;TAX_WORLDMAMMALS_LION;TAX_FNCACT_KING;WB_1614_NUTRITIONAL_PROGRAMS;WB_1609_FOOD_AND_IN_KIND_TRANSFERS;WB_1615_THERAPEUTIC;WB_1466_SOCIAL_ASSISTANCE;WB_697_SOCIAL_PROTECTION_AND_LABOR;TAX_FNCACT_DIRECTORS;TAX_FNCACT_CHAIRMAN;RESIGNATION;MEDICAL;</t>
  </si>
  <si>
    <t>ECON_EARNINGSREPORT;ECON_STOCKMARKET;SOC_INNOVATION;WB_135_TRANSPORT;WB_1174_WAREHOUSING_AND_STORAGE;WB_793_TRANSPORT_AND_LOGISTICS_SERVICES;</t>
  </si>
  <si>
    <t>TAX_FNCACT;TAX_FNCACT_NOBLE;WB_698_TRADE;TAX_FNCACT_INSIDER;ENV_OIL;TAX_FNCACT_ANALYST;SOC_TECHNOLOGYSECTOR;</t>
  </si>
  <si>
    <t>TAX_ETHNICITY;TAX_ETHNICITY_KOREAN;TAX_WORLDLANGUAGES;TAX_WORLDLANGUAGES_KOREAN;ARMEDCONFLICT;UNGP_FORESTS_RIVERS_OCEANS;WB_698_TRADE;TAX_ETHNICITY_AMERICAN;TAX_FNCACT;TAX_FNCACT_OFFICIAL;TAX_FNCACT_INVESTOR;SOC_POINTSOFINTEREST;SOC_POINTSOFINTEREST_HEADQUARTERS;CRISISLEX_T11_UPDATESSYMPATHY;EPU_ECONOMY_HISTORIC;DELAY;TAX_FNCACT_DRIVER;WB_471_ECONOMIC_GROWTH;WB_1078_DETERMINANTS_OF_GROWTH;WB_678_DIGITAL_GOVERNMENT;WB_2944_SERVERS;WB_671_STORAGE_MANAGEMENT;WB_667_ICT_INFRASTRUCTURE;WB_672_NETWORK_MANAGEMENT;WB_133_INFORMATION_AND_COMMUNICATION_TECHNOLOGIES;WB_2433_CONFLICT_AND_VIOLENCE;WB_2465_REVOLUTIONARY_VIOLENCE;WB_2432_FRAGILITY_CONFLICT_AND_VIOLENCE;WB_2462_POLITICAL_VIOLENCE_AND_WAR;TAX_ECON_PRICE;MARITIME_INCIDENT;MARITIME;MANMADE_DISASTER_IMPLIED;WATER_SECURITY;NATURAL_DISASTER;NATURAL_DISASTER_DROUGHT;AFFECT;TAX_FNCACT_ANALYSTS;TAX_FNCACT_FOOL;USPEC_POLICY1;EPU_POLICY;EPU_POLICY_POLICY;TAX_FNCACT_SPECIALIST;TAX_WORLDMAMMALS;TAX_WORLDMAMMALS_COYOTES;MEDIA_SOCIAL;</t>
  </si>
  <si>
    <t>bsccomment.com</t>
  </si>
  <si>
    <t>TAX_ECON_PRICE;TAX_FNCACT;TAX_FNCACT_MANUFACTURER;TAX_FNCACT_ANALYSTS;TAX_FNCACT_ANALYST;NATURAL_DISASTER;NATURAL_DISASTER_FLOODED;CRISISLEX_C06_WATER_SANITATION;WB_698_TRADE;EPU_CATS_REGULATION;EPU_CATS_FINANCIAL_REGULATION;TAX_FNCACT_CFO;WB_439_MACROECONOMIC_AND_STRUCTURAL_POLICIES;WB_829_FISCAL_DECENTRALIZATION;WB_874_LOCAL_FINANCE;WB_877_ASSET_MANAGEMENT;WB_445_FISCAL_POLICY;EPU_ECONOMY_HISTORIC;NATURAL_DISASTER_VOLCANO;SCIENCE;TAX_FNCACT_SCIENTIST;EDUCATION;SOC_POINTSOFINTEREST;SOC_POINTSOFINTEREST_UNIVERSITY;WB_1979_NATURAL_RESOURCE_MANAGEMENT;WB_435_AGRICULTURE_AND_FOOD_SECURITY;WB_1986_MOUNTAINS;</t>
  </si>
  <si>
    <t>ECON_STOCKMARKET;TAX_FNCACT;TAX_FNCACT_ANALYST;WB_698_TRADE;ENV_OIL;TAX_ECON_PRICE;TAX_FNCACT_NOBLE;WB_1920_FINANCIAL_SECTOR_DEVELOPMENT;WB_332_CAPITAL_MARKETS;EPU_CATS_REGULATION;UNREST_BELLIGERENT;EPU_ECONOMY_HISTORIC;MEDIA_SOCIAL;</t>
  </si>
  <si>
    <t>ECON_STOCKMARKET;TAX_ECON_PRICE;TAX_FNCACT;TAX_FNCACT_ANALYST;MEDIA_SOCIAL;SOC_TECHNOLOGYSECTOR;TAX_FNCACT_INSIDER;TAX_FNCACT_INSIDERS;TAX_FNCACT_CFO;TAX_FNCACT_MANUFACTURER;</t>
  </si>
  <si>
    <t>TAX_FNCACT;TAX_FNCACT_HUNTER;ECON_STOCKMARKET;ENV_OIL;ECON_OILPRICE;ENV_NATURALGAS;WB_507_ENERGY_AND_EXTRACTIVES;WB_1702_OILFIELD_SERVICES;WB_549_OIL_AND_GAS_SYSTEMS;WB_698_TRADE;TAX_ECON_PRICE;WB_135_TRANSPORT;WB_1174_WAREHOUSING_AND_STORAGE;WB_793_TRANSPORT_AND_LOGISTICS_SERVICES;GENERAL_HEALTH;MEDICAL;</t>
  </si>
  <si>
    <t>TAX_FNCACT;TAX_FNCACT_CHIEF;TAX_MILITARY_TITLE;TAX_MILITARY_TITLE_OFFICER;TAX_FNCACT_OFFICER;TAX_FNCACT_CHIEF_FINANCIAL_OFFICER;APPOINTMENT;LEADER;TAX_FNCACT_PRESIDENT;USPEC_POLITICS_GENERAL1;TAX_FNCACT_VICE_PRESIDENT;TAX_FNCACT_CFO;TAX_ECON_PRICE;SOC_TECHNOLOGYSECTOR;WB_698_TRADE;TAX_FNCACT_EMPLOYEES;GEN_HOLIDAY;TAX_FNCACT_EMPLOYEE;GENERAL_HEALTH;MEDICAL;CRISISLEX_C03_WELLBEING_HEALTH;WB_1150_VOLATILITY;WB_1104_MACROECONOMIC_VULNERABILITY_AND_DEBT;</t>
  </si>
  <si>
    <t>ECON_STOCKMARKET;ENV_OIL;TAX_FNCACT;TAX_FNCACT_ENGINEERS;CRISISLEX_T06_SUPPLIES;CRISISLEX_C04_LOGISTICS_TRANSPORT;CRISISLEX_T04_INFRASTRUCTURE;WB_286_TELECOMMUNICATIONS_AND_BROADBAND_ACCESS;WB_133_INFORMATION_AND_COMMUNICATION_TECHNOLOGIES;GENERAL_GOVERNMENT;CRISISLEX_O02_RESPONSEAGENCIESATCRISIS;TAX_FNCACT_AGENTS;WB_698_TRADE;TAX_ECON_PRICE;CRISISLEX_T01_CAUTION_ADVICE;APPOINTMENT;TAX_FNCACT_CHIEF;TAX_MILITARY_TITLE;TAX_MILITARY_TITLE_OFFICER;TAX_FNCACT_OFFICER;TAX_FNCACT_CHIEF_INFORMATION_OFFICER;TAX_FNCACT_CIO;LEADER;TAX_FNCACT_PRESIDENT;USPEC_POLITICS_GENERAL1;TAX_FNCACT_VICE_PRESIDENT;SOC_INNOVATION;WB_368_LEASING;CRISISLEX_CRISISLEXREC;CRISISLEX_C07_SAFETY;TAX_FNCACT_TRADERS;</t>
  </si>
  <si>
    <t>ECON_STOCKMARKET;ECON_WORLDCURRENCIES;ECON_WORLDCURRENCIES_DOLLAR;TAX_FNCACT;TAX_FNCACT_TRADERS;TAX_WORLDFISH;TAX_WORLDFISH_PERCH;ECON_EARNINGSREPORT;ENV_OIL;TAX_FNCACT_ANALYSTS;WB_698_TRADE;CORRUPTION;WB_2019_ANTI_CORRUPTION_LEGISLATION;WB_696_PUBLIC_SECTOR_MANAGEMENT;WB_831_GOVERNANCE;WB_832_ANTI_CORRUPTION;WB_2020_BRIBERY_FRAUD_AND_COLLUSION;SCANDAL;MANMADE_DISASTER_IMPLIED;TAX_FNCACT_ANALYST;</t>
  </si>
  <si>
    <t>ECON_DEBT;WB_1104_MACROECONOMIC_VULNERABILITY_AND_DEBT;WB_450_DEBT;MANMADE_DISASTER_IMPLIED;ECON_STOCKMARKET;MEDICAL;TAX_FNCACT;TAX_FNCACT_BUYER;GENERAL_HEALTH;AFFECT;TAX_ECON_PRICE;WB_698_TRADE;TAX_FNCACT_WOMEN;TAX_ETHNICITY;TAX_ETHNICITY_GERMAN;TAX_WORLDLANGUAGES;TAX_WORLDLANGUAGES_GERMAN;WB_175_FERTILIZERS;WB_174_CROP_PRODUCTION;WB_435_AGRICULTURE_AND_FOOD_SECURITY;WB_1949_CLIMATE_SMART_AGRICULTURE;TAX_FNCACT_PRODUCER;</t>
  </si>
  <si>
    <t>LEADER;TAX_FNCACT;TAX_FNCACT_PRESIDENT;USPEC_POLITICS_GENERAL1;TAX_FNCACT_DIRECTOR;WB_1921_PRIVATE_SECTOR_DEVELOPMENT;WB_346_COMPETITIVE_INDUSTRIES;WB_818_INDUSTRY_POLICY_AND_REAL_SECTORS;WB_1281_MANUFACTURING;ECON_STOCKMARKET;WB_698_TRADE;TAX_ETHNICITY;TAX_ETHNICITY_AMERICAN;TAX_FNCACT_ANALYSTS;CRISISLEX_C07_SAFETY;ENV_GREEN;ENV_SOLAR;WB_1458_HEALTH_PROMOTION_AND_DISEASE_PREVENTION;WB_1462_WATER_SANITATION_AND_HYGIENE;WB_635_PUBLIC_HEALTH;WB_621_HEALTH_NUTRITION_AND_POPULATION;TAX_ETHNICITY_MIAO;TAX_FNCACT_CEO;CRISISLEX_O01_WEATHER;WB_507_ENERGY_AND_EXTRACTIVES;WB_525_RENEWABLE_ENERGY;WB_528_SOLAR_ENERGY;ALLIANCE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WB_2944_SERVERS;WB_671_STORAGE_MANAGEMENT;WB_667_ICT_INFRASTRUCTURE;WB_672_NETWORK_MANAGEMENT;WB_135_TRANSPORT;WB_1174_WAREHOUSING_AND_STORAGE;WB_793_TRANSPORT_AND_LOGISTICS_SERVICES;</t>
  </si>
  <si>
    <t>WB_1331_HEALTH_TECHNOLOGIES;WB_1350_PHARMACEUTICALS;WB_621_HEALTH_NUTRITION_AND_POPULATION;ECON_STOCKMARKET;TAX_ECON_PRICE;WB_698_TRADE;APPOINTMENT;TAX_FNCACT;TAX_FNCACT_CHIEF;TAX_MILITARY_TITLE;TAX_MILITARY_TITLE_OFFICER;TAX_FNCACT_OFFICER;TAX_FNCACT_CHIEF_FINANCIAL_OFFICER;LEADER;TAX_FNCACT_PRESIDENT;TAX_FNCACT_VICE_PRESIDENT;TAX_FNCACT_EXECUTIVE;TAX_FNCACT_EXECUTIVE_VICE_PRESIDENT;TAX_FNCACT_NAVIGATOR;WB_1458_HEALTH_PROMOTION_AND_DISEASE_PREVENTION;WB_635_PUBLIC_HEALTH;WB_1464_HEALTH_OF_THE_DISABLED;TAX_FNCACT_DRIVERS;WB_471_ECONOMIC_GROWTH;WB_1078_DETERMINANTS_OF_GROWTH;</t>
  </si>
  <si>
    <t>WB_698_TRADE;ECON_STOCKMARKET;TAX_ECON_PRICE;TAX_FNCACT;TAX_FNCACT_ANALYSTS;TAX_FNCACT_MANUFACTURER;EPU_ECONOMY_HISTORIC;WB_1921_PRIVATE_SECTOR_DEVELOPMENT;WB_346_COMPETITIVE_INDUSTRIES;WB_818_INDUSTRY_POLICY_AND_REAL_SECTORS;WB_1281_MANUFACTURING;</t>
  </si>
  <si>
    <t>ECON_STOCKMARKET;TAX_ECON_PRICE;TAX_FNCACT;TAX_FNCACT_MANUFACTURER;WB_698_TRADE;TAX_FNCACT_ANALYSTS;TAX_FNCACT_DIRECTOR;WB_135_TRANSPORT;WB_1174_WAREHOUSING_AND_STORAGE;WB_793_TRANSPORT_AND_LOGISTICS_SERVICES;</t>
  </si>
  <si>
    <t>AFFECT;TAX_FNCACT;TAX_FNCACT_ANALYST;TAX_FNCACT_INVESTOR;TAX_ECON_PRICE;WB_135_TRANSPORT;WB_1174_WAREHOUSING_AND_STORAGE;WB_793_TRANSPORT_AND_LOGISTICS_SERVICES;ECON_STOCKMARKET;MEDIA_MSM;WB_290_TELECOMMUNICATIONS_ORGANIZATIONAL_DESIGN;WB_288_TELECOMMUNICATIONS_SECTOR_POLICY_AND_REGULATION;WB_286_TELECOMMUNICATIONS_AND_BROADBAND_ACCESS;WB_133_INFORMATION_AND_COMMUNICATION_TECHNOLOGIES;TAX_FNCACT_FOOL;USPEC_POLICY1;</t>
  </si>
  <si>
    <t>TAX_FNCACT;TAX_FNCACT_ANALYST;TAX_ECON_PRICE;WB_698_TRADE;ECON_STOCKMARKET;TAX_FNCACT_ANALYSTS;WB_135_TRANSPORT;WB_1174_WAREHOUSING_AND_STORAGE;WB_793_TRANSPORT_AND_LOGISTICS_SERVICES;TAX_FNCACT_REPRESENTATIVES;MEDIA_MSM;</t>
  </si>
  <si>
    <t>WB_439_MACROECONOMIC_AND_STRUCTURAL_POLICIES;WB_829_FISCAL_DECENTRALIZATION;WB_874_LOCAL_FINANCE;WB_877_ASSET_MANAGEMENT;WB_445_FISCAL_POLICY;TAX_FNCACT;TAX_FNCACT_MANUFACTURER;ECON_STOCKMARKET;WB_698_TRADE;TAX_ECON_PRICE;EPU_ECONOMY_HISTORIC;TAX_FNCACT_ANALYSTS;WB_1406_DISEASES;WB_1435_OBESITY;WB_621_HEALTH_NUTRITION_AND_POPULATION;WB_1427_NON_COMMUNICABLE_DISEASE_AND_INJURY;WB_135_TRANSPORT;WB_1174_WAREHOUSING_AND_STORAGE;WB_793_TRANSPORT_AND_LOGISTICS_SERVICES;TAX_FNCACT_ANALYST;</t>
  </si>
  <si>
    <t>TAX_FNCACT;TAX_FNCACT_DRIVER;EPU_ECONOMY_HISTORIC;WB_2601_TRADE_LINKAGES_SPILLOVERS_AND_CONNECTIVITY;WB_772_TRADE_FACILITATION_AND_LOGISTICS;WB_699_URBAN_DEVELOPMENT;WB_866_CONNECTIVITY_AND_LAGGING_REGIONS;WB_698_TRADE;WB_797_NATIONAL_URBAN_POLICIES;CRISISLEX_C07_SAFETY;ECON_STOCKMARKET;</t>
  </si>
  <si>
    <t>EPU_ECONOMY_HISTORIC;WB_135_TRANSPORT;WB_1174_WAREHOUSING_AND_STORAGE;WB_793_TRANSPORT_AND_LOGISTICS_SERVICES;TAX_ECON_PRICE;TAX_FNCACT;TAX_FNCACT_ANALYSTS;ECON_STOCKMARKET;WB_698_TRADE;ECON_DEBT;WB_1104_MACROECONOMIC_VULNERABILITY_AND_DEBT;WB_450_DEBT;EPU_CATS_REGULATION;EPU_CATS_FINANCIAL_REGULATION;</t>
  </si>
  <si>
    <t>WB_698_TRADE;TAX_FNCACT;TAX_FNCACT_ANALYST;TAX_ECON_PRICE;DELAY;TAX_FNCACT_ANALYSTS;</t>
  </si>
  <si>
    <t>WB_698_TRADE;LEGISLATION;TRIAL;CRISISLEX_CRISISLEXREC;TAX_FNCACT;TAX_FNCACT_INVESTOR;WB_845_LEGAL_AND_REGULATORY_FRAMEWORK;WB_696_PUBLIC_SECTOR_MANAGEMENT;WB_969_CAPITAL_MARKETS_LAW_AND_REGULATION;WB_853_FINANCIAL_LAWS_AND_REGULATIONS;ECON_STOCKMARKET;TAX_FNCACT_CEO;WB_678_DIGITAL_GOVERNMENT;WB_694_BROADCAST_AND_MEDIA;WB_133_INFORMATION_AND_COMMUNICATION_TECHNOLOGIES;CRISISLEX_C07_SAFETY;TAX_ECON_PRICE;</t>
  </si>
  <si>
    <t>TAX_FNCACT;TAX_FNCACT_EXECUTIVES;LEADER;TAX_FNCACT_PRESIDENT;USPEC_POLITICS_GENERAL1;TAX_FNCACT_VICE_PRESIDENT;TAX_FNCACT_SENIOR_VICE_PRESIDENT;TAX_FNCACT_MANAGER;TAX_FNCACT_GENERAL_MANAGER;TAX_FNCACT_BUILDER;</t>
  </si>
  <si>
    <t>TAX_ECON_PRICE;TAX_FNCACT;TAX_FNCACT_MANUFACTURER;TAX_FNCACT_ANALYSTS;TAX_FNCACT_DIRECTOR;TAX_FNCACT_CFO;WB_1406_DISEASES;WB_1435_OBESITY;WB_621_HEALTH_NUTRITION_AND_POPULATION;WB_1427_NON_COMMUNICABLE_DISEASE_AND_INJURY;WB_135_TRANSPORT;WB_1174_WAREHOUSING_AND_STORAGE;WB_793_TRANSPORT_AND_LOGISTICS_SERVICES;TAX_FNCACT_ANALYST;</t>
  </si>
  <si>
    <t>ECON_STOCKMARKET;TAX_FNCACT;TAX_FNCACT_ANALYSTS;TAX_FNCACT_CFO;TAX_ECON_PRICE;TAX_FNCACT_CHIEF;TAX_MILITARY_TITLE;TAX_MILITARY_TITLE_OFFICER;TAX_FNCACT_OFFICER;TAX_FNCACT_CHIEF_FINANCIAL_OFFICER;EPU_CATS_REGULATION;EPU_CATS_FINANCIAL_REGULATION;WB_1920_FINANCIAL_SECTOR_DEVELOPMENT;WB_332_CAPITAL_MARKETS;TAX_FNCACT_MANUFACTURER;EPU_ECONOMY_HISTORIC;WB_439_MACROECONOMIC_AND_STRUCTURAL_POLICIES;WB_829_FISCAL_DECENTRALIZATION;WB_874_LOCAL_FINANCE;WB_877_ASSET_MANAGEMENT;WB_445_FISCAL_POLICY;WB_135_TRANSPORT;WB_1174_WAREHOUSING_AND_STORAGE;WB_793_TRANSPORT_AND_LOGISTICS_SERVICES;LEGISLATION;EPU_POLICY;EPU_POLICY_LAW;WB_845_LEGAL_AND_REGULATORY_FRAMEWORK;WB_696_PUBLIC_SECTOR_MANAGEMENT;WB_1040_COPYRIGHT_LAW;WB_851_INTELLECTUAL_PROPERTY_RIGHTS;WB_1039_PROPERTY_LAWS_AND_REGULATIONS;TAX_FNCACT_ANALYST;</t>
  </si>
  <si>
    <t>ECON_STOCKMARKET;WB_1921_PRIVATE_SECTOR_DEVELOPMENT;WB_406_COMPETITION_POLICY;WB_2106_MARKET_COMPETITION_ADVOCACY_AND_LIBERALIZATION;WB_1747_PRODUCT_MARKET_REGULATION_AND_COMPETITION_ADVOCACY;WB_698_TRADE;WB_1920_FINANCIAL_SECTOR_DEVELOPMENT;WB_332_CAPITAL_MARKETS;SOC_TECHNOLOGYSECTOR;MEDICAL;WB_1331_HEALTH_TECHNOLOGIES;WB_1350_PHARMACEUTICALS;WB_621_HEALTH_NUTRITION_AND_POPULATION;TAX_ETHNICITY;TAX_ETHNICITY_CANADIAN;WB_286_TELECOMMUNICATIONS_AND_BROADBAND_ACCESS;WB_133_INFORMATION_AND_COMMUNICATION_TECHNOLOGIES;</t>
  </si>
  <si>
    <t>PROTEST;MOVEMENT_GENERAL;TAX_FNCACT;TAX_FNCACT_ACTIVIST;TAX_FNCACT_INVESTOR;WB_698_TRADE;SOC_TECHNOLOGYSECTOR;ECON_STOCKMARKET;MARITIME;WB_135_TRANSPORT;WB_1803_TRANSPORT_INFRASTRUCTURE;WB_167_PORTS;SLFID_NATURAL_RESOURCES;WB_471_ECONOMIC_GROWTH;WB_1078_DETERMINANTS_OF_GROWTH;WB_1079_COMMODITIES_AND_RESOURCES;TAX_WEAPONS;TAX_WEAPONS_SUBMARINE;WB_1150_VOLATILITY;WB_1104_MACROECONOMIC_VULNERABILITY_AND_DEBT;TAX_ECON_PRICE;TAX_FNCACT_BOARD_MEMBER;GENERAL_GOVERNMENT;TAX_FNCACT_CONTRACTOR;</t>
  </si>
  <si>
    <t>TAX_FNCACT;TAX_FNCACT_CEO;WB_2203_HUMAN_RIGHTS;WB_2482_RECONCILIATION;WB_2519_RESPONSES_TO_HUMAN_RIGHTS_ABUSES;WB_2432_FRAGILITY_CONFLICT_AND_VIOLENCE;WB_1921_PRIVATE_SECTOR_DEVELOPMENT;WB_346_COMPETITIVE_INDUSTRIES;WB_818_INDUSTRY_POLICY_AND_REAL_SECTORS;WB_1281_MANUFACTURING;WB_696_PUBLIC_SECTOR_MANAGEMENT;WB_713_PUBLIC_FINANCE;WB_718_PUBLIC_INVESTMENT_MANAGEMENT;ECON_STOCKMARKET;TAX_FNCACT_ANALYST;WB_698_TRADE;TAX_FNCACT_ANALYSTS;MEDIA_SOCIAL;TAX_FNCACT_RESEARCH_ANALYST;TAX_FNCACT_MANUFACTURER;</t>
  </si>
  <si>
    <t>ECON_STOCKMARKET;SOC_TECHNOLOGYSECTOR;WB_698_TRADE;TRIAL;TAX_FNCACT;TAX_FNCACT_ATTORNEY;TAX_FNCACT_FOUNDER;LEGISLATION;TAX_MILITARY_TITLE;TAX_MILITARY_TITLE_OFFICERS;TAX_FNCACT_OFFICERS;TAX_FNCACT_DIRECTORS;WB_2670_JOBS;WB_1467_EDUCATION_FOR_ALL;WB_470_EDUCATION;WB_2131_EMPLOYABILITY_SKILLS_AND_JOBS;WB_1484_EDUCATION_SKILLS_DEVELOPMENT_AND_LABOR_MARKET;GENERAL_GOVERNMENT;ECON_BANKRUPTCY;</t>
  </si>
  <si>
    <t>ECON_STOCKMARKET;WB_698_TRADE;CRISISLEX_C07_SAFETY;TAX_ECON_PRICE;</t>
  </si>
  <si>
    <t>SOC_INNOVATION;CRISISLEX_T06_SUPPLIES;LEADER;TAX_FNCACT;TAX_FNCACT_PRESIDENT;USPEC_POLITICS_GENERAL1;CRISISLEX_O02_RESPONSEAGENCIESATCRISIS;TAX_FNCACT_VICE_PRESIDENT;TAX_FNCACT_LEADER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WB_678_DIGITAL_GOVERNMENT;WB_694_BROADCAST_AND_MEDIA;WB_133_INFORMATION_AND_COMMUNICATION_TECHNOLOGIES;TAX_FNCACT_INVESTOR;</t>
  </si>
  <si>
    <t>winonadailynews.com</t>
  </si>
  <si>
    <t>otcoutlook.com</t>
  </si>
  <si>
    <t>WB_698_TRADE;ECON_STOCKMARKET;TAX_ECON_PRICE;TAX_WORLDMAMMALS;TAX_WORLDMAMMALS_BEARS;TAX_FNCACT;TAX_FNCACT_INSIDERS;TAX_FNCACT_INSIDER;TAX_FNCACT_CFO;TAX_FNCACT_MANUFACTURER;EPU_ECONOMY_HISTORIC;WB_1921_PRIVATE_SECTOR_DEVELOPMENT;WB_346_COMPETITIVE_INDUSTRIES;WB_818_INDUSTRY_POLICY_AND_REAL_SECTORS;WB_1281_MANUFACTURING;</t>
  </si>
  <si>
    <t>patentlyapple.com</t>
  </si>
  <si>
    <t>SOC_EMERGINGTECH;GENERAL_HEALTH;WB_1406_DISEASES;WB_621_HEALTH_NUTRITION_AND_POPULATION;</t>
  </si>
  <si>
    <t>newsadvance.com</t>
  </si>
  <si>
    <t>TAX_FNCACT;TAX_FNCACT_INVESTOR;MEDIA_SOCIAL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</t>
  </si>
  <si>
    <t>TAX_ECON_PRICE;ECON_STOCKMARKET;TAX_FNCACT;TAX_FNCACT_ANALYSTS;WB_1406_DISEASES;WB_1435_OBESITY;WB_621_HEALTH_NUTRITION_AND_POPULATION;WB_1427_NON_COMMUNICABLE_DISEASE_AND_INJURY;WB_698_TRADE;</t>
  </si>
  <si>
    <t>WB_698_TRADE;ECON_STOCKMARKET;WB_1150_VOLATILITY;WB_1104_MACROECONOMIC_VULNERABILITY_AND_DEBT;TAX_ECON_PRICE;CRISISLEX_C07_SAFETY;CRISISLEX_T01_CAUTION_ADVICE;CRISISLEX_T04_INFRASTRUCTURE;TAX_FNCACT;TAX_FNCACT_PRINCIPAL;CRISISLEX_C04_LOGISTICS_TRANSPORT;WB_439_MACROECONOMIC_AND_STRUCTURAL_POLICIES;WB_829_FISCAL_DECENTRALIZATION;WB_874_LOCAL_FINANCE;WB_877_ASSET_MANAGEMENT;WB_445_FISCAL_POLICY;TAX_FNCACT_MANAGER;WB_286_TELECOMMUNICATIONS_AND_BROADBAND_ACCESS;WB_133_INFORMATION_AND_COMMUNICATION_TECHNOLOGIES;</t>
  </si>
  <si>
    <t>TAX_ECON_PRICE;TAX_WORLDMAMMALS;TAX_WORLDMAMMALS_LIONS;</t>
  </si>
  <si>
    <t>ECON_STOCKMARKET;INFO_RUMOR;MEDIA_MSM;TAX_FNCACT;TAX_FNCACT_INSIDER;TAX_ETHNICITY;TAX_ETHNICITY_CHINESE;TAX_WORLDLANGUAGES;TAX_WORLDLANGUAGES_CHINESE;TAX_ETHNICITY_AMERICAN;TAX_ECON_PRICE;ECON_DEBT;WB_1104_MACROECONOMIC_VULNERABILITY_AND_DEBT;WB_450_DEBT;GENERAL_GOVERNMENT;CRISISLEX_O02_RESPONSEAGENCIESATCRISIS;TAX_FNCACT_BUYER;MANMADE_DISASTER_IMPLIED;MARITIME_INCIDENT_SELF_IDENTIFIED;WB_698_TRADE;TAX_FNCACT_PRODUCER;CRISISLEX_T11_UPDATESSYMPATHY;CRISISLEX_T06_SUPPLIES;CRISISLEX_T04_INFRASTRUCTURE;WB_728_PUBLIC_SERVICE_DELIVERY;WB_696_PUBLIC_SECTOR_MANAGEMENT;WB_723_PUBLIC_ADMINISTRATION;WB_2098_OUTSOURCING;TAX_FNCACT_AUTHORITIES;CRISISLEX_CRISISLEXREC;TAX_FNCACT_INSIDERS;ARMEDCONFLICT;CRISISLEX_T01_CAUTION_ADVICE;TAX_FNCACT_ECONOMIST;USPEC_POLITICS_GENERAL1;</t>
  </si>
  <si>
    <t>WB_698_TRADE;ECON_DEBT;WB_1104_MACROECONOMIC_VULNERABILITY_AND_DEBT;WB_450_DEBT;TAX_FNCACT;TAX_FNCACT_INSIDER;TAX_FNCACT_ANALYST;MEDICAL;GENERAL_HEALTH;CRISISLEX_C03_WELLBEING_HEALTH;</t>
  </si>
  <si>
    <t>MEDIA_SOCIAL;ECON_STOCKMARKET;WB_698_TRADE;</t>
  </si>
  <si>
    <t>ECON_STOCKMARKET;TAX_ECON_PRICE;WB_698_TRADE;TAX_FNCACT;TAX_FNCACT_EMPLOYEES;TAX_FNCACT_GUARD;SECURITY_SERVICES;SOC_USSECURITYAGENCIES;TAX_FNCACT_VETERANS;TAX_FNCACT_CHIEF;TAX_FNCACT_EMPLOYER;WB_2690_CATEGORIES_OF_EMPLOYMENT;WB_2670_JOBS;WB_2689_JOBS_DIAGNOSTICS;WB_2704_EMPLOYER;TAX_FNCACT_ARCHITECTS;</t>
  </si>
  <si>
    <t>ECON_STOCKMARKET;WB_698_TRADE;TAX_ECON_PRICE;TAX_ETHNICITY;TAX_ETHNICITY_ENGLISH;TAX_WORLDLANGUAGES;TAX_WORLDLANGUAGES_ENGLISH;WB_644_NUTRITION;WB_1441_SUPPLEMENTS;WB_621_HEALTH_NUTRITION_AND_POPULATION;CRISISLEX_C07_SAFETY;TAX_FNCACT;TAX_FNCACT_CEO;TAX_FNCACT_INSIDER;SOC_TECHNOLOGYSECTOR;TAX_FNCACT_ANALYSTS;TAX_ETHNICITY_AMERICAN;SOC_INNOVATION;</t>
  </si>
  <si>
    <t>TAX_ECON_PRICE;TAX_FNCACT;TAX_FNCACT_ANALYST;WB_678_DIGITAL_GOVERNMENT;WB_2944_SERVERS;WB_671_STORAGE_MANAGEMENT;WB_667_ICT_INFRASTRUCTURE;WB_672_NETWORK_MANAGEMENT;WB_133_INFORMATION_AND_COMMUNICATION_TECHNOLOGIES;ECON_DEBT;WB_1104_MACROECONOMIC_VULNERABILITY_AND_DEBT;WB_450_DEBT;</t>
  </si>
  <si>
    <t>WB_698_TRADE;TAX_FNCACT;TAX_FNCACT_EXECUTIVE;RECRUITMENT;TAX_FNCACT_EXECUTIVES;TAX_FNCACT_CONSULTANTS;WB_1150_VOLATILITY;WB_1104_MACROECONOMIC_VULNERABILITY_AND_DEBT;TAX_ECON_PRICE;WB_137_WATER;WB_135_TRANSPORT;WB_1174_WAREHOUSING_AND_STORAGE;WB_793_TRANSPORT_AND_LOGISTICS_SERVICES;ECON_HOUSING_PRICES;WB_1921_PRIVATE_SECTOR_DEVELOPMENT;WB_1058_AGRIBUSINESS;WB_2179_AGRIBUSINESS;WB_346_COMPETITIVE_INDUSTRIES;WB_818_INDUSTRY_POLICY_AND_REAL_SECTORS;WB_435_AGRICULTURE_AND_FOOD_SECURITY;WB_1331_HEALTH_TECHNOLOGIES;WB_1350_PHARMACEUTICALS;WB_621_HEALTH_NUTRITION_AND_POPULATION;SOC_INNOVATION;WB_1614_NUTRITIONAL_PROGRAMS;WB_1609_FOOD_AND_IN_KIND_TRANSFERS;WB_1615_THERAPEUTIC;WB_1466_SOCIAL_ASSISTANCE;WB_697_SOCIAL_PROTECTION_AND_LABOR;ECON_STOCKMARKET;TAX_FNCACT_MANUFACTURER;ENV_OIL;WB_507_ENERGY_AND_EXTRACTIVES;WB_1702_OILFIELD_SERVICES;WB_549_OIL_AND_GAS_SYSTEMS;TAX_FNCACT_PRINCIPAL;TAX_FNCACT_DIRECTORS;</t>
  </si>
  <si>
    <t>ECON_STOCKMARKET;TAX_FNCACT;TAX_FNCACT_ANALYSTS;WB_698_TRADE;TAX_ECON_PRICE;TAX_FNCACT_ANALYST;LEADER;TAX_FNCACT_PRESIDENT;USPEC_POLITICS_GENERAL1;EPU_ECONOMY_HISTORIC;WB_696_PUBLIC_SECTOR_MANAGEMENT;WB_713_PUBLIC_FINANCE;WB_718_PUBLIC_INVESTMENT_MANAGEMENT;USPEC_POLICY1;EPU_POLICY;EPU_POLICY_BUDGET;TAX_FNCACT_INVESTOR;EDUCATION;WB_470_EDUCATION;TAX_FNCACT_FOUNDER;EPU_CATS_REGULATION;WB_845_LEGAL_AND_REGULATORY_FRAMEWORK;WB_851_INTELLECTUAL_PROPERTY_RIGHTS;WB_1042_TRADEMARKS;WB_1039_PROPERTY_LAWS_AND_REGULATIONS;</t>
  </si>
  <si>
    <t>ECON_STOCKMARKET;WB_698_TRADE;WB_1150_VOLATILITY;WB_1104_MACROECONOMIC_VULNERABILITY_AND_DEBT;TAX_ECON_PRICE;TAX_POLITICAL_PARTY;TAX_POLITICAL_PARTY_REPUBLICAN;USPEC_POLITICS_GENERAL1;LEADER;TAX_FNCACT;TAX_FNCACT_PRESIDENT;TAX_FNCACT_CHIEF;TAX_FNCACT_EXECUTIVE;TAX_FNCACT_CHIEF_EXECUTIVE;TAX_MILITARY_TITLE;TAX_MILITARY_TITLE_OFFICER;TAX_FNCACT_OFFICER;TAX_FNCACT_EXECUTIVE_OFFICER;TAX_FNCACT_CHIEF_EXECUTIVE_OFFICER;TAX_FNCACT_EMPLOYER;WB_2690_CATEGORIES_OF_EMPLOYMENT;WB_2670_JOBS;WB_2689_JOBS_DIAGNOSTICS;WB_2704_EMPLOYER;WB_2745_JOB_QUALITY_AND_LABOR_MARKET_PERFORMANCE;WB_2748_EMPLOYMENT;TAX_FNCACT_ANALYSTS;TAX_FNCACT_ANALYST;TAX_FNCACT_MANUFACTURER;</t>
  </si>
  <si>
    <t>TAX_FNCACT;TAX_FNCACT_ANALYSTS;ECON_STOCKMARKET;TAX_ETHNICITY;TAX_ETHNICITY_CHINESE;TAX_WORLDLANGUAGES;TAX_WORLDLANGUAGES_CHINESE;WB_698_TRADE;UNEMPLOYMENT;WB_1921_PRIVATE_SECTOR_DEVELOPMENT;WB_346_COMPETITIVE_INDUSTRIES;WB_818_INDUSTRY_POLICY_AND_REAL_SECTORS;WB_1281_MANUFACTURING;LEADER;TAX_FNCACT_PRESIDENT;USPEC_POLITICS_GENERAL1;</t>
  </si>
  <si>
    <t>TAX_FNCACT;TAX_FNCACT_CHIEF;TAX_MILITARY_TITLE;TAX_MILITARY_TITLE_OFFICER;TAX_FNCACT_OFFICER;TAX_FNCACT_CHIEF_FINANCIAL_OFFICER;TAX_FNCACT_CFO;TAX_FNCACT_PRINCIPAL;WB_696_PUBLIC_SECTOR_MANAGEMENT;WB_2048_COMPENSATION_CAREERS_AND_INCENTIVES;WB_723_PUBLIC_ADMINISTRATION;WB_724_HUMAN_RESOURCES_FOR_PUBLIC_SECTOR;WB_135_TRANSPORT;WB_1803_TRANSPORT_INFRASTRUCTURE;WB_167_PORTS;LEADER;TAX_FNCACT_PRESIDENT;TAX_FNCACT_VICE_PRESIDENT;TAX_FNCACT_SENIOR_VICE_PRESIDENT;TAX_FNCACT_TREASURER;RESIGNATION;ECON_STOCKMARKET;WB_2670_JOBS;WB_2769_JOBS_STRATEGIES;WB_2840_INTEGRATION;WB_2836_MIGRATION_POLICIES_AND_JOBS;</t>
  </si>
  <si>
    <t>ECON_STOCKMARKET;WB_698_TRADE;TAX_FNCACT;TAX_FNCACT_INVESTOR;WB_135_TRANSPORT;WB_1174_WAREHOUSING_AND_STORAGE;WB_793_TRANSPORT_AND_LOGISTICS_SERVICES;WB_678_DIGITAL_GOVERNMENT;WB_2944_SERVERS;WB_671_STORAGE_MANAGEMENT;WB_667_ICT_INFRASTRUCTURE;WB_672_NETWORK_MANAGEMENT;WB_133_INFORMATION_AND_COMMUNICATION_TECHNOLOGIES;TAX_ECON_PRICE;TAX_FNCACT_LEADER;TAX_FNCACT_ANALYSTS;SOC_EMERGINGTECH;AFFECT;USPEC_POLICY1;TAX_FNCACT_ANALYST;</t>
  </si>
  <si>
    <t>ECON_STOCKMARKET;WB_698_TRADE;TAX_FNCACT;TAX_FNCACT_ANALYSTS;AFFECT;TAX_ETHNICITY;TAX_ETHNICITY_AMERICAN;TAX_ECON_PRICE;CRISISLEX_CRISISLEXREC;WB_1406_DISEASES;WB_1435_OBESITY;WB_621_HEALTH_NUTRITION_AND_POPULATION;WB_1427_NON_COMMUNICABLE_DISEASE_AND_INJURY;TAX_FNCACT_DRIVER;WB_471_ECONOMIC_GROWTH;WB_1078_DETERMINANTS_OF_GROWTH;WB_135_TRANSPORT;WB_1174_WAREHOUSING_AND_STORAGE;WB_793_TRANSPORT_AND_LOGISTICS_SERVICES;TAX_ETHNICITY_KOREAN;TAX_WORLDLANGUAGES;TAX_WORLDLANGUAGES_KOREAN;</t>
  </si>
  <si>
    <t>ECON_STOCKMARKET;TAX_FNCACT;TAX_FNCACT_ANALYSTS;TAX_ECON_PRICE;WB_698_TRADE;WB_439_MACROECONOMIC_AND_STRUCTURAL_POLICIES;WB_829_FISCAL_DECENTRALIZATION;WB_874_LOCAL_FINANCE;WB_877_ASSET_MANAGEMENT;WB_445_FISCAL_POLICY;TAX_FNCACT_INSIDER;EPU_ECONOMY_HISTORIC;WB_135_TRANSPORT;WB_1174_WAREHOUSING_AND_STORAGE;WB_793_TRANSPORT_AND_LOGISTICS_SERVICES;TAX_FNCACT_ANALYST;WB_678_DIGITAL_GOVERNMENT;WB_667_ICT_INFRASTRUCTURE;WB_669_SOFTWARE_INFRASTRUCTURE;WB_2945_DATABASE;WB_133_INFORMATION_AND_COMMUNICATION_TECHNOLOGIES;</t>
  </si>
  <si>
    <t>TAX_ETHNICITY;TAX_ETHNICITY_TAIWANESE;TAX_ECON_PRICE;MANMADE_DISASTER_IMPLIED;WB_1921_PRIVATE_SECTOR_DEVELOPMENT;WB_376_INNOVATION_TECHNOLOGY_AND_ENTREPRENEURSHIP;WB_1917_INTELLECTUAL_PROPERTY;WB_377_FIRM_INNOVATION_PRODUCTIVITY_AND_GROWTH;LEADER;TAX_FNCACT;TAX_FNCACT_PRESIDENT;USPEC_POLITICS_GENERAL1;EPU_ECONOMY_HISTORIC;TAX_FNCACT_ANALYSTS;ECON_STOCKMARKET;</t>
  </si>
  <si>
    <t>kool965.com</t>
  </si>
  <si>
    <t>TAX_FNCACT;TAX_FNCACT_CHAIRMAN;ELECTION;ECON_STOCKMARKET;TAX_FNCACT_VICTIM;USPEC_POLITICS_GENERAL1;KILL;CRISISLEX_CRISISLEXREC;CRISISLEX_T02_INJURED;CRISISLEX_T03_DEAD;TAX_ETHNICITY;TAX_ETHNICITY_CHINESE;TAX_WORLDLANGUAGES;TAX_WORLDLANGUAGES_CHINESE;TAX_FNCACT_CANDIDATES;EDUCATION;SOC_POINTSOFINTEREST;SOC_POINTSOFINTEREST_UNIVERSITY;SCIENCE;SOC_EMERGINGTECH;WB_678_DIGITAL_GOVERNMENT;WB_694_BROADCAST_AND_MEDIA;WB_133_INFORMATION_AND_COMMUNICATION_TECHNOLOGIES;TAX_FNCACT_OFFICIALS;LEADER;TAX_FNCACT_LEGISLATORS;TAX_FNCACT_POLITICIANS;CRISISLEX_C07_SAFETY;WB_2470_PEACE_OPERATIONS_AND_CONFLICT_MANAGEMENT;WB_2432_FRAGILITY_CONFLICT_AND_VIOLENCE;WB_2490_NATIONAL_PROTECTION_AND_SECURITY;WB_698_TRADE;TAX_FNCACT_TELLER;TAX_FNCACT_FORTUNE_TELLER;</t>
  </si>
  <si>
    <t>nationalnewsarticles.com</t>
  </si>
  <si>
    <t>TAX_FNCACT;TAX_FNCACT_MANAGER;TAX_FNCACT_FUND_MANAGER;TAX_FNCACT_INVESTOR;CRISISLEX_T04_INFRASTRUCTURE;MEDIA_SOCIAL;TAX_ETHNICITY;TAX_ETHNICITY_BLACK;</t>
  </si>
  <si>
    <t>TAX_ETHNICITY;TAX_ETHNICITY_CHINESE;TAX_WORLDLANGUAGES;TAX_WORLDLANGUAGES_CHINESE;ECON_STOCKMARKET;WB_698_TRADE;TAX_ETHNICITY_AMERICAN;TAX_FNCACT;TAX_FNCACT_CHIEF;TAX_FNCACT_ANALYST;TAX_FNCACT_REGULATORS;TAX_FNCACT_SPOKESMAN;WB_678_DIGITAL_GOVERNMENT;WB_2944_SERVERS;WB_671_STORAGE_MANAGEMENT;WB_667_ICT_INFRASTRUCTURE;WB_672_NETWORK_MANAGEMENT;WB_133_INFORMATION_AND_COMMUNICATION_TECHNOLOGIES;</t>
  </si>
  <si>
    <t>TAX_ECON_PRICE;TAX_FNCACT;TAX_FNCACT_MANUFACTURER;TAX_FNCACT_INSIDER;TAX_FNCACT_CFO;TAX_FNCACT_CHIEF;TAX_MILITARY_TITLE;TAX_MILITARY_TITLE_OFFICER;TAX_FNCACT_OFFICER;TAX_FNCACT_CHIEF_FINANCIAL_OFFICER;EDUCATION;SOC_POINTSOFINTEREST;SOC_POINTSOFINTEREST_SCHOOL;TAX_FNCACT_ANALYSTS;WB_698_TRADE;EPU_ECONOMY_HISTORIC;TAX_FNCACT_BROKER;TAX_FNCACT_ANALYST;</t>
  </si>
  <si>
    <t>TAX_FNCACT;TAX_FNCACT_ANALYSTS;TAX_FNCACT_CFO;TAX_ECON_PRICE;TAX_FNCACT_DIRECTOR;WB_698_TRADE;TAX_FNCACT_MANUFACTURER;WB_135_TRANSPORT;WB_1174_WAREHOUSING_AND_STORAGE;WB_793_TRANSPORT_AND_LOGISTICS_SERVICES;TAX_FNCACT_ANALYST;</t>
  </si>
  <si>
    <t>ENV_OIL;WB_698_TRADE;SOC_TECHNOLOGYSECTOR;TAX_FNCACT;TAX_FNCACT_ANALYST;ENV_METALS;WB_2936_GOLD;WB_507_ENERGY_AND_EXTRACTIVES;WB_895_MINING_SYSTEMS;WB_1699_METAL_ORE_MINING;TAX_FNCACT_MINERS;TAX_FNCACT_GOLD_MINERS;</t>
  </si>
  <si>
    <t>ECON_STOCKMARKET;CRISISLEX_C04_LOGISTICS_TRANSPORT;CRISISLEX_T04_INFRASTRUCTURE;CRISISLEX_CRISISLEXREC;CRISISLEX_O02_RESPONSEAGENCIESATCRISIS;CRISISLEX_T06_SUPPLIES;CRISISLEX_T07_SERVICESNEEDEDOFFERED;TAX_ETHNICITY;TAX_ETHNICITY_CHINESE;TAX_WORLDLANGUAGES;TAX_WORLDLANGUAGES_CHINESE;TAX_ECON_PRICE;WB_471_ECONOMIC_GROWTH;WB_1078_DETERMINANTS_OF_GROWTH;WB_1079_COMMODITIES_AND_RESOURCES;TAX_ETHNICITY_GREEK;TAX_WORLDLANGUAGES_GREEK;ECON_DEBT;WB_1104_MACROECONOMIC_VULNERABILITY_AND_DEBT;WB_450_DEBT;TAX_FNCACT;TAX_FNCACT_REGULATOR;ARREST;BAN;CRISISLEX_T11_UPDATESSYMPATHY;WB_698_TRADE;WB_2416_INTERNET_OF_THINGS;WB_2399_ICT_INNOVATION_AND_TRANSFORMATION;WB_133_INFORMATION_AND_COMMUNICATION_TECHNOLOGIES;WB_350_FINANCIAL_INFRASTRUCTURE_AND_REMITTANCES;WB_828_ELECTRONIC_PAYMENTS;WB_1920_FINANCIAL_SECTOR_DEVELOPMENT;WB_358_RETAIL_PAYMENTS;APPOINTMENT;TAX_FNCACT_CHIEF;TAX_MILITARY_TITLE;TAX_MILITARY_TITLE_OFFICER;TAX_FNCACT_OFFICER;TAX_FNCACT_CHIEF_INFORMATION_OFFICER;LEADER;TAX_FNCACT_PRESIDENT;USPEC_POLITICS_GENERAL1;TAX_FNCACT_VICE_PRESIDENT;</t>
  </si>
  <si>
    <t>TAX_ECON_PRICE;WB_696_PUBLIC_SECTOR_MANAGEMENT;WB_840_JUSTICE;WB_1014_CRIMINAL_JUSTICE;ECON_STOCKMARKET;USPEC_POLICY1;EPU_POLICY;EPU_POLICY_SPENDING;TAX_DISEASE;TAX_DISEASE_E_COLI;TAX_DISEASE_INFECTION;</t>
  </si>
  <si>
    <t>ECON_STOCKMARKET;WB_698_TRADE;TAX_ECON_PRICE;TAX_FNCACT;TAX_FNCACT_ANALYSTS;WB_1406_DISEASES;WB_1435_OBESITY;WB_621_HEALTH_NUTRITION_AND_POPULATION;WB_1427_NON_COMMUNICABLE_DISEASE_AND_INJURY;TAX_FNCACT_ANALYST;</t>
  </si>
  <si>
    <t>ECON_STOCKMARKET;WOUND;KILL;WB_698_TRADE;TAX_ECON_PRICE;WB_1458_HEALTH_PROMOTION_AND_DISEASE_PREVENTION;WB_1462_WATER_SANITATION_AND_HYGIENE;WB_635_PUBLIC_HEALTH;WB_621_HEALTH_NUTRITION_AND_POPULATION;WB_678_DIGITAL_GOVERNMENT;WB_2943_SWITCHES;WB_667_ICT_INFRASTRUCTURE;WB_672_NETWORK_MANAGEMENT;WB_133_INFORMATION_AND_COMMUNICATION_TECHNOLOGIES;MANMADE_DISASTER_IMPLIED;TAX_FNCACT;TAX_FNCACT_TRADERS;ENV_MINING;ENV_COAL;WB_1698_COAL_MINING;WB_507_ENERGY_AND_EXTRACTIVES;WB_895_MINING_SYSTEMS;USPEC_POLICY1;ENV_OIL;TAX_FNCACT_AUTHOR;</t>
  </si>
  <si>
    <t>CRISISLEX_C03_WELLBEING_HEALTH;MEDICAL;WB_698_TRADE;ECON_STOCKMARKET;WB_678_DIGITAL_GOVERNMENT;WB_2947_OPERATING_SYSTEMS;WB_667_ICT_INFRASTRUCTURE;WB_669_SOFTWARE_INFRASTRUCTURE;WB_133_INFORMATION_AND_COMMUNICATION_TECHNOLOGIES;TAX_FNCACT;TAX_FNCACT_ANALYSTS;WB_1150_VOLATILITY;WB_1104_MACROECONOMIC_VULNERABILITY_AND_DEBT;TAX_ECON_PRICE;</t>
  </si>
  <si>
    <t>WB_698_TRADE;TAX_FNCACT;TAX_FNCACT_ANALYSTS;TAX_FNCACT_CEO;</t>
  </si>
  <si>
    <t>investmentunderground.com</t>
  </si>
  <si>
    <t>ECON_STOCKMARKET;WB_698_TRADE;ECON_EARNINGSREPORT;TAX_FNCACT;TAX_FNCACT_INSIDERS;TAX_FNCACT_ANALYSTS;TAX_ECON_PRICE;EPU_ECONOMY_HISTORIC;WB_1921_PRIVATE_SECTOR_DEVELOPMENT;WB_346_COMPETITIVE_INDUSTRIES;WB_818_INDUSTRY_POLICY_AND_REAL_SECTORS;WB_1281_MANUFACTURING;</t>
  </si>
  <si>
    <t>ECON_STOCKMARKET;WB_698_TRADE;TAX_ECON_PRICE;TAX_FNCACT;TAX_FNCACT_DIRECTOR;ECON_ENTREPRENEURSHIP;WB_1921_PRIVATE_SECTOR_DEVELOPMENT;WB_405_BUSINESS_CLIMATE;WB_2531_INSPECTIONS_LICENSING_AND_PERMITS;WB_2530_BUSINESS_ENVIRONMENT;TAX_FNCACT_INSIDER;MEDICAL;TAX_FNCACT_ENGINEER;TAX_FNCACT_EXECUTIVE;ELECTION;CRISISLEX_CRISISLEXREC;RESIGNATION;</t>
  </si>
  <si>
    <t>ECON_STOCKMARKET;ARREST;CRISISLEX_CRISISLEXREC;TAX_ECON_PRICE;EPU_ECONOMY_HISTORIC;TAX_FNCACT;TAX_FNCACT_DRIVER;WB_135_TRANSPORT;WB_1174_WAREHOUSING_AND_STORAGE;WB_793_TRANSPORT_AND_LOGISTICS_SERVICES;WB_1921_PRIVATE_SECTOR_DEVELOPMENT;WB_346_COMPETITIVE_INDUSTRIES;WB_818_INDUSTRY_POLICY_AND_REAL_SECTORS;WB_1281_MANUFACTURING;TAX_FNCACT_PILOT;TAX_FNCACT_DIRECTOR;MANMADE_DISASTER_IMPLIED;EPU_CATS_MIGRATION_FEAR_FEAR;TAX_ETHNICITY;TAX_ETHNICITY_KOREAN;TAX_WORLDLANGUAGES;TAX_WORLDLANGUAGES_KOREAN;TAX_FNCACT_ANALYST;TAX_FNCACT_AUTHOR;UNGP_FORESTS_RIVERS_OCEANS;EPU_CATS_REGULATION;EPU_CATS_FINANCIAL_REGULATION;ECON_HOUSING_PRICES;</t>
  </si>
  <si>
    <t>TAX_FNCACT;TAX_FNCACT_ANALYSTS;TAX_ECON_PRICE;TAX_FNCACT_MANUFACTURER;WB_698_TRADE;AFFECT;TAX_FNCACT_DIRECTOR;TAX_FNCACT_CFO;MANMADE_DISASTER_IMPLIED;WB_135_TRANSPORT;WB_1174_WAREHOUSING_AND_STORAGE;WB_793_TRANSPORT_AND_LOGISTICS_SERVICES;TAX_FNCACT_ANALYST;</t>
  </si>
  <si>
    <t>TAX_ECON_PRICE;TAX_FNCACT;TAX_FNCACT_MANUFACTURER;ECON_STOCKMARKET;TAX_FNCACT_ANALYSTS;TAX_FNCACT_CFO;TAX_FNCACT_CHIEF;TAX_MILITARY_TITLE;TAX_MILITARY_TITLE_OFFICER;TAX_FNCACT_OFFICER;TAX_FNCACT_CHIEF_FINANCIAL_OFFICER;EPU_CATS_REGULATION;EPU_CATS_FINANCIAL_REGULATION;WB_439_MACROECONOMIC_AND_STRUCTURAL_POLICIES;WB_829_FISCAL_DECENTRALIZATION;WB_874_LOCAL_FINANCE;WB_877_ASSET_MANAGEMENT;WB_445_FISCAL_POLICY;EPU_ECONOMY_HISTORIC;WB_135_TRANSPORT;WB_1174_WAREHOUSING_AND_STORAGE;WB_793_TRANSPORT_AND_LOGISTICS_SERVICES;LEGISLATION;EPU_POLICY;EPU_POLICY_LAW;WB_845_LEGAL_AND_REGULATORY_FRAMEWORK;WB_696_PUBLIC_SECTOR_MANAGEMENT;WB_1040_COPYRIGHT_LAW;WB_851_INTELLECTUAL_PROPERTY_RIGHTS;WB_1039_PROPERTY_LAWS_AND_REGULATIONS;TAX_FNCACT_ANALYST;</t>
  </si>
  <si>
    <t>WB_698_TRADE;TAX_FNCACT;TAX_FNCACT_TRADERS;TAX_FNCACT_INSIDER;TAX_FNCACT_ARISTOCRATS;ECON_STOCKMARKET;WB_2690_CATEGORIES_OF_EMPLOYMENT;WB_2670_JOBS;WB_2689_JOBS_DIAGNOSTICS;WB_2896_RETIREMENT;TAX_FNCACT_CHIEF;TAX_FNCACT_EXECUTIVE;TAX_FNCACT_CHIEF_EXECUTIVE;TAX_MILITARY_TITLE;TAX_MILITARY_TITLE_OFFICER;TAX_FNCACT_OFFICER;TAX_FNCACT_EXECUTIVE_OFFICER;TAX_FNCACT_CHIEF_EXECUTIVE_OFFICER;USPEC_POLICY1;TAX_ETHNICITY;TAX_ETHNICITY_AMERICAN;</t>
  </si>
  <si>
    <t>TAX_FNCACT;TAX_FNCACT_INVESTOR;EPU_POLICY;EPU_POLICY_REGULATORY;</t>
  </si>
  <si>
    <t>WB_698_TRADE;TAX_FNCACT;TAX_FNCACT_INSIDER;TAX_FNCACT_SPY;TAX_FNCACT_ANALYST;SOC_TECHNOLOGYSECTOR;</t>
  </si>
  <si>
    <t>ECON_STOCKMARKET;TAX_FNCACT;TAX_FNCACT_ANALYSTS;TAX_ECON_PRICE;TAX_FNCACT_MANUFACTURER;WB_698_TRADE;EPU_ECONOMY_HISTORIC;WB_439_MACROECONOMIC_AND_STRUCTURAL_POLICIES;WB_829_FISCAL_DECENTRALIZATION;WB_874_LOCAL_FINANCE;WB_877_ASSET_MANAGEMENT;WB_445_FISCAL_POLICY;TAX_FNCACT_ANALYST;</t>
  </si>
  <si>
    <t>UNGP_FORESTS_RIVERS_OCEANS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</t>
  </si>
  <si>
    <t>TAX_ECON_PRICE;TAX_FNCACT;TAX_FNCACT_ANALYSTS;TAX_FNCACT_MANUFACTURER;TAX_FNCACT_INSIDER;TAX_FNCACT_CFO;TAX_FNCACT_CHIEF;TAX_MILITARY_TITLE;TAX_MILITARY_TITLE_OFFICER;TAX_FNCACT_OFFICER;TAX_FNCACT_CHIEF_FINANCIAL_OFFICER;WB_698_TRADE;EPU_ECONOMY_HISTORIC;EDUCATION;SOC_POINTSOFINTEREST;SOC_POINTSOFINTEREST_SCHOOL;</t>
  </si>
  <si>
    <t>prnewswire.co.uk</t>
  </si>
  <si>
    <t>TAX_FNCACT;TAX_FNCACT_EXECUTIVES;TAX_FNCACT_INVESTOR;CRISISLEX_T11_UPDATESSYMPATHY;EPU_ECONOMY_HISTORIC;MANMADE_DISASTER_IMPLIED;TAX_ECON_PRICE;</t>
  </si>
  <si>
    <t>TAX_ECON_PRICE;TAX_FNCACT;TAX_FNCACT_SPOKESMAN;TAX_FNCACT_OFFICIALS;USPEC_POLITICS_GENERAL1;TAX_FNCACT_REPRESENTATIVES;GENERAL_GOVERNMENT;CRISISLEX_O02_RESPONSEAGENCIESATCRISIS;TRIAL;SOC_GENERALCRIME;CRISISLEX_C07_SAFETY;CRISISLEX_T01_CAUTION_ADVICE;UNREST_BELLIGERENT;TAX_ETHNICITY;TAX_ETHNICITY_CHINESE;TAX_WORLDLANGUAGES;TAX_WORLDLANGUAGES_CHINESE;EDUCATION;SOC_POINTSOFINTEREST;SOC_POINTSOFINTEREST_UNIVERSITY;</t>
  </si>
  <si>
    <t>WB_2433_CONFLICT_AND_VIOLENCE;WB_2432_FRAGILITY_CONFLICT_AND_VIOLENCE;GENERAL_GOVERNMENT;CRISISLEX_C07_SAFETY;WB_2470_PEACE_OPERATIONS_AND_CONFLICT_MANAGEMENT;WB_2490_NATIONAL_PROTECTION_AND_SECURITY;USPEC_POLITICS_GENERAL1;ECON_FOREIGNINVEST;TAX_FNCACT;TAX_FNCACT_EXECUTIVES;TAX_FNCACT_OFFICIAL;WB_1921_PRIVATE_SECTOR_DEVELOPMENT;WB_346_COMPETITIVE_INDUSTRIES;WB_818_INDUSTRY_POLICY_AND_REAL_SECTORS;WB_1281_MANUFACTURING;</t>
  </si>
  <si>
    <t>ECON_STOCKMARKET;TAX_ECON_PRICE;TAX_FNCACT;TAX_FNCACT_MANUFACTURER;EPU_ECONOMY_HISTORIC;TAX_FNCACT_ANALYSTS;WB_1920_FINANCIAL_SECTOR_DEVELOPMENT;WB_332_CAPITAL_MARKETS;TAX_FNCACT_CFO;TAX_FNCACT_CHIEF;TAX_MILITARY_TITLE;TAX_MILITARY_TITLE_OFFICER;TAX_FNCACT_OFFICER;TAX_FNCACT_CHIEF_FINANCIAL_OFFICER;WB_439_MACROECONOMIC_AND_STRUCTURAL_POLICIES;WB_829_FISCAL_DECENTRALIZATION;WB_874_LOCAL_FINANCE;WB_877_ASSET_MANAGEMENT;WB_445_FISCAL_POLICY;WB_135_TRANSPORT;WB_1174_WAREHOUSING_AND_STORAGE;WB_793_TRANSPORT_AND_LOGISTICS_SERVICES;TAX_FNCACT_ANALYST;</t>
  </si>
  <si>
    <t>TAX_FNCACT;TAX_FNCACT_ANALYST;KILL;CRISISLEX_T03_DEAD;INFO_RUMOR;TAX_ECON_PRICE;TAX_ETHNICITY;TAX_ETHNICITY_CHINESE;TAX_WORLDLANGUAGES;TAX_WORLDLANGUAGES_CHINESE;ECON_WORLDCURRENCIES;ECON_WORLDCURRENCIES_YUAN;</t>
  </si>
  <si>
    <t>TAX_ECON_PRICE;TAX_FNCACT;TAX_FNCACT_ANALYSTS;ECON_STOCKMARKET;TAX_FNCACT_MANUFACTURER;WB_439_MACROECONOMIC_AND_STRUCTURAL_POLICIES;WB_829_FISCAL_DECENTRALIZATION;WB_874_LOCAL_FINANCE;WB_877_ASSET_MANAGEMENT;WB_445_FISCAL_POLICY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</si>
  <si>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TAX_FNCACT;TAX_FNCACT_MANAGER;USPEC_POLICY1;</t>
  </si>
  <si>
    <t>MEDIA_SOCIAL;ECON_STOCKMARKET;TAX_FNCACT;TAX_FNCACT_ANALYSTS;WB_698_TRADE;TAX_FNCACT_INVESTOR;TAX_FNCACT_ANALYST;TAX_ECON_PRICE;TAX_FNCACT_INSIDER;USPEC_POLITICS_GENERAL1;TAX_WORLDMAMMALS;TAX_WORLDMAMMALS_HUMAN;MEDICAL;WB_1331_HEALTH_TECHNOLOGIES;WB_1350_PHARMACEUTICALS;WB_621_HEALTH_NUTRITION_AND_POPULATION;WB_678_DIGITAL_GOVERNMENT;WB_670_ICT_SECURITY;WB_2372_AUTHENTICATION_AND_AUTHORIZATION;WB_133_INFORMATION_AND_COMMUNICATION_TECHNOLOGIES;TAX_DISEASE;TAX_DISEASE_INFECTION;WB_2943_SWITCHES;WB_667_ICT_INFRASTRUCTURE;WB_672_NETWORK_MANAGEMENT;WB_1458_HEALTH_PROMOTION_AND_DISEASE_PREVENTION;WB_635_PUBLIC_HEALTH;WB_1464_HEALTH_OF_THE_DISABLED;WB_1979_NATURAL_RESOURCE_MANAGEMENT;WB_435_AGRICULTURE_AND_FOOD_SECURITY;WB_1986_MOUNTAINS;</t>
  </si>
  <si>
    <t>TAX_ECON_PRICE;WB_698_TRADE;TAX_FNCACT;TAX_FNCACT_CEO;TAX_FNCACT_ANALYST;ECON_EARNINGSREPORT;ECON_STOCKMARKET;TAX_WORLDLANGUAGES;TAX_WORLDLANGUAGES_LANGE;</t>
  </si>
  <si>
    <t>marketsemerging.com</t>
  </si>
  <si>
    <t>ECON_STOCKMARKET;TAX_FNCACT;TAX_FNCACT_ANALYSTS;ENV_SOLAR;NEGOTIATIONS;ECON_IPO;TAX_ETHNICITY;TAX_ETHNICITY_CANADIAN;INFO_RUMOR;NATURAL_DISASTER;NATURAL_DISASTER_ICY;TAX_FNCACT_MANUFACTURER;</t>
  </si>
  <si>
    <t>WB_2203_HUMAN_RIGHTS;WB_2482_RECONCILIATION;WB_2519_RESPONSES_TO_HUMAN_RIGHTS_ABUSES;WB_2432_FRAGILITY_CONFLICT_AND_VIOLENCE;TAX_ECON_PRICE;TAX_FNCACT;TAX_FNCACT_CEO;WB_698_TRADE;WB_1921_PRIVATE_SECTOR_DEVELOPMENT;WB_346_COMPETITIVE_INDUSTRIES;WB_818_INDUSTRY_POLICY_AND_REAL_SECTORS;WB_1281_MANUFACTURING;WB_696_PUBLIC_SECTOR_MANAGEMENT;WB_713_PUBLIC_FINANCE;WB_718_PUBLIC_INVESTMENT_MANAGEMENT;TAX_FNCACT_LEADER;SOC_INNOVATION;WB_135_TRANSPORT;WB_1174_WAREHOUSING_AND_STORAGE;WB_793_TRANSPORT_AND_LOGISTICS_SERVICES;ECON_STOCKMARKET;</t>
  </si>
  <si>
    <t>WB_698_TRADE;ECON_STOCKMARKET;TAX_ECON_PRICE;TAX_FNCACT;TAX_FNCACT_CEO;TAX_FNCACT_EMPLOYEES;LEADER;TAX_FNCACT_PRESIDENT;USPEC_POLITICS_GENERAL1;TAX_FNCACT_EXECUTIVE;TAX_FNCACT_EMPLOYEE;RETIREMENTS;WB_2670_JOBS;WB_696_PUBLIC_SECTOR_MANAGEMENT;WB_2048_COMPENSATION_CAREERS_AND_INCENTIVES;WB_723_PUBLIC_ADMINISTRATION;WB_724_HUMAN_RESOURCES_FOR_PUBLIC_SECTOR;TAX_FNCACT_LEADER;TAX_FNCACT_TRADER;EDUCATION;SOC_POINTSOFINTEREST;SOC_POINTSOFINTEREST_SCHOOL;TAX_FNCACT_BACHELOR;SCIENCE;SOC_POINTSOFINTEREST_UNIVERSITY;</t>
  </si>
  <si>
    <t>ECON_STOCKMARKET;TAX_ECON_PRICE;TAX_FNCACT;TAX_FNCACT_ANALYSTS;TAX_FNCACT_BROKER;TAX_FNCACT_ANALYST;TAX_FNCACT_MANUFACTURER;WB_1921_PRIVATE_SECTOR_DEVELOPMENT;WB_346_COMPETITIVE_INDUSTRIES;WB_818_INDUSTRY_POLICY_AND_REAL_SECTORS;WB_1281_MANUFACTURING;</t>
  </si>
  <si>
    <t>ECON_STOCKMARKET;TAX_FNCACT;TAX_FNCACT_ANALYST;TAX_FNCACT_GUIDE;TAX_ECON_PRICE;KILL;CRISISLEX_T03_DEAD;WB_845_LEGAL_AND_REGULATORY_FRAMEWORK;WB_696_PUBLIC_SECTOR_MANAGEMENT;WB_851_INTELLECTUAL_PROPERTY_RIGHTS;WB_1041_PATENTS;WB_1039_PROPERTY_LAWS_AND_REGULATIONS;TAX_FNCACT_INVENTOR;MANMADE_DISASTER_IMPLIED;ECON_CUTOUTLOOK;WB_698_TRADE;</t>
  </si>
  <si>
    <t>MEDIA_SOCIAL;ECON_STOCKMARKET;ENV_OIL;TAX_ECON_PRICE;ECON_OILPRICE;EPU_POLICY;EPU_POLICY_FEDERAL_RESERVE;EPU_CATS_MONETARY_POLICY;TAX_FNCACT;TAX_FNCACT_INVESTOR;EPU_ECONOMY_HISTORIC;TAX_FNCACT_TRADERS;MEDIA_MSM;WB_698_TRADE;ECON_EARNINGSREPORT;TAX_FNCACT_TRADER;</t>
  </si>
  <si>
    <t>ECON_STOCKMARKET;TAX_ECON_PRICE;WB_678_DIGITAL_GOVERNMENT;WB_2944_SERVERS;WB_671_STORAGE_MANAGEMENT;WB_667_ICT_INFRASTRUCTURE;WB_672_NETWORK_MANAGEMENT;WB_133_INFORMATION_AND_COMMUNICATION_TECHNOLOGIES;WB_2947_OPERATING_SYSTEMS;WB_669_SOFTWARE_INFRASTRUCTURE;</t>
  </si>
  <si>
    <t>TAX_FNCACT;TAX_FNCACT_ANALYSTS;TAX_ECON_PRICE;WB_1406_DISEASES;WB_1435_OBESITY;WB_621_HEALTH_NUTRITION_AND_POPULATION;WB_1427_NON_COMMUNICABLE_DISEASE_AND_INJURY;WB_698_TRADE;TAX_FNCACT_MANUFACTURER;TAX_FNCACT_DIRECTOR;TAX_FNCACT_CFO;WB_135_TRANSPORT;WB_1174_WAREHOUSING_AND_STORAGE;WB_793_TRANSPORT_AND_LOGISTICS_SERVICES;TAX_FNCACT_ANALYST;</t>
  </si>
  <si>
    <t>LEADER;TAX_FNCACT;TAX_FNCACT_PRESIDENT;USPEC_POLITICS_GENERAL1;GENERAL_HEALTH;MEDICAL;TAX_FNCACT_CHIEF;TAX_FNCACT_EXECUTIVE;TAX_FNCACT_CHIEF_EXECUTIVE;TAX_FNCACT_LEADER;TAX_ECON_PRICE;TAX_FNCACT_CFO;WB_678_DIGITAL_GOVERNMENT;WB_694_BROADCAST_AND_MEDIA;WB_133_INFORMATION_AND_COMMUNICATION_TECHNOLOGIES;RETIREMENT;WB_2690_CATEGORIES_OF_EMPLOYMENT;WB_2670_JOBS;WB_2689_JOBS_DIAGNOSTICS;WB_2896_RETIREMENT;TAX_FNCACT_CEO;TAX_FNCACT_INVESTOR;TAX_FNCACT_PEERS;ECON_STOCKMARKET;TAX_FNCACT_CHAIRMAN;</t>
  </si>
  <si>
    <t>TAX_FNCACT;TAX_FNCACT_ANALYST;TAX_FNCACT_RESEARCH_ANALYST;TAX_ECON_PRICE;TAX_FNCACT_SENATOR;USPEC_POLITICS_GENERAL1;TAX_ETHNICITY;TAX_ETHNICITY_CHINESE;TAX_WORLDLANGUAGES;TAX_WORLDLANGUAGES_CHINESE;GENERAL_GOVERNMENT;WB_2024_ANTI_CORRUPTION_AUTHORITIES;WB_696_PUBLIC_SECTOR_MANAGEMENT;WB_840_JUSTICE;WB_2025_INVESTIGATION;WB_831_GOVERNANCE;WB_832_ANTI_CORRUPTION;WB_1014_CRIMINAL_JUSTICE;CRISISLEX_C07_SAFETY;WB_2470_PEACE_OPERATIONS_AND_CONFLICT_MANAGEMENT;WB_2432_FRAGILITY_CONFLICT_AND_VIOLENCE;WB_2490_NATIONAL_PROTECTION_AND_SECURITY;</t>
  </si>
  <si>
    <t>ECON_STOCKMARKET;TAX_FNCACT;TAX_FNCACT_CEO;TAX_FNCACT_EMPLOYEES;ECON_DEBT;WB_1104_MACROECONOMIC_VULNERABILITY_AND_DEBT;WB_450_DEBT;EPU_POLICY;EPU_POLICY_REGULATORY;TAX_FNCACT_CFO;WB_1921_PRIVATE_SECTOR_DEVELOPMENT;WB_346_COMPETITIVE_INDUSTRIES;WB_818_INDUSTRY_POLICY_AND_REAL_SECTORS;WB_1281_MANUFACTURING;WB_698_TRADE;</t>
  </si>
  <si>
    <t>kazakh-tv.kz</t>
  </si>
  <si>
    <t>TAX_ETHNICITY;TAX_ETHNICITY_CHINESE;TAX_WORLDLANGUAGES;TAX_WORLDLANGUAGES_CHINESE;TAX_FNCACT;TAX_FNCACT_MANUFACTURER;TAX_FOODSTAPLES;TAX_FOODSTAPLES_MEAT;</t>
  </si>
  <si>
    <t>rapidnewsnetwork.com</t>
  </si>
  <si>
    <t>TAX_FNCACT;TAX_FNCACT_DESIGNER;ECON_STOCKMARKET;TAX_ETHNICITY;TAX_ETHNICITY_CHINESE;TAX_WORLDLANGUAGES;TAX_WORLDLANGUAGES_CHINESE;CRISISLEX_T11_UPDATESSYMPATHY;TAX_FNCACT_SPOKESMAN;INFO_RUMOR;WB_135_TRANSPORT;WB_1174_WAREHOUSING_AND_STORAGE;WB_793_TRANSPORT_AND_LOGISTICS_SERVICES;SOC_POINTSOFINTEREST;SOC_POINTSOFINTEREST_HEADQUARTERS;</t>
  </si>
  <si>
    <t>TAX_FNCACT;TAX_FNCACT_INVESTOR;TAX_FNCACT_ANALYSTS;TAX_ECON_PRICE;WB_698_TRADE;TAX_FNCACT_CEO;ECON_STOCKMARKET;TAX_FNCACT_ANALYST;TAX_WORLDLANGUAGES;TAX_WORLDLANGUAGES_LANGE;</t>
  </si>
  <si>
    <t>tjcnewspaper.com</t>
  </si>
  <si>
    <t>TAX_FNCACT;TAX_FNCACT_ANALYST;TAX_ECON_PRICE;ECON_STOCKMARKET;WB_698_TRADE;TAX_FNCACT_ANALYSTS;EPU_CATS_REGULATION;EPU_CATS_FINANCIAL_REGULATION;TAX_FNCACT_MANUFACTURER;EPU_ECONOMY_HISTORIC;EDUCATION;SOC_POINTSOFINTEREST;SOC_POINTSOFINTEREST_SCHOOL;TAX_ETHNICITY;TAX_ETHNICITY_BLACK;TAX_FNCACT_BROKER;</t>
  </si>
  <si>
    <t>ECON_STOCKMARKET;TAX_FNCACT;TAX_FNCACT_ANALYSTS;TAX_FNCACT_REGULATORS;DRUG_TRADE;WB_1331_HEALTH_TECHNOLOGIES;WB_2453_ORGANIZED_CRIME;WB_1350_PHARMACEUTICALS;WB_2433_CONFLICT_AND_VIOLENCE;WB_621_HEALTH_NUTRITION_AND_POPULATION;WB_2432_FRAGILITY_CONFLICT_AND_VIOLENCE;WB_2456_DRUGS_AND_NARCOTICS;TAX_ECON_PRICE;DELAY;USPEC_UNCERTAINTY1;UNREST_BELLIGERENT;WB_137_WATER;WB_151_IRRIGATION_AND_DRAINAGE;WB_140_AGRICULTURAL_WATER_MANAGEMENT;AGRICULTURE;TAX_FNCACT_FARMERS;MEDIA_MSM;WB_698_TRADE;</t>
  </si>
  <si>
    <t>ECON_STOCKMARKET;TAX_FNCACT;TAX_FNCACT_INVESTOR;TAX_FNCACT_CHIEF;WB_439_MACROECONOMIC_AND_STRUCTURAL_POLICIES;WB_829_FISCAL_DECENTRALIZATION;WB_874_LOCAL_FINANCE;WB_877_ASSET_MANAGEMENT;WB_445_FISCAL_POLICY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WB_698_TRADE;ECON_WORLDCURRENCIES;ECON_WORLDCURRENCIES_EURO;TAX_FNCACT_LEADERS;TAX_ECON_PRICE;WB_1921_PRIVATE_SECTOR_DEVELOPMENT;WB_346_COMPETITIVE_INDUSTRIES;WB_818_INDUSTRY_POLICY_AND_REAL_SECTORS;WB_1281_MANUFACTURING;TAX_WORLDLANGUAGES;TAX_WORLDLANGUAGES_LATIN;WB_678_DIGITAL_GOVERNMENT;WB_674_SHARED_INFRASTRUCTURE;WB_667_ICT_INFRASTRUCTURE;WB_676_CLOUD_COMPUTING;WB_133_INFORMATION_AND_COMMUNICATION_TECHNOLOGIES;WB_652_ICT_APPLICATIONS;WB_665_SOFTWARE_AS_A_SERVICE;WB_658_ENTERPRISE_APPLICATIONS;TAX_FNCACT_INCUMBENTS;LEADER;TAX_FNCACT_PRESIDENT;TAX_FNCACT_VICE_PRESIDENT;TAX_FNCACT_SENIOR_VICE_PRESIDENT;EDUCATION;WB_470_EDUCATION;TAX_FNCACT_EXECUTIVES;</t>
  </si>
  <si>
    <t>WB_135_TRANSPORT;WB_1174_WAREHOUSING_AND_STORAGE;WB_793_TRANSPORT_AND_LOGISTICS_SERVICES;WB_678_DIGITAL_GOVERNMENT;WB_670_ICT_SECURITY;WB_2371_ENCRYPTION;WB_133_INFORMATION_AND_COMMUNICATION_TECHNOLOGIES;WB_661_BIG_DATA;WB_652_ICT_APPLICATIONS;WB_872_SMART_CITIES;WB_813_URBAN_GOVERNANCE_AND_CITY_SYSTEMS;WB_699_URBAN_DEVELOPMENT;WB_873_NON_TRADITIONAL_DATA_DRIVEN_MANAGEMENT;WB_658_ENTERPRISE_APPLICATIONS;TECH_BIGDATA;</t>
  </si>
  <si>
    <t>SOC_TECHNOLOGYSECTOR;WB_698_TRADE;ECON_EARNINGSREPORT;TAX_FNCACT;TAX_FNCACT_ANALYSTS;TAX_ECON_PRICE;ECON_STOCKMARKET;ENV_COAL;TAX_FNCACT_CHIEF;TAX_FNCACT_EXECUTIVE;TAX_FNCACT_CHIEF_EXECUTIVE;TAX_MILITARY_TITLE;TAX_MILITARY_TITLE_OFFICER;TAX_FNCACT_OFFICER;TAX_FNCACT_EXECUTIVE_OFFICER;TAX_FNCACT_CHIEF_EXECUTIVE_OFFICER;WB_1150_VOLATILITY;WB_1104_MACROECONOMIC_VULNERABILITY_AND_DEBT;</t>
  </si>
  <si>
    <t>TAX_ECON_PRICE;TAX_FNCACT;TAX_FNCACT_ANALYSTS;EPU_CATS_REGULATION;</t>
  </si>
  <si>
    <t>ECON_STOCKMARKET;TAX_FNCACT;TAX_FNCACT_TRADERS;CRISISLEX_T01_CAUTION_ADVICE;TAX_ETHNICITY;TAX_ETHNICITY_CHINESE;TAX_WORLDLANGUAGES;TAX_WORLDLANGUAGES_CHINESE;WB_1979_NATURAL_RESOURCE_MANAGEMENT;WB_435_AGRICULTURE_AND_FOOD_SECURITY;WB_1986_MOUNTAINS;MANMADE_DISASTER_IMPLIED;TAX_ETHNICITY_AMERICANS;USPEC_POLICY1;TAX_FNCACT_CHIEF;TAX_MILITARY_TITLE;TAX_MILITARY_TITLE_OFFICER;TAX_FNCACT_OFFICER;CRISISLEX_T05_MONEY;ECON_INTEREST_RATES;TAX_FNCACT_ANALYSTS;EDUCATION;SOC_POINTSOFINTEREST;SOC_POINTSOFINTEREST_SCHOOL;CRISISLEX_O01_WEATHER;TAX_FNCACT_STUDENT;WB_678_DIGITAL_GOVERNMENT;WB_694_BROADCAST_AND_MEDIA;WB_133_INFORMATION_AND_COMMUNICATION_TECHNOLOGIES;CRISISLEX_CRISISLEXREC;CRISISLEX_O02_RESPONSEAGENCIESATCRISIS;CRISISLEX_T07_SERVICESNEEDEDOFFERED;CRISISLEX_T04_INFRASTRUCTURE;CRISISLEX_T02_INJURED;CRISISLEX_T03_DEAD;CRISISLEX_T08_MISSINGFOUNDTRAPPEDPEOPLE;UNREST_BELLIGERENT;WB_1104_MACROECONOMIC_VULNERABILITY_AND_DEBT;WB_450_DEBT;ECON_WORLDCURRENCIES;ECON_WORLDCURRENCIES_EURO;TAX_ETHNICITY_GREEK;TAX_WORLDLANGUAGES_GREEK;TAX_FNCACT_MINISTER;LEADER;TAX_FNCACT_PRIME_MINISTER;TAX_FNCACT_LEGISLATORS;ECON_TAXATION;LEGISLATION;GENERAL_GOVERNMENT;RETIREMENT;WB_336_NON_BANK_FINANCIAL_INSTITUTIONS;WB_1920_FINANCIAL_SECTOR_DEVELOPMENT;WB_332_CAPITAL_MARKETS;WB_611_PENSION_FUNDS;TAX_FNCACT_EXECUTIVES;CRISISLEX_C04_LOGISTICS_TRANSPORT;WB_698_TRADE;ENV_OIL;ECON_OILPRICE;TAX_ECON_PRICE;ECON_WORLDCURRENCIES_DOLLAR;ECON_WORLDCURRENCIES_YEN;WB_696_PUBLIC_SECTOR_MANAGEMENT;WB_713_PUBLIC_FINANCE;WB_1045_TREASURY;ENV_METALS;WB_2936_GOLD;WB_507_ENERGY_AND_EXTRACTIVES;WB_895_MINING_SYSTEMS;WB_1699_METAL_ORE_MINING;WB_2937_SILVER;WB_2934_COPPER;</t>
  </si>
  <si>
    <t>TAX_FNCACT;TAX_FNCACT_ANALYSTS;TAX_ECON_PRICE;TAX_FNCACT_MANUFACTURER;ECON_STOCKMARKET;WB_698_TRADE;WB_1406_DISEASES;WB_1435_OBESITY;WB_621_HEALTH_NUTRITION_AND_POPULATION;WB_1427_NON_COMMUNICABLE_DISEASE_AND_INJURY;TAX_FNCACT_INSIDER;</t>
  </si>
  <si>
    <t>ECON_STOCKMARKET;TAX_FNCACT;TAX_FNCACT_ANALYSTS;TAX_WORLDMAMMALS;TAX_WORLDMAMMALS_BEARS;DELAY;USPEC_UNCERTAINTY1;WB_135_TRANSPORT;WB_1174_WAREHOUSING_AND_STORAGE;WB_793_TRANSPORT_AND_LOGISTICS_SERVICES;TAX_ECON_PRICE;WB_1406_DISEASES;WB_1435_OBESITY;WB_621_HEALTH_NUTRITION_AND_POPULATION;WB_1427_NON_COMMUNICABLE_DISEASE_AND_INJURY;UNGP_FORESTS_RIVERS_OCEANS;CRISISLEX_C04_LOGISTICS_TRANSPORT;WB_2180_MUTUAL_FUNDS;WB_336_NON_BANK_FINANCIAL_INSTITUTIONS;WB_341_INVESTMENT_FUNDS;WB_1920_FINANCIAL_SECTOR_DEVELOPMENT;WB_332_CAPITAL_MARKETS;</t>
  </si>
  <si>
    <t>belljarnews.com</t>
  </si>
  <si>
    <t>ECON_STOCKMARKET;TAX_ETHNICITY;TAX_ETHNICITY_AMERICAN;TAX_FNCACT;TAX_FNCACT_BUSINESSMAN;TAX_ETHNICITY_CHINESE;TAX_WORLDLANGUAGES;TAX_WORLDLANGUAGES_CHINESE;TAX_FNCACT_VETERAN;TAX_FNCACT_ANALYST;GENERAL_GOVERNMENT;TAX_FNCACT_SPECIALIST;CRISISLEX_C07_SAFETY;WB_2470_PEACE_OPERATIONS_AND_CONFLICT_MANAGEMENT;WB_2432_FRAGILITY_CONFLICT_AND_VIOLENCE;WB_2490_NATIONAL_PROTECTION_AND_SECURITY;CRISISLEX_T11_UPDATESSYMPATHY;TAX_ECON_PRICE;TAX_FNCACT_REGULATORS;TAX_FNCACT_INVESTOR;USPEC_POLICY1;TAX_FNCACT_OFFICIALS;INFO_RUMOR;WB_1921_PRIVATE_SECTOR_DEVELOPMENT;WB_346_COMPETITIVE_INDUSTRIES;WB_818_INDUSTRY_POLICY_AND_REAL_SECTORS;WB_1281_MANUFACTURING;TAX_FNCACT_ANALYSTS;TAX_WORLDLANGUAGES_CHUANG;</t>
  </si>
  <si>
    <t>TAX_FNCACT;TAX_FNCACT_ANALYST;ECON_STOCKMARKET;TAX_ECON_PRICE;DELAY;USPEC_UNCERTAINTY1;CRISISLEX_C04_LOGISTICS_TRANSPORT;ECON_DEBT;WB_1104_MACROECONOMIC_VULNERABILITY_AND_DEBT;WB_450_DEBT;EPU_POLICY;EPU_POLICY_REGULATORY;EPU_CATS_REGULATION;EPU_CATS_FINANCIAL_REGULATION;USPEC_POLITICS_GENERAL1;SOC_TECHNOLOGYSECTOR;ECON_EARNINGSREPORT;TAX_FNCACT_INSIDER;TAX_FNCACT_INSIDERS;TAX_FNCACT_CFO;EPU_ECONOMY_HISTORIC;WB_135_TRANSPORT;WB_1174_WAREHOUSING_AND_STORAGE;WB_793_TRANSPORT_AND_LOGISTICS_SERVICES;WB_678_DIGITAL_GOVERNMENT;WB_2944_SERVERS;WB_671_STORAGE_MANAGEMENT;WB_667_ICT_INFRASTRUCTURE;WB_672_NETWORK_MANAGEMENT;WB_133_INFORMATION_AND_COMMUNICATION_TECHNOLOGIES;</t>
  </si>
  <si>
    <t>ECON_STOCKMARKET;ENV_OIL;MANMADE_DISASTER_IMPLIED;EPU_ECONOMY_HISTORIC;PROTEST;STRIKE;ECON_BANKRUPTCY;EPU_POLICY;EPU_POLICY_FEDERAL_RESERVE;EPU_CATS_MONETARY_POLICY;TAX_FNCACT;TAX_FNCACT_CHAIRMAN;ECON_INFLATION;WB_1104_MACROECONOMIC_VULNERABILITY_AND_DEBT;WB_442_INFLATION;EPU_ECONOMY;WB_1160_SHOCKS_AND_VULNERABILITY;WB_695_POVERTY;TAX_ECON_PRICE;FUELPRICES;TAX_FNCACT_ANALYSTS;WB_696_PUBLIC_SECTOR_MANAGEMENT;WB_713_PUBLIC_FINANCE;WB_718_PUBLIC_INVESTMENT_MANAGEMENT;ECON_OILPRICE;TAX_FNCACT_INVESTOR;TAX_FNCACT_FOUNDER;</t>
  </si>
  <si>
    <t>ECON_STOCKMARKET;TAX_FNCACT;TAX_FNCACT_ANALYSTS;TAX_FNCACT_WOMEN;TAX_DISEASE;TAX_DISEASE_CANCER;WB_1406_DISEASES;WB_1431_CANCER;WB_621_HEALTH_NUTRITION_AND_POPULATION;WB_1427_NON_COMMUNICABLE_DISEASE_AND_INJURY;EPU_CATS_HEALTHCARE;DRUG_TRADE;WB_1331_HEALTH_TECHNOLOGIES;WB_2453_ORGANIZED_CRIME;WB_1350_PHARMACEUTICALS;WB_2433_CONFLICT_AND_VIOLENCE;WB_2432_FRAGILITY_CONFLICT_AND_VIOLENCE;WB_2456_DRUGS_AND_NARCOTICS;TAX_FNCACT_CEO;TAX_FNCACT_ANALYST;TAX_ECON_PRICE;ARREST;NATURAL_DISASTER;NATURAL_DISASTER_EROSION;WB_1921_PRIVATE_SECTOR_DEVELOPMENT;WB_406_COMPETITION_POLICY;WB_2106_MARKET_COMPETITION_ADVOCACY_AND_LIBERALIZATION;WB_1747_PRODUCT_MARKET_REGULATION_AND_COMPETITION_ADVOCACY;WB_405_BUSINESS_CLIMATE;WB_2531_INSPECTIONS_LICENSING_AND_PERMITS;WB_2530_BUSINESS_ENVIRONMENT;ECON_EARNINGSREPORT;CRISISLEX_C07_SAFETY;CYBER_ATTACK;WB_678_DIGITAL_GOVERNMENT;WB_670_ICT_SECURITY;WB_133_INFORMATION_AND_COMMUNICATION_TECHNOLOGIES;WB_2371_ENCRYPTION;WB_2946_OPEN_SOURCE;WB_667_ICT_INFRASTRUCTURE;WB_669_SOFTWARE_INFRASTRUCTURE;MANMADE_DISASTER_IMPLIED;TAX_FNCACT_DRIVERS;EPU_ECONOMY_HISTORIC;</t>
  </si>
  <si>
    <t>WB_698_TRADE;ECON_STOCKMARKET;TAX_ECON_PRICE;CRISISLEX_CRISISLEXREC;TAX_FNCACT;TAX_FNCACT_CEO;WB_1921_PRIVATE_SECTOR_DEVELOPMENT;WB_346_COMPETITIVE_INDUSTRIES;WB_818_INDUSTRY_POLICY_AND_REAL_SECTORS;WB_1281_MANUFACTURING;TAX_FNCACT_FOUNDER;WB_678_DIGITAL_GOVERNMENT;WB_694_BROADCAST_AND_MEDIA;WB_133_INFORMATION_AND_COMMUNICATION_TECHNOLOGIES;LEADER;TAX_FNCACT_PRESIDENT;USPEC_POLITICS_GENERAL1;</t>
  </si>
  <si>
    <t>ENV_OIL;WB_698_TRADE;SOC_TECHNOLOGYSECTOR;TAX_FNCACT;TAX_FNCACT_INSIDER;TAX_FNCACT_ANALYST;</t>
  </si>
  <si>
    <t>ECON_DEBT;WB_1104_MACROECONOMIC_VULNERABILITY_AND_DEBT;WB_450_DEBT;TAX_FNCACT;TAX_FNCACT_INSIDER;TAX_FNCACT_BUYER;EPU_ECONOMY_HISTORIC;TAX_FNCACT_ANALYST;WB_698_TRADE;UNGP_FORESTS_RIVERS_OCEANS;TAX_ETHNICITY;TAX_ETHNICITY_AMERICAN;WB_2299_PIPELINES;WB_539_OIL_AND_GAS_POLICY_STRATEGY_AND_INSTITUTIONS;WB_507_ENERGY_AND_EXTRACTIVES;WB_548_PPP_IN_OIL_AND_GAS;ENV_OIL;WB_549_OIL_AND_GAS_SYSTEMS;WB_1768_OIL_AND_GAS_PIPELINE;WB_2931_IRON;WB_895_MINING_SYSTEMS;WB_1699_METAL_ORE_MINING;</t>
  </si>
  <si>
    <t>SOC_TECHNOLOGYSECTOR;CRISISLEX_C04_LOGISTICS_TRANSPORT;CRISISLEX_T04_INFRASTRUCTURE;WB_698_TRADE;TAX_FNCACT;TAX_FNCACT_INSIDER;TAX_FNCACT_ANALYST;MEDIA_SOCIAL;CRISISLEX_T06_SUPPLIES;</t>
  </si>
  <si>
    <t>TAX_FNCACT;TAX_FNCACT_ANALYSTS;ECON_STOCKMARKET;TAX_ECON_PRICE;WB_698_TRADE;TAX_FNCACT_MANUFACTURER;TAX_FNCACT_ANALYST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</t>
  </si>
  <si>
    <t>ECON_STOCKMARKET;WB_698_TRADE;TAX_FNCACT;TAX_FNCACT_DIRECTORS;WB_286_TELECOMMUNICATIONS_AND_BROADBAND_ACCESS;WB_133_INFORMATION_AND_COMMUNICATION_TECHNOLOGIES;WB_1150_VOLATILITY;WB_1104_MACROECONOMIC_VULNERABILITY_AND_DEBT;TAX_ECON_PRICE;KILL;</t>
  </si>
  <si>
    <t>EPU_ECONOMY_HISTORIC;TAX_ECON_PRICE;TAX_FNCACT;TAX_FNCACT_CEO;TAX_FNCACT_CFO;USPEC_POLICY1;EPU_UNCERTAINTY;ECON_STOCKMARKET;MOVEMENT_GENERAL;WB_698_TRADE;</t>
  </si>
  <si>
    <t>EPU_CATS_REGULATION;EPU_CATS_FINANCIAL_REGULATION;TAX_FNCACT;TAX_FNCACT_MANUFACTURER;WB_439_MACROECONOMIC_AND_STRUCTURAL_POLICIES;WB_829_FISCAL_DECENTRALIZATION;WB_874_LOCAL_FINANCE;WB_877_ASSET_MANAGEMENT;WB_445_FISCAL_POLICY;WB_698_TRADE;TAX_FNCACT_ANALYSTS;TAX_ECON_PRICE;TAX_FNCACT_CFO;TAX_FNCACT_CHIEF;TAX_MILITARY_TITLE;TAX_MILITARY_TITLE_OFFICER;TAX_FNCACT_OFFICER;TAX_FNCACT_CHIEF_FINANCIAL_OFFICER;EPU_ECONOMY_HISTORIC;WB_135_TRANSPORT;WB_1174_WAREHOUSING_AND_STORAGE;WB_793_TRANSPORT_AND_LOGISTICS_SERVICES;LEGISLATION;EPU_POLICY;EPU_POLICY_LAW;WB_845_LEGAL_AND_REGULATORY_FRAMEWORK;WB_696_PUBLIC_SECTOR_MANAGEMENT;WB_1040_COPYRIGHT_LAW;WB_851_INTELLECTUAL_PROPERTY_RIGHTS;WB_1039_PROPERTY_LAWS_AND_REGULATIONS;TAX_FNCACT_ANALYST;</t>
  </si>
  <si>
    <t>ENV_OIL;ECON_INFLATION;WB_1104_MACROECONOMIC_VULNERABILITY_AND_DEBT;WB_442_INFLATION;ECON_WORLDCURRENCIES;ECON_WORLDCURRENCIES_DOLLAR;TAX_FNCACT;TAX_FNCACT_MANAGER;WB_855_LABOR_MARKETS;WB_697_SOCIAL_PROTECTION_AND_LABOR;ECON_STOCKMARKET;WB_698_TRADE;TAX_ECON_PRICE;TAX_FNCACT_EMPLOYEES;WB_678_DIGITAL_GOVERNMENT;WB_694_BROADCAST_AND_MEDIA;WB_133_INFORMATION_AND_COMMUNICATION_TECHNOLOGIES;WB_318_FINANCIAL_ARCHITECTURE_AND_BANKING;WB_1920_FINANCIAL_SECTOR_DEVELOPMENT;WB_1234_BANKING_INSTITUTIONS;WB_1236_COMMERCIAL_BANKING;WB_336_NON_BANK_FINANCIAL_INSTITUTIONS;WB_612_HOUSING_FINANCE;WB_332_CAPITAL_MARKETS;ECON_HOUSING_PRICES;WB_368_LEASING;TAX_WORLDLANGUAGES;TAX_WORLDLANGUAGES_LATIN;TAX_FNCACT_ANALYST;TAX_FNCACT_CEO;TAX_MILITARY_TITLE;TAX_MILITARY_TITLE_OFFICERS;TAX_FNCACT_OFFICERS;TAX_FNCACT_TRADERS;WB_168_ROADS_AND_HIGHWAYS;WB_135_TRANSPORT;WB_1809_HIGHWAYS;WB_1803_TRANSPORT_INFRASTRUCTURE;URBAN;WB_566_ENVIRONMENT_AND_NATURAL_RESOURCES;WB_1777_FORESTS;WB_590_ECOSYSTEMS;</t>
  </si>
  <si>
    <t>TAX_ECON_PRICE;TAX_FNCACT;TAX_FNCACT_MANUFACTURER;WB_439_MACROECONOMIC_AND_STRUCTURAL_POLICIES;WB_829_FISCAL_DECENTRALIZATION;WB_874_LOCAL_FINANCE;WB_877_ASSET_MANAGEMENT;WB_445_FISCAL_POLICY;TAX_FNCACT_ANALYSTS;EPU_ECONOMY_HISTORIC;WB_135_TRANSPORT;WB_1174_WAREHOUSING_AND_STORAGE;WB_793_TRANSPORT_AND_LOGISTICS_SERVICES;TAX_FNCACT_INVESTOR;EPU_CATS_REGULATION;LEGISLATION;EPU_POLICY;EPU_POLICY_LAW;WB_845_LEGAL_AND_REGULATORY_FRAMEWORK;WB_696_PUBLIC_SECTOR_MANAGEMENT;WB_1040_COPYRIGHT_LAW;WB_851_INTELLECTUAL_PROPERTY_RIGHTS;WB_1039_PROPERTY_LAWS_AND_REGULATIONS;TAX_FNCACT_ANALYST;</t>
  </si>
  <si>
    <t>ECON_STOCKMARKET;TAX_FNCACT;TAX_FNCACT_ANALYST;WB_698_TRADE;TAX_ECON_PRICE;WB_1406_DISEASES;WB_1435_OBESITY;WB_621_HEALTH_NUTRITION_AND_POPULATION;WB_1427_NON_COMMUNICABLE_DISEASE_AND_INJURY;ECON_EARNINGSREPORT;MEDIA_SOCIAL;</t>
  </si>
  <si>
    <t>ECON_STOCKMARKET;WB_698_TRADE;TAX_ECON_PRICE;SOC_TECHNOLOGYSECTOR;</t>
  </si>
  <si>
    <t>ECON_STOCKMARKET;TAX_FNCACT;TAX_FNCACT_DIRECTORS;TAX_ETHNICITY;TAX_ETHNICITY_AMERICAN;WB_698_TRADE;WB_1331_HEALTH_TECHNOLOGIES;WB_1350_PHARMACEUTICALS;WB_621_HEALTH_NUTRITION_AND_POPULATION;LEADER;TAX_FNCACT_PRESIDENT;USPEC_POLITICS_GENERAL1;TAX_FNCACT_CHIEF;TAX_FNCACT_EXECUTIVE;TAX_FNCACT_CHIEF_EXECUTIVE;TAX_MILITARY_TITLE;TAX_MILITARY_TITLE_OFFICER;TAX_FNCACT_OFFICER;TAX_FNCACT_EXECUTIVE_OFFICER;TAX_FNCACT_CHIEF_EXECUTIVE_OFFICER;RETIREMENTS;TAX_FNCACT_DIRECTOR;APPOINTMENT;TAX_FNCACT_PRINCIPAL;</t>
  </si>
  <si>
    <t>ECON_STOCKMARKET;TAX_FNCACT;TAX_FNCACT_ANALYSTS;TAX_ECON_PRICE;TAX_FNCACT_MANUFACTURER;WB_439_MACROECONOMIC_AND_STRUCTURAL_POLICIES;WB_829_FISCAL_DECENTRALIZATION;WB_874_LOCAL_FINANCE;WB_877_ASSET_MANAGEMENT;WB_445_FISCAL_POLICY;WB_698_TRADE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</si>
  <si>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MOVEMENT_GENERAL;WB_698_TRADE;ECON_STOCKMARKET;TAX_FNCACT;TAX_FNCACT_OPERATOR;TAX_ECON_PRICE;WB_1252_MOBILE_BANKING;WB_371_BRANCHLESS_BANKING;WB_1920_FINANCIAL_SECTOR_DEVELOPMENT;WB_363_FINANCIAL_INCLUSION;SOC_INNOVATION;LEADER;TAX_FNCACT_PRESIDENT;TAX_FNCACT_CEO;WB_332_CAPITAL_MARKETS;TAX_FNCACT_AGENT;TAX_FNCACT_ARRANGER;ECON_DEBT;WB_1104_MACROECONOMIC_VULNERABILITY_AND_DEBT;WB_450_DEBT;</t>
  </si>
  <si>
    <t>idigitaltimes.com</t>
  </si>
  <si>
    <t>WB_698_TRADE;ECON_STOCKMARKET;TAX_FNCACT;TAX_FNCACT_ANALYST;TAX_FNCACT_ANALYSTS;TAX_ECON_PRICE;ECON_EARNINGSREPORT;TAX_FNCACT_TRADERS;TAX_WORLDMAMMALS;TAX_WORLDMAMMALS_BEARS;TAX_WORLDMAMMALS_BEAR;</t>
  </si>
  <si>
    <t>LEADER;TAX_FNCACT;TAX_FNCACT_PRESIDENT;</t>
  </si>
  <si>
    <t>TAX_ECON_PRICE;ECON_STOCKMARKET;WB_698_TRADE;WB_350_FINANCIAL_INFRASTRUCTURE_AND_REMITTANCES;WB_828_ELECTRONIC_PAYMENTS;WB_1920_FINANCIAL_SECTOR_DEVELOPMENT;WB_358_RETAIL_PAYMENTS;SOC_INNOVATION;SOC_EMERGINGTECH;ECON_ENTREPRENEURSHIP;TAX_FNCACT;TAX_FNCACT_WOMEN;</t>
  </si>
  <si>
    <t>quadrangleonline.com</t>
  </si>
  <si>
    <t>mis-asia.com</t>
  </si>
  <si>
    <t>WB_1921_PRIVATE_SECTOR_DEVELOPMENT;WB_346_COMPETITIVE_INDUSTRIES;WB_818_INDUSTRY_POLICY_AND_REAL_SECTORS;WB_1281_MANUFACTURING;WB_2670_JOBS;WB_1467_EDUCATION_FOR_ALL;WB_470_EDUCATION;WB_2131_EMPLOYABILITY_SKILLS_AND_JOBS;WB_1484_EDUCATION_SKILLS_DEVELOPMENT_AND_LABOR_MARKET;AFFECT;CLOSURE;GENERAL_GOVERNMENT;CRISISLEX_T11_UPDATESSYMPATHY;UNEMPLOYMENT;WB_2745_JOB_QUALITY_AND_LABOR_MARKET_PERFORMANCE;WB_2689_JOBS_DIAGNOSTICS;WB_2747_UNEMPLOYMENT;ECON_DEBT;WB_1104_MACROECONOMIC_VULNERABILITY_AND_DEBT;WB_450_DEBT;CRISISLEX_CRISISLEXREC;TAX_FNCACT;TAX_FNCACT_EMPLOYEES;WB_698_TRADE;TAX_FNCACT_ASSISTANT;TAX_FNCACT_WORKERS;DISPLACED;TAX_FNCACT_SPOKESMAN;TAX_FNCACT_BUYER;TAX_ETHNICITY;TAX_ETHNICITY_CHINESE;TAX_WORLDLANGUAGES;TAX_WORLDLANGUAGES_CHINESE;TAX_FNCACT_ANALYST;</t>
  </si>
  <si>
    <t>TAX_ETHNICITY;TAX_ETHNICITY_CHINESE;TAX_WORLDLANGUAGES;TAX_WORLDLANGUAGES_CHINESE;TAX_FNCACT;TAX_FNCACT_CHIEF;TAX_ETHNICITY_TAIWANESE;TAX_FNCACT_EXECUTIVE;LEADER;TAX_FNCACT_PRESIDENT;USPEC_POLITICS_GENERAL1;TAX_FNCACT_VICE_PRESIDENT;TAX_FNCACT_EXECUTIVE_VICE_PRESIDENT;TAX_FNCACT_CHAIRMAN;TAX_ECON_PRICE;TAX_FNCACT_ANALYSTS;ECON_STOCKMARKET;WB_135_TRANSPORT;WB_1174_WAREHOUSING_AND_STORAGE;WB_793_TRANSPORT_AND_LOGISTICS_SERVICES;TAX_FNCACT_REPRESENTATIVES;MEDIA_MSM;</t>
  </si>
  <si>
    <t>ECON_STOCKMARKET;TAX_FNCACT;TAX_FNCACT_MANAGERS;TAX_FNCACT_INVESTOR;MOVEMENT_GENERAL;WB_698_TRADE;ENV_GREEN;ECON_ENTREPRENEURSHIP;TAX_FNCACT_ENTREPRENEUR;IDEOLOGY;</t>
  </si>
  <si>
    <t>ECON_STOCKMARKET;TAX_FNCACT;TAX_FNCACT_ANALYSTS;TAX_ECON_PRICE;EPU_ECONOMY_HISTORIC;</t>
  </si>
  <si>
    <t>ECON_STOCKMARKET;TAX_FNCACT;TAX_FNCACT_ANALYST;TAX_ECON_PRICE;TAX_FNCACT_MANUFACTURER;MANMADE_DISASTER_IMPLIED;SOC_TECHNOLOGYSECTOR;WB_698_TRADE;LEGISLATION;TAX_FNCACT_INVESTOR;TRIAL;CRISISLEX_CRISISLEXREC;WB_845_LEGAL_AND_REGULATORY_FRAMEWORK;WB_696_PUBLIC_SECTOR_MANAGEMENT;WB_969_CAPITAL_MARKETS_LAW_AND_REGULATION;WB_853_FINANCIAL_LAWS_AND_REGULATIONS;WB_1921_PRIVATE_SECTOR_DEVELOPMENT;WB_346_COMPETITIVE_INDUSTRIES;WB_818_INDUSTRY_POLICY_AND_REAL_SECTORS;WB_1281_MANUFACTURING;APPOINTMENT;TAX_FNCACT_DIRECTORS;LEADER;TAX_FNCACT_PRESIDENT;USPEC_POLITICS_GENERAL1;TAX_FNCACT_CHIEF;TAX_FNCACT_EXECUTIVE;TAX_FNCACT_CHIEF_EXECUTIVE;TAX_MILITARY_TITLE;TAX_MILITARY_TITLE_OFFICER;TAX_FNCACT_OFFICER;TAX_FNCACT_EXECUTIVE_OFFICER;TAX_FNCACT_CHIEF_EXECUTIVE_OFFICER;TAX_FNCACT_CHIEF_FINANCIAL_OFFICER;TAX_FNCACT_CHAIRMAN;WB_1614_NUTRITIONAL_PROGRAMS;WB_1609_FOOD_AND_IN_KIND_TRANSFERS;WB_1615_THERAPEUTIC;WB_1466_SOCIAL_ASSISTANCE;WB_697_SOCIAL_PROTECTION_AND_LABOR;WB_135_TRANSPORT;WB_1174_WAREHOUSING_AND_STORAGE;WB_793_TRANSPORT_AND_LOGISTICS_SERVICES;WB_1150_VOLATILITY;WB_1104_MACROECONOMIC_VULNERABILITY_AND_DEBT;MEDIA_MSM;WB_678_DIGITAL_GOVERNMENT;WB_694_BROADCAST_AND_MEDIA;WB_133_INFORMATION_AND_COMMUNICATION_TECHNOLOGIES;WB_286_TELECOMMUNICATIONS_AND_BROADBAND_ACCESS;WB_2120_SATELLITES;WB_2329_ACCESS_AND_CONNECTIVITY;</t>
  </si>
  <si>
    <t>TAX_ETHNICITY;TAX_ETHNICITY_CHINESE;TAX_WORLDLANGUAGES;TAX_WORLDLANGUAGES_CHINESE;TAX_FNCACT;TAX_FNCACT_SENATOR;USPEC_POLITICS_GENERAL1;TAX_POLITICAL_PARTY;TAX_POLITICAL_PARTY_REPUBLICAN;CRISISLEX_T11_UPDATESSYMPATHY;CRISISLEX_C07_SAFETY;CRISISLEX_T01_CAUTION_ADVICE;WB_2470_PEACE_OPERATIONS_AND_CONFLICT_MANAGEMENT;WB_2432_FRAGILITY_CONFLICT_AND_VIOLENCE;WB_2490_NATIONAL_PROTECTION_AND_SECURITY;GENERAL_GOVERNMENT;CRISISLEX_O02_RESPONSEAGENCIESATCRISIS;ECON_STOCKMARKET;TAX_ECON_PRICE;WB_1921_PRIVATE_SECTOR_DEVELOPMENT;WB_346_COMPETITIVE_INDUSTRIES;WB_818_INDUSTRY_POLICY_AND_REAL_SECTORS;WB_1281_MANUFACTURING;TAX_ETHNICITY_KOREAN;TAX_WORLDLANGUAGES_KOREAN;WB_678_DIGITAL_GOVERNMENT;WB_694_BROADCAST_AND_MEDIA;WB_133_INFORMATION_AND_COMMUNICATION_TECHNOLOGIES;TAX_FNCACT_DIRECTOR;TAX_FNCACT_INVESTOR;TAX_FNCACT_ANALYST;TAX_FNCACT_ANALYSTS;CRISISLEX_CRISISLEXREC;CRISISLEX_T07_SERVICESNEEDEDOFFERED;AFFECT;CRISISLEX_T02_INJURED;WB_406_COMPETITION_POLICY;WB_2101_ANTITRUST;TRIAL;CRISISLEX_T05_MONEY;CRISISLEX_T06_SUPPLIES;WB_696_PUBLIC_SECTOR_MANAGEMENT;WB_840_JUSTICE;TAX_FNCACT_ATTORNEY;WB_1014_CRIMINAL_JUSTICE;LEGISLATION;MANMADE_DISASTER_IMPLIED;CRISISLEX_T04_INFRASTRUCTURE;</t>
  </si>
  <si>
    <t>TAX_FNCACT;TAX_FNCACT_ANALYST;TAX_FNCACT_CEO;TAX_MILITARY_TITLE;TAX_MILITARY_TITLE_OFFICERS;TAX_FNCACT_OFFICERS;WB_698_TRADE;TAX_FNCACT_ANALYSTS;TAX_ECON_PRICE;ECON_STOCKMARKET;WB_135_TRANSPORT;WB_1174_WAREHOUSING_AND_STORAGE;WB_793_TRANSPORT_AND_LOGISTICS_SERVICES;TAX_FNCACT_REPRESENTATIVES;MEDIA_MSM;</t>
  </si>
  <si>
    <t>WB_698_TRADE;WB_678_DIGITAL_GOVERNMENT;WB_652_ICT_APPLICATIONS;WB_658_ENTERPRISE_APPLICATIONS;WB_133_INFORMATION_AND_COMMUNICATION_TECHNOLOGIES;WB_694_BROADCAST_AND_MEDIA;TAX_FNCACT;TAX_FNCACT_MANAGERS;WB_135_TRANSPORT;WB_1174_WAREHOUSING_AND_STORAGE;WB_793_TRANSPORT_AND_LOGISTICS_SERVICES;SCIENCE;SOC_INNOVATION;ECON_STOCKMARKET;TAX_ECON_PRICE;</t>
  </si>
  <si>
    <t>WB_698_TRADE;TAX_WORLDLANGUAGES;TAX_WORLDLANGUAGES_RUSSIA;WB_1921_PRIVATE_SECTOR_DEVELOPMENT;WB_406_COMPETITION_POLICY;WB_2101_ANTITRUST;WB_678_DIGITAL_GOVERNMENT;WB_2947_OPERATING_SYSTEMS;WB_667_ICT_INFRASTRUCTURE;WB_669_SOFTWARE_INFRASTRUCTURE;WB_133_INFORMATION_AND_COMMUNICATION_TECHNOLOGIES;TAX_FNCACT;TAX_FNCACT_REGULATOR;ECON_MONOPOLY;TAX_FNCACT_ANALYSTS;ECON_STOCKMARKET;TAX_ECON_PRICE;WB_2944_SERVERS;WB_671_STORAGE_MANAGEMENT;WB_672_NETWORK_MANAGEMENT;</t>
  </si>
  <si>
    <t>WB_698_TRADE;MEDIA_MSM;TAX_FNCACT;TAX_FNCACT_FOUNDER;ECON_STOCKMARKET;</t>
  </si>
  <si>
    <t>EPU_ECONOMY_HISTORIC;KILL;CRISISLEX_T03_DEAD;WB_698_TRADE;TAX_ECON_PRICE;TAX_FNCACT;TAX_FNCACT_ANALYSTS;ECON_STOCKMARKET;</t>
  </si>
  <si>
    <t>ECON_STOCKMARKET;WB_698_TRADE;WB_1406_DISEASES;WB_1435_OBESITY;WB_621_HEALTH_NUTRITION_AND_POPULATION;WB_1427_NON_COMMUNICABLE_DISEASE_AND_INJURY;TAX_ECON_PRICE;TAX_ETHNICITY;TAX_ETHNICITY_CHINESE;TAX_WORLDLANGUAGES;TAX_WORLDLANGUAGES_CHINESE;USPEC_POLICY1;EPU_POLICY;EPU_POLICY_SPENDING;MEDIA_MSM;TAX_FNCACT;TAX_FNCACT_AUTHOR;ECON_DEBT;WB_1104_MACROECONOMIC_VULNERABILITY_AND_DEBT;WB_450_DEBT;</t>
  </si>
  <si>
    <t>TAX_ETHNICITY;TAX_ETHNICITY_CHINESE;TAX_WORLDLANGUAGES;TAX_WORLDLANGUAGES_CHINESE;CRISISLEX_O02_RESPONSEAGENCIESATCRISIS;CRISISLEX_T07_SERVICESNEEDEDOFFERED;CRISISLEX_O01_WEATHER;INFO_RUMOR;TAX_ETHNICITY_AMERICAN;TAX_FNCACT;TAX_FNCACT_OFFICIALS;TAX_FNCACT_COMMUNIST;USPEC_POLITICS_GENERAL1;TAX_POLITICAL_PARTY;TAX_POLITICAL_PARTY_COMMUNIST_PARTY;TAX_FNCACT_ANALYSTS;TAX_FNCACT_REGULATORS;USPEC_UNCERTAINTY1;TAX_FNCACT_VENDOR;TAX_FNCACT_LEADERS;WB_678_DIGITAL_GOVERNMENT;WB_2944_SERVERS;WB_671_STORAGE_MANAGEMENT;WB_667_ICT_INFRASTRUCTURE;WB_672_NETWORK_MANAGEMENT;WB_133_INFORMATION_AND_COMMUNICATION_TECHNOLOGIES;WB_135_TRANSPORT;WB_1174_WAREHOUSING_AND_STORAGE;WB_793_TRANSPORT_AND_LOGISTICS_SERVICES;TAX_FNCACT_EMPLOYEES;CRISISLEX_T04_INFRASTRUCTURE;TAX_FNCACT_WRITER;WB_661_BIG_DATA;WB_652_ICT_APPLICATIONS;WB_872_SMART_CITIES;WB_813_URBAN_GOVERNANCE_AND_CITY_SYSTEMS;WB_699_URBAN_DEVELOPMENT;WB_873_NON_TRADITIONAL_DATA_DRIVEN_MANAGEMENT;WB_658_ENTERPRISE_APPLICATIONS;TECH_BIGDATA;WB_2416_INTERNET_OF_THINGS;WB_2399_ICT_INNOVATION_AND_TRANSFORMATION;TAX_FNCACT_EDITOR;WB_694_BROADCAST_AND_MEDIA;MEDIA_SOCIAL;WB_662_SOCIAL_MEDIA;CRISISLEX_C08_TELECOM;</t>
  </si>
  <si>
    <t>ECON_STOCKMARKET;WB_334_EQUITY_MARKETS;WB_1920_FINANCIAL_SECTOR_DEVELOPMENT;WB_332_CAPITAL_MARKETS;WB_1918_SECURITIES_MARKETS;TAX_FNCACT;TAX_FNCACT_TRADERS;TAX_ECON_PRICE;EPU_ECONOMY;EPU_ECONOMY_HISTORIC;USPEC_POLICY1;EPU_POLICY;EPU_POLICY_POLICY;</t>
  </si>
  <si>
    <t>TAX_FNCACT;TAX_FNCACT_ANALYST;WB_698_TRADE;TAX_ECON_PRICE;TAX_FNCACT_CHIEF;TAX_FNCACT_EXECUTIVE;TAX_FNCACT_CHIEF_EXECUTIVE;TAX_FNCACT_MANUFACTURER;TAX_FNCACT_ANALYSTS;</t>
  </si>
  <si>
    <t>TAX_ECON_PRICE;TAX_FNCACT;TAX_FNCACT_ANALYSTS;WB_1920_FINANCIAL_SECTOR_DEVELOPMENT;WB_332_CAPITAL_MARKETS;TAX_FNCACT_ANALYST;WB_698_TRADE;TAX_FNCACT_DIRECTOR;TAX_FNCACT_MANUFACTURER;</t>
  </si>
  <si>
    <t>WB_698_TRADE;TAX_FNCACT;TAX_FNCACT_ANALYSTS;ECON_STOCKMARKET;WB_135_TRANSPORT;WB_1174_WAREHOUSING_AND_STORAGE;WB_793_TRANSPORT_AND_LOGISTICS_SERVICES;TAX_FNCACT_REPRESENTATIVES;</t>
  </si>
  <si>
    <t>ECON_STOCKMARKET;WB_698_TRADE;SOC_TECHNOLOGYSECTOR;TRIAL;</t>
  </si>
  <si>
    <t>centralwesterndaily.com.au</t>
  </si>
  <si>
    <t>TAX_ECON_PRICE;TAX_FNCACT;TAX_FNCACT_ANALYST;WB_696_PUBLIC_SECTOR_MANAGEMENT;WB_713_PUBLIC_FINANCE;WB_718_PUBLIC_INVESTMENT_MANAGEMENT;TAX_FNCACT_ANALYSTS;TAX_FNCACT_PEERS;ECON_STOCKMARKET;WB_698_TRADE;</t>
  </si>
  <si>
    <t>TAX_ECON_PRICE;TAX_FNCACT;TAX_FNCACT_MANUFACTURER;TAX_FNCACT_ANALYSTS;TAX_FNCACT_DIRECTOR;TAX_FNCACT_CFO;WB_698_TRADE;AFFECT;MANMADE_DISASTER_IMPLIED;WB_135_TRANSPORT;WB_1174_WAREHOUSING_AND_STORAGE;WB_793_TRANSPORT_AND_LOGISTICS_SERVICES;TAX_FNCACT_ANALYST;</t>
  </si>
  <si>
    <t>EPU_ECONOMY_HISTORIC;ECON_STOCKMARKET;WB_678_DIGITAL_GOVERNMENT;WB_667_ICT_INFRASTRUCTURE;WB_669_SOFTWARE_INFRASTRUCTURE;WB_2945_DATABASE;WB_133_INFORMATION_AND_COMMUNICATION_TECHNOLOGIES;TAX_FNCACT;TAX_FNCACT_INVESTOR;WB_698_TRADE;WB_845_LEGAL_AND_REGULATORY_FRAMEWORK;WB_696_PUBLIC_SECTOR_MANAGEMENT;WB_851_INTELLECTUAL_PROPERTY_RIGHTS;WB_1041_PATENTS;WB_1039_PROPERTY_LAWS_AND_REGULATIONS;EPU_CATS_REGULATION;WB_1857_ARBITRATION;WB_840_JUSTICE;WB_936_ALTERNATIVE_DISPUTE_RESOLUTION;WB_843_DISPUTE_RESOLUTION;TAX_ECON_PRICE;ENV_OIL;ECON_OILPRICE;</t>
  </si>
  <si>
    <t>cfo.com</t>
  </si>
  <si>
    <t>TAX_ETHNICITY;TAX_ETHNICITY_CHINESE;TAX_WORLDLANGUAGES;TAX_WORLDLANGUAGES_CHINESE;TAX_ECON_PRICE;CRISISLEX_T01_CAUTION_ADVICE;CRISISLEX_T02_INJURED;CRISISLEX_T03_DEAD;CRISISLEX_T08_MISSINGFOUNDTRAPPEDPEOPLE;GENERAL_GOVERNMENT;CRISISLEX_O02_RESPONSEAGENCIESATCRISIS;WB_1921_PRIVATE_SECTOR_DEVELOPMENT;WB_376_INNOVATION_TECHNOLOGY_AND_ENTREPRENEURSHIP;WB_1917_INTELLECTUAL_PROPERTY;WB_377_FIRM_INNOVATION_PRODUCTIVITY_AND_GROWTH;LEADER;TAX_FNCACT;TAX_FNCACT_PRESIDENT;USPEC_POLITICS_GENERAL1;WB_696_PUBLIC_SECTOR_MANAGEMENT;WB_713_PUBLIC_FINANCE;WB_1045_TREASURY;ECON_FOREIGNINVEST;CRISISLEX_T11_UPDATESSYMPATHY;CRISISLEX_C07_SAFETY;WB_1084_TECHNOLOGY_TRANSFER_AND_DIFFUSION;WB_471_ECONOMIC_GROWTH;WB_1078_DETERMINANTS_OF_GROWTH;CRISISLEX_C04_LOGISTICS_TRANSPORT;CRISISLEX_T04_INFRASTRUCTURE;ECON_STOCKMARKET;TAX_FNCACT_ANALYST;</t>
  </si>
  <si>
    <t>EPU_CATS_REGULATION;EPU_CATS_FINANCIAL_REGULATION;TAX_FNCACT;TAX_FNCACT_MANUFACTURER;WB_698_TRADE;TAX_ECON_PRICE;TAX_FNCACT_ANALYSTS;WB_1920_FINANCIAL_SECTOR_DEVELOPMENT;WB_332_CAPITAL_MARKETS;TAX_FNCACT_INSIDER;TAX_FNCACT_CFO;TAX_FNCACT_CHIEF;TAX_MILITARY_TITLE;TAX_MILITARY_TITLE_OFFICER;TAX_FNCACT_OFFICER;TAX_FNCACT_CHIEF_FINANCIAL_OFFICER;EPU_ECONOMY_HISTORIC;TAX_FNCACT_BROKER;TAX_FNCACT_ANALYST;</t>
  </si>
  <si>
    <t>TAX_FNCACT;TAX_FNCACT_INSIDER;ENV_OIL;TAX_FNCACT_ANALYST;SOC_TECHNOLOGYSECTOR;</t>
  </si>
  <si>
    <t>ECON_STOCKMARKET;WB_698_TRADE;CRISISLEX_C04_LOGISTICS_TRANSPORT;CRISISLEX_T04_INFRASTRUCTURE;TAX_ECON_PRICE;SOC_TECHNOLOGYSECTOR;TAX_FNCACT;TAX_FNCACT_ANALYSTS;WB_1406_DISEASES;WB_1435_OBESITY;WB_621_HEALTH_NUTRITION_AND_POPULATION;WB_1427_NON_COMMUNICABLE_DISEASE_AND_INJURY;TAX_FNCACT_ANALYST;</t>
  </si>
  <si>
    <t>EPU_ECONOMY_HISTORIC;TAX_FNCACT;TAX_FNCACT_ANALYSTS;TAX_ECON_PRICE;TAX_FNCACT_CULPRITS;TAX_FNCACT_LEADER;LEGISLATION;EPU_POLICY;EPU_POLICY_LAW;TAX_FNCACT_MANUFACTURER;USPEC_UNCERTAINTY1;TAX_FNCACT_PRODUCER;WB_1921_PRIVATE_SECTOR_DEVELOPMENT;WB_376_INNOVATION_TECHNOLOGY_AND_ENTREPRENEURSHIP;WB_1917_INTELLECTUAL_PROPERTY;WB_377_FIRM_INNOVATION_PRODUCTIVITY_AND_GROWTH;WB_845_LEGAL_AND_REGULATORY_FRAMEWORK;WB_696_PUBLIC_SECTOR_MANAGEMENT;WB_851_INTELLECTUAL_PROPERTY_RIGHTS;WB_1041_PATENTS;WB_1039_PROPERTY_LAWS_AND_REGULATIONS;WB_1070_ECONOMIC_GROWTH_POLICY;WB_471_ECONOMIC_GROWTH;TAX_FNCACT_PEERS;TAX_FNCACT_CANDIDATE;LEADER;TAX_FNCACT_PRESIDENT;USPEC_POLITICS_GENERAL1;RESIGNATION;GENERAL_HEALTH;MEDICAL;AFFECT;TAX_FNCACT_INVESTOR;</t>
  </si>
  <si>
    <t>EPU_ECONOMY_HISTORIC;CRISISLEX_T11_UPDATESSYMPATHY;ECON_STOCKMARKET;AFFECT;TAX_FNCACT;TAX_FNCACT_INVESTOR;UNGP_FORESTS_RIVERS_OCEANS;</t>
  </si>
  <si>
    <t>USPEC_UNCERTAINTY1;TAX_ECON_PRICE;ECON_STOCKMARKET;TAX_FNCACT;TAX_FNCACT_ANALYSTS;ECON_EARNINGSREPORT;TAX_FNCACT_ANALYST;WB_698_TRADE;TAX_FNCACT_MANUFACTURER;WB_1921_PRIVATE_SECTOR_DEVELOPMENT;WB_346_COMPETITIVE_INDUSTRIES;WB_818_INDUSTRY_POLICY_AND_REAL_SECTORS;WB_1281_MANUFACTURING;</t>
  </si>
  <si>
    <t>TAX_FNCACT;TAX_FNCACT_ANALYSTS;TAX_ECON_PRICE;WB_698_TRADE;ECON_STOCKMARKET;WB_135_TRANSPORT;WB_1174_WAREHOUSING_AND_STORAGE;WB_793_TRANSPORT_AND_LOGISTICS_SERVICES;TAX_FNCACT_REPRESENTATIVES;</t>
  </si>
  <si>
    <t>WB_698_TRADE;ECON_STOCKMARKET;TAX_ECON_PRICE;WB_1921_PRIVATE_SECTOR_DEVELOPMENT;WB_405_BUSINESS_CLIMATE;WB_2531_INSPECTIONS_LICENSING_AND_PERMITS;WB_2530_BUSINESS_ENVIRONMENT;WB_137_WATER;SOC_INNOVATION;CYBER_ATTACK;WB_678_DIGITAL_GOVERNMENT;WB_670_ICT_SECURITY;WB_133_INFORMATION_AND_COMMUNICATION_TECHNOLOGIES;SOC_EMERGINGTECH;TAX_FNCACT;TAX_FNCACT_EMPLOYEE;TAX_FNCACT_PRINCIPAL;</t>
  </si>
  <si>
    <t>ECON_STOCKMARKET;WB_698_TRADE;WB_286_TELECOMMUNICATIONS_AND_BROADBAND_ACCESS;WB_133_INFORMATION_AND_COMMUNICATION_TECHNOLOGIES;TAX_FNCACT;TAX_FNCACT_ANALYSTS;SOC_TECHNOLOGYSECTOR;TAX_ECON_PRICE;</t>
  </si>
  <si>
    <t>ECON_STOCKMARKET;TAX_ECON_PRICE;TAX_FNCACT;TAX_FNCACT_MANUFACTURER;WB_698_TRADE;TAX_FNCACT_ANALYSTS;WB_1406_DISEASES;WB_1435_OBESITY;WB_621_HEALTH_NUTRITION_AND_POPULATION;WB_1427_NON_COMMUNICABLE_DISEASE_AND_INJURY;TAX_FNCACT_DIRECTOR;WB_135_TRANSPORT;WB_1174_WAREHOUSING_AND_STORAGE;WB_793_TRANSPORT_AND_LOGISTICS_SERVICES;TAX_FNCACT_ANALYST;</t>
  </si>
  <si>
    <t>ECON_STOCKMARKET;DELAY;USPEC_UNCERTAINTY1;CRISISLEX_C04_LOGISTICS_TRANSPORT;TAX_FNCACT;TAX_FNCACT_CFO;RESIGNATION;TAX_FNCACT_CHIEF;TAX_MILITARY_TITLE;TAX_MILITARY_TITLE_OFFICER;TAX_FNCACT_OFFICER;TAX_FNCACT_CHIEF_FINANCIAL_OFFICER;TAX_FNCACT_SPOKESPERSON;UNGP_FORESTS_RIVERS_OCEANS;TAX_FNCACT_CEO;WB_696_PUBLIC_SECTOR_MANAGEMENT;WB_716_MANAGING_PUBLIC_FINANCES;WB_713_PUBLIC_FINANCE;WB_2063_INTERNAL_AUDIT;TAX_FNCACT_DIRECTORS;RETIREMENT;WB_2690_CATEGORIES_OF_EMPLOYMENT;WB_2670_JOBS;WB_2689_JOBS_DIAGNOSTICS;WB_2896_RETIREMENT;TAX_FNCACT_MANAGERS;MEDIA_MSM;TAX_FNCACT_BUYER;ECON_DEBT;WB_1104_MACROECONOMIC_VULNERABILITY_AND_DEBT;WB_450_DEBT;TAX_FNCACT_ANALYSTS;EPU_CATS_MIGRATION_FEAR_FEAR;TAX_ECON_PRICE;TAX_FNCACT_ANALYST;MANMADE_DISASTER_IMPLIED;ECON_EARNINGSREPORT;INFO_RUMOR;TRANSPARENCY;WB_2048_COMPENSATION_CAREERS_AND_INCENTIVES;WB_723_PUBLIC_ADMINISTRATION;WB_724_HUMAN_RESOURCES_FOR_PUBLIC_SECTOR;EPU_ECONOMY_HISTORIC;</t>
  </si>
  <si>
    <t>MEDIA_SOCIAL;ECON_STOCKMARKET;MANMADE_DISASTER_IMPLIED;ECON_EARNINGSREPORT;TAX_ECON_PRICE;TAX_FNCACT;TAX_FNCACT_CEO;POVERTY;WB_695_POVERTY;AFFECT;REFUGEES;SOC_REFUGEECAMP;SOC_POINTSOFINTEREST;SOC_POINTSOFINTEREST_REFUGEE_CAMPS;WB_2665_REFUGEE_RESETTLEMENT;WB_2470_PEACE_OPERATIONS_AND_CONFLICT_MANAGEMENT;WB_2480_POST_CONFLICT_RECONSTRUCTION;WB_2432_FRAGILITY_CONFLICT_AND_VIOLENCE;WB_2488_POPULATION_RESETTLEMENT;GENERAL_HEALTH;MEDICAL;RURAL;TAX_FNCACT_ANALYSTS;WB_678_DIGITAL_GOVERNMENT;WB_694_BROADCAST_AND_MEDIA;WB_133_INFORMATION_AND_COMMUNICATION_TECHNOLOGIES;WB_652_ICT_APPLICATIONS;WB_662_SOCIAL_MEDIA;WB_658_ENTERPRISE_APPLICATIONS;TAX_FNCACT_LEADER;TAX_ETHNICITY;TAX_ETHNICITY_CHINESE;TAX_WORLDLANGUAGES;TAX_WORLDLANGUAGES_CHINESE;WB_698_TRADE;WB_2391_WEB_BROADCASTING;WB_137_WATER;</t>
  </si>
  <si>
    <t>TAX_FNCACT;TAX_FNCACT_MANUFACTURER;ECON_STOCKMARKET;ELECTION;</t>
  </si>
  <si>
    <t>WB_698_TRADE;CRISISLEX_T11_UPDATESSYMPATHY;TAX_FNCACT;TAX_FNCACT_TRADER;ECON_STOCKMARKET;TAX_ECON_PRICE;ENV_OIL;TAX_DISEASE;TAX_DISEASE_FLU;TAX_FNCACT_PHARMACIST;USPEC_POLICY1;WB_1973_FINANCIAL_RISK_REDUCTION;WB_435_AGRICULTURE_AND_FOOD_SECURITY;WB_337_INSURANCE;WB_1967_AGRICULTURAL_RISK_AND_SECURITY;GENERAL_HEALTH;APPOINTMENT;WB_678_DIGITAL_GOVERNMENT;WB_694_BROADCAST_AND_MEDIA;WB_133_INFORMATION_AND_COMMUNICATION_TECHNOLOGIES;TAX_FNCACT_ADVERTISER;MEDIA_MSM;TRAFFIC;TAX_FNCACT_ANALYST;TAX_FNCACT_CEO;TAX_MILITARY_TITLE;TAX_MILITARY_TITLE_OFFICERS;TAX_FNCACT_OFFICERS;</t>
  </si>
  <si>
    <t>huffingtonpost.com</t>
  </si>
  <si>
    <t>TAX_FNCACT;TAX_FNCACT_CHAIRMAN;TAX_ETHNICITY;TAX_ETHNICITY_CHINESE;TAX_WORLDLANGUAGES;TAX_WORLDLANGUAGES_CHINESE;TAX_FNCACT_DESIGNER;TAX_ECON_PRICE;GENERAL_GOVERNMENT;CRISISLEX_O02_RESPONSEAGENCIESATCRISIS;ECON_WORLDCURRENCIES;ECON_WORLDCURRENCIES_YUAN;USPEC_POLICY1;CRISISLEX_T06_SUPPLIES;WB_135_TRANSPORT;WB_1174_WAREHOUSING_AND_STORAGE;WB_793_TRANSPORT_AND_LOGISTICS_SERVICES;TAX_ETHNICITY_KOREAN;TAX_WORLDLANGUAGES_KOREAN;ECON_STOCKMARKET;WB_698_TRADE;TAX_FNCACT_ANALYSTS;SOC_POINTSOFINTEREST;SOC_POINTSOFINTEREST_HEADQUARTERS;</t>
  </si>
  <si>
    <t>ECON_STOCKMARKET;WB_698_TRADE;TAX_FNCACT;TAX_FNCACT_EXECUTIVES;WB_2670_JOBS;WB_1467_EDUCATION_FOR_ALL;WB_470_EDUCATION;WB_2131_EMPLOYABILITY_SKILLS_AND_JOBS;WB_1484_EDUCATION_SKILLS_DEVELOPMENT_AND_LABOR_MARKET;GENERAL_GOVERNMENT;ECON_BANKRUPTCY;TRIAL;TAX_FNCACT_ATTORNEY;TAX_FNCACT_FOUNDER;LEGISLATION;TAX_MILITARY_TITLE;TAX_MILITARY_TITLE_OFFICERS;TAX_FNCACT_OFFICERS;TAX_FNCACT_DIRECTORS;</t>
  </si>
  <si>
    <t>WB_678_DIGITAL_GOVERNMENT;WB_694_BROADCAST_AND_MEDIA;WB_133_INFORMATION_AND_COMMUNICATION_TECHNOLOGIES;ECON_STOCKMARKET;ECON_EARNINGSREPORT;EPU_POLICY;EPU_POLICY_FEDERAL_RESERVE;EPU_CATS_MONETARY_POLICY;EPU_ECONOMY_HISTORIC;TAX_ETHNICITY;TAX_ETHNICITY_AMERICAN;ENV_OIL;TAX_FNCACT;TAX_FNCACT_ANALYSTS;TAX_ECON_PRICE;TAX_FNCACT_CHIEF;TAX_FNCACT_EXECUTIVE;TAX_FNCACT_CHIEF_EXECUTIVE;TAX_MILITARY_TITLE;TAX_MILITARY_TITLE_OFFICER;TAX_FNCACT_OFFICER;TAX_FNCACT_EXECUTIVE_OFFICER;TAX_FNCACT_CHIEF_EXECUTIVE_OFFICER;INFO_RUMOR;ECON_OILPRICE;USPEC_POLITICS_GENERAL1;TAX_FNCACT_GUIDE;TAX_FNCACT_AUTHOR;</t>
  </si>
  <si>
    <t>GENERAL_HEALTH;MEDICAL;TAX_FNCACT;TAX_FNCACT_CEO;TAX_FNCACT_EMPLOYERS;WB_2690_CATEGORIES_OF_EMPLOYMENT;WB_2670_JOBS;WB_2689_JOBS_DIAGNOSTICS;WB_2704_EMPLOYER;WB_2769_JOBS_STRATEGIES;WB_2840_INTEGRATION;WB_2836_MIGRATION_POLICIES_AND_JOBS;WB_698_TRADE;TAX_FNCACT_KNIGHT;CRISISLEX_T11_UPDATESSYMPATHY;WB_2207_THEMATIC_BASED_PPPS;WB_2206_PUBLIC_PRIVATE_PARTNERSHIPS;WB_999_PPP_IN_IRRIGATION;TAX_FNCACT_STUDENTS;TAX_FNCACT_FATHER;TAX_FNCACT_OFFICIALS;TAX_FNCACT_SECRETARIES;RURAL;WB_678_DIGITAL_GOVERNMENT;WB_694_BROADCAST_AND_MEDIA;WB_133_INFORMATION_AND_COMMUNICATION_TECHNOLOGIES;EDUCATION;WB_470_EDUCATION;MEDIA_MSM;WB_2024_ANTI_CORRUPTION_AUTHORITIES;WB_696_PUBLIC_SECTOR_MANAGEMENT;WB_840_JUSTICE;WB_2025_INVESTIGATION;WB_831_GOVERNANCE;WB_832_ANTI_CORRUPTION;WB_1014_CRIMINAL_JUSTICE;TAX_ETHNICITY;TAX_ETHNICITY_AMERICAN;TAX_FNCACT_PRODUCER;ENV_NATURALGAS;TAX_ECON_PRICE;FUELPRICES;ECON_NATGASPRICE;TAX_FNCACT_PEERS;ENV_COAL;TAX_FNCACT_CHIEF;TAX_MILITARY_TITLE;TAX_MILITARY_TITLE_OFFICER;TAX_FNCACT_OFFICER;TAX_FNCACT_CHIEF_FINANCIAL_OFFICER;ECON_STOCKMARKET;ECON_ELECTRICALPRICE;WB_471_ECONOMIC_GROWTH;WB_1078_DETERMINANTS_OF_GROWTH;WB_1079_COMMODITIES_AND_RESOURCES;TAX_FNCACT_MERCHANT;TAX_FNCACT_ANALYST;ECON_ELECTRICALGENERATION;ENV_GEOTHERMAL;LEGAL_DUEDILIGENCE;</t>
  </si>
  <si>
    <t>ECON_STOCKMARKET;TAX_ECON_PRICE;ARMEDCONFLICT;EPU_ECONOMY_HISTORIC;TAX_FNCACT;TAX_FNCACT_ANALYSTS;TAX_FNCACT_ANALYST;TAX_WORLDARACHNIDS;TAX_WORLDARACHNIDS_TICK;WB_698_TRADE;ECON_WORLDCURRENCIES;ECON_WORLDCURRENCIES_YEN;MEDIA_SOCIAL;EPU_CATS_REGULATION;</t>
  </si>
  <si>
    <t>ECON_STOCKMARKET;TAX_ECON_PRICE;WB_698_TRADE;WB_135_TRANSPORT;WB_1174_WAREHOUSING_AND_STORAGE;WB_793_TRANSPORT_AND_LOGISTICS_SERVICES;</t>
  </si>
  <si>
    <t>TAX_ETHNICITY;TAX_ETHNICITY_AMERICAN;CRISISLEX_C07_SAFETY;CRISISLEX_T01_CAUTION_ADVICE;WB_2470_PEACE_OPERATIONS_AND_CONFLICT_MANAGEMENT;WB_2432_FRAGILITY_CONFLICT_AND_VIOLENCE;WB_2490_NATIONAL_PROTECTION_AND_SECURITY;TAX_FNCACT;TAX_FNCACT_OFFICIALS;TAX_ETHNICITY_CHINESE;TAX_WORLDLANGUAGES;TAX_WORLDLANGUAGES_CHINESE;WB_1921_PRIVATE_SECTOR_DEVELOPMENT;WB_346_COMPETITIVE_INDUSTRIES;WB_818_INDUSTRY_POLICY_AND_REAL_SECTORS;WB_1281_MANUFACTURING;CRISISLEX_T11_UPDATESSYMPATHY;USPEC_POLITICS_GENERAL1;ECON_FOREIGNINVEST;WB_696_PUBLIC_SECTOR_MANAGEMENT;WB_713_PUBLIC_FINANCE;WB_1045_TREASURY;TAX_FNCACT_MANUFACTURER;CRISISLEX_T02_INJURED;CRISISLEX_T03_DEAD;CRISISLEX_T08_MISSINGFOUNDTRAPPEDPEOPLE;CRISISLEX_T06_SUPPLIES;LEGISLATION;USPEC_POLICY1;TAX_FNCACT_ADVISER;TAX_FNCACT_OFFICIAL;CRISISLEX_O02_RESPONSEAGENCIESATCRISIS;TAX_FNCACT_ANALYST;WB_135_TRANSPORT;WB_1174_WAREHOUSING_AND_STORAGE;WB_793_TRANSPORT_AND_LOGISTICS_SERVICES;CYBER_ATTACK;TAX_ECON_PRICE;GENERAL_GOVERNMENT;EDUCATION;SOC_POINTSOFINTEREST;SOC_POINTSOFINTEREST_UNIVERSITY;LEADER;TAX_FNCACT_PRESIDENT;</t>
  </si>
  <si>
    <t>ECON_STOCKMARKET;WB_698_TRADE;TAX_ECON_PRICE;TAX_ETHNICITY;TAX_ETHNICITY_CHINESE;TAX_WORLDLANGUAGES;TAX_WORLDLANGUAGES_CHINESE;ACT_MAKESTATEMENT;ECON_DEBT;WB_1104_MACROECONOMIC_VULNERABILITY_AND_DEBT;WB_450_DEBT;MEDIA_MSM;TAX_FNCACT;TAX_FNCACT_AUTHOR;</t>
  </si>
  <si>
    <t>MEDIA_SOCIAL;ECON_STOCKMARKET;TAX_FNCACT;TAX_FNCACT_CEO;WB_698_TRADE;ECON_INTEREST_RATES;ECON_DEBT;WB_1104_MACROECONOMIC_VULNERABILITY_AND_DEBT;WB_450_DEBT;TAX_FNCACT_AUTHORITIES;CRISISLEX_CRISISLEXREC;TAX_ECON_PRICE;TAX_FNCACT_ARCHITECTS;</t>
  </si>
  <si>
    <t>TAX_FNCACT;TAX_FNCACT_MOVERS;SOC_TECHNOLOGYSECTOR;WB_698_TRADE;TAX_FNCACT_ANALYST;ECON_STOCKMARKET;ENV_OIL;</t>
  </si>
  <si>
    <t>TAX_ETHNICITY;TAX_ETHNICITY_CHINESE;TAX_WORLDLANGUAGES;TAX_WORLDLANGUAGES_CHINESE;ECON_STOCKMARKET;WB_678_DIGITAL_GOVERNMENT;WB_694_BROADCAST_AND_MEDIA;WB_133_INFORMATION_AND_COMMUNICATION_TECHNOLOGIES;EPU_ECONOMY_HISTORIC;ECON_WORLDCURRENCIES;ECON_WORLDCURRENCIES_YUAN;WB_135_TRANSPORT;WB_1174_WAREHOUSING_AND_STORAGE;WB_793_TRANSPORT_AND_LOGISTICS_SERVICES;TAX_ECON_PRICE;WB_698_TRADE;</t>
  </si>
  <si>
    <t>ECON_STOCKMARKET;MOVEMENT_GENERAL;EPU_ECONOMY_HISTORIC;AFFECT;TAX_FNCACT;TAX_FNCACT_CEO;WB_1921_PRIVATE_SECTOR_DEVELOPMENT;WB_346_COMPETITIVE_INDUSTRIES;WB_818_INDUSTRY_POLICY_AND_REAL_SECTORS;WB_1281_MANUFACTURING;TAX_ECON_PRICE;WB_698_TRADE;TAX_FNCACT_PEERS;WB_1406_DISEASES;WB_1435_OBESITY;WB_621_HEALTH_NUTRITION_AND_POPULATION;WB_1427_NON_COMMUNICABLE_DISEASE_AND_INJURY;TAX_FNCACT_ANALYSTS;TAX_FNCACT_ANALYST;WB_1150_VOLATILITY;WB_1104_MACROECONOMIC_VULNERABILITY_AND_DEBT;</t>
  </si>
  <si>
    <t>ECON_STOCKMARKET;TAX_FNCACT;TAX_FNCACT_ANALYSTS;WB_698_TRADE;TAX_FNCACT_MANUFACTURER;TAX_ECON_PRICE;WB_439_MACROECONOMIC_AND_STRUCTURAL_POLICIES;WB_829_FISCAL_DECENTRALIZATION;WB_874_LOCAL_FINANCE;WB_877_ASSET_MANAGEMENT;WB_445_FISCAL_POLICY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</si>
  <si>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ECON_STOCKMARKET;TAX_FNCACT;TAX_FNCACT_PRODUCER;TAX_ECON_PRICE;WB_135_TRANSPORT;WB_1174_WAREHOUSING_AND_STORAGE;WB_793_TRANSPORT_AND_LOGISTICS_SERVICES;TAX_FNCACT_ANALYSTS;WB_698_TRADE;</t>
  </si>
  <si>
    <t>TAX_FNCACT;TAX_FNCACT_FOOL;CRISISLEX_CRISISLEXREC;ECON_STOCKMARKET;UNGP_FORESTS_RIVERS_OCEANS;EPU_ECONOMY_HISTORIC;WB_135_TRANSPORT;WB_1174_WAREHOUSING_AND_STORAGE;WB_793_TRANSPORT_AND_LOGISTICS_SERVICES;TAX_ECON_PRICE;TAX_FNCACT_MANUFACTURER;TAX_ETHNICITY;TAX_ETHNICITY_BLACK;WB_678_DIGITAL_GOVERNMENT;WB_667_ICT_INFRASTRUCTURE;WB_669_SOFTWARE_INFRASTRUCTURE;WB_2945_DATABASE;WB_133_INFORMATION_AND_COMMUNICATION_TECHNOLOGIES;TAX_FNCACT_CEO;TAX_FNCACT_ANALYST;USPEC_POLICY1;EPU_POLICY;EPU_POLICY_POLICY;EPU_CATS_REGULATION;</t>
  </si>
  <si>
    <t>WB_698_TRADE;ECON_STOCKMARKET;WB_1406_DISEASES;WB_1435_OBESITY;WB_621_HEALTH_NUTRITION_AND_POPULATION;WB_1427_NON_COMMUNICABLE_DISEASE_AND_INJURY;TAX_ECON_PRICE;TAX_ETHNICITY;TAX_ETHNICITY_CHINESE;TAX_WORLDLANGUAGES;TAX_WORLDLANGUAGES_CHINESE;USPEC_POLICY1;EPU_POLICY;EPU_POLICY_SPENDING;TAX_FNCACT;TAX_FNCACT_ANALYSTS;EPU_ECONOMY_HISTORIC;SCIENCE;TAX_FNCACT_RESEARCHER;SOC_EMERGINGTECH;TAX_FNCACT_ARCHITECT;NEW_CONSTRUCTION;</t>
  </si>
  <si>
    <t>WB_698_TRADE;TAX_FNCACT;TAX_FNCACT_CEO;WB_2690_CATEGORIES_OF_EMPLOYMENT;WB_2670_JOBS;WB_2689_JOBS_DIAGNOSTICS;WB_2896_RETIREMENT;ECON_STOCKMARKET;TAX_WORLDLANGUAGES;TAX_WORLDLANGUAGES_RUSSIA;MOVEMENT_GENERAL;ALLIANCE;WB_2601_TRADE_LINKAGES_SPILLOVERS_AND_CONNECTIVITY;WB_772_TRADE_FACILITATION_AND_LOGISTICS;WB_699_URBAN_DEVELOPMENT;WB_866_CONNECTIVITY_AND_LAGGING_REGIONS;WB_797_NATIONAL_URBAN_POLICIES;USPEC_POLITICS_GENERAL1;WB_566_ENVIRONMENT_AND_NATURAL_RESOURCES;WB_590_ECOSYSTEMS;TAX_ETHNICITY;TAX_ETHNICITY_AMERICAN;TAX_FNCACT_DIRECTORS;</t>
  </si>
  <si>
    <t>WB_1921_PRIVATE_SECTOR_DEVELOPMENT;WB_406_COMPETITION_POLICY;WB_2106_MARKET_COMPETITION_ADVOCACY_AND_LIBERALIZATION;WB_1747_PRODUCT_MARKET_REGULATION_AND_COMPETITION_ADVOCACY;ECON_STOCKMARKET;TAX_FNCACT;TAX_FNCACT_INSIDER;WB_1973_FINANCIAL_RISK_REDUCTION;WB_435_AGRICULTURE_AND_FOOD_SECURITY;WB_337_INSURANCE;WB_1967_AGRICULTURAL_RISK_AND_SECURITY;WB_1920_FINANCIAL_SECTOR_DEVELOPMENT;WB_332_CAPITAL_MARKETS;TAX_FNCACT_CHIEF;TAX_MILITARY_TITLE;TAX_MILITARY_TITLE_OFFICER;TAX_FNCACT_OFFICER;TAX_FNCACT_CHIEF_FINANCIAL_OFFICER;LEADER;TAX_FNCACT_PRESIDENT;TAX_FNCACT_VICE_PRESIDENT;TAX_FNCACT_SENIOR_VICE_PRESIDENT;TAX_FNCACT_TREASURER;</t>
  </si>
  <si>
    <t>WB_2690_CATEGORIES_OF_EMPLOYMENT;WB_2670_JOBS;WB_2689_JOBS_DIAGNOSTICS;WB_2896_RETIREMENT;TAX_FNCACT;TAX_FNCACT_CHIEF;TAX_FNCACT_EXECUTIVE;TAX_FNCACT_CHIEF_EXECUTIVE;TAX_MILITARY_TITLE;TAX_MILITARY_TITLE_OFFICER;TAX_FNCACT_OFFICER;TAX_FNCACT_EXECUTIVE_OFFICER;TAX_FNCACT_CHIEF_EXECUTIVE_OFFICER;WB_2203_HUMAN_RIGHTS;WB_2482_RECONCILIATION;WB_2519_RESPONSES_TO_HUMAN_RIGHTS_ABUSES;WB_2432_FRAGILITY_CONFLICT_AND_VIOLENCE;TAX_ECON_PRICE;WB_698_TRADE;</t>
  </si>
  <si>
    <t>TAX_FNCACT;TAX_FNCACT_ANALYST;TAX_ECON_PRICE;WB_698_TRADE;ECON_STOCKMARKET;TAX_FNCACT_ANALYSTS;MEDIA_SOCIAL;</t>
  </si>
  <si>
    <t>ECON_STOCKMARKET;WB_678_DIGITAL_GOVERNMENT;WB_667_ICT_INFRASTRUCTURE;WB_669_SOFTWARE_INFRASTRUCTURE;WB_2945_DATABASE;WB_133_INFORMATION_AND_COMMUNICATION_TECHNOLOGIES;MANMADE_DISASTER_IMPLIED;WB_1921_PRIVATE_SECTOR_DEVELOPMENT;WB_346_COMPETITIVE_INDUSTRIES;WB_818_INDUSTRY_POLICY_AND_REAL_SECTORS;WB_1281_MANUFACTURING;KILL;TAX_ECON_PRICE;WB_1535_DISTANCE_EDUCATION;WB_494_EDUCATION_AND_ICT;WB_470_EDUCATION;WB_1497_EDUCATION_MANAGEMENT_AND_ADMINISTRATION;TAX_FNCACT;TAX_FNCACT_ANALYST;TAX_FNCACT_VETERAN;</t>
  </si>
  <si>
    <t>lagranepoca.com</t>
  </si>
  <si>
    <t>SOC_POINTSOFINTEREST;SOC_POINTSOFINTEREST_HEADQUARTERS;TAX_FNCACT;TAX_FNCACT_MANAGER;INFO_RUMOR;MEDIA_MSM;TAX_ETHNICITY;TAX_ETHNICITY_AMERICANS;GENERAL_GOVERNMENT;CRISISLEX_O02_RESPONSEAGENCIESATCRISIS;CRISISLEX_C07_SAFETY;CRISISLEX_T01_CAUTION_ADVICE;USPEC_POLITICS_GENERAL1;CRISISLEX_T04_INFRASTRUCTURE;CRISISLEX_CRISISLEXREC;MANMADE_DISASTER_IMPLIED;SURVEILLANCE;CRISISLEX_C04_LOGISTICS_TRANSPORT;MILITARY;TAX_FNCACT_NAVY;TAX_ETHNICITY_CHINESE;TAX_WORLDLANGUAGES;TAX_WORLDLANGUAGES_CHINESE;TAX_FNCACT_SENATOR;CRISISLEX_C06_WATER_SANITATION;WB_2470_PEACE_OPERATIONS_AND_CONFLICT_MANAGEMENT;WB_2432_FRAGILITY_CONFLICT_AND_VIOLENCE;WB_2490_NATIONAL_PROTECTION_AND_SECURITY;TAX_FNCACT_TROOPS;WB_2670_JOBS;WB_1467_EDUCATION_FOR_ALL;WB_470_EDUCATION;WB_2131_EMPLOYABILITY_SKILLS_AND_JOBS;WB_1484_EDUCATION_SKILLS_DEVELOPMENT_AND_LABOR_MARKET;TAX_FNCACT_COMMUNIST;TAX_POLITICAL_PARTY;TAX_POLITICAL_PARTY_COMMUNIST_PARTY;TAX_POLITICAL_PARTY_COMMUNIST_PARTY_OF_CHINA;TAX_FNCACT_MANUFACTURER;BAN;WB_728_PUBLIC_SERVICE_DELIVERY;WB_696_PUBLIC_SECTOR_MANAGEMENT;WB_723_PUBLIC_ADMINISTRATION;WB_721_STATE_OWNED_ENTERPRISES;TAX_FNCACT_OFFICIALS;CRISISLEX_T06_SUPPLIES;TAX_ETHNICITY_AMERICAN;LEGISLATION;USPEC_POLICY1;CYBER_ATTACK;WB_678_DIGITAL_GOVERNMENT;WB_670_ICT_SECURITY;WB_133_INFORMATION_AND_COMMUNICATION_TECHNOLOGIES;ECON_SUBSIDIES;CRISISLEX_T02_INJURED;CRISISLEX_T03_DEAD;CRISISLEX_T08_MISSINGFOUNDTRAPPEDPEOPLE;WB_698_TRADE;WB_2371_ENCRYPTION;TAX_FNCACT_SPY;RELIGION;PROTEST;MOVEMENT_GENERAL;TAX_FNCACT_ACTIVISTS;TAX_WORLDMAMMALS;TAX_WORLDMAMMALS_HUMAN;SELF_IDENTIFIED_HUMAN_RIGHTS;WB_2203_HUMAN_RIGHTS;TERROR;WB_2467_TERRORISM;WB_2433_CONFLICT_AND_VIOLENCE;WB_2462_POLITICAL_VIOLENCE_AND_WAR;WB_2492_COUNTER_TERRORISM;CRISISLEX_C05_NEED_OF_SHELTERS;WB_135_TRANSPORT;SOC_USSECURITYAGENCIES;</t>
  </si>
  <si>
    <t>bizedge.co.nz</t>
  </si>
  <si>
    <t>TAX_ETHNICITY;TAX_ETHNICITY_CHINESE;TAX_WORLDLANGUAGES;TAX_WORLDLANGUAGES_CHINESE;EDUCATION;</t>
  </si>
  <si>
    <t>WB_2024_ANTI_CORRUPTION_AUTHORITIES;WB_696_PUBLIC_SECTOR_MANAGEMENT;WB_840_JUSTICE;WB_2025_INVESTIGATION;WB_831_GOVERNANCE;WB_832_ANTI_CORRUPTION;WB_1014_CRIMINAL_JUSTICE;ECON_STOCKMARKET;LEGISLATION;TAX_FNCACT;TAX_FNCACT_ANALYST;TAX_ECON_PRICE;TAX_FNCACT_DIRECTORS;NEGOTIATIONS;</t>
  </si>
  <si>
    <t>SOC_TECHNOLOGYSECTOR;WB_698_TRADE;TAX_ECON_PRICE;TAX_WORLDMAMMALS;TAX_WORLDMAMMALS_WOLVERINE;TAX_FNCACT;TAX_FNCACT_DIRECTORS;ECON_STOCKMARKET;CRISISLEX_C04_LOGISTICS_TRANSPORT;CRISISLEX_T04_INFRASTRUCTURE;WB_135_TRANSPORT;WB_1174_WAREHOUSING_AND_STORAGE;WB_793_TRANSPORT_AND_LOGISTICS_SERVICES;WB_678_DIGITAL_GOVERNMENT;WB_670_ICT_SECURITY;WB_2371_ENCRYPTION;WB_133_INFORMATION_AND_COMMUNICATION_TECHNOLOGIES;TAX_WORLDLANGUAGES;TAX_WORLDLANGUAGES_POLARIS;WB_1150_VOLATILITY;WB_1104_MACROECONOMIC_VULNERABILITY_AND_DEBT;APPOINTMENT;TAX_FNCACT_EXECUTIVE;LEADER;TAX_FNCACT_PRESIDENT;USPEC_POLITICS_GENERAL1;CRISISLEX_O02_RESPONSEAGENCIESATCRISIS;TAX_FNCACT_VICE_PRESIDENT;TAX_FNCACT_EXECUTIVE_VICE_PRESIDENT;TAX_FNCACT_CHIEF;TAX_MILITARY_TITLE;TAX_MILITARY_TITLE_OFFICER;TAX_FNCACT_OFFICER;TAX_FNCACT_CHIEF_FINANCIAL_OFFICER;TAX_FNCACT_CFO;WB_1921_PRIVATE_SECTOR_DEVELOPMENT;WB_346_COMPETITIVE_INDUSTRIES;WB_818_INDUSTRY_POLICY_AND_REAL_SECTORS;WB_1281_MANUFACTURING;</t>
  </si>
  <si>
    <t>ECON_DEBT;WB_1104_MACROECONOMIC_VULNERABILITY_AND_DEBT;WB_450_DEBT;ECON_STOCKMARKET;TAX_FNCACT;TAX_FNCACT_MANAGERS;SOC_INNOVATION;MEDICAL;WB_1331_HEALTH_TECHNOLOGIES;WB_1350_PHARMACEUTICALS;WB_621_HEALTH_NUTRITION_AND_POPULATION;TAX_WORLDMAMMALS;TAX_WORLDMAMMALS_HUMAN;WB_1406_DISEASES;WB_1415_COMMUNICABLE_DISEASE;WB_1416_HIV_AND_AIDS;TAX_DISEASE;TAX_DISEASE_HIV;GENERAL_HEALTH;TAX_DISEASE_HEPATITIS;HEALTH_SEXTRANSDISEASE;TAX_DISEASE_INFECTION;WB_698_TRADE;WB_2453_ORGANIZED_CRIME;WB_2433_CONFLICT_AND_VIOLENCE;WB_2432_FRAGILITY_CONFLICT_AND_VIOLENCE;WB_2456_DRUGS_AND_NARCOTICS;TAX_DISEASE_CANCER;WB_1431_CANCER;WB_1427_NON_COMMUNICABLE_DISEASE_AND_INJURY;ECON_ENTREPRENEURSHIP;USPEC_POLICY1;TAX_WORLDBIRDS;TAX_WORLDBIRDS_BLUEBIRD;TAX_FNCACT_ANALYSTS;TAX_ECON_PRICE;CRISISLEX_C03_WELLBEING_HEALTH;TAX_FNCACT_KNIGHT;SOC_TECHNOLOGYSECTOR;WB_696_PUBLIC_SECTOR_MANAGEMENT;WB_2048_COMPENSATION_CAREERS_AND_INCENTIVES;WB_723_PUBLIC_ADMINISTRATION;WB_724_HUMAN_RESOURCES_FOR_PUBLIC_SECTOR;TAX_FNCACT_CHIEF;TAX_FNCACT_EXECUTIVE;TAX_FNCACT_CHIEF_EXECUTIVE;WB_135_TRANSPORT;TAX_WEAPONS;TAX_WEAPONS_SUBMARINE;</t>
  </si>
  <si>
    <t>techspot.com</t>
  </si>
  <si>
    <t>TAX_ETHNICITY;TAX_ETHNICITY_JAPANESE;TAX_WORLDLANGUAGES;TAX_WORLDLANGUAGES_JAPANESE;TAX_ECON_PRICE;WB_1921_PRIVATE_SECTOR_DEVELOPMENT;WB_346_COMPETITIVE_INDUSTRIES;WB_818_INDUSTRY_POLICY_AND_REAL_SECTORS;WB_1281_MANUFACTURING;</t>
  </si>
  <si>
    <t>WB_2203_HUMAN_RIGHTS;WB_2482_RECONCILIATION;WB_2519_RESPONSES_TO_HUMAN_RIGHTS_ABUSES;WB_2432_FRAGILITY_CONFLICT_AND_VIOLENCE;TAX_ECON_PRICE;WB_1921_PRIVATE_SECTOR_DEVELOPMENT;WB_346_COMPETITIVE_INDUSTRIES;WB_818_INDUSTRY_POLICY_AND_REAL_SECTORS;WB_1281_MANUFACTURING;WB_698_TRADE;TAX_FNCACT;TAX_FNCACT_ANALYSTS;ECON_STOCKMARKET;ECON_EARNINGSREPORT;WB_2416_INTERNET_OF_THINGS;WB_2399_ICT_INNOVATION_AND_TRANSFORMATION;WB_133_INFORMATION_AND_COMMUNICATION_TECHNOLOGIES;</t>
  </si>
  <si>
    <t>WB_698_TRADE;TAX_FNCACT;TAX_FNCACT_INSIDER;TAX_FNCACT_ANALYST;ENV_NATURALGAS;SOC_TECHNOLOGYSECTOR;</t>
  </si>
  <si>
    <t>wccftech.com</t>
  </si>
  <si>
    <t>WB_135_TRANSPORT;WB_1174_WAREHOUSING_AND_STORAGE;WB_793_TRANSPORT_AND_LOGISTICS_SERVICES;LEADER;TAX_FNCACT;TAX_FNCACT_PRESIDENT;USPEC_POLITICS_GENERAL1;TAX_FNCACT_VICE_PRESIDENT;CRISISLEX_CRISISLEXREC;CRISISLEX_T01_CAUTION_ADVICE;TAX_ECON_PRICE;TAX_FNCACT_SENIOR_VICE_PRESIDENT;TAX_FNCACT_MANAGER;TAX_FNCACT_GENERAL_MANAGER;CORRUPTION;WB_2019_ANTI_CORRUPTION_LEGISLATION;WB_696_PUBLIC_SECTOR_MANAGEMENT;WB_831_GOVERNANCE;WB_832_ANTI_CORRUPTION;WB_2020_BRIBERY_FRAUD_AND_COLLUSION;MEDICAL;SCIENCE;GENERAL_HEALTH;WB_1406_DISEASES;WB_621_HEALTH_NUTRITION_AND_POPULATION;WB_678_DIGITAL_GOVERNMENT;WB_694_BROADCAST_AND_MEDIA;WB_133_INFORMATION_AND_COMMUNICATION_TECHNOLOGIES;MEDIA_SOCIAL;WB_652_ICT_APPLICATIONS;WB_662_SOCIAL_MEDIA;WB_658_ENTERPRISE_APPLICATIONS;TAX_FNCACT_USHERS;SOC_INNOVATION;</t>
  </si>
  <si>
    <t>TAX_FNCACT;TAX_FNCACT_ANALYSTS;TAX_FNCACT_ANALYST;EPU_ECONOMY_HISTORIC;WB_678_DIGITAL_GOVERNMENT;WB_2944_SERVERS;WB_671_STORAGE_MANAGEMENT;WB_667_ICT_INFRASTRUCTURE;WB_672_NETWORK_MANAGEMENT;WB_133_INFORMATION_AND_COMMUNICATION_TECHNOLOGIES;TAX_ECON_PRICE;TAX_FNCACT_CEO;EPU_CATS_REGULATION;</t>
  </si>
  <si>
    <t>golem.de</t>
  </si>
  <si>
    <t>MEDIA_MSM;ECON_STOCKMARKET;TAX_FNCACT;TAX_FNCACT_MANUFACTURER;SOC_POINTSOFINTEREST;SOC_POINTSOFINTEREST_HEADQUARTERS;TAX_ETHNICITY;TAX_ETHNICITY_JAPANESE;TAX_WORLDLANGUAGES;TAX_WORLDLANGUAGES_JAPANESE;WB_728_PUBLIC_SERVICE_DELIVERY;WB_696_PUBLIC_SECTOR_MANAGEMENT;WB_723_PUBLIC_ADMINISTRATION;WB_721_STATE_OWNED_ENTERPRISES;WB_678_DIGITAL_GOVERNMENT;WB_694_BROADCAST_AND_MEDIA;WB_133_INFORMATION_AND_COMMUNICATION_TECHNOLOGIES;CRISISLEX_C07_SAFETY;TAX_ETHNICITY_CHINESE;TAX_WORLDLANGUAGES_CHINESE;</t>
  </si>
  <si>
    <t>WB_2433_CONFLICT_AND_VIOLENCE;WB_2465_REVOLUTIONARY_VIOLENCE;WB_2432_FRAGILITY_CONFLICT_AND_VIOLENCE;WB_2462_POLITICAL_VIOLENCE_AND_WAR;MEDIA_MSM;SOC_TECHNOLOGYSECTOR;WB_698_TRADE;ECON_STOCKMARKET;WB_2024_ANTI_CORRUPTION_AUTHORITIES;WB_696_PUBLIC_SECTOR_MANAGEMENT;WB_840_JUSTICE;WB_2025_INVESTIGATION;WB_831_GOVERNANCE;WB_832_ANTI_CORRUPTION;WB_1014_CRIMINAL_JUSTICE;TAX_FNCACT;TAX_FNCACT_ANALYSTS;WB_1150_VOLATILITY;WB_1104_MACROECONOMIC_VULNERABILITY_AND_DEBT;TAX_ECON_PRICE;</t>
  </si>
  <si>
    <t>brisbanetimes.com.au</t>
  </si>
  <si>
    <t>TAX_FNCACT;TAX_FNCACT_ANALYSTS;WB_439_MACROECONOMIC_AND_STRUCTURAL_POLICIES;WB_829_FISCAL_DECENTRALIZATION;WB_874_LOCAL_FINANCE;WB_877_ASSET_MANAGEMENT;WB_445_FISCAL_POLICY;TAX_FNCACT_INSIDER;TAX_FNCACT_MANUFACTURER;ECON_STOCKMARKET;TAX_ETHNICITY;TAX_ETHNICITY_AMERICAN;UNGP_FORESTS_RIVERS_OCEANS;WB_698_TRADE;TAX_FNCACT_ANALYST;TAX_ECON_PRICE;EPU_CATS_REGULATION;EPU_CATS_FINANCIAL_REGULATION;TAX_FNCACT_CFO;</t>
  </si>
  <si>
    <t>TAX_FNCACT;TAX_FNCACT_MANAGERS;</t>
  </si>
  <si>
    <t>TAX_FNCACT;TAX_FNCACT_MANUFACTURER;ENV_MINING;ENV_COAL;ENV_OIL;WB_698_TRADE;ECON_STOCKMARKET;ECON_ELECTRICALGENERATION;TAX_FNCACT_CEO;TAX_FNCACT_EMPLOYEES;TAX_ECON_PRICE;WB_368_LEASING;TAX_FNCACT_SPOKESMAN;WB_2670_JOBS;WB_1467_EDUCATION_FOR_ALL;WB_470_EDUCATION;WB_2131_EMPLOYABILITY_SKILLS_AND_JOBS;WB_1484_EDUCATION_SKILLS_DEVELOPMENT_AND_LABOR_MARKET;SOC_TECHNOLOGYSECTOR;GENERAL_GOVERNMENT;WB_135_TRANSPORT;TAX_WEAPONS;TAX_WEAPONS_SUBMARINE;WB_1921_PRIVATE_SECTOR_DEVELOPMENT;WB_346_COMPETITIVE_INDUSTRIES;WB_818_INDUSTRY_POLICY_AND_REAL_SECTORS;WB_1281_MANUFACTURING;WB_2416_INTERNET_OF_THINGS;WB_2399_ICT_INNOVATION_AND_TRANSFORMATION;WB_133_INFORMATION_AND_COMMUNICATION_TECHNOLOGIES;CRISISLEX_C07_SAFETY;WB_2769_JOBS_STRATEGIES;WB_2840_INTEGRATION;WB_2836_MIGRATION_POLICIES_AND_JOBS;</t>
  </si>
  <si>
    <t>SCIENCE;SOC_INNOVATION;TAX_FNCACT;TAX_FNCACT_EXECUTIVE;TAX_FNCACT_DIRECTOR;TAX_FNCACT_EXECUTIVE_DIRECTOR;TAX_FNCACT_ENGINEERS;</t>
  </si>
  <si>
    <t>TAX_FNCACT;TAX_FNCACT_MOVERS;SOC_TECHNOLOGYSECTOR;WB_698_TRADE;TAX_ECON_PRICE;TAX_FNCACT_ANALYST;ECON_STOCKMARKET;MEDICAL;</t>
  </si>
  <si>
    <t>ECON_STOCKMARKET;TAX_FNCACT;TAX_FNCACT_ANALYSTS;TAX_ECON_PRICE;TAX_FNCACT_MANUFACTURER;EPU_ECONOMY_HISTORIC;WB_1973_FINANCIAL_RISK_REDUCTION;WB_435_AGRICULTURE_AND_FOOD_SECURITY;WB_337_INSURANCE;WB_1967_AGRICULTURAL_RISK_AND_SECURITY;TAX_ETHNICITY;TAX_ETHNICITY_ACADIAN;TAX_WORLDLANGUAGES;TAX_WORLDLANGUAGES_ACADIAN;WB_439_MACROECONOMIC_AND_STRUCTURAL_POLICIES;WB_829_FISCAL_DECENTRALIZATION;WB_874_LOCAL_FINANCE;WB_877_ASSET_MANAGEMENT;WB_445_FISCAL_POLICY;TAX_WORLDLANGUAGES_SWEDISH;RETIREMENT;WB_336_NON_BANK_FINANCIAL_INSTITUTIONS;WB_1920_FINANCIAL_SECTOR_DEVELOPMENT;WB_332_CAPITAL_MARKETS;WB_611_PENSION_FUNDS;TAX_FNCACT_ANALYST;</t>
  </si>
  <si>
    <t>WB_698_TRADE;TAX_ECON_PRICE;WB_135_TRANSPORT;WB_1174_WAREHOUSING_AND_STORAGE;WB_793_TRANSPORT_AND_LOGISTICS_SERVICES;USPEC_POLICY1;WB_1921_PRIVATE_SECTOR_DEVELOPMENT;WB_346_COMPETITIVE_INDUSTRIES;WB_818_INDUSTRY_POLICY_AND_REAL_SECTORS;WB_1281_MANUFACTURING;</t>
  </si>
  <si>
    <t>TAX_ECON_PRICE;TAX_FNCACT;TAX_FNCACT_CHIEF;TAX_FNCACT_EXECUTIVE;TAX_FNCACT_CHIEF_EXECUTIVE;WB_1921_PRIVATE_SECTOR_DEVELOPMENT;WB_346_COMPETITIVE_INDUSTRIES;WB_818_INDUSTRY_POLICY_AND_REAL_SECTORS;WB_1281_MANUFACTURING;ECON_STOCKMARKET;WB_698_TRADE;</t>
  </si>
  <si>
    <t>ECON_STOCKMARKET;EPU_ECONOMY_HISTORIC;WB_698_TRADE;TAX_FNCACT;TAX_FNCACT_ANALYSTS;TAX_FNCACT_ANALYST;</t>
  </si>
  <si>
    <t>WB_1331_HEALTH_TECHNOLOGIES;WB_2453_ORGANIZED_CRIME;WB_1350_PHARMACEUTICALS;WB_2433_CONFLICT_AND_VIOLENCE;WB_621_HEALTH_NUTRITION_AND_POPULATION;WB_2432_FRAGILITY_CONFLICT_AND_VIOLENCE;WB_2456_DRUGS_AND_NARCOTICS;CRISISLEX_C03_WELLBEING_HEALTH;TAX_DISEASE;TAX_DISEASE_MULTIPLE_MYELOMA;TAX_FNCACT;TAX_FNCACT_PHYSICIANS;TAX_DISEASE_CANCER;WB_1406_DISEASES;WB_1431_CANCER;WB_1427_NON_COMMUNICABLE_DISEASE_AND_INJURY;MEDICAL;WB_698_TRADE;TAX_FNCACT_KNIGHT;SOC_TECHNOLOGYSECTOR;ENV_OIL;ECON_OILPRICE;ENV_NATURALGAS;WB_137_WATER;WB_1979_NATURAL_RESOURCE_MANAGEMENT;WB_435_AGRICULTURE_AND_FOOD_SECURITY;WB_1986_MOUNTAINS;GENERAL_HEALTH;WB_1150_VOLATILITY;WB_1104_MACROECONOMIC_VULNERABILITY_AND_DEBT;TAX_ECON_PRICE;ECON_STOCKMARKET;GENERAL_GOVERNMENT;TAX_FNCACT_ENGINEERS;</t>
  </si>
  <si>
    <t>WB_678_DIGITAL_GOVERNMENT;WB_694_BROADCAST_AND_MEDIA;WB_133_INFORMATION_AND_COMMUNICATION_TECHNOLOGIES;WB_1614_NUTRITIONAL_PROGRAMS;WB_1609_FOOD_AND_IN_KIND_TRANSFERS;WB_1615_THERAPEUTIC;WB_1466_SOCIAL_ASSISTANCE;WB_697_SOCIAL_PROTECTION_AND_LABOR;ECON_STOCKMARKET;TAX_ECON_PRICE;DELAY;EPU_CATS_MIGRATION_FEAR_MIGRATION;AFFECT;MEDIA_MSM;TAX_FNCACT;TAX_FNCACT_AUTHOR;</t>
  </si>
  <si>
    <t>ECON_STOCKMARKET;ENV_GREEN;MOVEMENT_GENERAL;SCIENCE;SOC_INNOVATION;</t>
  </si>
  <si>
    <t>TAX_FNCACT;TAX_FNCACT_ANALYST;WB_698_TRADE;CRISISLEX_CRISISLEXREC;DELAY;USPEC_UNCERTAINTY1;CRISISLEX_C04_LOGISTICS_TRANSPORT;WB_2180_MUTUAL_FUNDS;WB_336_NON_BANK_FINANCIAL_INSTITUTIONS;WB_341_INVESTMENT_FUNDS;WB_1920_FINANCIAL_SECTOR_DEVELOPMENT;WB_332_CAPITAL_MARKETS;ECON_STOCKMARKET;</t>
  </si>
  <si>
    <t>ECON_STOCKMARKET;WB_1921_PRIVATE_SECTOR_DEVELOPMENT;WB_405_BUSINESS_CLIMATE;WB_2531_INSPECTIONS_LICENSING_AND_PERMITS;WB_2530_BUSINESS_ENVIRONMENT;TAX_WORLDMAMMALS;TAX_WORLDMAMMALS_BEARS;TAX_ECON_PRICE;CRISISLEX_CRISISLEXREC;TAX_FNCACT;TAX_FNCACT_ANALYSTS;NATURAL_DISASTER;NATURAL_DISASTER_EROSION;</t>
  </si>
  <si>
    <t>ECON_STOCKMARKET;TAX_FNCACT;TAX_FNCACT_ANALYSTS;TAX_ECON_PRICE;WB_698_TRADE;MEDIA_SOCIAL;WB_1406_DISEASES;WB_1435_OBESITY;WB_621_HEALTH_NUTRITION_AND_POPULATION;WB_1427_NON_COMMUNICABLE_DISEASE_AND_INJURY;</t>
  </si>
  <si>
    <t>TAX_FNCACT;TAX_FNCACT_ANALYST;USPEC_POLICY1;ECON_STOCKMARKET;</t>
  </si>
  <si>
    <t>TAX_FNCACT;TAX_FNCACT_ANALYSTS;TAX_ECON_PRICE;TAX_FNCACT_MANUFACTURER;WB_698_TRADE;TAX_FNCACT_CFO;TAX_FNCACT_DIRECTOR;WB_135_TRANSPORT;WB_1174_WAREHOUSING_AND_STORAGE;WB_793_TRANSPORT_AND_LOGISTICS_SERVICES;</t>
  </si>
  <si>
    <t>ECON_STOCKMARKET;TAX_FNCACT;TAX_FNCACT_ANALYST;WB_698_TRADE;WB_1150_VOLATILITY;WB_1104_MACROECONOMIC_VULNERABILITY_AND_DEBT;TAX_ECON_PRICE;WB_1406_DISEASES;WB_1435_OBESITY;WB_621_HEALTH_NUTRITION_AND_POPULATION;WB_1427_NON_COMMUNICABLE_DISEASE_AND_INJURY;TAX_FNCACT_PRODUCER;ENV_SOLAR;</t>
  </si>
  <si>
    <t>WB_1614_NUTRITIONAL_PROGRAMS;WB_1609_FOOD_AND_IN_KIND_TRANSFERS;WB_1615_THERAPEUTIC;WB_1466_SOCIAL_ASSISTANCE;WB_697_SOCIAL_PROTECTION_AND_LABOR;MEDICAL;WB_698_TRADE;ECON_STOCKMARKET;APPOINTMENT;TAX_FNCACT;TAX_FNCACT_DIRECTORS;LEADER;TAX_FNCACT_PRESIDENT;TAX_FNCACT_CHIEF;TAX_FNCACT_EXECUTIVE;TAX_FNCACT_CHIEF_EXECUTIVE;TAX_MILITARY_TITLE;TAX_MILITARY_TITLE_OFFICER;TAX_FNCACT_OFFICER;TAX_FNCACT_EXECUTIVE_OFFICER;TAX_FNCACT_CHIEF_EXECUTIVE_OFFICER;GENERAL_HEALTH;TAX_FNCACT_CHAIRMAN;WB_845_LEGAL_AND_REGULATORY_FRAMEWORK;WB_696_PUBLIC_SECTOR_MANAGEMENT;WB_851_INTELLECTUAL_PROPERTY_RIGHTS;WB_1041_PATENTS;WB_1039_PROPERTY_LAWS_AND_REGULATIONS;TAX_DISEASE;TAX_DISEASE_HEPATITIS;HEALTH_SEXTRANSDISEASE;WB_1331_HEALTH_TECHNOLOGIES;WB_2453_ORGANIZED_CRIME;WB_1350_PHARMACEUTICALS;WB_2433_CONFLICT_AND_VIOLENCE;WB_621_HEALTH_NUTRITION_AND_POPULATION;WB_2432_FRAGILITY_CONFLICT_AND_VIOLENCE;WB_2456_DRUGS_AND_NARCOTICS;TAX_ECON_PRICE;ENV_SOLAR;SOC_TECHNOLOGYSECTOR;STRIKE;WB_1150_VOLATILITY;WB_1104_MACROECONOMIC_VULNERABILITY_AND_DEBT;DELAY;</t>
  </si>
  <si>
    <t>ECON_STOCKMARKET;TAX_FNCACT;TAX_FNCACT_ANALYST;TAX_ECON_PRICE;ECON_EARNINGSREPORT;TAX_FNCACT_ANALYSTS;TAX_FNCACT_BUYER;UNGP_FORESTS_RIVERS_OCEANS;ECON_DEBT;WB_1104_MACROECONOMIC_VULNERABILITY_AND_DEBT;WB_450_DEBT;WB_698_TRADE;TAX_FNCACT_MANUFACTURER;TAX_FNCACT_GUIDE;TAX_FNCACT_OPERATOR;WB_696_PUBLIC_SECTOR_MANAGEMENT;WB_2048_COMPENSATION_CAREERS_AND_INCENTIVES;WB_723_PUBLIC_ADMINISTRATION;WB_724_HUMAN_RESOURCES_FOR_PUBLIC_SECTOR;EPU_ECONOMY_HISTORIC;</t>
  </si>
  <si>
    <t>ECON_STOCKMARKET;WB_135_TRANSPORT;WB_1174_WAREHOUSING_AND_STORAGE;WB_793_TRANSPORT_AND_LOGISTICS_SERVICES;WB_698_TRADE;GENERAL_HEALTH;MEDICAL;TAX_FNCACT;TAX_FNCACT_TRADERS;</t>
  </si>
  <si>
    <t>LEADER;TAX_FNCACT;TAX_FNCACT_PRESIDENT;TAX_FNCACT_VICE_PRESIDENT;TAX_FNCACT_VETERAN;TAX_FNCACT_CHIEF;TAX_MILITARY_TITLE;TAX_MILITARY_TITLE_OFFICER;TAX_FNCACT_OFFICER;TAX_WORLDFISH;TAX_WORLDFISH_TOP;TAX_FNCACT_DEVELOPER;ECON_STOCKMARKET;</t>
  </si>
  <si>
    <t>ECON_STOCKMARKET;EPU_ECONOMY_HISTORIC;WB_290_TELECOMMUNICATIONS_ORGANIZATIONAL_DESIGN;WB_288_TELECOMMUNICATIONS_SECTOR_POLICY_AND_REGULATION;WB_286_TELECOMMUNICATIONS_AND_BROADBAND_ACCESS;WB_133_INFORMATION_AND_COMMUNICATION_TECHNOLOGIES;TAX_ECON_PRICE;WB_1921_PRIVATE_SECTOR_DEVELOPMENT;WB_405_BUSINESS_CLIMATE;WB_2531_INSPECTIONS_LICENSING_AND_PERMITS;WB_2530_BUSINESS_ENVIRONMENT;WB_845_LEGAL_AND_REGULATORY_FRAMEWORK;WB_696_PUBLIC_SECTOR_MANAGEMENT;WB_851_INTELLECTUAL_PROPERTY_RIGHTS;WB_1041_PATENTS;WB_1039_PROPERTY_LAWS_AND_REGULATIONS;WB_346_COMPETITIVE_INDUSTRIES;WB_818_INDUSTRY_POLICY_AND_REAL_SECTORS;WB_1281_MANUFACTURING;TAX_FNCACT;TAX_FNCACT_USHER;CRISISLEX_T01_CAUTION_ADVICE;CRISISLEX_CRISISLEXREC;WB_698_TRADE;TAX_FNCACT_ANALYST;WB_1150_VOLATILITY;WB_1104_MACROECONOMIC_VULNERABILITY_AND_DEBT;TAX_ETHNICITY;TAX_ETHNICITY_CHINESE;TAX_WORLDLANGUAGES;TAX_WORLDLANGUAGES_CHINESE;TAX_FNCACT_ANALYSTS;TAX_FNCACT_FOOL;WB_2433_CONFLICT_AND_VIOLENCE;WB_2465_REVOLUTIONARY_VIOLENCE;WB_2432_FRAGILITY_CONFLICT_AND_VIOLENCE;WB_2462_POLITICAL_VIOLENCE_AND_WAR;USPEC_POLICY1;EPU_POLICY;EPU_POLICY_POLICY;TAX_FNCACT_INVESTOR;TAX_DISEASE;TAX_DISEASE_INTRINSIC;</t>
  </si>
  <si>
    <t>TAX_FNCACT;TAX_FNCACT_MOVERS;WB_698_TRADE;TAX_ECON_PRICE;TAX_FNCACT_ANALYST;ECON_STOCKMARKET;WB_1331_HEALTH_TECHNOLOGIES;WB_1350_PHARMACEUTICALS;WB_621_HEALTH_NUTRITION_AND_POPULATION;MEDICAL;MEDIA_SOCIAL;CRISISLEX_O02_RESPONSEAGENCIESATCRISIS;CRISISLEX_T06_SUPPLIES;SOC_TECHNOLOGYSECTOR;</t>
  </si>
  <si>
    <t>ECON_MOU;WB_1921_PRIVATE_SECTOR_DEVELOPMENT;WB_405_BUSINESS_CLIMATE;WB_2531_INSPECTIONS_LICENSING_AND_PERMITS;WB_2530_BUSINESS_ENVIRONMENT;TAX_FNCACT;TAX_FNCACT_CEO;LEADER;TAX_FNCACT_PRESIDENT;USPEC_POLITICS_GENERAL1;TAX_FNCACT_MECHANICS;TAX_FNCACT_LEADER;SOC_INNOVATION;WB_135_TRANSPORT;WB_1174_WAREHOUSING_AND_STORAGE;WB_793_TRANSPORT_AND_LOGISTICS_SERVICES;ECON_STOCKMARKET;WB_698_TRADE;</t>
  </si>
  <si>
    <t>ECON_STOCKMARKET;WB_698_TRADE;TAX_FNCACT;TAX_FNCACT_PERFORMER;ENV_OIL;TAX_ECON_PRICE;ECON_OILPRICE;CRISISLEX_T11_UPDATESSYMPATHY;TAX_FNCACT_CHIEF;WB_334_EQUITY_MARKETS;WB_1920_FINANCIAL_SECTOR_DEVELOPMENT;WB_332_CAPITAL_MARKETS;WB_1918_SECURITIES_MARKETS;GENERAL_GOVERNMENT;USPEC_POLITICS_GENERAL1;LEADER;TAX_FNCACT_PRESIDENT;CRISISLEX_O02_RESPONSEAGENCIESATCRISIS;VETO;USPEC_UNCERTAINTY1;TAX_ETHNICITY;TAX_ETHNICITY_IRANIAN;CRISISLEX_CRISISLEXREC;CRISISLEX_C06_WATER_SANITATION;CRISISLEX_T01_CAUTION_ADVICE;CRISISLEX_T04_INFRASTRUCTURE;WB_2936_GOLD;WB_507_ENERGY_AND_EXTRACTIVES;WB_895_MINING_SYSTEMS;WB_1699_METAL_ORE_MINING;CRISISLEX_C04_LOGISTICS_TRANSPORT;WB_135_TRANSPORT;WB_1174_WAREHOUSING_AND_STORAGE;WB_793_TRANSPORT_AND_LOGISTICS_SERVICES;WB_1921_PRIVATE_SECTOR_DEVELOPMENT;WB_406_COMPETITION_POLICY;WB_2101_ANTITRUST;WB_696_PUBLIC_SECTOR_MANAGEMENT;WB_840_JUSTICE;ENV_MINING;WB_2931_IRON;ENV_CLIMATECHANGE;</t>
  </si>
  <si>
    <t>TAX_WORLDLANGUAGES;TAX_WORLDLANGUAGES_MASSACHUSETTS;TRIAL;WB_845_LEGAL_AND_REGULATORY_FRAMEWORK;WB_696_PUBLIC_SECTOR_MANAGEMENT;WB_851_INTELLECTUAL_PROPERTY_RIGHTS;WB_1041_PATENTS;WB_1039_PROPERTY_LAWS_AND_REGULATIONS;EPU_CATS_REGULATION;DELAY;</t>
  </si>
  <si>
    <t>WB_135_TRANSPORT;WB_1174_WAREHOUSING_AND_STORAGE;WB_793_TRANSPORT_AND_LOGISTICS_SERVICES;WB_1921_PRIVATE_SECTOR_DEVELOPMENT;WB_346_COMPETITIVE_INDUSTRIES;WB_818_INDUSTRY_POLICY_AND_REAL_SECTORS;WB_1281_MANUFACTURING;KILL;</t>
  </si>
  <si>
    <t>TAX_FNCACT;TAX_FNCACT_ANALYST;WB_1406_DISEASES;WB_1435_OBESITY;WB_621_HEALTH_NUTRITION_AND_POPULATION;WB_1427_NON_COMMUNICABLE_DISEASE_AND_INJURY;TAX_ECON_PRICE;WB_698_TRADE;WB_678_DIGITAL_GOVERNMENT;WB_2944_SERVERS;WB_671_STORAGE_MANAGEMENT;WB_667_ICT_INFRASTRUCTURE;WB_672_NETWORK_MANAGEMENT;WB_133_INFORMATION_AND_COMMUNICATION_TECHNOLOGIES;TAX_FNCACT_ANALYSTS;MEDIA_SOCIAL;ECON_STOCKMARKET;</t>
  </si>
  <si>
    <t>ECON_STOCKMARKET;WB_678_DIGITAL_GOVERNMENT;WB_674_SHARED_INFRASTRUCTURE;WB_667_ICT_INFRASTRUCTURE;WB_676_CLOUD_COMPUTING;WB_133_INFORMATION_AND_COMMUNICATION_TECHNOLOGIES;WB_698_TRADE;TAX_FNCACT;TAX_FNCACT_ANALYST;TAX_ETHNICITY;TAX_ETHNICITY_CHINESE;TAX_WORLDLANGUAGES;TAX_WORLDLANGUAGES_CHINESE;USPEC_POLITICS_GENERAL1;WB_694_BROADCAST_AND_MEDIA;CRISISLEX_C07_SAFETY;TAX_FNCACT_ANALYSTS;WB_135_TRANSPORT;WB_1174_WAREHOUSING_AND_STORAGE;WB_793_TRANSPORT_AND_LOGISTICS_SERVICES;TAX_ECON_PRICE;DELAY;USPEC_UNCERTAINTY1;CRISISLEX_C04_LOGISTICS_TRANSPORT;</t>
  </si>
  <si>
    <t>TAX_FNCACT;TAX_FNCACT_ANALYSTS;SOC_TECHNOLOGYSECTOR;ECON_STOCKMARKET;TAX_ECON_PRICE;TAX_FNCACT_ANALYST;</t>
  </si>
  <si>
    <t>WB_698_TRADE;TAX_WORLDMAMMALS;TAX_WORLDMAMMALS_BEAR;ECON_STOCKMARKET;TAX_FNCACT;TAX_FNCACT_ANALYSTS;TAX_ECON_PRICE;WB_696_PUBLIC_SECTOR_MANAGEMENT;WB_713_PUBLIC_FINANCE;WB_718_PUBLIC_INVESTMENT_MANAGEMENT;USPEC_POLICY1;</t>
  </si>
  <si>
    <t>ECON_DEBT;WB_1104_MACROECONOMIC_VULNERABILITY_AND_DEBT;WB_450_DEBT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TAX_FNCACT;TAX_FNCACT_DIRECTOR;TAX_FNCACT_MANAGING_DIRECTOR;TAX_FNCACT_CHIEF;TAX_MILITARY_TITLE;TAX_MILITARY_TITLE_OFFICER;TAX_FNCACT_OFFICER;WB_439_MACROECONOMIC_AND_STRUCTURAL_POLICIES;WB_829_FISCAL_DECENTRALIZATION;WB_874_LOCAL_FINANCE;WB_877_ASSET_MANAGEMENT;WB_445_FISCAL_POLICY;TAX_FNCACT_TRADERS;WB_334_EQUITY_MARKETS;WB_1920_FINANCIAL_SECTOR_DEVELOPMENT;WB_332_CAPITAL_MARKETS;WB_1918_SECURITIES_MARKETS;AFFECT;ECON_BANKRUPTCY;TAX_FNCACT_OFFICIAL;TAX_FNCACT_MINISTERS;TAX_FNCACT_FINANCE_MINISTERS;RETIREMENT;TAX_FNCACT_MINISTER;TAX_FNCACT_FINANCE_MINISTER;LEADER;TAX_FNCACT_PRIME_MINISTER;ECON_STOCKMARKET;WB_756_VULNERABLE_GROUPS;WB_421_SOCIAL_INCLUSION;WB_758_ORPHANS;WB_134_SOCIAL_DEVELOPMENT;WB_1331_HEALTH_TECHNOLOGIES;WB_2453_ORGANIZED_CRIME;WB_1350_PHARMACEUTICALS;WB_2433_CONFLICT_AND_VIOLENCE;WB_621_HEALTH_NUTRITION_AND_POPULATION;WB_2456_DRUGS_AND_NARCOTICS;TAX_DISEASE;TAX_DISEASE_MUSCULAR_DYSTROPHY;TAX_FNCACT_ANALYSTS;TAX_ECON_PRICE;</t>
  </si>
  <si>
    <t>ECON_STOCKMARKET;WB_698_TRADE;TAX_ECON_PRICE;TAX_ETHNICITY;TAX_ETHNICITY_AMERICANS;TAX_FNCACT;TAX_FNCACT_LEADER;WB_2416_INTERNET_OF_THINGS;WB_2399_ICT_INNOVATION_AND_TRANSFORMATION;WB_133_INFORMATION_AND_COMMUNICATION_TECHNOLOGIES;WB_678_DIGITAL_GOVERNMENT;WB_2381_SOFTWARE_DEVELOPMENT;WB_2375_ICT_METHODS_AND_PROCEDURES;TAX_FNCACT_EMPLOYEES;TAX_FNCACT_WORKERS;RATIFY;</t>
  </si>
  <si>
    <t>TAX_ECON_PRICE;TAX_FNCACT;TAX_FNCACT_MANUFACTURER;TAX_FNCACT_ANALYSTS;TAX_FNCACT_CFO;TAX_FNCACT_CHIEF;TAX_MILITARY_TITLE;TAX_MILITARY_TITLE_OFFICER;TAX_FNCACT_OFFICER;TAX_FNCACT_CHIEF_FINANCIAL_OFFICER;TAX_FNCACT_INSIDER;WB_1406_DISEASES;WB_1435_OBESITY;WB_621_HEALTH_NUTRITION_AND_POPULATION;WB_1427_NON_COMMUNICABLE_DISEASE_AND_INJURY;EDUCATION;SOC_POINTSOFINTEREST;SOC_POINTSOFINTEREST_SCHOOL;EPU_ECONOMY_HISTORIC;TAX_FNCACT_OFFICIAL;EPU_CATS_REGULATION;LEGISLATION;EPU_POLICY;EPU_POLICY_LAW;WB_845_LEGAL_AND_REGULATORY_FRAMEWORK;WB_696_PUBLIC_SECTOR_MANAGEMENT;WB_1040_COPYRIGHT_LAW;WB_851_INTELLECTUAL_PROPERTY_RIGHTS;WB_1039_PROPERTY_LAWS_AND_REGULATIONS;TAX_FNCACT_BROKER;WB_698_TRADE;TAX_FNCACT_ANALYST;</t>
  </si>
  <si>
    <t>TAX_FNCACT;TAX_FNCACT_ANALYSTS;CRISISLEX_C07_SAFETY;CYBER_ATTACK;WB_678_DIGITAL_GOVERNMENT;WB_670_ICT_SECURITY;WB_133_INFORMATION_AND_COMMUNICATION_TECHNOLOGIES;ECON_EARNINGSREPORT;TAX_FNCACT_ANALYST;TAX_ECON_PRICE;WB_135_TRANSPORT;WB_1174_WAREHOUSING_AND_STORAGE;WB_793_TRANSPORT_AND_LOGISTICS_SERVICES;ECON_STOCKMARKET;USPEC_POLICY1;</t>
  </si>
  <si>
    <t>TRANSPARENCY;WB_696_PUBLIC_SECTOR_MANAGEMENT;WB_837_OPEN_GOVERNMENT_AND_TRANSPARENCY;WB_831_GOVERNANCE;WB_733_SOCIAL_ACCOUNTABILITY;WB_134_SOCIAL_DEVELOPMENT;ECON_STOCKMARKET;TAX_FNCACT;TAX_FNCACT_EMPLOYEE;WB_2736_RETURNS_TO_WORK;WB_2670_JOBS;WB_2689_JOBS_DIAGNOSTICS;WB_2737_EMPLOYEE_BENEFITS;TAX_FNCACT_EXECUTIVE;WB_698_TRADE;TAX_ECON_PRICE;TECH_AUTOMATION;WB_137_WATER;ENV_OIL;ECON_OILPRICE;ENV_NATURALGAS;WB_135_TRANSPORT;</t>
  </si>
  <si>
    <t>ECON_STOCKMARKET;WB_698_TRADE;ECON_WORLDCURRENCIES;ECON_WORLDCURRENCIES_DOLLARS;ECON_WORLDCURRENCIES_NEW_TAIWAN_DOLLARS;ECON_DEBT;WB_1104_MACROECONOMIC_VULNERABILITY_AND_DEBT;WB_450_DEBT;TAX_FNCACT;TAX_FNCACT_INVESTOR;TAX_ETHNICITY;TAX_ETHNICITY_DUTCH;TAX_WORLDLANGUAGES;TAX_WORLDLANGUAGES_DUTCH;TAX_ETHNICITY_CHINESE;TAX_WORLDLANGUAGES_CHINESE;WB_1921_PRIVATE_SECTOR_DEVELOPMENT;WB_406_COMPETITION_POLICY;WB_2101_ANTITRUST;EPU_CATS_REGULATION;WB_678_DIGITAL_GOVERNMENT;WB_670_ICT_SECURITY;WB_2372_AUTHENTICATION_AND_AUTHORIZATION;WB_133_INFORMATION_AND_COMMUNICATION_TECHNOLOGIES;EPU_ECONOMY_HISTORIC;TAX_ECON_PRICE;WB_1150_VOLATILITY;WB_1331_HEALTH_TECHNOLOGIES;WB_1350_PHARMACEUTICALS;WB_621_HEALTH_NUTRITION_AND_POPULATION;TAX_FNCACT_ANALYST;</t>
  </si>
  <si>
    <t>MEDIA_SOCIAL;ECON_STOCKMARKET;WB_696_PUBLIC_SECTOR_MANAGEMENT;WB_713_PUBLIC_FINANCE;WB_718_PUBLIC_INVESTMENT_MANAGEMENT;WB_698_TRADE;WB_2670_JOBS;WB_2769_JOBS_STRATEGIES;WB_2840_INTEGRATION;WB_2836_MIGRATION_POLICIES_AND_JOBS;TAX_ECON_PRICE;ECON_TAXATION;USPEC_POLICY1;WB_1921_PRIVATE_SECTOR_DEVELOPMENT;WB_346_COMPETITIVE_INDUSTRIES;WB_818_INDUSTRY_POLICY_AND_REAL_SECTORS;WB_1281_MANUFACTURING;SCIENCE;ENV_GREEN;WB_507_ENERGY_AND_EXTRACTIVES;WB_525_RENEWABLE_ENERGY;TAX_FNCACT;TAX_FNCACT_ANALYST;TAX_FNCACT_CEO;TAX_MILITARY_TITLE;TAX_MILITARY_TITLE_OFFICERS;TAX_FNCACT_OFFICERS;</t>
  </si>
  <si>
    <t>TAX_ECON_PRICE;TAX_FNCACT;TAX_FNCACT_ANALYSTS;TAX_FNCACT_MANUFACTURER;ECON_STOCKMARKET;WB_439_MACROECONOMIC_AND_STRUCTURAL_POLICIES;WB_829_FISCAL_DECENTRALIZATION;WB_874_LOCAL_FINANCE;WB_877_ASSET_MANAGEMENT;WB_445_FISCAL_POLICY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</si>
  <si>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TAX_FNCACT;TAX_FNCACT_ANALYSTS;TAX_ECON_PRICE;ECON_STOCKMARKET;WB_439_MACROECONOMIC_AND_STRUCTURAL_POLICIES;WB_829_FISCAL_DECENTRALIZATION;WB_874_LOCAL_FINANCE;WB_877_ASSET_MANAGEMENT;WB_445_FISCAL_POLICY;TAX_FNCACT_MANUFACTURER;WB_698_TRADE;EPU_ECONOMY_HISTORIC;WB_135_TRANSPORT;WB_1174_WAREHOUSING_AND_STORAGE;WB_793_TRANSPORT_AND_LOGISTICS_SERVICES;TAX_FNCACT_ANALYST;</t>
  </si>
  <si>
    <t>SHORTAGE;TAX_FNCACT;TAX_FNCACT_EMPLOYEES;TAX_FNCACT_CEO;</t>
  </si>
  <si>
    <t>TAX_ECON_PRICE;ECON_STOCKMARKET;TAX_FNCACT;TAX_FNCACT_MANUFACTURER;TAX_ETHNICITY;TAX_ETHNICITY_CHINESE;TAX_WORLDLANGUAGES;TAX_WORLDLANGUAGES_CHINESE;GENERAL_GOVERNMENT;CRISISLEX_O02_RESPONSEAGENCIESATCRISIS;TAX_WORLDMAMMALS;TAX_WORLDMAMMALS_LION;CRISISLEX_T04_INFRASTRUCTURE;CRISISLEX_T06_SUPPLIES;WB_1921_PRIVATE_SECTOR_DEVELOPMENT;WB_346_COMPETITIVE_INDUSTRIES;WB_818_INDUSTRY_POLICY_AND_REAL_SECTORS;WB_1281_MANUFACTURING;WB_845_LEGAL_AND_REGULATORY_FRAMEWORK;WB_696_PUBLIC_SECTOR_MANAGEMENT;WB_851_INTELLECTUAL_PROPERTY_RIGHTS;WB_1041_PATENTS;WB_1039_PROPERTY_LAWS_AND_REGULATIONS;SHORTAGE;TAX_FNCACT_CHIEF;TAX_FNCACT_ANALYST;TAX_FNCACT_REGULATORS;MEDIA_SOCIAL;WB_336_NON_BANK_FINANCIAL_INSTITUTIONS;WB_341_INVESTMENT_FUNDS;WB_1920_FINANCIAL_SECTOR_DEVELOPMENT;WB_332_CAPITAL_MARKETS;</t>
  </si>
  <si>
    <t>TAX_FNCACT;TAX_FNCACT_ANALYSTS;TAX_ECON_PRICE;WB_1920_FINANCIAL_SECTOR_DEVELOPMENT;WB_332_CAPITAL_MARKETS;WB_1406_DISEASES;WB_1435_OBESITY;WB_621_HEALTH_NUTRITION_AND_POPULATION;WB_1427_NON_COMMUNICABLE_DISEASE_AND_INJURY;TAX_FNCACT_MANUFACTURER;WB_135_TRANSPORT;WB_1174_WAREHOUSING_AND_STORAGE;WB_793_TRANSPORT_AND_LOGISTICS_SERVICES;</t>
  </si>
  <si>
    <t>computerworld.com</t>
  </si>
  <si>
    <t>TAX_ETHNICITY;TAX_ETHNICITY_AMERICAN;EPU_ECONOMY_HISTORIC;WB_698_TRADE;APPOINTMENT;TAX_FNCACT;TAX_FNCACT_CHAIRMAN;TAX_FNCACT_CHIEF;TAX_FNCACT_EXECUTIVE;TAX_FNCACT_CHIEF_EXECUTIVE;TAX_MILITARY_TITLE;TAX_MILITARY_TITLE_OFFICER;TAX_FNCACT_OFFICER;TAX_FNCACT_EXECUTIVE_OFFICER;TAX_FNCACT_CHIEF_EXECUTIVE_OFFICER;TAX_FNCACT_DIRECTORS;ECON_STOCKMARKET;WB_286_TELECOMMUNICATIONS_AND_BROADBAND_ACCESS;WB_133_INFORMATION_AND_COMMUNICATION_TECHNOLOGIES;TAX_FNCACT_ANALYSTS;TAX_FNCACT_ANALYST;TAX_ECON_PRICE;TAX_FNCACT_MANUFACTURER;SOC_TECHNOLOGYSECTOR;</t>
  </si>
  <si>
    <t>TAX_FNCACT;TAX_FNCACT_MANAGER;TAX_FNCACT_FUND_MANAGER;ALLIANCE;WB_135_TRANSPORT;WB_1174_WAREHOUSING_AND_STORAGE;WB_793_TRANSPORT_AND_LOGISTICS_SERVICES;TAX_ECON_PRICE;GENERAL_GOVERNMENT;USPEC_POLITICS_GENERAL1;SOC_INNOVATION;TRIAL;TAX_FNCACT_ANALYSTS;WOUND;TAX_ETHNICITY;TAX_ETHNICITY_CANADIAN;ENV_SOLAR;ECON_DEBT;WB_1104_MACROECONOMIC_VULNERABILITY_AND_DEBT;WB_450_DEBT;ECON_TAXATION;USPEC_POLICY1;WB_507_ENERGY_AND_EXTRACTIVES;WB_525_RENEWABLE_ENERGY;WB_528_SOLAR_ENERGY;MANMADE_DISASTER_IMPLIED;ENV_GREEN;WB_1458_HEALTH_PROMOTION_AND_DISEASE_PREVENTION;WB_1462_WATER_SANITATION_AND_HYGIENE;WB_635_PUBLIC_HEALTH;WB_621_HEALTH_NUTRITION_AND_POPULATION;TAX_FNCACT_CEO;TAX_FNCACT_FINANCIERS;WB_2299_PIPELINES;WB_539_OIL_AND_GAS_POLICY_STRATEGY_AND_INSTITUTIONS;WB_548_PPP_IN_OIL_AND_GAS;</t>
  </si>
  <si>
    <t>TAX_ECON_PRICE;ECON_STOCKMARKET;SOC_TECHNOLOGYSECTOR;WB_698_TRADE;LEADER;TAX_FNCACT;TAX_FNCACT_PRESIDENT;USPEC_POLITICS_GENERAL1;GENERAL_HEALTH;MEDICAL;WB_1150_VOLATILITY;WB_1104_MACROECONOMIC_VULNERABILITY_AND_DEBT;DRONES;TAX_ETHNICITY;TAX_ETHNICITY_CHINESE;TAX_WORLDLANGUAGES;TAX_WORLDLANGUAGES_CHINESE;NATURAL_DISASTER;NATURAL_DISASTER_TYPHOON;CRISISLEX_O01_WEATHER;CRISISLEX_T01_CAUTION_ADVICE;SOC_INNOVATION;EPU_ECONOMY_HISTORIC;WB_2670_JOBS;WB_2769_JOBS_STRATEGIES;WB_2840_INTEGRATION;WB_2836_MIGRATION_POLICIES_AND_JOBS;</t>
  </si>
  <si>
    <t>WB_698_TRADE;TAX_FNCACT;TAX_FNCACT_LEADER;TAX_FNCACT_ANALYSTS;TAX_FNCACT_ANALYST;</t>
  </si>
  <si>
    <t>ECON_STOCKMARKET;TAX_FNCACT;TAX_FNCACT_ANALYST;TAX_ECON_PRICE;WB_698_TRADE;TAX_FNCACT_ANALYSTS;WB_439_MACROECONOMIC_AND_STRUCTURAL_POLICIES;WB_829_FISCAL_DECENTRALIZATION;WB_874_LOCAL_FINANCE;WB_877_ASSET_MANAGEMENT;WB_445_FISCAL_POLICY;TAX_FNCACT_MANAGER;TAX_FNCACT_INSIDER;EPU_ECONOMY_HISTORIC;WB_135_TRANSPORT;WB_1174_WAREHOUSING_AND_STORAGE;WB_793_TRANSPORT_AND_LOGISTICS_SERVICES;WB_678_DIGITAL_GOVERNMENT;WB_667_ICT_INFRASTRUCTURE;WB_669_SOFTWARE_INFRASTRUCTURE;WB_2945_DATABASE;WB_133_INFORMATION_AND_COMMUNICATION_TECHNOLOGIES;</t>
  </si>
  <si>
    <t>TAX_ECON_PRICE;TAX_FNCACT;TAX_FNCACT_ANALYST;TAX_FNCACT_RESEARCH_ANALYST;TAX_FNCACT_ANALYSTS;TAX_WORLDLANGUAGES;TAX_WORLDLANGUAGES_LEHAR;</t>
  </si>
  <si>
    <t>suntimes.com</t>
  </si>
  <si>
    <t>EPU_ECONOMY_HISTORIC;ECON_STOCKMARKET;WB_135_TRANSPORT;WB_1174_WAREHOUSING_AND_STORAGE;WB_793_TRANSPORT_AND_LOGISTICS_SERVICES;</t>
  </si>
  <si>
    <t>EPU_ECONOMY;EPU_ECONOMY_HISTORIC;SLFID_ECONOMIC_DEVELOPMENT;TAX_FNCACT;TAX_FNCACT_REPRESENTATIVES;WB_1921_PRIVATE_SECTOR_DEVELOPMENT;WB_1202_INDUSTRIAL_ZONES;WB_862_GROWTH_POLES_AND_ECONOMIC_ZONES;WB_346_COMPETITIVE_INDUSTRIES;WB_2601_TRADE_LINKAGES_SPILLOVERS_AND_CONNECTIVITY;WB_772_TRADE_FACILITATION_AND_LOGISTICS;WB_699_URBAN_DEVELOPMENT;WB_866_CONNECTIVITY_AND_LAGGING_REGIONS;WB_698_TRADE;WB_797_NATIONAL_URBAN_POLICIES;TAX_FNCACT_EMPLOYERS;WB_2690_CATEGORIES_OF_EMPLOYMENT;WB_2670_JOBS;WB_2689_JOBS_DIAGNOSTICS;WB_2704_EMPLOYER;RURAL;TAX_FNCACT_SENATOR;USPEC_POLITICS_GENERAL1;TAX_FNCACT_STATE_SENATOR;RECRUITMENT;TAX_FNCACT_LEADERS;TAX_FNCACT_REPRESENTATIVE;ENV_SOLAR;ECON_STOCKMARKET;TAX_ECON_PRICE;GENERAL_GOVERNMENT;EPU_POLICY;EPU_POLICY_CONGRESS;LEGISLATION;USPEC_POLICY1;EPU_POLICY_LEGISLATION;ECON_TAXATION;EPU_POLICY_TAX;EPU_CATS_TAXES;WB_382_TAX_CREDITS_AND_DIRECT_SUBSIDIES;WB_376_INNOVATION_TECHNOLOGY_AND_ENTREPRENEURSHIP;WB_377_FIRM_INNOVATION_PRODUCTIVITY_AND_GROWTH;WB_380_FUNDING_INNOVATION;TAX_FNCACT_SPEAKER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ENV_CLIMATECHANGE;WB_567_CLIMATE_CHANGE;CRISISLEX_CRISISLEXREC;WB_1458_HEALTH_PROMOTION_AND_DISEASE_PREVENTION;WB_1462_WATER_SANITATION_AND_HYGIENE;WB_635_PUBLIC_HEALTH;WB_621_HEALTH_NUTRITION_AND_POPULATION;CRISISLEX_T11_UPDATESSYMPATHY;WB_507_ENERGY_AND_EXTRACTIVES;WB_525_RENEWABLE_ENERGY;WB_528_SOLAR_ENERGY;TAX_FNCACT_ANALYSTS;BAN;ENV_OIL;ECON_OILPRICE;WB_539_OIL_AND_GAS_POLICY_STRATEGY_AND_INSTITUTIONS;WB_2290_OIL_AND_GAS_EXPORT;WB_544_MID_AND_DOWNSTREAM_OIL_AND_GAS;TAX_FNCACT_EMPLOYEES;TAX_FNCACT_CEO;WB_471_ECONOMIC_GROWTH;WB_2769_JOBS_STRATEGIES;WB_695_POVERTY;WB_701_JOBS_AND_POVERTY;WB_1170_JOB_CREATION_AND_JOB_OPPORTUNITIES;ECON_MOU;WB_405_BUSINESS_CLIMATE;WB_2531_INSPECTIONS_LICENSING_AND_PERMITS;WB_2530_BUSINESS_ENVIRONMENT;EPU_CATS_REGULATION;EPU_CATS_FINANCIAL_REGULATION;</t>
  </si>
  <si>
    <t>WB_698_TRADE;GENERAL_GOVERNMENT;MEDIA_MSM;ECON_STOCKMARKET;SOC_POINTSOFINTEREST;SOC_POINTSOFINTEREST_HEADQUARTERS;TAX_FNCACT;TAX_FNCACT_ANALYSTS;TAX_ECON_PRICE;TAX_FNCACT_MANUFACTURER;WB_1614_NUTRITIONAL_PROGRAMS;WB_1609_FOOD_AND_IN_KIND_TRANSFERS;WB_1615_THERAPEUTIC;WB_1466_SOCIAL_ASSISTANCE;WB_697_SOCIAL_PROTECTION_AND_LABOR;MEDICAL;TAX_DISEASE;TAX_DISEASE_CANCER;WB_1406_DISEASES;WB_1431_CANCER;WB_621_HEALTH_NUTRITION_AND_POPULATION;WB_1427_NON_COMMUNICABLE_DISEASE_AND_INJURY;TAX_DISEASE_TUMOR;WB_1331_HEALTH_TECHNOLOGIES;WB_2453_ORGANIZED_CRIME;WB_1350_PHARMACEUTICALS;WB_2433_CONFLICT_AND_VIOLENCE;WB_2432_FRAGILITY_CONFLICT_AND_VIOLENCE;WB_2456_DRUGS_AND_NARCOTICS;SCIENCE;TAX_FNCACT_CANDIDATES;TAX_FNCACT_DRIVERS;CRISISLEX_C03_WELLBEING_HEALTH;TAX_FNCACT_DRIVER;USPEC_POLITICS_GENERAL1;</t>
  </si>
  <si>
    <t>TAX_FNCACT;TAX_FNCACT_ANALYSTS;LEADER;</t>
  </si>
  <si>
    <t>TAX_FNCACT;TAX_FNCACT_LEADER;SOC_INNOVATION;</t>
  </si>
  <si>
    <t>TAX_FNCACT;TAX_FNCACT_ANALYSTS;TAX_ECON_PRICE;WB_678_DIGITAL_GOVERNMENT;WB_2944_SERVERS;WB_671_STORAGE_MANAGEMENT;WB_667_ICT_INFRASTRUCTURE;WB_672_NETWORK_MANAGEMENT;WB_133_INFORMATION_AND_COMMUNICATION_TECHNOLOGIES;WB_698_TRADE;</t>
  </si>
  <si>
    <t>TAX_ETHNICITY;TAX_ETHNICITY_CHINESE;TAX_WORLDLANGUAGES;TAX_WORLDLANGUAGES_CHINESE;CRISISLEX_T01_CAUTION_ADVICE;CRISISLEX_T02_INJURED;CRISISLEX_T03_DEAD;CRISISLEX_T08_MISSINGFOUNDTRAPPEDPEOPLE;ECON_STOCKMARKET;</t>
  </si>
  <si>
    <t>ECON_STOCKMARKET;LEADER;TAX_FNCACT;TAX_FNCACT_PRESIDENT;USPEC_POLITICS_GENERAL1;RESIGNATION;GENERAL_HEALTH;MEDICAL;TAX_FNCACT_CEO;TAX_FNCACT_LEADER;SOC_TECHNOLOGYSECTOR;</t>
  </si>
  <si>
    <t>WB_678_DIGITAL_GOVERNMENT;WB_674_SHARED_INFRASTRUCTURE;WB_667_ICT_INFRASTRUCTURE;WB_676_CLOUD_COMPUTING;WB_133_INFORMATION_AND_COMMUNICATION_TECHNOLOGIES;LEADER;TAX_FNCACT;TAX_FNCACT_PRESIDENT;USPEC_POLITICS_GENERAL1;CRISISLEX_O02_RESPONSEAGENCIESATCRISIS;GENERAL_GOVERNMENT;CRISISLEX_T01_CAUTION_ADVICE;CRISISLEX_C07_SAFETY;WB_2470_PEACE_OPERATIONS_AND_CONFLICT_MANAGEMENT;WB_2432_FRAGILITY_CONFLICT_AND_VIOLENCE;WB_2490_NATIONAL_PROTECTION_AND_SECURITY;CRISISLEX_T06_SUPPLIES;CRISISLEX_T04_INFRASTRUCTURE;ECON_ENTREPRENEURSHIP;TAX_FNCACT_ENTREPRENEUR;ACT_MAKESTATEMENT;CRISISLEX_C02_NEEDSPROVIDE_FOOD;CRISISLEX_C04_LOGISTICS_TRANSPORT;EDUCATION;SOC_POINTSOFINTEREST;SOC_POINTSOFINTEREST_UNIVERSITY;TAX_WORLDMAMMALS;TAX_WORLDMAMMALS_SHEEP;WB_470_EDUCATION;SOC_POINTSOFINTEREST_COLLEGE;WB_1675_GRADUATION;WB_855_LABOR_MARKETS;WB_1673_PASSIVE_LABOR_MARKETS_POLICIES;WB_697_SOCIAL_PROTECTION_AND_LABOR;PRIVATIZATION;WB_728_PUBLIC_SERVICE_DELIVERY;WB_1283_PRIVATIZATION;WB_696_PUBLIC_SECTOR_MANAGEMENT;WB_723_PUBLIC_ADMINISTRATION;WB_721_STATE_OWNED_ENTERPRISES;TAX_FNCACT_CHIEF;TAX_FNCACT_ANALYST;TAX_ETHNICITY;TAX_ETHNICITY_CHINESE;TAX_WORLDLANGUAGES;TAX_WORLDLANGUAGES_CHINESE;TAX_ECON_PRICE;ECON_WORLDCURRENCIES;ECON_WORLDCURRENCIES_YUAN;WB_2944_SERVERS;WB_671_STORAGE_MANAGEMENT;WB_672_NETWORK_MANAGEMENT;CRISISLEX_T05_MONEY;TAX_FNCACT_LEADER;CRISISLEX_T08_MISSINGFOUNDTRAPPEDPEOPLE;CRISISLEX_CRISISLEXREC;</t>
  </si>
  <si>
    <t>TAX_FNCACT;TAX_FNCACT_CFO;ECON_STOCKMARKET;TAX_FNCACT_EXECUTIVES;WB_698_TRADE;TAX_FNCACT_ANALYST;TAX_ECON_PRICE;MEDIA_SOCIAL;SOC_TECHNOLOGYSECTOR;TAX_FNCACT_INSIDERS;TAX_FNCACT_INSIDER;</t>
  </si>
  <si>
    <t>TAX_FNCACT;TAX_FNCACT_MANUFACTURER;TAX_FNCACT_ANALYST;CRISISLEX_C03_WELLBEING_HEALTH;CRISISLEX_T02_INJURED;WB_1921_PRIVATE_SECTOR_DEVELOPMENT;WB_346_COMPETITIVE_INDUSTRIES;WB_818_INDUSTRY_POLICY_AND_REAL_SECTORS;WB_1281_MANUFACTURING;TAX_ECON_PRICE;ECON_EARNINGSREPORT;WB_678_DIGITAL_GOVERNMENT;WB_652_ICT_APPLICATIONS;WB_2363_MOBILE_APPLICATIONS;WB_658_ENTERPRISE_APPLICATIONS;WB_133_INFORMATION_AND_COMMUNICATION_TECHNOLOGIES;WB_2944_SERVERS;WB_671_STORAGE_MANAGEMENT;WB_667_ICT_INFRASTRUCTURE;WB_672_NETWORK_MANAGEMENT;MANMADE_DISASTER_IMPLIED;ECON_STOCKMARKET;KILL;CRISISLEX_T03_DEAD;WB_698_TRADE;WB_135_TRANSPORT;WB_1174_WAREHOUSING_AND_STORAGE;WB_793_TRANSPORT_AND_LOGISTICS_SERVICES;</t>
  </si>
  <si>
    <t>TAX_FNCACT;TAX_FNCACT_ANALYSTS;TAX_FNCACT_INSIDER;TAX_ECON_PRICE;TAX_FNCACT_CFO;TAX_FNCACT_CHIEF;TAX_MILITARY_TITLE;TAX_MILITARY_TITLE_OFFICER;TAX_FNCACT_OFFICER;TAX_FNCACT_CHIEF_FINANCIAL_OFFICER;WB_698_TRADE;WB_439_MACROECONOMIC_AND_STRUCTURAL_POLICIES;WB_829_FISCAL_DECENTRALIZATION;WB_874_LOCAL_FINANCE;WB_877_ASSET_MANAGEMENT;WB_445_FISCAL_POLICY;TAX_FNCACT_MANUFACTURER;EPU_ECONOMY_HISTORIC;TAX_FNCACT_BROKER;TAX_FNCACT_ANALYST;</t>
  </si>
  <si>
    <t>WB_2416_INTERNET_OF_THINGS;WB_2399_ICT_INNOVATION_AND_TRANSFORMATION;WB_133_INFORMATION_AND_COMMUNICATION_TECHNOLOGIES;TAX_ECON_PRICE;SOC_EMERGINGTECH;WB_1921_PRIVATE_SECTOR_DEVELOPMENT;WB_346_COMPETITIVE_INDUSTRIES;WB_818_INDUSTRY_POLICY_AND_REAL_SECTORS;WB_1281_MANUFACTURING;ALLIANCE;EPU_ECONOMY_HISTORIC;TAX_FNCACT;TAX_FNCACT_DRIVER;ECON_STOCKMARKET;WB_439_MACROECONOMIC_AND_STRUCTURAL_POLICIES;WB_829_FISCAL_DECENTRALIZATION;WB_874_LOCAL_FINANCE;WB_877_ASSET_MANAGEMENT;WB_445_FISCAL_POLICY;TAX_ETHNICITY;TAX_ETHNICITY_ACADIAN;TAX_WORLDLANGUAGES;TAX_WORLDLANGUAGES_ACADIAN;WB_1973_FINANCIAL_RISK_REDUCTION;WB_435_AGRICULTURE_AND_FOOD_SECURITY;WB_337_INSURANCE;WB_1967_AGRICULTURAL_RISK_AND_SECURITY;TAX_FNCACT_CANDIDATE;TAX_FNCACT_ANALYST;EPU_CATS_MIGRATION_FEAR_FEAR;WB_1406_DISEASES;WB_1435_OBESITY;WB_621_HEALTH_NUTRITION_AND_POPULATION;WB_1427_NON_COMMUNICABLE_DISEASE_AND_INJURY;TAX_FNCACT_AUTHOR;UNGP_FORESTS_RIVERS_OCEANS;EPU_CATS_REGULATION;EPU_CATS_FINANCIAL_REGULATION;</t>
  </si>
  <si>
    <t>TAX_ECON_PRICE;WB_698_TRADE;MEDIA_MSM;TAX_FNCACT;TAX_FNCACT_ANALYSTS;TAX_FNCACT_ANALYST;</t>
  </si>
  <si>
    <t>WB_1150_VOLATILITY;WB_1104_MACROECONOMIC_VULNERABILITY_AND_DEBT;TAX_ECON_PRICE;WB_698_TRADE;TAX_FNCACT;TAX_FNCACT_INSIDERS;TAX_FNCACT_INSIDER;TAX_FNCACT_DIRECTOR;ECON_STOCKMARKET;TAX_FNCACT_ANALYST;TAX_FNCACT_MANUFACTURER;WB_1921_PRIVATE_SECTOR_DEVELOPMENT;WB_346_COMPETITIVE_INDUSTRIES;WB_818_INDUSTRY_POLICY_AND_REAL_SECTORS;WB_1281_MANUFACTURING;</t>
  </si>
  <si>
    <t>TAX_FNCACT;TAX_FNCACT_MANAGERS;ECON_STOCKMARKET;</t>
  </si>
  <si>
    <t>TAX_FNCACT;TAX_FNCACT_ANALYSTS;ECON_STOCKMARKET;TAX_FNCACT_ANALYST;TAX_FNCACT_BROKER;</t>
  </si>
  <si>
    <t>TAX_WORLDMAMMALS;TAX_WORLDMAMMALS_SHEEP;RURAL;EDUCATION;WB_470_EDUCATION;SOC_POINTSOFINTEREST;SOC_POINTSOFINTEREST_UNIVERSITY;WB_678_DIGITAL_GOVERNMENT;WB_674_SHARED_INFRASTRUCTURE;WB_667_ICT_INFRASTRUCTURE;WB_676_CLOUD_COMPUTING;WB_133_INFORMATION_AND_COMMUNICATION_TECHNOLOGIES;LEADER;TAX_FNCACT;TAX_FNCACT_PRESIDENT;USPEC_POLITICS_GENERAL1;CRISISLEX_O02_RESPONSEAGENCIESATCRISIS;GENERAL_GOVERNMENT;CRISISLEX_T01_CAUTION_ADVICE;CRISISLEX_C07_SAFETY;WB_2470_PEACE_OPERATIONS_AND_CONFLICT_MANAGEMENT;WB_2432_FRAGILITY_CONFLICT_AND_VIOLENCE;WB_2490_NATIONAL_PROTECTION_AND_SECURITY;CRISISLEX_T06_SUPPLIES;CRISISLEX_T04_INFRASTRUCTURE;ECON_ENTREPRENEURSHIP;TAX_FNCACT_ENTREPRENEUR;ACT_MAKESTATEMENT;CRISISLEX_C02_NEEDSPROVIDE_FOOD;CRISISLEX_C04_LOGISTICS_TRANSPORT;SOC_POINTSOFINTEREST_COLLEGE;WB_1675_GRADUATION;WB_855_LABOR_MARKETS;WB_1673_PASSIVE_LABOR_MARKETS_POLICIES;WB_697_SOCIAL_PROTECTION_AND_LABOR;PRIVATIZATION;WB_728_PUBLIC_SERVICE_DELIVERY;WB_1283_PRIVATIZATION;WB_696_PUBLIC_SECTOR_MANAGEMENT;WB_723_PUBLIC_ADMINISTRATION;WB_721_STATE_OWNED_ENTERPRISES;TAX_FNCACT_CHIEF;TAX_FNCACT_ANALYST;TAX_ETHNICITY;TAX_ETHNICITY_CHINESE;TAX_WORLDLANGUAGES;TAX_WORLDLANGUAGES_CHINESE;TAX_ECON_PRICE;ECON_WORLDCURRENCIES;ECON_WORLDCURRENCIES_YUAN;WB_2944_SERVERS;WB_671_STORAGE_MANAGEMENT;WB_672_NETWORK_MANAGEMENT;CRISISLEX_T05_MONEY;TAX_FNCACT_LEADER;CRISISLEX_T08_MISSINGFOUNDTRAPPEDPEOPLE;CRISISLEX_CRISISLEXREC;</t>
  </si>
  <si>
    <t>latinpost.com</t>
  </si>
  <si>
    <t>WB_698_TRADE;TAX_FNCACT;TAX_FNCACT_ANALYSTS;MEDIA_MSM;TAX_FNCACT_CEO;EPU_ECONOMY_HISTORIC;TAX_FNCACT_ANALYST;TAX_FNCACT_CHIEF;TAX_MILITARY_TITLE;TAX_MILITARY_TITLE_OFFICER;TAX_FNCACT_OFFICER;TAX_FNCACT_CHIEF_FINANCIAL_OFFICER;</t>
  </si>
  <si>
    <t>AFFECT;ECON_STOCKMARKET;TAX_FNCACT;TAX_FNCACT_OFFICIAL;</t>
  </si>
  <si>
    <t>TAX_ECON_PRICE;TAX_FNCACT;TAX_FNCACT_MANUFACTURER;TAX_FNCACT_ANALYSTS;WB_1406_DISEASES;WB_1435_OBESITY;WB_621_HEALTH_NUTRITION_AND_POPULATION;WB_1427_NON_COMMUNICABLE_DISEASE_AND_INJURY;TAX_FNCACT_CFO;TAX_FNCACT_CHIEF;TAX_MILITARY_TITLE;TAX_MILITARY_TITLE_OFFICER;TAX_FNCACT_OFFICER;TAX_FNCACT_CHIEF_FINANCIAL_OFFICER;EPU_CATS_REGULATION;EPU_CATS_FINANCIAL_REGULATION;TAX_FNCACT_INSIDER;WB_439_MACROECONOMIC_AND_STRUCTURAL_POLICIES;WB_829_FISCAL_DECENTRALIZATION;WB_874_LOCAL_FINANCE;WB_877_ASSET_MANAGEMENT;WB_445_FISCAL_POLICY;EPU_ECONOMY_HISTORIC;</t>
  </si>
  <si>
    <t>TAX_ECON_PRICE;ECON_EARNINGSREPORT;WB_845_LEGAL_AND_REGULATORY_FRAMEWORK;WB_696_PUBLIC_SECTOR_MANAGEMENT;WB_851_INTELLECTUAL_PROPERTY_RIGHTS;WB_1041_PATENTS;WB_1039_PROPERTY_LAWS_AND_REGULATIONS;WB_1921_PRIVATE_SECTOR_DEVELOPMENT;WB_346_COMPETITIVE_INDUSTRIES;WB_818_INDUSTRY_POLICY_AND_REAL_SECTORS;WB_1281_MANUFACTURING;TAX_FNCACT;TAX_FNCACT_ANALYSTS;TAX_FNCACT_ANALYST;WB_678_DIGITAL_GOVERNMENT;WB_694_BROADCAST_AND_MEDIA;WB_133_INFORMATION_AND_COMMUNICATION_TECHNOLOGIES;MEDIA_MSM;</t>
  </si>
  <si>
    <t>UNGP_FORESTS_RIVERS_OCEANS;WB_698_TRADE;EPU_ECONOMY_HISTORIC;ECON_STOCKMARKET;TAX_ECON_PRICE;TAX_FNCACT;TAX_FNCACT_ANALYST;WB_1150_VOLATILITY;WB_1104_MACROECONOMIC_VULNERABILITY_AND_DEBT;</t>
  </si>
  <si>
    <t>SCIENCE;TAX_ECON_PRICE;WB_698_TRADE;TAX_FNCACT;TAX_FNCACT_MANUFACTURER;AFFECT;TAX_FNCACT_ANALYSTS;TAX_FNCACT_CFO;TAX_FNCACT_DIRECTOR;MANMADE_DISASTER_IMPLIED;WB_135_TRANSPORT;WB_1174_WAREHOUSING_AND_STORAGE;WB_793_TRANSPORT_AND_LOGISTICS_SERVICES;TAX_FNCACT_OFFICIAL;TAX_FNCACT_ANALYST;</t>
  </si>
  <si>
    <t>TAX_ECON_PRICE;TAX_FNCACT;TAX_FNCACT_MANUFACTURER;ECON_STOCKMARKET;WB_698_TRADE;WB_1150_VOLATILITY;WB_1104_MACROECONOMIC_VULNERABILITY_AND_DEBT;TAX_FNCACT_CHAIRMAN;TAX_FNCACT_CEO;TAX_FNCACT_EXECUTIVE;LEADER;TAX_FNCACT_PRESIDENT;USPEC_POLITICS_GENERAL1;TAX_FNCACT_CHIEF;TAX_MILITARY_TITLE;TAX_MILITARY_TITLE_OFFICER;TAX_FNCACT_OFFICER;TAX_FNCACT_CHIEF_OPERATING_OFFICER;APPOINTMENT;TAX_FNCACT_DIRECTORS;ENV_SOLAR;WB_507_ENERGY_AND_EXTRACTIVES;WB_525_RENEWABLE_ENERGY;WB_528_SOLAR_ENERGY;TAX_WORLDLANGUAGES;TAX_WORLDLANGUAGES_ANDHRA;GENERAL_GOVERNMENT;EPU_POLICY;EPU_POLICY_GOVERNMENT;USPEC_POLICY1;EPU_POLICY_POLICY;TAX_FNCACT_OPERATOR;PROTEST;EPU_POLICY_CONGRESS;</t>
  </si>
  <si>
    <t>ECON_INTEREST_RATES;ECON_STOCKMARKET;ECON_BANKRUPTCY;ENV_OIL;TAX_ECON_PRICE;ECON_OILPRICE;WB_698_TRADE;ECON_ENTREPRENEURSHIP;WB_696_PUBLIC_SECTOR_MANAGEMENT;WB_2048_COMPENSATION_CAREERS_AND_INCENTIVES;WB_723_PUBLIC_ADMINISTRATION;WB_724_HUMAN_RESOURCES_FOR_PUBLIC_SECTOR;TAX_ETHNICITY;TAX_ETHNICITY_AMERICANS;WB_1675_GRADUATION;WB_855_LABOR_MARKETS;WB_1673_PASSIVE_LABOR_MARKETS_POLICIES;WB_697_SOCIAL_PROTECTION_AND_LABOR;ENV_NATURALGAS;FUELPRICES;ECON_NATGASPRICE;TAX_FNCACT;TAX_FNCACT_ANALYSTS;</t>
  </si>
  <si>
    <t>WB_1920_FINANCIAL_SECTOR_DEVELOPMENT;WB_332_CAPITAL_MARKETS;TAX_FNCACT;TAX_FNCACT_INVESTOR;ECON_STOCKMARKET;TAX_ECON_PRICE;TAX_FNCACT_PRACTITIONERS;SCIENCE;AFFECT;CRISISLEX_C07_SAFETY;MOVEMENT_GENERAL;WB_1150_VOLATILITY;WB_1104_MACROECONOMIC_VULNERABILITY_AND_DEBT;</t>
  </si>
  <si>
    <t>TAX_FNCACT;TAX_FNCACT_PRINCIPAL;LEADER;EDUCATION;</t>
  </si>
  <si>
    <t>ECON_STOCKMARKET;EPU_ECONOMY_HISTORIC;GEN_HOLIDAY;WB_1331_HEALTH_TECHNOLOGIES;WB_1358_GENERIC_DRUGS;WB_1350_PHARMACEUTICALS;WB_621_HEALTH_NUTRITION_AND_POPULATION;TAX_DISEASE;TAX_DISEASE_MULTIPLE_MYELOMA;DRUG_TRADE;WB_2453_ORGANIZED_CRIME;WB_2433_CONFLICT_AND_VIOLENCE;WB_2432_FRAGILITY_CONFLICT_AND_VIOLENCE;WB_2456_DRUGS_AND_NARCOTICS;WB_845_LEGAL_AND_REGULATORY_FRAMEWORK;WB_696_PUBLIC_SECTOR_MANAGEMENT;WB_851_INTELLECTUAL_PROPERTY_RIGHTS;WB_1041_PATENTS;WB_1039_PROPERTY_LAWS_AND_REGULATIONS;EPU_CATS_REGULATION;WB_698_TRADE;TAX_FNCACT;TAX_FNCACT_RETAILER;MOVEMENT_GENERAL;APPOINTMENT;TAX_FNCACT_CFO;</t>
  </si>
  <si>
    <t>ECON_EARNINGSREPORT;TAX_FNCACT;TAX_FNCACT_MANUFACTURER;TAX_ECON_PRICE;WB_678_DIGITAL_GOVERNMENT;WB_694_BROADCAST_AND_MEDIA;WB_133_INFORMATION_AND_COMMUNICATION_TECHNOLOGIES;MEDIA_SOCIAL;WB_652_ICT_APPLICATIONS;WB_662_SOCIAL_MEDIA;WB_658_ENTERPRISE_APPLICATIONS;</t>
  </si>
  <si>
    <t>TAX_FNCACT;TAX_FNCACT_ANALYSTS;TAX_FNCACT_ANALYST;TAX_FNCACT_RESEARCH_ANALYST;TAX_FNCACT_MANUFACTURER;</t>
  </si>
  <si>
    <t>WB_678_DIGITAL_GOVERNMENT;WB_2946_OPEN_SOURCE;WB_667_ICT_INFRASTRUCTURE;WB_669_SOFTWARE_INFRASTRUCTURE;WB_133_INFORMATION_AND_COMMUNICATION_TECHNOLOGIES;WB_135_TRANSPORT;WB_1174_WAREHOUSING_AND_STORAGE;WB_793_TRANSPORT_AND_LOGISTICS_SERVICES;WB_698_TRADE;TAX_ECON_PRICE;EPU_ECONOMY_HISTORIC;TAX_FNCACT;TAX_FNCACT_ANALYSTS;ECON_STOCKMARKET;</t>
  </si>
  <si>
    <t>TAX_FNCACT;TAX_FNCACT_ANALYST;TAX_FNCACT_RESEARCH_ANALYST;TAX_ECON_PRICE;TAX_FNCACT_ANALYSTS;ECON_STOCKMARKET;USPEC_POLICY1;WB_696_PUBLIC_SECTOR_MANAGEMENT;WB_713_PUBLIC_FINANCE;WB_718_PUBLIC_INVESTMENT_MANAGEMENT;</t>
  </si>
  <si>
    <t>ECON_STOCKMARKET;WB_698_TRADE;TAX_ECON_PRICE;WB_678_DIGITAL_GOVERNMENT;WB_2943_SWITCHES;WB_667_ICT_INFRASTRUCTURE;WB_672_NETWORK_MANAGEMENT;WB_133_INFORMATION_AND_COMMUNICATION_TECHNOLOGIES;WB_135_TRANSPORT;WB_1803_TRANSPORT_INFRASTRUCTURE;WB_167_PORTS;WB_2024_ANTI_CORRUPTION_AUTHORITIES;WB_696_PUBLIC_SECTOR_MANAGEMENT;WB_840_JUSTICE;WB_2025_INVESTIGATION;WB_831_GOVERNANCE;WB_832_ANTI_CORRUPTION;WB_1014_CRIMINAL_JUSTICE;TAX_FNCACT;TAX_FNCACT_INSIDER;</t>
  </si>
  <si>
    <t>TAX_FNCACT;TAX_FNCACT_INVESTOR;TAX_ECON_PRICE;</t>
  </si>
  <si>
    <t>ECON_STOCKMARKET;WB_698_TRADE;ECON_TAXATION;USPEC_POLICY1;EPU_POLICY;EPU_POLICY_TAX;EPU_CATS_TAXES;TAX_FNCACT;TAX_FNCACT_DIRECTORS;AFFECT;WB_845_LEGAL_AND_REGULATORY_FRAMEWORK;WB_696_PUBLIC_SECTOR_MANAGEMENT;WB_851_INTELLECTUAL_PROPERTY_RIGHTS;WB_1041_PATENTS;WB_1039_PROPERTY_LAWS_AND_REGULATIONS;EPU_CATS_REGULATION;TRIAL;TAX_DISEASE;TAX_DISEASE_CANCER;WB_1406_DISEASES;WB_1431_CANCER;WB_621_HEALTH_NUTRITION_AND_POPULATION;WB_1427_NON_COMMUNICABLE_DISEASE_AND_INJURY;WB_1331_HEALTH_TECHNOLOGIES;WB_2453_ORGANIZED_CRIME;WB_1350_PHARMACEUTICALS;WB_2433_CONFLICT_AND_VIOLENCE;WB_2432_FRAGILITY_CONFLICT_AND_VIOLENCE;WB_2456_DRUGS_AND_NARCOTICS;WB_1921_PRIVATE_SECTOR_DEVELOPMENT;WB_405_BUSINESS_CLIMATE;WB_2531_INSPECTIONS_LICENSING_AND_PERMITS;WB_2530_BUSINESS_ENVIRONMENT;WB_1358_GENERIC_DRUGS;MEDIA_SOCIAL;TAX_FNCACT_INVESTOR;EPU_ECONOMY_HISTORIC;EDUCATION;WB_470_EDUCATION;TAX_FNCACT_FOUNDER;TAX_ECON_PRICE;WB_1042_TRADEMARKS;</t>
  </si>
  <si>
    <t>CRISISLEX_T05_MONEY;ECON_STOCKMARKET;TAX_ECON_PRICE;CRISISLEX_C04_LOGISTICS_TRANSPORT;CRISISLEX_T04_INFRASTRUCTURE;TAX_FNCACT;TAX_FNCACT_INVESTOR;ECON_HOUSING_PRICES;MEDIA_MSM;TAX_FNCACT_JOURNALIST;TAX_FNCACT_ANALYST;EDUCATION;SOC_POINTSOFINTEREST;SOC_POINTSOFINTEREST_COLLEGE;SOC_POINTSOFINTEREST_UNIVERSITY;LEGISLATION;</t>
  </si>
  <si>
    <t>ECON_STOCKMARKET;TAX_FNCACT;TAX_FNCACT_WORKERS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TAX_FNCACT_EMPLOYEES;GENERAL_HEALTH;MEDICAL;EPU_CATS_HEALTHCARE;RATIFY;WB_698_TRADE;TAX_ECON_PRICE;EPU_ECONOMY_HISTORIC;TAX_FNCACT_LEADER;TAX_FNCACT_INSIDER;SOC_TECHNOLOGYSECTOR;APPOINTMENT;TAX_FNCACT_CHIEF;TAX_MILITARY_TITLE;TAX_MILITARY_TITLE_OFFICER;TAX_FNCACT_OFFICER;TAX_FNCACT_CHIEF_OPERATIONS_OFFICER;WB_286_TELECOMMUNICATIONS_AND_BROADBAND_ACCESS;WB_133_INFORMATION_AND_COMMUNICATION_TECHNOLOGIES;</t>
  </si>
  <si>
    <t>anandtech.com</t>
  </si>
  <si>
    <t>ECON_STOCKMARKET;TAX_ECON_PRICE;WB_471_ECONOMIC_GROWTH;WB_1078_DETERMINANTS_OF_GROWTH;WB_1079_COMMODITIES_AND_RESOURCES;ECON_DEVELOPMENTORGS;ECON_DEVELOPMENTORGS_WORLD_BANK;ENV_OIL;WB_696_PUBLIC_SECTOR_MANAGEMENT;WB_713_PUBLIC_FINANCE;WB_1045_TREASURY;WB_698_TRADE;ECON_OILPRICE;ENV_NATURALGAS;WB_1979_NATURAL_RESOURCE_MANAGEMENT;WB_435_AGRICULTURE_AND_FOOD_SECURITY;WB_1986_MOUNTAINS;WB_2936_GOLD;WB_507_ENERGY_AND_EXTRACTIVES;WB_895_MINING_SYSTEMS;WB_1699_METAL_ORE_MINING;ENV_MINING;GENERAL_GOVERNMENT;TAX_FNCACT;TAX_FNCACT_OFFICIALS;WHISTLEBLOWER;USPEC_POLICY1;WB_2024_ANTI_CORRUPTION_AUTHORITIES;WB_840_JUSTICE;WB_2025_INVESTIGATION;WB_831_GOVERNANCE;WB_832_ANTI_CORRUPTION;WB_1014_CRIMINAL_JUSTICE;TAX_FNCACT_TRADERS;</t>
  </si>
  <si>
    <t>ECON_STOCKMARKET;WB_696_PUBLIC_SECTOR_MANAGEMENT;WB_713_PUBLIC_FINANCE;WB_718_PUBLIC_INVESTMENT_MANAGEMENT;TAX_ECON_PRICE;TAX_ETHNICITY;TAX_ETHNICITY_CHOP;TAX_FNCACT;TAX_FNCACT_CFO;TAX_FNCACT_CEO;ECON_EARNINGSREPORT;AFFECT;EPU_ECONOMY_HISTORIC;TAX_FNCACT_ANALYST;WB_2048_COMPENSATION_CAREERS_AND_INCENTIVES;WB_723_PUBLIC_ADMINISTRATION;WB_724_HUMAN_RESOURCES_FOR_PUBLIC_SECTOR;</t>
  </si>
  <si>
    <t>DELAY;USPEC_UNCERTAINTY1;TAX_FNCACT;TAX_FNCACT_MANUFACTURER;TAX_ETHNICITY;TAX_ETHNICITY_TAIWANESE;TAX_FNCACT_ANALYST;ECON_STOCKMARKET;TAX_ECON_PRICE;ECON_DEBT;WB_1104_MACROECONOMIC_VULNERABILITY_AND_DEBT;WB_450_DEBT;MOVEMENT_GENERAL;EPU_ECONOMY_HISTORIC;</t>
  </si>
  <si>
    <t>ECON_STOCKMARKET;TAX_FNCACT;TAX_FNCACT_ANALYSTS;TAX_ECON_PRICE;TAX_FNCACT_MANUFACTURER;WB_439_MACROECONOMIC_AND_STRUCTURAL_POLICIES;WB_829_FISCAL_DECENTRALIZATION;WB_874_LOCAL_FINANCE;WB_877_ASSET_MANAGEMENT;WB_445_FISCAL_POLICY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</si>
  <si>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TAX_FNCACT;TAX_FNCACT_ANALYST;TAX_FNCACT_ANALYSTS;TAX_DISEASE;TAX_DISEASE_PLAGUE;ECON_STOCKMARKET;TAX_ECON_PRICE;WB_1921_PRIVATE_SECTOR_DEVELOPMENT;WB_346_COMPETITIVE_INDUSTRIES;WB_818_INDUSTRY_POLICY_AND_REAL_SECTORS;WB_1281_MANUFACTURING;TAX_FNCACT_FOOL;WB_2433_CONFLICT_AND_VIOLENCE;WB_2465_REVOLUTIONARY_VIOLENCE;WB_2432_FRAGILITY_CONFLICT_AND_VIOLENCE;WB_2462_POLITICAL_VIOLENCE_AND_WAR;USPEC_POLICY1;</t>
  </si>
  <si>
    <t>twst.com</t>
  </si>
  <si>
    <t>TAX_FNCACT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EPU_POLICY;EPU_POLICY_REGULATORY;EPU_ECONOMY_HISTORIC;TAX_FNCACT_EMPLOYEE;USPEC_POLICY1;EPU_UNCERTAINTY;TAX_FNCACT_EMPLOYEES;TAX_ECON_PRICE;TAX_FNCACT_INVESTOR;WB_678_DIGITAL_GOVERNMENT;WB_694_BROADCAST_AND_MEDIA;WB_133_INFORMATION_AND_COMMUNICATION_TECHNOLOGIES;</t>
  </si>
  <si>
    <t>ENV_OIL;WB_1150_VOLATILITY;WB_1104_MACROECONOMIC_VULNERABILITY_AND_DEBT;ECON_OILPRICE;ENV_METALS;WB_507_ENERGY_AND_EXTRACTIVES;WB_895_MINING_SYSTEMS;WB_2934_COPPER;WB_1699_METAL_ORE_MINING;ECON_STOCKMARKET;TAX_ECON_PRICE;WB_698_TRADE;WB_135_TRANSPORT;WB_1174_WAREHOUSING_AND_STORAGE;WB_793_TRANSPORT_AND_LOGISTICS_SERVICES;WB_696_PUBLIC_SECTOR_MANAGEMENT;WB_713_PUBLIC_FINANCE;WB_718_PUBLIC_INVESTMENT_MANAGEMENT;ENV_MINING;TRIAL;CRISISLEX_C03_WELLBEING_HEALTH;TAX_DISEASE;TAX_DISEASE_SCHIZOPHRENIA;PROTEST;TAX_FNCACT;TAX_FNCACT_LEADER;</t>
  </si>
  <si>
    <t>WB_698_TRADE;ECON_STOCKMARKET;MEDICAL;WB_1331_HEALTH_TECHNOLOGIES;WB_1350_PHARMACEUTICALS;WB_621_HEALTH_NUTRITION_AND_POPULATION;ENV_MINING;TAX_FNCACT;TAX_FNCACT_ANALYSTS;GENERAL_GOVERNMENT;CRISISLEX_O02_RESPONSEAGENCIESATCRISIS;GENERAL_HEALTH;WB_1406_DISEASES;WB_1435_OBESITY;WB_1427_NON_COMMUNICABLE_DISEASE_AND_INJURY;TAX_ECON_PRICE;RESIGNATION;TAX_FNCACT_CEO;CRISISLEX_O01_WEATHER;CRISISLEX_T01_CAUTION_ADVICE;ENV_OIL;WB_2936_GOLD;WB_507_ENERGY_AND_EXTRACTIVES;WB_895_MINING_SYSTEMS;WB_1699_METAL_ORE_MINING;WB_2937_SILVER;WB_2934_COPPER;CRISISLEX_C04_LOGISTICS_TRANSPORT;CRISISLEX_T04_INFRASTRUCTURE;TAX_ETHNICITY;TAX_ETHNICITY_SPANISH;TAX_WORLDLANGUAGES;TAX_WORLDLANGUAGES_SPANISH;TAX_WORLDMAMMALS;TAX_WORLDMAMMALS_SPANISH_IBEX;TAX_ETHNICITY_GERMAN;TAX_WORLDLANGUAGES_GERMAN;TAX_ETHNICITY_FRENCH;TAX_WORLDLANGUAGES_FRENCH;TAX_FNCACT_ECONOMISTS;</t>
  </si>
  <si>
    <t>ECON_STOCKMARKET;TAX_ECON_PRICE;EPU_ECONOMY_HISTORIC;TAX_FNCACT;TAX_FNCACT_CEO;</t>
  </si>
  <si>
    <t>TAX_ECON_PRICE;ECON_STOCKMARKET;TAX_WORLDMAMMALS;TAX_WORLDMAMMALS_BEARS;WB_1921_PRIVATE_SECTOR_DEVELOPMENT;WB_346_COMPETITIVE_INDUSTRIES;WB_818_INDUSTRY_POLICY_AND_REAL_SECTORS;WB_1281_MANUFACTURING;WB_698_TRADE;TAX_FNCACT;TAX_FNCACT_ANALYST;TAX_FNCACT_MANUFACTURER;TAX_FNCACT_ANALYSTS;</t>
  </si>
  <si>
    <t>ECON_STOCKMARKET;TAX_ECON_PRICE;TAX_ETHNICITY;TAX_ETHNICITY_CHINESE;TAX_WORLDLANGUAGES;TAX_WORLDLANGUAGES_CHINESE;TAX_FNCACT;TAX_FNCACT_ANALYSTS;TAX_FNCACT_ANALYST;WB_696_PUBLIC_SECTOR_MANAGEMENT;WB_713_PUBLIC_FINANCE;WB_718_PUBLIC_INVESTMENT_MANAGEMENT;AFFECT;CRISISLEX_CRISISLEXREC;WB_698_TRADE;TAX_WORLDMAMMALS;TAX_WORLDMAMMALS_BEARS;TAX_FNCACT_AUTHOR;</t>
  </si>
  <si>
    <t>TAX_ETHNICITY;TAX_ETHNICITY_CHINESE;TAX_WORLDLANGUAGES;TAX_WORLDLANGUAGES_CHINESE;GENERAL_GOVERNMENT;CRISISLEX_O02_RESPONSEAGENCIESATCRISIS;TAX_FNCACT;TAX_FNCACT_CHAMPION;CRISISLEX_T01_CAUTION_ADVICE;EDUCATION;SOC_POINTSOFINTEREST;SOC_POINTSOFINTEREST_UNIVERSITY;LEADER;TAX_FNCACT_PRESIDENT;USPEC_POLITICS_GENERAL1;TAX_ETHNICITY_AMERICANS;TAX_FNCACT_MANUFACTURER;ECON_FOREIGNINVEST;CRISISLEX_C07_SAFETY;WB_2470_PEACE_OPERATIONS_AND_CONFLICT_MANAGEMENT;WB_2432_FRAGILITY_CONFLICT_AND_VIOLENCE;WB_2490_NATIONAL_PROTECTION_AND_SECURITY;TAX_FNCACT_LEADER;WB_1921_PRIVATE_SECTOR_DEVELOPMENT;WB_346_COMPETITIVE_INDUSTRIES;WB_818_INDUSTRY_POLICY_AND_REAL_SECTORS;WB_1281_MANUFACTURING;CRISISLEX_T04_INFRASTRUCTURE;TAX_ETHNICITY_TAIWANESE;</t>
  </si>
  <si>
    <t>ECON_STOCKMARKET;TAX_ETHNICITY;TAX_ETHNICITY_KOREAN;TAX_WORLDLANGUAGES;TAX_WORLDLANGUAGES_KOREAN;MEDIA_MSM;TAX_FNCACT;TAX_FNCACT_ANALYST;SHORTAGE;TAX_WORLDMAMMALS;TAX_WORLDMAMMALS_MOUSE;TAX_FNCACT_INVESTOR;</t>
  </si>
  <si>
    <t>TAX_ECON_PRICE;WB_698_TRADE;TAX_FNCACT;TAX_FNCACT_ANALYSTS;ECON_STOCKMARKET;WB_135_TRANSPORT;WB_1174_WAREHOUSING_AND_STORAGE;WB_793_TRANSPORT_AND_LOGISTICS_SERVICES;TAX_FNCACT_REPRESENTATIVES;</t>
  </si>
  <si>
    <t>ECON_STOCKMARKET;TAX_ECON_PRICE;ECON_WORLDCURRENCIES;ECON_WORLDCURRENCIES_EURO;</t>
  </si>
  <si>
    <t>TAX_FNCACT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EPU_POLICY;EPU_POLICY_REGULATORY;EPU_ECONOMY_HISTORIC;TAX_FNCACT_EMPLOYEE;USPEC_POLICY1;EPU_UNCERTAINTY;TAX_FNCACT_EMPLOYEES;TAX_ECON_PRICE;</t>
  </si>
  <si>
    <t>TAX_ECON_PRICE;TAX_FNCACT;TAX_FNCACT_MANUFACTURER;AFFECT;TAX_FNCACT_ANALYSTS;TAX_FNCACT_DIRECTOR;TAX_FNCACT_CFO;MANMADE_DISASTER_IMPLIED;WB_135_TRANSPORT;WB_1174_WAREHOUSING_AND_STORAGE;WB_793_TRANSPORT_AND_LOGISTICS_SERVICES;TAX_FNCACT_ANALYST;</t>
  </si>
  <si>
    <t>tenterfieldstar.com.au</t>
  </si>
  <si>
    <t>ECON_STOCKMARKET;TAX_ECON_PRICE;TAX_FNCACT;TAX_FNCACT_SPOKESMAN;WB_368_LEASING;TAX_WORLDFISH;TAX_WORLDFISH_PIKE;TAX_FNCACT_EMPLOYEES;GENERAL_HEALTH;MEDICAL;CRISISLEX_C03_WELLBEING_HEALTH;WB_1331_HEALTH_TECHNOLOGIES;WB_621_HEALTH_NUTRITION_AND_POPULATION;WB_1362_MEDICAL_EQUIPMENT;WB_135_TRANSPORT;WB_1174_WAREHOUSING_AND_STORAGE;WB_793_TRANSPORT_AND_LOGISTICS_SERVICES;</t>
  </si>
  <si>
    <t>ECON_STOCKMARKET;TAX_ETHNICITY;TAX_ETHNICITY_CHINESE;TAX_WORLDLANGUAGES;TAX_WORLDLANGUAGES_CHINESE;WB_1921_PRIVATE_SECTOR_DEVELOPMENT;WB_406_COMPETITION_POLICY;WB_2101_ANTITRUST;CRISISLEX_T11_UPDATESSYMPATHY;TAX_FNCACT;TAX_FNCACT_REGULATOR;WB_698_TRADE;TAX_ECON_PRICE;WB_1406_DISEASES;WB_1435_OBESITY;WB_621_HEALTH_NUTRITION_AND_POPULATION;WB_1427_NON_COMMUNICABLE_DISEASE_AND_INJURY;</t>
  </si>
  <si>
    <t>9to5mac.com</t>
  </si>
  <si>
    <t>WB_135_TRANSPORT;WB_1174_WAREHOUSING_AND_STORAGE;WB_793_TRANSPORT_AND_LOGISTICS_SERVICES;GENERAL_HEALTH;WB_1406_DISEASES;WB_621_HEALTH_NUTRITION_AND_POPULATION;CRISISLEX_CRISISLEXREC;CRISISLEX_T01_CAUTION_ADVICE;TAX_ECON_PRICE;LEADER;TAX_FNCACT;TAX_FNCACT_PRESIDENT;USPEC_POLITICS_GENERAL1;TAX_FNCACT_VICE_PRESIDENT;TAX_FNCACT_SENIOR_VICE_PRESIDENT;TAX_FNCACT_MANAGER;TAX_FNCACT_GENERAL_MANAGER;CORRUPTION;WB_2019_ANTI_CORRUPTION_LEGISLATION;WB_696_PUBLIC_SECTOR_MANAGEMENT;WB_831_GOVERNANCE;WB_832_ANTI_CORRUPTION;WB_2020_BRIBERY_FRAUD_AND_COLLUSION;MEDICAL;SCIENCE;WB_678_DIGITAL_GOVERNMENT;WB_694_BROADCAST_AND_MEDIA;WB_133_INFORMATION_AND_COMMUNICATION_TECHNOLOGIES;MEDIA_SOCIAL;WB_652_ICT_APPLICATIONS;WB_662_SOCIAL_MEDIA;WB_658_ENTERPRISE_APPLICATIONS;TAX_FNCACT_USHERS;SOC_INNOVATION;</t>
  </si>
  <si>
    <t>ECON_EARNINGSREPORT;TAX_ECON_PRICE;TAX_FNCACT;TAX_FNCACT_ANALYSTS;ECON_STOCKMARKET;TAX_FNCACT_ANALYST;WB_698_TRADE;CRISISLEX_T11_UPDATESSYMPATHY;</t>
  </si>
  <si>
    <t>cfr.org</t>
  </si>
  <si>
    <t>TAX_ETHNICITY;TAX_ETHNICITY_AMERICAN;TAX_ETHNICITY_CHINESE;TAX_WORLDLANGUAGES;TAX_WORLDLANGUAGES_CHINESE;LEADER;</t>
  </si>
  <si>
    <t>switzer.com.au</t>
  </si>
  <si>
    <t>ECON_STOCKMARKET;SCIENCE;EDUCATION;SOC_POINTSOFINTEREST;SOC_POINTSOFINTEREST_UNIVERSITIES;USPEC_POLICY1;TAX_FNCACT;TAX_FNCACT_CHIEF;TAX_MILITARY_TITLE;TAX_MILITARY_TITLE_OFFICER;TAX_FNCACT_OFFICER;TAX_FNCACT_CHIEF_FINANCIAL_OFFICER;TAX_FNCACT_RETAILER;MEDIA_SOCIAL;MEDIA_MSM;ECON_WORLDCURRENCIES;ECON_WORLDCURRENCIES_DOLLAR;CRISISLEX_C04_LOGISTICS_TRANSPORT;TAX_ECON_PRICE;CRISISLEX_O01_WEATHER;CRISISLEX_T01_CAUTION_ADVICE;WB_696_PUBLIC_SECTOR_MANAGEMENT;WB_713_PUBLIC_FINANCE;WB_1045_TREASURY;</t>
  </si>
  <si>
    <t>MANMADE_DISASTER_IMPLIED;USPEC_POLICY1;LEADER;TAX_FNCACT;TAX_FNCACT_PRESIDENT;USPEC_POLITICS_GENERAL1;ECON_CENTRALBANK;WB_1235_CENTRAL_BANKS;WB_318_FINANCIAL_ARCHITECTURE_AND_BANKING;WB_1920_FINANCIAL_SECTOR_DEVELOPMENT;WB_1234_BANKING_INSTITUTIONS;WB_2670_JOBS;WB_1467_EDUCATION_FOR_ALL;WB_470_EDUCATION;WB_2131_EMPLOYABILITY_SKILLS_AND_JOBS;WB_1484_EDUCATION_SKILLS_DEVELOPMENT_AND_LABOR_MARKET;ECON_INFLATION;WB_1104_MACROECONOMIC_VULNERABILITY_AND_DEBT;WB_442_INFLATION;ECON_STOCKMARKET;WB_698_TRADE;ENV_NATURALGAS;ENV_OIL;TAX_FNCACT_TRADERS;CRISISLEX_CRISISLEXREC;TAX_ECON_PRICE;MEDICAL;TAX_FNCACT_CHIEF;TAX_FNCACT_EXECUTIVE;TAX_FNCACT_CHIEF_EXECUTIVE;TAX_MILITARY_TITLE;TAX_MILITARY_TITLE_OFFICER;TAX_FNCACT_OFFICER;TAX_FNCACT_EXECUTIVE_OFFICER;TAX_FNCACT_CHIEF_EXECUTIVE_OFFICER;TAX_FNCACT_VICE_PRESIDENT;TAX_FNCACT_EXECUTIVE_VICE_PRESIDENT;TAX_FNCACT_CHIEF_FINANCIAL_OFFICER;TAX_FNCACT_ANALYST;</t>
  </si>
  <si>
    <t>ECON_STOCKMARKET;WB_698_TRADE;TAX_ECON_PRICE;ENV_OIL;ECON_OILPRICE;ECON_ENTREPRENEURSHIP;WB_1921_PRIVATE_SECTOR_DEVELOPMENT;WB_405_BUSINESS_CLIMATE;WB_2531_INSPECTIONS_LICENSING_AND_PERMITS;WB_2530_BUSINESS_ENVIRONMENT;WB_376_INNOVATION_TECHNOLOGY_AND_ENTREPRENEURSHIP;WB_1917_INTELLECTUAL_PROPERTY;WB_377_FIRM_INNOVATION_PRODUCTIVITY_AND_GROWTH;WB_346_COMPETITIVE_INDUSTRIES;WB_818_INDUSTRY_POLICY_AND_REAL_SECTORS;WB_1281_MANUFACTURING;ECON_WORLDCURRENCIES;ECON_WORLDCURRENCIES_EURO;WB_135_TRANSPORT;WB_1174_WAREHOUSING_AND_STORAGE;WB_793_TRANSPORT_AND_LOGISTICS_SERVICES;WB_318_FINANCIAL_ARCHITECTURE_AND_BANKING;WB_1920_FINANCIAL_SECTOR_DEVELOPMENT;WB_1234_BANKING_INSTITUTIONS;WB_1236_COMMERCIAL_BANKING;WB_336_NON_BANK_FINANCIAL_INSTITUTIONS;WB_612_HOUSING_FINANCE;WB_332_CAPITAL_MARKETS;</t>
  </si>
  <si>
    <t>TAX_FNCACT;TAX_FNCACT_MOVERS;WB_698_TRADE;TAX_ECON_PRICE;TAX_FNCACT_ANALYST;ECON_STOCKMARKET;WB_1331_HEALTH_TECHNOLOGIES;WB_1350_PHARMACEUTICALS;WB_621_HEALTH_NUTRITION_AND_POPULATION;MEDICAL;DRUG_TRADE;WB_2453_ORGANIZED_CRIME;WB_2433_CONFLICT_AND_VIOLENCE;WB_2432_FRAGILITY_CONFLICT_AND_VIOLENCE;WB_2456_DRUGS_AND_NARCOTICS;TAX_WORLDMAMMALS;TAX_WORLDMAMMALS_FOX;SOC_TECHNOLOGYSECTOR;</t>
  </si>
  <si>
    <t>TAX_FNCACT;TAX_FNCACT_MANUFACTURER;ECON_STOCKMARKET;TAX_FNCACT_FOOL;WB_135_TRANSPORT;WB_1174_WAREHOUSING_AND_STORAGE;WB_793_TRANSPORT_AND_LOGISTICS_SERVICES;TAX_ECON_PRICE;TAX_WORLDMAMMALS;TAX_WORLDMAMMALS_BEARS;EPU_ECONOMY_HISTORIC;TAX_FNCACT_ANALYSTS;UNGP_FORESTS_RIVERS_OCEANS;WB_698_TRADE;TAX_FNCACT_PRODUCER;TAX_FNCACT_CEO;USPEC_POLICY1;EPU_POLICY;EPU_POLICY_POLICY;TAX_FNCACT_INVESTOR;TAX_DISEASE;TAX_DISEASE_INTRINSIC;</t>
  </si>
  <si>
    <t>ECON_STOCKMARKET;TAX_FNCACT;TAX_FNCACT_CFO;TAX_ECON_PRICE;TAX_FNCACT_INSIDER;WB_1331_HEALTH_TECHNOLOGIES;WB_1350_PHARMACEUTICALS;WB_621_HEALTH_NUTRITION_AND_POPULATION;TAX_FNCACT_CHAIRMAN;</t>
  </si>
  <si>
    <t>TAX_FNCACT;TAX_FNCACT_CHIEF;TAX_MILITARY_TITLE;TAX_MILITARY_TITLE_OFFICER;TAX_FNCACT_OFFICER;TAX_FNCACT_CHIEF_FINANCIAL_OFFICER;LEADER;TAX_FNCACT_PRESIDENT;TAX_FNCACT_VICE_PRESIDENT;TAX_FNCACT_EXECUTIVE;TAX_FNCACT_EXECUTIVE_VICE_PRESIDENT;WB_698_TRADE;WB_135_TRANSPORT;ENV_COAL;WB_175_FERTILIZERS;WB_174_CROP_PRODUCTION;WB_435_AGRICULTURE_AND_FOOD_SECURITY;WB_1949_CLIMATE_SMART_AGRICULTURE;AGRICULTURE;WB_2931_IRON;WB_507_ENERGY_AND_EXTRACTIVES;WB_895_MINING_SYSTEMS;WB_1699_METAL_ORE_MINING;ENV_METALS;WB_1803_TRANSPORT_INFRASTRUCTURE;WB_167_PORTS;ECON_STOCKMARKET;ARMEDCONFLICT;TAX_ETHNICITY;TAX_ETHNICITY_CHINESE;TAX_WORLDLANGUAGES;TAX_WORLDLANGUAGES_CHINESE;PROTEST;MOVEMENT_GENERAL;TAX_FNCACT_ACTIVIST;TAX_FNCACT_INVESTOR;TAX_FNCACT_DIRECTORS;ENV_OIL;ENV_NATURALGAS;TAX_WORLDLANGUAGES_ALABAMA;WB_1979_NATURAL_RESOURCE_MANAGEMENT;WB_1986_MOUNTAINS;</t>
  </si>
  <si>
    <t>techtimes.com</t>
  </si>
  <si>
    <t>NEGOTIATIONS;ECON_STOCKMARKET;TAX_FNCACT;TAX_FNCACT_PRODUCER;TAX_FNCACT_ANALYSTS;TAX_ECON_PRICE;INFO_RUMOR;TAX_ETHNICITY;TAX_ETHNICITY_CHINESE;TAX_WORLDLANGUAGES;TAX_WORLDLANGUAGES_CHINESE;TAX_FNCACT_ANALYST;CRISISLEX_C07_SAFETY;WB_135_TRANSPORT;WB_1174_WAREHOUSING_AND_STORAGE;WB_793_TRANSPORT_AND_LOGISTICS_SERVICES;</t>
  </si>
  <si>
    <t>ECON_STOCKMARKET;NEGOTIATIONS;ECON_DEBT;WB_1104_MACROECONOMIC_VULNERABILITY_AND_DEBT;WB_450_DEBT;WB_698_TRADE;WB_696_PUBLIC_SECTOR_MANAGEMENT;WB_840_JUSTICE;WB_2473_DIPLOMACY_AND_NEGOTIATIONS;WB_939_NEGOTIATION;WB_2470_PEACE_OPERATIONS_AND_CONFLICT_MANAGEMENT;WB_936_ALTERNATIVE_DISPUTE_RESOLUTION;WB_2432_FRAGILITY_CONFLICT_AND_VIOLENCE;WB_843_DISPUTE_RESOLUTION;WB_2471_PEACEKEEPING;WB_135_TRANSPORT;WB_1331_HEALTH_TECHNOLOGIES;WB_1350_PHARMACEUTICALS;WB_621_HEALTH_NUTRITION_AND_POPULATION;TAX_ECON_PRICE;ENV_OIL;ENV_NATURALGAS;WB_1174_WAREHOUSING_AND_STORAGE;WB_793_TRANSPORT_AND_LOGISTICS_SERVICES;</t>
  </si>
  <si>
    <t>theeagle.com</t>
  </si>
  <si>
    <t>TAX_FNCACT;TAX_FNCACT_EMPLOYEES;TAX_FNCACT_LEADER;TAX_FNCACT_EMPLOYEE;</t>
  </si>
  <si>
    <t>WB_1614_NUTRITIONAL_PROGRAMS;WB_1609_FOOD_AND_IN_KIND_TRANSFERS;WB_1615_THERAPEUTIC;WB_1466_SOCIAL_ASSISTANCE;WB_697_SOCIAL_PROTECTION_AND_LABOR;WB_1331_HEALTH_TECHNOLOGIES;WB_1350_PHARMACEUTICALS;WB_621_HEALTH_NUTRITION_AND_POPULATION;GENERAL_HEALTH;TAX_DISEASE;TAX_DISEASE_OBESITY;WB_1406_DISEASES;WB_1435_OBESITY;WB_1427_NON_COMMUNICABLE_DISEASE_AND_INJURY;ECON_ENTREPRENEURSHIP;WB_698_TRADE;APPOINTMENT;TAX_FNCACT;TAX_FNCACT_CHIEF;TAX_MILITARY_TITLE;TAX_MILITARY_TITLE_OFFICER;TAX_FNCACT_OFFICER;TAX_FNCACT_CHIEF_FINANCIAL_OFFICER;LEADER;TAX_FNCACT_PRESIDENT;TAX_FNCACT_VICE_PRESIDENT;TAX_FNCACT_EXECUTIVE;TAX_FNCACT_EXECUTIVE_VICE_PRESIDENT;TAX_ECON_PRICE;WB_2936_GOLD;WB_507_ENERGY_AND_EXTRACTIVES;WB_895_MINING_SYSTEMS;WB_1699_METAL_ORE_MINING;ECON_STOCKMARKET;ENV_MINING;GENERAL_GOVERNMENT;ECON_EARNINGSREPORT;</t>
  </si>
  <si>
    <t>CRISISLEX_T01_CAUTION_ADVICE;TAX_ETHNICITY;TAX_ETHNICITY_AMERICAN;EDUCATION;SOC_POINTSOFINTEREST;SOC_POINTSOFINTEREST_UNIVERSITY;TAX_FNCACT;TAX_FNCACT_CHAMPION;USPEC_POLICY1;WB_698_TRADE;TAX_FNCACT_MANAGER;TAX_FNCACT_FUND_MANAGER;CRISISLEX_O02_RESPONSEAGENCIESATCRISIS;CRISISLEX_T07_SERVICESNEEDEDOFFERED;CYBER_ATTACK;WB_678_DIGITAL_GOVERNMENT;WB_670_ICT_SECURITY;WB_133_INFORMATION_AND_COMMUNICATION_TECHNOLOGIES;LEGISLATION;USPEC_POLITICS_GENERAL1;ECON_FOREIGNINVEST;TAX_FNCACT_OFFICIALS;TAX_ETHNICITY_CHINESE;TAX_WORLDLANGUAGES;TAX_WORLDLANGUAGES_CHINESE;WB_1921_PRIVATE_SECTOR_DEVELOPMENT;WB_346_COMPETITIVE_INDUSTRIES;WB_818_INDUSTRY_POLICY_AND_REAL_SECTORS;WB_1281_MANUFACTURING;</t>
  </si>
  <si>
    <t>MEDIA_SOCIAL;TAX_ECON_PRICE;WB_678_DIGITAL_GOVERNMENT;WB_694_BROADCAST_AND_MEDIA;WB_133_INFORMATION_AND_COMMUNICATION_TECHNOLOGIES;WB_652_ICT_APPLICATIONS;WB_662_SOCIAL_MEDIA;WB_658_ENTERPRISE_APPLICATIONS;TAX_FNCACT;TAX_FNCACT_ANALYSTS;ECON_STOCKMARKET;WB_1150_VOLATILITY;WB_1104_MACROECONOMIC_VULNERABILITY_AND_DEBT;TAX_FNCACT_ANALYST;WB_698_TRADE;TAX_FNCACT_CEO;TAX_FNCACT_INSIDER;DELAY;</t>
  </si>
  <si>
    <t>WB_698_TRADE;TAX_FNCACT;TAX_FNCACT_NOBLE;TAX_FNCACT_RETAILER;TAX_FNCACT_ANALYST;</t>
  </si>
  <si>
    <t>TAX_FNCACT;TAX_FNCACT_INVESTOR;TAX_FNCACT_MANUFACTURER;WB_439_MACROECONOMIC_AND_STRUCTURAL_POLICIES;WB_829_FISCAL_DECENTRALIZATION;WB_874_LOCAL_FINANCE;WB_877_ASSET_MANAGEMENT;WB_445_FISCAL_POLICY;EPU_ECONOMY_HISTORIC;TAX_FNCACT_ANALYSTS;TAX_FNCACT_ANALYST;TAX_ECON_PRICE;TAX_FNCACT_INSIDER;TAX_FNCACT_CFO;TAX_FNCACT_CHIEF;TAX_MILITARY_TITLE;TAX_MILITARY_TITLE_OFFICER;TAX_FNCACT_OFFICER;TAX_FNCACT_CHIEF_FINANCIAL_OFFICER;</t>
  </si>
  <si>
    <t>TAX_FNCACT;TAX_FNCACT_CHAIRMAN;TAX_FNCACT_MANUFACTURER;TAX_FNCACT_ANALYSTS;CRISISLEX_C03_WELLBEING_HEALTH;CRISISLEX_T02_INJURED;CRISISLEX_T03_DEAD;CRISISLEX_T08_MISSINGFOUNDTRAPPEDPEOPLE;WB_135_TRANSPORT;WB_1174_WAREHOUSING_AND_STORAGE;WB_793_TRANSPORT_AND_LOGISTICS_SERVICES;WB_678_DIGITAL_GOVERNMENT;WB_694_BROADCAST_AND_MEDIA;WB_133_INFORMATION_AND_COMMUNICATION_TECHNOLOGIES;USPEC_POLITICS_GENERAL1;ECON_FOREIGNINVEST;TAX_FNCACT_ANALYST;MEDIA_MSM;CRISISLEX_C07_SAFETY;CRISISLEX_T01_CAUTION_ADVICE;CRISISLEX_T11_UPDATESSYMPATHY;WB_1921_PRIVATE_SECTOR_DEVELOPMENT;WB_346_COMPETITIVE_INDUSTRIES;WB_818_INDUSTRY_POLICY_AND_REAL_SECTORS;WB_1281_MANUFACTURING;TAX_FNCACT_SPOKESPERSON;INFO_RUMOR;WB_2944_SERVERS;WB_671_STORAGE_MANAGEMENT;WB_667_ICT_INFRASTRUCTURE;WB_672_NETWORK_MANAGEMENT;USPEC_POLICY1;TAX_FNCACT_DIRECTOR;TAX_FNCACT_MANAGING_DIRECTOR;</t>
  </si>
  <si>
    <t>TAX_FNCACT;TAX_FNCACT_MOVERS;WB_698_TRADE;TAX_ECON_PRICE;TAX_FNCACT_ANALYST;ECON_STOCKMARKET;SOC_TECHNOLOGYSECTOR;</t>
  </si>
  <si>
    <t>ECON_STOCKMARKET;WB_698_TRADE;TAX_FNCACT;TAX_FNCACT_ANALYSTS;TAX_ECON_PRICE;WB_439_MACROECONOMIC_AND_STRUCTURAL_POLICIES;WB_829_FISCAL_DECENTRALIZATION;WB_874_LOCAL_FINANCE;WB_877_ASSET_MANAGEMENT;WB_445_FISCAL_POLICY;TAX_FNCACT_INVESTOR;TAX_FNCACT_INSIDER;EPU_ECONOMY_HISTORIC;WB_135_TRANSPORT;WB_1174_WAREHOUSING_AND_STORAGE;WB_793_TRANSPORT_AND_LOGISTICS_SERVICES;TAX_FNCACT_ANALYST;WB_678_DIGITAL_GOVERNMENT;WB_667_ICT_INFRASTRUCTURE;WB_669_SOFTWARE_INFRASTRUCTURE;WB_2945_DATABASE;WB_133_INFORMATION_AND_COMMUNICATION_TECHNOLOGIES;</t>
  </si>
  <si>
    <t>EPU_ECONOMY_HISTORIC;DELAY;USPEC_UNCERTAINTY1;CRISISLEX_C04_LOGISTICS_TRANSPORT;TAX_FNCACT;TAX_FNCACT_FOOL;TAX_FNCACT_INVESTOR;WB_698_TRADE;</t>
  </si>
  <si>
    <t>TAX_ECON_PRICE;TAX_FNCACT;TAX_FNCACT_ANALYSTS;ECON_STOCKMARKET;TAX_FNCACT_ANALYST;TAX_FNCACT_MANUFACTURER;WB_1921_PRIVATE_SECTOR_DEVELOPMENT;WB_346_COMPETITIVE_INDUSTRIES;WB_818_INDUSTRY_POLICY_AND_REAL_SECTORS;WB_1281_MANUFACTURING;</t>
  </si>
  <si>
    <t>ECON_STOCKMARKET;WB_698_TRADE;TAX_ECON_PRICE;WB_1150_VOLATILITY;WB_1104_MACROECONOMIC_VULNERABILITY_AND_DEBT;</t>
  </si>
  <si>
    <t>TAX_ECON_PRICE;MANMADE_DISASTER_IMPLIED;ECON_STOCKMARKET;WB_698_TRADE;TAX_FNCACT;TAX_FNCACT_HERO;WB_678_DIGITAL_GOVERNMENT;WB_694_BROADCAST_AND_MEDIA;WB_133_INFORMATION_AND_COMMUNICATION_TECHNOLOGIES;MEDIA_SOCIAL;WB_652_ICT_APPLICATIONS;WB_662_SOCIAL_MEDIA;WB_658_ENTERPRISE_APPLICATIONS;TAX_ETHNICITY;TAX_ETHNICITY_BLACK;WB_2937_SILVER;WB_507_ENERGY_AND_EXTRACTIVES;WB_895_MINING_SYSTEMS;WB_1699_METAL_ORE_MINING;GEN_HOLIDAY;WB_2363_MOBILE_APPLICATIONS;</t>
  </si>
  <si>
    <t>TAX_FNCACT;TAX_FNCACT_ANALYSTS;TAX_ECON_PRICE;MEDIA_MSM;WB_698_TRADE;EPU_ECONOMY_HISTORIC;WB_1331_HEALTH_TECHNOLOGIES;WB_1350_PHARMACEUTICALS;WB_621_HEALTH_NUTRITION_AND_POPULATION;ECON_STOCKMARKET;</t>
  </si>
  <si>
    <t>CRISISLEX_T01_CAUTION_ADVICE;CRISISLEX_T02_INJURED;CRISISLEX_T03_DEAD;CRISISLEX_T08_MISSINGFOUNDTRAPPEDPEOPLE;TAX_ECON_PRICE;TAX_ETHNICITY;TAX_ETHNICITY_CHINESE;TAX_WORLDLANGUAGES;TAX_WORLDLANGUAGES_CHINESE;TAX_FNCACT;TAX_FNCACT_WRITER;</t>
  </si>
  <si>
    <t>TAX_FNCACT;TAX_FNCACT_ANALYST;TAX_ECON_PRICE;EPU_ECONOMY_HISTORIC;</t>
  </si>
  <si>
    <t>ecommerce-journal.com</t>
  </si>
  <si>
    <t>USPEC_POLICY1;NEW_CONSTRUCTION;MEDIA_MSM;TAX_FNCACT;TAX_FNCACT_JOURNALIST;TAX_WORLDMAMMALS;TAX_WORLDMAMMALS_TIGER;TAX_ECON_PRICE;TAX_FNCACT_BABY;WB_1921_PRIVATE_SECTOR_DEVELOPMENT;WB_346_COMPETITIVE_INDUSTRIES;WB_818_INDUSTRY_POLICY_AND_REAL_SECTORS;WB_1281_MANUFACTURING;</t>
  </si>
  <si>
    <t>WB_678_DIGITAL_GOVERNMENT;WB_694_BROADCAST_AND_MEDIA;WB_133_INFORMATION_AND_COMMUNICATION_TECHNOLOGIES;WB_698_TRADE;WB_1150_VOLATILITY;WB_1104_MACROECONOMIC_VULNERABILITY_AND_DEBT;TAX_ECON_PRICE;ECON_STOCKMARKET;ECON_TAXATION;USPEC_POLICY1;EPU_POLICY;EPU_POLICY_TAX;EPU_CATS_TAXES;MEDIA_MSM;TAX_FNCACT;TAX_FNCACT_DIRECTORS;EPU_ECONOMY_HISTORIC;TAX_FNCACT_ANALYSTS;MEDICAL;</t>
  </si>
  <si>
    <t>TAX_FNCACT;TAX_FNCACT_ANALYST;SOC_TECHNOLOGYSECTOR;ENV_OIL;ECON_OILPRICE;TAX_FNCACT_INSIDER;</t>
  </si>
  <si>
    <t>WB_135_TRANSPORT;WB_1174_WAREHOUSING_AND_STORAGE;WB_793_TRANSPORT_AND_LOGISTICS_SERVICES;TAX_ECON_PRICE;TAX_FNCACT;TAX_FNCACT_DIRECTOR;TAX_FNCACT_AUTHOR;</t>
  </si>
  <si>
    <t>ECON_STOCKMARKET;WB_698_TRADE;TAX_ETHNICITY;TAX_ETHNICITY_BLACK;TAX_FNCACT;TAX_FNCACT_ANALYSTS;TAX_FNCACT_ANALYST;WB_135_TRANSPORT;WB_1174_WAREHOUSING_AND_STORAGE;WB_793_TRANSPORT_AND_LOGISTICS_SERVICES;TAX_ECON_PRICE;ECON_DEFLATION;</t>
  </si>
  <si>
    <t>TAX_WORLDMAMMALS;TAX_WORLDMAMMALS_BEARS;EPU_ECONOMY_HISTORIC;</t>
  </si>
  <si>
    <t>TAX_FNCACT;TAX_FNCACT_MOVERS;SOC_TECHNOLOGYSECTOR;WB_698_TRADE;TAX_ECON_PRICE;TAX_FNCACT_ANALYST;ECON_STOCKMARKET;ENV_OIL;WB_1331_HEALTH_TECHNOLOGIES;WB_1350_PHARMACEUTICALS;WB_621_HEALTH_NUTRITION_AND_POPULATION;MEDICAL;</t>
  </si>
  <si>
    <t>USPEC_POLICY1;GENERAL_HEALTH;MEDICAL;ECON_STOCKMARKET;WB_1921_PRIVATE_SECTOR_DEVELOPMENT;WB_346_COMPETITIVE_INDUSTRIES;WB_818_INDUSTRY_POLICY_AND_REAL_SECTORS;WB_1281_MANUFACTURING;WB_698_TRADE;TAX_ECON_PRICE;WB_678_DIGITAL_GOVERNMENT;WB_2944_SERVERS;WB_671_STORAGE_MANAGEMENT;WB_667_ICT_INFRASTRUCTURE;WB_672_NETWORK_MANAGEMENT;WB_133_INFORMATION_AND_COMMUNICATION_TECHNOLOGIES;WB_405_BUSINESS_CLIMATE;WB_2531_INSPECTIONS_LICENSING_AND_PERMITS;WB_2530_BUSINESS_ENVIRONMENT;WB_652_ICT_APPLICATIONS;WB_658_ENTERPRISE_APPLICATIONS;WB_694_BROADCAST_AND_MEDIA;TAX_FNCACT;TAX_FNCACT_MANAGERS;WB_135_TRANSPORT;WB_1174_WAREHOUSING_AND_STORAGE;WB_793_TRANSPORT_AND_LOGISTICS_SERVICES;SCIENCE;SOC_INNOVATION;WB_644_NUTRITION;WB_1441_SUPPLEMENTS;WB_621_HEALTH_NUTRITION_AND_POPULATION;TAX_FNCACT_AGENT;TAX_FNCACT_SALES_AGENT;TAX_FNCACT_BROKER;IDEOLOGY;</t>
  </si>
  <si>
    <t>TAX_ECON_PRICE;LEADER;TAX_FNCACT;TAX_FNCACT_PRESIDENT;USPEC_POLITICS_GENERAL1;TAX_FNCACT_VICE_PRESIDENT;TAX_FNCACT_ARCHITECTS;PUBLIC_TRANSPORT;MOVEMENT_GENERAL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WB_135_TRANSPORT;WB_1174_WAREHOUSING_AND_STORAGE;WB_793_TRANSPORT_AND_LOGISTICS_SERVICES;WB_667_ICT_INFRASTRUCTURE;WB_669_SOFTWARE_INFRASTRUCTURE;WB_2945_DATABASE;TAX_FNCACT_AUTHOR;</t>
  </si>
  <si>
    <t>TAX_FNCACT;TAX_FNCACT_ANALYSTS;TAX_ECON_PRICE;WB_698_TRADE;TAX_FNCACT_MANUFACTURER;TAX_FNCACT_CFO;TAX_FNCACT_DIRECTOR;WB_135_TRANSPORT;WB_1174_WAREHOUSING_AND_STORAGE;WB_793_TRANSPORT_AND_LOGISTICS_SERVICES;TAX_FNCACT_ANALYST;</t>
  </si>
  <si>
    <t>WB_698_TRADE;TAX_FNCACT;TAX_FNCACT_LEADER;EPU_ECONOMY_HISTORIC;ECON_STOCKMARKET;TAX_ECON_PRICE;TAX_FNCACT_PERFORMER;AFFECT;ECON_EMERGINGECON;TRIAL;</t>
  </si>
  <si>
    <t>MEDICAL;WB_698_TRADE;TAX_FNCACT;TAX_FNCACT_INSIDER;TAX_FNCACT_ANALYST;WB_2936_GOLD;WB_507_ENERGY_AND_EXTRACTIVES;WB_895_MINING_SYSTEMS;WB_1699_METAL_ORE_MINING;TAX_FNCACT_MINERS;TAX_FNCACT_GOLD_MINERS;SOC_TECHNOLOGYSECTOR;</t>
  </si>
  <si>
    <t>GEN_HOLIDAY;ECON_EARNINGSREPORT;ECON_STOCKMARKET;TAX_ECON_PRICE;TAX_FNCACT;TAX_FNCACT_ANALYST;TAX_FNCACT_ANALYSTS;TAX_FNCACT_TRADERS;WB_698_TRADE;WB_2937_SILVER;WB_507_ENERGY_AND_EXTRACTIVES;WB_895_MINING_SYSTEMS;WB_1699_METAL_ORE_MINING;TAX_WORLDMAMMALS;TAX_WORLDMAMMALS_BEAR;TAX_FOODSTAPLES;TAX_FOODSTAPLES_GRAIN;</t>
  </si>
  <si>
    <t>opptrends.com</t>
  </si>
  <si>
    <t>ECON_STOCKMARKET;WB_698_TRADE;WB_334_EQUITY_MARKETS;WB_1920_FINANCIAL_SECTOR_DEVELOPMENT;WB_332_CAPITAL_MARKETS;WB_1918_SECURITIES_MARKETS;USPEC_POLICY1;TAX_FNCACT;TAX_FNCACT_CHIEF;ECON_INTEREST_RATES;TAX_FNCACT_INVESTOR;WB_696_PUBLIC_SECTOR_MANAGEMENT;WB_840_JUSTICE;WB_1014_CRIMINAL_JUSTICE;TAX_MILITARY_TITLE;TAX_MILITARY_TITLE_OFFICER;TAX_FNCACT_OFFICER;WB_439_MACROECONOMIC_AND_STRUCTURAL_POLICIES;WB_829_FISCAL_DECENTRALIZATION;WB_874_LOCAL_FINANCE;WB_877_ASSET_MANAGEMENT;WB_445_FISCAL_POLICY;TAX_FNCACT_ANALYSTS;ENV_OIL;TAX_ECON_PRICE;ECON_OILPRICE;TAX_WORLDLANGUAGES;TAX_WORLDLANGUAGES_RUSSIA;TAX_WORLDLANGUAGES_LATIN;MEDIA_SOCIAL;TAX_FNCACT_DIRECTORS;TAX_FNCACT_CEO;TAX_WORLDLANGUAGES_BAIN;WB_137_WATER;WB_135_TRANSPORT;WB_1174_WAREHOUSING_AND_STORAGE;WB_793_TRANSPORT_AND_LOGISTICS_SERVICES;WB_1921_PRIVATE_SECTOR_DEVELOPMENT;WB_405_BUSINESS_CLIMATE;WB_2531_INSPECTIONS_LICENSING_AND_PERMITS;WB_2530_BUSINESS_ENVIRONMENT;GENERAL_HEALTH;MEDICAL;CRISISLEX_C03_WELLBEING_HEALTH;AFFECT;WB_346_COMPETITIVE_INDUSTRIES;WB_818_INDUSTRY_POLICY_AND_REAL_SECTORS;WB_1281_MANUFACTURING;WB_1331_HEALTH_TECHNOLOGIES;WB_621_HEALTH_NUTRITION_AND_POPULATION;WB_1362_MEDICAL_EQUIPMENT;</t>
  </si>
  <si>
    <t>USPEC_POLITICS_GENERAL1;WB_696_PUBLIC_SECTOR_MANAGEMENT;WB_713_PUBLIC_FINANCE;WB_1045_TREASURY;WB_2024_ANTI_CORRUPTION_AUTHORITIES;WB_840_JUSTICE;WB_2025_INVESTIGATION;WB_831_GOVERNANCE;WB_832_ANTI_CORRUPTION;WB_1014_CRIMINAL_JUSTICE;CRISISLEX_CRISISLEXREC;TAX_ETHNICITY;TAX_ETHNICITY_CHINESE;TAX_WORLDLANGUAGES;TAX_WORLDLANGUAGES_CHINESE;GENERAL_GOVERNMENT;CRISISLEX_O02_RESPONSEAGENCIESATCRISIS;UNREST_CRACKDOWN;CRISISLEX_T05_MONEY;TAX_ECON_PRICE;WB_1921_PRIVATE_SECTOR_DEVELOPMENT;WB_346_COMPETITIVE_INDUSTRIES;WB_818_INDUSTRY_POLICY_AND_REAL_SECTORS;WB_1281_MANUFACTURING;AFFECT;ECON_STOCKMARKET;TAX_FNCACT;TAX_FNCACT_REGULATORS;USPEC_POLICY1;TAX_FNCACT_CHAMPION;CRISISLEX_T01_CAUTION_ADVICE;ECON_TAXATION;</t>
  </si>
  <si>
    <t>TAX_FNCACT;TAX_FNCACT_FOOL;TAX_FNCACT_CEO;WB_135_TRANSPORT;WB_1174_WAREHOUSING_AND_STORAGE;WB_793_TRANSPORT_AND_LOGISTICS_SERVICES;SOC_EMERGINGTECH;WB_678_DIGITAL_GOVERNMENT;WB_2944_SERVERS;WB_671_STORAGE_MANAGEMENT;WB_667_ICT_INFRASTRUCTURE;WB_672_NETWORK_MANAGEMENT;WB_133_INFORMATION_AND_COMMUNICATION_TECHNOLOGIES;UNGP_FORESTS_RIVERS_OCEANS;TAX_ECON_PRICE;CRISISLEX_T11_UPDATESSYMPATHY;TAX_FNCACT_EXECUTIVE;WB_1921_PRIVATE_SECTOR_DEVELOPMENT;WB_346_COMPETITIVE_INDUSTRIES;WB_818_INDUSTRY_POLICY_AND_REAL_SECTORS;WB_1281_MANUFACTURING;USPEC_POLICY1;EPU_POLICY;EPU_POLICY_POLICY;EPU_CATS_REGULATION;</t>
  </si>
  <si>
    <t>TAX_ETHNICITY;TAX_ETHNICITY_CHINESE;TAX_WORLDLANGUAGES;TAX_WORLDLANGUAGES_CHINESE;TAX_ECON_PRICE;TAX_FNCACT;TAX_FNCACT_REGULATOR;TAX_WEAPONS;TAX_WEAPONS_TORPEDO;TAX_WORLDFISH;TAX_WORLDFISH_TORPEDO;TAX_FNCACT_ANALYSTS;CRISISLEX_T01_CAUTION_ADVICE;CRISISLEX_T02_INJURED;CRISISLEX_T03_DEAD;CRISISLEX_T08_MISSINGFOUNDTRAPPEDPEOPLE;</t>
  </si>
  <si>
    <t>euronews.com</t>
  </si>
  <si>
    <t>ECON_STOCKMARKET;TAX_ECON_PRICE;WB_698_TRADE;SOC_TECHNOLOGYSECTOR;AFFECT;TAX_FNCACT;TAX_FNCACT_ANALYSTS;WB_1406_DISEASES;WB_1435_OBESITY;WB_621_HEALTH_NUTRITION_AND_POPULATION;WB_1427_NON_COMMUNICABLE_DISEASE_AND_INJURY;TAX_FNCACT_ANALYST;</t>
  </si>
  <si>
    <t>TAX_FNCACT;TAX_FNCACT_ANALYSTS;ECON_STOCKMARKET;TAX_FNCACT_BROKER;TAX_ECON_PRICE;WB_1150_VOLATILITY;WB_1104_MACROECONOMIC_VULNERABILITY_AND_DEBT;WB_698_TRADE;TAX_FNCACT_INSIDER;TAX_FNCACT_DIRECTOR;TAX_FNCACT_INSIDERS;TAX_FNCACT_MANUFACTURER;WB_1921_PRIVATE_SECTOR_DEVELOPMENT;WB_346_COMPETITIVE_INDUSTRIES;WB_818_INDUSTRY_POLICY_AND_REAL_SECTORS;WB_1281_MANUFACTURING;</t>
  </si>
  <si>
    <t>ECON_STOCKMARKET;TAX_ETHNICITY;TAX_ETHNICITY_GREEK;TAX_WORLDLANGUAGES;TAX_WORLDLANGUAGES_GREEK;ECON_BANKRUPTCY;DEFECTION;CRISISLEX_T05_MONEY;ECON_INTEREST_RATES;MEDIA_SOCIAL;CRISISLEX_T01_CAUTION_ADVICE;CRISISLEX_O02_RESPONSEAGENCIESATCRISIS;TAX_FNCACT;TAX_FNCACT_ANALYSTS;AFFECT;CRISISLEX_T08_MISSINGFOUNDTRAPPEDPEOPLE;TAX_ETHNICITY_CHINESE;TAX_WORLDLANGUAGES_CHINESE;MEDIA_MSM;TAX_FNCACT_VICTIMS;CRISISLEX_CRISISLEXREC;CRISISLEX_T02_INJURED;CRISISLEX_T03_DEAD;INFO_RUMOR;INFO_HOAX;</t>
  </si>
  <si>
    <t>ECON_STOCKMARKET;WB_698_TRADE;MEDIA_SOCIAL;TAX_ECON_PRICE;</t>
  </si>
  <si>
    <t>TAX_FNCACT;TAX_FNCACT_ANALYSTS;TAX_ECON_PRICE;WB_1920_FINANCIAL_SECTOR_DEVELOPMENT;WB_332_CAPITAL_MARKETS;WB_1406_DISEASES;WB_1435_OBESITY;WB_621_HEALTH_NUTRITION_AND_POPULATION;WB_1427_NON_COMMUNICABLE_DISEASE_AND_INJURY;TAX_FNCACT_MANUFACTURER;WB_135_TRANSPORT;WB_1174_WAREHOUSING_AND_STORAGE;WB_793_TRANSPORT_AND_LOGISTICS_SERVICES;TAX_FNCACT_ANALYST;</t>
  </si>
  <si>
    <t>MANMADE_DISASTER_IMPLIED;ECON_STOCKMARKET;TAX_ETHNICITY;TAX_ETHNICITY_AMERICANS;USPEC_POLICY1;TAX_FNCACT;TAX_FNCACT_CHIEF;TAX_MILITARY_TITLE;TAX_MILITARY_TITLE_OFFICER;TAX_FNCACT_OFFICER;CRISISLEX_T05_MONEY;ECON_INTEREST_RATES;TAX_FNCACT_ANALYSTS;EDUCATION;SOC_POINTSOFINTEREST;SOC_POINTSOFINTEREST_SCHOOL;CRISISLEX_O01_WEATHER;CRISISLEX_T01_CAUTION_ADVICE;TAX_FNCACT_STUDENT;TAX_ETHNICITY_CHINESE;TAX_WORLDLANGUAGES;TAX_WORLDLANGUAGES_CHINESE;WB_678_DIGITAL_GOVERNMENT;WB_694_BROADCAST_AND_MEDIA;WB_133_INFORMATION_AND_COMMUNICATION_TECHNOLOGIES;CRISISLEX_CRISISLEXREC;CRISISLEX_O02_RESPONSEAGENCIESATCRISIS;CRISISLEX_T07_SERVICESNEEDEDOFFERED;CRISISLEX_T04_INFRASTRUCTURE;CRISISLEX_T02_INJURED;CRISISLEX_T03_DEAD;CRISISLEX_T08_MISSINGFOUNDTRAPPEDPEOPLE;UNREST_BELLIGERENT;WB_1104_MACROECONOMIC_VULNERABILITY_AND_DEBT;WB_450_DEBT;ECON_WORLDCURRENCIES;ECON_WORLDCURRENCIES_EURO;TAX_ETHNICITY_GREEK;TAX_WORLDLANGUAGES_GREEK;TAX_FNCACT_MINISTER;LEADER;TAX_FNCACT_PRIME_MINISTER;TAX_FNCACT_LEGISLATORS;ECON_TAXATION;LEGISLATION;GENERAL_GOVERNMENT;RETIREMENT;WB_336_NON_BANK_FINANCIAL_INSTITUTIONS;WB_1920_FINANCIAL_SECTOR_DEVELOPMENT;WB_332_CAPITAL_MARKETS;WB_611_PENSION_FUNDS;TAX_FNCACT_EXECUTIVES;CRISISLEX_C04_LOGISTICS_TRANSPORT;WB_698_TRADE;ENV_OIL;ECON_OILPRICE;TAX_ECON_PRICE;ECON_WORLDCURRENCIES_DOLLAR;ECON_WORLDCURRENCIES_YEN;WB_696_PUBLIC_SECTOR_MANAGEMENT;WB_713_PUBLIC_FINANCE;WB_1045_TREASURY;TAX_FNCACT_WRITER;</t>
  </si>
  <si>
    <t>WB_1973_FINANCIAL_RISK_REDUCTION;WB_435_AGRICULTURE_AND_FOOD_SECURITY;WB_337_INSURANCE;WB_1967_AGRICULTURAL_RISK_AND_SECURITY;TAX_FNCACT;TAX_FNCACT_INVESTOR;TAX_FNCACT_MANUFACTURER;EPU_CATS_REGULATION;EPU_CATS_FINANCIAL_REGULATION;WB_439_MACROECONOMIC_AND_STRUCTURAL_POLICIES;WB_829_FISCAL_DECENTRALIZATION;WB_874_LOCAL_FINANCE;WB_877_ASSET_MANAGEMENT;WB_445_FISCAL_POLICY;WB_698_TRADE;EPU_ECONOMY_HISTORIC;TAX_FNCACT_ANALYSTS;TAX_FNCACT_ANALYST;WB_1920_FINANCIAL_SECTOR_DEVELOPMENT;WB_332_CAPITAL_MARKETS;TAX_ECON_PRICE;TAX_FNCACT_CFO;TAX_FNCACT_CHIEF;TAX_MILITARY_TITLE;TAX_MILITARY_TITLE_OFFICER;TAX_FNCACT_OFFICER;TAX_FNCACT_CHIEF_FINANCIAL_OFFICER;TAX_FNCACT_INSIDER;LEGISLATION;EPU_POLICY;EPU_POLICY_LAW;WB_845_LEGAL_AND_REGULATORY_FRAMEWORK;WB_696_PUBLIC_SECTOR_MANAGEMENT;WB_1040_COPYRIGHT_LAW;WB_851_INTELLECTUAL_PROPERTY_RIGHTS;WB_1039_PROPERTY_LAWS_AND_REGULATIONS;</t>
  </si>
  <si>
    <t>ECON_STOCKMARKET;WB_698_TRADE;TAX_FNCACT;TAX_FNCACT_ANALYSTS;TAX_ECON_PRICE;TAX_FNCACT_INSIDER;APPOINTMENT;TAX_FNCACT_CHIEF;CRISISLEX_T06_SUPPLIES;TAX_MILITARY_TITLE;TAX_MILITARY_TITLE_OFFICER;TAX_FNCACT_OFFICER;TAX_FNCACT_CHIEF_INFORMATION_OFFICER;TAX_FNCACT_CIO;LEADER;TAX_FNCACT_PRESIDENT;USPEC_POLITICS_GENERAL1;CRISISLEX_O02_RESPONSEAGENCIESATCRISIS;TAX_FNCACT_VICE_PRESIDENT;</t>
  </si>
  <si>
    <t>TAX_FNCACT;TAX_FNCACT_ANALYST;TAX_ECON_PRICE;PROTEST;MOVEMENT_GENERAL;TAX_FNCACT_ACTIVIST;ECON_STOCKMARKET;WB_698_TRADE;ECON_EARNINGSREPORT;TAX_FNCACT_ANALYSTS;TAX_FNCACT_ASSISTANT;TAX_FNCACT_DEVELOPER;WB_1467_EDUCATION_FOR_ALL;WB_470_EDUCATION;WB_2131_EMPLOYABILITY_SKILLS_AND_JOBS;WB_1484_EDUCATION_SKILLS_DEVELOPMENT_AND_LABOR_MARKET;</t>
  </si>
  <si>
    <t>ECON_STOCKMARKET;WB_698_TRADE;TAX_FNCACT;TAX_FNCACT_MANAGER;TAX_FNCACT_FUND_MANAGER;WB_471_ECONOMIC_GROWTH;WB_678_DIGITAL_GOVERNMENT;WB_652_ICT_APPLICATIONS;WB_658_ENTERPRISE_APPLICATIONS;WB_133_INFORMATION_AND_COMMUNICATION_TECHNOLOGIES;WB_694_BROADCAST_AND_MEDIA;TAX_FNCACT_MANAGERS;WB_135_TRANSPORT;WB_1174_WAREHOUSING_AND_STORAGE;WB_793_TRANSPORT_AND_LOGISTICS_SERVICES;SCIENCE;SOC_INNOVATION;MEDIA_SOCIAL;WB_662_SOCIAL_MEDIA;</t>
  </si>
  <si>
    <t>CRISISLEX_O01_WEATHER;WB_698_TRADE;ECON_DEBT;WB_1104_MACROECONOMIC_VULNERABILITY_AND_DEBT;WB_450_DEBT;EPU_POLICY;EPU_POLICY_REGULATORY;TAX_FNCACT;TAX_FNCACT_CFO;TAX_ECON_PRICE;WB_696_PUBLIC_SECTOR_MANAGEMENT;WB_713_PUBLIC_FINANCE;WB_718_PUBLIC_INVESTMENT_MANAGEMENT;TAX_FNCACT_CEO;ALLIANCE;TAX_FNCACT_EMPLOYEES;TAX_ETHNICITY;TAX_ETHNICITY_CANADIAN;ENV_SOLAR;ECON_STOCKMARKET;EPU_ECONOMY_HISTORIC;WB_2299_PIPELINES;WB_539_OIL_AND_GAS_POLICY_STRATEGY_AND_INSTITUTIONS;WB_507_ENERGY_AND_EXTRACTIVES;WB_548_PPP_IN_OIL_AND_GAS;WB_678_DIGITAL_GOVERNMENT;WB_694_BROADCAST_AND_MEDIA;WB_133_INFORMATION_AND_COMMUNICATION_TECHNOLOGIES;WB_895_MINING_SYSTEMS;WB_2934_COPPER;WB_1699_METAL_ORE_MINING;WB_840_JUSTICE;WB_1014_CRIMINAL_JUSTICE;WB_2601_TRADE_LINKAGES_SPILLOVERS_AND_CONNECTIVITY;WB_772_TRADE_FACILITATION_AND_LOGISTICS;WB_699_URBAN_DEVELOPMENT;WB_866_CONNECTIVITY_AND_LAGGING_REGIONS;WB_797_NATIONAL_URBAN_POLICIES;WB_2670_JOBS;WB_2769_JOBS_STRATEGIES;WB_2840_INTEGRATION;WB_2836_MIGRATION_POLICIES_AND_JOBS;WB_2943_SWITCHES;WB_667_ICT_INFRASTRUCTURE;WB_672_NETWORK_MANAGEMENT;WB_135_TRANSPORT;WB_1803_TRANSPORT_INFRASTRUCTURE;WB_167_PORTS;</t>
  </si>
  <si>
    <t>WB_1921_PRIVATE_SECTOR_DEVELOPMENT;WB_405_BUSINESS_CLIMATE;WB_2531_INSPECTIONS_LICENSING_AND_PERMITS;WB_2530_BUSINESS_ENVIRONMENT;WB_346_COMPETITIVE_INDUSTRIES;WB_818_INDUSTRY_POLICY_AND_REAL_SECTORS;WB_1281_MANUFACTURING;TECH_AUTOMATION;TAX_FNCACT;TAX_FNCACT_MANAGER;</t>
  </si>
  <si>
    <t>TAX_ECON_PRICE;ECON_STOCKMARKET;TAX_FNCACT;TAX_FNCACT_ANALYSTS;TAX_FNCACT_ANALYST;WB_698_TRADE;TAX_FNCACT_DIRECTOR;TAX_FNCACT_MANUFACTURER;</t>
  </si>
  <si>
    <t>morningstar.com</t>
  </si>
  <si>
    <t>TAX_FNCACT;TAX_FNCACT_MANUFACTURER;TAX_WORLDLANGUAGES;TAX_WORLDLANGUAGES_NANDI;SOC_INNOVATION;WB_1921_PRIVATE_SECTOR_DEVELOPMENT;WB_346_COMPETITIVE_INDUSTRIES;WB_818_INDUSTRY_POLICY_AND_REAL_SECTORS;WB_1281_MANUFACTURING;ECON_STOCKMARKET;TAX_FNCACT_BROKER;WB_698_TRADE;TAX_ECON_PRICE;TAX_FNCACT_ANALYST;WB_678_DIGITAL_GOVERNMENT;WB_2947_OPERATING_SYSTEMS;WB_667_ICT_INFRASTRUCTURE;WB_669_SOFTWARE_INFRASTRUCTURE;WB_133_INFORMATION_AND_COMMUNICATION_TECHNOLOGIES;CRISISLEX_C07_SAFETY;</t>
  </si>
  <si>
    <t>WB_698_TRADE;TAX_FNCACT;TAX_FNCACT_INSIDER;ENV_OIL;TAX_FNCACT_ANALYST;SOC_TECHNOLOGYSECTOR;</t>
  </si>
  <si>
    <t>TAX_ECON_PRICE;TAX_FNCACT;TAX_FNCACT_MANUFACTURER;AFFECT;CRISISLEX_T08_MISSINGFOUNDTRAPPEDPEOPLE;TAX_FNCACT_ANALYSTS;TAX_FNCACT_CFO;CRISISLEX_T06_SUPPLIES;TAX_FNCACT_DIRECTOR;CRISISLEX_O02_RESPONSEAGENCIESATCRISIS;MANMADE_DISASTER_IMPLIED;WB_135_TRANSPORT;WB_1174_WAREHOUSING_AND_STORAGE;WB_793_TRANSPORT_AND_LOGISTICS_SERVICES;TAX_FNCACT_ANALYST;</t>
  </si>
  <si>
    <t>TAX_FNCACT;TAX_FNCACT_ANALYST;TAX_ECON_PRICE;WB_678_DIGITAL_GOVERNMENT;WB_2944_SERVERS;WB_671_STORAGE_MANAGEMENT;WB_667_ICT_INFRASTRUCTURE;WB_672_NETWORK_MANAGEMENT;WB_133_INFORMATION_AND_COMMUNICATION_TECHNOLOGIES;</t>
  </si>
  <si>
    <t>WB_1921_PRIVATE_SECTOR_DEVELOPMENT;WB_405_BUSINESS_CLIMATE;WB_2531_INSPECTIONS_LICENSING_AND_PERMITS;WB_2530_BUSINESS_ENVIRONMENT;WB_346_COMPETITIVE_INDUSTRIES;WB_818_INDUSTRY_POLICY_AND_REAL_SECTORS;WB_1281_MANUFACTURING;TAX_FNCACT;TAX_FNCACT_INVESTOR;TAX_ETHNICITY;TAX_ETHNICITY_CHINESE;TAX_WORLDLANGUAGES;TAX_WORLDLANGUAGES_CHINESE;EPU_ECONOMY_HISTORIC;TAX_ECON_PRICE;TAX_FNCACT_ANALYST;EPU_CATS_REGULATION;</t>
  </si>
  <si>
    <t>SOC_TECHNOLOGYSECTOR;WB_698_TRADE;ECON_STOCKMARKET;TAX_ECON_PRICE;WB_135_TRANSPORT;TAX_WEAPONS;TAX_WEAPONS_SUBMARINE;ENV_NATURALGAS;ENV_OIL;ECON_OILPRICE;WB_2299_PIPELINES;WB_539_OIL_AND_GAS_POLICY_STRATEGY_AND_INSTITUTIONS;WB_507_ENERGY_AND_EXTRACTIVES;WB_548_PPP_IN_OIL_AND_GAS;WB_549_OIL_AND_GAS_SYSTEMS;WB_1768_OIL_AND_GAS_PIPELINE;TAX_ETHNICITY;TAX_ETHNICITY_CANADIAN;WB_2298_REFINERIES;WB_1979_NATURAL_RESOURCE_MANAGEMENT;WB_435_AGRICULTURE_AND_FOOD_SECURITY;WB_1986_MOUNTAINS;WB_678_DIGITAL_GOVERNMENT;WB_2944_SERVERS;WB_671_STORAGE_MANAGEMENT;WB_667_ICT_INFRASTRUCTURE;WB_672_NETWORK_MANAGEMENT;WB_133_INFORMATION_AND_COMMUNICATION_TECHNOLOGIES;TAX_FNCACT;TAX_FNCACT_EMPEROR;TAX_WORLDFISH;TAX_WORLDFISH_EMPEROR;WB_728_PUBLIC_SERVICE_DELIVERY;WB_696_PUBLIC_SECTOR_MANAGEMENT;WB_723_PUBLIC_ADMINISTRATION;WB_2098_OUTSOURCING;WB_1625_SUPPORT_SERVICES;WB_1466_SOCIAL_ASSISTANCE;WB_697_SOCIAL_PROTECTION_AND_LABOR;WB_2670_JOBS;WB_2769_JOBS_STRATEGIES;WB_2840_INTEGRATION;WB_2836_MIGRATION_POLICIES_AND_JOBS;WB_2947_OPERATING_SYSTEMS;WB_669_SOFTWARE_INFRASTRUCTURE;</t>
  </si>
  <si>
    <t>CRISISLEX_C07_SAFETY;WB_135_TRANSPORT;WB_1174_WAREHOUSING_AND_STORAGE;WB_793_TRANSPORT_AND_LOGISTICS_SERVICES;TAX_FNCACT;TAX_FNCACT_ANALYST;TAX_ECON_PRICE;ECON_STOCKMARKET;TAX_FNCACT_VENDOR;AFFECT;ECON_EARNINGSREPORT;WB_678_DIGITAL_GOVERNMENT;WB_655_INFORMATION_MANAGEMENT;WB_653_ENTERPRISE_ARCHITECTURE;WB_2375_ICT_METHODS_AND_PROCEDURES;WB_133_INFORMATION_AND_COMMUNICATION_TECHNOLOGIES;TAX_FNCACT_ANALYSTS;LEADER;TAX_FNCACT_PRESIDENT;USPEC_POLITICS_GENERAL1;TAX_FNCACT_VICE_PRESIDENT;</t>
  </si>
  <si>
    <t>WB_135_TRANSPORT;WB_1174_WAREHOUSING_AND_STORAGE;WB_793_TRANSPORT_AND_LOGISTICS_SERVICES;CRISISLEX_CRISISLEXREC;CRISISLEX_T01_CAUTION_ADVICE;TAX_ECON_PRICE;LEADER;TAX_FNCACT;TAX_FNCACT_PRESIDENT;USPEC_POLITICS_GENERAL1;TAX_FNCACT_VICE_PRESIDENT;TAX_FNCACT_SENIOR_VICE_PRESIDENT;TAX_FNCACT_MANAGER;TAX_FNCACT_GENERAL_MANAGER;CORRUPTION;WB_2019_ANTI_CORRUPTION_LEGISLATION;WB_696_PUBLIC_SECTOR_MANAGEMENT;WB_831_GOVERNANCE;WB_832_ANTI_CORRUPTION;WB_2020_BRIBERY_FRAUD_AND_COLLUSION;MEDICAL;SCIENCE;GENERAL_HEALTH;WB_1406_DISEASES;WB_621_HEALTH_NUTRITION_AND_POPULATION;WB_678_DIGITAL_GOVERNMENT;WB_694_BROADCAST_AND_MEDIA;WB_133_INFORMATION_AND_COMMUNICATION_TECHNOLOGIES;MEDIA_SOCIAL;WB_652_ICT_APPLICATIONS;WB_662_SOCIAL_MEDIA;WB_658_ENTERPRISE_APPLICATIONS;TAX_FNCACT_USHERS;SOC_INNOVATION;ECON_STOCKMARKET;TAX_FNCACT_LEADER;WB_698_TRADE;</t>
  </si>
  <si>
    <t>ECON_STOCKMARKET;WB_698_TRADE;TAX_ECON_PRICE;TAX_FNCACT;TAX_FNCACT_PRINCIPAL;TAX_WORLDMAMMALS;TAX_WORLDMAMMALS_BEAR;</t>
  </si>
  <si>
    <t>ibtimes.com</t>
  </si>
  <si>
    <t>TAX_FNCACT;TAX_FNCACT_MANUFACTURER;TAX_ETHNICITY;TAX_ETHNICITY_ASIAN;ECON_BANKRUPTCY;WB_1921_PRIVATE_SECTOR_DEVELOPMENT;WB_346_COMPETITIVE_INDUSTRIES;WB_818_INDUSTRY_POLICY_AND_REAL_SECTORS;WB_1281_MANUFACTURING;ECON_STOCKMARKET;TAX_FNCACT_ANALYSTS;SCIENCE;TAX_ECON_PRICE;TAX_FNCACT_AUTHORITIES;CRISISLEX_CRISISLEXREC;TAX_FNCACT_ANALYST;WB_678_DIGITAL_GOVERNMENT;WB_2944_SERVERS;WB_671_STORAGE_MANAGEMENT;WB_667_ICT_INFRASTRUCTURE;WB_672_NETWORK_MANAGEMENT;WB_133_INFORMATION_AND_COMMUNICATION_TECHNOLOGIES;WB_698_TRADE;</t>
  </si>
  <si>
    <t>TAX_FNCACT;TAX_FNCACT_ANALYSTS;TAX_FNCACT_ANALYST;TAX_ECON_PRICE;TAX_FNCACT_MANUFACTURER;WB_698_TRADE;WB_1406_DISEASES;WB_1435_OBESITY;WB_621_HEALTH_NUTRITION_AND_POPULATION;WB_1427_NON_COMMUNICABLE_DISEASE_AND_INJURY;TAX_FNCACT_CFO;TAX_FNCACT_DIRECTOR;WB_135_TRANSPORT;WB_1174_WAREHOUSING_AND_STORAGE;WB_793_TRANSPORT_AND_LOGISTICS_SERVICES;</t>
  </si>
  <si>
    <t>ibusinesslines.com</t>
  </si>
  <si>
    <t>TAX_FNCACT;TAX_FNCACT_ANALYSTS;WB_698_TRADE;ECON_STOCKMARKET;ECON_EARNINGSREPORT;TAX_WORLDMAMMALS;TAX_WORLDMAMMALS_FOX;MEDIA_SOCIAL;</t>
  </si>
  <si>
    <t>CRISISLEX_C03_WELLBEING_HEALTH;TAX_DISEASE;TAX_DISEASE_SCHIZOPHRENIA;ECON_STOCKMARKET;WB_698_TRADE;TAX_ECON_PRICE;MEDIA_SOCIAL;TAX_FNCACT;TAX_FNCACT_INSIDER;SOC_TECHNOLOGYSECTOR;WB_1406_DISEASES;WB_1435_OBESITY;WB_621_HEALTH_NUTRITION_AND_POPULATION;WB_1427_NON_COMMUNICABLE_DISEASE_AND_INJURY;TAX_FNCACT_MANUFACTURER;ECON_IPO;</t>
  </si>
  <si>
    <t>japantimes.co.jp</t>
  </si>
  <si>
    <t>themiddlemarket.com</t>
  </si>
  <si>
    <t>EPU_ECONOMY_HISTORIC;ECON_STOCKMARKET;TAX_FNCACT;TAX_FNCACT_ANALYSTS;SOC_INNOVATION;WB_698_TRADE;TAX_FNCACT_MANAGERS;WB_678_DIGITAL_GOVERNMENT;WB_667_ICT_INFRASTRUCTURE;WB_669_SOFTWARE_INFRASTRUCTURE;WB_2945_DATABASE;WB_133_INFORMATION_AND_COMMUNICATION_TECHNOLOGIES;TAX_FNCACT_INSIDER;</t>
  </si>
  <si>
    <t>TAX_FNCACT;TAX_FNCACT_ANALYST;TAX_ECON_PRICE;WB_1921_PRIVATE_SECTOR_DEVELOPMENT;WB_346_COMPETITIVE_INDUSTRIES;WB_818_INDUSTRY_POLICY_AND_REAL_SECTORS;WB_1281_MANUFACTURING;ECON_STOCKMARKET;ECON_DEBT;WB_1104_MACROECONOMIC_VULNERABILITY_AND_DEBT;WB_450_DEBT;</t>
  </si>
  <si>
    <t>tt.com</t>
  </si>
  <si>
    <t>TAX_ETHNICITY;TAX_ETHNICITY_CHINESE;TAX_WORLDLANGUAGES;TAX_WORLDLANGUAGES_CHINESE;CRISISLEX_C01_CHILDREN_AND_EDUCATION;ECON_WORLDCURRENCIES;ECON_WORLDCURRENCIES_DOLLAR;ECON_WORLDCURRENCIES_DOLLARS;CRISISLEX_CRISISLEXREC;</t>
  </si>
  <si>
    <t>ECON_DEBT;WB_1104_MACROECONOMIC_VULNERABILITY_AND_DEBT;WB_450_DEBT;TAX_FNCACT;TAX_FNCACT_CEO;TAX_FNCACT_EMPLOYEES;TAX_FNCACT_CHAIRMAN;ECON_STOCKMARKET;WB_678_DIGITAL_GOVERNMENT;WB_2947_OPERATING_SYSTEMS;WB_667_ICT_INFRASTRUCTURE;WB_669_SOFTWARE_INFRASTRUCTURE;WB_133_INFORMATION_AND_COMMUNICATION_TECHNOLOGIES;ECON_CURRENCY_EXCHANGE_RATE;USPEC_POLICY1;EPU_POLICY;EPU_POLICY_SPENDING;ECON_WORLDCURRENCIES;ECON_WORLDCURRENCIES_DOLLARS;ECON_WORLDCURRENCIES_NEW_TAIWAN_DOLLARS;</t>
  </si>
  <si>
    <t>RETIREMENT;WB_2690_CATEGORIES_OF_EMPLOYMENT;WB_2670_JOBS;WB_2689_JOBS_DIAGNOSTICS;WB_2896_RETIREMENT;EPU_CATS_REGULATION;EPU_CATS_FINANCIAL_REGULATION;TAX_FNCACT;TAX_FNCACT_MANUFACTURER;WB_439_MACROECONOMIC_AND_STRUCTURAL_POLICIES;WB_829_FISCAL_DECENTRALIZATION;WB_874_LOCAL_FINANCE;WB_877_ASSET_MANAGEMENT;WB_445_FISCAL_POLICY;EPU_ECONOMY_HISTORIC;TAX_FNCACT_ANALYSTS;TAX_ECON_PRICE;TAX_FNCACT_CFO;TAX_FNCACT_CHIEF;TAX_MILITARY_TITLE;TAX_MILITARY_TITLE_OFFICER;TAX_FNCACT_OFFICER;TAX_FNCACT_CHIEF_FINANCIAL_OFFICER;TAX_FNCACT_INSIDER;</t>
  </si>
  <si>
    <t>TAX_FNCACT;TAX_FNCACT_INSIDER;ECON_WORLDCURRENCIES;ECON_WORLDCURRENCIES_DOLLARS;ECON_WORLDCURRENCIES_US_DOLLARS;ECON_STOCKMARKET;TAX_ECON_PRICE;MEDIA_MSM;TAX_FNCACT_ANALYSTS;TAX_FNCACT_TRADER;TAX_FNCACT_MANAGERS;TAX_FNCACT_INVESTOR;WB_135_TRANSPORT;WB_1174_WAREHOUSING_AND_STORAGE;WB_793_TRANSPORT_AND_LOGISTICS_SERVICES;TAX_FNCACT_EMPLOYEES;ECON_EARNINGSREPORT;WB_698_TRADE;</t>
  </si>
  <si>
    <t>ECON_STOCKMARKET;TAX_FNCACT;TAX_FNCACT_PRINCIPAL;SOC_TECHNOLOGYSECTOR;WB_698_TRADE;MEDICAL;TAX_DISEASE;TAX_DISEASE_CANCER;WB_1406_DISEASES;WB_1431_CANCER;WB_621_HEALTH_NUTRITION_AND_POPULATION;WB_1427_NON_COMMUNICABLE_DISEASE_AND_INJURY;CRISISLEX_C03_WELLBEING_HEALTH;EDUCATION;SOC_POINTSOFINTEREST;SOC_POINTSOFINTEREST_UNIVERSITY;TAX_ECON_PRICE;WB_1150_VOLATILITY;WB_1104_MACROECONOMIC_VULNERABILITY_AND_DEBT;</t>
  </si>
  <si>
    <t>WB_1331_HEALTH_TECHNOLOGIES;WB_1350_PHARMACEUTICALS;WB_621_HEALTH_NUTRITION_AND_POPULATION;TAX_FNCACT;TAX_FNCACT_BOARD_MEMBER;APPOINTMENT;TAX_FNCACT_CHIEF;TAX_FNCACT_EXECUTIVE;TAX_FNCACT_CHIEF_EXECUTIVE;TAX_MILITARY_TITLE;TAX_MILITARY_TITLE_OFFICER;TAX_FNCACT_OFFICER;TAX_FNCACT_EXECUTIVE_OFFICER;TAX_FNCACT_CHIEF_EXECUTIVE_OFFICER;MEDICAL;WB_698_TRADE;TAX_FNCACT_OFFICIALS;WB_1150_VOLATILITY;WB_1104_MACROECONOMIC_VULNERABILITY_AND_DEBT;TAX_ECON_PRICE;</t>
  </si>
  <si>
    <t>computerworld.in</t>
  </si>
  <si>
    <t>ECON_STOCKMARKET;TAX_FNCACT;TAX_FNCACT_ANALYSTS;TAX_ECON_PRICE;TAX_FNCACT_MANUFACTURER;DELAY;WB_678_DIGITAL_GOVERNMENT;WB_2944_SERVERS;WB_671_STORAGE_MANAGEMENT;WB_667_ICT_INFRASTRUCTURE;WB_672_NETWORK_MANAGEMENT;WB_133_INFORMATION_AND_COMMUNICATION_TECHNOLOGIES;WB_698_TRADE;WB_1406_DISEASES;WB_1435_OBESITY;WB_621_HEALTH_NUTRITION_AND_POPULATION;WB_1427_NON_COMMUNICABLE_DISEASE_AND_INJURY;</t>
  </si>
  <si>
    <t>TAX_ECON_PRICE;EXTREMISM;TERROR;ARMEDCONFLICT;LEADER;TAX_FNCACT;TAX_FNCACT_PRESIDENT;</t>
  </si>
  <si>
    <t>WB_698_TRADE;EPU_ECONOMY_HISTORIC;WB_286_TELECOMMUNICATIONS_AND_BROADBAND_ACCESS;WB_2120_SATELLITES;WB_2329_ACCESS_AND_CONNECTIVITY;WB_133_INFORMATION_AND_COMMUNICATION_TECHNOLOGIES;WB_2601_TRADE_LINKAGES_SPILLOVERS_AND_CONNECTIVITY;WB_772_TRADE_FACILITATION_AND_LOGISTICS;WB_699_URBAN_DEVELOPMENT;WB_866_CONNECTIVITY_AND_LAGGING_REGIONS;WB_797_NATIONAL_URBAN_POLICIES;TAX_FNCACT;TAX_FNCACT_DRIVERS;TAX_ECON_PRICE;ECON_STOCKMARKET;WB_678_DIGITAL_GOVERNMENT;WB_694_BROADCAST_AND_MEDIA;MEDIA_SOCIAL;TAX_FNCACT_LADY;HARASSMENT;WB_135_TRANSPORT;WB_1174_WAREHOUSING_AND_STORAGE;WB_793_TRANSPORT_AND_LOGISTICS_SERVICES;</t>
  </si>
  <si>
    <t>thedeal.com</t>
  </si>
  <si>
    <t>TAX_FNCACT;TAX_FNCACT_REGULATORS;LEADER;</t>
  </si>
  <si>
    <t>WB_698_TRADE;TAX_FNCACT;TAX_FNCACT_ANALYSTS;TAX_FNCACT_INSIDERS;TAX_FNCACT_INSIDER;TAX_FNCACT_DIRECTOR;ECON_STOCKMARKET;TAX_ECON_PRICE;TAX_FNCACT_MANUFACTURER;WB_1921_PRIVATE_SECTOR_DEVELOPMENT;WB_346_COMPETITIVE_INDUSTRIES;WB_818_INDUSTRY_POLICY_AND_REAL_SECTORS;WB_1281_MANUFACTURING;</t>
  </si>
  <si>
    <t>TAX_FNCACT;TAX_FNCACT_ANALYSTS;WB_698_TRADE;</t>
  </si>
  <si>
    <t>WB_1406_DISEASES;WB_1435_OBESITY;WB_621_HEALTH_NUTRITION_AND_POPULATION;WB_1427_NON_COMMUNICABLE_DISEASE_AND_INJURY;TAX_FNCACT;TAX_FNCACT_ANALYSTS;TAX_ECON_PRICE;TAX_FNCACT_MANUFACTURER;WB_698_TRADE;TAX_FNCACT_INSIDER;EPU_ECONOMY_HISTORIC;EPU_CATS_REGULATION;EPU_CATS_FINANCIAL_REGULATION;TAX_FNCACT_CFO;TAX_FNCACT_CHIEF;TAX_MILITARY_TITLE;TAX_MILITARY_TITLE_OFFICER;TAX_FNCACT_OFFICER;TAX_FNCACT_CHIEF_FINANCIAL_OFFICER;EDUCATION;SOC_POINTSOFINTEREST;SOC_POINTSOFINTEREST_SCHOOL;</t>
  </si>
  <si>
    <t>TAX_FNCACT;TAX_FNCACT_ANALYSTS;WB_698_TRADE;TAX_FNCACT_MANUFACTURER;WB_439_MACROECONOMIC_AND_STRUCTURAL_POLICIES;WB_829_FISCAL_DECENTRALIZATION;WB_874_LOCAL_FINANCE;WB_877_ASSET_MANAGEMENT;WB_445_FISCAL_POLICY;TAX_ECON_PRICE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</si>
  <si>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TAX_FNCACT;TAX_FNCACT_ANALYSTS;ECON_STOCKMARKET;TAX_ECON_PRICE;WB_1921_PRIVATE_SECTOR_DEVELOPMENT;WB_346_COMPETITIVE_INDUSTRIES;WB_818_INDUSTRY_POLICY_AND_REAL_SECTORS;WB_1281_MANUFACTURING;TAX_FNCACT_ANALYST;WB_698_TRADE;</t>
  </si>
  <si>
    <t>ECON_STOCKMARKET;TAX_ECON_PRICE;TAX_FNCACT;TAX_FNCACT_ANALYST;TAX_FNCACT_CEO;WB_2416_INTERNET_OF_THINGS;WB_2399_ICT_INNOVATION_AND_TRANSFORMATION;WB_133_INFORMATION_AND_COMMUNICATION_TECHNOLOGIES;TAX_FNCACT_ANALYSTS;</t>
  </si>
  <si>
    <t>WB_698_TRADE;TAX_FNCACT;TAX_FNCACT_ANALYSTS;TAX_ECON_PRICE;TAX_FNCACT_DIRECTOR;TAX_FNCACT_CFO;TAX_FNCACT_MANUFACTURER;AFFECT;MANMADE_DISASTER_IMPLIED;WB_135_TRANSPORT;WB_1174_WAREHOUSING_AND_STORAGE;WB_793_TRANSPORT_AND_LOGISTICS_SERVICES;TAX_FNCACT_ANALYST;</t>
  </si>
  <si>
    <t>TAX_ECON_PRICE;ECON_STOCKMARKET;WB_1921_PRIVATE_SECTOR_DEVELOPMENT;WB_405_BUSINESS_CLIMATE;WB_2531_INSPECTIONS_LICENSING_AND_PERMITS;WB_2530_BUSINESS_ENVIRONMENT;USPEC_UNCERTAINTY1;</t>
  </si>
  <si>
    <t>learnbonds.com</t>
  </si>
  <si>
    <t>ECON_STOCKMARKET;WB_135_TRANSPORT;WB_1174_WAREHOUSING_AND_STORAGE;WB_793_TRANSPORT_AND_LOGISTICS_SERVICES;EPU_ECONOMY_HISTORIC;WB_1921_PRIVATE_SECTOR_DEVELOPMENT;WB_346_COMPETITIVE_INDUSTRIES;WB_818_INDUSTRY_POLICY_AND_REAL_SECTORS;WB_1281_MANUFACTURING;TAX_ECON_PRICE;</t>
  </si>
  <si>
    <t>ann7.com</t>
  </si>
  <si>
    <t>TAX_FNCACT;TAX_FNCACT_CHAIRMAN;TAX_ETHNICITY;TAX_ETHNICITY_CHINESE;TAX_WORLDLANGUAGES;TAX_WORLDLANGUAGES_CHINESE;TAX_FNCACT_DESIGNER;TAX_FNCACT_SPOKESMAN;ECON_STOCKMARKET;CRISISLEX_T11_UPDATESSYMPATHY;CRISISLEX_T06_SUPPLIES;WB_678_DIGITAL_GOVERNMENT;WB_2944_SERVERS;WB_671_STORAGE_MANAGEMENT;WB_667_ICT_INFRASTRUCTURE;WB_672_NETWORK_MANAGEMENT;WB_133_INFORMATION_AND_COMMUNICATION_TECHNOLOGIES;WB_1921_PRIVATE_SECTOR_DEVELOPMENT;WB_346_COMPETITIVE_INDUSTRIES;WB_818_INDUSTRY_POLICY_AND_REAL_SECTORS;WB_1281_MANUFACTURING;TAX_ETHNICITY_KOREAN;TAX_WORLDLANGUAGES_KOREAN;CRISISLEX_T04_INFRASTRUCTURE;</t>
  </si>
  <si>
    <t>TAX_FNCACT;TAX_FNCACT_MANUFACTURER;EPU_ECONOMY_HISTORIC;WB_439_MACROECONOMIC_AND_STRUCTURAL_POLICIES;WB_829_FISCAL_DECENTRALIZATION;WB_874_LOCAL_FINANCE;WB_877_ASSET_MANAGEMENT;WB_445_FISCAL_POLICY;WB_698_TRADE;TAX_ECON_PRICE;TAX_FNCACT_ANALYSTS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</si>
  <si>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theage.com.au</t>
  </si>
  <si>
    <t>ECON_STOCKMARKET;ENV_COAL;TAX_ECON_PRICE;TAX_FNCACT;TAX_FNCACT_EMPLOYEE;TAX_FNCACT_CONTRACTOR;WB_698_TRADE;WB_1331_HEALTH_TECHNOLOGIES;WB_1350_PHARMACEUTICALS;WB_621_HEALTH_NUTRITION_AND_POPULATION;WB_135_TRANSPORT;WB_1174_WAREHOUSING_AND_STORAGE;WB_793_TRANSPORT_AND_LOGISTICS_SERVICES;SOC_INNOVATION;</t>
  </si>
  <si>
    <t>ECON_STOCKMARKET;MEDIA_SOCIAL;WB_698_TRADE;TAX_ECON_PRICE;WB_678_DIGITAL_GOVERNMENT;WB_2384_APPLICATION_PROGRAMMING_INTERFACES;WB_2375_ICT_METHODS_AND_PROCEDURES;WB_133_INFORMATION_AND_COMMUNICATION_TECHNOLOGIES;TAX_FNCACT;TAX_FNCACT_MESSENGER;TAX_FNCACT_EXECUTIVE;LEADER;TAX_FNCACT_PRESIDENT;USPEC_POLITICS_GENERAL1;TAX_FNCACT_VICE_PRESIDENT;TAX_FNCACT_EXECUTIVE_VICE_PRESIDENT;TAX_FNCACT_CHIEF;TAX_FNCACT_CHIEF_EXECUTIVE;TAX_MILITARY_TITLE;TAX_MILITARY_TITLE_OFFICER;TAX_FNCACT_OFFICER;TAX_FNCACT_EXECUTIVE_OFFICER;TAX_FNCACT_CHIEF_EXECUTIVE_OFFICER;WB_135_TRANSPORT;WB_1174_WAREHOUSING_AND_STORAGE;WB_793_TRANSPORT_AND_LOGISTICS_SERVICES;WB_286_TELECOMMUNICATIONS_AND_BROADBAND_ACCESS;</t>
  </si>
  <si>
    <t>ECON_STOCKMARKET;TAX_ECON_PRICE;WB_698_TRADE;TAX_FNCACT;TAX_FNCACT_ANALYSTS;WB_439_MACROECONOMIC_AND_STRUCTURAL_POLICIES;WB_829_FISCAL_DECENTRALIZATION;WB_874_LOCAL_FINANCE;WB_877_ASSET_MANAGEMENT;WB_445_FISCAL_POLICY;TAX_FNCACT_MANAGER;TAX_FNCACT_INSIDER;EPU_ECONOMY_HISTORIC;WB_135_TRANSPORT;WB_1174_WAREHOUSING_AND_STORAGE;WB_793_TRANSPORT_AND_LOGISTICS_SERVICES;TAX_FNCACT_ANALYST;WB_678_DIGITAL_GOVERNMENT;WB_667_ICT_INFRASTRUCTURE;WB_669_SOFTWARE_INFRASTRUCTURE;WB_2945_DATABASE;WB_133_INFORMATION_AND_COMMUNICATION_TECHNOLOGIES;</t>
  </si>
  <si>
    <t>LEADER;TAX_FNCACT;TAX_FNCACT_PRESIDENT;TAX_FNCACT_VICE_PRESIDENT;ECON_STOCKMARKET;ENV_OIL;FUELPRICES;TAX_FNCACT_INSIDER;TAX_FNCACT_INVESTOR;</t>
  </si>
  <si>
    <t>westhawaiitoday.com</t>
  </si>
  <si>
    <t>ECON_TAXATION;TAX_FNCACT;TAX_FNCACT_ANALYST;TAX_FNCACT_CEO;TAX_FNCACT_LEADER;TAX_FNCACT_ANALYSTS;WB_698_TRADE;</t>
  </si>
  <si>
    <t>TAX_FNCACT;TAX_FNCACT_MANUFACTURER;TAX_WORLDLANGUAGES;TAX_WORLDLANGUAGES_NANDI;SOC_INNOVATION;WB_1921_PRIVATE_SECTOR_DEVELOPMENT;WB_346_COMPETITIVE_INDUSTRIES;WB_818_INDUSTRY_POLICY_AND_REAL_SECTORS;WB_1281_MANUFACTURING;ECON_STOCKMARKET;WB_698_TRADE;TAX_FNCACT_ANALYSTS;TAX_FNCACT_ANALYST;TAX_ECON_PRICE;CRISISLEX_C07_SAFETY;</t>
  </si>
  <si>
    <t>WB_678_DIGITAL_GOVERNMENT;WB_2943_SWITCHES;WB_667_ICT_INFRASTRUCTURE;WB_672_NETWORK_MANAGEMENT;WB_133_INFORMATION_AND_COMMUNICATION_TECHNOLOGIES;ECON_STOCKMARKET;TAX_FNCACT;TAX_FNCACT_LEADER;WB_1921_PRIVATE_SECTOR_DEVELOPMENT;WB_346_COMPETITIVE_INDUSTRIES;WB_818_INDUSTRY_POLICY_AND_REAL_SECTORS;WB_1281_MANUFACTURING;TAX_FNCACT_LEADERS;WB_135_TRANSPORT;WB_1174_WAREHOUSING_AND_STORAGE;WB_793_TRANSPORT_AND_LOGISTICS_SERVICES;TAX_ECON_PRICE;ECON_EMERGINGECON;TAX_FNCACT_DRIVERS;SOC_EMERGINGTECH;</t>
  </si>
  <si>
    <t>LEADER;TAX_FNCACT;TAX_FNCACT_PRESIDENT;USPEC_POLITICS_GENERAL1;TAX_FNCACT_VICE_PRESIDENT;TAX_FNCACT_SENIOR_VICE_PRESIDENT;TAX_FNCACT_MANAGER;TAX_FNCACT_GENERAL_MANAGER;WB_135_TRANSPORT;WB_1174_WAREHOUSING_AND_STORAGE;WB_793_TRANSPORT_AND_LOGISTICS_SERVICES;CRISISLEX_CRISISLEXREC;CRISISLEX_T01_CAUTION_ADVICE;TAX_ECON_PRICE;CORRUPTION;WB_2019_ANTI_CORRUPTION_LEGISLATION;WB_696_PUBLIC_SECTOR_MANAGEMENT;WB_831_GOVERNANCE;WB_832_ANTI_CORRUPTION;WB_2020_BRIBERY_FRAUD_AND_COLLUSION;MEDICAL;SCIENCE;GENERAL_HEALTH;WB_1406_DISEASES;WB_621_HEALTH_NUTRITION_AND_POPULATION;WB_678_DIGITAL_GOVERNMENT;WB_694_BROADCAST_AND_MEDIA;WB_133_INFORMATION_AND_COMMUNICATION_TECHNOLOGIES;MEDIA_SOCIAL;WB_652_ICT_APPLICATIONS;WB_662_SOCIAL_MEDIA;WB_658_ENTERPRISE_APPLICATIONS;TAX_FNCACT_USHERS;SOC_INNOVATION;</t>
  </si>
  <si>
    <t>TAX_FNCACT;TAX_FNCACT_ANALYSTS;TAX_ECON_PRICE;WB_1920_FINANCIAL_SECTOR_DEVELOPMENT;WB_332_CAPITAL_MARKETS;WB_698_TRADE;TAX_FNCACT_MANUFACTURER;EPU_ECONOMY_HISTORIC;TAX_FNCACT_ANALYST;TAX_FNCACT_CFO;TAX_FNCACT_CHIEF;TAX_MILITARY_TITLE;TAX_MILITARY_TITLE_OFFICER;TAX_FNCACT_OFFICER;TAX_FNCACT_CHIEF_FINANCIAL_OFFICER;EPU_CATS_REGULATION;EPU_CATS_FINANCIAL_REGULATION;TAX_FNCACT_INSIDER;LEGISLATION;EPU_POLICY;EPU_POLICY_LAW;WB_845_LEGAL_AND_REGULATORY_FRAMEWORK;WB_696_PUBLIC_SECTOR_MANAGEMENT;WB_1040_COPYRIGHT_LAW;WB_851_INTELLECTUAL_PROPERTY_RIGHTS;WB_1039_PROPERTY_LAWS_AND_REGULATIONS;</t>
  </si>
  <si>
    <t>TAX_FNCACT;TAX_FNCACT_CHAIRMAN;TAX_FNCACT_REGULATORS;</t>
  </si>
  <si>
    <t>ECON_STOCKMARKET;WB_698_TRADE;TAX_FNCACT;TAX_FNCACT_ANALYSTS;DISASTER_FIRE;CRISISLEX_T01_CAUTION_ADVICE;TAX_FNCACT_DRIVER;EPU_ECONOMY_HISTORIC;WB_135_TRANSPORT;WB_1174_WAREHOUSING_AND_STORAGE;WB_793_TRANSPORT_AND_LOGISTICS_SERVICES;DELAY;USPEC_UNCERTAINTY1;MEDIA_SOCIAL;ECON_IPO;TAX_FNCACT_AUTHOR;</t>
  </si>
  <si>
    <t>WB_698_TRADE;TAX_FNCACT;TAX_FNCACT_ANALYSTS;TAX_ECON_PRICE;WB_2690_CATEGORIES_OF_EMPLOYMENT;WB_2670_JOBS;WB_2689_JOBS_DIAGNOSTICS;WB_2896_RETIREMENT;TAX_FNCACT_CHIEF;TAX_FNCACT_EXECUTIVE;TAX_FNCACT_CHIEF_EXECUTIVE;TAX_MILITARY_TITLE;TAX_MILITARY_TITLE_OFFICER;TAX_FNCACT_OFFICER;TAX_FNCACT_EXECUTIVE_OFFICER;TAX_FNCACT_CHIEF_EXECUTIVE_OFFICER;</t>
  </si>
  <si>
    <t>TAX_FNCACT;TAX_FNCACT_DIRECTORS;</t>
  </si>
  <si>
    <t>ECON_STOCKMARKET;WB_286_TELECOMMUNICATIONS_AND_BROADBAND_ACCESS;WB_133_INFORMATION_AND_COMMUNICATION_TECHNOLOGIES;WB_1921_PRIVATE_SECTOR_DEVELOPMENT;WB_346_COMPETITIVE_INDUSTRIES;WB_818_INDUSTRY_POLICY_AND_REAL_SECTORS;WB_1281_MANUFACTURING;WB_2670_JOBS;WB_2769_JOBS_STRATEGIES;WB_2840_INTEGRATION;WB_2836_MIGRATION_POLICIES_AND_JOBS;WB_678_DIGITAL_GOVERNMENT;WB_2383_SYSTEM_INTEGRATION;WB_2375_ICT_METHODS_AND_PROCEDURES;TAX_FNCACT;TAX_FNCACT_DIRECTOR;WB_135_TRANSPORT;WB_1174_WAREHOUSING_AND_STORAGE;WB_793_TRANSPORT_AND_LOGISTICS_SERVICES;WB_698_TRADE;TAX_FNCACT_OPERATOR;WB_405_BUSINESS_CLIMATE;WB_2531_INSPECTIONS_LICENSING_AND_PERMITS;WB_2530_BUSINESS_ENVIRONMENT;WB_661_BIG_DATA;WB_652_ICT_APPLICATIONS;WB_872_SMART_CITIES;WB_813_URBAN_GOVERNANCE_AND_CITY_SYSTEMS;WB_699_URBAN_DEVELOPMENT;WB_873_NON_TRADITIONAL_DATA_DRIVEN_MANAGEMENT;WB_658_ENTERPRISE_APPLICATIONS;TECH_BIGDATA;</t>
  </si>
  <si>
    <t>SCIENCE;SOC_INNOVATION;TAX_FNCACT;TAX_FNCACT_LEADER;ECON_MOU;TAX_ETHNICITY;TAX_ETHNICITY_CHINESE;TAX_WORLDLANGUAGES;TAX_WORLDLANGUAGES_CHINESE;WB_678_DIGITAL_GOVERNMENT;WB_694_BROADCAST_AND_MEDIA;WB_133_INFORMATION_AND_COMMUNICATION_TECHNOLOGIES;TAX_ECON_PRICE;ENV_GREEN;WB_507_ENERGY_AND_EXTRACTIVES;WB_525_RENEWABLE_ENERGY;ENV_SOLAR;ECON_STOCKMARKET;TAX_FNCACT_ANALYSTS;WB_1150_VOLATILITY;WB_1104_MACROECONOMIC_VULNERABILITY_AND_DEBT;</t>
  </si>
  <si>
    <t>TAX_ECON_PRICE;TAX_FNCACT;TAX_FNCACT_ARCHITECTS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WB_135_TRANSPORT;WB_1174_WAREHOUSING_AND_STORAGE;WB_793_TRANSPORT_AND_LOGISTICS_SERVICES;WB_667_ICT_INFRASTRUCTURE;WB_669_SOFTWARE_INFRASTRUCTURE;WB_2945_DATABASE;MANMADE_DISASTER;MANMADE_DISASTER_POWER_FAILURE;POWER_OUTAGE;LEADER;TAX_FNCACT_PRESIDENT;USPEC_POLITICS_GENERAL1;TAX_FNCACT_VICE_PRESIDENT;SOC_EMERGINGTECH;MANMADE_DISASTER_IMPLIED;PUBLIC_TRANSPORT;MOVEMENT_GENERAL;TAX_FNCACT_PRINCIPAL;TAX_FNCACT_ANALYST;MEDIA_SOCIAL;TAX_FNCACT_LEADER;SOC_INNOVATION;ECON_STOCKMARKET;WB_698_TRADE;WB_694_BROADCAST_AND_MEDIA;</t>
  </si>
  <si>
    <t>TAX_FNCACT;TAX_FNCACT_ANALYSTS;ECON_STOCKMARKET;WB_439_MACROECONOMIC_AND_STRUCTURAL_POLICIES;WB_829_FISCAL_DECENTRALIZATION;WB_874_LOCAL_FINANCE;WB_877_ASSET_MANAGEMENT;WB_445_FISCAL_POLICY;TAX_FNCACT_MANUFACTURER;TAX_ECON_PRICE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</si>
  <si>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WB_2024_ANTI_CORRUPTION_AUTHORITIES;WB_696_PUBLIC_SECTOR_MANAGEMENT;WB_840_JUSTICE;WB_2025_INVESTIGATION;WB_831_GOVERNANCE;WB_832_ANTI_CORRUPTION;WB_1014_CRIMINAL_JUSTICE;LEGISLATION;WB_845_LEGAL_AND_REGULATORY_FRAMEWORK;WB_969_CAPITAL_MARKETS_LAW_AND_REGULATION;WB_853_FINANCIAL_LAWS_AND_REGULATIONS;TAX_MILITARY_TITLE;TAX_MILITARY_TITLE_OFFICERS;TAX_FNCACT;TAX_FNCACT_OFFICERS;WB_698_TRADE;WB_1150_VOLATILITY;WB_1104_MACROECONOMIC_VULNERABILITY_AND_DEBT;TAX_ECON_PRICE;TAX_FNCACT_DIRECTORS;EPU_POLICY;EPU_POLICY_LAW;ECON_STOCKMARKET;TAX_FNCACT_ANALYST;TAX_FNCACT_INVESTOR;WB_2416_INTERNET_OF_THINGS;WB_2399_ICT_INNOVATION_AND_TRANSFORMATION;WB_133_INFORMATION_AND_COMMUNICATION_TECHNOLOGIES;WB_286_TELECOMMUNICATIONS_AND_BROADBAND_ACCESS;WB_2120_SATELLITES;WB_2329_ACCESS_AND_CONNECTIVITY;MILITARY;</t>
  </si>
  <si>
    <t>TAX_FNCACT;TAX_FNCACT_MOVERS;MEDICAL;WB_698_TRADE;TAX_ECON_PRICE;TAX_FNCACT_ANALYST;ECON_STOCKMARKET;SOC_TECHNOLOGYSECTOR;</t>
  </si>
  <si>
    <t>channelworld.in</t>
  </si>
  <si>
    <t>TAX_FNCACT;TAX_FNCACT_MANUFACTURER;TAX_FNCACT_ANALYSTS;TAX_FNCACT_ANALYST;TAX_ECON_PRICE;WB_678_DIGITAL_GOVERNMENT;WB_2944_SERVERS;WB_671_STORAGE_MANAGEMENT;WB_667_ICT_INFRASTRUCTURE;WB_672_NETWORK_MANAGEMENT;WB_133_INFORMATION_AND_COMMUNICATION_TECHNOLOGIES;ECON_EARNINGSREPORT;KILL;CRISISLEX_CRISISLEXREC;CRISISLEX_T02_INJURED;CRISISLEX_T03_DEAD;ECON_STOCKMARKET;TAX_FNCACT_INVESTOR;WB_698_TRADE;CRISISLEX_T11_UPDATESSYMPATHY;TAX_FNCACT_FOOL;WB_2433_CONFLICT_AND_VIOLENCE;WB_2465_REVOLUTIONARY_VIOLENCE;WB_2432_FRAGILITY_CONFLICT_AND_VIOLENCE;WB_2462_POLITICAL_VIOLENCE_AND_WAR;USPEC_POLICY1;EPU_POLICY;EPU_POLICY_POLICY;EPU_CATS_REGULATION;</t>
  </si>
  <si>
    <t>WB_2936_GOLD;WB_507_ENERGY_AND_EXTRACTIVES;WB_895_MINING_SYSTEMS;WB_1699_METAL_ORE_MINING;ECON_STOCKMARKET;ENV_MINING;GENERAL_GOVERNMENT;TAX_FNCACT;TAX_FNCACT_PRINCIPAL;WB_2934_COPPER;WB_698_TRADE;TAX_ECON_PRICE;TAX_FNCACT_INSIDER;TAX_WORLDMAMMALS;TAX_WORLDMAMMALS_LIONS;TAX_FNCACT_ANALYST;TAX_FNCACT_CEO;TAX_MILITARY_TITLE;TAX_MILITARY_TITLE_OFFICERS;TAX_FNCACT_OFFICERS;</t>
  </si>
  <si>
    <t>ECON_STOCKMARKET;TAX_FNCACT;TAX_FNCACT_ANALYSTS;WB_566_ENVIRONMENT_AND_NATURAL_RESOURCES;WB_1777_FORESTS;WB_590_ECOSYSTEMS;TAX_ETHNICITY;TAX_ETHNICITY_TAIWANESE;TAX_FNCACT_MANUFACTURER;AFFECT;CRISISLEX_T11_UPDATESSYMPATHY;TAX_ECON_PRICE;TAX_FNCACT_ANALYST;TAX_FNCACT_VOLUNTEER;TAX_FNCACT_ADMINISTRATOR;WB_350_FINANCIAL_INFRASTRUCTURE_AND_REMITTANCES;WB_1920_FINANCIAL_SECTOR_DEVELOPMENT;WB_1277_BANKRUPTCY_AND_LIQUIDATION;WB_411_DEBT_RESOLUTION;TAX_ETHNICITY_GERMAN;TAX_WORLDLANGUAGES;TAX_WORLDLANGUAGES_GERMAN;CRISISLEX_CRISISLEXREC;WB_845_LEGAL_AND_REGULATORY_FRAMEWORK;WB_696_PUBLIC_SECTOR_MANAGEMENT;WB_851_INTELLECTUAL_PROPERTY_RIGHTS;WB_1041_PATENTS;WB_1039_PROPERTY_LAWS_AND_REGULATIONS;EPU_CATS_REGULATION;DELAY;WB_2048_COMPENSATION_CAREERS_AND_INCENTIVES;WB_723_PUBLIC_ADMINISTRATION;WB_724_HUMAN_RESOURCES_FOR_PUBLIC_SECTOR;TRIAL;EPU_ECONOMY_HISTORIC;TAX_ETHNICITY_CHINESE;TAX_WORLDLANGUAGES_CHINESE;TAX_FNCACT_BUYER;</t>
  </si>
  <si>
    <t>TAX_WORLDLANGUAGES;TAX_WORLDLANGUAGES_OREGON;TAX_FNCACT;TAX_FNCACT_EMPLOYEES;RETIREMENT;WB_2690_CATEGORIES_OF_EMPLOYMENT;WB_2670_JOBS;WB_2689_JOBS_DIAGNOSTICS;WB_2896_RETIREMENT;EPU_CATS_REGULATION;EPU_CATS_FINANCIAL_REGULATION;TAX_FNCACT_MANUFACTURER;WB_439_MACROECONOMIC_AND_STRUCTURAL_POLICIES;WB_829_FISCAL_DECENTRALIZATION;WB_874_LOCAL_FINANCE;WB_877_ASSET_MANAGEMENT;WB_445_FISCAL_POLICY;TAX_FNCACT_ANALYSTS;TAX_ECON_PRICE;TAX_FNCACT_INSIDER;TAX_FNCACT_CFO;EPU_ECONOMY_HISTORIC;TAX_FNCACT_CHIEF;TAX_MILITARY_TITLE;TAX_MILITARY_TITLE_OFFICER;TAX_FNCACT_OFFICER;TAX_FNCACT_CHIEF_FINANCIAL_OFFICER;TAX_FNCACT_BROKER;WB_698_TRADE;TAX_FNCACT_ANALYST;</t>
  </si>
  <si>
    <t>ECON_STOCKMARKET;TAX_FNCACT;TAX_FNCACT_ANALYSTS;EPU_ECONOMY_HISTORIC;TAX_ETHNICITY;TAX_ETHNICITY_KOREAN;TAX_WORLDLANGUAGES;TAX_WORLDLANGUAGES_KOREAN;TAX_ETHNICITY_CHINESE;TAX_WORLDLANGUAGES_CHINESE;WB_678_DIGITAL_GOVERNMENT;WB_2944_SERVERS;WB_671_STORAGE_MANAGEMENT;WB_667_ICT_INFRASTRUCTURE;WB_672_NETWORK_MANAGEMENT;WB_133_INFORMATION_AND_COMMUNICATION_TECHNOLOGIES;TAX_FNCACT_SPECIALIST;</t>
  </si>
  <si>
    <t>APPOINTMENT;TAX_FNCACT;TAX_FNCACT_CHIEF;TAX_MILITARY_TITLE;TAX_MILITARY_TITLE_OFFICER;TAX_FNCACT_OFFICER;TAX_FNCACT_CHIEF_INFORMATION_OFFICER;WB_2670_JOBS;WB_696_PUBLIC_SECTOR_MANAGEMENT;WB_2048_COMPENSATION_CAREERS_AND_INCENTIVES;WB_723_PUBLIC_ADMINISTRATION;WB_724_HUMAN_RESOURCES_FOR_PUBLIC_SECTOR;EPU_ECONOMY_HISTORIC;LEADER;TAX_FNCACT_PRESIDENT;USPEC_POLITICS_GENERAL1;TAX_FNCACT_VICE_PRESIDENT;ECON_EARNINGSREPORT;TAX_FNCACT_INVESTOR;</t>
  </si>
  <si>
    <t>ECON_STOCKMARKET;SOC_TECHNOLOGYSECTOR;WB_137_WATER;TAX_ECON_PRICE;TAX_FNCACT;TAX_FNCACT_CHIEF;TAX_FNCACT_ECONOMIST;TAX_MILITARY_TITLE;TAX_MILITARY_TITLE_OFFICER;TAX_FNCACT_OFFICER;WB_696_PUBLIC_SECTOR_MANAGEMENT;WB_713_PUBLIC_FINANCE;WB_1045_TREASURY;ECON_WORLDCURRENCIES;ECON_WORLDCURRENCIES_DOLLAR;WB_698_TRADE;ECON_WORLDCURRENCIES_EURO;ECON_WORLDCURRENCIES_YEN;MEDIA_SOCIAL;TAX_FNCACT_FOUNDER;SOC_INNOVATION;TAX_FNCACT_ANALYSTS;GENERAL_HEALTH;WB_1406_DISEASES;WB_621_HEALTH_NUTRITION_AND_POPULATION;PROTEST;TAX_FNCACT_ARCHITECTS;TAX_FNCACT_TRADERS;</t>
  </si>
  <si>
    <t>WB_698_TRADE;WB_135_TRANSPORT;WB_1174_WAREHOUSING_AND_STORAGE;WB_793_TRANSPORT_AND_LOGISTICS_SERVICES;ECON_STOCKMARKET;WB_678_DIGITAL_GOVERNMENT;WB_652_ICT_APPLICATIONS;WB_658_ENTERPRISE_APPLICATIONS;WB_133_INFORMATION_AND_COMMUNICATION_TECHNOLOGIES;</t>
  </si>
  <si>
    <t>ECON_STOCKMARKET;WB_698_TRADE;TAX_ECON_PRICE;UNGP_FORESTS_RIVERS_OCEANS;TAX_WORLDLANGUAGES;TAX_WORLDLANGUAGES_MASSACHUSETTS;TAX_FNCACT;TAX_FNCACT_DIRECTORS;EPU_ECONOMY_HISTORIC;TAX_FNCACT_CHIEF;TAX_MILITARY_TITLE;TAX_MILITARY_TITLE_OFFICER;TAX_FNCACT_OFFICER;TAX_FNCACT_CHIEF_FINANCIAL_OFFICER;TAX_FNCACT_INVESTOR;TAX_FNCACT_LEADER;SOC_INNOVATION;WB_135_TRANSPORT;WB_1174_WAREHOUSING_AND_STORAGE;WB_793_TRANSPORT_AND_LOGISTICS_SERVICES;</t>
  </si>
  <si>
    <t>TAX_ETHNICITY;TAX_ETHNICITY_CHINESE;TAX_WORLDLANGUAGES;TAX_WORLDLANGUAGES_CHINESE;TAX_ECON_PRICE;ENV_OIL;TAX_FNCACT;TAX_FNCACT_RETAILER;EDUCATION;SOC_POINTSOFINTEREST;SOC_POINTSOFINTEREST_SCHOOL;SOC_POINTSOFINTEREST_HIGH_SCHOOL;SOC_POINTSOFINTEREST_HEADQUARTERS;TAX_FNCACT_CHAIRMAN;</t>
  </si>
  <si>
    <t>ECON_STOCKMARKET;ENV_OIL;ECON_TAXATION;WB_698_TRADE;TAX_FNCACT;TAX_FNCACT_DEVELOPER;TAX_FNCACT_INNOVATOR;SOC_INNOVATION;WB_1921_PRIVATE_SECTOR_DEVELOPMENT;WB_405_BUSINESS_CLIMATE;WB_2531_INSPECTIONS_LICENSING_AND_PERMITS;WB_2530_BUSINESS_ENVIRONMENT;TAX_FNCACT_CEO;TAX_ECON_PRICE;TAX_FNCACT_CHIEF;TAX_FNCACT_EXECUTIVE;TAX_FNCACT_CHIEF_EXECUTIVE;TAX_MILITARY_TITLE;TAX_MILITARY_TITLE_OFFICER;TAX_FNCACT_OFFICER;TAX_FNCACT_EXECUTIVE_OFFICER;TAX_FNCACT_CHIEF_EXECUTIVE_OFFICER;TAX_FNCACT_LEADER;WB_2299_PIPELINES;WB_539_OIL_AND_GAS_POLICY_STRATEGY_AND_INSTITUTIONS;WB_507_ENERGY_AND_EXTRACTIVES;WB_548_PPP_IN_OIL_AND_GAS;</t>
  </si>
  <si>
    <t>CRISISLEX_T01_CAUTION_ADVICE;CRISISLEX_T02_INJURED;CRISISLEX_T03_DEAD;CRISISLEX_T08_MISSINGFOUNDTRAPPEDPEOPLE;TAX_ECON_PRICE;TAX_ETHNICITY;TAX_ETHNICITY_CHINESE;TAX_WORLDLANGUAGES;TAX_WORLDLANGUAGES_CHINESE;</t>
  </si>
  <si>
    <t>WB_698_TRADE;TAX_ECON_PRICE;TAX_FNCACT;TAX_FNCACT_ARCHITECTS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WB_135_TRANSPORT;WB_1174_WAREHOUSING_AND_STORAGE;WB_793_TRANSPORT_AND_LOGISTICS_SERVICES;WB_667_ICT_INFRASTRUCTURE;WB_669_SOFTWARE_INFRASTRUCTURE;WB_2945_DATABASE;MANMADE_DISASTER;MANMADE_DISASTER_POWER_FAILURE;POWER_OUTAGE;MARITIME_INCIDENT;MARITIME;MANMADE_DISASTER_IMPLIED;NEW_CONSTRUCTION;TAX_WORLDMAMMALS;TAX_WORLDMAMMALS_BEARS;ECON_INTEREST_RATES;</t>
  </si>
  <si>
    <t>TAX_ETHNICITY;TAX_ETHNICITY_AMERICAN;ECON_STOCKMARKET;TAX_MILITARY_TITLE;TAX_MILITARY_TITLE_OFFICERS;TAX_FNCACT;TAX_FNCACT_OFFICERS;LEADER;TAX_FNCACT_PRESIDENT;TAX_FNCACT_VICE_PRESIDENT;TAX_FNCACT_AVIATORS;WB_698_TRADE;TAX_ECON_PRICE;TAX_FNCACT_PRINCIPAL;WB_2670_JOBS;WB_2769_JOBS_STRATEGIES;WB_2840_INTEGRATION;WB_2836_MIGRATION_POLICIES_AND_JOBS;</t>
  </si>
  <si>
    <t>TAX_FNCACT;TAX_FNCACT_ANALYSTS;ECON_STOCKMARKET;TAX_ECON_PRICE;WB_698_TRADE;TAX_FNCACT_MANUFACTURER;TAX_FNCACT_CFO;EPU_ECONOMY_HISTORIC;TAX_FNCACT_CHIEF;TAX_MILITARY_TITLE;TAX_MILITARY_TITLE_OFFICER;TAX_FNCACT_OFFICER;TAX_FNCACT_CHIEF_FINANCIAL_OFFICER;WB_439_MACROECONOMIC_AND_STRUCTURAL_POLICIES;WB_829_FISCAL_DECENTRALIZATION;WB_874_LOCAL_FINANCE;WB_877_ASSET_MANAGEMENT;WB_445_FISCAL_POLICY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</si>
  <si>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TAX_ETHNICITY;TAX_ETHNICITY_CHINESE;TAX_WORLDLANGUAGES;TAX_WORLDLANGUAGES_CHINESE;TAX_FNCACT;TAX_FNCACT_SENATOR;USPEC_POLITICS_GENERAL1;TAX_POLITICAL_PARTY;TAX_POLITICAL_PARTY_REPUBLICAN;CRISISLEX_T11_UPDATESSYMPATHY;CRISISLEX_C07_SAFETY;CRISISLEX_T01_CAUTION_ADVICE;WB_2470_PEACE_OPERATIONS_AND_CONFLICT_MANAGEMENT;WB_2432_FRAGILITY_CONFLICT_AND_VIOLENCE;WB_2490_NATIONAL_PROTECTION_AND_SECURITY;GENERAL_GOVERNMENT;CRISISLEX_O02_RESPONSEAGENCIESATCRISIS;TAX_FNCACT_LEADERS;LEADER;TAX_FNCACT_POLITICAL_LEADERS;CYBER_ATTACK;CRISISLEX_T02_INJURED;CRISISLEX_T03_DEAD;CRISISLEX_T08_MISSINGFOUNDTRAPPEDPEOPLE;WB_678_DIGITAL_GOVERNMENT;WB_670_ICT_SECURITY;WB_133_INFORMATION_AND_COMMUNICATION_TECHNOLOGIES;TAX_FNCACT_SECRETARY;MILITARY;LEGISLATION;TAX_WORLDLANGUAGES_LAVEN;ECON_FOREIGNINVEST;</t>
  </si>
  <si>
    <t>ECON_STOCKMARKET;TAX_FNCACT;TAX_FNCACT_EXECUTIVES;CRISISLEX_T06_SUPPLIES;TAX_FNCACT_INVESTOR;CRISISLEX_CRISISLEXREC;CRISISLEX_T01_CAUTION_ADVICE;WB_678_DIGITAL_GOVERNMENT;WB_670_ICT_SECURITY;WB_2372_AUTHENTICATION_AND_AUTHORIZATION;WB_133_INFORMATION_AND_COMMUNICATION_TECHNOLOGIES;WB_696_PUBLIC_SECTOR_MANAGEMENT;WB_713_PUBLIC_FINANCE;WB_1045_TREASURY;CRISISLEX_T11_UPDATESSYMPATHY;TAX_FNCACT_MANAGER;TAX_FNCACT_TREASURER;GEN_HOLIDAY;CRISISLEX_O01_WEATHER;TAX_FNCACT_PRINCIPAL;CRISISLEX_T05_MONEY;RETIREMENTS;ECON_EARNINGSREPORT;</t>
  </si>
  <si>
    <t>ECON_DEBT;WB_1104_MACROECONOMIC_VULNERABILITY_AND_DEBT;WB_450_DEBT;TAX_FNCACT;TAX_FNCACT_CFO;TAX_ECON_PRICE;TAX_FNCACT_CHIEF;TAX_FNCACT_EXECUTIVE;TAX_FNCACT_CHIEF_EXECUTIVE;TAX_FNCACT_EMPLOYEES;WB_1921_PRIVATE_SECTOR_DEVELOPMENT;WB_405_BUSINESS_CLIMATE;WB_2531_INSPECTIONS_LICENSING_AND_PERMITS;WB_2530_BUSINESS_ENVIRONMENT;WB_696_PUBLIC_SECTOR_MANAGEMENT;WB_713_PUBLIC_FINANCE;WB_718_PUBLIC_INVESTMENT_MANAGEMENT;ECON_WORLDCURRENCIES;ECON_WORLDCURRENCIES_DOLLARS;ECON_WORLDCURRENCIES_NEW_TAIWAN_DOLLARS;TAX_FNCACT_ANALYSTS;WB_1406_DISEASES;WB_1435_OBESITY;WB_621_HEALTH_NUTRITION_AND_POPULATION;WB_1427_NON_COMMUNICABLE_DISEASE_AND_INJURY;TAX_FNCACT_ANALYST;TAX_ETHNICITY;TAX_ETHNICITY_CHINESE;TAX_WORLDLANGUAGES;TAX_WORLDLANGUAGES_CHINESE;</t>
  </si>
  <si>
    <t>MEDICAL;WB_698_TRADE;TAX_FNCACT;TAX_FNCACT_INSIDER;GENERAL_HEALTH;CRISISLEX_C03_WELLBEING_HEALTH;TAX_FNCACT_ANALYST;WB_1331_HEALTH_TECHNOLOGIES;WB_2453_ORGANIZED_CRIME;WB_1350_PHARMACEUTICALS;WB_2433_CONFLICT_AND_VIOLENCE;WB_621_HEALTH_NUTRITION_AND_POPULATION;WB_2432_FRAGILITY_CONFLICT_AND_VIOLENCE;WB_2456_DRUGS_AND_NARCOTICS;SOC_TECHNOLOGYSECTOR;</t>
  </si>
  <si>
    <t>LEADER;TAX_FNCACT;TAX_FNCACT_PRESIDENT;USPEC_POLITICS_GENERAL1;RESIGNATION;GENERAL_HEALTH;MEDICAL;ECON_STOCKMARKET;WB_698_TRADE;</t>
  </si>
  <si>
    <t>WB_678_DIGITAL_GOVERNMENT;WB_694_BROADCAST_AND_MEDIA;WB_133_INFORMATION_AND_COMMUNICATION_TECHNOLOGIES;ECON_STOCKMARKET;WB_698_TRADE;TAX_FNCACT;TAX_FNCACT_ANALYSTS;DISASTER_FIRE;CRISISLEX_T01_CAUTION_ADVICE;TAX_FNCACT_DRIVER;EPU_ECONOMY_HISTORIC;WB_135_TRANSPORT;WB_1174_WAREHOUSING_AND_STORAGE;WB_793_TRANSPORT_AND_LOGISTICS_SERVICES;DELAY;USPEC_UNCERTAINTY1;MEDIA_SOCIAL;ECON_IPO;TAX_FNCACT_AUTHOR;</t>
  </si>
  <si>
    <t>WB_135_TRANSPORT;WB_1174_WAREHOUSING_AND_STORAGE;WB_793_TRANSPORT_AND_LOGISTICS_SERVICES;TAX_ECON_PRICE;ECON_STOCKMARKET;WB_698_TRADE;TAX_FNCACT;TAX_FNCACT_ANALYSTS;WB_1406_DISEASES;WB_1435_OBESITY;WB_621_HEALTH_NUTRITION_AND_POPULATION;WB_1427_NON_COMMUNICABLE_DISEASE_AND_INJURY;TAX_FNCACT_ANALYST;</t>
  </si>
  <si>
    <t>SOC_TECHNOLOGYSECTOR;WB_698_TRADE;TAX_FNCACT;TAX_FNCACT_INSIDER;TAX_FNCACT_ANALYST;WB_2936_GOLD;WB_507_ENERGY_AND_EXTRACTIVES;WB_895_MINING_SYSTEMS;WB_1699_METAL_ORE_MINING;TAX_FNCACT_MINERS;TAX_FNCACT_GOLD_MINERS;</t>
  </si>
  <si>
    <t>starherald.com</t>
  </si>
  <si>
    <t>ECON_STOCKMARKET;TAX_ECON_PRICE;WB_678_DIGITAL_GOVERNMENT;WB_674_SHARED_INFRASTRUCTURE;WB_667_ICT_INFRASTRUCTURE;WB_676_CLOUD_COMPUTING;WB_133_INFORMATION_AND_COMMUNICATION_TECHNOLOGIES;WB_698_TRADE;INFO_RUMOR;TAX_ETHNICITY;TAX_ETHNICITY_CHINESE;TAX_WORLDLANGUAGES;TAX_WORLDLANGUAGES_CHINESE;USPEC_POLITICS_GENERAL1;DELAY;CRISISLEX_C07_SAFETY;</t>
  </si>
  <si>
    <t>WB_698_TRADE;ECON_STOCKMARKET;TAX_ECON_PRICE;TAX_FNCACT;TAX_FNCACT_INSIDERS;WB_135_TRANSPORT;WB_1174_WAREHOUSING_AND_STORAGE;WB_793_TRANSPORT_AND_LOGISTICS_SERVICES;WB_1458_HEALTH_PROMOTION_AND_DISEASE_PREVENTION;WB_1462_WATER_SANITATION_AND_HYGIENE;WB_635_PUBLIC_HEALTH;WB_621_HEALTH_NUTRITION_AND_POPULATION;WB_1973_FINANCIAL_RISK_REDUCTION;WB_435_AGRICULTURE_AND_FOOD_SECURITY;WB_337_INSURANCE;WB_1967_AGRICULTURAL_RISK_AND_SECURITY;TAX_FNCACT_EXECUTIVES;DELAY;USPEC_UNCERTAINTY1;CRISISLEX_C04_LOGISTICS_TRANSPORT;NATURAL_DISASTER;NATURAL_DISASTER_EROSION;CRISISLEX_CRISISLEXREC;TAX_FNCACT_CHIEF;TAX_FNCACT_EXECUTIVE;TAX_FNCACT_CHIEF_EXECUTIVE;TAX_MILITARY_TITLE;TAX_MILITARY_TITLE_OFFICER;TAX_FNCACT_OFFICER;TAX_FNCACT_EXECUTIVE_OFFICER;TAX_FNCACT_CHIEF_EXECUTIVE_OFFICER;KILL;MANMADE_DISASTER_IMPLIED;GENERAL_HEALTH;MEDICAL;WB_625_HEALTH_ECONOMICS_AND_FINANCE;WB_1287_HEALTH_INSURANCE;WB_678_DIGITAL_GOVERNMENT;WB_2943_SWITCHES;WB_667_ICT_INFRASTRUCTURE;WB_672_NETWORK_MANAGEMENT;WB_133_INFORMATION_AND_COMMUNICATION_TECHNOLOGIES;WB_1803_TRANSPORT_INFRASTRUCTURE;WB_167_PORTS;</t>
  </si>
  <si>
    <t>ECON_STOCKMARKET;TAX_ECON_PRICE;TAX_FNCACT;TAX_FNCACT_MANUFACTURER;TAX_FNCACT_ANALYSTS;TAX_FNCACT_ANALYST;TAX_FNCACT_RESEARCH_ANALYST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</t>
  </si>
  <si>
    <t>ECON_STOCKMARKET;WB_698_TRADE;TAX_ECON_PRICE;TAX_FNCACT;TAX_FNCACT_MANUFACTURER;TAX_FNCACT_ANALYSTS;WB_135_TRANSPORT;WB_1174_WAREHOUSING_AND_STORAGE;WB_793_TRANSPORT_AND_LOGISTICS_SERVICES;</t>
  </si>
  <si>
    <t>MEDIA_MSM;TAX_FNCACT;TAX_FNCACT_JOURNALIST;TAX_ETHNICITY;TAX_ETHNICITY_CHINESE;TAX_WORLDLANGUAGES;TAX_WORLDLANGUAGES_CHINESE;EDUCATION;SOC_POINTSOFINTEREST;SOC_POINTSOFINTEREST_UNIVERSITY;MEDIA_SOCIAL;TAX_FNCACT_AUTHOR;WB_678_DIGITAL_GOVERNMENT;WB_694_BROADCAST_AND_MEDIA;WB_133_INFORMATION_AND_COMMUNICATION_TECHNOLOGIES;USPEC_POLITICS_GENERAL1;GENERAL_PUBLIC_OPINION;TAX_FNCACT_WRITER;TAX_FNCACT_CHAIRMAN;ELECTION;TAX_FNCACT_VICTIM;KILL;CRISISLEX_CRISISLEXREC;CRISISLEX_T02_INJURED;CRISISLEX_T03_DEAD;TAX_FNCACT_CANDIDATES;SCIENCE;SOC_EMERGINGTECH;TAX_FNCACT_OFFICIALS;LEADER;TAX_FNCACT_LEGISLATORS;ECON_STOCKMARKET;TAX_FNCACT_POLITICIANS;CRISISLEX_C07_SAFETY;WB_2470_PEACE_OPERATIONS_AND_CONFLICT_MANAGEMENT;WB_2432_FRAGILITY_CONFLICT_AND_VIOLENCE;WB_2490_NATIONAL_PROTECTION_AND_SECURITY;WB_698_TRADE;TAX_FNCACT_TELLER;TAX_FNCACT_FORTUNE_TELLER;TAX_FNCACT_CHIEF;</t>
  </si>
  <si>
    <t>TAX_FNCACT;TAX_FNCACT_ANALYSTS;EPU_ECONOMY_HISTORIC;WB_290_TELECOMMUNICATIONS_ORGANIZATIONAL_DESIGN;WB_288_TELECOMMUNICATIONS_SECTOR_POLICY_AND_REGULATION;WB_286_TELECOMMUNICATIONS_AND_BROADBAND_ACCESS;WB_133_INFORMATION_AND_COMMUNICATION_TECHNOLOGIES;TAX_ECON_PRICE;WB_678_DIGITAL_GOVERNMENT;WB_2944_SERVERS;WB_671_STORAGE_MANAGEMENT;WB_667_ICT_INFRASTRUCTURE;WB_672_NETWORK_MANAGEMENT;KILL;WB_1921_PRIVATE_SECTOR_DEVELOPMENT;WB_346_COMPETITIVE_INDUSTRIES;WB_818_INDUSTRY_POLICY_AND_REAL_SECTORS;WB_1281_MANUFACTURING;TAX_FNCACT_ANALYST;MEDIA_SOCIAL;ECON_STOCKMARKET;WB_405_BUSINESS_CLIMATE;WB_2531_INSPECTIONS_LICENSING_AND_PERMITS;WB_2530_BUSINESS_ENVIRONMENT;</t>
  </si>
  <si>
    <t>ECON_STOCKMARKET;TAX_ECON_PRICE;ARMEDCONFLICT;WB_2433_CONFLICT_AND_VIOLENCE;WB_2432_FRAGILITY_CONFLICT_AND_VIOLENCE;WB_2462_POLITICAL_VIOLENCE_AND_WAR;CRISISLEX_CRISISLEXREC;NATURAL_DISASTER;NATURAL_DISASTER_DROWN;TAX_FNCACT;TAX_FNCACT_SPECIALIST;WB_1921_PRIVATE_SECTOR_DEVELOPMENT;WB_346_COMPETITIVE_INDUSTRIES;WB_818_INDUSTRY_POLICY_AND_REAL_SECTORS;WB_1281_MANUFACTURING;EPU_ECONOMY_HISTORIC;WB_2416_INTERNET_OF_THINGS;WB_2399_ICT_INNOVATION_AND_TRANSFORMATION;WB_133_INFORMATION_AND_COMMUNICATION_TECHNOLOGIES;TAX_FNCACT_ANALYSTS;WB_698_TRADE;WB_137_WATER;</t>
  </si>
  <si>
    <t>triblive.com</t>
  </si>
  <si>
    <t>ECON_STOCKMARKET;WOUND;KILL;WB_698_TRADE;TAX_ECON_PRICE;WB_1458_HEALTH_PROMOTION_AND_DISEASE_PREVENTION;WB_1462_WATER_SANITATION_AND_HYGIENE;WB_635_PUBLIC_HEALTH;WB_621_HEALTH_NUTRITION_AND_POPULATION;WB_678_DIGITAL_GOVERNMENT;WB_2943_SWITCHES;WB_667_ICT_INFRASTRUCTURE;WB_672_NETWORK_MANAGEMENT;WB_133_INFORMATION_AND_COMMUNICATION_TECHNOLOGIES;MANMADE_DISASTER_IMPLIED;TAX_FNCACT;TAX_FNCACT_TRADERS;ENV_MINING;ENV_COAL;WB_1698_COAL_MINING;WB_507_ENERGY_AND_EXTRACTIVES;WB_895_MINING_SYSTEMS;USPEC_POLICY1;ENV_OIL;TAX_FNCACT_CHAIRMAN;TAX_FNCACT_COLUMNIST;MEDIA_MSM;MEDIA_SOCIAL;WB_696_PUBLIC_SECTOR_MANAGEMENT;WB_840_JUSTICE;WB_1014_CRIMINAL_JUSTICE;</t>
  </si>
  <si>
    <t>TAX_FNCACT;TAX_FNCACT_MOVERS;MEDIA_SOCIAL;WB_698_TRADE;TAX_FNCACT_ANALYST;ECON_STOCKMARKET;WB_1921_PRIVATE_SECTOR_DEVELOPMENT;WB_346_COMPETITIVE_INDUSTRIES;WB_818_INDUSTRY_POLICY_AND_REAL_SECTORS;WB_1281_MANUFACTURING;SOC_TECHNOLOGYSECTOR;</t>
  </si>
  <si>
    <t>CRISISLEX_T11_UPDATESSYMPATHY;ECON_STOCKMARKET;CRISISLEX_T01_CAUTION_ADVICE;WB_1331_HEALTH_TECHNOLOGIES;WB_1350_PHARMACEUTICALS;WB_621_HEALTH_NUTRITION_AND_POPULATION;TAX_ECON_PRICE;APPOINTMENT;TAX_FNCACT;TAX_FNCACT_CHIEF;CRISISLEX_T06_SUPPLIES;TAX_MILITARY_TITLE;TAX_MILITARY_TITLE_OFFICER;TAX_FNCACT_OFFICER;TAX_FNCACT_CHIEF_INFORMATION_OFFICER;TAX_FNCACT_CIO;LEADER;TAX_FNCACT_PRESIDENT;USPEC_POLITICS_GENERAL1;CRISISLEX_O02_RESPONSEAGENCIESATCRISIS;TAX_FNCACT_VICE_PRESIDENT;TAX_FNCACT_TRADERS;CRISISLEX_T07_SERVICESNEEDEDOFFERED;</t>
  </si>
  <si>
    <t>TAX_FNCACT;TAX_FNCACT_DIRECTOR;TAX_FNCACT_TREASURER;ECON_STOCKMARKET;TAX_ECON_PRICE;UNREST_BELLIGERENT;TAX_FNCACT_ANALYST;TAX_FNCACT_ANALYSTS;</t>
  </si>
  <si>
    <t>ECON_STOCKMARKET;TAX_DISEASE;TAX_DISEASE_TRANSITIONAL;TAX_FNCACT;TAX_FNCACT_ANALYST;TAX_ECON_PRICE;TAX_DISEASE_OVERWEIGHT;WB_1406_DISEASES;WB_1435_OBESITY;WB_621_HEALTH_NUTRITION_AND_POPULATION;WB_1427_NON_COMMUNICABLE_DISEASE_AND_INJURY;TAX_FNCACT_ANALYSTS;ECON_EARNINGSREPORT;SHORTAGE;EPU_CATS_MIGRATION_FEAR_FEAR;TAX_FNCACT_CENSORS;CRISISLEX_C04_LOGISTICS_TRANSPORT;NATURAL_DISASTER;NATURAL_DISASTER_EARTHQUAKE;CRISISLEX_T01_CAUTION_ADVICE;USPEC_POLICY1;EPU_UNCERTAINTY;WB_698_TRADE;TAX_FNCACT_DRIVERS;WB_471_ECONOMIC_GROWTH;WB_1078_DETERMINANTS_OF_GROWTH;EPU_POLICY;EPU_POLICY_POLICY;EPU_CATS_REGULATION;</t>
  </si>
  <si>
    <t>TAX_FNCACT;TAX_FNCACT_CEO;EDUCATION;SOC_POINTSOFINTEREST;SOC_POINTSOFINTEREST_UNIVERSITY;ECON_STOCKMARKET;TAX_ETHNICITY;TAX_ETHNICITY_TAIWANESE;ENV_CLIMATECHANGE;WB_567_CLIMATE_CHANGE;CRISISLEX_CRISISLEXREC;USPEC_POLICY1;WB_959_CLIMATE_CHANGE_LAW;ECON_WORLDCURRENCIES;ECON_WORLDCURRENCIES_YEN;TRANSPARENCY;TAX_FNCACT_EXECUTIVE;TAX_FNCACT_CHAIRMAN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LEADER;TAX_FNCACT_PRESIDENT;USPEC_POLITICS_GENERAL1;TAX_ECON_PRICE;TAX_FNCACT_DRIVER;</t>
  </si>
  <si>
    <t>TAX_ECON_PRICE;SOC_TECHNOLOGYSECTOR;</t>
  </si>
  <si>
    <t>EPU_ECONOMY;EPU_ECONOMY_HISTORIC;ECON_STOCKMARKET;GEN_HOLIDAY;TAX_FNCACT;TAX_FNCACT_ANALYSTS;TAX_FNCACT_DRIVER;TAX_FNCACT_OFFICIAL;TAX_FNCACT_RETAILER;TAX_FNCACT_ANALYST;TAX_ECON_PRICE;RELIGION;TAX_WEAPONS;TAX_WEAPONS_MORTAR;TAX_ETHNICITY;TAX_ETHNICITY_CHINESE;TAX_WORLDLANGUAGES;TAX_WORLDLANGUAGES_CHINESE;ECON_TRADE_DISPUTE;TAX_FNCACT_PEER;</t>
  </si>
  <si>
    <t>TAX_FNCACT;TAX_FNCACT_CEO;WB_698_TRADE;ECON_STOCKMARKET;ECON_DEBT;WB_1104_MACROECONOMIC_VULNERABILITY_AND_DEBT;WB_450_DEBT;TAX_FNCACT_ANALYSTS;TAX_FNCACT_ANALYST;</t>
  </si>
  <si>
    <t>TAX_FNCACT;TAX_FNCACT_CHIEF;TAX_FNCACT_EXECUTIVE;TAX_FNCACT_CHIEF_EXECUTIVE;TAX_MILITARY_TITLE;TAX_MILITARY_TITLE_OFFICER;TAX_FNCACT_OFFICER;TAX_FNCACT_EXECUTIVE_OFFICER;TAX_FNCACT_CHIEF_EXECUTIVE_OFFICER;LEADER;TAX_FNCACT_PRESIDENT;USPEC_POLITICS_GENERAL1;TAX_ETHNICITY;TAX_ETHNICITY_CHINESE;TAX_WORLDLANGUAGES;TAX_WORLDLANGUAGES_CHINESE;TAX_FNCACT_AUTHORITIES;CRISISLEX_CRISISLEXREC;CRISISLEX_C07_SAFETY;WB_2470_PEACE_OPERATIONS_AND_CONFLICT_MANAGEMENT;WB_2432_FRAGILITY_CONFLICT_AND_VIOLENCE;WB_2490_NATIONAL_PROTECTION_AND_SECURITY;GENERAL_GOVERNMENT;WB_1921_PRIVATE_SECTOR_DEVELOPMENT;WB_346_COMPETITIVE_INDUSTRIES;WB_818_INDUSTRY_POLICY_AND_REAL_SECTORS;WB_1281_MANUFACTURING;SOC_EMERGINGTECH;GOV_INTERGOVERNMENTAL;ECON_FOREIGNINVEST;TAX_WEAPONS;TAX_WEAPONS_TORPEDO;TAX_WORLDFISH;TAX_WORLDFISH_TORPEDO;MEDIA_MSM;TAX_FNCACT_INSIDERS;</t>
  </si>
  <si>
    <t>eluniversal.com.mx</t>
  </si>
  <si>
    <t>TAX_ECON_PRICE;WB_1150_VOLATILITY;WB_1104_MACROECONOMIC_VULNERABILITY_AND_DEBT;</t>
  </si>
  <si>
    <t>ECON_STOCKMARKET;ECON_BANKRUPTCY;USPEC_POLICY1;EPU_POLICY;EPU_POLICY_POLICY;TAX_ECON_PRICE;EPU_ECONOMY_HISTORIC;EPU_ECONOMY;TAX_FNCACT;TAX_FNCACT_ANALYSTS;WB_678_DIGITAL_GOVERNMENT;WB_2946_OPEN_SOURCE;WB_667_ICT_INFRASTRUCTURE;WB_669_SOFTWARE_INFRASTRUCTURE;WB_133_INFORMATION_AND_COMMUNICATION_TECHNOLOGIES;</t>
  </si>
  <si>
    <t>ECON_STOCKMARKET;WB_318_FINANCIAL_ARCHITECTURE_AND_BANKING;WB_1920_FINANCIAL_SECTOR_DEVELOPMENT;WB_1234_BANKING_INSTITUTIONS;WB_1236_COMMERCIAL_BANKING;WB_336_NON_BANK_FINANCIAL_INSTITUTIONS;WB_612_HOUSING_FINANCE;WB_332_CAPITAL_MARKETS;WB_439_MACROECONOMIC_AND_STRUCTURAL_POLICIES;WB_829_FISCAL_DECENTRALIZATION;WB_874_LOCAL_FINANCE;WB_877_ASSET_MANAGEMENT;WB_445_FISCAL_POLICY;WB_350_FINANCIAL_INFRASTRUCTURE_AND_REMITTANCES;WB_281_ICT_INDUSTRY_AND_SERVICES;WB_2424_ICT_AND_FINANCIAL_SECTOR;WB_2420_ICT_FOR_JOBS;WB_828_ELECTRONIC_PAYMENTS;WB_358_RETAIL_PAYMENTS;WB_827_MOBILE_MONEY;WB_133_INFORMATION_AND_COMMUNICATION_TECHNOLOGIES;TAX_ETHNICITY;TAX_ETHNICITY_AMERICAN;TAX_FNCACT;TAX_FNCACT_LEADER;WB_698_TRADE;WB_135_TRANSPORT;WB_1174_WAREHOUSING_AND_STORAGE;WB_793_TRANSPORT_AND_LOGISTICS_SERVICES;TAX_FNCACT_MONK;SCIENCE;SOC_INNOVATION;ECON_ENTREPRENEURSHIP;TAX_ETHNICITY_ASIAN;TAX_AIDGROUPS;TAX_AIDGROUPS_ASSOCIATION_OF_SOUTHEAST_ASIAN_NATIONS;CRISISLEX_T11_UPDATESSYMPATHY;WB_678_DIGITAL_GOVERNMENT;WB_652_ICT_APPLICATIONS;WB_658_ENTERPRISE_APPLICATIONS;</t>
  </si>
  <si>
    <t>MEDICAL;TAX_ECON_PRICE;ECON_STOCKMARKET;WB_698_TRADE;WB_678_DIGITAL_GOVERNMENT;WB_652_ICT_APPLICATIONS;WB_658_ENTERPRISE_APPLICATIONS;WB_133_INFORMATION_AND_COMMUNICATION_TECHNOLOGIES;WB_694_BROADCAST_AND_MEDIA;TAX_FNCACT;TAX_FNCACT_MANAGERS;WB_135_TRANSPORT;WB_1174_WAREHOUSING_AND_STORAGE;WB_793_TRANSPORT_AND_LOGISTICS_SERVICES;SCIENCE;SOC_INNOVATION;</t>
  </si>
  <si>
    <t>TAX_FNCACT;TAX_FNCACT_HUNTER;WB_698_TRADE;TAX_FNCACT_INSIDER;ENV_OIL;TAX_FNCACT_ANALYST;WB_678_DIGITAL_GOVERNMENT;WB_694_BROADCAST_AND_MEDIA;WB_133_INFORMATION_AND_COMMUNICATION_TECHNOLOGIES;MEDIA_MSM;MEDICAL;DRUG_TRADE;WB_1331_HEALTH_TECHNOLOGIES;WB_2453_ORGANIZED_CRIME;WB_1350_PHARMACEUTICALS;WB_2433_CONFLICT_AND_VIOLENCE;WB_621_HEALTH_NUTRITION_AND_POPULATION;WB_2432_FRAGILITY_CONFLICT_AND_VIOLENCE;WB_2456_DRUGS_AND_NARCOTICS;SOC_TECHNOLOGYSECTOR;</t>
  </si>
  <si>
    <t>CRISISLEX_C07_SAFETY;CRISISLEX_T01_CAUTION_ADVICE;WB_678_DIGITAL_GOVERNMENT;WB_670_ICT_SECURITY;WB_2370_DATA_SECURITY;WB_133_INFORMATION_AND_COMMUNICATION_TECHNOLOGIES;CRISISLEX_C03_WELLBEING_HEALTH;CRISISLEX_T02_INJURED;CRISISLEX_T03_DEAD;CRISISLEX_T08_MISSINGFOUNDTRAPPEDPEOPLE;WB_135_TRANSPORT;WB_1174_WAREHOUSING_AND_STORAGE;WB_793_TRANSPORT_AND_LOGISTICS_SERVICES;WB_2371_ENCRYPTION;GENERAL_HEALTH;MEDICAL;GENERAL_GOVERNMENT;CRISISLEX_O02_RESPONSEAGENCIESATCRISIS;WB_661_BIG_DATA;WB_652_ICT_APPLICATIONS;WB_872_SMART_CITIES;WB_813_URBAN_GOVERNANCE_AND_CITY_SYSTEMS;WB_699_URBAN_DEVELOPMENT;WB_873_NON_TRADITIONAL_DATA_DRIVEN_MANAGEMENT;WB_658_ENTERPRISE_APPLICATIONS;TECH_BIGDATA;TAX_FNCACT;TAX_FNCACT_PRINCIPAL;TAX_FNCACT_ANALYST;WB_660_BUSINESS_INTELLIGENCE;WB_667_ICT_INFRASTRUCTURE;WB_669_SOFTWARE_INFRASTRUCTURE;WB_2945_DATABASE;TAX_ECON_PRICE;TAX_FNCACT_RADIOLOGIST;CRISISLEX_T04_INFRASTRUCTURE;TAX_DISEASE;TAX_DISEASE_CANCER;WB_1406_DISEASES;WB_1431_CANCER;WB_621_HEALTH_NUTRITION_AND_POPULATION;WB_1427_NON_COMMUNICABLE_DISEASE_AND_INJURY;ECON_WORLDCURRENCIES;ECON_WORLDCURRENCIES_DOLLARS;WB_2944_SERVERS;WB_671_STORAGE_MANAGEMENT;WB_672_NETWORK_MANAGEMENT;TAX_FNCACT_MANAGERS;TAX_FNCACT_MANAGER;CRISISLEX_C01_CHILDREN_AND_EDUCATION;LEADER;TAX_FNCACT_PRESIDENT;USPEC_POLITICS_GENERAL1;TAX_FNCACT_VICE_PRESIDENT;TAX_FNCACT_LEADER;SOC_INNOVATION;ECON_STOCKMARKET;WB_698_TRADE;CRISISLEX_C08_TELECOM;CRISISLEX_T06_SUPPLIES;</t>
  </si>
  <si>
    <t>TAX_FNCACT;TAX_FNCACT_MOVERS;WB_698_TRADE;TAX_ECON_PRICE;TAX_FNCACT_ANALYST;ECON_STOCKMARKET;ENV_OIL;SOC_TECHNOLOGYSECTOR;</t>
  </si>
  <si>
    <t>sentinelrepublic.com</t>
  </si>
  <si>
    <t>TAX_ETHNICITY;TAX_ETHNICITY_CHINESE;TAX_WORLDLANGUAGES;TAX_WORLDLANGUAGES_CHINESE;TAX_ECON_PRICE;SOC_POINTSOFINTEREST;SOC_POINTSOFINTEREST_HEADQUARTERS;TAX_FNCACT;TAX_FNCACT_CHAIRMAN;WB_135_TRANSPORT;WB_1174_WAREHOUSING_AND_STORAGE;WB_793_TRANSPORT_AND_LOGISTICS_SERVICES;TAX_FNCACT_ANALYST;</t>
  </si>
  <si>
    <t>WB_698_TRADE;WB_2936_GOLD;WB_507_ENERGY_AND_EXTRACTIVES;WB_895_MINING_SYSTEMS;WB_1699_METAL_ORE_MINING;WB_1331_HEALTH_TECHNOLOGIES;WB_1350_PHARMACEUTICALS;WB_621_HEALTH_NUTRITION_AND_POPULATION;ECON_STOCKMARKET;TAX_ECON_PRICE;</t>
  </si>
  <si>
    <t>TAX_FNCACT;TAX_FNCACT_CFO;ECON_STOCKMARKET;</t>
  </si>
  <si>
    <t>EPU_CATS_REGULATION;EPU_CATS_FINANCIAL_REGULATION;TAX_FNCACT;TAX_FNCACT_INVESTOR;TAX_FNCACT_MANUFACTURER;WB_698_TRADE;TAX_FNCACT_ANALYSTS;TAX_ECON_PRICE;EPU_ECONOMY_HISTORIC;WB_135_TRANSPORT;WB_1174_WAREHOUSING_AND_STORAGE;WB_793_TRANSPORT_AND_LOGISTICS_SERVICES;LEGISLATION;EPU_POLICY;EPU_POLICY_LAW;WB_845_LEGAL_AND_REGULATORY_FRAMEWORK;WB_696_PUBLIC_SECTOR_MANAGEMENT;WB_1040_COPYRIGHT_LAW;WB_851_INTELLECTUAL_PROPERTY_RIGHTS;WB_1039_PROPERTY_LAWS_AND_REGULATIONS;TAX_FNCACT_ANALYST;</t>
  </si>
  <si>
    <t>LEGISLATION;ECON_STOCKMARKET;SCIENCE;SOC_INNOVATION;TAX_FNCACT;TAX_FNCACT_CEO;ENV_SOLAR;TAX_FNCACT_LEADER;TAX_FNCACT_INVESTOR;</t>
  </si>
  <si>
    <t>ECON_STOCKMARKET;TAX_ECON_PRICE;TAX_FNCACT;TAX_FNCACT_MANUFACTURER;WB_698_TRADE;TAX_FNCACT_ANALYSTS;TAX_FNCACT_DIRECTOR;WB_135_TRANSPORT;WB_1174_WAREHOUSING_AND_STORAGE;WB_793_TRANSPORT_AND_LOGISTICS_SERVICES;TAX_FNCACT_ANALYST;</t>
  </si>
  <si>
    <t>theblaze.com</t>
  </si>
  <si>
    <t>TAX_FNCACT;TAX_FNCACT_ANALYSTS;ECON_STOCKMARKET;TAX_ECON_PRICE;WB_696_PUBLIC_SECTOR_MANAGEMENT;WB_713_PUBLIC_FINANCE;WB_718_PUBLIC_INVESTMENT_MANAGEMENT;</t>
  </si>
  <si>
    <t>ECON_STOCKMARKET;ENV_OIL;TAX_ECON_PRICE;ECON_OILPRICE;ENV_SOLAR;TAX_WORLDLANGUAGES;TAX_WORLDLANGUAGES_FINNISH;WB_286_TELECOMMUNICATIONS_AND_BROADBAND_ACCESS;WB_133_INFORMATION_AND_COMMUNICATION_TECHNOLOGIES;TAX_FNCACT;TAX_FNCACT_ANALYSTS;TAX_FNCACT_ANALYST;MEDIA_SOCIAL;WB_1921_PRIVATE_SECTOR_DEVELOPMENT;WB_405_BUSINESS_CLIMATE;WB_2531_INSPECTIONS_LICENSING_AND_PERMITS;WB_2530_BUSINESS_ENVIRONMENT;TAX_FNCACT_GUIDE;UNGP_FORESTS_RIVERS_OCEANS;TAX_FNCACT_DRIVERS;WB_2670_JOBS;WB_2769_JOBS_STRATEGIES;WB_2840_INTEGRATION;WB_2836_MIGRATION_POLICIES_AND_JOBS;NATURAL_DISASTER;NATURAL_DISASTER_EROSION;ECON_TAXATION;USPEC_POLICY1;EPU_POLICY;EPU_POLICY_TAX;EPU_CATS_TAXES;SCIENCE;SOC_INNOVATION;WB_2299_PIPELINES;WB_539_OIL_AND_GAS_POLICY_STRATEGY_AND_INSTITUTIONS;WB_507_ENERGY_AND_EXTRACTIVES;WB_548_PPP_IN_OIL_AND_GAS;</t>
  </si>
  <si>
    <t>TAX_ECON_PRICE;TAX_FNCACT;TAX_FNCACT_MANUFACTURER;TAX_FNCACT_CFO;TAX_FNCACT_CHIEF;TAX_MILITARY_TITLE;TAX_MILITARY_TITLE_OFFICER;TAX_FNCACT_OFFICER;TAX_FNCACT_CHIEF_FINANCIAL_OFFICER;EPU_CATS_REGULATION;EPU_CATS_FINANCIAL_REGULATION;WB_439_MACROECONOMIC_AND_STRUCTURAL_POLICIES;WB_829_FISCAL_DECENTRALIZATION;WB_874_LOCAL_FINANCE;WB_877_ASSET_MANAGEMENT;WB_445_FISCAL_POLICY;TAX_FNCACT_ANALYSTS;WB_1920_FINANCIAL_SECTOR_DEVELOPMENT;WB_332_CAPITAL_MARKETS;EPU_ECONOMY_HISTORIC;WB_135_TRANSPORT;WB_1174_WAREHOUSING_AND_STORAGE;WB_793_TRANSPORT_AND_LOGISTICS_SERVICES;LEGISLATION;EPU_POLICY;EPU_POLICY_LAW;WB_845_LEGAL_AND_REGULATORY_FRAMEWORK;WB_696_PUBLIC_SECTOR_MANAGEMENT;WB_1040_COPYRIGHT_LAW;WB_851_INTELLECTUAL_PROPERTY_RIGHTS;WB_1039_PROPERTY_LAWS_AND_REGULATIONS;TAX_FNCACT_ANALYST;</t>
  </si>
  <si>
    <t>ECON_STOCKMARKET;WB_678_DIGITAL_GOVERNMENT;WB_2944_SERVERS;WB_671_STORAGE_MANAGEMENT;WB_667_ICT_INFRASTRUCTURE;WB_672_NETWORK_MANAGEMENT;WB_133_INFORMATION_AND_COMMUNICATION_TECHNOLOGIES;WB_674_SHARED_INFRASTRUCTURE;WB_676_CLOUD_COMPUTING;TAX_ECON_PRICE;MANMADE_DISASTER_IMPLIED;CRISISLEX_T04_INFRASTRUCTURE;TAX_FNCACT;TAX_FNCACT_WORKERS;TAX_FNCACT_FOOL;TAX_ETHNICITY;TAX_ETHNICITY_AMERICAN;CRISISLEX_T05_MONEY;WB_698_TRADE;TAX_WORLDLANGUAGES;TAX_WORLDLANGUAGES_LATIN;GENERAL_HEALTH;MEDICAL;WB_1973_FINANCIAL_RISK_REDUCTION;WB_435_AGRICULTURE_AND_FOOD_SECURITY;WB_337_INSURANCE;WB_1967_AGRICULTURAL_RISK_AND_SECURITY;WB_286_TELECOMMUNICATIONS_AND_BROADBAND_ACCESS;WB_135_TRANSPORT;CRISISLEX_T11_UPDATESSYMPATHY;TAX_FNCACT_CHANCELLOR;CRISISLEX_T01_CAUTION_ADVICE;CRISISLEX_T02_INJURED;CRISISLEX_T03_DEAD;CRISISLEX_T08_MISSINGFOUNDTRAPPEDPEOPLE;ECON_HOUSING_PRICES;TAX_FNCACT_ECONOMIST;CRISISLEX_C05_NEED_OF_SHELTERS;CRISISLEX_T06_SUPPLIES;WB_904_HOUSING_MARKETS;WB_817_LAND_AND_HOUSING;WB_813_URBAN_GOVERNANCE_AND_CITY_SYSTEMS;WB_699_URBAN_DEVELOPMENT;ECON_INFLATION;WB_1104_MACROECONOMIC_VULNERABILITY_AND_DEBT;WB_442_INFLATION;WB_336_NON_BANK_FINANCIAL_INSTITUTIONS;WB_1920_FINANCIAL_SECTOR_DEVELOPMENT;WB_612_HOUSING_FINANCE;WB_332_CAPITAL_MARKETS;CRISISLEX_CRISISLEXREC;CRISISLEX_T07_SERVICESNEEDEDOFFERED;CRISISLEX_C07_SAFETY;USPEC_POLICY1;</t>
  </si>
  <si>
    <t>TAX_FNCACT;TAX_FNCACT_MANUFACTURER;</t>
  </si>
  <si>
    <t>ECON_STOCKMARKET;WB_698_TRADE;TAX_ECON_PRICE;WB_135_TRANSPORT;WB_1174_WAREHOUSING_AND_STORAGE;WB_793_TRANSPORT_AND_LOGISTICS_SERVICES;WB_678_DIGITAL_GOVERNMENT;WB_694_BROADCAST_AND_MEDIA;WB_133_INFORMATION_AND_COMMUNICATION_TECHNOLOGIES;MEDIA_MSM;WB_1331_HEALTH_TECHNOLOGIES;WB_1350_PHARMACEUTICALS;WB_621_HEALTH_NUTRITION_AND_POPULATION;TAX_FNCACT;TAX_FNCACT_INSIDER;TAX_FNCACT_ANALYST;TAX_FNCACT_DRIVER;EDUCATION;WB_470_EDUCATION;WB_1535_DISTANCE_EDUCATION;WB_494_EDUCATION_AND_ICT;WB_1497_EDUCATION_MANAGEMENT_AND_ADMINISTRATION;</t>
  </si>
  <si>
    <t>ECON_STOCKMARKET;WB_698_TRADE;TAX_FNCACT;TAX_FNCACT_INVESTOR;WB_135_TRANSPORT;WB_1174_WAREHOUSING_AND_STORAGE;WB_793_TRANSPORT_AND_LOGISTICS_SERVICES;WB_678_DIGITAL_GOVERNMENT;WB_2944_SERVERS;WB_671_STORAGE_MANAGEMENT;WB_667_ICT_INFRASTRUCTURE;WB_672_NETWORK_MANAGEMENT;WB_133_INFORMATION_AND_COMMUNICATION_TECHNOLOGIES;TAX_ECON_PRICE;TAX_FNCACT_LEADER;TAX_FNCACT_ANALYSTS;SOC_EMERGINGTECH;AFFECT;USPEC_POLICY1;TAX_FNCACT_ANALYST;TAX_FNCACT_AUTHOR;</t>
  </si>
  <si>
    <t>ECON_STOCKMARKET;WB_698_TRADE;TAX_ECON_PRICE;MOVEMENT_GENERAL;TAX_ETHNICITY;TAX_ETHNICITY_CHINESE;TAX_WORLDLANGUAGES;TAX_WORLDLANGUAGES_CHINESE;TAX_ETHNICITY_TAIWANESE;WB_696_PUBLIC_SECTOR_MANAGEMENT;WB_713_PUBLIC_FINANCE;WB_718_PUBLIC_INVESTMENT_MANAGEMENT;CRISISLEX_CRISISLEXREC;ECON_BUDGET_DEFICIT;</t>
  </si>
  <si>
    <t>ECON_STOCKMARKET;WB_698_TRADE;TAX_ECON_PRICE;WB_845_LEGAL_AND_REGULATORY_FRAMEWORK;WB_696_PUBLIC_SECTOR_MANAGEMENT;WB_851_INTELLECTUAL_PROPERTY_RIGHTS;WB_1041_PATENTS;WB_1039_PROPERTY_LAWS_AND_REGULATIONS;EPU_CATS_REGULATION;</t>
  </si>
  <si>
    <t>EPU_ECONOMY_HISTORIC;WB_1921_PRIVATE_SECTOR_DEVELOPMENT;WB_346_COMPETITIVE_INDUSTRIES;WB_818_INDUSTRY_POLICY_AND_REAL_SECTORS;WB_1281_MANUFACTURING;TAX_ECON_PRICE;WB_696_PUBLIC_SECTOR_MANAGEMENT;WB_713_PUBLIC_FINANCE;WB_718_PUBLIC_INVESTMENT_MANAGEMENT;TAX_ETHNICITY;TAX_ETHNICITY_TAIWANESE;TAX_FNCACT;TAX_FNCACT_PEERS;USPEC_POLICY1;EPU_POLICY;EPU_POLICY_SPENDING;WB_1920_FINANCIAL_SECTOR_DEVELOPMENT;WB_332_CAPITAL_MARKETS;TAX_FNCACT_ANALYST;</t>
  </si>
  <si>
    <t>TAX_FNCACT;TAX_FNCACT_ANALYST;TAX_FNCACT_ANALYSTS;ECON_STOCKMARKET;</t>
  </si>
  <si>
    <t>ECON_STOCKMARKET;TAX_ECON_PRICE;WB_698_TRADE;TAX_ETHNICITY;TAX_ETHNICITY_AMERICANS;WB_1675_GRADUATION;WB_855_LABOR_MARKETS;WB_1673_PASSIVE_LABOR_MARKETS_POLICIES;WB_697_SOCIAL_PROTECTION_AND_LABOR;SLFID_NATURAL_RESOURCES;WB_471_ECONOMIC_GROWTH;WB_1078_DETERMINANTS_OF_GROWTH;WB_1079_COMMODITIES_AND_RESOURCES;ENV_NATURALGAS;ENV_METALS;WB_507_ENERGY_AND_EXTRACTIVES;WB_895_MINING_SYSTEMS;WB_2934_COPPER;WB_1699_METAL_ORE_MINING;ENV_OIL;ENV_MINING;WB_2936_GOLD;GENERAL_GOVERNMENT;</t>
  </si>
  <si>
    <t>TAX_FNCACT;TAX_FNCACT_ANALYST;ECON_STOCKMARKET;WB_698_TRADE;WB_135_TRANSPORT;ENV_NATURALGAS;ECON_PROPANE;TAX_FNCACT_DIRECTORS;EPU_ECONOMY_HISTORIC;WB_1150_VOLATILITY;WB_1104_MACROECONOMIC_VULNERABILITY_AND_DEBT;TAX_ECON_PRICE;</t>
  </si>
  <si>
    <t>TAX_FNCACT;TAX_FNCACT_ANALYST;ECON_STOCKMARKET;TAX_ECON_PRICE;WB_696_PUBLIC_SECTOR_MANAGEMENT;WB_713_PUBLIC_FINANCE;WB_718_PUBLIC_INVESTMENT_MANAGEMENT;TAX_FNCACT_ANALYSTS;WB_698_TRADE;</t>
  </si>
  <si>
    <t>TAX_FNCACT;TAX_FNCACT_ANALYST;ECON_STOCKMARKET;ECON_EARNINGSREPORT;TAX_ECON_PRICE;WB_678_DIGITAL_GOVERNMENT;WB_2944_SERVERS;WB_671_STORAGE_MANAGEMENT;WB_667_ICT_INFRASTRUCTURE;WB_672_NETWORK_MANAGEMENT;WB_133_INFORMATION_AND_COMMUNICATION_TECHNOLOGIES;WB_696_PUBLIC_SECTOR_MANAGEMENT;WB_713_PUBLIC_FINANCE;WB_718_PUBLIC_INVESTMENT_MANAGEMENT;USPEC_POLICY1;WB_698_TRADE;TAX_FNCACT_ANALYSTS;</t>
  </si>
  <si>
    <t>riversidegazette.com</t>
  </si>
  <si>
    <t>ECON_STOCKMARKET;WB_678_DIGITAL_GOVERNMENT;WB_667_ICT_INFRASTRUCTURE;WB_669_SOFTWARE_INFRASTRUCTURE;WB_2945_DATABASE;WB_133_INFORMATION_AND_COMMUNICATION_TECHNOLOGIES;EPU_ECONOMY_HISTORIC;USPEC_UNCERTAINTY1;WB_135_TRANSPORT;WB_1174_WAREHOUSING_AND_STORAGE;WB_793_TRANSPORT_AND_LOGISTICS_SERVICES;TAX_FNCACT;TAX_FNCACT_ANALYSTS;WB_1921_PRIVATE_SECTOR_DEVELOPMENT;WB_346_COMPETITIVE_INDUSTRIES;WB_818_INDUSTRY_POLICY_AND_REAL_SECTORS;WB_1281_MANUFACTURING;WB_286_TELECOMMUNICATIONS_AND_BROADBAND_ACCESS;TECH_AUTOMATION;SOC_INNOVATION;WB_439_MACROECONOMIC_AND_STRUCTURAL_POLICIES;WB_829_FISCAL_DECENTRALIZATION;WB_874_LOCAL_FINANCE;WB_877_ASSET_MANAGEMENT;WB_445_FISCAL_POLICY;TAX_ECON_PRICE;</t>
  </si>
  <si>
    <t>ECON_STOCKMARKET;WB_1614_NUTRITIONAL_PROGRAMS;WB_1609_FOOD_AND_IN_KIND_TRANSFERS;WB_1615_THERAPEUTIC;WB_1466_SOCIAL_ASSISTANCE;WB_697_SOCIAL_PROTECTION_AND_LABOR;TRIAL;GENERAL_HEALTH;WB_1406_DISEASES;WB_621_HEALTH_NUTRITION_AND_POPULATION;CRISISLEX_C03_WELLBEING_HEALTH;MEDIA_MSM;WB_368_LEASING;TAX_ECON_PRICE;TAX_FNCACT;TAX_FNCACT_ANALYSTS;TAX_FNCACT_TRADERS;WB_678_DIGITAL_GOVERNMENT;WB_652_ICT_APPLICATIONS;WB_658_ENTERPRISE_APPLICATIONS;WB_133_INFORMATION_AND_COMMUNICATION_TECHNOLOGIES;WB_694_BROADCAST_AND_MEDIA;LEGAL_DUEDILIGENCE;</t>
  </si>
  <si>
    <t>TAX_FNCACT;TAX_FNCACT_EDITOR;TAX_FNCACT_ANALYSTS;AGRICULTURE;TAX_FNCACT_FARMERS;TAX_FNCACT_INVESTOR;TAX_FNCACT_ANALYST;ECON_STOCKMARKET;WB_1150_VOLATILITY;WB_1104_MACROECONOMIC_VULNERABILITY_AND_DEBT;TAX_ETHNICITY;TAX_ETHNICITY_ASIAN;ECON_WORLDCURRENCIES;ECON_WORLDCURRENCIES_EURO;ECON_INTEREST_RATES;TAX_ETHNICITY_GERMAN;TAX_WORLDLANGUAGES;TAX_WORLDLANGUAGES_GERMAN;TAX_ETHNICITY_CHINESE;TAX_WORLDLANGUAGES_CHINESE;APPOINTMENT;TAX_FNCACT_CFO;TAX_FNCACT_EXECUTIVE;WB_698_TRADE;VETO;WB_845_LEGAL_AND_REGULATORY_FRAMEWORK;WB_696_PUBLIC_SECTOR_MANAGEMENT;WB_851_INTELLECTUAL_PROPERTY_RIGHTS;WB_1042_TRADEMARKS;WB_1039_PROPERTY_LAWS_AND_REGULATIONS;</t>
  </si>
  <si>
    <t>WB_845_LEGAL_AND_REGULATORY_FRAMEWORK;WB_696_PUBLIC_SECTOR_MANAGEMENT;WB_851_INTELLECTUAL_PROPERTY_RIGHTS;WB_1041_PATENTS;WB_1039_PROPERTY_LAWS_AND_REGULATIONS;EDUCATION;SOC_POINTSOFINTEREST;SOC_POINTSOFINTEREST_UNIVERSITY;</t>
  </si>
  <si>
    <t>ECON_WORLDCURRENCIES;ECON_WORLDCURRENCIES_DOLLARS;ECON_WORLDCURRENCIES_NEW_TAIWAN_DOLLARS;ECON_DEBT;WB_1104_MACROECONOMIC_VULNERABILITY_AND_DEBT;WB_450_DEBT;TAX_FNCACT;TAX_FNCACT_EMPLOYEES;TAX_FNCACT_CEO;TAX_FNCACT_CHAIRMAN;TAX_FNCACT_MECHANICS;USPEC_POLITICS_GENERAL1;TAX_FNCACT_CFO;TAX_ECON_PRICE;WB_696_PUBLIC_SECTOR_MANAGEMENT;WB_713_PUBLIC_FINANCE;WB_718_PUBLIC_INVESTMENT_MANAGEMENT;</t>
  </si>
  <si>
    <t>ECON_STOCKMARKET;WB_698_TRADE;EPU_ECONOMY;EPU_ECONOMY_HISTORIC;TAX_FNCACT;TAX_FNCACT_MANAGER;WB_1921_PRIVATE_SECTOR_DEVELOPMENT;WB_346_COMPETITIVE_INDUSTRIES;WB_818_INDUSTRY_POLICY_AND_REAL_SECTORS;WB_1281_MANUFACTURING;EPU_POLICY;EPU_POLICY_FEDERAL_RESERVE;EPU_CATS_MONETARY_POLICY;ECON_CENTRALBANK;WB_1235_CENTRAL_BANKS;WB_318_FINANCIAL_ARCHITECTURE_AND_BANKING;WB_1920_FINANCIAL_SECTOR_DEVELOPMENT;WB_1234_BANKING_INSTITUTIONS;USPEC_POLICY1;EPU_POLICY_CENTRAL_BANK;WB_2670_JOBS;WB_1467_EDUCATION_FOR_ALL;WB_470_EDUCATION;WB_2131_EMPLOYABILITY_SKILLS_AND_JOBS;WB_1484_EDUCATION_SKILLS_DEVELOPMENT_AND_LABOR_MARKET;TAX_FNCACT_TRADERS;INFO_RUMOR;TAX_FNCACT_ANALYST;ECON_EARNINGSREPORT;TAX_FNCACT_ANALYSTS;DISASTER_FIRE;TAX_ECON_PRICE;TAX_FNCACT_TRADER;</t>
  </si>
  <si>
    <t>WB_439_MACROECONOMIC_AND_STRUCTURAL_POLICIES;WB_829_FISCAL_DECENTRALIZATION;WB_874_LOCAL_FINANCE;WB_877_ASSET_MANAGEMENT;WB_445_FISCAL_POLICY;EPU_CATS_REGULATION;EPU_CATS_FINANCIAL_REGULATION;TAX_FNCACT;TAX_FNCACT_INVESTOR;TAX_FNCACT_MANUFACTURER;ECON_STOCKMARKET;EPU_ECONOMY_HISTORIC;TAX_FNCACT_ANALYSTS;TAX_FNCACT_ANALYST;TAX_ECON_PRICE;WB_135_TRANSPORT;WB_1174_WAREHOUSING_AND_STORAGE;WB_793_TRANSPORT_AND_LOGISTICS_SERVICES;LEGISLATION;EPU_POLICY;EPU_POLICY_LAW;WB_845_LEGAL_AND_REGULATORY_FRAMEWORK;WB_696_PUBLIC_SECTOR_MANAGEMENT;WB_1040_COPYRIGHT_LAW;WB_851_INTELLECTUAL_PROPERTY_RIGHTS;WB_1039_PROPERTY_LAWS_AND_REGULATIONS;</t>
  </si>
  <si>
    <t>TAX_FNCACT;TAX_FNCACT_CHIEF;CRISISLEX_T06_SUPPLIES;TAX_MILITARY_TITLE;TAX_MILITARY_TITLE_OFFICER;TAX_FNCACT_OFFICER;TAX_FNCACT_CHIEF_INFORMATION_OFFICER;TAX_FNCACT_CIO;LEADER;TAX_FNCACT_PRESIDENT;USPEC_POLITICS_GENERAL1;CRISISLEX_O02_RESPONSEAGENCIESATCRISIS;TAX_FNCACT_VICE_PRESIDENT;SOC_INNOVATION;WB_698_TRADE;ECON_DEBT;WB_1104_MACROECONOMIC_VULNERABILITY_AND_DEBT;WB_450_DEBT;CRISISLEX_T01_CAUTION_ADVICE;NEGOTIATIONS;WB_135_TRANSPORT;WB_1174_WAREHOUSING_AND_STORAGE;WB_793_TRANSPORT_AND_LOGISTICS_SERVICES;CRISISLEX_C04_LOGISTICS_TRANSPORT;CRISISLEX_T04_INFRASTRUCTURE;WB_286_TELECOMMUNICATIONS_AND_BROADBAND_ACCESS;WB_2120_SATELLITES;WB_2329_ACCESS_AND_CONNECTIVITY;WB_133_INFORMATION_AND_COMMUNICATION_TECHNOLOGIES;CRISISLEX_T11_UPDATESSYMPATHY;ECON_STOCKMARKET;CRISISLEX_CRISISLEXREC;</t>
  </si>
  <si>
    <t>WB_137_WATER;WB_2670_JOBS;WB_1467_EDUCATION_FOR_ALL;WB_470_EDUCATION;WB_2131_EMPLOYABILITY_SKILLS_AND_JOBS;WB_1484_EDUCATION_SKILLS_DEVELOPMENT_AND_LABOR_MARKET;ECON_STOCKMARKET;WB_696_PUBLIC_SECTOR_MANAGEMENT;WB_713_PUBLIC_FINANCE;WB_1045_TREASURY;TAX_ECON_PRICE;WB_698_TRADE;TAX_FNCACT;TAX_FNCACT_CHIEF;TAX_MILITARY_TITLE;TAX_MILITARY_TITLE_OFFICER;TAX_FNCACT_OFFICER;TAX_FNCACT_CHIEF_FINANCIAL_OFFICER;WB_678_DIGITAL_GOVERNMENT;WB_694_BROADCAST_AND_MEDIA;WB_133_INFORMATION_AND_COMMUNICATION_TECHNOLOGIES;LEADER;TAX_FNCACT_PRESIDENT;USPEC_POLITICS_GENERAL1;</t>
  </si>
  <si>
    <t>ECON_STOCKMARKET;WB_698_TRADE;TAX_FNCACT;TAX_FNCACT_WRITER;EPU_ECONOMY_HISTORIC;</t>
  </si>
  <si>
    <t>WB_135_TRANSPORT;WB_1174_WAREHOUSING_AND_STORAGE;WB_793_TRANSPORT_AND_LOGISTICS_SERVICES;ECON_STOCKMARKET;TAX_FNCACT;TAX_FNCACT_CHIEF;TAX_FNCACT_EXECUTIVE;TAX_FNCACT_CHIEF_EXECUTIVE;TAX_MILITARY_TITLE;TAX_MILITARY_TITLE_OFFICER;TAX_FNCACT_OFFICER;TAX_FNCACT_EXECUTIVE_OFFICER;TAX_FNCACT_CHIEF_EXECUTIVE_OFFICER;WB_678_DIGITAL_GOVERNMENT;WB_694_BROADCAST_AND_MEDIA;WB_133_INFORMATION_AND_COMMUNICATION_TECHNOLOGIES;WB_698_TRADE;TAX_FNCACT_DIRECTORS;TAX_FNCACT_INSIDER;WB_1458_HEALTH_PROMOTION_AND_DISEASE_PREVENTION;WB_1462_WATER_SANITATION_AND_HYGIENE;WB_635_PUBLIC_HEALTH;WB_621_HEALTH_NUTRITION_AND_POPULATION;TAX_FNCACT_ANALYSTS;WB_1150_VOLATILITY;WB_1104_MACROECONOMIC_VULNERABILITY_AND_DEBT;</t>
  </si>
  <si>
    <t>ECON_STOCKMARKET;TAX_FNCACT;TAX_FNCACT_ANALYST;WB_439_MACROECONOMIC_AND_STRUCTURAL_POLICIES;WB_829_FISCAL_DECENTRALIZATION;WB_874_LOCAL_FINANCE;WB_877_ASSET_MANAGEMENT;WB_445_FISCAL_POLICY;TAX_FNCACT_MANUFACTURER;TAX_FNCACT_ANALYSTS;TAX_ECON_PRICE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</t>
  </si>
  <si>
    <t>ECON_STOCKMARKET;WB_698_TRADE;TAX_FNCACT;TAX_FNCACT_ANALYSTS;CRISISLEX_O01_WEATHER;CRISISLEX_T01_CAUTION_ADVICE;TAX_ECON_PRICE;WB_135_TRANSPORT;WB_1174_WAREHOUSING_AND_STORAGE;WB_793_TRANSPORT_AND_LOGISTICS_SERVICES;TAX_FNCACT_REPRESENTATIVES;</t>
  </si>
  <si>
    <t>ECON_STOCKMARKET;TAX_ECON_PRICE;TAX_FNCACT;TAX_FNCACT_PRODUCER;TAX_FNCACT_MANAGERS;TAX_FNCACT_FUND_MANAGERS;TAX_ETHNICITY;TAX_ETHNICITY_CHINESE;TAX_WORLDLANGUAGES;TAX_WORLDLANGUAGES_CHINESE;WB_696_PUBLIC_SECTOR_MANAGEMENT;WB_713_PUBLIC_FINANCE;WB_718_PUBLIC_INVESTMENT_MANAGEMENT;WB_1921_PRIVATE_SECTOR_DEVELOPMENT;WB_346_COMPETITIVE_INDUSTRIES;WB_818_INDUSTRY_POLICY_AND_REAL_SECTORS;WB_1281_MANUFACTURING;ECON_WORLDCURRENCIES;ECON_WORLDCURRENCIES_RENMINBI;INFO_RUMOR;LEADER;TAX_FNCACT_PRESIDENT;USPEC_POLITICS_GENERAL1;TAX_FNCACT_CHAIRMAN;NEGOTIATIONS;MANMADE_DISASTER_IMPLIED;GENERAL_GOVERNMENT;TAX_ETHNICITY_KOREAN;TAX_WORLDLANGUAGES_KOREAN;TAX_ETHNICITY_AMERICAN;TAX_FNCACT_MANUFACTURER;TAX_ETHNICITY_TAIWANESE;TAX_FNCACT_EXECUTIVE;TAX_FNCACT_KING;KILL;CRISISLEX_T03_DEAD;DELAY;USPEC_UNCERTAINTY1;CRISISLEX_CRISISLEXREC;TAX_FNCACT_INCUMBENT;TAX_FNCACT_LEADERS;WB_2670_JOBS;WB_1467_EDUCATION_FOR_ALL;WB_470_EDUCATION;WB_2131_EMPLOYABILITY_SKILLS_AND_JOBS;WB_1484_EDUCATION_SKILLS_DEVELOPMENT_AND_LABOR_MARKET;TAX_FNCACT_REPRESENTATIVES;CRISISLEX_T11_UPDATESSYMPATHY;USPEC_POLICY1;TAX_FNCACT_MANAGER;TAX_FNCACT_FUND_MANAGER;WB_698_TRADE;</t>
  </si>
  <si>
    <t>WB_698_TRADE;ECON_DEBT;WB_1104_MACROECONOMIC_VULNERABILITY_AND_DEBT;WB_450_DEBT;TAX_FNCACT;TAX_FNCACT_INSIDER;TAX_FNCACT_ANALYST;TAX_ETHNICITY;TAX_ETHNICITY_AMERICAN;WB_2299_PIPELINES;WB_539_OIL_AND_GAS_POLICY_STRATEGY_AND_INSTITUTIONS;WB_507_ENERGY_AND_EXTRACTIVES;WB_548_PPP_IN_OIL_AND_GAS;ENV_OIL;WB_549_OIL_AND_GAS_SYSTEMS;WB_1768_OIL_AND_GAS_PIPELINE;WB_439_MACROECONOMIC_AND_STRUCTURAL_POLICIES;WB_829_FISCAL_DECENTRALIZATION;WB_874_LOCAL_FINANCE;WB_877_ASSET_MANAGEMENT;WB_445_FISCAL_POLICY;</t>
  </si>
  <si>
    <t>TAX_FNCACT;TAX_FNCACT_DIRECTORS;ECON_STOCKMARKET;WB_698_TRADE;TAX_ECON_PRICE;WB_1331_HEALTH_TECHNOLOGIES;WB_1350_PHARMACEUTICALS;WB_621_HEALTH_NUTRITION_AND_POPULATION;CRISISLEX_C03_WELLBEING_HEALTH;TAX_DISEASE;TAX_DISEASE_ASTHMA;TAX_CHRONICDISEASE;TAX_CHRONICDISEASE_ASTHMA;TAX_FNCACT_ANALYSTS;TAX_FNCACT_MANUFACTURER;TRIAL;TAX_FNCACT_ATTORNEY;TAX_ETHNICITY;TAX_ETHNICITY_AMERICAN;WB_1920_FINANCIAL_SECTOR_DEVELOPMENT;WB_363_FINANCIAL_INCLUSION;WB_364_CONSUMER_PROTECTION;ECON_MONOPOLY;TAX_FNCACT_MERCHANT;WB_696_PUBLIC_SECTOR_MANAGEMENT;WB_840_JUSTICE;TAX_FNCACT_ATTORNEYS;WB_1921_PRIVATE_SECTOR_DEVELOPMENT;WB_406_COMPETITION_POLICY;WB_2101_ANTITRUST;LEGISLATION;WB_845_LEGAL_AND_REGULATORY_FRAMEWORK;WB_1031_COMPETITION_LAW;WB_410_BUSINESS_LAW_AND_REGULATION;TAX_FNCACT_INSIDER;GENERAL_HEALTH;MEDICAL;</t>
  </si>
  <si>
    <t>TAX_WORLDMAMMALS;TAX_WORLDMAMMALS_BEAR;CRISISLEX_CRISISLEXREC;ARMEDCONFLICT;ECON_STOCKMARKET;TAX_ECON_PRICE;WB_2931_IRON;WB_507_ENERGY_AND_EXTRACTIVES;WB_895_MINING_SYSTEMS;WB_1699_METAL_ORE_MINING;ENV_METALS;EPU_ECONOMY;EPU_ECONOMY_HISTORIC;WB_471_ECONOMIC_GROWTH;DISASTER_FIRE;CRISISLEX_T01_CAUTION_ADVICE;EPU_CATS_MIGRATION_FEAR_FEAR;TAX_ETHNICITY;TAX_ETHNICITY_AUSTRALIAN;TAX_FNCACT;TAX_FNCACT_PEER;ENV_OIL;ECON_OILPRICE;</t>
  </si>
  <si>
    <t>AFFECT;TAX_FNCACT;TAX_FNCACT_ANALYST;WB_678_DIGITAL_GOVERNMENT;WB_2944_SERVERS;WB_671_STORAGE_MANAGEMENT;WB_667_ICT_INFRASTRUCTURE;WB_672_NETWORK_MANAGEMENT;WB_133_INFORMATION_AND_COMMUNICATION_TECHNOLOGIES;RELIGION;WB_2947_OPERATING_SYSTEMS;WB_669_SOFTWARE_INFRASTRUCTURE;ECON_STOCKMARKET;TAX_ETHNICITY;TAX_ETHNICITY_INDIAN;SOC_INNOVATION;ECON_IPO;TAX_FNCACT_CHIEF;TAX_FNCACT_EXECUTIVE;TAX_FNCACT_CHIEF_EXECUTIVE;TAX_MILITARY_TITLE;TAX_MILITARY_TITLE_OFFICER;TAX_FNCACT_OFFICER;TAX_FNCACT_EXECUTIVE_OFFICER;TAX_FNCACT_CHIEF_EXECUTIVE_OFFICER;TAX_FNCACT_CHIEF_FINANCIAL_OFFICER;RETIREMENTS;TAX_FNCACT_CHAIRMAN;EDUCATION;WB_470_EDUCATION;</t>
  </si>
  <si>
    <t>TAX_FNCACT;TAX_FNCACT_FOOL;TAX_FNCACT_ANALYSTS;TAX_FNCACT_MANUFACTURER;TAX_ECON_PRICE;ECON_STOCKMARKET;TAX_FNCACT_ANALYST;EPU_ECONOMY_HISTORIC;WB_698_TRADE;CRISISLEX_CRISISLEXREC;TAX_WORLDMAMMALS;TAX_WORLDMAMMALS_BEAR;TAX_FNCACT_CEO;USPEC_POLICY1;EPU_POLICY;EPU_POLICY_POLICY;EPU_CATS_REGULATION;</t>
  </si>
  <si>
    <t>eteknix.com</t>
  </si>
  <si>
    <t>TAX_ETHNICITY;TAX_ETHNICITY_AMERICAN;TAX_FNCACT;TAX_FNCACT_MANUFACTURER;TAX_FNCACT_CHIEF;TAX_FNCACT_EXECUTIVE;TAX_FNCACT_CHIEF_EXECUTIVE;EPU_ECONOMY_HISTORIC;</t>
  </si>
  <si>
    <t>ECON_STOCKMARKET;WB_698_TRADE;TAX_ECON_PRICE;TAX_FNCACT;TAX_FNCACT_ANALYSTS;TAX_WORLDLANGUAGES;TAX_WORLDLANGUAGES_BORUN;WB_1921_PRIVATE_SECTOR_DEVELOPMENT;WB_1202_INDUSTRIAL_ZONES;WB_862_GROWTH_POLES_AND_ECONOMIC_ZONES;WB_346_COMPETITIVE_INDUSTRIES;GENERAL_GOVERNMENT;TAX_ETHNICITY;TAX_ETHNICITY_AMERICAN;WB_1331_HEALTH_TECHNOLOGIES;WB_1350_PHARMACEUTICALS;WB_621_HEALTH_NUTRITION_AND_POPULATION;CRISISLEX_C03_WELLBEING_HEALTH;TAX_DISEASE;TAX_DISEASE_LYMPHOMA;ECON_TAXATION;USPEC_POLICY1;</t>
  </si>
  <si>
    <t>TAX_FNCACT;TAX_FNCACT_FOOL;EPU_ECONOMY_HISTORIC;WB_290_TELECOMMUNICATIONS_ORGANIZATIONAL_DESIGN;WB_288_TELECOMMUNICATIONS_SECTOR_POLICY_AND_REGULATION;WB_286_TELECOMMUNICATIONS_AND_BROADBAND_ACCESS;WB_133_INFORMATION_AND_COMMUNICATION_TECHNOLOGIES;TAX_ECON_PRICE;WB_1921_PRIVATE_SECTOR_DEVELOPMENT;WB_405_BUSINESS_CLIMATE;WB_2531_INSPECTIONS_LICENSING_AND_PERMITS;WB_2530_BUSINESS_ENVIRONMENT;WB_845_LEGAL_AND_REGULATORY_FRAMEWORK;WB_696_PUBLIC_SECTOR_MANAGEMENT;WB_851_INTELLECTUAL_PROPERTY_RIGHTS;WB_1041_PATENTS;WB_1039_PROPERTY_LAWS_AND_REGULATIONS;WB_346_COMPETITIVE_INDUSTRIES;WB_818_INDUSTRY_POLICY_AND_REAL_SECTORS;WB_1281_MANUFACTURING;ECON_STOCKMARKET;TAX_FNCACT_USHER;CRISISLEX_T01_CAUTION_ADVICE;CRISISLEX_CRISISLEXREC;WB_698_TRADE;TAX_FNCACT_ANALYST;WB_1150_VOLATILITY;WB_1104_MACROECONOMIC_VULNERABILITY_AND_DEBT;TAX_ETHNICITY;TAX_ETHNICITY_CHINESE;TAX_WORLDLANGUAGES;TAX_WORLDLANGUAGES_CHINESE;TAX_FNCACT_ANALYSTS;WB_2433_CONFLICT_AND_VIOLENCE;WB_2465_REVOLUTIONARY_VIOLENCE;WB_2432_FRAGILITY_CONFLICT_AND_VIOLENCE;WB_2462_POLITICAL_VIOLENCE_AND_WAR;USPEC_POLICY1;EPU_POLICY;EPU_POLICY_POLICY;EPU_CATS_REGULATION;TAX_FNCACT_AUTHOR;</t>
  </si>
  <si>
    <t>WB_698_TRADE;ECON_STOCKMARKET;WB_1150_VOLATILITY;WB_1104_MACROECONOMIC_VULNERABILITY_AND_DEBT;TAX_ECON_PRICE;WB_286_TELECOMMUNICATIONS_AND_BROADBAND_ACCESS;WB_2120_SATELLITES;WB_2329_ACCESS_AND_CONNECTIVITY;WB_133_INFORMATION_AND_COMMUNICATION_TECHNOLOGIES;MEDICAL;</t>
  </si>
  <si>
    <t>TAX_FNCACT;TAX_FNCACT_EDITOR;TAX_FNCACT_ANALYSTS;TAX_FNCACT_INVESTOR;TAX_FNCACT_ANALYST;ECON_STOCKMARKET;ECON_DEBT;WB_1104_MACROECONOMIC_VULNERABILITY_AND_DEBT;WB_450_DEBT;TAX_ETHNICITY;TAX_ETHNICITY_CHINESE;TAX_WORLDLANGUAGES;TAX_WORLDLANGUAGES_CHINESE;TAX_ETHNICITY_ASIAN;TAX_FNCACT_SPECIALIST;WB_698_TRADE;TAX_ECON_PRICE;TAX_FNCACT_EXECUTIVE;TAX_MILITARY_TITLE;TAX_MILITARY_TITLE_OFFICER;TAX_FNCACT_OFFICER;TAX_FNCACT_EXECUTIVE_OFFICER;WB_1921_PRIVATE_SECTOR_DEVELOPMENT;WB_346_COMPETITIVE_INDUSTRIES;WB_818_INDUSTRY_POLICY_AND_REAL_SECTORS;WB_1281_MANUFACTURING;WB_678_DIGITAL_GOVERNMENT;WB_694_BROADCAST_AND_MEDIA;WB_133_INFORMATION_AND_COMMUNICATION_TECHNOLOGIES;TAX_FNCACT_COMPOSER;VETO;WB_845_LEGAL_AND_REGULATORY_FRAMEWORK;WB_696_PUBLIC_SECTOR_MANAGEMENT;WB_851_INTELLECTUAL_PROPERTY_RIGHTS;WB_1042_TRADEMARKS;WB_1039_PROPERTY_LAWS_AND_REGULATIONS;</t>
  </si>
  <si>
    <t>INFO_RUMOR;ECON_STOCKMARKET;WB_698_TRADE;TAX_ECON_PRICE;TAX_ETHNICITY;TAX_ETHNICITY_CHINESE;TAX_WORLDLANGUAGES;TAX_WORLDLANGUAGES_CHINESE;WB_1921_PRIVATE_SECTOR_DEVELOPMENT;WB_346_COMPETITIVE_INDUSTRIES;WB_818_INDUSTRY_POLICY_AND_REAL_SECTORS;WB_1281_MANUFACTURING;MOVEMENT_GENERAL;GENERAL_GOVERNMENT;ECON_WORLDCURRENCIES;ECON_WORLDCURRENCIES_YUAN;CRISISLEX_C07_SAFETY;TAX_FNCACT;TAX_FNCACT_CANDIDATE;PROTEST;TAX_FNCACT_ACTIVISTS;</t>
  </si>
  <si>
    <t>ECON_STOCKMARKET;TAX_FNCACT;TAX_FNCACT_ANALYSTS;TAX_ECON_PRICE;TAX_FNCACT_MANUFACTURER;WB_135_TRANSPORT;WB_1174_WAREHOUSING_AND_STORAGE;WB_793_TRANSPORT_AND_LOGISTICS_SERVICES;TAX_FNCACT_ANALYST;</t>
  </si>
  <si>
    <t>WB_698_TRADE;TAX_FNCACT;TAX_FNCACT_INSIDER;EPU_ECONOMY_HISTORIC;TAX_FNCACT_ANALYST;ENV_OIL;WB_2299_PIPELINES;WB_539_OIL_AND_GAS_POLICY_STRATEGY_AND_INSTITUTIONS;WB_507_ENERGY_AND_EXTRACTIVES;WB_548_PPP_IN_OIL_AND_GAS;WB_549_OIL_AND_GAS_SYSTEMS;WB_1768_OIL_AND_GAS_PIPELINE;SOC_TECHNOLOGYSECTOR;</t>
  </si>
  <si>
    <t>APPOINTMENT;TAX_FNCACT;TAX_FNCACT_CHIEF;CRISISLEX_T06_SUPPLIES;TAX_MILITARY_TITLE;TAX_MILITARY_TITLE_OFFICER;TAX_FNCACT_OFFICER;TAX_FNCACT_CHIEF_INFORMATION_OFFICER;TAX_FNCACT_CIO;LEADER;TAX_FNCACT_PRESIDENT;USPEC_POLITICS_GENERAL1;CRISISLEX_O02_RESPONSEAGENCIESATCRISIS;TAX_FNCACT_VICE_PRESIDENT;SOC_INNOVATION;TAX_FNCACT_DEVELOPER;</t>
  </si>
  <si>
    <t>TAX_FNCACT;TAX_FNCACT_ANALYSTS;TAX_FNCACT_ANALYST;TAX_ECON_PRICE;WB_1406_DISEASES;WB_1435_OBESITY;WB_621_HEALTH_NUTRITION_AND_POPULATION;WB_1427_NON_COMMUNICABLE_DISEASE_AND_INJURY;TAX_FNCACT_DIRECTOR;TAX_FNCACT_CFO;WB_698_TRADE;WB_135_TRANSPORT;WB_1174_WAREHOUSING_AND_STORAGE;WB_793_TRANSPORT_AND_LOGISTICS_SERVICES;</t>
  </si>
  <si>
    <t>ECON_STOCKMARKET;TAX_ECON_PRICE;TAX_FNCACT;TAX_FNCACT_ANALYSTS;CRISISLEX_T11_UPDATESSYMPATHY;WB_678_DIGITAL_GOVERNMENT;WB_667_ICT_INFRASTRUCTURE;WB_669_SOFTWARE_INFRASTRUCTURE;WB_2945_DATABASE;WB_133_INFORMATION_AND_COMMUNICATION_TECHNOLOGIES;TAX_FNCACT_ANALYST;GEN_HOLIDAY;</t>
  </si>
  <si>
    <t>TAX_FNCACT;TAX_FNCACT_MANUFACTURER;TAX_ECON_PRICE;WB_1070_ECONOMIC_GROWTH_POLICY;WB_471_ECONOMIC_GROWTH;TAX_FNCACT_DRIVERS;</t>
  </si>
  <si>
    <t>TAX_FNCACT;TAX_FNCACT_TRADERS;TAX_ECON_PRICE;ECON_STOCKMARKET;UNGP_CRIME_VIOLENCE;EDUCATION;WB_470_EDUCATION;WB_698_TRADE;</t>
  </si>
  <si>
    <t>ECON_STOCKMARKET;ALLIANCE;CRISISLEX_C02_NEEDSPROVIDE_FOOD;CRISISLEX_T06_SUPPLIES;TAX_ECON_PRICE;CRISISLEX_T11_UPDATESSYMPATHY;WB_1150_VOLATILITY;WB_1104_MACROECONOMIC_VULNERABILITY_AND_DEBT;WB_698_TRADE;WB_135_TRANSPORT;WB_1174_WAREHOUSING_AND_STORAGE;WB_793_TRANSPORT_AND_LOGISTICS_SERVICES;CRISISLEX_C04_LOGISTICS_TRANSPORT;CRISISLEX_T04_INFRASTRUCTURE;</t>
  </si>
  <si>
    <t>TAX_ECON_PRICE;ECON_STOCKMARKET;TAX_FNCACT;TAX_FNCACT_ANALYSTS;WB_698_TRADE;TAX_FNCACT_CEO;WB_1921_PRIVATE_SECTOR_DEVELOPMENT;WB_406_COMPETITION_POLICY;WB_2101_ANTITRUST;SANCTIONS;</t>
  </si>
  <si>
    <t>santacruzsentinel.com</t>
  </si>
  <si>
    <t>TAX_FNCACT;TAX_FNCACT_ANALYST;WB_698_TRADE;TAX_FNCACT_ANALYSTS;ECON_STOCKMARKET;WB_678_DIGITAL_GOVERNMENT;WB_2944_SERVERS;WB_671_STORAGE_MANAGEMENT;WB_667_ICT_INFRASTRUCTURE;WB_672_NETWORK_MANAGEMENT;WB_133_INFORMATION_AND_COMMUNICATION_TECHNOLOGIES;RELIGION;WB_2947_OPERATING_SYSTEMS;WB_669_SOFTWARE_INFRASTRUCTURE;LEADER;TAX_FNCACT_PRESIDENT;USPEC_POLITICS_GENERAL1;TAX_ECON_PRICE;WB_135_TRANSPORT;WB_1174_WAREHOUSING_AND_STORAGE;WB_793_TRANSPORT_AND_LOGISTICS_SERVICES;</t>
  </si>
  <si>
    <t>ECON_STOCKMARKET;TAX_FNCACT;TAX_FNCACT_INVESTOR;WB_698_TRADE;TAX_FNCACT_ANALYST;ECON_EARNINGSREPORT;TAX_ECON_PRICE;</t>
  </si>
  <si>
    <t>WB_698_TRADE;TAX_ECON_PRICE;TRANSPARENCY;LEGISLATION;CRISISLEX_CRISISLEXREC;SECURITY_SERVICES;WB_696_PUBLIC_SECTOR_MANAGEMENT;WB_840_JUSTICE;WB_1920_FINANCIAL_SECTOR_DEVELOPMENT;WB_328_FINANCIAL_INTEGRITY;WB_1014_CRIMINAL_JUSTICE;WB_2082_LAW_ENFORCEMENT;AFFECT;TAX_FNCACT;TAX_FNCACT_CHIEF;TAX_FNCACT_EXECUTIVE;TAX_FNCACT_CHIEF_EXECUTIVE;TRIAL;TAX_FNCACT_LAWYER;</t>
  </si>
  <si>
    <t>ECON_STOCKMARKET;TAX_ECON_PRICE;TAX_FNCACT;TAX_FNCACT_ANALYST;SOC_EMERGINGTECH;LEGISLATION;TAX_FNCACT_ANALYSTS;ECON_WORLDCURRENCIES;ECON_WORLDCURRENCIES_YUAN;TAX_ETHNICITY;TAX_ETHNICITY_CHINESE;TAX_WORLDLANGUAGES;TAX_WORLDLANGUAGES_CHINESE;TAX_FNCACT_AUTHORITIES;CRISISLEX_CRISISLEXREC;USPEC_POLICY1;WB_1921_PRIVATE_SECTOR_DEVELOPMENT;WB_346_COMPETITIVE_INDUSTRIES;WB_818_INDUSTRY_POLICY_AND_REAL_SECTORS;WB_1281_MANUFACTURING;TAX_FNCACT_INVESTOR;INFO_RUMOR;TRANSPARENCY;WB_2601_TRADE_LINKAGES_SPILLOVERS_AND_CONNECTIVITY;WB_772_TRADE_FACILITATION_AND_LOGISTICS;WB_698_TRADE;AFFECT;TAX_ETHNICITY_ASIAN;</t>
  </si>
  <si>
    <t>TAX_FNCACT;TAX_FNCACT_INVESTOR;TAX_FNCACT_PEERS;ECON_STOCKMARKET;DELAY;USPEC_UNCERTAINTY1;CRISISLEX_C04_LOGISTICS_TRANSPORT;ENV_GREEN;WB_507_ENERGY_AND_EXTRACTIVES;WB_525_RENEWABLE_ENERGY;ENV_SOLAR;WB_698_TRADE;ECON_DEVELOPMENTORGS;ECON_DEVELOPMENTORGS_GATES_FOUNDATION;</t>
  </si>
  <si>
    <t>businessspectator.com.au</t>
  </si>
  <si>
    <t>WB_698_TRADE;USPEC_POLITICS_GENERAL1;TAX_FNCACT;TAX_FNCACT_INVESTOR;CRISISLEX_CRISISLEXREC;TAX_FNCACT_MANUFACTURER;TAX_ECON_PRICE;WB_1921_PRIVATE_SECTOR_DEVELOPMENT;WB_346_COMPETITIVE_INDUSTRIES;WB_818_INDUSTRY_POLICY_AND_REAL_SECTORS;WB_1281_MANUFACTURING;TAX_FNCACT_MANAGERS;ECON_STOCKMARKET;ACT_MAKESTATEMENT;TRIAL;</t>
  </si>
  <si>
    <t>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WB_2670_JOBS;WB_1467_EDUCATION_FOR_ALL;WB_470_EDUCATION;WB_2131_EMPLOYABILITY_SKILLS_AND_JOBS;WB_1484_EDUCATION_SKILLS_DEVELOPMENT_AND_LABOR_MARKET;WB_135_TRANSPORT;WB_1174_WAREHOUSING_AND_STORAGE;WB_793_TRANSPORT_AND_LOGISTICS_SERVICES;SCIENCE;SOC_INNOVATION;TAX_FNCACT;TAX_FNCACT_MANUFACTURER;WB_2944_SERVERS;WB_671_STORAGE_MANAGEMENT;WB_667_ICT_INFRASTRUCTURE;WB_672_NETWORK_MANAGEMENT;WB_674_SHARED_INFRASTRUCTURE;WB_676_CLOUD_COMPUTING;ECON_STOCKMARKET;</t>
  </si>
  <si>
    <t>ECON_STOCKMARKET;TAX_ECON_PRICE;WB_698_TRADE;TAX_FNCACT;TAX_FNCACT_ANALYSTS;TAX_FNCACT_INSIDER;SOC_TECHNOLOGYSECTOR;EPU_ECONOMY_HISTORIC;ELECTION;EPU_POLICY;EPU_POLICY_REGULATORY;DELAY;USPEC_UNCERTAINTY1;CRISISLEX_C04_LOGISTICS_TRANSPORT;</t>
  </si>
  <si>
    <t>ECON_STOCKMARKET;WB_698_TRADE;TAX_FNCACT;TAX_FNCACT_ANALYST;WB_1920_FINANCIAL_SECTOR_DEVELOPMENT;WB_332_CAPITAL_MARKETS;TAX_ECON_PRICE;WB_845_LEGAL_AND_REGULATORY_FRAMEWORK;WB_696_PUBLIC_SECTOR_MANAGEMENT;WB_851_INTELLECTUAL_PROPERTY_RIGHTS;WB_1041_PATENTS;WB_1039_PROPERTY_LAWS_AND_REGULATIONS;EPU_CATS_REGULATION;TAX_FNCACT_ANALYSTS;</t>
  </si>
  <si>
    <t>TAX_FNCACT;TAX_FNCACT_ANALYST;WB_698_TRADE;WB_1614_NUTRITIONAL_PROGRAMS;WB_1609_FOOD_AND_IN_KIND_TRANSFERS;WB_1615_THERAPEUTIC;WB_1466_SOCIAL_ASSISTANCE;WB_697_SOCIAL_PROTECTION_AND_LABOR;TAX_FNCACT_PRINCIPAL;WB_1150_VOLATILITY;WB_1104_MACROECONOMIC_VULNERABILITY_AND_DEBT;TAX_ECON_PRICE;TAX_FNCACT_CONTRACTOR;TAX_DISEASE;TAX_DISEASE_CANCER;WB_1406_DISEASES;WB_1431_CANCER;WB_621_HEALTH_NUTRITION_AND_POPULATION;WB_1427_NON_COMMUNICABLE_DISEASE_AND_INJURY;</t>
  </si>
  <si>
    <t>TAX_FNCACT;TAX_FNCACT_ANALYST;TAX_ECON_PRICE;WB_698_TRADE;TAX_FNCACT_ANALYSTS;WB_1920_FINANCIAL_SECTOR_DEVELOPMENT;WB_332_CAPITAL_MARKETS;ECON_STOCKMARKET;WB_135_TRANSPORT;WB_1174_WAREHOUSING_AND_STORAGE;WB_793_TRANSPORT_AND_LOGISTICS_SERVICES;TAX_FNCACT_REPRESENTATIVES;</t>
  </si>
  <si>
    <t>TAX_ECON_PRICE;WB_1920_FINANCIAL_SECTOR_DEVELOPMENT;WB_332_CAPITAL_MARKETS;TAX_FNCACT;TAX_FNCACT_MANUFACTURER;ECON_STOCKMARKET;WB_439_MACROECONOMIC_AND_STRUCTURAL_POLICIES;WB_829_FISCAL_DECENTRALIZATION;WB_874_LOCAL_FINANCE;WB_877_ASSET_MANAGEMENT;WB_445_FISCAL_POLICY;TAX_FNCACT_ANALYSTS;EPU_ECONOMY_HISTORIC;WB_135_TRANSPORT;WB_1174_WAREHOUSING_AND_STORAGE;WB_793_TRANSPORT_AND_LOGISTICS_SERVICES;TAX_FNCACT_INVESTOR;EPU_CATS_REGULATION;LEGISLATION;EPU_POLICY;EPU_POLICY_LAW;WB_845_LEGAL_AND_REGULATORY_FRAMEWORK;WB_696_PUBLIC_SECTOR_MANAGEMENT;WB_1040_COPYRIGHT_LAW;WB_851_INTELLECTUAL_PROPERTY_RIGHTS;WB_1039_PROPERTY_LAWS_AND_REGULATIONS;TAX_FNCACT_ANALYST;</t>
  </si>
  <si>
    <t>WB_698_TRADE;TAX_FNCACT;TAX_FNCACT_ANALYSTS;TAX_FNCACT_DIRECTORS;ECON_STOCKMARKET;</t>
  </si>
  <si>
    <t>TAX_FNCACT;TAX_FNCACT_MANUFACTURER;ECON_EARNINGSREPORT;TAX_FNCACT_ANALYST;TAX_ECON_PRICE;WB_135_TRANSPORT;WB_1174_WAREHOUSING_AND_STORAGE;WB_793_TRANSPORT_AND_LOGISTICS_SERVICES;UNGP_FORESTS_RIVERS_OCEANS;CRISISLEX_CRISISLEXREC;ECON_STOCKMARKET;TAX_FNCACT_ANALYSTS;TAX_FNCACT_FOOL;WB_2433_CONFLICT_AND_VIOLENCE;WB_2465_REVOLUTIONARY_VIOLENCE;WB_2432_FRAGILITY_CONFLICT_AND_VIOLENCE;WB_2462_POLITICAL_VIOLENCE_AND_WAR;USPEC_POLICY1;EPU_POLICY;EPU_POLICY_POLICY;EPU_CATS_REGULATION;</t>
  </si>
  <si>
    <t>ENV_SOLAR;WB_507_ENERGY_AND_EXTRACTIVES;WB_525_RENEWABLE_ENERGY;WB_528_SOLAR_ENERGY;ECON_STOCKMARKET;WB_698_TRADE;WB_1150_VOLATILITY;WB_1104_MACROECONOMIC_VULNERABILITY_AND_DEBT;TAX_ECON_PRICE;APPOINTMENT;TAX_FNCACT;TAX_FNCACT_CHAIRMAN;TAX_FNCACT_EXECUTIVE;LEADER;TAX_FNCACT_PRESIDENT;USPEC_POLITICS_GENERAL1;TAX_FNCACT_VICE_PRESIDENT;TAX_FNCACT_EXECUTIVE_VICE_PRESIDENT;WB_1331_HEALTH_TECHNOLOGIES;WB_1350_PHARMACEUTICALS;WB_621_HEALTH_NUTRITION_AND_POPULATION;MEDICAL;</t>
  </si>
  <si>
    <t>CRISISLEX_CRISISLEXREC;TAX_FNCACT;TAX_FNCACT_ANALYST;TAX_FNCACT_LEADER;TAX_FNCACT_ANALYSTS;EPU_ECONOMY_HISTORIC;TAX_ECON_PRICE;UNGP_FORESTS_RIVERS_OCEANS;WB_698_TRADE;WB_1921_PRIVATE_SECTOR_DEVELOPMENT;WB_346_COMPETITIVE_INDUSTRIES;WB_818_INDUSTRY_POLICY_AND_REAL_SECTORS;WB_1281_MANUFACTURING;</t>
  </si>
  <si>
    <t>EPU_ECONOMY_HISTORIC;TAX_FNCACT;TAX_FNCACT_ANALYSTS;AFFECT;TAX_ECON_PRICE;ECON_STOCKMARKET;WB_698_TRADE;</t>
  </si>
  <si>
    <t>WB_1406_DISEASES;WB_1435_OBESITY;WB_621_HEALTH_NUTRITION_AND_POPULATION;WB_1427_NON_COMMUNICABLE_DISEASE_AND_INJURY;TAX_FNCACT;TAX_FNCACT_ANALYSTS;TAX_FNCACT_ANALYST;TAX_ECON_PRICE;TAX_FNCACT_MANUFACTURER;WB_698_TRADE;TAX_FNCACT_DIRECTOR;TAX_FNCACT_CFO;WB_135_TRANSPORT;WB_1174_WAREHOUSING_AND_STORAGE;WB_793_TRANSPORT_AND_LOGISTICS_SERVICES;</t>
  </si>
  <si>
    <t>ECON_STOCKMARKET;WB_698_TRADE;INFO_RUMOR;TAX_ECON_PRICE;TAX_ETHNICITY;TAX_ETHNICITY_CHINESE;TAX_WORLDLANGUAGES;TAX_WORLDLANGUAGES_CHINESE;WB_1921_PRIVATE_SECTOR_DEVELOPMENT;WB_346_COMPETITIVE_INDUSTRIES;WB_818_INDUSTRY_POLICY_AND_REAL_SECTORS;WB_1281_MANUFACTURING;MOVEMENT_GENERAL;GENERAL_GOVERNMENT;ECON_WORLDCURRENCIES;ECON_WORLDCURRENCIES_YUAN;CRISISLEX_C07_SAFETY;TAX_FNCACT;TAX_FNCACT_CANDIDATE;PROTEST;TAX_FNCACT_ACTIVISTS;</t>
  </si>
  <si>
    <t>TAX_FNCACT;TAX_FNCACT_ANALYST;ECON_STOCKMARKET;WB_698_TRADE;</t>
  </si>
  <si>
    <t>MEDIA_SOCIAL;TAX_FNCACT;TAX_FNCACT_ANALYSTS;ECON_STOCKMARKET;TAX_FNCACT_ANALYST;ACT_MAKESTATEMENT;TAX_FNCACT_INVESTOR;WB_1150_VOLATILITY;WB_1104_MACROECONOMIC_VULNERABILITY_AND_DEBT;</t>
  </si>
  <si>
    <t>krvn.com</t>
  </si>
  <si>
    <t>TAX_FNCACT;TAX_FNCACT_MOVERS;TAX_FNCACT_ANALYST;ECON_STOCKMARKET;ENV_SOLAR;SOC_TECHNOLOGYSECTOR;</t>
  </si>
  <si>
    <t>WB_698_TRADE;ECON_STOCKMARKET;TAX_AIDGROUPS;TAX_AIDGROUPS_HABITAT_FOR_HUMANITY;TAX_AIDGROUPS_HABITAT_FOR_HUMANITY_INTERNATIONAL;TAX_FNCACT;TAX_FNCACT_VOLUNTEERS;GENERAL_HEALTH;MEDICAL;EDUCATION;WB_470_EDUCATION;TAX_FNCACT_EXECUTIVE;TAX_FNCACT_EMPLOYEES;TAX_FNCACT_VOLUNTEER;WB_439_MACROECONOMIC_AND_STRUCTURAL_POLICIES;WB_829_FISCAL_DECENTRALIZATION;WB_874_LOCAL_FINANCE;WB_877_ASSET_MANAGEMENT;WB_445_FISCAL_POLICY;TAX_FNCACT_INNOVATOR;SOC_INNOVATION;TAX_FNCACT_LEADER;WB_135_TRANSPORT;WB_1174_WAREHOUSING_AND_STORAGE;WB_793_TRANSPORT_AND_LOGISTICS_SERVICES;LEADER;TAX_FNCACT_PRESIDENT;USPEC_POLITICS_GENERAL1;TAX_FNCACT_CHIEF;TAX_FNCACT_CHIEF_EXECUTIVE;TAX_MILITARY_TITLE;TAX_MILITARY_TITLE_OFFICER;TAX_FNCACT_OFFICER;TAX_FNCACT_EXECUTIVE_OFFICER;TAX_FNCACT_CHIEF_EXECUTIVE_OFFICER;TAX_FNCACT_DIRECTORS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WB_2690_CATEGORIES_OF_EMPLOYMENT;WB_2670_JOBS;WB_2689_JOBS_DIAGNOSTICS;WB_2896_RETIREMENT;WB_2203_HUMAN_RIGHTS;WB_2482_RECONCILIATION;WB_2519_RESPONSES_TO_HUMAN_RIGHTS_ABUSES;WB_2432_FRAGILITY_CONFLICT_AND_VIOLENCE;TAX_ECON_PRICE;ELECTION;TAX_MILITARY_TITLE_OFFICERS;TAX_FNCACT_OFFICERS;TAX_FNCACT_CHAIRMAN;TAX_FNCACT_LEADERS;TAX_FNCACT_BUSINESS_LEADERS;TAX_FNCACT_VICE_PRESIDENT;TAX_FNCACT_EXECUTIVE_VICE_PRESIDENT;TAX_FNCACT_CHIEF_OPERATING_OFFICER;TAX_FNCACT_BACHELOR;SOC_POINTSOFINTEREST;SOC_POINTSOFINTEREST_UNIVERSITY;WB_1921_PRIVATE_SECTOR_DEVELOPMENT;WB_346_COMPETITIVE_INDUSTRIES;WB_818_INDUSTRY_POLICY_AND_REAL_SECTORS;WB_1281_MANUFACTURING;</t>
  </si>
  <si>
    <t>ECON_STOCKMARKET;WB_698_TRADE;TAX_FNCACT;TAX_FNCACT_INVESTOR;EPU_ECONOMY_HISTORIC;EDUCATION;WB_470_EDUCATION;TAX_FNCACT_FOUNDER;TAX_ECON_PRICE;EPU_CATS_REGULATION;WB_845_LEGAL_AND_REGULATORY_FRAMEWORK;WB_696_PUBLIC_SECTOR_MANAGEMENT;WB_851_INTELLECTUAL_PROPERTY_RIGHTS;WB_1042_TRADEMARKS;WB_1039_PROPERTY_LAWS_AND_REGULATIONS;</t>
  </si>
  <si>
    <t>TAX_ETHNICITY;TAX_ETHNICITY_AMERICAN;EDUCATION;TAX_FNCACT;TAX_FNCACT_PROFESSOR;GENERAL_HEALTH;MEDICAL;WB_1331_HEALTH_TECHNOLOGIES;WB_1350_PHARMACEUTICALS;WB_621_HEALTH_NUTRITION_AND_POPULATION;SOC_POINTSOFINTEREST;SOC_POINTSOFINTEREST_UNIVERSITY;CRISISLEX_C03_WELLBEING_HEALTH;TAX_FNCACT_DIRECTOR;LEADER;TAX_FNCACT_PRESIDENT;USPEC_POLITICS_GENERAL1;WB_698_TRADE;WB_1979_NATURAL_RESOURCE_MANAGEMENT;WB_435_AGRICULTURE_AND_FOOD_SECURITY;WB_1986_MOUNTAINS;SLFID_ECONOMIC_DEVELOPMENT;SOC_POINTSOFINTEREST_SCHOOLS;ECON_STOCKMARKET;SOC_TECHNOLOGYSECTOR;</t>
  </si>
  <si>
    <t>ECON_STOCKMARKET;WB_137_WATER;WB_988_LEVEES;WB_141_WATER_RESOURCES_MANAGEMENT;WB_1000_WATER_MANAGEMENT_STRUCTURES;EPU_CATS_REGULATION;EPU_CATS_FINANCIAL_REGULATION;TAX_FNCACT;TAX_FNCACT_CFO;CRISISLEX_T11_UPDATESSYMPATHY;UNGP_FORESTS_RIVERS_OCEANS;TAX_FNCACT_CEO;TAX_ECON_PRICE;EPU_ECONOMY_HISTORIC;WB_696_PUBLIC_SECTOR_MANAGEMENT;WB_2048_COMPENSATION_CAREERS_AND_INCENTIVES;WB_723_PUBLIC_ADMINISTRATION;WB_724_HUMAN_RESOURCES_FOR_PUBLIC_SECTOR;</t>
  </si>
  <si>
    <t>ECON_STOCKMARKET;USPEC_POLITICS_GENERAL1;ECON_INTEREST_RATES;LEADER;TAX_FNCACT;TAX_FNCACT_PRESIDENT;TAX_FNCACT_ANALYST;WB_698_TRADE;TAX_ECON_PRICE;WB_1406_DISEASES;WB_1435_OBESITY;WB_621_HEALTH_NUTRITION_AND_POPULATION;WB_1427_NON_COMMUNICABLE_DISEASE_AND_INJURY;TAX_FNCACT_INVESTOR;</t>
  </si>
  <si>
    <t>TAX_FNCACT;TAX_FNCACT_ANALYST;TAX_ECON_PRICE;WB_1921_PRIVATE_SECTOR_DEVELOPMENT;WB_346_COMPETITIVE_INDUSTRIES;WB_818_INDUSTRY_POLICY_AND_REAL_SECTORS;WB_1281_MANUFACTURING;AFFECT;TAX_ETHNICITY;TAX_ETHNICITY_CHINESE;TAX_WORLDLANGUAGES;TAX_WORLDLANGUAGES_CHINESE;</t>
  </si>
  <si>
    <t>TAX_ECON_PRICE;TAX_FNCACT;TAX_FNCACT_MANUFACTURER;TAX_FNCACT_CFO;TAX_FNCACT_DIRECTOR;WB_698_TRADE;WB_1920_FINANCIAL_SECTOR_DEVELOPMENT;WB_332_CAPITAL_MARKETS;TAX_FNCACT_ANALYSTS;WB_135_TRANSPORT;WB_1174_WAREHOUSING_AND_STORAGE;WB_793_TRANSPORT_AND_LOGISTICS_SERVICES;TAX_FNCACT_ANALYST;</t>
  </si>
  <si>
    <t>WB_698_TRADE;ECON_STOCKMARKET;TAX_FNCACT;TAX_FNCACT_ANALYSTS;TAX_ECON_PRICE;TAX_FNCACT_MANUFACTURER;ECON_DEBT;WB_1104_MACROECONOMIC_VULNERABILITY_AND_DEBT;WB_450_DEBT;</t>
  </si>
  <si>
    <t>WB_698_TRADE;TAX_ECON_PRICE;EPU_ECONOMY_HISTORIC;TAX_FNCACT;TAX_FNCACT_ANALYSTS;ECON_STOCKMARKET;</t>
  </si>
  <si>
    <t>ECON_STOCKMARKET;WB_678_DIGITAL_GOVERNMENT;WB_667_ICT_INFRASTRUCTURE;WB_669_SOFTWARE_INFRASTRUCTURE;WB_2945_DATABASE;WB_133_INFORMATION_AND_COMMUNICATION_TECHNOLOGIES;USPEC_UNCERTAINTY1;WB_135_TRANSPORT;WB_1174_WAREHOUSING_AND_STORAGE;WB_793_TRANSPORT_AND_LOGISTICS_SERVICES;WB_698_TRADE;TAX_FNCACT;TAX_FNCACT_ANALYSTS;WB_1921_PRIVATE_SECTOR_DEVELOPMENT;WB_346_COMPETITIVE_INDUSTRIES;WB_818_INDUSTRY_POLICY_AND_REAL_SECTORS;WB_1281_MANUFACTURING;WB_286_TELECOMMUNICATIONS_AND_BROADBAND_ACCESS;TECH_AUTOMATION;SOC_INNOVATION;WB_439_MACROECONOMIC_AND_STRUCTURAL_POLICIES;WB_829_FISCAL_DECENTRALIZATION;WB_874_LOCAL_FINANCE;WB_877_ASSET_MANAGEMENT;WB_445_FISCAL_POLICY;TAX_FNCACT_INSIDER;TAX_ECON_PRICE;WB_1406_DISEASES;WB_1435_OBESITY;WB_621_HEALTH_NUTRITION_AND_POPULATION;WB_1427_NON_COMMUNICABLE_DISEASE_AND_INJURY;</t>
  </si>
  <si>
    <t>TAX_FNCACT;TAX_FNCACT_ANALYSTS;TAX_ECON_PRICE;ECON_STOCKMARKET;WB_439_MACROECONOMIC_AND_STRUCTURAL_POLICIES;WB_829_FISCAL_DECENTRALIZATION;WB_874_LOCAL_FINANCE;WB_877_ASSET_MANAGEMENT;WB_445_FISCAL_POLICY;TAX_FNCACT_MANUFACTURER;WB_698_TRADE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</si>
  <si>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WB_135_TRANSPORT;WB_1174_WAREHOUSING_AND_STORAGE;WB_793_TRANSPORT_AND_LOGISTICS_SERVICES;CRISISLEX_C07_SAFETY;TAX_FNCACT;TAX_FNCACT_ADMINISTRATORS;LEADER;TAX_FNCACT_PRESIDENT;USPEC_POLITICS_GENERAL1;TAX_FNCACT_INNOVATOR;SOC_INNOVATION;TAX_FNCACT_VICE_PRESIDENT;TAX_ECON_PRICE;TAX_FNCACT_EXECUTIVE;GENERAL_HEALTH;MEDICAL;EPU_ECONOMY_HISTORIC;WB_678_DIGITAL_GOVERNMENT;WB_694_BROADCAST_AND_MEDIA;WB_2391_WEB_BROADCASTING;WB_133_INFORMATION_AND_COMMUNICATION_TECHNOLOGIES;</t>
  </si>
  <si>
    <t>TAX_FNCACT;TAX_FNCACT_ANALYST;EPU_ECONOMY_HISTORIC;WB_1070_ECONOMIC_GROWTH_POLICY;WB_471_ECONOMIC_GROWTH;TAX_FNCACT_DRIVERS;WB_1078_DETERMINANTS_OF_GROWTH;TAX_FNCACT_CHIEF;TAX_FNCACT_EXECUTIVE;TAX_FNCACT_CHIEF_EXECUTIVE;TAX_MILITARY_TITLE;TAX_MILITARY_TITLE_OFFICER;TAX_FNCACT_OFFICER;TAX_FNCACT_EXECUTIVE_OFFICER;TAX_FNCACT_CHIEF_EXECUTIVE_OFFICER;LEADER;TAX_FNCACT_PRESIDENT;USPEC_POLITICS_GENERAL1;TAX_FNCACT_VICE_PRESIDENT;CRISISLEX_CRISISLEXREC;CRISISLEX_T01_CAUTION_ADVICE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ECON_STOCKMARKET;</t>
  </si>
  <si>
    <t>CRISISLEX_T11_UPDATESSYMPATHY;ECON_STOCKMARKET;CRISISLEX_O01_WEATHER;TAX_ECON_PRICE;WB_696_PUBLIC_SECTOR_MANAGEMENT;WB_713_PUBLIC_FINANCE;WB_718_PUBLIC_INVESTMENT_MANAGEMENT;USPEC_POLICY1;SCIENCE;SOC_INNOVATION;WB_290_TELECOMMUNICATIONS_ORGANIZATIONAL_DESIGN;WB_288_TELECOMMUNICATIONS_SECTOR_POLICY_AND_REGULATION;WB_286_TELECOMMUNICATIONS_AND_BROADBAND_ACCESS;WB_133_INFORMATION_AND_COMMUNICATION_TECHNOLOGIES;WB_507_ENERGY_AND_EXTRACTIVES;WB_533_ENERGY_EFFICIENCY;WB_2670_JOBS;WB_2769_JOBS_STRATEGIES;WB_2840_INTEGRATION;WB_2836_MIGRATION_POLICIES_AND_JOBS;DELAY;USPEC_UNCERTAINTY1;TAX_FNCACT;TAX_FNCACT_AUTHOR;WB_1535_DISTANCE_EDUCATION;WB_494_EDUCATION_AND_ICT;WB_470_EDUCATION;WB_1497_EDUCATION_MANAGEMENT_AND_ADMINISTRATION;TAX_FNCACT_ANALYST;TAX_FNCACT_VETERAN;</t>
  </si>
  <si>
    <t>TAX_FNCACT;TAX_FNCACT_TRADER;MEDIA_SOCIAL;WB_1331_HEALTH_TECHNOLOGIES;WB_1350_PHARMACEUTICALS;WB_621_HEALTH_NUTRITION_AND_POPULATION;ECON_STOCKMARKET;WB_698_TRADE;TAX_ECON_PRICE;TAX_FNCACT_ANALYST;TAX_FNCACT_WRITER;TAX_FNCACT_AUTHOR;USPEC_POLITICS_GENERAL1;WB_2024_ANTI_CORRUPTION_AUTHORITIES;WB_696_PUBLIC_SECTOR_MANAGEMENT;WB_840_JUSTICE;WB_2025_INVESTIGATION;WB_831_GOVERNANCE;WB_832_ANTI_CORRUPTION;WB_1014_CRIMINAL_JUSTICE;TAX_FNCACT_ADVISER;</t>
  </si>
  <si>
    <t>WB_1614_NUTRITIONAL_PROGRAMS;WB_1609_FOOD_AND_IN_KIND_TRANSFERS;WB_1615_THERAPEUTIC;WB_1466_SOCIAL_ASSISTANCE;WB_697_SOCIAL_PROTECTION_AND_LABOR;MEDICAL;WB_698_TRADE;SOC_TECHNOLOGYSECTOR;CRISISLEX_O02_RESPONSEAGENCIESATCRISIS;CRISISLEX_C04_LOGISTICS_TRANSPORT;CRISISLEX_T04_INFRASTRUCTURE;</t>
  </si>
  <si>
    <t>TAX_FNCACT;TAX_FNCACT_INSIDER;TAX_FNCACT_ANALYST;TAX_FNCACT_SPY;ECON_EMERGINGECON;SOC_TECHNOLOGYSECTOR;</t>
  </si>
  <si>
    <t>ECON_STOCKMARKET;WB_698_TRADE;TAX_ECON_PRICE;TAX_FNCACT;TAX_FNCACT_ANALYST;TAX_FNCACT_ANALYSTS;TAX_FNCACT_MANUFACTURER;WB_1921_PRIVATE_SECTOR_DEVELOPMENT;WB_346_COMPETITIVE_INDUSTRIES;WB_818_INDUSTRY_POLICY_AND_REAL_SECTORS;WB_1281_MANUFACTURING;</t>
  </si>
  <si>
    <t>addiehf.com</t>
  </si>
  <si>
    <t>WB_1921_PRIVATE_SECTOR_DEVELOPMENT;WB_405_BUSINESS_CLIMATE;WB_2531_INSPECTIONS_LICENSING_AND_PERMITS;WB_2530_BUSINESS_ENVIRONMENT;TAX_FNCACT;TAX_FNCACT_ANALYSTS;TAX_ECON_PRICE;WB_135_TRANSPORT;WB_1174_WAREHOUSING_AND_STORAGE;WB_793_TRANSPORT_AND_LOGISTICS_SERVICES;CRISISLEX_T06_SUPPLIES;GENERAL_GOVERNMENT;CRISISLEX_O02_RESPONSEAGENCIESATCRISIS;TAX_ETHNICITY;TAX_ETHNICITY_CHINESE;TAX_WORLDLANGUAGES;TAX_WORLDLANGUAGES_CHINESE;USPEC_POLITICS_GENERAL1;ECON_FOREIGNINVEST;SCIENCE;TAX_FNCACT_RESEARCHER;TAX_FNCACT_REGULATORS;CRISISLEX_C03_WELLBEING_HEALTH;CRISISLEX_T02_INJURED;CRISISLEX_T03_DEAD;CRISISLEX_T08_MISSINGFOUNDTRAPPEDPEOPLE;TAX_FNCACT_MANUFACTURER;TAX_FNCACT_WRITER;CRISISLEX_C07_SAFETY;CRISISLEX_T01_CAUTION_ADVICE;GENERAL_HEALTH;MEDICAL;WB_678_DIGITAL_GOVERNMENT;WB_694_BROADCAST_AND_MEDIA;WB_133_INFORMATION_AND_COMMUNICATION_TECHNOLOGIES;</t>
  </si>
  <si>
    <t>TAX_FNCACT;TAX_FNCACT_MANUFACTURER;ECON_STOCKMARKET;WB_1973_FINANCIAL_RISK_REDUCTION;WB_435_AGRICULTURE_AND_FOOD_SECURITY;WB_337_INSURANCE;WB_1967_AGRICULTURAL_RISK_AND_SECURITY;TAX_ETHNICITY;TAX_ETHNICITY_ACADIAN;TAX_WORLDLANGUAGES;TAX_WORLDLANGUAGES_ACADIAN;WB_439_MACROECONOMIC_AND_STRUCTURAL_POLICIES;WB_829_FISCAL_DECENTRALIZATION;WB_874_LOCAL_FINANCE;WB_877_ASSET_MANAGEMENT;WB_445_FISCAL_POLICY;TAX_WORLDLANGUAGES_SWEDISH;RETIREMENT;WB_336_NON_BANK_FINANCIAL_INSTITUTIONS;WB_1920_FINANCIAL_SECTOR_DEVELOPMENT;WB_332_CAPITAL_MARKETS;WB_611_PENSION_FUNDS;TAX_FNCACT_ANALYSTS;TAX_ECON_PRICE;EPU_ECONOMY_HISTORIC;TAX_FNCACT_ANALYST;</t>
  </si>
  <si>
    <t>ECON_STOCKMARKET;ECON_EARNINGSREPORT;MEDIA_MSM;WB_698_TRADE;TAX_ECON_PRICE;MOVEMENT_GENERAL;TAX_FNCACT;TAX_FNCACT_CEO;</t>
  </si>
  <si>
    <t>politicaldog101.com</t>
  </si>
  <si>
    <t>CRISISLEX_CRISISLEXREC;MEDIA_SOCIAL;</t>
  </si>
  <si>
    <t>eleconomista.com.mx</t>
  </si>
  <si>
    <t>TAX_FNCACT;TAX_FNCACT_MANUFACTURER;TAX_ETHNICITY;TAX_ETHNICITY_AMERICANS;CRISISLEX_T01_CAUTION_ADVICE;CRISISLEX_T02_INJURED;CRISISLEX_T03_DEAD;CRISISLEX_T08_MISSINGFOUNDTRAPPEDPEOPLE;CLOSURE;TAX_FNCACT_SPOKESMAN;</t>
  </si>
  <si>
    <t>TAX_FNCACT;TAX_FNCACT_MOVERS;WB_1331_HEALTH_TECHNOLOGIES;WB_1350_PHARMACEUTICALS;WB_621_HEALTH_NUTRITION_AND_POPULATION;MEDICAL;WB_698_TRADE;TAX_ECON_PRICE;TAX_FNCACT_ANALYST;ECON_STOCKMARKET;SOC_TECHNOLOGYSECTOR;</t>
  </si>
  <si>
    <t>TAX_ECON_PRICE;TAX_FNCACT;TAX_FNCACT_CFO;ALLIANCE;TAX_FNCACT_DIRECTORS;WB_698_TRADE;ECON_STOCKMARKET;SCIENCE;SOC_INNOVATION;TAX_FNCACT_ANALYSTS;LEADER;TAX_FNCACT_PRESIDENT;USPEC_POLITICS_GENERAL1;TAX_FNCACT_CEO;WB_2670_JOBS;WB_2769_JOBS_STRATEGIES;WB_2840_INTEGRATION;WB_2836_MIGRATION_POLICIES_AND_JOBS;</t>
  </si>
  <si>
    <t>ECON_STOCKMARKET;TAX_FNCACT;TAX_FNCACT_ANALYST;TAX_ECON_PRICE;TAX_FNCACT_ANALYSTS;MEDIA_SOCIAL;WB_698_TRADE;EPU_ECONOMY_HISTORIC;WB_135_TRANSPORT;WB_1174_WAREHOUSING_AND_STORAGE;WB_793_TRANSPORT_AND_LOGISTICS_SERVICES;USPEC_POLICY1;EPU_POLICY;EPU_POLICY_POLICY;EPU_CATS_REGULATION;</t>
  </si>
  <si>
    <t>enterpriseinnovation.net</t>
  </si>
  <si>
    <t>TAX_ECON_PRICE;WB_135_TRANSPORT;WB_1174_WAREHOUSING_AND_STORAGE;WB_793_TRANSPORT_AND_LOGISTICS_SERVICES;LEADER;TAX_FNCACT;TAX_FNCACT_PRESIDENT;USPEC_POLITICS_GENERAL1;CORRUPTION;WB_2019_ANTI_CORRUPTION_LEGISLATION;WB_696_PUBLIC_SECTOR_MANAGEMENT;WB_831_GOVERNANCE;WB_832_ANTI_CORRUPTION;WB_2020_BRIBERY_FRAUD_AND_COLLUSION;MEDICAL;SCIENCE;GENERAL_HEALTH;WB_1406_DISEASES;WB_621_HEALTH_NUTRITION_AND_POPULATION;WB_678_DIGITAL_GOVERNMENT;WB_694_BROADCAST_AND_MEDIA;WB_133_INFORMATION_AND_COMMUNICATION_TECHNOLOGIES;MEDIA_SOCIAL;WB_652_ICT_APPLICATIONS;WB_662_SOCIAL_MEDIA;WB_658_ENTERPRISE_APPLICATIONS;</t>
  </si>
  <si>
    <t>ECON_STOCKMARKET;TAX_FNCACT;TAX_FNCACT_INVESTOR;TAX_ECON_PRICE;SOC_EMERGINGTECH;WB_698_TRADE;TAX_FNCACT_AUTHOR;</t>
  </si>
  <si>
    <t>ECON_STOCKMARKET;SOC_TECHNOLOGYSECTOR;WB_698_TRADE;WB_135_TRANSPORT;WB_1174_WAREHOUSING_AND_STORAGE;WB_793_TRANSPORT_AND_LOGISTICS_SERVICES;WB_1150_VOLATILITY;WB_1104_MACROECONOMIC_VULNERABILITY_AND_DEBT;LEADER;TAX_FNCACT;TAX_FNCACT_PRESIDENT;TAX_FNCACT_VICE_PRESIDENT;</t>
  </si>
  <si>
    <t>ECON_STOCKMARKET;TAX_FNCACT;TAX_FNCACT_ANALYSTS;TAX_FNCACT_ANALYST;WB_698_TRADE;TAX_ECON_PRICE;TAX_FNCACT_MANUFACTURER;WB_1920_FINANCIAL_SECTOR_DEVELOPMENT;WB_332_CAPITAL_MARKETS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</t>
  </si>
  <si>
    <t>ECON_STOCKMARKET;TAX_FNCACT;TAX_FNCACT_ANALYST;TAX_ECON_PRICE;TAX_FNCACT_CEO;TAX_FNCACT_ANALYSTS;CRISISLEX_CRISISLEXREC;TAX_FNCACT_FOOL;WB_2433_CONFLICT_AND_VIOLENCE;WB_2465_REVOLUTIONARY_VIOLENCE;WB_2432_FRAGILITY_CONFLICT_AND_VIOLENCE;WB_2462_POLITICAL_VIOLENCE_AND_WAR;USPEC_POLICY1;EPU_POLICY;EPU_POLICY_POLICY;</t>
  </si>
  <si>
    <t>ECON_STOCKMARKET;ECON_EARNINGSREPORT;TAX_ECON_PRICE;UNGP_FORESTS_RIVERS_OCEANS;TAX_FNCACT;TAX_FNCACT_CEO;EPU_ECONOMY_HISTORIC;TAX_FNCACT_CFO;TAX_FNCACT_GUIDE;WB_1921_PRIVATE_SECTOR_DEVELOPMENT;WB_346_COMPETITIVE_INDUSTRIES;WB_818_INDUSTRY_POLICY_AND_REAL_SECTORS;WB_1281_MANUFACTURING;TAX_FNCACT_MANUFACTURER;WB_1458_HEALTH_PROMOTION_AND_DISEASE_PREVENTION;WB_635_PUBLIC_HEALTH;WB_1464_HEALTH_OF_THE_DISABLED;WB_621_HEALTH_NUTRITION_AND_POPULATION;TAX_FNCACT_ANALYSTS;ECON_DEBT;WB_1104_MACROECONOMIC_VULNERABILITY_AND_DEBT;WB_450_DEBT;MANMADE_DISASTER_IMPLIED;</t>
  </si>
  <si>
    <t>ECON_STOCKMARKET;WB_698_TRADE;TAX_FNCACT;TAX_FNCACT_ANALYSTS;TAX_ECON_PRICE;WB_135_TRANSPORT;WB_1174_WAREHOUSING_AND_STORAGE;WB_793_TRANSPORT_AND_LOGISTICS_SERVICES;WB_1921_PRIVATE_SECTOR_DEVELOPMENT;WB_346_COMPETITIVE_INDUSTRIES;WB_818_INDUSTRY_POLICY_AND_REAL_SECTORS;WB_1281_MANUFACTURING;</t>
  </si>
  <si>
    <t>TAX_FNCACT;TAX_FNCACT_MANUFACTURER;EPU_CATS_REGULATION;EPU_CATS_FINANCIAL_REGULATION;WB_439_MACROECONOMIC_AND_STRUCTURAL_POLICIES;WB_829_FISCAL_DECENTRALIZATION;WB_874_LOCAL_FINANCE;WB_877_ASSET_MANAGEMENT;WB_445_FISCAL_POLICY;TAX_ETHNICITY;TAX_ETHNICITY_ACADIAN;TAX_WORLDLANGUAGES;TAX_WORLDLANGUAGES_ACADIAN;WB_1973_FINANCIAL_RISK_REDUCTION;WB_435_AGRICULTURE_AND_FOOD_SECURITY;WB_337_INSURANCE;WB_1967_AGRICULTURAL_RISK_AND_SECURITY;EPU_ECONOMY_HISTORIC;TAX_FNCACT_ANALYSTS;TAX_ECON_PRICE;TAX_FNCACT_INSIDER;TAX_FNCACT_CFO;TAX_FNCACT_CHIEF;TAX_MILITARY_TITLE;TAX_MILITARY_TITLE_OFFICER;TAX_FNCACT_OFFICER;TAX_FNCACT_CHIEF_FINANCIAL_OFFICER;WB_135_TRANSPORT;WB_1174_WAREHOUSING_AND_STORAGE;WB_793_TRANSPORT_AND_LOGISTICS_SERVICES;</t>
  </si>
  <si>
    <t>ECON_STOCKMARKET;ECON_WORLDCURRENCIES;ECON_WORLDCURRENCIES_DOLLAR;CRISISLEX_CRISISLEXREC;TAX_FNCACT;TAX_FNCACT_INVESTOR;WB_698_TRADE;TAX_ECON_PRICE;TAX_FNCACT_ANALYSTS;TAX_FNCACT_TRADERS;</t>
  </si>
  <si>
    <t>TAX_ETHNICITY;TAX_ETHNICITY_CHINESE;TAX_WORLDLANGUAGES;TAX_WORLDLANGUAGES_CHINESE;TAX_FNCACT;TAX_FNCACT_SPOKESMAN;ECON_STOCKMARKET;WB_698_TRADE;TAX_FNCACT_BUYER;WB_1150_VOLATILITY;WB_1104_MACROECONOMIC_VULNERABILITY_AND_DEBT;CRISISLEX_T11_UPDATESSYMPATHY;CRISISLEX_CRISISLEXREC;TAX_FNCACT_INSIDER;CORRUPTION;ACT_MAKESTATEMENT;MEDIA_SOCIAL;</t>
  </si>
  <si>
    <t>WB_678_DIGITAL_GOVERNMENT;WB_694_BROADCAST_AND_MEDIA;WB_133_INFORMATION_AND_COMMUNICATION_TECHNOLOGIES;WB_698_TRADE;TAX_FNCACT;TAX_FNCACT_INSIDER;MEDIA_MSM;TAX_FNCACT_ANALYST;ENV_OIL;SOC_TECHNOLOGYSECTOR;</t>
  </si>
  <si>
    <t>SOC_POINTSOFINTEREST;SOC_POINTSOFINTEREST_HEADQUARTERS;CRISISLEX_T01_CAUTION_ADVICE;CRISISLEX_T02_INJURED;CRISISLEX_T03_DEAD;CRISISLEX_T08_MISSINGFOUNDTRAPPEDPEOPLE;ECON_STOCKMARKET;CRISISLEX_T06_SUPPLIES;MEDIA_SOCIAL;</t>
  </si>
  <si>
    <t>CRISISLEX_T06_SUPPLIES;WB_334_EQUITY_MARKETS;WB_1920_FINANCIAL_SECTOR_DEVELOPMENT;WB_332_CAPITAL_MARKETS;WB_1918_SECURITIES_MARKETS;CRISISLEX_T05_MONEY;ECON_STOCKMARKET;TAX_FNCACT;TAX_FNCACT_EMPLOYEE;TAX_FNCACT_ANALYSTS;WB_698_TRADE;TAX_ECON_PRICE;TAX_FNCACT_ANALYST;ECON_EMERGINGECON;WB_2670_JOBS;WB_696_PUBLIC_SECTOR_MANAGEMENT;WB_2048_COMPENSATION_CAREERS_AND_INCENTIVES;WB_723_PUBLIC_ADMINISTRATION;WB_724_HUMAN_RESOURCES_FOR_PUBLIC_SECTOR;CORRUPTION;WB_1467_EDUCATION_FOR_ALL;WB_470_EDUCATION;WB_2131_EMPLOYABILITY_SKILLS_AND_JOBS;WB_1484_EDUCATION_SKILLS_DEVELOPMENT_AND_LABOR_MARKET;</t>
  </si>
  <si>
    <t>TAX_FNCACT;TAX_FNCACT_CITIZENS;WB_698_TRADE;APPOINTMENT;TAX_FNCACT_CHAIRMAN;TAX_FNCACT_VICE_CHAIRMAN;WB_318_FINANCIAL_ARCHITECTURE_AND_BANKING;WB_1920_FINANCIAL_SECTOR_DEVELOPMENT;WB_1234_BANKING_INSTITUTIONS;WB_1236_COMMERCIAL_BANKING;TAX_FNCACT_EXECUTIVE;TAX_FNCACT_CEO;ECON_STOCKMARKET;WB_1150_VOLATILITY;WB_1104_MACROECONOMIC_VULNERABILITY_AND_DEBT;WB_845_LEGAL_AND_REGULATORY_FRAMEWORK;WB_696_PUBLIC_SECTOR_MANAGEMENT;WB_851_INTELLECTUAL_PROPERTY_RIGHTS;WB_1041_PATENTS;WB_1039_PROPERTY_LAWS_AND_REGULATIONS;WB_1921_PRIVATE_SECTOR_DEVELOPMENT;WB_376_INNOVATION_TECHNOLOGY_AND_ENTREPRENEURSHIP;WB_1917_INTELLECTUAL_PROPERTY;WB_377_FIRM_INNOVATION_PRODUCTIVITY_AND_GROWTH;TAX_FNCACT_PIONEER;TAX_FNCACT_INSIDER;BAN;</t>
  </si>
  <si>
    <t>gamingbolt.com</t>
  </si>
  <si>
    <t>WB_1921_PRIVATE_SECTOR_DEVELOPMENT;WB_405_BUSINESS_CLIMATE;WB_2531_INSPECTIONS_LICENSING_AND_PERMITS;WB_2530_BUSINESS_ENVIRONMENT;ECON_STOCKMARKET;TAX_ECON_PRICE;TAX_FNCACT;TAX_FNCACT_WORKERS;TAX_FNCACT_RETAILER;TAX_FNCACT_CEO;TAX_FNCACT_MANAGER;TAX_FNCACT_GENERAL_MANAGER;TAX_FNCACT_DESIGNER;TAX_WORLDLANGUAGES;TAX_WORLDLANGUAGES_MENS;TAX_FNCACT_EMPLOYEES;</t>
  </si>
  <si>
    <t>theepochtimes.com</t>
  </si>
  <si>
    <t>TAX_FNCACT;TAX_FNCACT_MANUFACTURER;TAX_ETHNICITY;TAX_ETHNICITY_CHINESE;TAX_WORLDLANGUAGES;TAX_WORLDLANGUAGES_CHINESE;INFO_RUMOR;CRISISLEX_C07_SAFETY;CRISISLEX_T01_CAUTION_ADVICE;TAX_FNCACT_MANAGER;ACT_MAKESTATEMENT;GENERAL_GOVERNMENT;CRISISLEX_O02_RESPONSEAGENCIESATCRISIS;CYBER_ATTACK;CRISISLEX_T04_INFRASTRUCTURE;USPEC_POLITICS_GENERAL1;CRISISLEX_CRISISLEXREC;MANMADE_DISASTER_IMPLIED;MILITARY;TAX_FNCACT_NAVY;SURVEILLANCE;CRISISLEX_C04_LOGISTICS_TRANSPORT;CRISISLEX_C06_WATER_SANITATION;WB_2470_PEACE_OPERATIONS_AND_CONFLICT_MANAGEMENT;WB_2432_FRAGILITY_CONFLICT_AND_VIOLENCE;WB_2490_NATIONAL_PROTECTION_AND_SECURITY;TAX_FNCACT_TROOPS;TAX_ETHNICITY_AMERICAN;WB_2670_JOBS;WB_1467_EDUCATION_FOR_ALL;WB_470_EDUCATION;WB_2131_EMPLOYABILITY_SKILLS_AND_JOBS;WB_1484_EDUCATION_SKILLS_DEVELOPMENT_AND_LABOR_MARKET;TAX_FNCACT_COMMUNIST;TAX_POLITICAL_PARTY;TAX_POLITICAL_PARTY_COMMUNIST_PARTY;WB_1921_PRIVATE_SECTOR_DEVELOPMENT;WB_346_COMPETITIVE_INDUSTRIES;WB_818_INDUSTRY_POLICY_AND_REAL_SECTORS;WB_1281_MANUFACTURING;BAN;TAX_FNCACT_OFFICIALS;LEGISLATION;USPEC_POLICY1;WB_678_DIGITAL_GOVERNMENT;WB_670_ICT_SECURITY;WB_133_INFORMATION_AND_COMMUNICATION_TECHNOLOGIES;ECON_SUBSIDIES;CRISISLEX_T02_INJURED;CRISISLEX_T03_DEAD;CRISISLEX_T08_MISSINGFOUNDTRAPPEDPEOPLE;CRISISLEX_T06_SUPPLIES;WB_2371_ENCRYPTION;TAX_FNCACT_SPY;RELIGION;PROTEST;MOVEMENT_GENERAL;TAX_FNCACT_ACTIVISTS;TAX_WORLDMAMMALS;TAX_WORLDMAMMALS_HUMAN;SELF_IDENTIFIED_HUMAN_RIGHTS;WB_2203_HUMAN_RIGHTS;WB_2492_COUNTER_TERRORISM;CRISISLEX_C05_NEED_OF_SHELTERS;SOC_USSECURITYAGENCIES;</t>
  </si>
  <si>
    <t>TAX_ETHNICITY;TAX_ETHNICITY_CHINESE;TAX_WORLDLANGUAGES;TAX_WORLDLANGUAGES_CHINESE;INFO_RUMOR;TAX_FNCACT;TAX_FNCACT_ANALYSTS;TAX_FNCACT_ANALYST;TAX_ECON_PRICE;ALLIANCE;WB_698_TRADE;USPEC_POLITICS_GENERAL1;TAX_FNCACT_MANUFACTURER;WB_135_TRANSPORT;WB_1174_WAREHOUSING_AND_STORAGE;WB_793_TRANSPORT_AND_LOGISTICS_SERVICES;WB_1921_PRIVATE_SECTOR_DEVELOPMENT;WB_406_COMPETITION_POLICY;WB_2101_ANTITRUST;CRISISLEX_T11_UPDATESSYMPATHY;MEDIA_MSM;TAX_FNCACT_REPORTER;</t>
  </si>
  <si>
    <t>TAX_FNCACT;TAX_FNCACT_INSIDER;TAX_FNCACT_DIRECTOR;ECON_WORLDCURRENCIES;ECON_WORLDCURRENCIES_DOLLARS;ECON_STOCKMARKET;TAX_FNCACT_ANALYSTS;TAX_ECON_PRICE;TAX_FNCACT_TRADERS;TAX_FNCACT_INVESTOR;WB_135_TRANSPORT;WB_1174_WAREHOUSING_AND_STORAGE;WB_793_TRANSPORT_AND_LOGISTICS_SERVICES;TAX_FNCACT_EMPLOYEES;WB_698_TRADE;</t>
  </si>
  <si>
    <t>WB_698_TRADE;TAX_ETHNICITY;TAX_ETHNICITY_CHINESE;TAX_WORLDLANGUAGES;TAX_WORLDLANGUAGES_CHINESE;TAX_FNCACT;TAX_FNCACT_CHAIRMAN;TAX_ECON_PRICE;TAX_FNCACT_ANALYSTS;CRISISLEX_C07_SAFETY;CRISISLEX_T01_CAUTION_ADVICE;CRISISLEX_T11_UPDATESSYMPATHY;WB_1921_PRIVATE_SECTOR_DEVELOPMENT;WB_346_COMPETITIVE_INDUSTRIES;WB_818_INDUSTRY_POLICY_AND_REAL_SECTORS;WB_1281_MANUFACTURING;ECON_STOCKMARKET;TAX_FNCACT_ANALYST;</t>
  </si>
  <si>
    <t>ECON_STOCKMARKET;TAX_WORLDLANGUAGES;TAX_WORLDLANGUAGES_AMONG;TAX_WORLDFISH;TAX_WORLDFISH_TOP;SCIENCE;SOC_INNOVATION;</t>
  </si>
  <si>
    <t>WB_698_TRADE;WB_1150_VOLATILITY;WB_1104_MACROECONOMIC_VULNERABILITY_AND_DEBT;TAX_ECON_PRICE;GENERAL_HEALTH;MEDICAL;ARREST;WB_696_PUBLIC_SECTOR_MANAGEMENT;WB_840_JUSTICE;WB_1014_CRIMINAL_JUSTICE;WB_507_ENERGY_AND_EXTRACTIVES;WB_895_MINING_SYSTEMS;WB_2934_COPPER;WB_1699_METAL_ORE_MINING;SHORTAGE;ECON_ELECTRICALGENERATION;</t>
  </si>
  <si>
    <t>ECON_STOCKMARKET;TAX_FNCACT;TAX_FNCACT_GUIDE;TAX_ECON_PRICE;TAX_FNCACT_ANALYSTS;WB_1331_HEALTH_TECHNOLOGIES;WB_1350_PHARMACEUTICALS;WB_621_HEALTH_NUTRITION_AND_POPULATION;WB_698_TRADE;WB_1614_NUTRITIONAL_PROGRAMS;WB_1609_FOOD_AND_IN_KIND_TRANSFERS;WB_1615_THERAPEUTIC;WB_1466_SOCIAL_ASSISTANCE;WB_697_SOCIAL_PROTECTION_AND_LABOR;MEDICAL;TAX_FNCACT_DIRECTORS;USPEC_POLITICS_GENERAL1;</t>
  </si>
  <si>
    <t>TAX_FNCACT;TAX_FNCACT_MANUFACTURER;TAX_FNCACT_ANALYSTS;WB_439_MACROECONOMIC_AND_STRUCTURAL_POLICIES;WB_829_FISCAL_DECENTRALIZATION;WB_874_LOCAL_FINANCE;WB_877_ASSET_MANAGEMENT;WB_445_FISCAL_POLICY;ECON_STOCKMARKET;TAX_ECON_PRICE;WB_698_TRADE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</si>
  <si>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TAX_FNCACT;TAX_FNCACT_ANALYSTS;TAX_ECON_PRICE;TAX_FNCACT_MANUFACTURER;WB_698_TRADE;WB_439_MACROECONOMIC_AND_STRUCTURAL_POLICIES;WB_829_FISCAL_DECENTRALIZATION;WB_874_LOCAL_FINANCE;WB_877_ASSET_MANAGEMENT;WB_445_FISCAL_POLICY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</si>
  <si>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TAX_ECON_PRICE;TAX_FNCACT;TAX_FNCACT_MANUFACTURER;TAX_FNCACT_ANALYSTS;WB_1920_FINANCIAL_SECTOR_DEVELOPMENT;WB_332_CAPITAL_MARKETS;TAX_FNCACT_CFO;EPU_ECONOMY_HISTORIC;TAX_FNCACT_CHIEF;TAX_MILITARY_TITLE;TAX_MILITARY_TITLE_OFFICER;TAX_FNCACT_OFFICER;TAX_FNCACT_CHIEF_FINANCIAL_OFFICER;EPU_CATS_REGULATION;EPU_CATS_FINANCIAL_REGULATION;TAX_FNCACT_INSIDER;WB_439_MACROECONOMIC_AND_STRUCTURAL_POLICIES;WB_829_FISCAL_DECENTRALIZATION;WB_874_LOCAL_FINANCE;WB_877_ASSET_MANAGEMENT;WB_445_FISCAL_POLICY;WB_698_TRADE;</t>
  </si>
  <si>
    <t>TAX_FNCACT;TAX_FNCACT_MANUFACTURER;TAX_WORLDLANGUAGES;TAX_WORLDLANGUAGES_NANDI;SOC_INNOVATION;WB_1921_PRIVATE_SECTOR_DEVELOPMENT;WB_346_COMPETITIVE_INDUSTRIES;WB_818_INDUSTRY_POLICY_AND_REAL_SECTORS;WB_1281_MANUFACTURING;TAX_FNCACT_SPECIALIST;ECON_STOCKMARKET;TAX_FNCACT_ANALYST;TAX_ECON_PRICE;WB_698_TRADE;CRISISLEX_C07_SAFETY;</t>
  </si>
  <si>
    <t>TAX_FNCACT;TAX_FNCACT_EMPLOYEES;TAX_FNCACT_WOMEN;TAX_FNCACT_CHILDREN;ALLIANCE;TAX_FNCACT_VOLUNTEER;TAX_FNCACT_EXECUTIVE;TAX_FNCACT_DIRECTOR;TAX_FNCACT_EXECUTIVE_DIRECTOR;TAX_FNCACT_WORKERS;TAX_ETHNICITY;TAX_ETHNICITY_BLACK;TAX_FNCACT_VICTIMS;WB_742_YOUTH_AND_GENDER_BASED_VIOLENCE;WB_2441_DOMESTIC_VIOLENCE;WB_738_SOCIAL_COHESION;WB_134_SOCIAL_DEVELOPMENT;WB_2443_RAPE_AND_SEXUAL_VIOLENCE;</t>
  </si>
  <si>
    <t>TAX_FNCACT;TAX_FNCACT_ANALYSTS;ECON_STOCKMARKET;TAX_FNCACT_CHAIRMAN;TAX_ETHNICITY;TAX_ETHNICITY_AMERICAN;TAX_ECON_PRICE;TAX_WORLDLANGUAGES;TAX_WORLDLANGUAGES_RUSSIA;TAX_FNCACT_INSIDERS;WB_698_TRADE;</t>
  </si>
  <si>
    <t>TAX_FNCACT;TAX_FNCACT_ANALYSTS;ECON_STOCKMARKET;TAX_ECON_PRICE;</t>
  </si>
  <si>
    <t>EPU_CATS_REGULATION;EPU_CATS_FINANCIAL_REGULATION;TAX_FNCACT;TAX_FNCACT_INVESTOR;TAX_FNCACT_MANUFACTURER;WB_439_MACROECONOMIC_AND_STRUCTURAL_POLICIES;WB_829_FISCAL_DECENTRALIZATION;WB_874_LOCAL_FINANCE;WB_877_ASSET_MANAGEMENT;WB_445_FISCAL_POLICY;TAX_ECON_PRICE;EPU_ECONOMY_HISTORIC;TAX_FNCACT_ANALYSTS;TAX_FNCACT_ANALYST;WB_1406_DISEASES;WB_1435_OBESITY;WB_621_HEALTH_NUTRITION_AND_POPULATION;WB_1427_NON_COMMUNICABLE_DISEASE_AND_INJURY;TAX_FNCACT_INSIDER;TAX_FNCACT_CFO;TAX_FNCACT_CHIEF;TAX_MILITARY_TITLE;TAX_MILITARY_TITLE_OFFICER;TAX_FNCACT_OFFICER;TAX_FNCACT_CHIEF_FINANCIAL_OFFICER;LEGISLATION;EPU_POLICY;EPU_POLICY_LAW;WB_845_LEGAL_AND_REGULATORY_FRAMEWORK;WB_696_PUBLIC_SECTOR_MANAGEMENT;WB_1040_COPYRIGHT_LAW;WB_851_INTELLECTUAL_PROPERTY_RIGHTS;WB_1039_PROPERTY_LAWS_AND_REGULATIONS;TAX_FNCACT_BROKER;WB_698_TRADE;</t>
  </si>
  <si>
    <t>ECON_STOCKMARKET;TAX_FNCACT;TAX_FNCACT_TRADERS;WB_698_TRADE;WB_1467_EDUCATION_FOR_ALL;WB_470_EDUCATION;WB_2131_EMPLOYABILITY_SKILLS_AND_JOBS;WB_1484_EDUCATION_SKILLS_DEVELOPMENT_AND_LABOR_MARKET;ECON_BANKRUPTCY;TAX_FNCACT_LEADERS;NEGOTIATIONS;SOC_EXPRESSSUPPORT;TAX_ECON_PRICE;WB_135_TRANSPORT;WB_1174_WAREHOUSING_AND_STORAGE;WB_793_TRANSPORT_AND_LOGISTICS_SERVICES;NATURAL_DISASTER;NATURAL_DISASTER_BLIZZARD;WB_1921_PRIVATE_SECTOR_DEVELOPMENT;WB_405_BUSINESS_CLIMATE;WB_2531_INSPECTIONS_LICENSING_AND_PERMITS;WB_2530_BUSINESS_ENVIRONMENT;TAX_FNCACT_HERO;TAX_FNCACT_PUBLISHER;TAX_FNCACT_MAN;LEADER;TAX_FNCACT_PRESIDENT;TAX_FNCACT_CEO;TAX_FNCACT_CHIEF;TAX_MILITARY_TITLE;TAX_MILITARY_TITLE_OFFICER;TAX_FNCACT_OFFICER;TAX_FNCACT_CHIEF_OPERATING_OFFICER;</t>
  </si>
  <si>
    <t>EPU_CATS_REGULATION;EPU_CATS_FINANCIAL_REGULATION;TAX_FNCACT;TAX_FNCACT_MANUFACTURER;WB_698_TRADE;TAX_ECON_PRICE;TAX_FNCACT_ANALYSTS;WB_1406_DISEASES;WB_1435_OBESITY;WB_621_HEALTH_NUTRITION_AND_POPULATION;WB_1427_NON_COMMUNICABLE_DISEASE_AND_INJURY;TAX_FNCACT_INSIDER;TAX_FNCACT_CFO;EPU_ECONOMY_HISTORIC;TAX_FNCACT_CHIEF;TAX_MILITARY_TITLE;TAX_MILITARY_TITLE_OFFICER;TAX_FNCACT_OFFICER;TAX_FNCACT_CHIEF_FINANCIAL_OFFICER;LEGISLATION;EPU_POLICY;EPU_POLICY_LAW;WB_845_LEGAL_AND_REGULATORY_FRAMEWORK;WB_696_PUBLIC_SECTOR_MANAGEMENT;WB_1040_COPYRIGHT_LAW;WB_851_INTELLECTUAL_PROPERTY_RIGHTS;WB_1039_PROPERTY_LAWS_AND_REGULATIONS;TAX_FNCACT_BROKER;TAX_FNCACT_ANALYST;</t>
  </si>
  <si>
    <t>ECON_STOCKMARKET;WB_678_DIGITAL_GOVERNMENT;WB_694_BROADCAST_AND_MEDIA;WB_133_INFORMATION_AND_COMMUNICATION_TECHNOLOGIES;USPEC_UNCERTAINTY1;MEDIA_MSM;WB_698_TRADE;WB_1331_HEALTH_TECHNOLOGIES;WB_1350_PHARMACEUTICALS;WB_621_HEALTH_NUTRITION_AND_POPULATION;GENERAL_HEALTH;MEDICAL;CRISISLEX_C03_WELLBEING_HEALTH;TAX_ETHNICITY;TAX_ETHNICITY_AMERICAN;TAX_FNCACT;TAX_FNCACT_PHYSICIANS;TAX_DISEASE;TAX_DISEASE_OBESITY;WB_1406_DISEASES;WB_1435_OBESITY;WB_1427_NON_COMMUNICABLE_DISEASE_AND_INJURY;WB_2453_ORGANIZED_CRIME;WB_2433_CONFLICT_AND_VIOLENCE;WB_2432_FRAGILITY_CONFLICT_AND_VIOLENCE;WB_2456_DRUGS_AND_NARCOTICS;ELECTION;TAX_FNCACT_CHAIRMAN;TAX_FNCACT_CHAIRMAN_OF_THE_BOARD;TAX_FNCACT_DIRECTOR;WB_1921_PRIVATE_SECTOR_DEVELOPMENT;WB_346_COMPETITIVE_INDUSTRIES;WB_818_INDUSTRY_POLICY_AND_REAL_SECTORS;WB_1281_MANUFACTURING;TAX_FNCACT_ENGINEERS;TAX_ECON_PRICE;TAX_FNCACT_MANUFACTURER;SOC_TECHNOLOGYSECTOR;SCIENCE;SOC_INNOVATION;WB_2416_INTERNET_OF_THINGS;WB_2399_ICT_INNOVATION_AND_TRANSFORMATION;</t>
  </si>
  <si>
    <t>WB_135_TRANSPORT;WB_1174_WAREHOUSING_AND_STORAGE;WB_793_TRANSPORT_AND_LOGISTICS_SERVICES;LEADER;TAX_FNCACT;TAX_FNCACT_PRESIDENT;TAX_FNCACT_VICE_PRESIDENT;TECH_SUPERCOMPUTING;TAX_FNCACT_WRITER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WB_2416_INTERNET_OF_THINGS;WB_2399_ICT_INNOVATION_AND_TRANSFORMATION;TAX_FNCACT_EDITOR;WB_694_BROADCAST_AND_MEDIA;MEDIA_SOCIAL;WB_662_SOCIAL_MEDIA;</t>
  </si>
  <si>
    <t>CRISISLEX_C07_SAFETY;CRISISLEX_T01_CAUTION_ADVICE;WB_678_DIGITAL_GOVERNMENT;WB_670_ICT_SECURITY;WB_2370_DATA_SECURITY;WB_133_INFORMATION_AND_COMMUNICATION_TECHNOLOGIES;CRISISLEX_C03_WELLBEING_HEALTH;CRISISLEX_T02_INJURED;CRISISLEX_T03_DEAD;CRISISLEX_T08_MISSINGFOUNDTRAPPEDPEOPLE;WB_2371_ENCRYPTION;TAX_ECON_PRICE;WB_667_ICT_INFRASTRUCTURE;WB_669_SOFTWARE_INFRASTRUCTURE;WB_2945_DATABASE;WB_135_TRANSPORT;WB_1174_WAREHOUSING_AND_STORAGE;WB_793_TRANSPORT_AND_LOGISTICS_SERVICES;GENERAL_HEALTH;MEDICAL;GENERAL_GOVERNMENT;CRISISLEX_O02_RESPONSEAGENCIESATCRISIS;WB_661_BIG_DATA;WB_652_ICT_APPLICATIONS;WB_872_SMART_CITIES;WB_813_URBAN_GOVERNANCE_AND_CITY_SYSTEMS;WB_699_URBAN_DEVELOPMENT;WB_873_NON_TRADITIONAL_DATA_DRIVEN_MANAGEMENT;WB_658_ENTERPRISE_APPLICATIONS;TECH_BIGDATA;TAX_FNCACT;TAX_FNCACT_PRINCIPAL;TAX_FNCACT_ANALYST;WB_660_BUSINESS_INTELLIGENCE;TAX_FNCACT_RADIOLOGIST;CRISISLEX_T04_INFRASTRUCTURE;TAX_DISEASE;TAX_DISEASE_CANCER;WB_1406_DISEASES;WB_1431_CANCER;WB_621_HEALTH_NUTRITION_AND_POPULATION;WB_1427_NON_COMMUNICABLE_DISEASE_AND_INJURY;ECON_WORLDCURRENCIES;ECON_WORLDCURRENCIES_DOLLARS;WB_2944_SERVERS;WB_671_STORAGE_MANAGEMENT;WB_672_NETWORK_MANAGEMENT;TAX_FNCACT_MANAGERS;TAX_FNCACT_MANAGER;CRISISLEX_C01_CHILDREN_AND_EDUCATION;LEADER;TAX_FNCACT_PRESIDENT;USPEC_POLITICS_GENERAL1;TAX_FNCACT_VICE_PRESIDENT;MEDIA_SOCIAL;TAX_FNCACT_LEADER;SOC_INNOVATION;ECON_STOCKMARKET;WB_698_TRADE;CRISISLEX_C08_TELECOM;</t>
  </si>
  <si>
    <t>wtsp.com</t>
  </si>
  <si>
    <t>franklinindependent.com</t>
  </si>
  <si>
    <t>TAX_FNCACT;TAX_FNCACT_ANALYSTS;ECON_EARNINGSREPORT;ECON_STOCKMARKET;TAX_ECON_PRICE;TAX_FNCACT_ANALYST;TAX_FNCACT_BROKER;</t>
  </si>
  <si>
    <t>WB_135_TRANSPORT;WB_1174_WAREHOUSING_AND_STORAGE;WB_793_TRANSPORT_AND_LOGISTICS_SERVICES;TAX_FNCACT;TAX_FNCACT_ENGINEERS;WB_696_PUBLIC_SECTOR_MANAGEMENT;WB_840_JUSTICE;WB_1014_CRIMINAL_JUSTICE;MEDIA_SOCIAL;</t>
  </si>
  <si>
    <t>globalspec.com</t>
  </si>
  <si>
    <t>TAX_FNCACT;TAX_FNCACT_LEADERS;TAX_ETHNICITY;TAX_ETHNICITY_KOREAN;TAX_WORLDLANGUAGES;TAX_WORLDLANGUAGES_KOREAN;WB_678_DIGITAL_GOVERNMENT;WB_694_BROADCAST_AND_MEDIA;WB_2391_WEB_BROADCASTING;WB_133_INFORMATION_AND_COMMUNICATION_TECHNOLOGIES;WB_135_TRANSPORT;WB_1174_WAREHOUSING_AND_STORAGE;WB_793_TRANSPORT_AND_LOGISTICS_SERVICES;WB_2944_SERVERS;WB_671_STORAGE_MANAGEMENT;WB_667_ICT_INFRASTRUCTURE;WB_672_NETWORK_MANAGEMENT;TAX_FNCACT_AUTHOR;EPU_ECONOMY_HISTORIC;USPEC_POLICY1;</t>
  </si>
  <si>
    <t>ECON_STOCKMARKET;TAX_FNCACT;TAX_FNCACT_PEERS;TAX_FNCACT_ANALYST;TAX_ECON_PRICE;MEDIA_SOCIAL;SOC_TECHNOLOGYSECTOR;TAX_FNCACT_INSIDER;TAX_FNCACT_INSIDERS;TAX_FNCACT_CFO;</t>
  </si>
  <si>
    <t>TAX_ECON_PRICE;WB_698_TRADE;SOC_TECHNOLOGYSECTOR;</t>
  </si>
  <si>
    <t>TAX_ECON_PRICE;TAX_FNCACT;TAX_FNCACT_MANUFACTURER;TAX_FNCACT_CFO;TAX_FNCACT_DIRECTOR;TAX_FNCACT_ANALYSTS;AFFECT;MANMADE_DISASTER_IMPLIED;WB_135_TRANSPORT;WB_1174_WAREHOUSING_AND_STORAGE;WB_793_TRANSPORT_AND_LOGISTICS_SERVICES;TAX_FNCACT_ANALYST;</t>
  </si>
  <si>
    <t>TAX_FNCACT;TAX_FNCACT_MANAGER;TAX_FNCACT_FUND_MANAGER;ECON_STOCKMARKET;TAX_FNCACT_REGULATORS;ENV_OIL;ECON_OILPRICE;TAX_FNCACT_MANAGERS;TAX_FNCACT_FUND_MANAGERS;ENV_NATURALGAS;TAX_ETHNICITY;TAX_ETHNICITY_CREOLE;TAX_WORLDLANGUAGES;TAX_WORLDLANGUAGES_CREOLE;ECON_NATGASPRICE;</t>
  </si>
  <si>
    <t>USPEC_POLICY1;TAX_ECON_PRICE;ENV_OIL;ECON_STOCKMARKET;WB_698_TRADE;TAX_FNCACT;TAX_FNCACT_DIRECTORS;WB_334_EQUITY_MARKETS;WB_1920_FINANCIAL_SECTOR_DEVELOPMENT;WB_332_CAPITAL_MARKETS;WB_1918_SECURITIES_MARKETS;ECON_DEBT;WB_1104_MACROECONOMIC_VULNERABILITY_AND_DEBT;WB_450_DEBT;WB_135_TRANSPORT;WB_1174_WAREHOUSING_AND_STORAGE;WB_793_TRANSPORT_AND_LOGISTICS_SERVICES;MEDICAL;SOC_INNOVATION;WB_1331_HEALTH_TECHNOLOGIES;WB_1350_PHARMACEUTICALS;WB_621_HEALTH_NUTRITION_AND_POPULATION;HEALTH_VACCINATION;WB_642_CHILD_HEALTH;WB_1459_IMMUNIZATIONS;WB_639_REPRODUCTIVE_MATERNAL_AND_CHILD_HEALTH;</t>
  </si>
  <si>
    <t>TAX_FNCACT;TAX_FNCACT_MOVERS;SOC_TECHNOLOGYSECTOR;WB_698_TRADE;TAX_FNCACT_ANALYST;ECON_STOCKMARKET;WB_1921_PRIVATE_SECTOR_DEVELOPMENT;WB_346_COMPETITIVE_INDUSTRIES;WB_818_INDUSTRY_POLICY_AND_REAL_SECTORS;WB_1281_MANUFACTURING;MEDIA_SOCIAL;</t>
  </si>
  <si>
    <t>ECON_STOCKMARKET;TAX_ECON_PRICE;TAX_FNCACT;TAX_FNCACT_ANALYST;TAX_FNCACT_INSIDER;TAX_FNCACT_INSIDERS;TAX_FNCACT_CFO;TAX_FNCACT_ANALYSTS;EPU_ECONOMY_HISTORIC;WB_135_TRANSPORT;WB_1174_WAREHOUSING_AND_STORAGE;WB_793_TRANSPORT_AND_LOGISTICS_SERVICES;WB_678_DIGITAL_GOVERNMENT;WB_2944_SERVERS;WB_671_STORAGE_MANAGEMENT;WB_667_ICT_INFRASTRUCTURE;WB_672_NETWORK_MANAGEMENT;WB_133_INFORMATION_AND_COMMUNICATION_TECHNOLOGIES;</t>
  </si>
  <si>
    <t>WB_698_TRADE;TAX_ECON_PRICE;TAX_FNCACT;TAX_FNCACT_ANALYST;ECON_STOCKMARKET;TAX_FNCACT_PRINCIPAL;USPEC_POLICY1;ENV_SOLAR;</t>
  </si>
  <si>
    <t>ECON_STOCKMARKET;WB_286_TELECOMMUNICATIONS_AND_BROADBAND_ACCESS;WB_2120_SATELLITES;WB_2329_ACCESS_AND_CONNECTIVITY;WB_133_INFORMATION_AND_COMMUNICATION_TECHNOLOGIES;GENERAL_HEALTH;WB_1406_DISEASES;WB_621_HEALTH_NUTRITION_AND_POPULATION;SCIENCE;SOC_INNOVATION;</t>
  </si>
  <si>
    <t>SOC_TECHNOLOGYSECTOR;TAX_FNCACT;TAX_FNCACT_ANALYSTS;ECON_STOCKMARKET;GENERAL_HEALTH;MEDICAL;TAX_FNCACT_ANALYST;TAX_ECON_PRICE;TAX_FNCACT_EXECUTIVE;TAX_FNCACT_CORPORATE_EXECUTIVE;</t>
  </si>
  <si>
    <t>TAX_FNCACT;TAX_FNCACT_ANALYST;TAX_ECON_PRICE;TAX_FNCACT_MANUFACTURER;TAX_FNCACT_CFO;TAX_FNCACT_DIRECTOR;TAX_FNCACT_ANALYSTS;AFFECT;MANMADE_DISASTER_IMPLIED;WB_135_TRANSPORT;WB_1174_WAREHOUSING_AND_STORAGE;WB_793_TRANSPORT_AND_LOGISTICS_SERVICES;</t>
  </si>
  <si>
    <t>UNGP_FORESTS_RIVERS_OCEANS;ECON_STOCKMARKET;DELAY;USPEC_UNCERTAINTY1;CRISISLEX_C04_LOGISTICS_TRANSPORT;MEDIA_MSM;TAX_FNCACT;TAX_FNCACT_REPORTER;EPU_CATS_MIGRATION_FEAR_MIGRATION;SCIENCE;TAX_FNCACT_RESEARCHER;WB_678_DIGITAL_GOVERNMENT;WB_694_BROADCAST_AND_MEDIA;WB_133_INFORMATION_AND_COMMUNICATION_TECHNOLOGIES;</t>
  </si>
  <si>
    <t>TAX_FNCACT;TAX_FNCACT_ANALYST;ECON_STOCKMARKET;AFFECT;WB_1160_SHOCKS_AND_VULNERABILITY;WB_695_POVERTY;TAX_ECON_PRICE;TAX_FNCACT_ANALYSTS;MEDIA_SOCIAL;</t>
  </si>
  <si>
    <t>WB_855_LABOR_MARKETS;WB_697_SOCIAL_PROTECTION_AND_LABOR;TAX_FNCACT;TAX_FNCACT_CHIEF;TAX_FNCACT_ANALYST;ECON_STOCKMARKET;WB_698_TRADE;WB_1331_HEALTH_TECHNOLOGIES;WB_2453_ORGANIZED_CRIME;WB_1350_PHARMACEUTICALS;WB_2433_CONFLICT_AND_VIOLENCE;WB_621_HEALTH_NUTRITION_AND_POPULATION;WB_2432_FRAGILITY_CONFLICT_AND_VIOLENCE;WB_2456_DRUGS_AND_NARCOTICS;GENERAL_HEALTH;MEDICAL;TAX_FNCACT_MANAGERS;WB_1920_FINANCIAL_SECTOR_DEVELOPMENT;WB_332_CAPITAL_MARKETS;WB_1921_PRIVATE_SECTOR_DEVELOPMENT;WB_346_COMPETITIVE_INDUSTRIES;WB_818_INDUSTRY_POLICY_AND_REAL_SECTORS;WB_1281_MANUFACTURING;TAX_FNCACT_LEADER;LEADER;TAX_FNCACT_PRESIDENT;TAX_WORLDLANGUAGES;TAX_WORLDLANGUAGES_LATIN;TAX_FNCACT_CHAIRMAN;TAX_FNCACT_EXECUTIVE;TAX_FNCACT_CHIEF_EXECUTIVE;TAX_MILITARY_TITLE;TAX_MILITARY_TITLE_OFFICER;TAX_FNCACT_OFFICER;TAX_FNCACT_EXECUTIVE_OFFICER;TAX_FNCACT_CHIEF_EXECUTIVE_OFFICER;TAX_FNCACT_AUTHORITIES;TAX_FNCACT_LEADERS;SOC_INNOVATION;WB_135_TRANSPORT;SCIENCE;WB_566_ENVIRONMENT_AND_NATURAL_RESOURCES;WB_590_ECOSYSTEMS;WB_2670_JOBS;WB_2769_JOBS_STRATEGIES;WB_2840_INTEGRATION;WB_2836_MIGRATION_POLICIES_AND_JOBS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WB_1150_VOLATILITY;WB_1104_MACROECONOMIC_VULNERABILITY_AND_DEBT;WB_1174_WAREHOUSING_AND_STORAGE;WB_793_TRANSPORT_AND_LOGISTICS_SERVICES;</t>
  </si>
  <si>
    <t>ENV_SOLAR;SOC_TECHNOLOGYSECTOR;WB_698_TRADE;TAX_FNCACT;TAX_FNCACT_INSIDER;TAX_FNCACT_ANALYST;ENV_NATURALGAS;WB_678_DIGITAL_GOVERNMENT;WB_694_BROADCAST_AND_MEDIA;WB_133_INFORMATION_AND_COMMUNICATION_TECHNOLOGIES;MEDIA_MSM;</t>
  </si>
  <si>
    <t>WB_698_TRADE;LEADER;TAX_FNCACT;TAX_FNCACT_PRESIDENT;USPEC_POLITICS_GENERAL1;GENERAL_HEALTH;MEDICAL;TAX_FNCACT_CEO;TAX_FNCACT_LEADER;TAX_FNCACT_ANALYST;TAX_FNCACT_CFO;WB_678_DIGITAL_GOVERNMENT;WB_694_BROADCAST_AND_MEDIA;WB_133_INFORMATION_AND_COMMUNICATION_TECHNOLOGIES;RETIREMENT;WB_2690_CATEGORIES_OF_EMPLOYMENT;WB_2670_JOBS;WB_2689_JOBS_DIAGNOSTICS;WB_2896_RETIREMENT;CRISISLEX_CRISISLEXREC;TAX_FNCACT_INVESTOR;TAX_FNCACT_PEERS;ECON_STOCKMARKET;TAX_ECON_PRICE;TAX_FNCACT_CHAIRMAN;EPU_ECONOMY_HISTORIC;TAX_ETHNICITY;TAX_ETHNICITY_AMERICAN;TAX_FNCACT_OFFICIALS;</t>
  </si>
  <si>
    <t>TAX_ETHNICITY;TAX_ETHNICITY_KOREAN;TAX_WORLDLANGUAGES;TAX_WORLDLANGUAGES_KOREAN;TAX_ETHNICITY_TAIWANESE;TAX_ECON_PRICE;TAX_FNCACT;TAX_FNCACT_EXECUTIVE;WB_2299_PIPELINES;WB_539_OIL_AND_GAS_POLICY_STRATEGY_AND_INSTITUTIONS;WB_507_ENERGY_AND_EXTRACTIVES;WB_548_PPP_IN_OIL_AND_GAS;SCIENCE;SOC_INNOVATION;ECON_ENTREPRENEURSHIP;WB_2433_CONFLICT_AND_VIOLENCE;WB_2465_REVOLUTIONARY_VIOLENCE;WB_2432_FRAGILITY_CONFLICT_AND_VIOLENCE;WB_2462_POLITICAL_VIOLENCE_AND_WAR;ECON_STOCKMARKET;LEADER;TAX_FNCACT_PRESIDENT;USPEC_POLITICS_GENERAL1;TAX_FNCACT_CEO;MEDIA_MSM;</t>
  </si>
  <si>
    <t>TAX_ECON_PRICE;TAX_FNCACT;TAX_FNCACT_MANUFACTURER;TAX_FNCACT_INSIDER;EPU_CATS_REGULATION;EPU_CATS_FINANCIAL_REGULATION;TAX_FNCACT_CFO;TAX_FNCACT_CHIEF;TAX_MILITARY_TITLE;TAX_MILITARY_TITLE_OFFICER;TAX_FNCACT_OFFICER;TAX_FNCACT_CHIEF_FINANCIAL_OFFICER;EDUCATION;SOC_POINTSOFINTEREST;SOC_POINTSOFINTEREST_SCHOOL;TAX_FNCACT_MASON;WB_698_TRADE;TAX_FNCACT_ANALYSTS;WB_1920_FINANCIAL_SECTOR_DEVELOPMENT;WB_332_CAPITAL_MARKETS;WB_1406_DISEASES;WB_1435_OBESITY;WB_621_HEALTH_NUTRITION_AND_POPULATION;WB_1427_NON_COMMUNICABLE_DISEASE_AND_INJURY;EPU_ECONOMY_HISTORIC;</t>
  </si>
  <si>
    <t>TAX_FNCACT;TAX_FNCACT_MANUFACTURER;WB_439_MACROECONOMIC_AND_STRUCTURAL_POLICIES;WB_829_FISCAL_DECENTRALIZATION;WB_874_LOCAL_FINANCE;WB_877_ASSET_MANAGEMENT;WB_445_FISCAL_POLICY;TAX_ECON_PRICE;TAX_FNCACT_ANALYSTS;WB_1920_FINANCIAL_SECTOR_DEVELOPMENT;WB_332_CAPITAL_MARKETS;TAX_FNCACT_INSIDER;TAX_FNCACT_CFO;TAX_FNCACT_CHIEF;TAX_MILITARY_TITLE;TAX_MILITARY_TITLE_OFFICER;TAX_FNCACT_OFFICER;TAX_FNCACT_CHIEF_FINANCIAL_OFFICER;EPU_ECONOMY_HISTORIC;EPU_CATS_REGULATION;LEGISLATION;EPU_POLICY;EPU_POLICY_LAW;WB_845_LEGAL_AND_REGULATORY_FRAMEWORK;WB_696_PUBLIC_SECTOR_MANAGEMENT;WB_1040_COPYRIGHT_LAW;WB_851_INTELLECTUAL_PROPERTY_RIGHTS;WB_1039_PROPERTY_LAWS_AND_REGULATIONS;TAX_FNCACT_ANALYST;</t>
  </si>
  <si>
    <t>TAX_WORLDLANGUAGES;TAX_WORLDLANGUAGES_KHANG;WB_2024_ANTI_CORRUPTION_AUTHORITIES;WB_696_PUBLIC_SECTOR_MANAGEMENT;WB_840_JUSTICE;WB_2025_INVESTIGATION;WB_831_GOVERNANCE;WB_832_ANTI_CORRUPTION;WB_1014_CRIMINAL_JUSTICE;TAX_MILITARY_TITLE;TAX_MILITARY_TITLE_OFFICERS;TAX_FNCACT;TAX_FNCACT_OFFICERS;LEGISLATION;WB_845_LEGAL_AND_REGULATORY_FRAMEWORK;WB_969_CAPITAL_MARKETS_LAW_AND_REGULATION;WB_853_FINANCIAL_LAWS_AND_REGULATIONS;MEDICAL;WB_698_TRADE;ECON_STOCKMARKET;LEADER;TAX_FNCACT_PRESIDENT;USPEC_POLITICS_GENERAL1;TAX_FNCACT_VICE_PRESIDENT;TAX_FNCACT_SENIOR_VICE_PRESIDENT;TAX_FNCACT_CHIEF;TAX_MILITARY_TITLE_OFFICER;TAX_FNCACT_OFFICER;TAX_FNCACT_CHIEF_INFORMATION_OFFICER;TAX_FNCACT_EXECUTIVE;TAX_FNCACT_EXECUTIVE_VICE_PRESIDENT;TAX_FNCACT_CHIEF_FINANCIAL_OFFICER;EPU_ECONOMY_HISTORIC;GENERAL_HEALTH;TAX_ECON_PRICE;TAX_FNCACT_MANUFACTURER;WB_1150_VOLATILITY;WB_1104_MACROECONOMIC_VULNERABILITY_AND_DEBT;TAX_FNCACT_EMPLOYER;WB_2690_CATEGORIES_OF_EMPLOYMENT;WB_2670_JOBS;WB_2689_JOBS_DIAGNOSTICS;WB_2704_EMPLOYER;WB_678_DIGITAL_GOVERNMENT;WB_652_ICT_APPLICATIONS;WB_665_SOFTWARE_AS_A_SERVICE;WB_658_ENTERPRISE_APPLICATIONS;WB_133_INFORMATION_AND_COMMUNICATION_TECHNOLOGIES;TAX_FNCACT_VENDOR;TAX_WORLDMAMMALS;TAX_WORLDMAMMALS_HUMAN;RECRUITMENT;</t>
  </si>
  <si>
    <t>WB_698_TRADE;ENV_OIL;SOC_TECHNOLOGYSECTOR;TAX_FNCACT;TAX_FNCACT_ANALYST;TAX_FNCACT_INSIDER;</t>
  </si>
  <si>
    <t>ECON_STOCKMARKET;TAX_ECON_PRICE;ECON_WORLDCURRENCIES;ECON_WORLDCURRENCIES_EURO;WB_698_TRADE;TAX_FNCACT;TAX_FNCACT_ANALYSTS;WB_135_TRANSPORT;WB_1174_WAREHOUSING_AND_STORAGE;WB_793_TRANSPORT_AND_LOGISTICS_SERVICES;TAX_FNCACT_REPRESENTATIVES;</t>
  </si>
  <si>
    <t>TAX_ETHNICITY;TAX_ETHNICITY_CHINESE;TAX_WORLDLANGUAGES;TAX_WORLDLANGUAGES_CHINESE;ECON_STOCKMARKET;TAX_ECON_PRICE;CRISISLEX_T04_INFRASTRUCTURE;WB_698_TRADE;TAX_FNCACT;TAX_FNCACT_ANALYSTS;CRISISLEX_O01_WEATHER;CRISISLEX_T01_CAUTION_ADVICE;WB_135_TRANSPORT;WB_1174_WAREHOUSING_AND_STORAGE;WB_793_TRANSPORT_AND_LOGISTICS_SERVICES;TAX_FNCACT_REPRESENTATIVES;</t>
  </si>
  <si>
    <t>TAX_FNCACT;TAX_FNCACT_ANALYST;ECON_STOCKMARKET;TAX_ECON_PRICE;ECON_EARNINGSREPORT;TAX_FNCACT_INSIDER;TAX_FNCACT_INSIDERS;TAX_FNCACT_CFO;SOC_TECHNOLOGYSECTOR;</t>
  </si>
  <si>
    <t>TAX_FNCACT;TAX_FNCACT_CHIEF;CRISISLEX_T06_SUPPLIES;TAX_MILITARY_TITLE;TAX_MILITARY_TITLE_OFFICER;TAX_FNCACT_OFFICER;TAX_FNCACT_CHIEF_INFORMATION_OFFICER;LEADER;TAX_FNCACT_PRESIDENT;USPEC_POLITICS_GENERAL1;CRISISLEX_O02_RESPONSEAGENCIESATCRISIS;TAX_FNCACT_VICE_PRESIDENT;SOC_INNOVATION;</t>
  </si>
  <si>
    <t>ECON_STOCKMARKET;CRISISLEX_CRISISLEXREC;TAX_FNCACT;TAX_FNCACT_ANALYST;ECON_EARNINGSREPORT;TAX_ECON_PRICE;TAX_FNCACT_TRADERS;AFFECT;WB_698_TRADE;MANMADE_DISASTER;MANMADE_DISASTER_ABANDON_SHIP;TAX_WORLDMAMMALS;TAX_WORLDMAMMALS_BEAR;TAX_FOODSTAPLES;TAX_FOODSTAPLES_GRAIN;</t>
  </si>
  <si>
    <t>TAX_ECON_PRICE;WB_698_TRADE;EPU_ECONOMY_HISTORIC;TAX_FNCACT;TAX_FNCACT_CHIEF;TAX_FNCACT_EXECUTIVE;TAX_FNCACT_CHIEF_EXECUTIVE;TAX_FNCACT_ANALYSTS;</t>
  </si>
  <si>
    <t>WB_1921_PRIVATE_SECTOR_DEVELOPMENT;WB_346_COMPETITIVE_INDUSTRIES;WB_818_INDUSTRY_POLICY_AND_REAL_SECTORS;WB_1281_MANUFACTURING;TAX_FNCACT;TAX_FNCACT_ENGINEER;WB_696_PUBLIC_SECTOR_MANAGEMENT;WB_840_JUSTICE;WB_1014_CRIMINAL_JUSTICE;TAX_FNCACT_ENGINEERS;SCIENCE;</t>
  </si>
  <si>
    <t>ECON_STOCKMARKET;TAX_FNCACT;TAX_FNCACT_ANALYST;TAX_ECON_PRICE;ECON_DEBT;WB_1104_MACROECONOMIC_VULNERABILITY_AND_DEBT;WB_450_DEBT;EPU_POLICY;EPU_POLICY_REGULATORY;WB_698_TRADE;TAX_WORLDLANGUAGES;TAX_WORLDLANGUAGES_LANGE;</t>
  </si>
  <si>
    <t>WB_1160_SHOCKS_AND_VULNERABILITY;WB_695_POVERTY;SOC_TECHNOLOGYSECTOR;INFO_RUMOR;ECON_STOCKMARKET;TAX_ECON_PRICE;TAX_FNCACT;TAX_FNCACT_LEADER;TAX_FNCACT_MANUFACTURER;WB_135_TRANSPORT;WB_1174_WAREHOUSING_AND_STORAGE;WB_793_TRANSPORT_AND_LOGISTICS_SERVICES;EPU_CATS_REGULATION;EPU_CATS_FINANCIAL_REGULATION;WB_1921_PRIVATE_SECTOR_DEVELOPMENT;WB_346_COMPETITIVE_INDUSTRIES;WB_818_INDUSTRY_POLICY_AND_REAL_SECTORS;WB_1281_MANUFACTURING;CRISISLEX_CRISISLEXREC;EPU_ECONOMY_HISTORIC;SCIENCE;TAX_FNCACT_RESEARCHER;TAX_FNCACT_ANALYSTS;</t>
  </si>
  <si>
    <t>WB_2670_JOBS;WB_1467_EDUCATION_FOR_ALL;WB_470_EDUCATION;WB_2131_EMPLOYABILITY_SKILLS_AND_JOBS;WB_1484_EDUCATION_SKILLS_DEVELOPMENT_AND_LABOR_MARKET;UNEMPLOYMENT;WB_2745_JOB_QUALITY_AND_LABOR_MARKET_PERFORMANCE;WB_2689_JOBS_DIAGNOSTICS;WB_2747_UNEMPLOYMENT;ECON_INTEREST_RATES;TAX_FNCACT;TAX_FNCACT_TRADERS;DISASTER_FIRE;CRISISLEX_T01_CAUTION_ADVICE;MANMADE_DISASTER_IMPLIED;ECON_STOCKMARKET;ENV_MINING;TAX_FNCACT_ANALYSTS;TAX_ECON_PRICE;TAX_ETHNICITY;TAX_ETHNICITY_CHINESE;TAX_WORLDLANGUAGES;TAX_WORLDLANGUAGES_CHINESE;GENERAL_GOVERNMENT;USPEC_POLICY1;MARITIME_INCIDENT;MARITIME;TOURISM;WB_825_TOURISM;WB_1921_PRIVATE_SECTOR_DEVELOPMENT;WB_346_COMPETITIVE_INDUSTRIES;WB_818_INDUSTRY_POLICY_AND_REAL_SECTORS;WB_698_TRADE;ENV_METALS;WB_2937_SILVER;WB_507_ENERGY_AND_EXTRACTIVES;WB_895_MINING_SYSTEMS;WB_1699_METAL_ORE_MINING;WB_2936_GOLD;</t>
  </si>
  <si>
    <t>WB_698_TRADE;TAX_ECON_PRICE;ECON_STOCKMARKET;TAX_FNCACT;TAX_FNCACT_ANALYSTS;WB_135_TRANSPORT;WB_1174_WAREHOUSING_AND_STORAGE;WB_793_TRANSPORT_AND_LOGISTICS_SERVICES;TAX_FNCACT_REPRESENTATIVES;MEDIA_MSM;</t>
  </si>
  <si>
    <t>TAX_FNCACT;TAX_FNCACT_ANALYSTS;WB_350_FINANCIAL_INFRASTRUCTURE_AND_REMITTANCES;WB_828_ELECTRONIC_PAYMENTS;WB_1920_FINANCIAL_SECTOR_DEVELOPMENT;WB_358_RETAIL_PAYMENTS;ECON_STOCKMARKET;TAX_ECON_PRICE;MEDIA_MSM;EPU_ECONOMY;EPU_ECONOMY_HISTORIC;TAX_FNCACT_INVESTOR;WB_678_DIGITAL_GOVERNMENT;WB_2943_SWITCHES;WB_667_ICT_INFRASTRUCTURE;WB_672_NETWORK_MANAGEMENT;WB_133_INFORMATION_AND_COMMUNICATION_TECHNOLOGIES;TAX_FNCACT_ANALYST;WB_696_PUBLIC_SECTOR_MANAGEMENT;WB_840_JUSTICE;WB_2473_DIPLOMACY_AND_NEGOTIATIONS;WB_939_NEGOTIATION;WB_2470_PEACE_OPERATIONS_AND_CONFLICT_MANAGEMENT;WB_936_ALTERNATIVE_DISPUTE_RESOLUTION;WB_2432_FRAGILITY_CONFLICT_AND_VIOLENCE;WB_843_DISPUTE_RESOLUTION;WB_2471_PEACEKEEPING;EPU_MIGRATION_FEAR_MIGRATION;WB_1921_PRIVATE_SECTOR_DEVELOPMENT;WB_346_COMPETITIVE_INDUSTRIES;WB_818_INDUSTRY_POLICY_AND_REAL_SECTORS;WB_1281_MANUFACTURING;MEDIA_SOCIAL;WB_698_TRADE;TAX_FNCACT_MERCHANT;SOC_INNOVATION;RELIGION;USPEC_POLICY1;EPU_POLICY;EPU_POLICY_SPENDING;EPU_POLICY_REGULATION;EPU_CATS_REGULATION;</t>
  </si>
  <si>
    <t>MEDICAL;WB_698_TRADE;WB_1150_VOLATILITY;WB_1104_MACROECONOMIC_VULNERABILITY_AND_DEBT;ECON_STOCKMARKET;TAX_FNCACT;TAX_FNCACT_ANALYST;SOC_TECHNOLOGYSECTOR;</t>
  </si>
  <si>
    <t>TAX_ETHNICITY;TAX_ETHNICITY_CHINESE;TAX_WORLDLANGUAGES;TAX_WORLDLANGUAGES_CHINESE;TAX_ECON_PRICE;ECON_WORLDCURRENCIES;ECON_WORLDCURRENCIES_EURO;WB_698_TRADE;ECON_STOCKMARKET;WB_2024_ANTI_CORRUPTION_AUTHORITIES;WB_696_PUBLIC_SECTOR_MANAGEMENT;WB_831_GOVERNANCE;WB_832_ANTI_CORRUPTION;WB_2026_PREVENTION;TAX_DISEASE;TAX_DISEASE_MIGRAINE;ECON_ENTREPRENEURSHIP;</t>
  </si>
  <si>
    <t>ECON_STOCKMARKET;WB_698_TRADE;TAX_ECON_PRICE;WB_1920_FINANCIAL_SECTOR_DEVELOPMENT;WB_312_INTERNATIONAL_FINANCIAL_STANDARDS;NEGOTIATIONS;CYBER_ATTACK;SCIENCE;SOC_INNOVATION;</t>
  </si>
  <si>
    <t>ECON_STOCKMARKET;EPU_ECONOMY;EPU_ECONOMY_HISTORIC;ENV_OIL;ECON_OILPRICE;TAX_FNCACT;TAX_FNCACT_ANALYST;MEDIA_MSM;TAX_ECON_PRICE;ECON_DEBT;WB_1104_MACROECONOMIC_VULNERABILITY_AND_DEBT;WB_450_DEBT;CRISISLEX_CRISISLEXREC;</t>
  </si>
  <si>
    <t>SOC_EMERGINGTECH;TAX_FNCACT;TAX_FNCACT_KNIGHTS;ECON_STOCKMARKET;TAX_ECON_PRICE;</t>
  </si>
  <si>
    <t>WB_698_TRADE;TAX_ETHNICITY;TAX_ETHNICITY_BLACK;TAX_WORLDMAMMALS;TAX_WORLDMAMMALS_BEARS;USPEC_UNCERTAINTY1;TAX_FNCACT;TAX_FNCACT_TRADERS;ECON_STOCKMARKET;TAX_ECON_PRICE;TAX_FNCACT_ANALYST;EPU_CATS_MIGRATION_FEAR_FEAR;ARREST;TAX_FNCACT_MANUFACTURER;TAX_FNCACT_ANALYSTS;EPU_ECONOMY_HISTORIC;MEDIA_MSM;</t>
  </si>
  <si>
    <t>TAX_ECON_PRICE;WB_698_TRADE;TAX_FNCACT;TAX_FNCACT_ANALYST;TAX_FNCACT_CHIEF;TAX_FNCACT_EXECUTIVE;TAX_FNCACT_CHIEF_EXECUTIVE;TAX_MILITARY_TITLE;TAX_MILITARY_TITLE_OFFICER;TAX_FNCACT_OFFICER;TAX_FNCACT_EXECUTIVE_OFFICER;TAX_FNCACT_CHIEF_EXECUTIVE_OFFICER;SCIENCE;SOC_INNOVATION;WB_1921_PRIVATE_SECTOR_DEVELOPMENT;WB_346_COMPETITIVE_INDUSTRIES;WB_818_INDUSTRY_POLICY_AND_REAL_SECTORS;WB_1281_MANUFACTURING;AFFECT;WB_678_DIGITAL_GOVERNMENT;WB_2947_OPERATING_SYSTEMS;WB_667_ICT_INFRASTRUCTURE;WB_669_SOFTWARE_INFRASTRUCTURE;WB_133_INFORMATION_AND_COMMUNICATION_TECHNOLOGIES;SOC_EMERGINGTECH;</t>
  </si>
  <si>
    <t>TAX_FNCACT;TAX_FNCACT_ANALYST;TAX_ETHNICITY;TAX_ETHNICITY_AMERICAN;WB_137_WATER;WB_1920_FINANCIAL_SECTOR_DEVELOPMENT;WB_332_CAPITAL_MARKETS;WB_1406_DISEASES;WB_1435_OBESITY;WB_621_HEALTH_NUTRITION_AND_POPULATION;WB_1427_NON_COMMUNICABLE_DISEASE_AND_INJURY;ECON_STOCKMARKET;</t>
  </si>
  <si>
    <t>portafolio.co</t>
  </si>
  <si>
    <t>CRISISLEX_T06_SUPPLIES;TAX_FNCACT;TAX_FNCACT_AUTHORITIES;CRISISLEX_CRISISLEXREC;CRISISLEX_O02_RESPONSEAGENCIESATCRISIS;TAX_ETHNICITY;TAX_ETHNICITY_AMERICANS;TAX_FNCACT_MANUFACTURER;CRISISLEX_T01_CAUTION_ADVICE;CRISISLEX_T02_INJURED;CRISISLEX_T03_DEAD;CRISISLEX_T08_MISSINGFOUNDTRAPPEDPEOPLE;CLOSURE;TAX_FNCACT_SPOKESMAN;TAX_FNCACT_LEADER;EDUCATION;SOC_POINTSOFINTEREST;SOC_POINTSOFINTEREST_UNIVERSITY;LEADER;TAX_FNCACT_PRESIDENT;USPEC_POLITICS_GENERAL1;GENERAL_GOVERNMENT;CYBER_ATTACK;ECON_FOREIGNINVEST;CRISISLEX_C07_SAFETY;WB_2470_PEACE_OPERATIONS_AND_CONFLICT_MANAGEMENT;WB_2432_FRAGILITY_CONFLICT_AND_VIOLENCE;WB_2490_NATIONAL_PROTECTION_AND_SECURITY;TAX_FNCACT_ANALYST;WB_135_TRANSPORT;WB_1174_WAREHOUSING_AND_STORAGE;WB_793_TRANSPORT_AND_LOGISTICS_SERVICES;TAX_ETHNICITY_CHINESE;TAX_WORLDLANGUAGES;TAX_WORLDLANGUAGES_CHINESE;ECON_STOCKMARKET;SOC_POINTSOFINTEREST_HEADQUARTERS;TAX_FNCACT_CONDUCTOR;CRISISLEX_T04_INFRASTRUCTURE;WB_1921_PRIVATE_SECTOR_DEVELOPMENT;WB_346_COMPETITIVE_INDUSTRIES;WB_818_INDUSTRY_POLICY_AND_REAL_SECTORS;WB_1281_MANUFACTURING;CRISISLEX_T05_MONEY;CRISISLEX_T11_UPDATESSYMPATHY;CRISISLEX_T07_SERVICESNEEDEDOFFERED;TAX_WEAPONS;TAX_WEAPONS_BOMB;</t>
  </si>
  <si>
    <t>WB_698_TRADE;WB_678_DIGITAL_GOVERNMENT;WB_652_ICT_APPLICATIONS;WB_658_ENTERPRISE_APPLICATIONS;WB_133_INFORMATION_AND_COMMUNICATION_TECHNOLOGIES;WB_694_BROADCAST_AND_MEDIA;TAX_FNCACT;TAX_FNCACT_MANAGERS;WB_135_TRANSPORT;WB_1174_WAREHOUSING_AND_STORAGE;WB_793_TRANSPORT_AND_LOGISTICS_SERVICES;SCIENCE;SOC_INNOVATION;IDEOLOGY;ECON_STOCKMARKET;WB_1331_HEALTH_TECHNOLOGIES;WB_2453_ORGANIZED_CRIME;WB_1350_PHARMACEUTICALS;WB_2433_CONFLICT_AND_VIOLENCE;WB_621_HEALTH_NUTRITION_AND_POPULATION;WB_2432_FRAGILITY_CONFLICT_AND_VIOLENCE;WB_2456_DRUGS_AND_NARCOTICS;TAX_DISEASE;TAX_DISEASE_FLU;TAX_FNCACT_PHARMACIST;USPEC_POLICY1;WB_1973_FINANCIAL_RISK_REDUCTION;WB_435_AGRICULTURE_AND_FOOD_SECURITY;WB_337_INSURANCE;WB_1967_AGRICULTURAL_RISK_AND_SECURITY;GENERAL_HEALTH;APPOINTMENT;</t>
  </si>
  <si>
    <t>TAX_ECON_PRICE;ECON_STOCKMARKET;WB_698_TRADE;WB_2670_JOBS;WB_1467_EDUCATION_FOR_ALL;WB_470_EDUCATION;WB_2131_EMPLOYABILITY_SKILLS_AND_JOBS;WB_1484_EDUCATION_SKILLS_DEVELOPMENT_AND_LABOR_MARKET;RETIREMENT;TAX_FNCACT;TAX_FNCACT_CHIEF;TAX_FNCACT_EXECUTIVE;TAX_FNCACT_CHIEF_EXECUTIVE;TAX_MILITARY_TITLE;TAX_MILITARY_TITLE_OFFICER;TAX_FNCACT_OFFICER;TAX_FNCACT_EXECUTIVE_OFFICER;TAX_FNCACT_CHIEF_EXECUTIVE_OFFICER;TAX_FNCACT_RETAILER;DRUG_TRADE;WB_1331_HEALTH_TECHNOLOGIES;WB_2453_ORGANIZED_CRIME;WB_1350_PHARMACEUTICALS;WB_2433_CONFLICT_AND_VIOLENCE;WB_621_HEALTH_NUTRITION_AND_POPULATION;WB_2432_FRAGILITY_CONFLICT_AND_VIOLENCE;WB_2456_DRUGS_AND_NARCOTICS;TAX_CHRONICDISEASE;TAX_CHRONICDISEASE_ARTHRITIS;TAX_DISEASE;TAX_DISEASE_RHEUMATOID_ARTHRITIS;CRISISLEX_C07_SAFETY;</t>
  </si>
  <si>
    <t>ECON_STOCKMARKET;TAX_FNCACT;TAX_FNCACT_ANALYSTS;TAX_ECON_PRICE;WB_698_TRADE;TAX_FNCACT_MANUFACTURER;WB_135_TRANSPORT;WB_1174_WAREHOUSING_AND_STORAGE;WB_793_TRANSPORT_AND_LOGISTICS_SERVICES;</t>
  </si>
  <si>
    <t>ECON_STOCKMARKET;TAX_FNCACT;TAX_FNCACT_ANALYSTS;TAX_FNCACT_ANALYST;ECON_EARNINGSREPORT;TAX_ECON_PRICE;MEDIA_SOCIAL;TAX_FNCACT_KNIGHTS;ECON_ENTREPRENEURSHIP;USPEC_POLICY1;EPU_POLICY;EPU_POLICY_POLICY;EPU_CATS_REGULATION;</t>
  </si>
  <si>
    <t>LEADER;TAX_FNCACT;TAX_FNCACT_PRESIDENT;USPEC_POLITICS_GENERAL1;CRISISLEX_CRISISLEXREC;CRISISLEX_T01_CAUTION_ADVICE;TAX_FNCACT_VICE_PRESIDENT;TAX_FNCACT_SENIOR_VICE_PRESIDENT;WB_135_TRANSPORT;WB_1174_WAREHOUSING_AND_STORAGE;WB_793_TRANSPORT_AND_LOGISTICS_SERVICES;</t>
  </si>
  <si>
    <t>TAX_FNCACT;TAX_FNCACT_ANALYST;WB_698_TRADE;TAX_ECON_PRICE;WB_135_TRANSPORT;WB_1174_WAREHOUSING_AND_STORAGE;WB_793_TRANSPORT_AND_LOGISTICS_SERVICES;ECON_STOCKMARKET;</t>
  </si>
  <si>
    <t>WB_698_TRADE;WB_1458_HEALTH_PROMOTION_AND_DISEASE_PREVENTION;WB_635_PUBLIC_HEALTH;WB_621_HEALTH_NUTRITION_AND_POPULATION;WB_1439_TOBACCO_USE_AND_CONTROL;WB_845_LEGAL_AND_REGULATORY_FRAMEWORK;WB_696_PUBLIC_SECTOR_MANAGEMENT;WB_851_INTELLECTUAL_PROPERTY_RIGHTS;WB_1041_PATENTS;WB_1039_PROPERTY_LAWS_AND_REGULATIONS;WB_286_TELECOMMUNICATIONS_AND_BROADBAND_ACCESS;WB_133_INFORMATION_AND_COMMUNICATION_TECHNOLOGIES;ARREST;CRISISLEX_CRISISLEXREC;VANDALIZE;ECON_STOCKMARKET;GENERAL_GOVERNMENT;TAX_FNCACT;TAX_FNCACT_ENGINEERS;TAX_ECON_PRICE;WB_1614_NUTRITIONAL_PROGRAMS;WB_1609_FOOD_AND_IN_KIND_TRANSFERS;WB_1615_THERAPEUTIC;WB_1466_SOCIAL_ASSISTANCE;WB_697_SOCIAL_PROTECTION_AND_LABOR;TAX_DISEASE;TAX_DISEASE_CANCER;WB_1406_DISEASES;WB_1431_CANCER;WB_1427_NON_COMMUNICABLE_DISEASE_AND_INJURY;TAX_FNCACT_CANDIDATES;TAX_FNCACT_KNIGHT;</t>
  </si>
  <si>
    <t>TAX_FNCACT;TAX_FNCACT_EXECUTIVES;ECON_STOCKMARKET;TAX_ECON_PRICE;WB_135_TRANSPORT;WB_1174_WAREHOUSING_AND_STORAGE;WB_793_TRANSPORT_AND_LOGISTICS_SERVICES;SOC_EMERGINGTECH;WB_1921_PRIVATE_SECTOR_DEVELOPMENT;WB_346_COMPETITIVE_INDUSTRIES;WB_818_INDUSTRY_POLICY_AND_REAL_SECTORS;WB_1281_MANUFACTURING;SOC_INNOVATION;WB_678_DIGITAL_GOVERNMENT;WB_667_ICT_INFRASTRUCTURE;WB_669_SOFTWARE_INFRASTRUCTURE;WB_2945_DATABASE;WB_133_INFORMATION_AND_COMMUNICATION_TECHNOLOGIES;WB_2944_SERVERS;WB_671_STORAGE_MANAGEMENT;WB_672_NETWORK_MANAGEMENT;</t>
  </si>
  <si>
    <t>WB_698_TRADE;TAX_ECON_PRICE;ECON_DEBT;WB_1104_MACROECONOMIC_VULNERABILITY_AND_DEBT;WB_450_DEBT;TAX_FNCACT;TAX_FNCACT_ANALYSTS;TAX_FNCACT_ARCHITECTS;PUBLIC_TRANSPORT;MOVEMENT_GENERAL;ECON_STOCKMARKET;WB_1150_VOLATILITY;CRISISLEX_C07_SAFETY;UNREST_BELLIGERENT;CYBER_ATTACK;TAX_FNCACT_LEADERS;WB_135_TRANSPORT;WB_1174_WAREHOUSING_AND_STORAGE;WB_793_TRANSPORT_AND_LOGISTICS_SERVICES;</t>
  </si>
  <si>
    <t>ECON_STOCKMARKET;WB_135_TRANSPORT;WB_1174_WAREHOUSING_AND_STORAGE;WB_793_TRANSPORT_AND_LOGISTICS_SERVICES;LEGISLATION;WB_698_TRADE;TAX_FNCACT;TAX_FNCACT_CARDINAL;TAX_FNCACT_ARCHBISHOP;RELIGION;TAX_RELIGION;TAX_RELIGION_CATHOLIC;TAX_FNCACT_RABBI;TAX_RELIGION_SYNAGOGUE;TAX_FNCACT_IMAM;TAX_FNCACT_FOUNDER;TAX_FNCACT_CEO;TAX_RELIGION_CHRISTIAN;TAX_ETHNICITY;TAX_ETHNICITY_CHRISTIAN;TAX_FNCACT_LEADER;</t>
  </si>
  <si>
    <t>businessinsider.com.au</t>
  </si>
  <si>
    <t>TAX_FNCACT;TAX_FNCACT_AUTHORITIES;CRISISLEX_CRISISLEXREC;CRISISLEX_C07_SAFETY;WB_2470_PEACE_OPERATIONS_AND_CONFLICT_MANAGEMENT;WB_2432_FRAGILITY_CONFLICT_AND_VIOLENCE;WB_2490_NATIONAL_PROTECTION_AND_SECURITY;USPEC_POLITICS_GENERAL1;ECON_FOREIGNINVEST;ACT_MAKESTATEMENT;MEDIA_SOCIAL;TAX_FNCACT_INSIDER;</t>
  </si>
  <si>
    <t>TAX_ECON_PRICE;TAX_FNCACT;TAX_FNCACT_CFO;TAX_FNCACT_DIRECTOR;WB_135_TRANSPORT;WB_1174_WAREHOUSING_AND_STORAGE;WB_793_TRANSPORT_AND_LOGISTICS_SERVICES;TAX_FNCACT_ANALYST;</t>
  </si>
  <si>
    <t>TAX_FNCACT;TAX_FNCACT_EXECUTIVE;LEADER;TAX_FNCACT_PRESIDENT;TAX_FNCACT_VICE_PRESIDENT;TAX_FNCACT_EXECUTIVE_VICE_PRESIDENT;TAX_FNCACT_CHIEF;TAX_MILITARY_TITLE;TAX_MILITARY_TITLE_OFFICER;TAX_FNCACT_OFFICER;TAX_FNCACT_CHIEF_FINANCIAL_OFFICER;WB_698_TRADE;ECON_STOCKMARKET;IDEOLOGY;WB_678_DIGITAL_GOVERNMENT;WB_2946_OPEN_SOURCE;WB_667_ICT_INFRASTRUCTURE;WB_669_SOFTWARE_INFRASTRUCTURE;WB_133_INFORMATION_AND_COMMUNICATION_TECHNOLOGIES;</t>
  </si>
  <si>
    <t>ECON_STOCKMARKET;TAX_FNCACT;TAX_FNCACT_ANALYSTS;TAX_ECON_PRICE;WB_135_TRANSPORT;WB_1174_WAREHOUSING_AND_STORAGE;WB_793_TRANSPORT_AND_LOGISTICS_SERVICES;WB_678_DIGITAL_GOVERNMENT;WB_2944_SERVERS;WB_671_STORAGE_MANAGEMENT;WB_667_ICT_INFRASTRUCTURE;WB_672_NETWORK_MANAGEMENT;WB_133_INFORMATION_AND_COMMUNICATION_TECHNOLOGIES;AFFECT;</t>
  </si>
  <si>
    <t>hickoryrecord.com</t>
  </si>
  <si>
    <t>TAX_ECON_PRICE;TAX_FNCACT;TAX_FNCACT_ANALYST;TAX_FNCACT_ANALYSTS;EPU_ECONOMY_HISTORIC;TAX_FNCACT_CEO;EPU_CATS_REGULATION;</t>
  </si>
  <si>
    <t>TAX_FNCACT;TAX_FNCACT_FOOL;TAX_ETHNICITY;TAX_ETHNICITY_KOREAN;TAX_WORLDLANGUAGES;TAX_WORLDLANGUAGES_KOREAN;ARMEDCONFLICT;UNGP_FORESTS_RIVERS_OCEANS;WB_698_TRADE;TAX_ETHNICITY_AMERICAN;TAX_FNCACT_OFFICIAL;TAX_FNCACT_INVESTOR;SOC_POINTSOFINTEREST;SOC_POINTSOFINTEREST_HEADQUARTERS;CRISISLEX_T11_UPDATESSYMPATHY;EPU_ECONOMY_HISTORIC;DELAY;TAX_FNCACT_DRIVER;WB_471_ECONOMIC_GROWTH;WB_1078_DETERMINANTS_OF_GROWTH;WB_678_DIGITAL_GOVERNMENT;WB_2944_SERVERS;WB_671_STORAGE_MANAGEMENT;WB_667_ICT_INFRASTRUCTURE;WB_672_NETWORK_MANAGEMENT;WB_133_INFORMATION_AND_COMMUNICATION_TECHNOLOGIES;WB_2433_CONFLICT_AND_VIOLENCE;WB_2465_REVOLUTIONARY_VIOLENCE;WB_2432_FRAGILITY_CONFLICT_AND_VIOLENCE;WB_2462_POLITICAL_VIOLENCE_AND_WAR;TAX_ECON_PRICE;MARITIME_INCIDENT;MARITIME;MANMADE_DISASTER_IMPLIED;WATER_SECURITY;NATURAL_DISASTER;NATURAL_DISASTER_DROUGHT;AFFECT;USPEC_POLICY1;EPU_POLICY;EPU_POLICY_POLICY;EPU_CATS_REGULATION;</t>
  </si>
  <si>
    <t>ECON_STOCKMARKET;MEDIA_MSM;SURVEILLANCE;SECURITY_SERVICES;ARMEDCONFLICT;WB_2468_CONVENTIONAL_WAR;WB_2433_CONFLICT_AND_VIOLENCE;WB_2432_FRAGILITY_CONFLICT_AND_VIOLENCE;WB_2462_POLITICAL_VIOLENCE_AND_WAR;WB_698_TRADE;WB_1150_VOLATILITY;WB_1104_MACROECONOMIC_VULNERABILITY_AND_DEBT;WB_135_TRANSPORT;WB_1174_WAREHOUSING_AND_STORAGE;WB_793_TRANSPORT_AND_LOGISTICS_SERVICES;GENERAL_HEALTH;MEDICAL;WB_1305_HEALTH_SERVICES_DELIVERY;WB_621_HEALTH_NUTRITION_AND_POPULATION;TAX_FNCACT;TAX_FNCACT_EMPLOYEES;</t>
  </si>
  <si>
    <t>ECON_STOCKMARKET;WB_334_EQUITY_MARKETS;WB_1920_FINANCIAL_SECTOR_DEVELOPMENT;WB_332_CAPITAL_MARKETS;WB_1918_SECURITIES_MARKETS;UNREST_BELLIGERENT;TAX_ETHNICITY;TAX_ETHNICITY_GREEK;TAX_WORLDLANGUAGES;TAX_WORLDLANGUAGES_GREEK;ECON_DEBT;WB_1104_MACROECONOMIC_VULNERABILITY_AND_DEBT;WB_450_DEBT;TAX_ETHNICITY_GERMAN;TAX_WORLDLANGUAGES_GERMAN;GENERAL_GOVERNMENT;TAX_FNCACT;TAX_FNCACT_CHIEF;WB_439_MACROECONOMIC_AND_STRUCTURAL_POLICIES;WB_829_FISCAL_DECENTRALIZATION;WB_874_LOCAL_FINANCE;WB_877_ASSET_MANAGEMENT;WB_445_FISCAL_POLICY;TAX_FNCACT_TRADERS;WB_698_TRADE;WB_1467_EDUCATION_FOR_ALL;WB_470_EDUCATION;WB_2131_EMPLOYABILITY_SKILLS_AND_JOBS;WB_1484_EDUCATION_SKILLS_DEVELOPMENT_AND_LABOR_MARKET;TAX_ECON_PRICE;PROTEST;TAX_DISEASE;TAX_DISEASE_HEPATITIS;HEALTH_SEXTRANSDISEASE;</t>
  </si>
  <si>
    <t>ECON_STOCKMARKET;MEDICAL;WB_698_TRADE;TAX_FNCACT;TAX_FNCACT_ANALYSTS;TAX_FNCACT_ANALYST;WB_1150_VOLATILITY;WB_1104_MACROECONOMIC_VULNERABILITY_AND_DEBT;TAX_ECON_PRICE;ECON_EARNINGSREPORT;</t>
  </si>
  <si>
    <t>TAX_FNCACT;TAX_FNCACT_ANALYSTS;WB_1921_PRIVATE_SECTOR_DEVELOPMENT;WB_346_COMPETITIVE_INDUSTRIES;WB_818_INDUSTRY_POLICY_AND_REAL_SECTORS;WB_1281_MANUFACTURING;ECON_STOCKMARKET;ECON_DEBT;WB_1104_MACROECONOMIC_VULNERABILITY_AND_DEBT;WB_450_DEBT;</t>
  </si>
  <si>
    <t>WB_135_TRANSPORT;WB_1174_WAREHOUSING_AND_STORAGE;WB_793_TRANSPORT_AND_LOGISTICS_SERVICES;SOC_INNOVATION;TAX_ECON_PRICE;WB_566_ENVIRONMENT_AND_NATURAL_RESOURCES;WB_590_ECOSYSTEMS;ECON_STOCKMARKET;WB_698_TRADE;ECON_TRADE_DISPUTE;WB_1428_INJURY;WB_1406_DISEASES;WB_621_HEALTH_NUTRITION_AND_POPULATION;WB_1427_NON_COMMUNICABLE_DISEASE_AND_INJURY;ECON_SUBSIDIES;WB_1948_SUBSIDIES;WB_695_POVERTY;WB_706_EVIDENCE_BASED_POLICY;WB_1921_PRIVATE_SECTOR_DEVELOPMENT;WB_346_COMPETITIVE_INDUSTRIES;WB_818_INDUSTRY_POLICY_AND_REAL_SECTORS;WB_1281_MANUFACTURING;NEGOTIATIONS;WB_2601_TRADE_LINKAGES_SPILLOVERS_AND_CONNECTIVITY;WB_772_TRADE_FACILITATION_AND_LOGISTICS;WB_699_URBAN_DEVELOPMENT;WB_866_CONNECTIVITY_AND_LAGGING_REGIONS;WB_797_NATIONAL_URBAN_POLICIES;TAX_FNCACT;TAX_FNCACT_RETAILER;TAX_WEAPONS;TAX_WEAPONS_MORTAR;TAX_FNCACT_AMBASSADORS;NATURAL_DISASTER;NATURAL_DISASTER_ICE;</t>
  </si>
  <si>
    <t>TAX_FNCACT;TAX_FNCACT_ANALYSTS;ARMEDCONFLICT;USPEC_UNCERTAINTY1;ECON_STOCKMARKET;MEDIA_MSM;TAX_FNCACT_AUTHOR;ECON_DEBT;WB_1104_MACROECONOMIC_VULNERABILITY_AND_DEBT;WB_450_DEBT;</t>
  </si>
  <si>
    <t>SOC_TECHNOLOGYSECTOR;WB_698_TRADE;TAX_FNCACT;TAX_FNCACT_INSIDER;TAX_FNCACT_ANALYST;MEDIA_SOCIAL;</t>
  </si>
  <si>
    <t>ECON_STOCKMARKET;TAX_FNCACT;TAX_FNCACT_CHIEF;TAX_FNCACT_EXECUTIVE;TAX_FNCACT_CHIEF_EXECUTIVE;TAX_MILITARY_TITLE;TAX_MILITARY_TITLE_OFFICER;TAX_FNCACT_OFFICER;TAX_FNCACT_EXECUTIVE_OFFICER;TAX_FNCACT_CHIEF_EXECUTIVE_OFFICER;TAX_FNCACT_ANALYSTS;TAX_ECON_PRICE;TAX_ETHNICITY;TAX_ETHNICITY_AMERICAN;WB_698_TRADE;SOC_TECHNOLOGYSECTOR;TAX_FNCACT_INSIDER;</t>
  </si>
  <si>
    <t>ECON_STOCKMARKET;WB_698_TRADE;TAX_FNCACT;TAX_FNCACT_PEERS;EPU_ECONOMY_HISTORIC;TAX_FNCACT_ANALYSTS;TAX_ECON_PRICE;TAX_FNCACT_ANALYST;WB_135_TRANSPORT;WB_1174_WAREHOUSING_AND_STORAGE;WB_793_TRANSPORT_AND_LOGISTICS_SERVICES;</t>
  </si>
  <si>
    <t>SOC_TECHNOLOGYSECTOR;WB_698_TRADE;TAX_FNCACT;TAX_FNCACT_INSIDER;WB_135_TRANSPORT;WB_1174_WAREHOUSING_AND_STORAGE;WB_793_TRANSPORT_AND_LOGISTICS_SERVICES;TAX_FNCACT_ANALYST;ENV_OIL;</t>
  </si>
  <si>
    <t>TAX_FNCACT;TAX_FNCACT_ANALYSTS;EPU_ECONOMY_HISTORIC;TAX_FNCACT_ANALYST;WB_290_TELECOMMUNICATIONS_ORGANIZATIONAL_DESIGN;WB_288_TELECOMMUNICATIONS_SECTOR_POLICY_AND_REGULATION;WB_286_TELECOMMUNICATIONS_AND_BROADBAND_ACCESS;WB_133_INFORMATION_AND_COMMUNICATION_TECHNOLOGIES;ECON_STOCKMARKET;TAX_ECON_PRICE;WB_2670_JOBS;WB_2769_JOBS_STRATEGIES;WB_2840_INTEGRATION;WB_2836_MIGRATION_POLICIES_AND_JOBS;WB_566_ENVIRONMENT_AND_NATURAL_RESOURCES;WB_590_ECOSYSTEMS;UNGP_FORESTS_RIVERS_OCEANS;WB_2299_PIPELINES;WB_539_OIL_AND_GAS_POLICY_STRATEGY_AND_INSTITUTIONS;WB_507_ENERGY_AND_EXTRACTIVES;WB_548_PPP_IN_OIL_AND_GAS;MEDIA_SOCIAL;TAX_FNCACT_MESSENGER;UNREST_BELLIGERENT;TAX_ETHNICITY;TAX_ETHNICITY_CHINESE;TAX_WORLDLANGUAGES;TAX_WORLDLANGUAGES_CHINESE;TAX_FNCACT_INVESTOR;EPU_CATS_MIGRATION_FEAR_FEAR;GENERAL_GOVERNMENT;EPU_POLICY;EPU_POLICY_GOVERNMENT;TAX_FNCACT_CHAMPIONS;TAX_FNCACT_MANUFACTURER;TAX_FNCACT_OFFICIALS;WB_135_TRANSPORT;WB_1174_WAREHOUSING_AND_STORAGE;WB_793_TRANSPORT_AND_LOGISTICS_SERVICES;TAX_FNCACT_PEERS;TAX_FNCACT_OPERATOR;</t>
  </si>
  <si>
    <t>SOC_INNOVATION;CRISISLEX_C07_SAFETY;TAX_ECON_PRICE;WB_135_TRANSPORT;WB_1174_WAREHOUSING_AND_STORAGE;WB_793_TRANSPORT_AND_LOGISTICS_SERVICES;PROTEST;</t>
  </si>
  <si>
    <t>CRISISLEX_C04_LOGISTICS_TRANSPORT;CRISISLEX_T04_INFRASTRUCTURE;MEDIA_MSM;WB_1921_PRIVATE_SECTOR_DEVELOPMENT;WB_346_COMPETITIVE_INDUSTRIES;WB_818_INDUSTRY_POLICY_AND_REAL_SECTORS;WB_1281_MANUFACTURING;TAX_FNCACT;TAX_FNCACT_ANALYSTS;CRISISLEX_T05_MONEY;ECON_DEBT;WB_1104_MACROECONOMIC_VULNERABILITY_AND_DEBT;WB_450_DEBT;</t>
  </si>
  <si>
    <t>techreport.com</t>
  </si>
  <si>
    <t>CRISISLEX_T11_UPDATESSYMPATHY;</t>
  </si>
  <si>
    <t>TAX_FNCACT;TAX_FNCACT_ANALYSTS;TAX_FNCACT_ANALYST;ECON_STOCKMARKET;WB_698_TRADE;TAX_ECON_PRICE;ENV_COAL;WB_1979_NATURAL_RESOURCE_MANAGEMENT;WB_435_AGRICULTURE_AND_FOOD_SECURITY;WB_1986_MOUNTAINS;TAX_FNCACT_EXECUTIVES;TAX_FNCACT_HUNTER;TAX_FNCACT_CHIEF;TAX_FNCACT_EXECUTIVE;TAX_FNCACT_CHIEF_EXECUTIVE;TAX_MILITARY_TITLE;TAX_MILITARY_TITLE_OFFICER;TAX_FNCACT_OFFICER;TAX_FNCACT_EXECUTIVE_OFFICER;TAX_FNCACT_CHIEF_EXECUTIVE_OFFICER;TAX_FNCACT_CHIEF_FINANCIAL_OFFICER;TAX_FNCACT_INSIDER;WB_333_NON_GOVERNMENT_BOND_MARKETS;WB_1920_FINANCIAL_SECTOR_DEVELOPMENT;WB_332_CAPITAL_MARKETS;WB_1918_SECURITIES_MARKETS;</t>
  </si>
  <si>
    <t>ECON_STOCKMARKET;CLOSURE;WB_698_TRADE;MEDIA_SOCIAL;WB_678_DIGITAL_GOVERNMENT;WB_652_ICT_APPLICATIONS;WB_2363_MOBILE_APPLICATIONS;WB_658_ENTERPRISE_APPLICATIONS;WB_133_INFORMATION_AND_COMMUNICATION_TECHNOLOGIES;SCIENCE;SOC_INNOVATION;TAX_FNCACT;TAX_FNCACT_LEADER;ECON_MOU;</t>
  </si>
  <si>
    <t>ECON_STOCKMARKET;TAX_FNCACT;TAX_FNCACT_ANALYST;WB_698_TRADE;TAX_FNCACT_RETAILER;TAX_FOODSTAPLES;TAX_FOODSTAPLES_WHEAT;WB_2024_ANTI_CORRUPTION_AUTHORITIES;WB_696_PUBLIC_SECTOR_MANAGEMENT;WB_840_JUSTICE;WB_2025_INVESTIGATION;WB_831_GOVERNANCE;WB_832_ANTI_CORRUPTION;WB_1014_CRIMINAL_JUSTICE;WB_1921_PRIVATE_SECTOR_DEVELOPMENT;WB_406_COMPETITION_POLICY;WB_2101_ANTITRUST;</t>
  </si>
  <si>
    <t>ECON_STOCKMARKET;WB_698_TRADE;GENERAL_HEALTH;MEDICAL;TAX_WORLDLANGUAGES;TAX_WORLDLANGUAGES_MASSACHUSETTS;TAX_DISEASE;TAX_DISEASE_CANCER;WB_1406_DISEASES;WB_1431_CANCER;WB_621_HEALTH_NUTRITION_AND_POPULATION;WB_1427_NON_COMMUNICABLE_DISEASE_AND_INJURY;TAX_FNCACT;TAX_FNCACT_DRIVER;GENERAL_GOVERNMENT;MEDIA_MSM;TAX_ETHNICITY;TAX_ETHNICITY_SPANISH;TAX_WORLDLANGUAGES_SPANISH;NATURAL_DISASTER;NATURAL_DISASTER_TREMOR;WB_728_PUBLIC_SERVICE_DELIVERY;WB_678_DIGITAL_GOVERNMENT;WB_696_PUBLIC_SECTOR_MANAGEMENT;WB_723_PUBLIC_ADMINISTRATION;WB_2358_E_GOVERNMENT;WB_133_INFORMATION_AND_COMMUNICATION_TECHNOLOGIES;WB_1150_VOLATILITY;WB_1104_MACROECONOMIC_VULNERABILITY_AND_DEBT;ECON_DEBT;WB_450_DEBT;NATURAL_DISASTER_NATURAL_DISASTER;</t>
  </si>
  <si>
    <t>TAX_ECON_PRICE;TAX_FNCACT;TAX_FNCACT_ANALYST;TAX_FNCACT_MANUFACTURER;WB_1406_DISEASES;WB_1435_OBESITY;WB_621_HEALTH_NUTRITION_AND_POPULATION;WB_1427_NON_COMMUNICABLE_DISEASE_AND_INJURY;TAX_FNCACT_ANALYSTS;TAX_FNCACT_CFO;TAX_FNCACT_CHIEF;TAX_MILITARY_TITLE;TAX_MILITARY_TITLE_OFFICER;TAX_FNCACT_OFFICER;TAX_FNCACT_CHIEF_FINANCIAL_OFFICER;EPU_CATS_REGULATION;EPU_CATS_FINANCIAL_REGULATION;WB_439_MACROECONOMIC_AND_STRUCTURAL_POLICIES;WB_829_FISCAL_DECENTRALIZATION;WB_874_LOCAL_FINANCE;WB_877_ASSET_MANAGEMENT;WB_445_FISCAL_POLICY;EPU_ECONOMY_HISTORIC;WB_135_TRANSPORT;WB_1174_WAREHOUSING_AND_STORAGE;WB_793_TRANSPORT_AND_LOGISTICS_SERVICES;LEGISLATION;EPU_POLICY;EPU_POLICY_LAW;WB_845_LEGAL_AND_REGULATORY_FRAMEWORK;WB_696_PUBLIC_SECTOR_MANAGEMENT;WB_1040_COPYRIGHT_LAW;WB_851_INTELLECTUAL_PROPERTY_RIGHTS;WB_1039_PROPERTY_LAWS_AND_REGULATIONS;</t>
  </si>
  <si>
    <t>RELIGION;TAX_ECON_PRICE;TAX_FNCACT;TAX_FNCACT_LEADER;TAX_FNCACT_PRODUCER;WB_678_DIGITAL_GOVERNMENT;WB_2944_SERVERS;WB_671_STORAGE_MANAGEMENT;WB_667_ICT_INFRASTRUCTURE;WB_672_NETWORK_MANAGEMENT;WB_133_INFORMATION_AND_COMMUNICATION_TECHNOLOGIES;</t>
  </si>
  <si>
    <t>WB_698_TRADE;ECON_STOCKMARKET;TAX_ECON_PRICE;TAX_FNCACT;TAX_FNCACT_TRADERS;</t>
  </si>
  <si>
    <t>TAX_FNCACT;TAX_FNCACT_EDITOR;ECON_STOCKMARKET;WB_698_TRADE;SOC_TECHNOLOGYSECTOR;TAX_FNCACT_INVESTOR;TAX_FNCACT_EDITORS;TAX_WORLDMAMMALS;TAX_WORLDMAMMALS_HUMAN;TAX_FNCACT_ANALYST;VETO;WB_845_LEGAL_AND_REGULATORY_FRAMEWORK;WB_696_PUBLIC_SECTOR_MANAGEMENT;WB_851_INTELLECTUAL_PROPERTY_RIGHTS;WB_1042_TRADEMARKS;WB_1039_PROPERTY_LAWS_AND_REGULATIONS;</t>
  </si>
  <si>
    <t>ECON_WORLDCURRENCIES;ECON_WORLDCURRENCIES_DOLLARS;ECON_WORLDCURRENCIES_DOLLAR;CRISISLEX_T06_SUPPLIES;TAX_FNCACT;TAX_FNCACT_MANAGERS;ECON_STOCKMARKET;CRISISLEX_C04_LOGISTICS_TRANSPORT;CRISISLEX_T04_INFRASTRUCTURE;TAX_ECON_PRICE;WB_698_TRADE;</t>
  </si>
  <si>
    <t>ECON_STOCKMARKET;WB_698_TRADE;TAX_FNCACT;TAX_FNCACT_ANALYST;TAX_FNCACT_WRITER;TAX_FNCACT_AUTHOR;USPEC_POLITICS_GENERAL1;WB_2024_ANTI_CORRUPTION_AUTHORITIES;WB_696_PUBLIC_SECTOR_MANAGEMENT;WB_840_JUSTICE;WB_2025_INVESTIGATION;WB_831_GOVERNANCE;WB_832_ANTI_CORRUPTION;WB_1014_CRIMINAL_JUSTICE;TAX_FNCACT_ADVISER;WB_845_LEGAL_AND_REGULATORY_FRAMEWORK;WB_851_INTELLECTUAL_PROPERTY_RIGHTS;WB_1042_TRADEMARKS;WB_1039_PROPERTY_LAWS_AND_REGULATIONS;</t>
  </si>
  <si>
    <t>nextbigfuture.com</t>
  </si>
  <si>
    <t>CRISISLEX_CRISISLEXREC;CRISISLEX_T01_CAUTION_ADVICE;TAX_ECON_PRICE;WB_135_TRANSPORT;WB_1174_WAREHOUSING_AND_STORAGE;WB_793_TRANSPORT_AND_LOGISTICS_SERVICES;SOC_EMERGINGTECH;GENERAL_HEALTH;WB_1406_DISEASES;WB_621_HEALTH_NUTRITION_AND_POPULATION;KILL;CRISISLEX_T03_DEAD;LEADER;TAX_FNCACT;TAX_FNCACT_PRESIDENT;USPEC_POLITICS_GENERAL1;TAX_FNCACT_VICE_PRESIDENT;TAX_FNCACT_SENIOR_VICE_PRESIDENT;TAX_FNCACT_MANAGER;TAX_FNCACT_GENERAL_MANAGER;CORRUPTION;WB_2019_ANTI_CORRUPTION_LEGISLATION;WB_696_PUBLIC_SECTOR_MANAGEMENT;WB_831_GOVERNANCE;WB_832_ANTI_CORRUPTION;WB_2020_BRIBERY_FRAUD_AND_COLLUSION;MEDICAL;SCIENCE;WB_678_DIGITAL_GOVERNMENT;WB_694_BROADCAST_AND_MEDIA;WB_133_INFORMATION_AND_COMMUNICATION_TECHNOLOGIES;MEDIA_SOCIAL;WB_652_ICT_APPLICATIONS;WB_662_SOCIAL_MEDIA;WB_658_ENTERPRISE_APPLICATIONS;TAX_FNCACT_USHERS;SOC_INNOVATION;</t>
  </si>
  <si>
    <t>TAX_FNCACT;TAX_FNCACT_DRIVER;ECON_WORLDCURRENCIES;ECON_WORLDCURRENCIES_DOLLAR;ECON_STOCKMARKET;TAX_ETHNICITY;TAX_ETHNICITY_DIME;TAX_FNCACT_SPY;TAX_ECON_PRICE;</t>
  </si>
  <si>
    <t>ECON_ENTREPRENEURSHIP;WB_2024_ANTI_CORRUPTION_AUTHORITIES;WB_696_PUBLIC_SECTOR_MANAGEMENT;WB_831_GOVERNANCE;WB_832_ANTI_CORRUPTION;WB_2026_PREVENTION;GENERAL_HEALTH;WB_1406_DISEASES;WB_621_HEALTH_NUTRITION_AND_POPULATION;TAX_WORLDLANGUAGES;TAX_WORLDLANGUAGES_LATIN;TAX_ETHNICITY;TAX_ETHNICITY_AMERICAN;ECON_STOCKMARKET;WB_698_TRADE;TAX_ECON_PRICE;CRISISLEX_T04_INFRASTRUCTURE;ECON_HOUSING_PRICES;TAX_FNCACT;TAX_FNCACT_AGENT;TAX_FNCACT_INSIDER;SOC_TECHNOLOGYSECTOR;TAX_FNCACT_REGULATORS;TAX_TERROR_GROUP;TAX_TERROR_GROUP_ISIL;TAX_FNCACT_KING;</t>
  </si>
  <si>
    <t>TAX_FNCACT;TAX_FNCACT_TRADERS;ECON_STOCKMARKET;TAX_ECON_PRICE;CRISISLEX_T04_INFRASTRUCTURE;TAX_FNCACT_WRITER;TAX_ETHNICITY;TAX_ETHNICITY_CHINESE;TAX_WORLDLANGUAGES;TAX_WORLDLANGUAGES_CHINESE;WB_696_PUBLIC_SECTOR_MANAGEMENT;WB_713_PUBLIC_FINANCE;WB_1045_TREASURY;</t>
  </si>
  <si>
    <t>ECON_STOCKMARKET;TAX_FNCACT;TAX_FNCACT_ANALYST;WB_845_LEGAL_AND_REGULATORY_FRAMEWORK;WB_696_PUBLIC_SECTOR_MANAGEMENT;WB_851_INTELLECTUAL_PROPERTY_RIGHTS;WB_1042_TRADEMARKS;WB_1039_PROPERTY_LAWS_AND_REGULATIONS;GENERAL_HEALTH;MEDICAL;DISCRIMINATION;UNGP_FREEDOM_FROM_DISCRIMINATION;TRIAL;EPU_ECONOMY_HISTORIC;TAX_FNCACT_SPOKESMAN;WB_290_TELECOMMUNICATIONS_ORGANIZATIONAL_DESIGN;WB_288_TELECOMMUNICATIONS_SECTOR_POLICY_AND_REGULATION;WB_286_TELECOMMUNICATIONS_AND_BROADBAND_ACCESS;WB_133_INFORMATION_AND_COMMUNICATION_TECHNOLOGIES;WB_698_TRADE;CRISISLEX_T11_UPDATESSYMPATHY;WB_1331_HEALTH_TECHNOLOGIES;WB_2453_ORGANIZED_CRIME;WB_1350_PHARMACEUTICALS;WB_2433_CONFLICT_AND_VIOLENCE;WB_621_HEALTH_NUTRITION_AND_POPULATION;WB_2432_FRAGILITY_CONFLICT_AND_VIOLENCE;WB_2456_DRUGS_AND_NARCOTICS;TAX_DISEASE;TAX_DISEASE_CANCER;WB_1406_DISEASES;WB_1431_CANCER;WB_1427_NON_COMMUNICABLE_DISEASE_AND_INJURY;TAX_ECON_PRICE;</t>
  </si>
  <si>
    <t>ECON_STOCKMARKET;WB_698_TRADE;WB_696_PUBLIC_SECTOR_MANAGEMENT;WB_840_JUSTICE;WB_1014_CRIMINAL_JUSTICE;ENV_MINING;</t>
  </si>
  <si>
    <t>TAX_ECON_PRICE;ECON_STOCKMARKET;WB_698_TRADE;TAX_FNCACT;TAX_FNCACT_ANALYST;TAX_FNCACT_ANALYSTS;</t>
  </si>
  <si>
    <t>TAX_FNCACT;TAX_FNCACT_ANALYSTS;WB_1406_DISEASES;WB_1435_OBESITY;WB_621_HEALTH_NUTRITION_AND_POPULATION;WB_1427_NON_COMMUNICABLE_DISEASE_AND_INJURY;TAX_ECON_PRICE;TAX_FNCACT_MANUFACTURER;ECON_STOCKMARKET;WB_698_TRADE;EPU_ECONOMY_HISTORIC;WB_439_MACROECONOMIC_AND_STRUCTURAL_POLICIES;WB_829_FISCAL_DECENTRALIZATION;WB_874_LOCAL_FINANCE;WB_877_ASSET_MANAGEMENT;WB_445_FISCAL_POLICY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</si>
  <si>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ECON_STOCKMARKET;WB_698_TRADE;TAX_ECON_PRICE;TAX_FNCACT;TAX_FNCACT_INVESTOR;IDEOLOGY;TAX_FNCACT_ANALYSTS;ECON_EARNINGSREPORT;TAX_FNCACT_ANALYST;</t>
  </si>
  <si>
    <t>WB_678_DIGITAL_GOVERNMENT;WB_652_ICT_APPLICATIONS;WB_658_ENTERPRISE_APPLICATIONS;WB_133_INFORMATION_AND_COMMUNICATION_TECHNOLOGIES;WB_694_BROADCAST_AND_MEDIA;TAX_FNCACT;TAX_FNCACT_MANAGERS;WB_135_TRANSPORT;WB_1174_WAREHOUSING_AND_STORAGE;WB_793_TRANSPORT_AND_LOGISTICS_SERVICES;SCIENCE;SOC_INNOVATION;GENERAL_HEALTH;MEDICAL;WB_670_ICT_SECURITY;WB_2371_ENCRYPTION;TAX_FNCACT_ARCHITECTS;LEADER;TAX_FNCACT_PRESIDENT;USPEC_POLITICS_GENERAL1;TAX_FNCACT_VICE_PRESIDENT;TAX_FNCACT_MANAGER;TAX_FNCACT_GENERAL_MANAGER;TAX_FNCACT_ANALYST;TAX_FNCACT_LEADER;ECON_STOCKMARKET;WB_698_TRADE;</t>
  </si>
  <si>
    <t>ECON_STOCKMARKET;TAX_FNCACT;TAX_FNCACT_ANALYST;EPU_CATS_MIGRATION_FEAR_FEAR;</t>
  </si>
  <si>
    <t>WB_135_TRANSPORT;WB_1174_WAREHOUSING_AND_STORAGE;WB_793_TRANSPORT_AND_LOGISTICS_SERVICES;WB_678_DIGITAL_GOVERNMENT;WB_670_ICT_SECURITY;WB_2371_ENCRYPTION;WB_133_INFORMATION_AND_COMMUNICATION_TECHNOLOGIES;GENERAL_HEALTH;MEDICAL;CRISISLEX_C03_WELLBEING_HEALTH;GENERAL_GOVERNMENT;CRISISLEX_O02_RESPONSEAGENCIESATCRISIS;WB_661_BIG_DATA;WB_652_ICT_APPLICATIONS;WB_872_SMART_CITIES;WB_813_URBAN_GOVERNANCE_AND_CITY_SYSTEMS;WB_699_URBAN_DEVELOPMENT;WB_873_NON_TRADITIONAL_DATA_DRIVEN_MANAGEMENT;WB_658_ENTERPRISE_APPLICATIONS;TECH_BIGDATA;TAX_FNCACT;TAX_FNCACT_PRINCIPAL;TAX_FNCACT_ANALYST;WB_660_BUSINESS_INTELLIGENCE;WB_667_ICT_INFRASTRUCTURE;WB_669_SOFTWARE_INFRASTRUCTURE;WB_2945_DATABASE;TAX_ECON_PRICE;TAX_FNCACT_RADIOLOGIST;CRISISLEX_T04_INFRASTRUCTURE;TAX_DISEASE;TAX_DISEASE_CANCER;WB_1406_DISEASES;WB_1431_CANCER;WB_621_HEALTH_NUTRITION_AND_POPULATION;WB_1427_NON_COMMUNICABLE_DISEASE_AND_INJURY;ECON_WORLDCURRENCIES;ECON_WORLDCURRENCIES_DOLLARS;CRISISLEX_T08_MISSINGFOUNDTRAPPEDPEOPLE;WB_2944_SERVERS;WB_671_STORAGE_MANAGEMENT;WB_672_NETWORK_MANAGEMENT;TAX_FNCACT_MANAGERS;TAX_FNCACT_MANAGER;CRISISLEX_C01_CHILDREN_AND_EDUCATION;LEADER;TAX_FNCACT_PRESIDENT;USPEC_POLITICS_GENERAL1;TAX_FNCACT_VICE_PRESIDENT;TAX_FNCACT_LEADER;SOC_INNOVATION;ECON_STOCKMARKET;WB_698_TRADE;CRISISLEX_C08_TELECOM;</t>
  </si>
  <si>
    <t>ECON_STOCKMARKET;CRISISLEX_C04_LOGISTICS_TRANSPORT;CRISISLEX_T04_INFRASTRUCTURE;TAX_ETHNICITY;TAX_ETHNICITY_CHINESE;TAX_WORLDLANGUAGES;TAX_WORLDLANGUAGES_CHINESE;TAX_FNCACT;TAX_FNCACT_ANALYSTS;CRISISLEX_C07_SAFETY;CRISISLEX_T01_CAUTION_ADVICE;CRISISLEX_T11_UPDATESSYMPATHY;USPEC_POLICY1;TAX_ECON_PRICE;WB_1921_PRIVATE_SECTOR_DEVELOPMENT;WB_346_COMPETITIVE_INDUSTRIES;WB_818_INDUSTRY_POLICY_AND_REAL_SECTORS;WB_1281_MANUFACTURING;</t>
  </si>
  <si>
    <t>WB_135_TRANSPORT;WB_1174_WAREHOUSING_AND_STORAGE;WB_793_TRANSPORT_AND_LOGISTICS_SERVICES;LEADER;TAX_FNCACT;TAX_FNCACT_PRESIDENT;TAX_FNCACT_VICE_PRESIDENT;TECH_SUPERCOMPUTING;KILL;</t>
  </si>
  <si>
    <t>theglobeandmail.com</t>
  </si>
  <si>
    <t>TAX_FNCACT;TAX_FNCACT_DESIGNER;TAX_ECON_PRICE;CRISISLEX_T01_CAUTION_ADVICE;CRISISLEX_T02_INJURED;CRISISLEX_T03_DEAD;CRISISLEX_T08_MISSINGFOUNDTRAPPEDPEOPLE;WB_135_TRANSPORT;WB_1174_WAREHOUSING_AND_STORAGE;WB_793_TRANSPORT_AND_LOGISTICS_SERVICES;TAX_FNCACT_SPOKESMAN;INFO_RUMOR;CRISISLEX_C08_TELECOM;CRISISLEX_T06_SUPPLIES;ECON_STOCKMARKET;</t>
  </si>
  <si>
    <t>ECON_STOCKMARKET;TECH_SUPERCOMPUTING;ALLIANCE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WB_2944_SERVERS;WB_671_STORAGE_MANAGEMENT;WB_667_ICT_INFRASTRUCTURE;WB_672_NETWORK_MANAGEMENT;WB_566_ENVIRONMENT_AND_NATURAL_RESOURCES;WB_590_ECOSYSTEMS;ENV_OIL;SCIENCE;SOC_INNOVATION;WB_698_TRADE;TAX_FNCACT;TAX_FNCACT_MANUFACTURER;TAX_FNCACT_CEO;TAX_FNCACT_DRIVERS;TAX_ETHNICITY;TAX_ETHNICITY_CHINESE;TAX_WORLDLANGUAGES;TAX_WORLDLANGUAGES_CHINESE;TAX_ECON_PRICE;WB_1150_VOLATILITY;WB_1104_MACROECONOMIC_VULNERABILITY_AND_DEBT;TAX_FNCACT_ANALYST;</t>
  </si>
  <si>
    <t>TAX_ECON_PRICE;TAX_FNCACT;TAX_FNCACT_MANAGER;ALLIANCE;TAX_FNCACT_ANALYST;TAX_FNCACT_ANALYSTS;LEADER;TAX_FNCACT_PRESIDENT;USPEC_POLITICS_GENERAL1;TAX_FNCACT_CEO;SOC_INNOVATION;ECON_STOCKMARKET;TAX_FNCACT_DIRECTORS;WB_698_TRADE;CRISISLEX_C07_SAFETY;</t>
  </si>
  <si>
    <t>WB_698_TRADE;TAX_FNCACT;TAX_FNCACT_RETAILER;WB_1150_VOLATILITY;WB_1104_MACROECONOMIC_VULNERABILITY_AND_DEBT;TAX_ECON_PRICE;ECON_STOCKMARKET;TAX_FNCACT_ANALYST;TAX_FNCACT_MANUFACTURER;WB_2670_JOBS;WB_1467_EDUCATION_FOR_ALL;WB_470_EDUCATION;WB_2131_EMPLOYABILITY_SKILLS_AND_JOBS;WB_1484_EDUCATION_SKILLS_DEVELOPMENT_AND_LABOR_MARKET;TAX_DISEASE;TAX_DISEASE_GASTROINTESTINAL;WB_2024_ANTI_CORRUPTION_AUTHORITIES;WB_696_PUBLIC_SECTOR_MANAGEMENT;WB_831_GOVERNANCE;WB_832_ANTI_CORRUPTION;WB_2026_PREVENTION;TAX_DISEASE_INFECTION;WB_1854_METHANE;WB_1841_SHORT_LIVED_CLIMATE_POLLUTANTS;WB_579_CLIMATE_CHANGE_MITIGATION;WB_567_CLIMATE_CHANGE;TAX_DISEASE_IRRITABLE_BOWEL_SYNDROME;TAX_DISEASE_PERTUSSIS;MEDICAL;WB_1331_HEALTH_TECHNOLOGIES;WB_2453_ORGANIZED_CRIME;WB_1350_PHARMACEUTICALS;WB_2433_CONFLICT_AND_VIOLENCE;WB_621_HEALTH_NUTRITION_AND_POPULATION;WB_2432_FRAGILITY_CONFLICT_AND_VIOLENCE;WB_2456_DRUGS_AND_NARCOTICS;GENERAL_HEALTH;WB_1406_DISEASES;WB_1609_FOOD_AND_IN_KIND_TRANSFERS;WB_1620_ELDERLY;WB_1466_SOCIAL_ASSISTANCE;WB_1618_FOOD_DISTRIBUTION;WB_697_SOCIAL_PROTECTION_AND_LABOR;TAX_DISEASE_ALZHEIMER;TAX_CHRONICDISEASE;TAX_CHRONICDISEASE_ALZHEIMER;WB_1614_NUTRITIONAL_PROGRAMS;WB_1615_THERAPEUTIC;CRISISLEX_C03_WELLBEING_HEALTH;TAX_DISEASE_SCHIZOPHRENIA;</t>
  </si>
  <si>
    <t>RELIGION;TAX_ECON_PRICE;WB_698_TRADE;ECON_STOCKMARKET;TAX_FNCACT;TAX_FNCACT_ANALYSTS;WB_135_TRANSPORT;WB_1174_WAREHOUSING_AND_STORAGE;WB_793_TRANSPORT_AND_LOGISTICS_SERVICES;TAX_FNCACT_REPRESENTATIVES;MEDIA_MSM;</t>
  </si>
  <si>
    <t>WB_698_TRADE;TAX_ECON_PRICE;TAX_FNCACT;TAX_FNCACT_ANALYSTS;ECON_STOCKMARKET;RETIREMENT;WB_2690_CATEGORIES_OF_EMPLOYMENT;WB_2670_JOBS;WB_2689_JOBS_DIAGNOSTICS;WB_2896_RETIREMENT;GENERAL_HEALTH;MEDICAL;ECON_REMITTANCE;WB_775_TRADE_POLICY_AND_INTEGRATION;WB_780_TRADE_IN_SERVICES;WB_783_TEMPORARY_MOVEMENT_OF_LABOR;WB_135_TRANSPORT;EDUCATION;WB_470_EDUCATION;WB_336_NON_BANK_FINANCIAL_INSTITUTIONS;WB_1920_FINANCIAL_SECTOR_DEVELOPMENT;WB_612_HOUSING_FINANCE;WB_332_CAPITAL_MARKETS;ECON_HOUSING_PRICES;ECON_ENTREPRENEURSHIP;TAX_FNCACT_MERCHANT;WB_368_LEASING;WB_370_TRADE_FINANCE;ECON_CURRENCY_EXCHANGE_RATE;WB_696_PUBLIC_SECTOR_MANAGEMENT;WB_713_PUBLIC_FINANCE;WB_1045_TREASURY;ECON_INTEREST_RATES;WB_1973_FINANCIAL_RISK_REDUCTION;WB_435_AGRICULTURE_AND_FOOD_SECURITY;WB_337_INSURANCE;WB_1967_AGRICULTURAL_RISK_AND_SECURITY;SLFID_ECONOMIC_DEVELOPMENTAID;MEDIA_MSM;</t>
  </si>
  <si>
    <t>TAX_FNCACT;TAX_FNCACT_MOVERS;WB_698_TRADE;TAX_ECON_PRICE;TAX_FNCACT_ANALYST;ECON_STOCKMARKET;TAX_WORLDLANGUAGES;TAX_WORLDLANGUAGES_AMBA;SOC_TECHNOLOGYSECTOR;</t>
  </si>
  <si>
    <t>ECON_STOCKMARKET;TAX_ECON_PRICE;TAX_ETHNICITY;TAX_ETHNICITY_CHINESE;TAX_WORLDLANGUAGES;TAX_WORLDLANGUAGES_CHINESE;TAX_FNCACT;TAX_FNCACT_CHAIRMAN;</t>
  </si>
  <si>
    <t>TAX_FNCACT;TAX_FNCACT_ANALYSTS;TAX_ECON_PRICE;ECON_STOCKMARKET;TAX_FNCACT_MANUFACTURER;WB_135_TRANSPORT;WB_1174_WAREHOUSING_AND_STORAGE;WB_793_TRANSPORT_AND_LOGISTICS_SERVICES;TAX_FNCACT_ANALYST;</t>
  </si>
  <si>
    <t>WB_698_TRADE;WB_2690_CATEGORIES_OF_EMPLOYMENT;WB_2670_JOBS;WB_2689_JOBS_DIAGNOSTICS;WB_2896_RETIREMENT;TAX_FNCACT;TAX_FNCACT_CHIEF;TAX_FNCACT_EXECUTIVE;TAX_FNCACT_CHIEF_EXECUTIVE;TAX_MILITARY_TITLE;TAX_MILITARY_TITLE_OFFICER;TAX_FNCACT_OFFICER;TAX_FNCACT_EXECUTIVE_OFFICER;TAX_FNCACT_CHIEF_EXECUTIVE_OFFICER;ECON_STOCKMARKET;WB_2024_ANTI_CORRUPTION_AUTHORITIES;WB_696_PUBLIC_SECTOR_MANAGEMENT;WB_840_JUSTICE;WB_2025_INVESTIGATION;WB_831_GOVERNANCE;WB_832_ANTI_CORRUPTION;WB_1014_CRIMINAL_JUSTICE;TAX_MILITARY_TITLE_OFFICERS;TAX_FNCACT_OFFICERS;LEGISLATION;WB_845_LEGAL_AND_REGULATORY_FRAMEWORK;WB_969_CAPITAL_MARKETS_LAW_AND_REGULATION;WB_853_FINANCIAL_LAWS_AND_REGULATIONS;ECON_IPO;TAX_ECON_PRICE;</t>
  </si>
  <si>
    <t>TAX_FNCACT;TAX_FNCACT_ANALYSTS;ECON_STOCKMARKET;TAX_ECON_PRICE;WB_1406_DISEASES;WB_1435_OBESITY;WB_621_HEALTH_NUTRITION_AND_POPULATION;WB_1427_NON_COMMUNICABLE_DISEASE_AND_INJURY;TAX_FNCACT_TRADERS;WB_698_TRADE;TAX_FNCACT_MANUFACTURER;EPU_ECONOMY_HISTORIC;WB_1921_PRIVATE_SECTOR_DEVELOPMENT;WB_346_COMPETITIVE_INDUSTRIES;WB_818_INDUSTRY_POLICY_AND_REAL_SECTORS;WB_1281_MANUFACTURING;</t>
  </si>
  <si>
    <t>WB_1921_PRIVATE_SECTOR_DEVELOPMENT;WB_346_COMPETITIVE_INDUSTRIES;WB_818_INDUSTRY_POLICY_AND_REAL_SECTORS;WB_1281_MANUFACTURING;SCIENCE;ENV_GREEN;WB_507_ENERGY_AND_EXTRACTIVES;WB_525_RENEWABLE_ENERGY;WB_698_TRADE;ECON_STOCKMARKET;WB_2937_SILVER;WB_895_MINING_SYSTEMS;WB_1699_METAL_ORE_MINING;WB_2936_GOLD;WB_135_TRANSPORT;WB_1174_WAREHOUSING_AND_STORAGE;WB_793_TRANSPORT_AND_LOGISTICS_SERVICES;</t>
  </si>
  <si>
    <t>centraladvocate.com.au</t>
  </si>
  <si>
    <t>TAX_FNCACT;TAX_FNCACT_MANUFACTURER;TAX_FNCACT_ANALYSTS;TAX_ECON_PRICE;TAX_FNCACT_CFO;TAX_FNCACT_CHIEF;TAX_MILITARY_TITLE;TAX_MILITARY_TITLE_OFFICER;TAX_FNCACT_OFFICER;TAX_FNCACT_CHIEF_FINANCIAL_OFFICER;WB_439_MACROECONOMIC_AND_STRUCTURAL_POLICIES;WB_829_FISCAL_DECENTRALIZATION;WB_874_LOCAL_FINANCE;WB_877_ASSET_MANAGEMENT;WB_445_FISCAL_POLICY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</si>
  <si>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KILL;CRISISLEX_CRISISLEXREC;LEADER;TAX_FNCACT;TAX_FNCACT_PRESIDENT;USPEC_POLITICS_GENERAL1;SOC_EMERGINGTECH;WB_644_NUTRITION;WB_1441_SUPPLEMENTS;WB_621_HEALTH_NUTRITION_AND_POPULATION;SCIENCE;TAX_FNCACT_ANALYST;TAX_ETHNICITY;TAX_ETHNICITY_CHINESE;TAX_WORLDLANGUAGES;TAX_WORLDLANGUAGES_CHINESE;TAX_FNCACT_AUTHOR;MEDIA_SOCIAL;WB_615_GENDER;</t>
  </si>
  <si>
    <t>ECON_STOCKMARKET;TAX_ECON_PRICE;WB_698_TRADE;AFFECT;WB_1921_PRIVATE_SECTOR_DEVELOPMENT;WB_405_BUSINESS_CLIMATE;WB_2531_INSPECTIONS_LICENSING_AND_PERMITS;WB_2530_BUSINESS_ENVIRONMENT;TAX_FNCACT;TAX_FNCACT_ANALYSTS;TAX_FNCACT_CEO;WB_135_TRANSPORT;WB_1174_WAREHOUSING_AND_STORAGE;WB_793_TRANSPORT_AND_LOGISTICS_SERVICES;EPU_ECONOMY_HISTORIC;TAX_FNCACT_ANALYST;TAX_FNCACT_CFO;</t>
  </si>
  <si>
    <t>TAX_FNCACT;TAX_FNCACT_ANALYST;TAX_ECON_PRICE;ECON_STOCKMARKET;TAX_ETHNICITY;TAX_ETHNICITY_CANADIAN;ENV_SOLAR;ENV_GREEN;WB_507_ENERGY_AND_EXTRACTIVES;WB_525_RENEWABLE_ENERGY;WB_528_SOLAR_ENERGY;MANMADE_DISASTER_IMPLIED;WB_1458_HEALTH_PROMOTION_AND_DISEASE_PREVENTION;WB_1462_WATER_SANITATION_AND_HYGIENE;WB_635_PUBLIC_HEALTH;WB_621_HEALTH_NUTRITION_AND_POPULATION;AFFECT;DISPLACED;CRISISLEX_CRISISLEXREC;TAX_FNCACT_CEO;WB_2670_JOBS;WB_1467_EDUCATION_FOR_ALL;WB_470_EDUCATION;WB_2131_EMPLOYABILITY_SKILLS_AND_JOBS;WB_1484_EDUCATION_SKILLS_DEVELOPMENT_AND_LABOR_MARKET;WB_2673_JOBS_AND_CLIMATE_CHANGE;WB_2674_GREEN_JOBS;WB_2671_JOBS_AND_DEVELOPMENT;</t>
  </si>
  <si>
    <t>ECON_WORLDCURRENCIES;ECON_WORLDCURRENCIES_DOLLARS;ECON_WORLDCURRENCIES_NEW_TAIWAN_DOLLARS;ECON_DEBT;WB_1104_MACROECONOMIC_VULNERABILITY_AND_DEBT;WB_450_DEBT;TAX_FNCACT;TAX_FNCACT_EMPLOYEES;TAX_FNCACT_CEO;TAX_FNCACT_CHAIRMAN;TAX_FNCACT_MECHANICS;USPEC_POLITICS_GENERAL1;TAX_FNCACT_CFO;TAX_ECON_PRICE;WB_696_PUBLIC_SECTOR_MANAGEMENT;WB_713_PUBLIC_FINANCE;WB_718_PUBLIC_INVESTMENT_MANAGEMENT;EPU_POLICY;EPU_POLICY_REGULATORY;</t>
  </si>
  <si>
    <t>TAX_ECON_PRICE;TAX_FNCACT;TAX_FNCACT_MANUFACTURER;AFFECT;TAX_FNCACT_ANALYSTS;WB_1406_DISEASES;WB_1435_OBESITY;WB_621_HEALTH_NUTRITION_AND_POPULATION;WB_1427_NON_COMMUNICABLE_DISEASE_AND_INJURY;TAX_FNCACT_DIRECTOR;MANMADE_DISASTER_IMPLIED;WB_135_TRANSPORT;WB_1174_WAREHOUSING_AND_STORAGE;WB_793_TRANSPORT_AND_LOGISTICS_SERVICES;TAX_FNCACT_ANALYST;</t>
  </si>
  <si>
    <t>middaydaily.com</t>
  </si>
  <si>
    <t>EPU_ECONOMY_HISTORIC;WB_1921_PRIVATE_SECTOR_DEVELOPMENT;WB_346_COMPETITIVE_INDUSTRIES;WB_818_INDUSTRY_POLICY_AND_REAL_SECTORS;WB_1281_MANUFACTURING;TAX_FNCACT;TAX_FNCACT_LEADERS;TAX_ECON_PRICE;CRISISLEX_C03_WELLBEING_HEALTH;CRISISLEX_T02_INJURED;ECON_STOCKMARKET;TAX_ETHNICITY;TAX_ETHNICITY_TAIWANESE;TAX_FNCACT_MANUFACTURER;</t>
  </si>
  <si>
    <t>ALLIANCE;MANMADE_DISASTER_IMPLIED;LEADER;TAX_FNCACT;TAX_FNCACT_PRESIDENT;USPEC_POLITICS_GENERAL1;KILL;CRISISLEX_T03_DEAD;TAX_FNCACT_LEADER;EPU_ECONOMY_HISTORIC;SOC_POINTSOFINTEREST;SOC_POINTSOFINTEREST_HEADQUARTERS;WB_845_LEGAL_AND_REGULATORY_FRAMEWORK;WB_696_PUBLIC_SECTOR_MANAGEMENT;WB_851_INTELLECTUAL_PROPERTY_RIGHTS;WB_1042_TRADEMARKS;WB_1039_PROPERTY_LAWS_AND_REGULATIONS;</t>
  </si>
  <si>
    <t>WB_2203_HUMAN_RIGHTS;WB_2482_RECONCILIATION;WB_2519_RESPONSES_TO_HUMAN_RIGHTS_ABUSES;WB_2432_FRAGILITY_CONFLICT_AND_VIOLENCE;TAX_ECON_PRICE;TAX_FNCACT;TAX_FNCACT_CEO;WB_698_TRADE;WB_1921_PRIVATE_SECTOR_DEVELOPMENT;WB_346_COMPETITIVE_INDUSTRIES;WB_818_INDUSTRY_POLICY_AND_REAL_SECTORS;WB_1281_MANUFACTURING;WB_696_PUBLIC_SECTOR_MANAGEMENT;WB_713_PUBLIC_FINANCE;WB_718_PUBLIC_INVESTMENT_MANAGEMENT;ECON_STOCKMARKET;TAX_FNCACT_ANALYST;TAX_FNCACT_ANALYSTS;MEDIA_SOCIAL;EPU_ECONOMY_HISTORIC;</t>
  </si>
  <si>
    <t>CRISISLEX_C07_SAFETY;WB_698_TRADE;TAX_ECON_PRICE;ECON_STOCKMARKET;ECON_WORLDCURRENCIES;ECON_WORLDCURRENCIES_DOLLARS;</t>
  </si>
  <si>
    <t>TAX_FNCACT;TAX_FNCACT_CHAIRMAN;TAX_FNCACT_DIRECTORS;USPEC_POLITICS_GENERAL1;CRISISLEX_C07_SAFETY;WB_2470_PEACE_OPERATIONS_AND_CONFLICT_MANAGEMENT;WB_2432_FRAGILITY_CONFLICT_AND_VIOLENCE;WB_2490_NATIONAL_PROTECTION_AND_SECURITY;TAX_FNCACT_SENATOR;TAX_POLITICAL_PARTY;TAX_POLITICAL_PARTY_REPUBLICAN;ECON_FOREIGNINVEST;TAX_ETHNICITY;TAX_ETHNICITY_CHINESE;TAX_WORLDLANGUAGES;TAX_WORLDLANGUAGES_CHINESE;USPEC_POLICY1;TAX_FNCACT_PRODUCER;</t>
  </si>
  <si>
    <t>TAX_FNCACT;TAX_FNCACT_CFO;ECON_STOCKMARKET;TAX_FNCACT_EXECUTIVES;WB_698_TRADE;TAX_FNCACT_ANALYST;TAX_ECON_PRICE;MEDIA_SOCIAL;SOC_TECHNOLOGYSECTOR;TAX_FNCACT_INSIDER;TAX_FNCACT_INSIDERS;</t>
  </si>
  <si>
    <t>ECON_STOCKMARKET;TAX_FNCACT;TAX_FNCACT_ANALYSTS;TAX_FNCACT_INVESTOR;TAX_FNCACT_OPERATOR;TAX_FNCACT_RETAILER;ALLIANCE;TAX_FNCACT_AUTHOR;CRISISLEX_CRISISLEXREC;WB_698_TRADE;MEDIA_SOCIAL;</t>
  </si>
  <si>
    <t>ECON_STOCKMARKET;TAX_ETHNICITY;TAX_ETHNICITY_CHINESE;TAX_WORLDLANGUAGES;TAX_WORLDLANGUAGES_CHINESE;TAX_FNCACT;TAX_FNCACT_CHIEF;TAX_ETHNICITY_TAIWANESE;TAX_FNCACT_EXECUTIVE;LEADER;TAX_FNCACT_PRESIDENT;USPEC_POLITICS_GENERAL1;TAX_FNCACT_VICE_PRESIDENT;TAX_FNCACT_EXECUTIVE_VICE_PRESIDENT;TAX_FNCACT_CHAIRMAN;RESIGNATION;TAX_FNCACT_BOARD_MEMBER;TAX_FNCACT_VETERAN;TAX_FNCACT_EXECUTIVES;WB_698_TRADE;TAX_FNCACT_VOLUNTEERS;TAX_WORLDLANGUAGES_ARBOR;EDUCATION;SOC_POINTSOFINTEREST;SOC_POINTSOFINTEREST_SCHOOL;TAX_FNCACT_REPRESENTATIVES;SOC_POINTSOFINTEREST_SCHOOLS;WB_2670_JOBS;WB_2769_JOBS_STRATEGIES;WB_695_POVERTY;WB_701_JOBS_AND_POVERTY;WB_1170_JOB_CREATION_AND_JOB_OPPORTUNITIES;WB_135_TRANSPORT;WB_1331_HEALTH_TECHNOLOGIES;WB_2453_ORGANIZED_CRIME;WB_1350_PHARMACEUTICALS;WB_2433_CONFLICT_AND_VIOLENCE;WB_621_HEALTH_NUTRITION_AND_POPULATION;WB_2432_FRAGILITY_CONFLICT_AND_VIOLENCE;WB_2456_DRUGS_AND_NARCOTICS;GENERAL_HEALTH;WB_1406_DISEASES;TAX_CHRONICDISEASE;TAX_CHRONICDISEASE_HEART_DISEASE;WB_1434_HEART_DISEASE;WB_1427_NON_COMMUNICABLE_DISEASE_AND_INJURY;WB_1614_NUTRITIONAL_PROGRAMS;WB_1609_FOOD_AND_IN_KIND_TRANSFERS;WB_1615_THERAPEUTIC;WB_1466_SOCIAL_ASSISTANCE;WB_697_SOCIAL_PROTECTION_AND_LABOR;MEDICAL;MARITIME;MOVEMENT_GENERAL;WB_1358_GENERIC_DRUGS;TAX_DISEASE;TAX_DISEASE_IRRITABLE_BOWEL_SYNDROME;WB_1432_HYPERTENSION;TAX_DISEASE_INFLUENZA;WB_1421_INFLUENZA;WB_1415_COMMUNICABLE_DISEASE;HEALTH_VACCINATION;WB_642_CHILD_HEALTH;WB_1459_IMMUNIZATIONS;WB_639_REPRODUCTIVE_MATERNAL_AND_CHILD_HEALTH;</t>
  </si>
  <si>
    <t>TAX_FNCACT;TAX_FNCACT_WRITER;ECON_STOCKMARKET;TAX_FNCACT_TRADERS;TAX_ETHNICITY;TAX_ETHNICITY_CHINESE;TAX_WORLDLANGUAGES;TAX_WORLDLANGUAGES_CHINESE;TAX_ECON_PRICE;WB_696_PUBLIC_SECTOR_MANAGEMENT;WB_713_PUBLIC_FINANCE;WB_1045_TREASURY;</t>
  </si>
  <si>
    <t>WB_698_TRADE;ECON_STOCKMARKET;TAX_WORLDMAMMALS;TAX_WORLDMAMMALS_BEARS;ECON_EARNINGSREPORT;TAX_FNCACT;TAX_FNCACT_CEO;TAX_FNCACT_RETAILER;MILITARY;TAX_FNCACT_NAVY;GENERAL_GOVERNMENT;TAX_ECON_PRICE;LEADER;TAX_FNCACT_PRESIDENT;USPEC_POLITICS_GENERAL1;TAX_ETHNICITY;TAX_ETHNICITY_CHINESE;TAX_WORLDLANGUAGES;TAX_WORLDLANGUAGES_CHINESE;WB_135_TRANSPORT;WB_1174_WAREHOUSING_AND_STORAGE;WB_793_TRANSPORT_AND_LOGISTICS_SERVICES;</t>
  </si>
  <si>
    <t>TAX_FNCACT;TAX_FNCACT_ANALYSTS;ECON_STOCKMARKET;WB_698_TRADE;TAX_ECON_PRICE;WB_135_TRANSPORT;WB_1174_WAREHOUSING_AND_STORAGE;WB_793_TRANSPORT_AND_LOGISTICS_SERVICES;TAX_FNCACT_REPRESENTATIVES;MEDIA_MSM;</t>
  </si>
  <si>
    <t>TAX_FNCACT;TAX_FNCACT_CFO;TAX_FNCACT_ANALYSTS;TAX_ECON_PRICE;WB_678_DIGITAL_GOVERNMENT;WB_2944_SERVERS;WB_671_STORAGE_MANAGEMENT;WB_667_ICT_INFRASTRUCTURE;WB_672_NETWORK_MANAGEMENT;WB_133_INFORMATION_AND_COMMUNICATION_TECHNOLOGIES;ECON_STOCKMARKET;TAX_FNCACT_CUSTODIAN;TAX_FNCACT_CHIEF;TAX_FNCACT_EXECUTIVE;TAX_FNCACT_CHIEF_EXECUTIVE;TAX_MILITARY_TITLE;TAX_MILITARY_TITLE_OFFICER;TAX_FNCACT_OFFICER;TAX_FNCACT_EXECUTIVE_OFFICER;TAX_FNCACT_CHIEF_EXECUTIVE_OFFICER;NEW_CONSTRUCTION;TAX_SPECIAL_ISSUES;TAX_SPECIAL_ISSUES_OBAMACARE;EPU_CATS_HEALTHCARE;EPU_ECONOMY_HISTORIC;TAX_SPECIAL_ISSUES_OBAMA_CARE;TAX_FNCACT_EMPLOYERS;WB_2690_CATEGORIES_OF_EMPLOYMENT;WB_2670_JOBS;WB_2689_JOBS_DIAGNOSTICS;WB_2704_EMPLOYER;WB_1973_FINANCIAL_RISK_REDUCTION;WB_435_AGRICULTURE_AND_FOOD_SECURITY;WB_337_INSURANCE;WB_1967_AGRICULTURAL_RISK_AND_SECURITY;TAX_FNCACT_WORKERS;GENERAL_HEALTH;MEDICAL;WB_1921_PRIVATE_SECTOR_DEVELOPMENT;WB_346_COMPETITIVE_INDUSTRIES;WB_818_INDUSTRY_POLICY_AND_REAL_SECTORS;WB_1281_MANUFACTURING;TAX_FNCACT_DRIVER;TAX_FNCACT_DRIVERS;</t>
  </si>
  <si>
    <t>CRISISLEX_T01_CAUTION_ADVICE;ECON_STOCKMARKET;</t>
  </si>
  <si>
    <t>ECON_STOCKMARKET;WB_698_TRADE;WB_135_TRANSPORT;TAX_WEAPONS;TAX_WEAPONS_SUBMARINE;WB_368_LEASING;WB_2670_JOBS;WB_1467_EDUCATION_FOR_ALL;WB_470_EDUCATION;WB_2131_EMPLOYABILITY_SKILLS_AND_JOBS;WB_1484_EDUCATION_SKILLS_DEVELOPMENT_AND_LABOR_MARKET;TAX_ETHNICITY;TAX_ETHNICITY_ITALIAN;TAX_WORLDLANGUAGES;TAX_WORLDLANGUAGES_ITALIAN;USPEC_POLITICS_GENERAL1;WB_1921_PRIVATE_SECTOR_DEVELOPMENT;WB_346_COMPETITIVE_INDUSTRIES;WB_818_INDUSTRY_POLICY_AND_REAL_SECTORS;WB_1281_MANUFACTURING;GENERAL_HEALTH;MEDICAL;TAX_WORLDMAMMALS;TAX_WORLDMAMMALS_HUMAN;WB_1331_HEALTH_TECHNOLOGIES;WB_1350_PHARMACEUTICALS;WB_621_HEALTH_NUTRITION_AND_POPULATION;CRISISLEX_C03_WELLBEING_HEALTH;WB_1362_MEDICAL_EQUIPMENT;LEADER;TAX_FNCACT;TAX_FNCACT_PRESIDENT;TAX_FNCACT_VICE_PRESIDENT;TAX_FNCACT_CHIEF;TAX_MILITARY_TITLE;TAX_MILITARY_TITLE_OFFICER;TAX_FNCACT_OFFICER;TAX_FNCACT_CHIEF_FINANCIAL_OFFICER;WB_318_FINANCIAL_ARCHITECTURE_AND_BANKING;WB_1920_FINANCIAL_SECTOR_DEVELOPMENT;WB_1234_BANKING_INSTITUTIONS;WB_1236_COMMERCIAL_BANKING;WB_1973_FINANCIAL_RISK_REDUCTION;WB_435_AGRICULTURE_AND_FOOD_SECURITY;WB_337_INSURANCE;WB_1967_AGRICULTURAL_RISK_AND_SECURITY;RETIREMENT;WB_439_MACROECONOMIC_AND_STRUCTURAL_POLICIES;WB_829_FISCAL_DECENTRALIZATION;WB_874_LOCAL_FINANCE;WB_877_ASSET_MANAGEMENT;WB_445_FISCAL_POLICY;TAX_ECON_PRICE;</t>
  </si>
  <si>
    <t>ENV_OIL;TAX_ECON_PRICE;ECON_OILPRICE;CRISISLEX_T11_UPDATESSYMPATHY;SANCTIONS;USPEC_POLICY1;CRISISLEX_T06_SUPPLIES;ECON_STOCKMARKET;CRISISLEX_C04_LOGISTICS_TRANSPORT;CRISISLEX_T04_INFRASTRUCTURE;WB_698_TRADE;CRISISLEX_T01_CAUTION_ADVICE;CRISISLEX_C07_SAFETY;WB_135_TRANSPORT;WB_1174_WAREHOUSING_AND_STORAGE;WB_793_TRANSPORT_AND_LOGISTICS_SERVICES;TAX_FNCACT;TAX_FNCACT_WORKERS;TAX_FNCACT_EMPLOYEE;</t>
  </si>
  <si>
    <t>TAX_FNCACT;TAX_FNCACT_ANALYSTS;WB_698_TRADE;TAX_FNCACT_MANUFACTURER;AFFECT;TAX_FNCACT_CFO;TAX_ECON_PRICE;TAX_FNCACT_DIRECTOR;MANMADE_DISASTER_IMPLIED;WB_135_TRANSPORT;WB_1174_WAREHOUSING_AND_STORAGE;WB_793_TRANSPORT_AND_LOGISTICS_SERVICES;TAX_FNCACT_ANALYST;</t>
  </si>
  <si>
    <t>TAX_FNCACT;TAX_FNCACT_CANDIDATE;TAX_DISEASE;TAX_DISEASE_CANCER;TAX_ETHNICITY;TAX_ETHNICITY_CANADIAN;ENV_SOLAR;ECON_STOCKMARKET;TAX_FNCACT_INSIDER;</t>
  </si>
  <si>
    <t>ECON_STOCKMARKET;WB_698_TRADE;TAX_FNCACT;TAX_FNCACT_ANALYST;TAX_ECON_PRICE;DELAY;</t>
  </si>
  <si>
    <t>ECON_STOCKMARKET;WB_698_TRADE;WB_135_TRANSPORT;WB_1174_WAREHOUSING_AND_STORAGE;WB_793_TRANSPORT_AND_LOGISTICS_SERVICES;TAX_ECON_PRICE;WB_845_LEGAL_AND_REGULATORY_FRAMEWORK;WB_696_PUBLIC_SECTOR_MANAGEMENT;WB_851_INTELLECTUAL_PROPERTY_RIGHTS;WB_1041_PATENTS;WB_1039_PROPERTY_LAWS_AND_REGULATIONS;TAX_FNCACT;TAX_FNCACT_JUDGE;BAN;TAX_FNCACT_BOARD_MEMBERS;USPEC_POLITICS_GENERAL1;CRISISLEX_C07_SAFETY;WB_2470_PEACE_OPERATIONS_AND_CONFLICT_MANAGEMENT;WB_2432_FRAGILITY_CONFLICT_AND_VIOLENCE;WB_2490_NATIONAL_PROTECTION_AND_SECURITY;TAX_FNCACT_ANALYSTS;</t>
  </si>
  <si>
    <t>WB_135_TRANSPORT;WB_1174_WAREHOUSING_AND_STORAGE;WB_793_TRANSPORT_AND_LOGISTICS_SERVICES;TAX_ECON_PRICE;WB_678_DIGITAL_GOVERNMENT;WB_2943_SWITCHES;WB_667_ICT_INFRASTRUCTURE;WB_672_NETWORK_MANAGEMENT;WB_133_INFORMATION_AND_COMMUNICATION_TECHNOLOGIES;SOC_INNOVATION;KILL;CRISISLEX_T03_DEAD;TECH_SUPERCOMPUTING;CORRUPTION;WB_2019_ANTI_CORRUPTION_LEGISLATION;WB_696_PUBLIC_SECTOR_MANAGEMENT;WB_831_GOVERNANCE;WB_832_ANTI_CORRUPTION;WB_2020_BRIBERY_FRAUD_AND_COLLUSION;MEDICAL;SCIENCE;GENERAL_HEALTH;WB_1406_DISEASES;WB_621_HEALTH_NUTRITION_AND_POPULATION;WB_694_BROADCAST_AND_MEDIA;WB_1921_PRIVATE_SECTOR_DEVELOPMENT;WB_346_COMPETITIVE_INDUSTRIES;WB_818_INDUSTRY_POLICY_AND_REAL_SECTORS;WB_1281_MANUFACTURING;WB_405_BUSINESS_CLIMATE;WB_2531_INSPECTIONS_LICENSING_AND_PERMITS;WB_2530_BUSINESS_ENVIRONMENT;MEDIA_SOCIAL;WB_2944_SERVERS;WB_671_STORAGE_MANAGEMENT;</t>
  </si>
  <si>
    <t>TAX_FNCACT;TAX_FNCACT_PRINCIPAL;USPEC_POLICY1;EPU_POLICY;EPU_POLICY_REGULATION;EPU_CATS_REGULATION;WB_696_PUBLIC_SECTOR_MANAGEMENT;WB_713_PUBLIC_FINANCE;WB_718_PUBLIC_INVESTMENT_MANAGEMENT;ECON_INTEREST_RATES;EPU_POLICY_INTEREST_RATE;NEGOTIATIONS;WB_840_JUSTICE;WB_2473_DIPLOMACY_AND_NEGOTIATIONS;WB_939_NEGOTIATION;WB_2470_PEACE_OPERATIONS_AND_CONFLICT_MANAGEMENT;WB_936_ALTERNATIVE_DISPUTE_RESOLUTION;WB_2432_FRAGILITY_CONFLICT_AND_VIOLENCE;WB_843_DISPUTE_RESOLUTION;WB_2471_PEACEKEEPING;WB_2490_NATIONAL_PROTECTION_AND_SECURITY;LEGISLATION;WB_845_LEGAL_AND_REGULATORY_FRAMEWORK;WB_969_CAPITAL_MARKETS_LAW_AND_REGULATION;WB_853_FINANCIAL_LAWS_AND_REGULATIONS;ECON_STOCKMARKET;TAX_FNCACT_ANALYST;TAX_ECON_PRICE;WB_698_TRADE;TAX_FNCACT_ANALYSTS;MEDIA_SOCIAL;EPU_ECONOMY_HISTORIC;</t>
  </si>
  <si>
    <t>WB_698_TRADE;ECON_DEBT;WB_1104_MACROECONOMIC_VULNERABILITY_AND_DEBT;WB_450_DEBT;TAX_FNCACT;TAX_FNCACT_INSIDER;TAX_FNCACT_ANALYST;SOC_TECHNOLOGYSECTOR;WB_1331_HEALTH_TECHNOLOGIES;WB_1350_PHARMACEUTICALS;WB_621_HEALTH_NUTRITION_AND_POPULATION;</t>
  </si>
  <si>
    <t>ECON_STOCKMARKET;TAX_ECON_PRICE;WB_698_TRADE;USPEC_POLICY1;WB_678_DIGITAL_GOVERNMENT;WB_2944_SERVERS;WB_671_STORAGE_MANAGEMENT;WB_667_ICT_INFRASTRUCTURE;WB_672_NETWORK_MANAGEMENT;WB_133_INFORMATION_AND_COMMUNICATION_TECHNOLOGIES;</t>
  </si>
  <si>
    <t>RELIGION;TAX_ECON_PRICE;WB_698_TRADE;TAX_FNCACT;TAX_FNCACT_ANALYSTS;ECON_STOCKMARKET;WB_2416_INTERNET_OF_THINGS;WB_2399_ICT_INNOVATION_AND_TRANSFORMATION;WB_133_INFORMATION_AND_COMMUNICATION_TECHNOLOGIES;WB_2601_TRADE_LINKAGES_SPILLOVERS_AND_CONNECTIVITY;WB_772_TRADE_FACILITATION_AND_LOGISTICS;WB_699_URBAN_DEVELOPMENT;WB_866_CONNECTIVITY_AND_LAGGING_REGIONS;WB_797_NATIONAL_URBAN_POLICIES;WB_135_TRANSPORT;WB_1174_WAREHOUSING_AND_STORAGE;WB_793_TRANSPORT_AND_LOGISTICS_SERVICES;MEDIA_MSM;WB_286_TELECOMMUNICATIONS_AND_BROADBAND_ACCESS;WB_2120_SATELLITES;WB_2329_ACCESS_AND_CONNECTIVITY;CRISISLEX_C07_SAFETY;WB_1921_PRIVATE_SECTOR_DEVELOPMENT;WB_346_COMPETITIVE_INDUSTRIES;WB_818_INDUSTRY_POLICY_AND_REAL_SECTORS;WB_1281_MANUFACTURING;</t>
  </si>
  <si>
    <t>TAX_FNCACT;TAX_FNCACT_LEADER;SOC_INNOVATION;WB_1921_PRIVATE_SECTOR_DEVELOPMENT;WB_405_BUSINESS_CLIMATE;WB_2531_INSPECTIONS_LICENSING_AND_PERMITS;WB_2530_BUSINESS_ENVIRONMENT;TAX_FNCACT_MERCHANT;TAX_FNCACT_CEO;WB_678_DIGITAL_GOVERNMENT;WB_694_BROADCAST_AND_MEDIA;WB_133_INFORMATION_AND_COMMUNICATION_TECHNOLOGIES;MEDIA_MSM;TAX_FNCACT_MANUFACTURER;WB_346_COMPETITIVE_INDUSTRIES;WB_818_INDUSTRY_POLICY_AND_REAL_SECTORS;WB_1281_MANUFACTURING;AFFECT;GENERAL_GOVERNMENT;</t>
  </si>
  <si>
    <t>ECON_STOCKMARKET;TAX_ECON_PRICE;WB_2931_IRON;WB_507_ENERGY_AND_EXTRACTIVES;WB_895_MINING_SYSTEMS;WB_1699_METAL_ORE_MINING;ENV_METALS;EPU_ECONOMY;EPU_ECONOMY_HISTORIC;WB_471_ECONOMIC_GROWTH;DISASTER_FIRE;CRISISLEX_T01_CAUTION_ADVICE;EPU_CATS_MIGRATION_FEAR_FEAR;TAX_ETHNICITY;TAX_ETHNICITY_AUSTRALIAN;TAX_FNCACT;TAX_FNCACT_PEER;ENV_OIL;ECON_OILPRICE;</t>
  </si>
  <si>
    <t>ENV_COAL;MANMADE_DISASTER_IMPLIED;WB_2299_PIPELINES;WB_539_OIL_AND_GAS_POLICY_STRATEGY_AND_INSTITUTIONS;WB_507_ENERGY_AND_EXTRACTIVES;WB_548_PPP_IN_OIL_AND_GAS;WB_135_TRANSPORT;WB_1979_NATURAL_RESOURCE_MANAGEMENT;WB_435_AGRICULTURE_AND_FOOD_SECURITY;WB_1986_MOUNTAINS;ENV_NATURALGAS;KILL;ECON_STOCKMARKET;TAX_FNCACT;TAX_FNCACT_WOMEN;TAX_WORLDMAMMALS;TAX_WORLDMAMMALS_BEARS;</t>
  </si>
  <si>
    <t>TAX_FNCACT;TAX_FNCACT_ANALYSTS;ECON_STOCKMARKET;TAX_FNCACT_ANALYST;TAX_ECON_PRICE;ECON_EARNINGSREPORT;TAX_FNCACT_BROKER;TAX_FNCACT_MANUFACTURER;WB_1921_PRIVATE_SECTOR_DEVELOPMENT;WB_346_COMPETITIVE_INDUSTRIES;WB_818_INDUSTRY_POLICY_AND_REAL_SECTORS;WB_1281_MANUFACTURING;</t>
  </si>
  <si>
    <t>TAX_FNCACT;TAX_FNCACT_MANUFACTURER;EPU_ECONOMY_HISTORIC;TAX_FNCACT_ANALYSTS;TAX_ECON_PRICE;WB_1406_DISEASES;WB_1435_OBESITY;WB_621_HEALTH_NUTRITION_AND_POPULATION;WB_1427_NON_COMMUNICABLE_DISEASE_AND_INJURY;ECON_STOCKMARKET;WB_439_MACROECONOMIC_AND_STRUCTURAL_POLICIES;WB_829_FISCAL_DECENTRALIZATION;WB_874_LOCAL_FINANCE;WB_877_ASSET_MANAGEMENT;WB_445_FISCAL_POLICY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</si>
  <si>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EPU_CATS_REGULATION;EPU_CATS_FINANCIAL_REGULATION;TAX_FNCACT;TAX_FNCACT_INVESTOR;TAX_FNCACT_MANUFACTURER;TAX_FNCACT_ANALYSTS;EPU_ECONOMY_HISTORIC;WB_1920_FINANCIAL_SECTOR_DEVELOPMENT;WB_332_CAPITAL_MARKETS;TAX_ECON_PRICE;TAX_FNCACT_CFO;TAX_FNCACT_CHIEF;TAX_MILITARY_TITLE;TAX_MILITARY_TITLE_OFFICER;TAX_FNCACT_OFFICER;TAX_FNCACT_CHIEF_FINANCIAL_OFFICER;TAX_FNCACT_INSIDER;LEGISLATION;EPU_POLICY;EPU_POLICY_LAW;WB_845_LEGAL_AND_REGULATORY_FRAMEWORK;WB_696_PUBLIC_SECTOR_MANAGEMENT;WB_1040_COPYRIGHT_LAW;WB_851_INTELLECTUAL_PROPERTY_RIGHTS;WB_1039_PROPERTY_LAWS_AND_REGULATIONS;TAX_FNCACT_BROKER;WB_698_TRADE;TAX_FNCACT_ANALYST;</t>
  </si>
  <si>
    <t>WB_1331_HEALTH_TECHNOLOGIES;WB_1350_PHARMACEUTICALS;WB_621_HEALTH_NUTRITION_AND_POPULATION;ECON_STOCKMARKET;WB_698_TRADE;TAX_FNCACT;TAX_FNCACT_INSIDER;WB_135_TRANSPORT;WB_1174_WAREHOUSING_AND_STORAGE;WB_793_TRANSPORT_AND_LOGISTICS_SERVICES;TAX_FNCACT_DIRECTORS;TAX_FNCACT_DIRECTOR;</t>
  </si>
  <si>
    <t>ECON_IPO;TAX_FNCACT;TAX_FNCACT_MOVERS;TAX_DISEASE;TAX_DISEASE_ALZHEIMER;TAX_CHRONICDISEASE;TAX_CHRONICDISEASE_ALZHEIMER;GENERAL_HEALTH;WB_1406_DISEASES;WB_621_HEALTH_NUTRITION_AND_POPULATION;SCIENCE;TAX_WORLDLANGUAGES;TAX_WORLDLANGUAGES_WINNEBAGO;TAX_FNCACT_HUNTER;ECON_STOCKMARKET;ENV_OIL;TAX_FNCACT_PRODUCER;WB_1104_MACROECONOMIC_VULNERABILITY_AND_DEBT;WB_450_DEBT;TAX_FNCACT_ANALYSTS;TAX_FNCACT_RETAILER;TAX_ECON_PRICE;ENV_SOLAR;TAX_FNCACT_ANALYST;WB_1331_HEALTH_TECHNOLOGIES;WB_1350_PHARMACEUTICALS;</t>
  </si>
  <si>
    <t>ECON_STOCKMARKET;TAX_FNCACT;TAX_FNCACT_DISTRIBUTOR;TAX_ETHNICITY;TAX_ETHNICITY_AUSTRALIAN;MEDIA_MSM;TAX_FNCACT_INSIDER;</t>
  </si>
  <si>
    <t>TAX_FNCACT;TAX_FNCACT_MANAGER;TAX_FNCACT_FUND_MANAGER;TAX_FNCACT_MANAGERS;ENV_COAL;</t>
  </si>
  <si>
    <t>TAX_FNCACT;TAX_FNCACT_ANALYSTS;WB_698_TRADE;ECON_STOCKMARKET;TAX_ECON_PRICE;ECON_DEBT;WB_1104_MACROECONOMIC_VULNERABILITY_AND_DEBT;WB_450_DEBT;TAX_FNCACT_ANALYST;SOC_TECHNOLOGYSECTOR;EPU_ECONOMY_HISTORIC;TAX_ETHNICITY;TAX_ETHNICITY_ENGLISH;TAX_WORLDLANGUAGES;TAX_WORLDLANGUAGES_ENGLISH;</t>
  </si>
  <si>
    <t>marketsmorning.com</t>
  </si>
  <si>
    <t>WB_698_TRADE;TAX_ECON_PRICE;EPU_ECONOMY_HISTORIC;ECON_STOCKMARKET;WB_1920_FINANCIAL_SECTOR_DEVELOPMENT;WB_332_CAPITAL_MARKETS;TAX_FNCACT;TAX_FNCACT_MANUFACTURER;</t>
  </si>
  <si>
    <t>TAX_FNCACT;TAX_FNCACT_DIRECTOR;WB_1927_STRATEGIC_POLICY_PLANNING;WB_841_JUSTICE_SYSTEM_ADMINISTRATION;WB_696_PUBLIC_SECTOR_MANAGEMENT;WB_840_JUSTICE;WB_678_DIGITAL_GOVERNMENT;WB_2944_SERVERS;WB_671_STORAGE_MANAGEMENT;WB_667_ICT_INFRASTRUCTURE;WB_672_NETWORK_MANAGEMENT;WB_133_INFORMATION_AND_COMMUNICATION_TECHNOLOGIES;TAX_ECON_PRICE;LEGISLATION;EPU_POLICY;EPU_POLICY_LAW;ECON_ENTREPRENEURSHIP;TAX_FNCACT_INVENTOR;WB_135_TRANSPORT;WB_1174_WAREHOUSING_AND_STORAGE;WB_793_TRANSPORT_AND_LOGISTICS_SERVICES;TAX_FNCACT_AUTHOR;TAX_FNCACT_EDITOR;</t>
  </si>
  <si>
    <t>TAX_FNCACT;TAX_FNCACT_MANUFACTURER;ECON_STOCKMARKET;EDUCATION;SOC_POINTSOFINTEREST;SOC_POINTSOFINTEREST_SCHOOL;TAX_FNCACT_MASON;WB_698_TRADE;EPU_ECONOMY_HISTORIC;TAX_FNCACT_ANALYSTS;TAX_ECON_PRICE;TAX_FNCACT_INSIDER;CORRUPTION;TAX_FNCACT_ANALYST;</t>
  </si>
  <si>
    <t>ECON_STOCKMARKET;WB_698_TRADE;TAX_ECON_PRICE;TAX_FNCACT;TAX_FNCACT_ANALYST;ENV_SOLAR;WB_507_ENERGY_AND_EXTRACTIVES;WB_525_RENEWABLE_ENERGY;WB_528_SOLAR_ENERGY;TAX_FNCACT_EMPLOYEES;SOC_INNOVATION;ALLIANCE;</t>
  </si>
  <si>
    <t>ECON_STOCKMARKET;TAX_FNCACT;TAX_FNCACT_ANALYST;ECON_EARNINGSREPORT;WB_698_TRADE;</t>
  </si>
  <si>
    <t>EPU_CATS_REGULATION;EPU_CATS_FINANCIAL_REGULATION;TAX_FNCACT;TAX_FNCACT_MANUFACTURER;EDUCATION;SOC_POINTSOFINTEREST;SOC_POINTSOFINTEREST_SCHOOL;TAX_ECON_PRICE;TAX_FNCACT_ANALYSTS;TAX_FNCACT_INSIDER;EPU_ECONOMY_HISTORIC;TAX_FNCACT_CFO;TAX_FNCACT_CHIEF;TAX_MILITARY_TITLE;TAX_MILITARY_TITLE_OFFICER;TAX_FNCACT_OFFICER;TAX_FNCACT_CHIEF_FINANCIAL_OFFICER;TAX_FNCACT_BROKER;WB_698_TRADE;TAX_FNCACT_ANALYST;</t>
  </si>
  <si>
    <t>EPU_CATS_REGULATION;EPU_CATS_FINANCIAL_REGULATION;TAX_FNCACT;TAX_FNCACT_MANUFACTURER;WB_439_MACROECONOMIC_AND_STRUCTURAL_POLICIES;WB_829_FISCAL_DECENTRALIZATION;WB_874_LOCAL_FINANCE;WB_877_ASSET_MANAGEMENT;WB_445_FISCAL_POLICY;TAX_ECON_PRICE;TAX_FNCACT_ANALYSTS;TAX_FNCACT_ANALYST;TAX_FNCACT_RESEARCH_ANALYST;WB_1920_FINANCIAL_SECTOR_DEVELOPMENT;WB_332_CAPITAL_MARKETS;TAX_FNCACT_CFO;EPU_ECONOMY_HISTORIC;TAX_FNCACT_CHIEF;TAX_MILITARY_TITLE;TAX_MILITARY_TITLE_OFFICER;TAX_FNCACT_OFFICER;TAX_FNCACT_CHIEF_FINANCIAL_OFFICER;TAX_FNCACT_INSIDER;</t>
  </si>
  <si>
    <t>WB_135_TRANSPORT;WB_1174_WAREHOUSING_AND_STORAGE;WB_793_TRANSPORT_AND_LOGISTICS_SERVICES;TECH_AUTOMATION;EPU_ECONOMY_HISTORIC;USPEC_POLICY1;EPU_POLICY;EPU_POLICY_POLICY;WB_2847_INDUSTRIAL_POLICIES;WB_2670_JOBS;WB_2769_JOBS_STRATEGIES;WB_1070_ECONOMIC_GROWTH_POLICY;WB_471_ECONOMIC_GROWTH;WB_1075_INDUSTRY_POLICY;ECON_STOCKMARKET;WB_698_TRADE;TAX_ECON_PRICE;WB_1921_PRIVATE_SECTOR_DEVELOPMENT;WB_346_COMPETITIVE_INDUSTRIES;WB_818_INDUSTRY_POLICY_AND_REAL_SECTORS;WB_1281_MANUFACTURING;TAX_FNCACT;TAX_FNCACT_INSIDER;SOC_TECHNOLOGYSECTOR;TAX_FNCACT_DIRECTORS;TAX_FNCACT_ANALYSTS;TAX_FNCACT_MANUFACTURER;</t>
  </si>
  <si>
    <t>WB_698_TRADE;TAX_ECON_PRICE;ENV_OIL;ECON_OILPRICE;ENV_NATURALGAS;ECON_TAXATION;USPEC_POLICY1;TAX_FNCACT;TAX_FNCACT_MANUFACTURER;TAX_FNCACT_PRODUCER;TAX_FNCACT_DEVELOPER;ECON_STOCKMARKET;</t>
  </si>
  <si>
    <t>TAX_FNCACT;TAX_FNCACT_VENDOR;ECON_STOCKMARKET;LEADER;TAX_FNCACT_PRESIDENTS;TAX_FNCACT_VICE_PRESIDENTS;TAX_FNCACT_SENIOR_VICE_PRESIDENTS;TAX_FNCACT_EXECUTIVE;TAX_FNCACT_PRESIDENT;TAX_FNCACT_VICE_PRESIDENT;TAX_FNCACT_EXECUTIVE_VICE_PRESIDENT;WB_698_TRADE;TAX_FNCACT_MANAGER;TAX_FNCACT_INSIDER;WB_1921_PRIVATE_SECTOR_DEVELOPMENT;WB_405_BUSINESS_CLIMATE;WB_2531_INSPECTIONS_LICENSING_AND_PERMITS;WB_2530_BUSINESS_ENVIRONMENT;WB_845_LEGAL_AND_REGULATORY_FRAMEWORK;WB_696_PUBLIC_SECTOR_MANAGEMENT;WB_851_INTELLECTUAL_PROPERTY_RIGHTS;WB_1041_PATENTS;WB_1039_PROPERTY_LAWS_AND_REGULATIONS;TRIAL;WB_1150_VOLATILITY;WB_1104_MACROECONOMIC_VULNERABILITY_AND_DEBT;</t>
  </si>
  <si>
    <t>ECON_STOCKMARKET;WB_1331_HEALTH_TECHNOLOGIES;WB_1350_PHARMACEUTICALS;WB_621_HEALTH_NUTRITION_AND_POPULATION;GENERAL_HEALTH;WB_1406_DISEASES;CRISISLEX_C03_WELLBEING_HEALTH;TAX_DISEASE;TAX_DISEASE_HEPATITIS;HEALTH_SEXTRANSDISEASE;TAX_FNCACT;TAX_FNCACT_AGENTS;TAX_DISEASE_INFECTION;TAX_DISEASE_RESPIRATORY_SYNCYTIAL_VIRUS;WB_1921_PRIVATE_SECTOR_DEVELOPMENT;WB_405_BUSINESS_CLIMATE;WB_2531_INSPECTIONS_LICENSING_AND_PERMITS;WB_2530_BUSINESS_ENVIRONMENT;WB_698_TRADE;GENERAL_GOVERNMENT;USPEC_POLITICS_GENERAL1;TAX_ETHNICITY;TAX_ETHNICITY_AMERICAN;WB_2453_ORGANIZED_CRIME;WB_2433_CONFLICT_AND_VIOLENCE;WB_2432_FRAGILITY_CONFLICT_AND_VIOLENCE;WB_2456_DRUGS_AND_NARCOTICS;MEDICAL;WB_1614_NUTRITIONAL_PROGRAMS;WB_1609_FOOD_AND_IN_KIND_TRANSFERS;WB_1615_THERAPEUTIC;WB_1466_SOCIAL_ASSISTANCE;WB_697_SOCIAL_PROTECTION_AND_LABOR;TAX_CHRONICDISEASE;TAX_CHRONICDISEASE_DIABETES;WB_1433_DIABETES;WB_1427_NON_COMMUNICABLE_DISEASE_AND_INJURY;WB_1415_COMMUNICABLE_DISEASE;WB_1423_NEGLECTED_TROPICAL_DISEASES;WB_1425_FUNGUS_INFECTIONS;WB_1432_HYPERTENSION;TAX_CHRONICDISEASE_ARTHRITIS;TAX_DISEASE_OSTEOPOROSIS;</t>
  </si>
  <si>
    <t>elnuevodia.com</t>
  </si>
  <si>
    <t>WB_2670_JOBS;WB_1467_EDUCATION_FOR_ALL;WB_470_EDUCATION;WB_2131_EMPLOYABILITY_SKILLS_AND_JOBS;WB_1484_EDUCATION_SKILLS_DEVELOPMENT_AND_LABOR_MARKET;TAX_FNCACT;TAX_FNCACT_WORKERS;LEADER;TAX_FNCACT_MAYOR;TAX_FNCACT_EXECUTIVE;CLOSURE;TAX_ECON_PRICE;ECON_ELECTRICALPRICE;WB_135_TRANSPORT;WB_1803_TRANSPORT_INFRASTRUCTURE;WB_167_PORTS;TAX_FNCACT_EMPLOYEES;INFO_RUMOR;GENERAL_HEALTH;WB_1406_DISEASES;WB_621_HEALTH_NUTRITION_AND_POPULATION;GEN_HOLIDAY;TAX_FNCACT_SENATOR;USPEC_POLITICS_GENERAL1;TAX_FNCACT_SECRETARIES;SLFID_ECONOMIC_DEVELOPMENT;TAX_FNCACT_DIRECTORS;TAX_FNCACT_OFFICIAL;</t>
  </si>
  <si>
    <t>ECON_STOCKMARKET;TAX_FNCACT;TAX_FNCACT_ANALYST;TAX_FNCACT_BUYER;MANMADE_DISASTER_IMPLIED;TAX_ECON_PRICE;TAX_ETHNICITY;TAX_ETHNICITY_JAPANESE;TAX_WORLDLANGUAGES;TAX_WORLDLANGUAGES_JAPANESE;TAX_FNCACT_LEADER;ECON_WORLDCURRENCIES;ECON_WORLDCURRENCIES_DOLLAR;WB_1921_PRIVATE_SECTOR_DEVELOPMENT;WB_346_COMPETITIVE_INDUSTRIES;WB_818_INDUSTRY_POLICY_AND_REAL_SECTORS;WB_1281_MANUFACTURING;KILL;ALLIANCE;WB_698_TRADE;</t>
  </si>
  <si>
    <t>EPU_CATS_REGULATION;EPU_CATS_FINANCIAL_REGULATION;TAX_FNCACT;TAX_FNCACT_INVESTOR;TAX_FNCACT_MANUFACTURER;TAX_ECON_PRICE;TAX_FNCACT_ANALYSTS;TAX_FNCACT_ANALYST;TAX_FNCACT_CFO;TAX_FNCACT_CHIEF;TAX_MILITARY_TITLE;TAX_MILITARY_TITLE_OFFICER;TAX_FNCACT_OFFICER;TAX_FNCACT_CHIEF_FINANCIAL_OFFICER;TAX_FNCACT_INSIDER;EPU_ECONOMY_HISTORIC;</t>
  </si>
  <si>
    <t>ECON_STOCKMARKET;LEADER;TAX_FNCACT;TAX_FNCACT_PRESIDENT;USPEC_POLITICS_GENERAL1;WB_135_TRANSPORT;WB_1174_WAREHOUSING_AND_STORAGE;WB_793_TRANSPORT_AND_LOGISTICS_SERVICES;SOC_EMERGINGTECH;MEDIA_SOCIAL;WB_678_DIGITAL_GOVERNMENT;WB_2944_SERVERS;WB_671_STORAGE_MANAGEMENT;WB_667_ICT_INFRASTRUCTURE;WB_672_NETWORK_MANAGEMENT;WB_133_INFORMATION_AND_COMMUNICATION_TECHNOLOGIES;TAX_FNCACT_ANALYST;WB_698_TRADE;TAX_ECON_PRICE;ECON_DEBT;WB_1104_MACROECONOMIC_VULNERABILITY_AND_DEBT;WB_450_DEBT;EPU_ECONOMY_HISTORIC;TAX_FNCACT_ANALYSTS;TAX_FNCACT_INSIDER;</t>
  </si>
  <si>
    <t>PROTEST;MOVEMENT_GENERAL;TAX_FNCACT;TAX_FNCACT_ACTIVIST;TAX_FNCACT_INVESTOR;SOC_TECHNOLOGYSECTOR;ECON_STOCKMARKET;TAX_ECON_PRICE;ECON_EARNINGSREPORT;WB_678_DIGITAL_GOVERNMENT;WB_667_ICT_INFRASTRUCTURE;WB_669_SOFTWARE_INFRASTRUCTURE;WB_2945_DATABASE;WB_133_INFORMATION_AND_COMMUNICATION_TECHNOLOGIES;ECON_IPO;ENV_GREEN;WB_507_ENERGY_AND_EXTRACTIVES;WB_525_RENEWABLE_ENERGY;ENV_COAL;FUELPRICES;ECON_GASOLINEPRICE;ECON_HEATINGOIL;ENV_SOLAR;</t>
  </si>
  <si>
    <t>SOC_TECHNOLOGYSECTOR;WB_698_TRADE;TAX_WORLDLANGUAGES;TAX_WORLDLANGUAGES_ALABAMA;TAX_FNCACT;TAX_FNCACT_EMPLOYEES;ECON_STOCKMARKET;TAX_FNCACT_ANALYSTS;TAX_FNCACT_ANALYST;TAX_ECON_PRICE;TAX_FNCACT_MANUFACTURER;MANMADE_DISASTER_IMPLIED;UNGP_FORESTS_RIVERS_OCEANS;EPU_CATS_REGULATION;WB_1331_HEALTH_TECHNOLOGIES;WB_1350_PHARMACEUTICALS;WB_621_HEALTH_NUTRITION_AND_POPULATION;EPU_ECONOMY_HISTORIC;WB_1973_FINANCIAL_RISK_REDUCTION;WB_435_AGRICULTURE_AND_FOOD_SECURITY;WB_337_INSURANCE;WB_1967_AGRICULTURAL_RISK_AND_SECURITY;WB_322_DEPOSIT_INSURANCE;WB_318_FINANCIAL_ARCHITECTURE_AND_BANKING;WB_1920_FINANCIAL_SECTOR_DEVELOPMENT;EPU_CATS_FINANCIAL_REGULATION;TRANSPARENCY;</t>
  </si>
  <si>
    <t>WB_698_TRADE;TAX_FNCACT;TAX_FNCACT_VENDOR;WB_135_TRANSPORT;WB_1174_WAREHOUSING_AND_STORAGE;WB_793_TRANSPORT_AND_LOGISTICS_SERVICES;WB_1921_PRIVATE_SECTOR_DEVELOPMENT;WB_346_COMPETITIVE_INDUSTRIES;WB_818_INDUSTRY_POLICY_AND_REAL_SECTORS;WB_1281_MANUFACTURING;LEADER;TAX_FNCACT_PRESIDENT;TAX_FNCACT_BISHOP;EDUCATION;SOC_POINTSOFINTEREST;SOC_POINTSOFINTEREST_SCHOOL;SOC_POINTSOFINTEREST_HIGH_SCHOOL;TAX_FNCACT_STUDENTS;TAX_FNCACT_CHIEF;TAX_MILITARY_TITLE;TAX_MILITARY_TITLE_OFFICER;TAX_FNCACT_OFFICER;TAX_FNCACT_CHIEF_INFORMATION_OFFICER;TAX_FNCACT_FACULTY;ECON_STOCKMARKET;TAX_FNCACT_CEO;</t>
  </si>
  <si>
    <t>TAX_FNCACT;TAX_FNCACT_INSIDER;WB_1331_HEALTH_TECHNOLOGIES;WB_1350_PHARMACEUTICALS;WB_621_HEALTH_NUTRITION_AND_POPULATION;WB_698_TRADE;TAX_FNCACT_ANALYST;WB_137_WATER;</t>
  </si>
  <si>
    <t>ECON_STOCKMARKET;SCIENCE;WB_698_TRADE;TAX_ECON_PRICE;TAX_FNCACT;TAX_FNCACT_MANUFACTURER;TAX_FNCACT_ANALYSTS;WB_1406_DISEASES;WB_1435_OBESITY;WB_621_HEALTH_NUTRITION_AND_POPULATION;WB_1427_NON_COMMUNICABLE_DISEASE_AND_INJURY;WB_439_MACROECONOMIC_AND_STRUCTURAL_POLICIES;WB_829_FISCAL_DECENTRALIZATION;WB_874_LOCAL_FINANCE;WB_877_ASSET_MANAGEMENT;WB_445_FISCAL_POLICY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</si>
  <si>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TAX_FNCACT;TAX_FNCACT_ANALYSTS;TAX_ECON_PRICE;WB_1406_DISEASES;WB_1435_OBESITY;WB_621_HEALTH_NUTRITION_AND_POPULATION;WB_1427_NON_COMMUNICABLE_DISEASE_AND_INJURY;TAX_FNCACT_DIRECTOR;TAX_FNCACT_CFO;WB_698_TRADE;TAX_FNCACT_MANUFACTURER;WB_135_TRANSPORT;WB_1174_WAREHOUSING_AND_STORAGE;WB_793_TRANSPORT_AND_LOGISTICS_SERVICES;TAX_FNCACT_ANALYST;</t>
  </si>
  <si>
    <t>WB_135_TRANSPORT;WB_1174_WAREHOUSING_AND_STORAGE;WB_793_TRANSPORT_AND_LOGISTICS_SERVICES;SOC_INNOVATION;TAX_ECON_PRICE;WB_566_ENVIRONMENT_AND_NATURAL_RESOURCES;WB_590_ECOSYSTEMS;TAX_FNCACT;TAX_FNCACT_DIRECTOR;LEADER;TAX_FNCACT_PRESIDENT;TAX_FNCACT_VICE_PRESIDENT;WB_678_DIGITAL_GOVERNMENT;WB_694_BROADCAST_AND_MEDIA;WB_133_INFORMATION_AND_COMMUNICATION_TECHNOLOGIES;WB_2670_JOBS;WB_2769_JOBS_STRATEGIES;WB_2840_INTEGRATION;WB_2836_MIGRATION_POLICIES_AND_JOBS;</t>
  </si>
  <si>
    <t>ECON_STOCKMARKET;WB_698_TRADE;TAX_ECON_PRICE;TAX_FNCACT;TAX_FNCACT_MANUFACTURER;EPU_ECONOMY_HISTORIC;TAX_FNCACT_ANALYSTS;WB_439_MACROECONOMIC_AND_STRUCTURAL_POLICIES;WB_829_FISCAL_DECENTRALIZATION;WB_874_LOCAL_FINANCE;WB_877_ASSET_MANAGEMENT;WB_445_FISCAL_POLICY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</si>
  <si>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TAX_ETHNICITY;TAX_ETHNICITY_CHINESE;TAX_WORLDLANGUAGES;TAX_WORLDLANGUAGES_CHINESE;TAX_FNCACT;TAX_FNCACT_OFFICIAL;CRISISLEX_O02_RESPONSEAGENCIESATCRISIS;TAX_ECON_PRICE;TAX_ETHNICITY_JAPANESE;TAX_WORLDLANGUAGES_JAPANESE;GENERAL_GOVERNMENT;WB_1921_PRIVATE_SECTOR_DEVELOPMENT;WB_346_COMPETITIVE_INDUSTRIES;WB_818_INDUSTRY_POLICY_AND_REAL_SECTORS;WB_1281_MANUFACTURING;EDUCATION;SOC_POINTSOFINTEREST;SOC_POINTSOFINTEREST_UNIVERSITY;TAX_FNCACT_SECRETARY;ECON_BANKRUPTCY;</t>
  </si>
  <si>
    <t>TAX_FNCACT;TAX_FNCACT_ANALYSTS;TAX_ECON_PRICE;ECON_STOCKMARKET;WB_1921_PRIVATE_SECTOR_DEVELOPMENT;WB_346_COMPETITIVE_INDUSTRIES;WB_818_INDUSTRY_POLICY_AND_REAL_SECTORS;WB_1281_MANUFACTURING;TAX_FNCACT_PRODUCER;TAX_ETHNICITY;TAX_ETHNICITY_CHINESE;TAX_WORLDLANGUAGES;TAX_WORLDLANGUAGES_CHINESE;</t>
  </si>
  <si>
    <t>ECON_WORLDCURRENCIES;ECON_WORLDCURRENCIES_DOLLARS;ECON_WORLDCURRENCIES_NEW_TAIWAN_DOLLARS;ECON_DEBT;WB_1104_MACROECONOMIC_VULNERABILITY_AND_DEBT;WB_450_DEBT;EPU_ECONOMY_HISTORIC;WB_135_TRANSPORT;WB_1174_WAREHOUSING_AND_STORAGE;WB_793_TRANSPORT_AND_LOGISTICS_SERVICES;ECON_STOCKMARKET;WB_698_TRADE;MEDIA_MSM;WB_678_DIGITAL_GOVERNMENT;WB_694_BROADCAST_AND_MEDIA;WB_133_INFORMATION_AND_COMMUNICATION_TECHNOLOGIES;GEN_HOLIDAY;WB_2943_SWITCHES;WB_667_ICT_INFRASTRUCTURE;WB_672_NETWORK_MANAGEMENT;TAX_FNCACT;TAX_FNCACT_HERO;</t>
  </si>
  <si>
    <t>WB_696_PUBLIC_SECTOR_MANAGEMENT;WB_2048_COMPENSATION_CAREERS_AND_INCENTIVES;WB_723_PUBLIC_ADMINISTRATION;WB_724_HUMAN_RESOURCES_FOR_PUBLIC_SECTOR;ECON_STOCKMARKET;TAX_FNCACT;TAX_FNCACT_EMPLOYEES;WB_698_TRADE;TAX_FNCACT_PRINCIPAL;ENV_OIL;ENV_NATURALGAS;WB_135_TRANSPORT;WB_1751_LIQUEFIED_NATURAL_GAS;WB_507_ENERGY_AND_EXTRACTIVES;WB_549_OIL_AND_GAS_SYSTEMS;LEADER;TAX_FNCACT_PRESIDENT;TAX_FNCACT_VICE_PRESIDENT;TAX_FNCACT_SENIOR_VICE_PRESIDENT;TAX_FNCACT_CHIEF;TAX_MILITARY_TITLE;TAX_MILITARY_TITLE_OFFICER;TAX_FNCACT_OFFICER;TAX_FNCACT_CHIEF_FINANCIAL_OFFICER;TAX_FNCACT_INVESTOR;</t>
  </si>
  <si>
    <t>WB_1331_HEALTH_TECHNOLOGIES;WB_1350_PHARMACEUTICALS;WB_621_HEALTH_NUTRITION_AND_POPULATION;WB_698_TRADE;ECON_STOCKMARKET;TAX_FNCACT;TAX_FNCACT_ANALYSTS;WB_1150_VOLATILITY;WB_1104_MACROECONOMIC_VULNERABILITY_AND_DEBT;TAX_ECON_PRICE;SCIENCE;SOC_INNOVATION;TECH_SUPERCOMPUTING;WB_678_DIGITAL_GOVERNMENT;WB_2944_SERVERS;WB_671_STORAGE_MANAGEMENT;WB_667_ICT_INFRASTRUCTURE;WB_672_NETWORK_MANAGEMENT;WB_133_INFORMATION_AND_COMMUNICATION_TECHNOLOGIES;SOC_EMERGINGTECH;EDUCATION;SOC_POINTSOFINTEREST;SOC_POINTSOFINTEREST_UNIVERSITY;DRUG_TRADE;WB_2453_ORGANIZED_CRIME;WB_2433_CONFLICT_AND_VIOLENCE;WB_2432_FRAGILITY_CONFLICT_AND_VIOLENCE;WB_2456_DRUGS_AND_NARCOTICS;</t>
  </si>
  <si>
    <t>CORRUPTION;WB_2019_ANTI_CORRUPTION_LEGISLATION;WB_696_PUBLIC_SECTOR_MANAGEMENT;WB_831_GOVERNANCE;WB_832_ANTI_CORRUPTION;WB_2020_BRIBERY_FRAUD_AND_COLLUSION;GENERAL_HEALTH;WB_1406_DISEASES;WB_621_HEALTH_NUTRITION_AND_POPULATION;WB_135_TRANSPORT;WB_1174_WAREHOUSING_AND_STORAGE;WB_793_TRANSPORT_AND_LOGISTICS_SERVICES;LEADER;TAX_FNCACT;TAX_FNCACT_PRESIDENT;USPEC_POLITICS_GENERAL1;MEDIA_SOCIAL;WB_678_DIGITAL_GOVERNMENT;WB_2944_SERVERS;WB_671_STORAGE_MANAGEMENT;WB_667_ICT_INFRASTRUCTURE;WB_672_NETWORK_MANAGEMENT;WB_133_INFORMATION_AND_COMMUNICATION_TECHNOLOGIES;TAX_FNCACT_ANALYST;</t>
  </si>
  <si>
    <t>TAX_ETHNICITY;TAX_ETHNICITY_CHINESE;TAX_WORLDLANGUAGES;TAX_WORLDLANGUAGES_CHINESE;INFO_RUMOR;ECON_STOCKMARKET;USPEC_POLITICS_GENERAL1;ECON_FOREIGNINVEST;GENERAL_GOVERNMENT;SOC_TECHNOLOGYSECTOR;CRISISLEX_C04_LOGISTICS_TRANSPORT;CRISISLEX_T04_INFRASTRUCTURE;WB_678_DIGITAL_GOVERNMENT;WB_2944_SERVERS;WB_671_STORAGE_MANAGEMENT;WB_667_ICT_INFRASTRUCTURE;WB_672_NETWORK_MANAGEMENT;WB_133_INFORMATION_AND_COMMUNICATION_TECHNOLOGIES;WB_696_PUBLIC_SECTOR_MANAGEMENT;WB_840_JUSTICE;WB_1014_CRIMINAL_JUSTICE;CRISISLEX_O02_RESPONSEAGENCIESATCRISIS;WB_1921_PRIVATE_SECTOR_DEVELOPMENT;WB_346_COMPETITIVE_INDUSTRIES;WB_818_INDUSTRY_POLICY_AND_REAL_SECTORS;WB_1281_MANUFACTURING;CRISISLEX_T06_SUPPLIES;WB_135_TRANSPORT;WB_1174_WAREHOUSING_AND_STORAGE;WB_793_TRANSPORT_AND_LOGISTICS_SERVICES;TAX_FNCACT;TAX_FNCACT_INVESTOR;CRISISLEX_C03_WELLBEING_HEALTH;CRISISLEX_T02_INJURED;CRISISLEX_T03_DEAD;CRISISLEX_T08_MISSINGFOUNDTRAPPEDPEOPLE;WB_661_BIG_DATA;WB_652_ICT_APPLICATIONS;WB_872_SMART_CITIES;WB_813_URBAN_GOVERNANCE_AND_CITY_SYSTEMS;WB_699_URBAN_DEVELOPMENT;WB_873_NON_TRADITIONAL_DATA_DRIVEN_MANAGEMENT;WB_658_ENTERPRISE_APPLICATIONS;TECH_BIGDATA;BORDER;TAX_FNCACT_REGULATORS;</t>
  </si>
  <si>
    <t>TAX_FNCACT;TAX_FNCACT_OFFICIAL;ECON_STOCKMARKET;GENERAL_HEALTH;MEDICAL;WB_698_TRADE;TAX_ECON_PRICE;WB_678_DIGITAL_GOVERNMENT;WB_694_BROADCAST_AND_MEDIA;WB_133_INFORMATION_AND_COMMUNICATION_TECHNOLOGIES;TAX_WORLDMAMMALS;TAX_WORLDMAMMALS_FOX;MEDIA_MSM;TAX_FOODSTAPLES;TAX_FOODSTAPLES_GRAIN;TAX_FNCACT_DEVELOPER;TAX_FNCACT_PRODUCER;ENV_COAL;TAX_FNCACT_INSIDER;</t>
  </si>
  <si>
    <t>TAX_ECON_PRICE;WB_678_DIGITAL_GOVERNMENT;WB_652_ICT_APPLICATIONS;WB_2363_MOBILE_APPLICATIONS;WB_658_ENTERPRISE_APPLICATIONS;WB_133_INFORMATION_AND_COMMUNICATION_TECHNOLOGIES;WB_2944_SERVERS;WB_671_STORAGE_MANAGEMENT;WB_667_ICT_INFRASTRUCTURE;WB_672_NETWORK_MANAGEMENT;WB_1458_HEALTH_PROMOTION_AND_DISEASE_PREVENTION;WB_1462_WATER_SANITATION_AND_HYGIENE;WB_635_PUBLIC_HEALTH;WB_621_HEALTH_NUTRITION_AND_POPULATION;WB_1150_VOLATILITY;WB_1104_MACROECONOMIC_VULNERABILITY_AND_DEBT;WB_698_TRADE;WB_1921_PRIVATE_SECTOR_DEVELOPMENT;WB_346_COMPETITIVE_INDUSTRIES;WB_818_INDUSTRY_POLICY_AND_REAL_SECTORS;WB_1281_MANUFACTURING;TAX_FNCACT;TAX_FNCACT_PILOT;MEDIA_SOCIAL;</t>
  </si>
  <si>
    <t>TAX_FNCACT;TAX_FNCACT_ANALYST;TAX_FNCACT_ANALYSTS;TAX_ECON_PRICE;ECON_STOCKMARKET;WB_698_TRADE;TAX_FNCACT_INSIDERS;TAX_FNCACT_INSIDER;TAX_FNCACT_DIRECTOR;TAX_FNCACT_MANUFACTURER;WB_1921_PRIVATE_SECTOR_DEVELOPMENT;WB_346_COMPETITIVE_INDUSTRIES;WB_818_INDUSTRY_POLICY_AND_REAL_SECTORS;WB_1281_MANUFACTURING;</t>
  </si>
  <si>
    <t>WB_698_TRADE;TRIAL;TAX_FNCACT;TAX_FNCACT_ATTORNEY;TAX_FNCACT_DIRECTORS;TAX_ECON_PRICE;ECON_STOCKMARKET;TAX_WORLDMAMMALS;TAX_WORLDMAMMALS_FOX;TAX_ETHNICITY;TAX_ETHNICITY_ARAB;WB_678_DIGITAL_GOVERNMENT;WB_694_BROADCAST_AND_MEDIA;WB_133_INFORMATION_AND_COMMUNICATION_TECHNOLOGIES;</t>
  </si>
  <si>
    <t>ECON_WORLDCURRENCIES;ECON_WORLDCURRENCIES_EURO;TAX_ECON_PRICE;MOVEMENT_GENERAL;</t>
  </si>
  <si>
    <t>CRISISLEX_C03_WELLBEING_HEALTH;CRISISLEX_T02_INJURED;CRISISLEX_T03_DEAD;CRISISLEX_T08_MISSINGFOUNDTRAPPEDPEOPLE;TAX_ECON_PRICE;TAX_FNCACT;TAX_FNCACT_ANALYSTS;ECON_STOCKMARKET;NEGOTIATIONS;TAX_FNCACT_ANALYST;CRISISLEX_T05_MONEY;GENERAL_GOVERNMENT;CRISISLEX_O02_RESPONSEAGENCIESATCRISIS;LEADER;TAX_FNCACT_POLITICIANS;UNREST_BELLIGERENT;CRISISLEX_C07_SAFETY;CRISISLEX_T01_CAUTION_ADVICE;WB_2470_PEACE_OPERATIONS_AND_CONFLICT_MANAGEMENT;WB_2432_FRAGILITY_CONFLICT_AND_VIOLENCE;WB_2490_NATIONAL_PROTECTION_AND_SECURITY;TAX_ETHNICITY;TAX_ETHNICITY_CHINESE;TAX_WORLDLANGUAGES;TAX_WORLDLANGUAGES_CHINESE;USPEC_POLICY1;TAX_FNCACT_PEERS;</t>
  </si>
  <si>
    <t>WB_439_MACROECONOMIC_AND_STRUCTURAL_POLICIES;WB_829_FISCAL_DECENTRALIZATION;WB_874_LOCAL_FINANCE;WB_877_ASSET_MANAGEMENT;WB_445_FISCAL_POLICY;EPU_CATS_REGULATION;EPU_CATS_FINANCIAL_REGULATION;TAX_FNCACT;TAX_FNCACT_INVESTOR;TAX_FNCACT_MANUFACTURER;TAX_FNCACT_ANALYSTS;TAX_FNCACT_ANALYST;TAX_ECON_PRICE;EPU_ECONOMY_HISTORIC;WB_135_TRANSPORT;WB_1174_WAREHOUSING_AND_STORAGE;WB_793_TRANSPORT_AND_LOGISTICS_SERVICES;LEGISLATION;EPU_POLICY;EPU_POLICY_LAW;WB_845_LEGAL_AND_REGULATORY_FRAMEWORK;WB_696_PUBLIC_SECTOR_MANAGEMENT;WB_1040_COPYRIGHT_LAW;WB_851_INTELLECTUAL_PROPERTY_RIGHTS;WB_1039_PROPERTY_LAWS_AND_REGULATIONS;</t>
  </si>
  <si>
    <t>WB_439_MACROECONOMIC_AND_STRUCTURAL_POLICIES;WB_829_FISCAL_DECENTRALIZATION;WB_874_LOCAL_FINANCE;WB_877_ASSET_MANAGEMENT;WB_445_FISCAL_POLICY;EPU_CATS_REGULATION;EPU_CATS_FINANCIAL_REGULATION;TAX_FNCACT;TAX_FNCACT_INVESTOR;TAX_FNCACT_MANUFACTURER;ECON_STOCKMARKET;WB_698_TRADE;TAX_ECON_PRICE;TAX_FNCACT_ANALYSTS;WB_1920_FINANCIAL_SECTOR_DEVELOPMENT;WB_332_CAPITAL_MARKETS;TAX_FNCACT_CFO;TAX_FNCACT_CHIEF;TAX_MILITARY_TITLE;TAX_MILITARY_TITLE_OFFICER;TAX_FNCACT_OFFICER;TAX_FNCACT_CHIEF_FINANCIAL_OFFICER;EPU_ECONOMY_HISTORIC;WB_135_TRANSPORT;WB_1174_WAREHOUSING_AND_STORAGE;WB_793_TRANSPORT_AND_LOGISTICS_SERVICES;LEGISLATION;EPU_POLICY;EPU_POLICY_LAW;WB_845_LEGAL_AND_REGULATORY_FRAMEWORK;WB_696_PUBLIC_SECTOR_MANAGEMENT;WB_1040_COPYRIGHT_LAW;WB_851_INTELLECTUAL_PROPERTY_RIGHTS;WB_1039_PROPERTY_LAWS_AND_REGULATIONS;TAX_FNCACT_ANALYST;</t>
  </si>
  <si>
    <t>chinaeconomicreview.com</t>
  </si>
  <si>
    <t>TAX_FNCACT;TAX_FNCACT_DESIGNER;ECON_STOCKMARKET;TAX_ECON_PRICE;</t>
  </si>
  <si>
    <t>WB_698_TRADE;ECON_STOCKMARKET;TAX_ECON_PRICE;SOC_TECHNOLOGYSECTOR;TAX_FNCACT;TAX_FNCACT_SPECIALIST;TAX_FNCACT_ANALYSTS;WB_135_TRANSPORT;WB_1174_WAREHOUSING_AND_STORAGE;WB_793_TRANSPORT_AND_LOGISTICS_SERVICES;WB_678_DIGITAL_GOVERNMENT;WB_2944_SERVERS;WB_671_STORAGE_MANAGEMENT;WB_667_ICT_INFRASTRUCTURE;WB_672_NETWORK_MANAGEMENT;WB_133_INFORMATION_AND_COMMUNICATION_TECHNOLOGIES;TAX_FNCACT_SALESPERSONS;TAX_FNCACT_ANALYST;ECON_DEBT;WB_1104_MACROECONOMIC_VULNERABILITY_AND_DEBT;WB_450_DEBT;TAX_FNCACT_AUTHOR;</t>
  </si>
  <si>
    <t>ECON_STOCKMARKET;WB_135_TRANSPORT;WB_1174_WAREHOUSING_AND_STORAGE;WB_793_TRANSPORT_AND_LOGISTICS_SERVICES;TAX_ECON_PRICE;ALLIANCE;WB_678_DIGITAL_GOVERNMENT;WB_2944_SERVERS;WB_671_STORAGE_MANAGEMENT;WB_667_ICT_INFRASTRUCTURE;WB_672_NETWORK_MANAGEMENT;WB_133_INFORMATION_AND_COMMUNICATION_TECHNOLOGIES;WB_669_SOFTWARE_INFRASTRUCTURE;WB_2945_DATABASE;WB_1921_PRIVATE_SECTOR_DEVELOPMENT;WB_346_COMPETITIVE_INDUSTRIES;WB_818_INDUSTRY_POLICY_AND_REAL_SECTORS;WB_1281_MANUFACTURING;MEDIA_MSM;</t>
  </si>
  <si>
    <t>TAX_ETHNICITY;TAX_ETHNICITY_CHINESE;TAX_WORLDLANGUAGES;TAX_WORLDLANGUAGES_CHINESE;TAX_FNCACT;TAX_FNCACT_SPOKESMAN;WB_698_TRADE;TAX_ECON_PRICE;ECON_STOCKMARKET;CRISISLEX_C07_SAFETY;CRISISLEX_T01_CAUTION_ADVICE;WB_1160_SHOCKS_AND_VULNERABILITY;WB_695_POVERTY;TAX_FNCACT_EXPLORER;CYBER_ATTACK;TAX_FNCACT_HACKERS;CRISISLEX_T11_UPDATESSYMPATHY;WB_1150_VOLATILITY;WB_1104_MACROECONOMIC_VULNERABILITY_AND_DEBT;WB_678_DIGITAL_GOVERNMENT;WB_694_BROADCAST_AND_MEDIA;WB_133_INFORMATION_AND_COMMUNICATION_TECHNOLOGIES;CRISISLEX_C04_LOGISTICS_TRANSPORT;CRISISLEX_T04_INFRASTRUCTURE;CRISISLEX_T06_SUPPLIES;MEDIA_MSM;CRISISLEX_C02_NEEDSPROVIDE_FOOD;</t>
  </si>
  <si>
    <t>WB_698_TRADE;ECON_EARNINGSREPORT;TAX_ECON_PRICE;TAX_FNCACT;TAX_FNCACT_ANALYSTS;TAX_FNCACT_ANALYST;</t>
  </si>
  <si>
    <t>ECON_STOCKMARKET;WB_698_TRADE;TAX_FNCACT;TAX_FNCACT_INSIDER;MILITARY;WB_2207_THEMATIC_BASED_PPPS;WB_2206_PUBLIC_PRIVATE_PARTNERSHIPS;WB_999_PPP_IN_IRRIGATION;TAX_FNCACT_ANALYST;TAX_FNCACT_HERDER;</t>
  </si>
  <si>
    <t>ECON_STOCKMARKET;TAX_FNCACT;TAX_FNCACT_ANALYSTS;TAX_FNCACT_MANUFACTURER;WB_439_MACROECONOMIC_AND_STRUCTURAL_POLICIES;WB_829_FISCAL_DECENTRALIZATION;WB_874_LOCAL_FINANCE;WB_877_ASSET_MANAGEMENT;WB_445_FISCAL_POLICY;WB_698_TRADE;TAX_ECON_PRICE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</si>
  <si>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binarytribune.com</t>
  </si>
  <si>
    <t>CRISISLEX_T01_CAUTION_ADVICE;CRISISLEX_T02_INJURED;CRISISLEX_T03_DEAD;CRISISLEX_T08_MISSINGFOUNDTRAPPEDPEOPLE;TAX_ETHNICITY;TAX_ETHNICITY_CHINESE;TAX_WORLDLANGUAGES;TAX_WORLDLANGUAGES_CHINESE;WB_698_TRADE;ACT_MAKESTATEMENT;EDUCATION;SOC_POINTSOFINTEREST;SOC_POINTSOFINTEREST_UNIVERSITY;TAX_FNCACT;TAX_FNCACT_CHAMPION;SOC_TECHNOLOGYSECTOR;GENERAL_GOVERNMENT;CRISISLEX_O02_RESPONSEAGENCIESATCRISIS;WB_1921_PRIVATE_SECTOR_DEVELOPMENT;WB_346_COMPETITIVE_INDUSTRIES;WB_818_INDUSTRY_POLICY_AND_REAL_SECTORS;WB_1281_MANUFACTURING;WB_376_INNOVATION_TECHNOLOGY_AND_ENTREPRENEURSHIP;WB_1917_INTELLECTUAL_PROPERTY;WB_377_FIRM_INNOVATION_PRODUCTIVITY_AND_GROWTH;LEADER;TAX_FNCACT_PRESIDENT;USPEC_POLITICS_GENERAL1;TAX_FNCACT_REGULATORS;UNREST_BELLIGERENT;CRISISLEX_C07_SAFETY;WB_2470_PEACE_OPERATIONS_AND_CONFLICT_MANAGEMENT;WB_2432_FRAGILITY_CONFLICT_AND_VIOLENCE;WB_2490_NATIONAL_PROTECTION_AND_SECURITY;TAX_FNCACT_ANALYSTS;CRISISLEX_T05_MONEY;ECON_STOCKMARKET;TAX_ECON_PRICE;CRISISLEX_CRISISLEXREC;CRISISLEX_T04_INFRASTRUCTURE;CRISISLEX_T06_SUPPLIES;ECON_CURRENCY_EXCHANGE_RATE;USPEC_POLICY1;</t>
  </si>
  <si>
    <t>TAX_ECON_PRICE;ECON_STOCKMARKET;WB_698_TRADE;ENV_SOLAR;MANMADE_DISASTER_IMPLIED;LEADER;TAX_FNCACT;TAX_FNCACT_PRESIDENT;USPEC_POLITICS_GENERAL1;WB_507_ENERGY_AND_EXTRACTIVES;WB_525_RENEWABLE_ENERGY;WB_528_SOLAR_ENERGY;TAX_FNCACT_EXECUTIVE;PROTEST;GENERAL_HEALTH;MEDICAL;USPEC_POLICY1;EPU_ECONOMY;EPU_ECONOMY_HISTORIC;WB_1458_HEALTH_PROMOTION_AND_DISEASE_PREVENTION;WB_1462_WATER_SANITATION_AND_HYGIENE;WB_635_PUBLIC_HEALTH;WB_621_HEALTH_NUTRITION_AND_POPULATION;EPU_POLICY;EPU_POLICY_POLICY;LEGISLATION;EPU_POLICY_LAW;ENV_GREEN;WB_471_ECONOMIC_GROWTH;TAX_FNCACT_GOVERNOR;TRIAL;EPU_POLICY_POLITICAL;</t>
  </si>
  <si>
    <t>ECON_STOCKMARKET;TAX_FNCACT;TAX_FNCACT_NOMINEES;TAX_FNCACT_DIRECTORS;TAX_FNCACT_EMPLOYEE;TAX_FNCACT_EXECUTIVE;WB_696_PUBLIC_SECTOR_MANAGEMENT;WB_2048_COMPENSATION_CAREERS_AND_INCENTIVES;WB_723_PUBLIC_ADMINISTRATION;WB_724_HUMAN_RESOURCES_FOR_PUBLIC_SECTOR;WB_698_TRADE;TAX_ECON_PRICE;WB_1973_FINANCIAL_RISK_REDUCTION;WB_435_AGRICULTURE_AND_FOOD_SECURITY;WB_337_INSURANCE;WB_1967_AGRICULTURAL_RISK_AND_SECURITY;LEADER;TAX_FNCACT_PRESIDENT;USPEC_POLITICS_GENERAL1;TAX_FNCACT_VICE_PRESIDENT;TAX_FNCACT_INSIDER;SCIENCE;TAX_FNCACT_MANUFACTURER;TAX_FNCACT_CEO;TAX_FNCACT_CHAIRMAN;TAX_FNCACT_CHAIRMAN_OF_THE_BOARD;TAX_FNCACT_CHIEF;TAX_FNCACT_CHIEF_EXECUTIVE;TAX_MILITARY_TITLE;TAX_MILITARY_TITLE_OFFICER;TAX_FNCACT_OFFICER;TAX_FNCACT_EXECUTIVE_OFFICER;TAX_FNCACT_CHIEF_EXECUTIVE_OFFICER;TAX_FNCACT_DIRECTOR;</t>
  </si>
  <si>
    <t>SOC_TECHNOLOGYSECTOR;ECON_STOCKMARKET;TAX_FNCACT;TAX_FNCACT_ANALYSTS;TAX_FNCACT_ANALYST;TAX_ECON_PRICE;WB_2670_JOBS;WB_2769_JOBS_STRATEGIES;WB_2840_INTEGRATION;WB_2836_MIGRATION_POLICIES_AND_JOBS;</t>
  </si>
  <si>
    <t>TAX_ECON_PRICE;TAX_ETHNICITY;TAX_ETHNICITY_CHINESE;TAX_WORLDLANGUAGES;TAX_WORLDLANGUAGES_CHINESE;GENERAL_GOVERNMENT;ECON_WORLDCURRENCIES;ECON_WORLDCURRENCIES_DOLLARS;TAX_FNCACT;TAX_FNCACT_INSIDERS;CRISISLEX_C07_SAFETY;</t>
  </si>
  <si>
    <t>ECON_STOCKMARKET;WB_1331_HEALTH_TECHNOLOGIES;WB_1350_PHARMACEUTICALS;WB_621_HEALTH_NUTRITION_AND_POPULATION;TAX_ECON_PRICE;DRUG_TRADE;WB_2453_ORGANIZED_CRIME;WB_2433_CONFLICT_AND_VIOLENCE;WB_2432_FRAGILITY_CONFLICT_AND_VIOLENCE;WB_2456_DRUGS_AND_NARCOTICS;TAX_DISEASE;TAX_DISEASE_LEUKEMIA;WB_698_TRADE;TAX_FNCACT;TAX_FNCACT_ANALYST;TAX_ETHNICITY;TAX_ETHNICITY_CHINESE;TAX_WORLDLANGUAGES;TAX_WORLDLANGUAGES_CHINESE;WB_1979_NATURAL_RESOURCE_MANAGEMENT;WB_435_AGRICULTURE_AND_FOOD_SECURITY;WB_1986_MOUNTAINS;TAX_FNCACT_CEO;TAX_ETHNICITY_INDIAN;TAX_WORLDMAMMALS;TAX_WORLDMAMMALS_JAGUAR;</t>
  </si>
  <si>
    <t>noodls.com</t>
  </si>
  <si>
    <t>GEN_HOLIDAY;ECON_STOCKMARKET;TAX_FNCACT;TAX_FNCACT_ANALYSTS;ECON_EARNINGSREPORT;TAX_FNCACT_ANALYST;EPU_ECONOMY_HISTORIC;WB_1406_DISEASES;WB_1435_OBESITY;WB_621_HEALTH_NUTRITION_AND_POPULATION;WB_1427_NON_COMMUNICABLE_DISEASE_AND_INJURY;TAX_ECON_PRICE;WB_137_WATER;ECON_WORLDCURRENCIES;ECON_WORLDCURRENCIES_DOLLAR;TAX_ETHNICITY;TAX_ETHNICITY_AMERICAN;TAX_ETHNICITY_CHINESE;TAX_WORLDLANGUAGES;TAX_WORLDLANGUAGES_CHINESE;TAX_ETHNICITY_BLACK;WB_286_TELECOMMUNICATIONS_AND_BROADBAND_ACCESS;WB_133_INFORMATION_AND_COMMUNICATION_TECHNOLOGIES;WB_1973_FINANCIAL_RISK_REDUCTION;WB_435_AGRICULTURE_AND_FOOD_SECURITY;WB_337_INSURANCE;WB_1967_AGRICULTURAL_RISK_AND_SECURITY;</t>
  </si>
  <si>
    <t>TAX_FNCACT;TAX_FNCACT_ANALYSTS;TAX_ECON_PRICE;ECON_STOCKMARKET;WB_698_TRADE;</t>
  </si>
  <si>
    <t>TAX_FNCACT;TAX_FNCACT_CEO;TAX_FNCACT_INVESTOR;TAX_FNCACT_ANALYSTS;TAX_ECON_PRICE;ECON_STOCKMARKET;WB_698_TRADE;WB_1921_PRIVATE_SECTOR_DEVELOPMENT;WB_346_COMPETITIVE_INDUSTRIES;WB_818_INDUSTRY_POLICY_AND_REAL_SECTORS;WB_1281_MANUFACTURING;WB_137_WATER;USPEC_POLITICS_GENERAL1;</t>
  </si>
  <si>
    <t>TAX_ETHNICITY;TAX_ETHNICITY_CHINESE;TAX_WORLDLANGUAGES;TAX_WORLDLANGUAGES_CHINESE;TAX_ECON_PRICE;CRISISLEX_T01_CAUTION_ADVICE;CRISISLEX_T02_INJURED;CRISISLEX_T03_DEAD;CRISISLEX_T08_MISSINGFOUNDTRAPPEDPEOPLE;CRISISLEX_T11_UPDATESSYMPATHY;TAX_FNCACT;TAX_FNCACT_SPOKESMAN;WB_1921_PRIVATE_SECTOR_DEVELOPMENT;WB_346_COMPETITIVE_INDUSTRIES;WB_818_INDUSTRY_POLICY_AND_REAL_SECTORS;WB_1281_MANUFACTURING;SOC_POINTSOFINTEREST;SOC_POINTSOFINTEREST_HEADQUARTERS;</t>
  </si>
  <si>
    <t>ECON</t>
  </si>
  <si>
    <t>ENV</t>
  </si>
  <si>
    <t>SOCIAL</t>
  </si>
  <si>
    <t>LEGAL</t>
  </si>
  <si>
    <t>LEAD</t>
  </si>
  <si>
    <t>year</t>
  </si>
  <si>
    <t>month</t>
  </si>
  <si>
    <t>day</t>
  </si>
  <si>
    <t>date format</t>
  </si>
  <si>
    <t>SOURCE</t>
  </si>
  <si>
    <t>company</t>
  </si>
  <si>
    <t>micron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</si>
</sst>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60"/>
  <sheetViews>
    <sheetView tabSelected="1" topLeftCell="D1" workbookViewId="0">
      <selection activeCell="M7" sqref="M7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s="1" t="s">
        <v>3924</v>
      </c>
      <c r="F1" t="s">
        <v>3925</v>
      </c>
      <c r="G1" t="s">
        <v>3926</v>
      </c>
      <c r="H1" t="s">
        <v>3927</v>
      </c>
      <c r="I1" t="s">
        <v>3928</v>
      </c>
      <c r="J1" t="s">
        <v>3929</v>
      </c>
      <c r="K1" t="s">
        <v>3930</v>
      </c>
      <c r="L1" t="s">
        <v>3931</v>
      </c>
      <c r="M1" s="2" t="s">
        <v>3932</v>
      </c>
      <c r="N1" t="s">
        <v>3933</v>
      </c>
      <c r="O1" t="s">
        <v>3934</v>
      </c>
    </row>
    <row r="2" spans="1:15" x14ac:dyDescent="0.35">
      <c r="A2">
        <v>0.68870523415978002</v>
      </c>
      <c r="B2" t="s">
        <v>4</v>
      </c>
      <c r="C2" t="s">
        <v>5</v>
      </c>
      <c r="D2">
        <v>20170402233000</v>
      </c>
      <c r="E2" s="1">
        <f>IF(SUMPRODUCT(--ISNUMBER(SEARCH({"ECON_EARNINGSREPORT","ECON_STOCKMARKET"},C2)))&gt;0,1,0)</f>
        <v>1</v>
      </c>
      <c r="F2" s="1">
        <f>IF(SUMPRODUCT(--ISNUMBER(SEARCH({"ENV_"},C2)))&gt;0,1,0)</f>
        <v>0</v>
      </c>
      <c r="G2" s="1">
        <f>IF(SUMPRODUCT(--ISNUMBER(SEARCH({"DISCRIMINATION","HARASSMENT","HATE_SPEECH","GENDER_VIOLENCE"},C2)))&gt;0,1,0)</f>
        <v>0</v>
      </c>
      <c r="H2" s="1">
        <f>IF(SUMPRODUCT(--ISNUMBER(SEARCH({"LEGALIZE","LEGISLATION","TRIAL"},C2)))&gt;0,1,0)</f>
        <v>0</v>
      </c>
      <c r="I2" s="1">
        <f>IF(SUMPRODUCT(--ISNUMBER(SEARCH({"LEADER"},C2)))&gt;0,1,0)</f>
        <v>0</v>
      </c>
      <c r="J2" t="str">
        <f>LEFT(D2,4)</f>
        <v>2017</v>
      </c>
      <c r="K2" t="str">
        <f>MID(D2,5,2)</f>
        <v>04</v>
      </c>
      <c r="L2" t="str">
        <f>MID(D2,7,2)</f>
        <v>02</v>
      </c>
      <c r="M2" s="2">
        <f>DATE(LEFT(D2,4),MID(D2,5,2),MID(D2,7,2))+TIME(MID(D2,9,2),MID(D2,11,2),RIGHT(D2,2))</f>
        <v>42827.979166666664</v>
      </c>
      <c r="N2" s="1">
        <f>IF(SUMPRODUCT(--ISNUMBER(SEARCH({"nasdaq.com","bloomberg.com","wsj.com","seekingalpha.com","valuewalk.com","reuters.com","forbes.com","marketwatch.com","investopedia.com","businessinsider.com","analystratings.com"},B2)))&gt;0,1,0)</f>
        <v>0</v>
      </c>
      <c r="O2" t="s">
        <v>3935</v>
      </c>
    </row>
    <row r="3" spans="1:15" x14ac:dyDescent="0.35">
      <c r="A3">
        <v>-2.61044176706827</v>
      </c>
      <c r="B3" t="s">
        <v>6</v>
      </c>
      <c r="C3" t="s">
        <v>7</v>
      </c>
      <c r="D3">
        <v>20160718171500</v>
      </c>
      <c r="E3" s="1">
        <f>IF(SUMPRODUCT(--ISNUMBER(SEARCH({"ECON_EARNINGSREPORT","ECON_STOCKMARKET"},C3)))&gt;0,1,0)</f>
        <v>1</v>
      </c>
      <c r="F3" s="1">
        <f>IF(SUMPRODUCT(--ISNUMBER(SEARCH({"ENV_"},C3)))&gt;0,1,0)</f>
        <v>0</v>
      </c>
      <c r="G3" s="1">
        <f>IF(SUMPRODUCT(--ISNUMBER(SEARCH({"DISCRIMINATION","HARASSMENT","HATE_SPEECH","GENDER_VIOLENCE"},C3)))&gt;0,1,0)</f>
        <v>0</v>
      </c>
      <c r="H3" s="1">
        <f>IF(SUMPRODUCT(--ISNUMBER(SEARCH({"LEGALIZE","LEGISLATION","TRIAL"},C3)))&gt;0,1,0)</f>
        <v>0</v>
      </c>
      <c r="I3" s="1">
        <f>IF(SUMPRODUCT(--ISNUMBER(SEARCH({"LEADER"},C3)))&gt;0,1,0)</f>
        <v>0</v>
      </c>
      <c r="J3" t="str">
        <f t="shared" ref="J3:J66" si="0">LEFT(D3,4)</f>
        <v>2016</v>
      </c>
      <c r="K3" t="str">
        <f t="shared" ref="K3:K66" si="1">MID(D3,5,2)</f>
        <v>07</v>
      </c>
      <c r="L3" t="str">
        <f t="shared" ref="L3:L66" si="2">MID(D3,7,2)</f>
        <v>18</v>
      </c>
      <c r="M3" s="2">
        <f t="shared" ref="M3:M66" si="3">DATE(LEFT(D3,4),MID(D3,5,2),MID(D3,7,2))+TIME(MID(D3,9,2),MID(D3,11,2),RIGHT(D3,2))</f>
        <v>42569.71875</v>
      </c>
      <c r="N3" s="1">
        <f>IF(SUMPRODUCT(--ISNUMBER(SEARCH({"nasdaq.com","bloomberg.com","wsj.com","seekingalpha.com","valuewalk.com","reuters.com","forbes.com","marketwatch.com","investopedia.com","businessinsider.com","analystratings.com"},B3)))&gt;0,1,0)</f>
        <v>0</v>
      </c>
      <c r="O3" t="s">
        <v>3935</v>
      </c>
    </row>
    <row r="4" spans="1:15" x14ac:dyDescent="0.35">
      <c r="A4">
        <v>1.8612521150592201</v>
      </c>
      <c r="B4" t="s">
        <v>8</v>
      </c>
      <c r="C4" t="s">
        <v>9</v>
      </c>
      <c r="D4">
        <v>20170403061500</v>
      </c>
      <c r="E4" s="1">
        <f>IF(SUMPRODUCT(--ISNUMBER(SEARCH({"ECON_EARNINGSREPORT","ECON_STOCKMARKET"},C4)))&gt;0,1,0)</f>
        <v>1</v>
      </c>
      <c r="F4" s="1">
        <f>IF(SUMPRODUCT(--ISNUMBER(SEARCH({"ENV_"},C4)))&gt;0,1,0)</f>
        <v>1</v>
      </c>
      <c r="G4" s="1">
        <f>IF(SUMPRODUCT(--ISNUMBER(SEARCH({"DISCRIMINATION","HARASSMENT","HATE_SPEECH","GENDER_VIOLENCE"},C4)))&gt;0,1,0)</f>
        <v>0</v>
      </c>
      <c r="H4" s="1">
        <f>IF(SUMPRODUCT(--ISNUMBER(SEARCH({"LEGALIZE","LEGISLATION","TRIAL"},C4)))&gt;0,1,0)</f>
        <v>0</v>
      </c>
      <c r="I4" s="1">
        <f>IF(SUMPRODUCT(--ISNUMBER(SEARCH({"LEADER"},C4)))&gt;0,1,0)</f>
        <v>1</v>
      </c>
      <c r="J4" t="str">
        <f t="shared" si="0"/>
        <v>2017</v>
      </c>
      <c r="K4" t="str">
        <f t="shared" si="1"/>
        <v>04</v>
      </c>
      <c r="L4" t="str">
        <f t="shared" si="2"/>
        <v>03</v>
      </c>
      <c r="M4" s="2">
        <f t="shared" si="3"/>
        <v>42828.260416666664</v>
      </c>
      <c r="N4" s="1">
        <f>IF(SUMPRODUCT(--ISNUMBER(SEARCH({"nasdaq.com","bloomberg.com","wsj.com","seekingalpha.com","valuewalk.com","reuters.com","forbes.com","marketwatch.com","investopedia.com","businessinsider.com","analystratings.com"},B4)))&gt;0,1,0)</f>
        <v>0</v>
      </c>
      <c r="O4" t="s">
        <v>3935</v>
      </c>
    </row>
    <row r="5" spans="1:15" x14ac:dyDescent="0.35">
      <c r="A5">
        <v>-1.2096774193548401</v>
      </c>
      <c r="B5" t="s">
        <v>10</v>
      </c>
      <c r="D5">
        <v>20160718203000</v>
      </c>
      <c r="E5" s="1">
        <f>IF(SUMPRODUCT(--ISNUMBER(SEARCH({"ECON_EARNINGSREPORT","ECON_STOCKMARKET"},C5)))&gt;0,1,0)</f>
        <v>0</v>
      </c>
      <c r="F5" s="1">
        <f>IF(SUMPRODUCT(--ISNUMBER(SEARCH({"ENV_"},C5)))&gt;0,1,0)</f>
        <v>0</v>
      </c>
      <c r="G5" s="1">
        <f>IF(SUMPRODUCT(--ISNUMBER(SEARCH({"DISCRIMINATION","HARASSMENT","HATE_SPEECH","GENDER_VIOLENCE"},C5)))&gt;0,1,0)</f>
        <v>0</v>
      </c>
      <c r="H5" s="1">
        <f>IF(SUMPRODUCT(--ISNUMBER(SEARCH({"LEGALIZE","LEGISLATION","TRIAL"},C5)))&gt;0,1,0)</f>
        <v>0</v>
      </c>
      <c r="I5" s="1">
        <f>IF(SUMPRODUCT(--ISNUMBER(SEARCH({"LEADER"},C5)))&gt;0,1,0)</f>
        <v>0</v>
      </c>
      <c r="J5" t="str">
        <f t="shared" si="0"/>
        <v>2016</v>
      </c>
      <c r="K5" t="str">
        <f t="shared" si="1"/>
        <v>07</v>
      </c>
      <c r="L5" t="str">
        <f t="shared" si="2"/>
        <v>18</v>
      </c>
      <c r="M5" s="2">
        <f t="shared" si="3"/>
        <v>42569.854166666664</v>
      </c>
      <c r="N5" s="1">
        <f>IF(SUMPRODUCT(--ISNUMBER(SEARCH({"nasdaq.com","bloomberg.com","wsj.com","seekingalpha.com","valuewalk.com","reuters.com","forbes.com","marketwatch.com","investopedia.com","businessinsider.com","analystratings.com"},B5)))&gt;0,1,0)</f>
        <v>1</v>
      </c>
      <c r="O5" t="s">
        <v>3935</v>
      </c>
    </row>
    <row r="6" spans="1:15" x14ac:dyDescent="0.35">
      <c r="A6">
        <v>0.93240093240093203</v>
      </c>
      <c r="B6" t="s">
        <v>11</v>
      </c>
      <c r="C6" t="s">
        <v>12</v>
      </c>
      <c r="D6">
        <v>20170403091500</v>
      </c>
      <c r="E6" s="1">
        <f>IF(SUMPRODUCT(--ISNUMBER(SEARCH({"ECON_EARNINGSREPORT","ECON_STOCKMARKET"},C6)))&gt;0,1,0)</f>
        <v>0</v>
      </c>
      <c r="F6" s="1">
        <f>IF(SUMPRODUCT(--ISNUMBER(SEARCH({"ENV_"},C6)))&gt;0,1,0)</f>
        <v>0</v>
      </c>
      <c r="G6" s="1">
        <f>IF(SUMPRODUCT(--ISNUMBER(SEARCH({"DISCRIMINATION","HARASSMENT","HATE_SPEECH","GENDER_VIOLENCE"},C6)))&gt;0,1,0)</f>
        <v>0</v>
      </c>
      <c r="H6" s="1">
        <f>IF(SUMPRODUCT(--ISNUMBER(SEARCH({"LEGALIZE","LEGISLATION","TRIAL"},C6)))&gt;0,1,0)</f>
        <v>1</v>
      </c>
      <c r="I6" s="1">
        <f>IF(SUMPRODUCT(--ISNUMBER(SEARCH({"LEADER"},C6)))&gt;0,1,0)</f>
        <v>1</v>
      </c>
      <c r="J6" t="str">
        <f t="shared" si="0"/>
        <v>2017</v>
      </c>
      <c r="K6" t="str">
        <f t="shared" si="1"/>
        <v>04</v>
      </c>
      <c r="L6" t="str">
        <f t="shared" si="2"/>
        <v>03</v>
      </c>
      <c r="M6" s="2">
        <f t="shared" si="3"/>
        <v>42828.385416666664</v>
      </c>
      <c r="N6" s="1">
        <f>IF(SUMPRODUCT(--ISNUMBER(SEARCH({"nasdaq.com","bloomberg.com","wsj.com","seekingalpha.com","valuewalk.com","reuters.com","forbes.com","marketwatch.com","investopedia.com","businessinsider.com","analystratings.com"},B6)))&gt;0,1,0)</f>
        <v>0</v>
      </c>
      <c r="O6" t="s">
        <v>3935</v>
      </c>
    </row>
    <row r="7" spans="1:15" x14ac:dyDescent="0.35">
      <c r="A7">
        <v>-3.5616438356164402</v>
      </c>
      <c r="B7" t="s">
        <v>10</v>
      </c>
      <c r="C7" t="s">
        <v>13</v>
      </c>
      <c r="D7">
        <v>20160720220000</v>
      </c>
      <c r="E7" s="1">
        <f>IF(SUMPRODUCT(--ISNUMBER(SEARCH({"ECON_EARNINGSREPORT","ECON_STOCKMARKET"},C7)))&gt;0,1,0)</f>
        <v>1</v>
      </c>
      <c r="F7" s="1">
        <f>IF(SUMPRODUCT(--ISNUMBER(SEARCH({"ENV_"},C7)))&gt;0,1,0)</f>
        <v>0</v>
      </c>
      <c r="G7" s="1">
        <f>IF(SUMPRODUCT(--ISNUMBER(SEARCH({"DISCRIMINATION","HARASSMENT","HATE_SPEECH","GENDER_VIOLENCE"},C7)))&gt;0,1,0)</f>
        <v>0</v>
      </c>
      <c r="H7" s="1">
        <f>IF(SUMPRODUCT(--ISNUMBER(SEARCH({"LEGALIZE","LEGISLATION","TRIAL"},C7)))&gt;0,1,0)</f>
        <v>0</v>
      </c>
      <c r="I7" s="1">
        <f>IF(SUMPRODUCT(--ISNUMBER(SEARCH({"LEADER"},C7)))&gt;0,1,0)</f>
        <v>0</v>
      </c>
      <c r="J7" t="str">
        <f t="shared" si="0"/>
        <v>2016</v>
      </c>
      <c r="K7" t="str">
        <f t="shared" si="1"/>
        <v>07</v>
      </c>
      <c r="L7" t="str">
        <f t="shared" si="2"/>
        <v>20</v>
      </c>
      <c r="M7" s="2">
        <f t="shared" si="3"/>
        <v>42571.916666666664</v>
      </c>
      <c r="N7" s="1">
        <f>IF(SUMPRODUCT(--ISNUMBER(SEARCH({"nasdaq.com","bloomberg.com","wsj.com","seekingalpha.com","valuewalk.com","reuters.com","forbes.com","marketwatch.com","investopedia.com","businessinsider.com","analystratings.com"},B7)))&gt;0,1,0)</f>
        <v>1</v>
      </c>
      <c r="O7" t="s">
        <v>3935</v>
      </c>
    </row>
    <row r="8" spans="1:15" x14ac:dyDescent="0.35">
      <c r="A8">
        <v>-3.3783783783783798</v>
      </c>
      <c r="B8" t="s">
        <v>6</v>
      </c>
      <c r="C8" t="s">
        <v>14</v>
      </c>
      <c r="D8">
        <v>20160720171500</v>
      </c>
      <c r="E8" s="1">
        <f>IF(SUMPRODUCT(--ISNUMBER(SEARCH({"ECON_EARNINGSREPORT","ECON_STOCKMARKET"},C8)))&gt;0,1,0)</f>
        <v>1</v>
      </c>
      <c r="F8" s="1">
        <f>IF(SUMPRODUCT(--ISNUMBER(SEARCH({"ENV_"},C8)))&gt;0,1,0)</f>
        <v>0</v>
      </c>
      <c r="G8" s="1">
        <f>IF(SUMPRODUCT(--ISNUMBER(SEARCH({"DISCRIMINATION","HARASSMENT","HATE_SPEECH","GENDER_VIOLENCE"},C8)))&gt;0,1,0)</f>
        <v>0</v>
      </c>
      <c r="H8" s="1">
        <f>IF(SUMPRODUCT(--ISNUMBER(SEARCH({"LEGALIZE","LEGISLATION","TRIAL"},C8)))&gt;0,1,0)</f>
        <v>0</v>
      </c>
      <c r="I8" s="1">
        <f>IF(SUMPRODUCT(--ISNUMBER(SEARCH({"LEADER"},C8)))&gt;0,1,0)</f>
        <v>0</v>
      </c>
      <c r="J8" t="str">
        <f t="shared" si="0"/>
        <v>2016</v>
      </c>
      <c r="K8" t="str">
        <f t="shared" si="1"/>
        <v>07</v>
      </c>
      <c r="L8" t="str">
        <f t="shared" si="2"/>
        <v>20</v>
      </c>
      <c r="M8" s="2">
        <f t="shared" si="3"/>
        <v>42571.71875</v>
      </c>
      <c r="N8" s="1">
        <f>IF(SUMPRODUCT(--ISNUMBER(SEARCH({"nasdaq.com","bloomberg.com","wsj.com","seekingalpha.com","valuewalk.com","reuters.com","forbes.com","marketwatch.com","investopedia.com","businessinsider.com","analystratings.com"},B8)))&gt;0,1,0)</f>
        <v>0</v>
      </c>
      <c r="O8" t="s">
        <v>3935</v>
      </c>
    </row>
    <row r="9" spans="1:15" x14ac:dyDescent="0.35">
      <c r="A9">
        <v>-0.44150110375275903</v>
      </c>
      <c r="B9" t="s">
        <v>10</v>
      </c>
      <c r="C9" t="s">
        <v>15</v>
      </c>
      <c r="D9">
        <v>20160803231500</v>
      </c>
      <c r="E9" s="1">
        <f>IF(SUMPRODUCT(--ISNUMBER(SEARCH({"ECON_EARNINGSREPORT","ECON_STOCKMARKET"},C9)))&gt;0,1,0)</f>
        <v>1</v>
      </c>
      <c r="F9" s="1">
        <f>IF(SUMPRODUCT(--ISNUMBER(SEARCH({"ENV_"},C9)))&gt;0,1,0)</f>
        <v>0</v>
      </c>
      <c r="G9" s="1">
        <f>IF(SUMPRODUCT(--ISNUMBER(SEARCH({"DISCRIMINATION","HARASSMENT","HATE_SPEECH","GENDER_VIOLENCE"},C9)))&gt;0,1,0)</f>
        <v>0</v>
      </c>
      <c r="H9" s="1">
        <f>IF(SUMPRODUCT(--ISNUMBER(SEARCH({"LEGALIZE","LEGISLATION","TRIAL"},C9)))&gt;0,1,0)</f>
        <v>0</v>
      </c>
      <c r="I9" s="1">
        <f>IF(SUMPRODUCT(--ISNUMBER(SEARCH({"LEADER"},C9)))&gt;0,1,0)</f>
        <v>0</v>
      </c>
      <c r="J9" t="str">
        <f t="shared" si="0"/>
        <v>2016</v>
      </c>
      <c r="K9" t="str">
        <f t="shared" si="1"/>
        <v>08</v>
      </c>
      <c r="L9" t="str">
        <f t="shared" si="2"/>
        <v>03</v>
      </c>
      <c r="M9" s="2">
        <f t="shared" si="3"/>
        <v>42585.96875</v>
      </c>
      <c r="N9" s="1">
        <f>IF(SUMPRODUCT(--ISNUMBER(SEARCH({"nasdaq.com","bloomberg.com","wsj.com","seekingalpha.com","valuewalk.com","reuters.com","forbes.com","marketwatch.com","investopedia.com","businessinsider.com","analystratings.com"},B9)))&gt;0,1,0)</f>
        <v>1</v>
      </c>
      <c r="O9" t="s">
        <v>3935</v>
      </c>
    </row>
    <row r="10" spans="1:15" x14ac:dyDescent="0.35">
      <c r="A10">
        <v>0.69124423963133697</v>
      </c>
      <c r="B10" t="s">
        <v>16</v>
      </c>
      <c r="C10" t="s">
        <v>17</v>
      </c>
      <c r="D10">
        <v>20160630101500</v>
      </c>
      <c r="E10" s="1">
        <f>IF(SUMPRODUCT(--ISNUMBER(SEARCH({"ECON_EARNINGSREPORT","ECON_STOCKMARKET"},C10)))&gt;0,1,0)</f>
        <v>1</v>
      </c>
      <c r="F10" s="1">
        <f>IF(SUMPRODUCT(--ISNUMBER(SEARCH({"ENV_"},C10)))&gt;0,1,0)</f>
        <v>0</v>
      </c>
      <c r="G10" s="1">
        <f>IF(SUMPRODUCT(--ISNUMBER(SEARCH({"DISCRIMINATION","HARASSMENT","HATE_SPEECH","GENDER_VIOLENCE"},C10)))&gt;0,1,0)</f>
        <v>0</v>
      </c>
      <c r="H10" s="1">
        <f>IF(SUMPRODUCT(--ISNUMBER(SEARCH({"LEGALIZE","LEGISLATION","TRIAL"},C10)))&gt;0,1,0)</f>
        <v>0</v>
      </c>
      <c r="I10" s="1">
        <f>IF(SUMPRODUCT(--ISNUMBER(SEARCH({"LEADER"},C10)))&gt;0,1,0)</f>
        <v>0</v>
      </c>
      <c r="J10" t="str">
        <f t="shared" si="0"/>
        <v>2016</v>
      </c>
      <c r="K10" t="str">
        <f t="shared" si="1"/>
        <v>06</v>
      </c>
      <c r="L10" t="str">
        <f t="shared" si="2"/>
        <v>30</v>
      </c>
      <c r="M10" s="2">
        <f t="shared" si="3"/>
        <v>42551.427083333336</v>
      </c>
      <c r="N10" s="1">
        <f>IF(SUMPRODUCT(--ISNUMBER(SEARCH({"nasdaq.com","bloomberg.com","wsj.com","seekingalpha.com","valuewalk.com","reuters.com","forbes.com","marketwatch.com","investopedia.com","businessinsider.com","analystratings.com"},B10)))&gt;0,1,0)</f>
        <v>1</v>
      </c>
      <c r="O10" t="s">
        <v>3935</v>
      </c>
    </row>
    <row r="11" spans="1:15" x14ac:dyDescent="0.35">
      <c r="A11">
        <v>1.47058823529412</v>
      </c>
      <c r="B11" t="s">
        <v>18</v>
      </c>
      <c r="C11" t="s">
        <v>19</v>
      </c>
      <c r="D11">
        <v>20160627224500</v>
      </c>
      <c r="E11" s="1">
        <f>IF(SUMPRODUCT(--ISNUMBER(SEARCH({"ECON_EARNINGSREPORT","ECON_STOCKMARKET"},C11)))&gt;0,1,0)</f>
        <v>0</v>
      </c>
      <c r="F11" s="1">
        <f>IF(SUMPRODUCT(--ISNUMBER(SEARCH({"ENV_"},C11)))&gt;0,1,0)</f>
        <v>0</v>
      </c>
      <c r="G11" s="1">
        <f>IF(SUMPRODUCT(--ISNUMBER(SEARCH({"DISCRIMINATION","HARASSMENT","HATE_SPEECH","GENDER_VIOLENCE"},C11)))&gt;0,1,0)</f>
        <v>0</v>
      </c>
      <c r="H11" s="1">
        <f>IF(SUMPRODUCT(--ISNUMBER(SEARCH({"LEGALIZE","LEGISLATION","TRIAL"},C11)))&gt;0,1,0)</f>
        <v>0</v>
      </c>
      <c r="I11" s="1">
        <f>IF(SUMPRODUCT(--ISNUMBER(SEARCH({"LEADER"},C11)))&gt;0,1,0)</f>
        <v>0</v>
      </c>
      <c r="J11" t="str">
        <f t="shared" si="0"/>
        <v>2016</v>
      </c>
      <c r="K11" t="str">
        <f t="shared" si="1"/>
        <v>06</v>
      </c>
      <c r="L11" t="str">
        <f t="shared" si="2"/>
        <v>27</v>
      </c>
      <c r="M11" s="2">
        <f t="shared" si="3"/>
        <v>42548.947916666664</v>
      </c>
      <c r="N11" s="1">
        <f>IF(SUMPRODUCT(--ISNUMBER(SEARCH({"nasdaq.com","bloomberg.com","wsj.com","seekingalpha.com","valuewalk.com","reuters.com","forbes.com","marketwatch.com","investopedia.com","businessinsider.com","analystratings.com"},B11)))&gt;0,1,0)</f>
        <v>0</v>
      </c>
      <c r="O11" t="s">
        <v>3935</v>
      </c>
    </row>
    <row r="12" spans="1:15" x14ac:dyDescent="0.35">
      <c r="A12">
        <v>-3.5947712418300699</v>
      </c>
      <c r="B12" t="s">
        <v>6</v>
      </c>
      <c r="C12" t="s">
        <v>20</v>
      </c>
      <c r="D12">
        <v>20160627211500</v>
      </c>
      <c r="E12" s="1">
        <f>IF(SUMPRODUCT(--ISNUMBER(SEARCH({"ECON_EARNINGSREPORT","ECON_STOCKMARKET"},C12)))&gt;0,1,0)</f>
        <v>1</v>
      </c>
      <c r="F12" s="1">
        <f>IF(SUMPRODUCT(--ISNUMBER(SEARCH({"ENV_"},C12)))&gt;0,1,0)</f>
        <v>0</v>
      </c>
      <c r="G12" s="1">
        <f>IF(SUMPRODUCT(--ISNUMBER(SEARCH({"DISCRIMINATION","HARASSMENT","HATE_SPEECH","GENDER_VIOLENCE"},C12)))&gt;0,1,0)</f>
        <v>0</v>
      </c>
      <c r="H12" s="1">
        <f>IF(SUMPRODUCT(--ISNUMBER(SEARCH({"LEGALIZE","LEGISLATION","TRIAL"},C12)))&gt;0,1,0)</f>
        <v>0</v>
      </c>
      <c r="I12" s="1">
        <f>IF(SUMPRODUCT(--ISNUMBER(SEARCH({"LEADER"},C12)))&gt;0,1,0)</f>
        <v>0</v>
      </c>
      <c r="J12" t="str">
        <f t="shared" si="0"/>
        <v>2016</v>
      </c>
      <c r="K12" t="str">
        <f t="shared" si="1"/>
        <v>06</v>
      </c>
      <c r="L12" t="str">
        <f t="shared" si="2"/>
        <v>27</v>
      </c>
      <c r="M12" s="2">
        <f t="shared" si="3"/>
        <v>42548.885416666664</v>
      </c>
      <c r="N12" s="1">
        <f>IF(SUMPRODUCT(--ISNUMBER(SEARCH({"nasdaq.com","bloomberg.com","wsj.com","seekingalpha.com","valuewalk.com","reuters.com","forbes.com","marketwatch.com","investopedia.com","businessinsider.com","analystratings.com"},B12)))&gt;0,1,0)</f>
        <v>0</v>
      </c>
      <c r="O12" t="s">
        <v>3935</v>
      </c>
    </row>
    <row r="13" spans="1:15" x14ac:dyDescent="0.35">
      <c r="A13">
        <v>0.64935064935064901</v>
      </c>
      <c r="B13" t="s">
        <v>21</v>
      </c>
      <c r="C13" t="s">
        <v>22</v>
      </c>
      <c r="D13">
        <v>20160808174500</v>
      </c>
      <c r="E13" s="1">
        <f>IF(SUMPRODUCT(--ISNUMBER(SEARCH({"ECON_EARNINGSREPORT","ECON_STOCKMARKET"},C13)))&gt;0,1,0)</f>
        <v>0</v>
      </c>
      <c r="F13" s="1">
        <f>IF(SUMPRODUCT(--ISNUMBER(SEARCH({"ENV_"},C13)))&gt;0,1,0)</f>
        <v>0</v>
      </c>
      <c r="G13" s="1">
        <f>IF(SUMPRODUCT(--ISNUMBER(SEARCH({"DISCRIMINATION","HARASSMENT","HATE_SPEECH","GENDER_VIOLENCE"},C13)))&gt;0,1,0)</f>
        <v>0</v>
      </c>
      <c r="H13" s="1">
        <f>IF(SUMPRODUCT(--ISNUMBER(SEARCH({"LEGALIZE","LEGISLATION","TRIAL"},C13)))&gt;0,1,0)</f>
        <v>0</v>
      </c>
      <c r="I13" s="1">
        <f>IF(SUMPRODUCT(--ISNUMBER(SEARCH({"LEADER"},C13)))&gt;0,1,0)</f>
        <v>0</v>
      </c>
      <c r="J13" t="str">
        <f t="shared" si="0"/>
        <v>2016</v>
      </c>
      <c r="K13" t="str">
        <f t="shared" si="1"/>
        <v>08</v>
      </c>
      <c r="L13" t="str">
        <f t="shared" si="2"/>
        <v>08</v>
      </c>
      <c r="M13" s="2">
        <f t="shared" si="3"/>
        <v>42590.739583333336</v>
      </c>
      <c r="N13" s="1">
        <f>IF(SUMPRODUCT(--ISNUMBER(SEARCH({"nasdaq.com","bloomberg.com","wsj.com","seekingalpha.com","valuewalk.com","reuters.com","forbes.com","marketwatch.com","investopedia.com","businessinsider.com","analystratings.com"},B13)))&gt;0,1,0)</f>
        <v>0</v>
      </c>
      <c r="O13" t="s">
        <v>3935</v>
      </c>
    </row>
    <row r="14" spans="1:15" x14ac:dyDescent="0.35">
      <c r="A14">
        <v>0</v>
      </c>
      <c r="B14" t="s">
        <v>23</v>
      </c>
      <c r="C14" t="s">
        <v>24</v>
      </c>
      <c r="D14">
        <v>20160627183000</v>
      </c>
      <c r="E14" s="1">
        <f>IF(SUMPRODUCT(--ISNUMBER(SEARCH({"ECON_EARNINGSREPORT","ECON_STOCKMARKET"},C14)))&gt;0,1,0)</f>
        <v>1</v>
      </c>
      <c r="F14" s="1">
        <f>IF(SUMPRODUCT(--ISNUMBER(SEARCH({"ENV_"},C14)))&gt;0,1,0)</f>
        <v>0</v>
      </c>
      <c r="G14" s="1">
        <f>IF(SUMPRODUCT(--ISNUMBER(SEARCH({"DISCRIMINATION","HARASSMENT","HATE_SPEECH","GENDER_VIOLENCE"},C14)))&gt;0,1,0)</f>
        <v>0</v>
      </c>
      <c r="H14" s="1">
        <f>IF(SUMPRODUCT(--ISNUMBER(SEARCH({"LEGALIZE","LEGISLATION","TRIAL"},C14)))&gt;0,1,0)</f>
        <v>0</v>
      </c>
      <c r="I14" s="1">
        <f>IF(SUMPRODUCT(--ISNUMBER(SEARCH({"LEADER"},C14)))&gt;0,1,0)</f>
        <v>0</v>
      </c>
      <c r="J14" t="str">
        <f t="shared" si="0"/>
        <v>2016</v>
      </c>
      <c r="K14" t="str">
        <f t="shared" si="1"/>
        <v>06</v>
      </c>
      <c r="L14" t="str">
        <f t="shared" si="2"/>
        <v>27</v>
      </c>
      <c r="M14" s="2">
        <f t="shared" si="3"/>
        <v>42548.770833333336</v>
      </c>
      <c r="N14" s="1">
        <f>IF(SUMPRODUCT(--ISNUMBER(SEARCH({"nasdaq.com","bloomberg.com","wsj.com","seekingalpha.com","valuewalk.com","reuters.com","forbes.com","marketwatch.com","investopedia.com","businessinsider.com","analystratings.com"},B14)))&gt;0,1,0)</f>
        <v>0</v>
      </c>
      <c r="O14" t="s">
        <v>3935</v>
      </c>
    </row>
    <row r="15" spans="1:15" x14ac:dyDescent="0.35">
      <c r="A15">
        <v>3.5242290748898699</v>
      </c>
      <c r="B15" t="s">
        <v>25</v>
      </c>
      <c r="C15" t="s">
        <v>26</v>
      </c>
      <c r="D15">
        <v>20160629183000</v>
      </c>
      <c r="E15" s="1">
        <f>IF(SUMPRODUCT(--ISNUMBER(SEARCH({"ECON_EARNINGSREPORT","ECON_STOCKMARKET"},C15)))&gt;0,1,0)</f>
        <v>1</v>
      </c>
      <c r="F15" s="1">
        <f>IF(SUMPRODUCT(--ISNUMBER(SEARCH({"ENV_"},C15)))&gt;0,1,0)</f>
        <v>0</v>
      </c>
      <c r="G15" s="1">
        <f>IF(SUMPRODUCT(--ISNUMBER(SEARCH({"DISCRIMINATION","HARASSMENT","HATE_SPEECH","GENDER_VIOLENCE"},C15)))&gt;0,1,0)</f>
        <v>0</v>
      </c>
      <c r="H15" s="1">
        <f>IF(SUMPRODUCT(--ISNUMBER(SEARCH({"LEGALIZE","LEGISLATION","TRIAL"},C15)))&gt;0,1,0)</f>
        <v>0</v>
      </c>
      <c r="I15" s="1">
        <f>IF(SUMPRODUCT(--ISNUMBER(SEARCH({"LEADER"},C15)))&gt;0,1,0)</f>
        <v>0</v>
      </c>
      <c r="J15" t="str">
        <f t="shared" si="0"/>
        <v>2016</v>
      </c>
      <c r="K15" t="str">
        <f t="shared" si="1"/>
        <v>06</v>
      </c>
      <c r="L15" t="str">
        <f t="shared" si="2"/>
        <v>29</v>
      </c>
      <c r="M15" s="2">
        <f t="shared" si="3"/>
        <v>42550.770833333336</v>
      </c>
      <c r="N15" s="1">
        <f>IF(SUMPRODUCT(--ISNUMBER(SEARCH({"nasdaq.com","bloomberg.com","wsj.com","seekingalpha.com","valuewalk.com","reuters.com","forbes.com","marketwatch.com","investopedia.com","businessinsider.com","analystratings.com"},B15)))&gt;0,1,0)</f>
        <v>0</v>
      </c>
      <c r="O15" t="s">
        <v>3935</v>
      </c>
    </row>
    <row r="16" spans="1:15" x14ac:dyDescent="0.35">
      <c r="A16">
        <v>1.13895216400911</v>
      </c>
      <c r="B16" t="s">
        <v>23</v>
      </c>
      <c r="C16" t="s">
        <v>27</v>
      </c>
      <c r="D16">
        <v>20160630024500</v>
      </c>
      <c r="E16" s="1">
        <f>IF(SUMPRODUCT(--ISNUMBER(SEARCH({"ECON_EARNINGSREPORT","ECON_STOCKMARKET"},C16)))&gt;0,1,0)</f>
        <v>1</v>
      </c>
      <c r="F16" s="1">
        <f>IF(SUMPRODUCT(--ISNUMBER(SEARCH({"ENV_"},C16)))&gt;0,1,0)</f>
        <v>0</v>
      </c>
      <c r="G16" s="1">
        <f>IF(SUMPRODUCT(--ISNUMBER(SEARCH({"DISCRIMINATION","HARASSMENT","HATE_SPEECH","GENDER_VIOLENCE"},C16)))&gt;0,1,0)</f>
        <v>0</v>
      </c>
      <c r="H16" s="1">
        <f>IF(SUMPRODUCT(--ISNUMBER(SEARCH({"LEGALIZE","LEGISLATION","TRIAL"},C16)))&gt;0,1,0)</f>
        <v>0</v>
      </c>
      <c r="I16" s="1">
        <f>IF(SUMPRODUCT(--ISNUMBER(SEARCH({"LEADER"},C16)))&gt;0,1,0)</f>
        <v>0</v>
      </c>
      <c r="J16" t="str">
        <f t="shared" si="0"/>
        <v>2016</v>
      </c>
      <c r="K16" t="str">
        <f t="shared" si="1"/>
        <v>06</v>
      </c>
      <c r="L16" t="str">
        <f t="shared" si="2"/>
        <v>30</v>
      </c>
      <c r="M16" s="2">
        <f t="shared" si="3"/>
        <v>42551.114583333336</v>
      </c>
      <c r="N16" s="1">
        <f>IF(SUMPRODUCT(--ISNUMBER(SEARCH({"nasdaq.com","bloomberg.com","wsj.com","seekingalpha.com","valuewalk.com","reuters.com","forbes.com","marketwatch.com","investopedia.com","businessinsider.com","analystratings.com"},B16)))&gt;0,1,0)</f>
        <v>0</v>
      </c>
      <c r="O16" t="s">
        <v>3935</v>
      </c>
    </row>
    <row r="17" spans="1:15" x14ac:dyDescent="0.35">
      <c r="A17">
        <v>0</v>
      </c>
      <c r="B17" t="s">
        <v>6</v>
      </c>
      <c r="C17" t="s">
        <v>28</v>
      </c>
      <c r="D17">
        <v>20160628160000</v>
      </c>
      <c r="E17" s="1">
        <f>IF(SUMPRODUCT(--ISNUMBER(SEARCH({"ECON_EARNINGSREPORT","ECON_STOCKMARKET"},C17)))&gt;0,1,0)</f>
        <v>1</v>
      </c>
      <c r="F17" s="1">
        <f>IF(SUMPRODUCT(--ISNUMBER(SEARCH({"ENV_"},C17)))&gt;0,1,0)</f>
        <v>0</v>
      </c>
      <c r="G17" s="1">
        <f>IF(SUMPRODUCT(--ISNUMBER(SEARCH({"DISCRIMINATION","HARASSMENT","HATE_SPEECH","GENDER_VIOLENCE"},C17)))&gt;0,1,0)</f>
        <v>0</v>
      </c>
      <c r="H17" s="1">
        <f>IF(SUMPRODUCT(--ISNUMBER(SEARCH({"LEGALIZE","LEGISLATION","TRIAL"},C17)))&gt;0,1,0)</f>
        <v>0</v>
      </c>
      <c r="I17" s="1">
        <f>IF(SUMPRODUCT(--ISNUMBER(SEARCH({"LEADER"},C17)))&gt;0,1,0)</f>
        <v>0</v>
      </c>
      <c r="J17" t="str">
        <f t="shared" si="0"/>
        <v>2016</v>
      </c>
      <c r="K17" t="str">
        <f t="shared" si="1"/>
        <v>06</v>
      </c>
      <c r="L17" t="str">
        <f t="shared" si="2"/>
        <v>28</v>
      </c>
      <c r="M17" s="2">
        <f t="shared" si="3"/>
        <v>42549.666666666664</v>
      </c>
      <c r="N17" s="1">
        <f>IF(SUMPRODUCT(--ISNUMBER(SEARCH({"nasdaq.com","bloomberg.com","wsj.com","seekingalpha.com","valuewalk.com","reuters.com","forbes.com","marketwatch.com","investopedia.com","businessinsider.com","analystratings.com"},B17)))&gt;0,1,0)</f>
        <v>0</v>
      </c>
      <c r="O17" t="s">
        <v>3935</v>
      </c>
    </row>
    <row r="18" spans="1:15" x14ac:dyDescent="0.35">
      <c r="A18">
        <v>1.16686114352392</v>
      </c>
      <c r="B18" t="s">
        <v>29</v>
      </c>
      <c r="C18" t="s">
        <v>30</v>
      </c>
      <c r="D18">
        <v>20160907050000</v>
      </c>
      <c r="E18" s="1">
        <f>IF(SUMPRODUCT(--ISNUMBER(SEARCH({"ECON_EARNINGSREPORT","ECON_STOCKMARKET"},C18)))&gt;0,1,0)</f>
        <v>0</v>
      </c>
      <c r="F18" s="1">
        <f>IF(SUMPRODUCT(--ISNUMBER(SEARCH({"ENV_"},C18)))&gt;0,1,0)</f>
        <v>0</v>
      </c>
      <c r="G18" s="1">
        <f>IF(SUMPRODUCT(--ISNUMBER(SEARCH({"DISCRIMINATION","HARASSMENT","HATE_SPEECH","GENDER_VIOLENCE"},C18)))&gt;0,1,0)</f>
        <v>0</v>
      </c>
      <c r="H18" s="1">
        <f>IF(SUMPRODUCT(--ISNUMBER(SEARCH({"LEGALIZE","LEGISLATION","TRIAL"},C18)))&gt;0,1,0)</f>
        <v>0</v>
      </c>
      <c r="I18" s="1">
        <f>IF(SUMPRODUCT(--ISNUMBER(SEARCH({"LEADER"},C18)))&gt;0,1,0)</f>
        <v>1</v>
      </c>
      <c r="J18" t="str">
        <f t="shared" si="0"/>
        <v>2016</v>
      </c>
      <c r="K18" t="str">
        <f t="shared" si="1"/>
        <v>09</v>
      </c>
      <c r="L18" t="str">
        <f t="shared" si="2"/>
        <v>07</v>
      </c>
      <c r="M18" s="2">
        <f t="shared" si="3"/>
        <v>42620.208333333336</v>
      </c>
      <c r="N18" s="1">
        <f>IF(SUMPRODUCT(--ISNUMBER(SEARCH({"nasdaq.com","bloomberg.com","wsj.com","seekingalpha.com","valuewalk.com","reuters.com","forbes.com","marketwatch.com","investopedia.com","businessinsider.com","analystratings.com"},B18)))&gt;0,1,0)</f>
        <v>0</v>
      </c>
      <c r="O18" t="s">
        <v>3935</v>
      </c>
    </row>
    <row r="19" spans="1:15" x14ac:dyDescent="0.35">
      <c r="A19">
        <v>0</v>
      </c>
      <c r="B19" t="s">
        <v>31</v>
      </c>
      <c r="C19" t="s">
        <v>32</v>
      </c>
      <c r="D19">
        <v>20160701211500</v>
      </c>
      <c r="E19" s="1">
        <f>IF(SUMPRODUCT(--ISNUMBER(SEARCH({"ECON_EARNINGSREPORT","ECON_STOCKMARKET"},C19)))&gt;0,1,0)</f>
        <v>1</v>
      </c>
      <c r="F19" s="1">
        <f>IF(SUMPRODUCT(--ISNUMBER(SEARCH({"ENV_"},C19)))&gt;0,1,0)</f>
        <v>0</v>
      </c>
      <c r="G19" s="1">
        <f>IF(SUMPRODUCT(--ISNUMBER(SEARCH({"DISCRIMINATION","HARASSMENT","HATE_SPEECH","GENDER_VIOLENCE"},C19)))&gt;0,1,0)</f>
        <v>0</v>
      </c>
      <c r="H19" s="1">
        <f>IF(SUMPRODUCT(--ISNUMBER(SEARCH({"LEGALIZE","LEGISLATION","TRIAL"},C19)))&gt;0,1,0)</f>
        <v>0</v>
      </c>
      <c r="I19" s="1">
        <f>IF(SUMPRODUCT(--ISNUMBER(SEARCH({"LEADER"},C19)))&gt;0,1,0)</f>
        <v>0</v>
      </c>
      <c r="J19" t="str">
        <f t="shared" si="0"/>
        <v>2016</v>
      </c>
      <c r="K19" t="str">
        <f t="shared" si="1"/>
        <v>07</v>
      </c>
      <c r="L19" t="str">
        <f t="shared" si="2"/>
        <v>01</v>
      </c>
      <c r="M19" s="2">
        <f t="shared" si="3"/>
        <v>42552.885416666664</v>
      </c>
      <c r="N19" s="1">
        <f>IF(SUMPRODUCT(--ISNUMBER(SEARCH({"nasdaq.com","bloomberg.com","wsj.com","seekingalpha.com","valuewalk.com","reuters.com","forbes.com","marketwatch.com","investopedia.com","businessinsider.com","analystratings.com"},B19)))&gt;0,1,0)</f>
        <v>0</v>
      </c>
      <c r="O19" t="s">
        <v>3935</v>
      </c>
    </row>
    <row r="20" spans="1:15" x14ac:dyDescent="0.35">
      <c r="A20">
        <v>-2.2727272727272698</v>
      </c>
      <c r="B20" t="s">
        <v>33</v>
      </c>
      <c r="C20" t="s">
        <v>34</v>
      </c>
      <c r="D20">
        <v>20160718164500</v>
      </c>
      <c r="E20" s="1">
        <f>IF(SUMPRODUCT(--ISNUMBER(SEARCH({"ECON_EARNINGSREPORT","ECON_STOCKMARKET"},C20)))&gt;0,1,0)</f>
        <v>0</v>
      </c>
      <c r="F20" s="1">
        <f>IF(SUMPRODUCT(--ISNUMBER(SEARCH({"ENV_"},C20)))&gt;0,1,0)</f>
        <v>0</v>
      </c>
      <c r="G20" s="1">
        <f>IF(SUMPRODUCT(--ISNUMBER(SEARCH({"DISCRIMINATION","HARASSMENT","HATE_SPEECH","GENDER_VIOLENCE"},C20)))&gt;0,1,0)</f>
        <v>0</v>
      </c>
      <c r="H20" s="1">
        <f>IF(SUMPRODUCT(--ISNUMBER(SEARCH({"LEGALIZE","LEGISLATION","TRIAL"},C20)))&gt;0,1,0)</f>
        <v>1</v>
      </c>
      <c r="I20" s="1">
        <f>IF(SUMPRODUCT(--ISNUMBER(SEARCH({"LEADER"},C20)))&gt;0,1,0)</f>
        <v>1</v>
      </c>
      <c r="J20" t="str">
        <f t="shared" si="0"/>
        <v>2016</v>
      </c>
      <c r="K20" t="str">
        <f t="shared" si="1"/>
        <v>07</v>
      </c>
      <c r="L20" t="str">
        <f t="shared" si="2"/>
        <v>18</v>
      </c>
      <c r="M20" s="2">
        <f t="shared" si="3"/>
        <v>42569.697916666664</v>
      </c>
      <c r="N20" s="1">
        <f>IF(SUMPRODUCT(--ISNUMBER(SEARCH({"nasdaq.com","bloomberg.com","wsj.com","seekingalpha.com","valuewalk.com","reuters.com","forbes.com","marketwatch.com","investopedia.com","businessinsider.com","analystratings.com"},B20)))&gt;0,1,0)</f>
        <v>0</v>
      </c>
      <c r="O20" t="s">
        <v>3935</v>
      </c>
    </row>
    <row r="21" spans="1:15" x14ac:dyDescent="0.35">
      <c r="A21">
        <v>0.31421838177533401</v>
      </c>
      <c r="B21" t="s">
        <v>35</v>
      </c>
      <c r="C21" t="s">
        <v>36</v>
      </c>
      <c r="D21">
        <v>20160618174500</v>
      </c>
      <c r="E21" s="1">
        <f>IF(SUMPRODUCT(--ISNUMBER(SEARCH({"ECON_EARNINGSREPORT","ECON_STOCKMARKET"},C21)))&gt;0,1,0)</f>
        <v>1</v>
      </c>
      <c r="F21" s="1">
        <f>IF(SUMPRODUCT(--ISNUMBER(SEARCH({"ENV_"},C21)))&gt;0,1,0)</f>
        <v>0</v>
      </c>
      <c r="G21" s="1">
        <f>IF(SUMPRODUCT(--ISNUMBER(SEARCH({"DISCRIMINATION","HARASSMENT","HATE_SPEECH","GENDER_VIOLENCE"},C21)))&gt;0,1,0)</f>
        <v>0</v>
      </c>
      <c r="H21" s="1">
        <f>IF(SUMPRODUCT(--ISNUMBER(SEARCH({"LEGALIZE","LEGISLATION","TRIAL"},C21)))&gt;0,1,0)</f>
        <v>0</v>
      </c>
      <c r="I21" s="1">
        <f>IF(SUMPRODUCT(--ISNUMBER(SEARCH({"LEADER"},C21)))&gt;0,1,0)</f>
        <v>0</v>
      </c>
      <c r="J21" t="str">
        <f t="shared" si="0"/>
        <v>2016</v>
      </c>
      <c r="K21" t="str">
        <f t="shared" si="1"/>
        <v>06</v>
      </c>
      <c r="L21" t="str">
        <f t="shared" si="2"/>
        <v>18</v>
      </c>
      <c r="M21" s="2">
        <f t="shared" si="3"/>
        <v>42539.739583333336</v>
      </c>
      <c r="N21" s="1">
        <f>IF(SUMPRODUCT(--ISNUMBER(SEARCH({"nasdaq.com","bloomberg.com","wsj.com","seekingalpha.com","valuewalk.com","reuters.com","forbes.com","marketwatch.com","investopedia.com","businessinsider.com","analystratings.com"},B21)))&gt;0,1,0)</f>
        <v>0</v>
      </c>
      <c r="O21" t="s">
        <v>3935</v>
      </c>
    </row>
    <row r="22" spans="1:15" x14ac:dyDescent="0.35">
      <c r="A22">
        <v>-6.6666666666666696</v>
      </c>
      <c r="B22" t="s">
        <v>37</v>
      </c>
      <c r="C22" t="s">
        <v>38</v>
      </c>
      <c r="D22">
        <v>20160727011500</v>
      </c>
      <c r="E22" s="1">
        <f>IF(SUMPRODUCT(--ISNUMBER(SEARCH({"ECON_EARNINGSREPORT","ECON_STOCKMARKET"},C22)))&gt;0,1,0)</f>
        <v>0</v>
      </c>
      <c r="F22" s="1">
        <f>IF(SUMPRODUCT(--ISNUMBER(SEARCH({"ENV_"},C22)))&gt;0,1,0)</f>
        <v>0</v>
      </c>
      <c r="G22" s="1">
        <f>IF(SUMPRODUCT(--ISNUMBER(SEARCH({"DISCRIMINATION","HARASSMENT","HATE_SPEECH","GENDER_VIOLENCE"},C22)))&gt;0,1,0)</f>
        <v>0</v>
      </c>
      <c r="H22" s="1">
        <f>IF(SUMPRODUCT(--ISNUMBER(SEARCH({"LEGALIZE","LEGISLATION","TRIAL"},C22)))&gt;0,1,0)</f>
        <v>1</v>
      </c>
      <c r="I22" s="1">
        <f>IF(SUMPRODUCT(--ISNUMBER(SEARCH({"LEADER"},C22)))&gt;0,1,0)</f>
        <v>0</v>
      </c>
      <c r="J22" t="str">
        <f t="shared" si="0"/>
        <v>2016</v>
      </c>
      <c r="K22" t="str">
        <f t="shared" si="1"/>
        <v>07</v>
      </c>
      <c r="L22" t="str">
        <f t="shared" si="2"/>
        <v>27</v>
      </c>
      <c r="M22" s="2">
        <f t="shared" si="3"/>
        <v>42578.052083333336</v>
      </c>
      <c r="N22" s="1">
        <f>IF(SUMPRODUCT(--ISNUMBER(SEARCH({"nasdaq.com","bloomberg.com","wsj.com","seekingalpha.com","valuewalk.com","reuters.com","forbes.com","marketwatch.com","investopedia.com","businessinsider.com","analystratings.com"},B22)))&gt;0,1,0)</f>
        <v>0</v>
      </c>
      <c r="O22" t="s">
        <v>3935</v>
      </c>
    </row>
    <row r="23" spans="1:15" x14ac:dyDescent="0.35">
      <c r="A23">
        <v>2.0858895705521499</v>
      </c>
      <c r="B23" t="s">
        <v>11</v>
      </c>
      <c r="C23" t="s">
        <v>39</v>
      </c>
      <c r="D23">
        <v>20160826090000</v>
      </c>
      <c r="E23" s="1">
        <f>IF(SUMPRODUCT(--ISNUMBER(SEARCH({"ECON_EARNINGSREPORT","ECON_STOCKMARKET"},C23)))&gt;0,1,0)</f>
        <v>0</v>
      </c>
      <c r="F23" s="1">
        <f>IF(SUMPRODUCT(--ISNUMBER(SEARCH({"ENV_"},C23)))&gt;0,1,0)</f>
        <v>0</v>
      </c>
      <c r="G23" s="1">
        <f>IF(SUMPRODUCT(--ISNUMBER(SEARCH({"DISCRIMINATION","HARASSMENT","HATE_SPEECH","GENDER_VIOLENCE"},C23)))&gt;0,1,0)</f>
        <v>0</v>
      </c>
      <c r="H23" s="1">
        <f>IF(SUMPRODUCT(--ISNUMBER(SEARCH({"LEGALIZE","LEGISLATION","TRIAL"},C23)))&gt;0,1,0)</f>
        <v>1</v>
      </c>
      <c r="I23" s="1">
        <f>IF(SUMPRODUCT(--ISNUMBER(SEARCH({"LEADER"},C23)))&gt;0,1,0)</f>
        <v>1</v>
      </c>
      <c r="J23" t="str">
        <f t="shared" si="0"/>
        <v>2016</v>
      </c>
      <c r="K23" t="str">
        <f t="shared" si="1"/>
        <v>08</v>
      </c>
      <c r="L23" t="str">
        <f t="shared" si="2"/>
        <v>26</v>
      </c>
      <c r="M23" s="2">
        <f t="shared" si="3"/>
        <v>42608.375</v>
      </c>
      <c r="N23" s="1">
        <f>IF(SUMPRODUCT(--ISNUMBER(SEARCH({"nasdaq.com","bloomberg.com","wsj.com","seekingalpha.com","valuewalk.com","reuters.com","forbes.com","marketwatch.com","investopedia.com","businessinsider.com","analystratings.com"},B23)))&gt;0,1,0)</f>
        <v>0</v>
      </c>
      <c r="O23" t="s">
        <v>3935</v>
      </c>
    </row>
    <row r="24" spans="1:15" x14ac:dyDescent="0.35">
      <c r="A24">
        <v>-2.9411764705882399</v>
      </c>
      <c r="B24" t="s">
        <v>40</v>
      </c>
      <c r="C24" t="s">
        <v>41</v>
      </c>
      <c r="D24">
        <v>20160701184500</v>
      </c>
      <c r="E24" s="1">
        <f>IF(SUMPRODUCT(--ISNUMBER(SEARCH({"ECON_EARNINGSREPORT","ECON_STOCKMARKET"},C24)))&gt;0,1,0)</f>
        <v>1</v>
      </c>
      <c r="F24" s="1">
        <f>IF(SUMPRODUCT(--ISNUMBER(SEARCH({"ENV_"},C24)))&gt;0,1,0)</f>
        <v>0</v>
      </c>
      <c r="G24" s="1">
        <f>IF(SUMPRODUCT(--ISNUMBER(SEARCH({"DISCRIMINATION","HARASSMENT","HATE_SPEECH","GENDER_VIOLENCE"},C24)))&gt;0,1,0)</f>
        <v>0</v>
      </c>
      <c r="H24" s="1">
        <f>IF(SUMPRODUCT(--ISNUMBER(SEARCH({"LEGALIZE","LEGISLATION","TRIAL"},C24)))&gt;0,1,0)</f>
        <v>0</v>
      </c>
      <c r="I24" s="1">
        <f>IF(SUMPRODUCT(--ISNUMBER(SEARCH({"LEADER"},C24)))&gt;0,1,0)</f>
        <v>0</v>
      </c>
      <c r="J24" t="str">
        <f t="shared" si="0"/>
        <v>2016</v>
      </c>
      <c r="K24" t="str">
        <f t="shared" si="1"/>
        <v>07</v>
      </c>
      <c r="L24" t="str">
        <f t="shared" si="2"/>
        <v>01</v>
      </c>
      <c r="M24" s="2">
        <f t="shared" si="3"/>
        <v>42552.78125</v>
      </c>
      <c r="N24" s="1">
        <f>IF(SUMPRODUCT(--ISNUMBER(SEARCH({"nasdaq.com","bloomberg.com","wsj.com","seekingalpha.com","valuewalk.com","reuters.com","forbes.com","marketwatch.com","investopedia.com","businessinsider.com","analystratings.com"},B24)))&gt;0,1,0)</f>
        <v>0</v>
      </c>
      <c r="O24" t="s">
        <v>3935</v>
      </c>
    </row>
    <row r="25" spans="1:15" x14ac:dyDescent="0.35">
      <c r="A25">
        <v>-0.93360995850622397</v>
      </c>
      <c r="B25" t="s">
        <v>25</v>
      </c>
      <c r="D25">
        <v>20160701163000</v>
      </c>
      <c r="E25" s="1">
        <f>IF(SUMPRODUCT(--ISNUMBER(SEARCH({"ECON_EARNINGSREPORT","ECON_STOCKMARKET"},C25)))&gt;0,1,0)</f>
        <v>0</v>
      </c>
      <c r="F25" s="1">
        <f>IF(SUMPRODUCT(--ISNUMBER(SEARCH({"ENV_"},C25)))&gt;0,1,0)</f>
        <v>0</v>
      </c>
      <c r="G25" s="1">
        <f>IF(SUMPRODUCT(--ISNUMBER(SEARCH({"DISCRIMINATION","HARASSMENT","HATE_SPEECH","GENDER_VIOLENCE"},C25)))&gt;0,1,0)</f>
        <v>0</v>
      </c>
      <c r="H25" s="1">
        <f>IF(SUMPRODUCT(--ISNUMBER(SEARCH({"LEGALIZE","LEGISLATION","TRIAL"},C25)))&gt;0,1,0)</f>
        <v>0</v>
      </c>
      <c r="I25" s="1">
        <f>IF(SUMPRODUCT(--ISNUMBER(SEARCH({"LEADER"},C25)))&gt;0,1,0)</f>
        <v>0</v>
      </c>
      <c r="J25" t="str">
        <f t="shared" si="0"/>
        <v>2016</v>
      </c>
      <c r="K25" t="str">
        <f t="shared" si="1"/>
        <v>07</v>
      </c>
      <c r="L25" t="str">
        <f t="shared" si="2"/>
        <v>01</v>
      </c>
      <c r="M25" s="2">
        <f t="shared" si="3"/>
        <v>42552.6875</v>
      </c>
      <c r="N25" s="1">
        <f>IF(SUMPRODUCT(--ISNUMBER(SEARCH({"nasdaq.com","bloomberg.com","wsj.com","seekingalpha.com","valuewalk.com","reuters.com","forbes.com","marketwatch.com","investopedia.com","businessinsider.com","analystratings.com"},B25)))&gt;0,1,0)</f>
        <v>0</v>
      </c>
      <c r="O25" t="s">
        <v>3935</v>
      </c>
    </row>
    <row r="26" spans="1:15" x14ac:dyDescent="0.35">
      <c r="A26">
        <v>-2.5157232704402501</v>
      </c>
      <c r="B26" t="s">
        <v>42</v>
      </c>
      <c r="C26" t="s">
        <v>43</v>
      </c>
      <c r="D26">
        <v>20160701224500</v>
      </c>
      <c r="E26" s="1">
        <f>IF(SUMPRODUCT(--ISNUMBER(SEARCH({"ECON_EARNINGSREPORT","ECON_STOCKMARKET"},C26)))&gt;0,1,0)</f>
        <v>1</v>
      </c>
      <c r="F26" s="1">
        <f>IF(SUMPRODUCT(--ISNUMBER(SEARCH({"ENV_"},C26)))&gt;0,1,0)</f>
        <v>1</v>
      </c>
      <c r="G26" s="1">
        <f>IF(SUMPRODUCT(--ISNUMBER(SEARCH({"DISCRIMINATION","HARASSMENT","HATE_SPEECH","GENDER_VIOLENCE"},C26)))&gt;0,1,0)</f>
        <v>0</v>
      </c>
      <c r="H26" s="1">
        <f>IF(SUMPRODUCT(--ISNUMBER(SEARCH({"LEGALIZE","LEGISLATION","TRIAL"},C26)))&gt;0,1,0)</f>
        <v>0</v>
      </c>
      <c r="I26" s="1">
        <f>IF(SUMPRODUCT(--ISNUMBER(SEARCH({"LEADER"},C26)))&gt;0,1,0)</f>
        <v>0</v>
      </c>
      <c r="J26" t="str">
        <f t="shared" si="0"/>
        <v>2016</v>
      </c>
      <c r="K26" t="str">
        <f t="shared" si="1"/>
        <v>07</v>
      </c>
      <c r="L26" t="str">
        <f t="shared" si="2"/>
        <v>01</v>
      </c>
      <c r="M26" s="2">
        <f t="shared" si="3"/>
        <v>42552.947916666664</v>
      </c>
      <c r="N26" s="1">
        <f>IF(SUMPRODUCT(--ISNUMBER(SEARCH({"nasdaq.com","bloomberg.com","wsj.com","seekingalpha.com","valuewalk.com","reuters.com","forbes.com","marketwatch.com","investopedia.com","businessinsider.com","analystratings.com"},B26)))&gt;0,1,0)</f>
        <v>0</v>
      </c>
      <c r="O26" t="s">
        <v>3935</v>
      </c>
    </row>
    <row r="27" spans="1:15" x14ac:dyDescent="0.35">
      <c r="A27">
        <v>2.4024024024024002</v>
      </c>
      <c r="B27" t="s">
        <v>44</v>
      </c>
      <c r="D27">
        <v>20160627194500</v>
      </c>
      <c r="E27" s="1">
        <f>IF(SUMPRODUCT(--ISNUMBER(SEARCH({"ECON_EARNINGSREPORT","ECON_STOCKMARKET"},C27)))&gt;0,1,0)</f>
        <v>0</v>
      </c>
      <c r="F27" s="1">
        <f>IF(SUMPRODUCT(--ISNUMBER(SEARCH({"ENV_"},C27)))&gt;0,1,0)</f>
        <v>0</v>
      </c>
      <c r="G27" s="1">
        <f>IF(SUMPRODUCT(--ISNUMBER(SEARCH({"DISCRIMINATION","HARASSMENT","HATE_SPEECH","GENDER_VIOLENCE"},C27)))&gt;0,1,0)</f>
        <v>0</v>
      </c>
      <c r="H27" s="1">
        <f>IF(SUMPRODUCT(--ISNUMBER(SEARCH({"LEGALIZE","LEGISLATION","TRIAL"},C27)))&gt;0,1,0)</f>
        <v>0</v>
      </c>
      <c r="I27" s="1">
        <f>IF(SUMPRODUCT(--ISNUMBER(SEARCH({"LEADER"},C27)))&gt;0,1,0)</f>
        <v>0</v>
      </c>
      <c r="J27" t="str">
        <f t="shared" si="0"/>
        <v>2016</v>
      </c>
      <c r="K27" t="str">
        <f t="shared" si="1"/>
        <v>06</v>
      </c>
      <c r="L27" t="str">
        <f t="shared" si="2"/>
        <v>27</v>
      </c>
      <c r="M27" s="2">
        <f t="shared" si="3"/>
        <v>42548.822916666664</v>
      </c>
      <c r="N27" s="1">
        <f>IF(SUMPRODUCT(--ISNUMBER(SEARCH({"nasdaq.com","bloomberg.com","wsj.com","seekingalpha.com","valuewalk.com","reuters.com","forbes.com","marketwatch.com","investopedia.com","businessinsider.com","analystratings.com"},B27)))&gt;0,1,0)</f>
        <v>0</v>
      </c>
      <c r="O27" t="s">
        <v>3935</v>
      </c>
    </row>
    <row r="28" spans="1:15" x14ac:dyDescent="0.35">
      <c r="A28">
        <v>-3.2085561497326198</v>
      </c>
      <c r="B28" t="s">
        <v>45</v>
      </c>
      <c r="C28" t="s">
        <v>46</v>
      </c>
      <c r="D28">
        <v>20160714123000</v>
      </c>
      <c r="E28" s="1">
        <f>IF(SUMPRODUCT(--ISNUMBER(SEARCH({"ECON_EARNINGSREPORT","ECON_STOCKMARKET"},C28)))&gt;0,1,0)</f>
        <v>0</v>
      </c>
      <c r="F28" s="1">
        <f>IF(SUMPRODUCT(--ISNUMBER(SEARCH({"ENV_"},C28)))&gt;0,1,0)</f>
        <v>0</v>
      </c>
      <c r="G28" s="1">
        <f>IF(SUMPRODUCT(--ISNUMBER(SEARCH({"DISCRIMINATION","HARASSMENT","HATE_SPEECH","GENDER_VIOLENCE"},C28)))&gt;0,1,0)</f>
        <v>0</v>
      </c>
      <c r="H28" s="1">
        <f>IF(SUMPRODUCT(--ISNUMBER(SEARCH({"LEGALIZE","LEGISLATION","TRIAL"},C28)))&gt;0,1,0)</f>
        <v>1</v>
      </c>
      <c r="I28" s="1">
        <f>IF(SUMPRODUCT(--ISNUMBER(SEARCH({"LEADER"},C28)))&gt;0,1,0)</f>
        <v>0</v>
      </c>
      <c r="J28" t="str">
        <f t="shared" si="0"/>
        <v>2016</v>
      </c>
      <c r="K28" t="str">
        <f t="shared" si="1"/>
        <v>07</v>
      </c>
      <c r="L28" t="str">
        <f t="shared" si="2"/>
        <v>14</v>
      </c>
      <c r="M28" s="2">
        <f t="shared" si="3"/>
        <v>42565.520833333336</v>
      </c>
      <c r="N28" s="1">
        <f>IF(SUMPRODUCT(--ISNUMBER(SEARCH({"nasdaq.com","bloomberg.com","wsj.com","seekingalpha.com","valuewalk.com","reuters.com","forbes.com","marketwatch.com","investopedia.com","businessinsider.com","analystratings.com"},B28)))&gt;0,1,0)</f>
        <v>0</v>
      </c>
      <c r="O28" t="s">
        <v>3935</v>
      </c>
    </row>
    <row r="29" spans="1:15" x14ac:dyDescent="0.35">
      <c r="A29">
        <v>-1.5527950310559</v>
      </c>
      <c r="B29" t="s">
        <v>47</v>
      </c>
      <c r="C29" t="s">
        <v>48</v>
      </c>
      <c r="D29">
        <v>20160627230000</v>
      </c>
      <c r="E29" s="1">
        <f>IF(SUMPRODUCT(--ISNUMBER(SEARCH({"ECON_EARNINGSREPORT","ECON_STOCKMARKET"},C29)))&gt;0,1,0)</f>
        <v>1</v>
      </c>
      <c r="F29" s="1">
        <f>IF(SUMPRODUCT(--ISNUMBER(SEARCH({"ENV_"},C29)))&gt;0,1,0)</f>
        <v>0</v>
      </c>
      <c r="G29" s="1">
        <f>IF(SUMPRODUCT(--ISNUMBER(SEARCH({"DISCRIMINATION","HARASSMENT","HATE_SPEECH","GENDER_VIOLENCE"},C29)))&gt;0,1,0)</f>
        <v>0</v>
      </c>
      <c r="H29" s="1">
        <f>IF(SUMPRODUCT(--ISNUMBER(SEARCH({"LEGALIZE","LEGISLATION","TRIAL"},C29)))&gt;0,1,0)</f>
        <v>0</v>
      </c>
      <c r="I29" s="1">
        <f>IF(SUMPRODUCT(--ISNUMBER(SEARCH({"LEADER"},C29)))&gt;0,1,0)</f>
        <v>0</v>
      </c>
      <c r="J29" t="str">
        <f t="shared" si="0"/>
        <v>2016</v>
      </c>
      <c r="K29" t="str">
        <f t="shared" si="1"/>
        <v>06</v>
      </c>
      <c r="L29" t="str">
        <f t="shared" si="2"/>
        <v>27</v>
      </c>
      <c r="M29" s="2">
        <f t="shared" si="3"/>
        <v>42548.958333333336</v>
      </c>
      <c r="N29" s="1">
        <f>IF(SUMPRODUCT(--ISNUMBER(SEARCH({"nasdaq.com","bloomberg.com","wsj.com","seekingalpha.com","valuewalk.com","reuters.com","forbes.com","marketwatch.com","investopedia.com","businessinsider.com","analystratings.com"},B29)))&gt;0,1,0)</f>
        <v>0</v>
      </c>
      <c r="O29" t="s">
        <v>3935</v>
      </c>
    </row>
    <row r="30" spans="1:15" x14ac:dyDescent="0.35">
      <c r="A30">
        <v>1.04011887072808</v>
      </c>
      <c r="B30" t="s">
        <v>49</v>
      </c>
      <c r="C30" t="s">
        <v>50</v>
      </c>
      <c r="D30">
        <v>20160913160000</v>
      </c>
      <c r="E30" s="1">
        <f>IF(SUMPRODUCT(--ISNUMBER(SEARCH({"ECON_EARNINGSREPORT","ECON_STOCKMARKET"},C30)))&gt;0,1,0)</f>
        <v>1</v>
      </c>
      <c r="F30" s="1">
        <f>IF(SUMPRODUCT(--ISNUMBER(SEARCH({"ENV_"},C30)))&gt;0,1,0)</f>
        <v>0</v>
      </c>
      <c r="G30" s="1">
        <f>IF(SUMPRODUCT(--ISNUMBER(SEARCH({"DISCRIMINATION","HARASSMENT","HATE_SPEECH","GENDER_VIOLENCE"},C30)))&gt;0,1,0)</f>
        <v>0</v>
      </c>
      <c r="H30" s="1">
        <f>IF(SUMPRODUCT(--ISNUMBER(SEARCH({"LEGALIZE","LEGISLATION","TRIAL"},C30)))&gt;0,1,0)</f>
        <v>0</v>
      </c>
      <c r="I30" s="1">
        <f>IF(SUMPRODUCT(--ISNUMBER(SEARCH({"LEADER"},C30)))&gt;0,1,0)</f>
        <v>1</v>
      </c>
      <c r="J30" t="str">
        <f t="shared" si="0"/>
        <v>2016</v>
      </c>
      <c r="K30" t="str">
        <f t="shared" si="1"/>
        <v>09</v>
      </c>
      <c r="L30" t="str">
        <f t="shared" si="2"/>
        <v>13</v>
      </c>
      <c r="M30" s="2">
        <f t="shared" si="3"/>
        <v>42626.666666666664</v>
      </c>
      <c r="N30" s="1">
        <f>IF(SUMPRODUCT(--ISNUMBER(SEARCH({"nasdaq.com","bloomberg.com","wsj.com","seekingalpha.com","valuewalk.com","reuters.com","forbes.com","marketwatch.com","investopedia.com","businessinsider.com","analystratings.com"},B30)))&gt;0,1,0)</f>
        <v>0</v>
      </c>
      <c r="O30" t="s">
        <v>3935</v>
      </c>
    </row>
    <row r="31" spans="1:15" x14ac:dyDescent="0.35">
      <c r="A31">
        <v>0</v>
      </c>
      <c r="B31" t="s">
        <v>51</v>
      </c>
      <c r="C31" t="s">
        <v>52</v>
      </c>
      <c r="D31">
        <v>20160906151500</v>
      </c>
      <c r="E31" s="1">
        <f>IF(SUMPRODUCT(--ISNUMBER(SEARCH({"ECON_EARNINGSREPORT","ECON_STOCKMARKET"},C31)))&gt;0,1,0)</f>
        <v>1</v>
      </c>
      <c r="F31" s="1">
        <f>IF(SUMPRODUCT(--ISNUMBER(SEARCH({"ENV_"},C31)))&gt;0,1,0)</f>
        <v>0</v>
      </c>
      <c r="G31" s="1">
        <f>IF(SUMPRODUCT(--ISNUMBER(SEARCH({"DISCRIMINATION","HARASSMENT","HATE_SPEECH","GENDER_VIOLENCE"},C31)))&gt;0,1,0)</f>
        <v>0</v>
      </c>
      <c r="H31" s="1">
        <f>IF(SUMPRODUCT(--ISNUMBER(SEARCH({"LEGALIZE","LEGISLATION","TRIAL"},C31)))&gt;0,1,0)</f>
        <v>0</v>
      </c>
      <c r="I31" s="1">
        <f>IF(SUMPRODUCT(--ISNUMBER(SEARCH({"LEADER"},C31)))&gt;0,1,0)</f>
        <v>0</v>
      </c>
      <c r="J31" t="str">
        <f t="shared" si="0"/>
        <v>2016</v>
      </c>
      <c r="K31" t="str">
        <f t="shared" si="1"/>
        <v>09</v>
      </c>
      <c r="L31" t="str">
        <f t="shared" si="2"/>
        <v>06</v>
      </c>
      <c r="M31" s="2">
        <f t="shared" si="3"/>
        <v>42619.635416666664</v>
      </c>
      <c r="N31" s="1">
        <f>IF(SUMPRODUCT(--ISNUMBER(SEARCH({"nasdaq.com","bloomberg.com","wsj.com","seekingalpha.com","valuewalk.com","reuters.com","forbes.com","marketwatch.com","investopedia.com","businessinsider.com","analystratings.com"},B31)))&gt;0,1,0)</f>
        <v>0</v>
      </c>
      <c r="O31" t="s">
        <v>3935</v>
      </c>
    </row>
    <row r="32" spans="1:15" x14ac:dyDescent="0.35">
      <c r="A32">
        <v>-0.72028811524609804</v>
      </c>
      <c r="B32" t="s">
        <v>53</v>
      </c>
      <c r="C32" t="s">
        <v>54</v>
      </c>
      <c r="D32">
        <v>20160730190000</v>
      </c>
      <c r="E32" s="1">
        <f>IF(SUMPRODUCT(--ISNUMBER(SEARCH({"ECON_EARNINGSREPORT","ECON_STOCKMARKET"},C32)))&gt;0,1,0)</f>
        <v>1</v>
      </c>
      <c r="F32" s="1">
        <f>IF(SUMPRODUCT(--ISNUMBER(SEARCH({"ENV_"},C32)))&gt;0,1,0)</f>
        <v>0</v>
      </c>
      <c r="G32" s="1">
        <f>IF(SUMPRODUCT(--ISNUMBER(SEARCH({"DISCRIMINATION","HARASSMENT","HATE_SPEECH","GENDER_VIOLENCE"},C32)))&gt;0,1,0)</f>
        <v>0</v>
      </c>
      <c r="H32" s="1">
        <f>IF(SUMPRODUCT(--ISNUMBER(SEARCH({"LEGALIZE","LEGISLATION","TRIAL"},C32)))&gt;0,1,0)</f>
        <v>0</v>
      </c>
      <c r="I32" s="1">
        <f>IF(SUMPRODUCT(--ISNUMBER(SEARCH({"LEADER"},C32)))&gt;0,1,0)</f>
        <v>1</v>
      </c>
      <c r="J32" t="str">
        <f t="shared" si="0"/>
        <v>2016</v>
      </c>
      <c r="K32" t="str">
        <f t="shared" si="1"/>
        <v>07</v>
      </c>
      <c r="L32" t="str">
        <f t="shared" si="2"/>
        <v>30</v>
      </c>
      <c r="M32" s="2">
        <f t="shared" si="3"/>
        <v>42581.791666666664</v>
      </c>
      <c r="N32" s="1">
        <f>IF(SUMPRODUCT(--ISNUMBER(SEARCH({"nasdaq.com","bloomberg.com","wsj.com","seekingalpha.com","valuewalk.com","reuters.com","forbes.com","marketwatch.com","investopedia.com","businessinsider.com","analystratings.com"},B32)))&gt;0,1,0)</f>
        <v>0</v>
      </c>
      <c r="O32" t="s">
        <v>3935</v>
      </c>
    </row>
    <row r="33" spans="1:15" x14ac:dyDescent="0.35">
      <c r="A33">
        <v>0.76335877862595403</v>
      </c>
      <c r="B33" t="s">
        <v>8</v>
      </c>
      <c r="C33" t="s">
        <v>55</v>
      </c>
      <c r="D33">
        <v>20160826173000</v>
      </c>
      <c r="E33" s="1">
        <f>IF(SUMPRODUCT(--ISNUMBER(SEARCH({"ECON_EARNINGSREPORT","ECON_STOCKMARKET"},C33)))&gt;0,1,0)</f>
        <v>1</v>
      </c>
      <c r="F33" s="1">
        <f>IF(SUMPRODUCT(--ISNUMBER(SEARCH({"ENV_"},C33)))&gt;0,1,0)</f>
        <v>0</v>
      </c>
      <c r="G33" s="1">
        <f>IF(SUMPRODUCT(--ISNUMBER(SEARCH({"DISCRIMINATION","HARASSMENT","HATE_SPEECH","GENDER_VIOLENCE"},C33)))&gt;0,1,0)</f>
        <v>0</v>
      </c>
      <c r="H33" s="1">
        <f>IF(SUMPRODUCT(--ISNUMBER(SEARCH({"LEGALIZE","LEGISLATION","TRIAL"},C33)))&gt;0,1,0)</f>
        <v>0</v>
      </c>
      <c r="I33" s="1">
        <f>IF(SUMPRODUCT(--ISNUMBER(SEARCH({"LEADER"},C33)))&gt;0,1,0)</f>
        <v>0</v>
      </c>
      <c r="J33" t="str">
        <f t="shared" si="0"/>
        <v>2016</v>
      </c>
      <c r="K33" t="str">
        <f t="shared" si="1"/>
        <v>08</v>
      </c>
      <c r="L33" t="str">
        <f t="shared" si="2"/>
        <v>26</v>
      </c>
      <c r="M33" s="2">
        <f t="shared" si="3"/>
        <v>42608.729166666664</v>
      </c>
      <c r="N33" s="1">
        <f>IF(SUMPRODUCT(--ISNUMBER(SEARCH({"nasdaq.com","bloomberg.com","wsj.com","seekingalpha.com","valuewalk.com","reuters.com","forbes.com","marketwatch.com","investopedia.com","businessinsider.com","analystratings.com"},B33)))&gt;0,1,0)</f>
        <v>0</v>
      </c>
      <c r="O33" t="s">
        <v>3935</v>
      </c>
    </row>
    <row r="34" spans="1:15" x14ac:dyDescent="0.35">
      <c r="A34">
        <v>-1.2371134020618599</v>
      </c>
      <c r="B34" t="s">
        <v>56</v>
      </c>
      <c r="C34" t="s">
        <v>57</v>
      </c>
      <c r="D34">
        <v>20160627153000</v>
      </c>
      <c r="E34" s="1">
        <f>IF(SUMPRODUCT(--ISNUMBER(SEARCH({"ECON_EARNINGSREPORT","ECON_STOCKMARKET"},C34)))&gt;0,1,0)</f>
        <v>1</v>
      </c>
      <c r="F34" s="1">
        <f>IF(SUMPRODUCT(--ISNUMBER(SEARCH({"ENV_"},C34)))&gt;0,1,0)</f>
        <v>0</v>
      </c>
      <c r="G34" s="1">
        <f>IF(SUMPRODUCT(--ISNUMBER(SEARCH({"DISCRIMINATION","HARASSMENT","HATE_SPEECH","GENDER_VIOLENCE"},C34)))&gt;0,1,0)</f>
        <v>0</v>
      </c>
      <c r="H34" s="1">
        <f>IF(SUMPRODUCT(--ISNUMBER(SEARCH({"LEGALIZE","LEGISLATION","TRIAL"},C34)))&gt;0,1,0)</f>
        <v>0</v>
      </c>
      <c r="I34" s="1">
        <f>IF(SUMPRODUCT(--ISNUMBER(SEARCH({"LEADER"},C34)))&gt;0,1,0)</f>
        <v>0</v>
      </c>
      <c r="J34" t="str">
        <f t="shared" si="0"/>
        <v>2016</v>
      </c>
      <c r="K34" t="str">
        <f t="shared" si="1"/>
        <v>06</v>
      </c>
      <c r="L34" t="str">
        <f t="shared" si="2"/>
        <v>27</v>
      </c>
      <c r="M34" s="2">
        <f t="shared" si="3"/>
        <v>42548.645833333336</v>
      </c>
      <c r="N34" s="1">
        <f>IF(SUMPRODUCT(--ISNUMBER(SEARCH({"nasdaq.com","bloomberg.com","wsj.com","seekingalpha.com","valuewalk.com","reuters.com","forbes.com","marketwatch.com","investopedia.com","businessinsider.com","analystratings.com"},B34)))&gt;0,1,0)</f>
        <v>0</v>
      </c>
      <c r="O34" t="s">
        <v>3935</v>
      </c>
    </row>
    <row r="35" spans="1:15" x14ac:dyDescent="0.35">
      <c r="A35">
        <v>0</v>
      </c>
      <c r="B35" t="s">
        <v>6</v>
      </c>
      <c r="C35" t="s">
        <v>58</v>
      </c>
      <c r="D35">
        <v>20160721123000</v>
      </c>
      <c r="E35" s="1">
        <f>IF(SUMPRODUCT(--ISNUMBER(SEARCH({"ECON_EARNINGSREPORT","ECON_STOCKMARKET"},C35)))&gt;0,1,0)</f>
        <v>1</v>
      </c>
      <c r="F35" s="1">
        <f>IF(SUMPRODUCT(--ISNUMBER(SEARCH({"ENV_"},C35)))&gt;0,1,0)</f>
        <v>0</v>
      </c>
      <c r="G35" s="1">
        <f>IF(SUMPRODUCT(--ISNUMBER(SEARCH({"DISCRIMINATION","HARASSMENT","HATE_SPEECH","GENDER_VIOLENCE"},C35)))&gt;0,1,0)</f>
        <v>0</v>
      </c>
      <c r="H35" s="1">
        <f>IF(SUMPRODUCT(--ISNUMBER(SEARCH({"LEGALIZE","LEGISLATION","TRIAL"},C35)))&gt;0,1,0)</f>
        <v>0</v>
      </c>
      <c r="I35" s="1">
        <f>IF(SUMPRODUCT(--ISNUMBER(SEARCH({"LEADER"},C35)))&gt;0,1,0)</f>
        <v>0</v>
      </c>
      <c r="J35" t="str">
        <f t="shared" si="0"/>
        <v>2016</v>
      </c>
      <c r="K35" t="str">
        <f t="shared" si="1"/>
        <v>07</v>
      </c>
      <c r="L35" t="str">
        <f t="shared" si="2"/>
        <v>21</v>
      </c>
      <c r="M35" s="2">
        <f t="shared" si="3"/>
        <v>42572.520833333336</v>
      </c>
      <c r="N35" s="1">
        <f>IF(SUMPRODUCT(--ISNUMBER(SEARCH({"nasdaq.com","bloomberg.com","wsj.com","seekingalpha.com","valuewalk.com","reuters.com","forbes.com","marketwatch.com","investopedia.com","businessinsider.com","analystratings.com"},B35)))&gt;0,1,0)</f>
        <v>0</v>
      </c>
      <c r="O35" t="s">
        <v>3935</v>
      </c>
    </row>
    <row r="36" spans="1:15" x14ac:dyDescent="0.35">
      <c r="A36">
        <v>0.96061479346781997</v>
      </c>
      <c r="B36" t="s">
        <v>59</v>
      </c>
      <c r="C36" t="s">
        <v>60</v>
      </c>
      <c r="D36">
        <v>20160807074500</v>
      </c>
      <c r="E36" s="1">
        <f>IF(SUMPRODUCT(--ISNUMBER(SEARCH({"ECON_EARNINGSREPORT","ECON_STOCKMARKET"},C36)))&gt;0,1,0)</f>
        <v>1</v>
      </c>
      <c r="F36" s="1">
        <f>IF(SUMPRODUCT(--ISNUMBER(SEARCH({"ENV_"},C36)))&gt;0,1,0)</f>
        <v>1</v>
      </c>
      <c r="G36" s="1">
        <f>IF(SUMPRODUCT(--ISNUMBER(SEARCH({"DISCRIMINATION","HARASSMENT","HATE_SPEECH","GENDER_VIOLENCE"},C36)))&gt;0,1,0)</f>
        <v>0</v>
      </c>
      <c r="H36" s="1">
        <f>IF(SUMPRODUCT(--ISNUMBER(SEARCH({"LEGALIZE","LEGISLATION","TRIAL"},C36)))&gt;0,1,0)</f>
        <v>0</v>
      </c>
      <c r="I36" s="1">
        <f>IF(SUMPRODUCT(--ISNUMBER(SEARCH({"LEADER"},C36)))&gt;0,1,0)</f>
        <v>0</v>
      </c>
      <c r="J36" t="str">
        <f t="shared" si="0"/>
        <v>2016</v>
      </c>
      <c r="K36" t="str">
        <f t="shared" si="1"/>
        <v>08</v>
      </c>
      <c r="L36" t="str">
        <f t="shared" si="2"/>
        <v>07</v>
      </c>
      <c r="M36" s="2">
        <f t="shared" si="3"/>
        <v>42589.322916666664</v>
      </c>
      <c r="N36" s="1">
        <f>IF(SUMPRODUCT(--ISNUMBER(SEARCH({"nasdaq.com","bloomberg.com","wsj.com","seekingalpha.com","valuewalk.com","reuters.com","forbes.com","marketwatch.com","investopedia.com","businessinsider.com","analystratings.com"},B36)))&gt;0,1,0)</f>
        <v>0</v>
      </c>
      <c r="O36" t="s">
        <v>3935</v>
      </c>
    </row>
    <row r="37" spans="1:15" x14ac:dyDescent="0.35">
      <c r="A37">
        <v>-1.0526315789473699</v>
      </c>
      <c r="B37" t="s">
        <v>61</v>
      </c>
      <c r="C37" t="s">
        <v>62</v>
      </c>
      <c r="D37">
        <v>20160712180000</v>
      </c>
      <c r="E37" s="1">
        <f>IF(SUMPRODUCT(--ISNUMBER(SEARCH({"ECON_EARNINGSREPORT","ECON_STOCKMARKET"},C37)))&gt;0,1,0)</f>
        <v>1</v>
      </c>
      <c r="F37" s="1">
        <f>IF(SUMPRODUCT(--ISNUMBER(SEARCH({"ENV_"},C37)))&gt;0,1,0)</f>
        <v>0</v>
      </c>
      <c r="G37" s="1">
        <f>IF(SUMPRODUCT(--ISNUMBER(SEARCH({"DISCRIMINATION","HARASSMENT","HATE_SPEECH","GENDER_VIOLENCE"},C37)))&gt;0,1,0)</f>
        <v>0</v>
      </c>
      <c r="H37" s="1">
        <f>IF(SUMPRODUCT(--ISNUMBER(SEARCH({"LEGALIZE","LEGISLATION","TRIAL"},C37)))&gt;0,1,0)</f>
        <v>0</v>
      </c>
      <c r="I37" s="1">
        <f>IF(SUMPRODUCT(--ISNUMBER(SEARCH({"LEADER"},C37)))&gt;0,1,0)</f>
        <v>0</v>
      </c>
      <c r="J37" t="str">
        <f t="shared" si="0"/>
        <v>2016</v>
      </c>
      <c r="K37" t="str">
        <f t="shared" si="1"/>
        <v>07</v>
      </c>
      <c r="L37" t="str">
        <f t="shared" si="2"/>
        <v>12</v>
      </c>
      <c r="M37" s="2">
        <f t="shared" si="3"/>
        <v>42563.75</v>
      </c>
      <c r="N37" s="1">
        <f>IF(SUMPRODUCT(--ISNUMBER(SEARCH({"nasdaq.com","bloomberg.com","wsj.com","seekingalpha.com","valuewalk.com","reuters.com","forbes.com","marketwatch.com","investopedia.com","businessinsider.com","analystratings.com"},B37)))&gt;0,1,0)</f>
        <v>0</v>
      </c>
      <c r="O37" t="s">
        <v>3935</v>
      </c>
    </row>
    <row r="38" spans="1:15" x14ac:dyDescent="0.35">
      <c r="A38">
        <v>1.8651362984218101</v>
      </c>
      <c r="B38" t="s">
        <v>63</v>
      </c>
      <c r="C38" t="s">
        <v>64</v>
      </c>
      <c r="D38">
        <v>20160702183000</v>
      </c>
      <c r="E38" s="1">
        <f>IF(SUMPRODUCT(--ISNUMBER(SEARCH({"ECON_EARNINGSREPORT","ECON_STOCKMARKET"},C38)))&gt;0,1,0)</f>
        <v>1</v>
      </c>
      <c r="F38" s="1">
        <f>IF(SUMPRODUCT(--ISNUMBER(SEARCH({"ENV_"},C38)))&gt;0,1,0)</f>
        <v>0</v>
      </c>
      <c r="G38" s="1">
        <f>IF(SUMPRODUCT(--ISNUMBER(SEARCH({"DISCRIMINATION","HARASSMENT","HATE_SPEECH","GENDER_VIOLENCE"},C38)))&gt;0,1,0)</f>
        <v>0</v>
      </c>
      <c r="H38" s="1">
        <f>IF(SUMPRODUCT(--ISNUMBER(SEARCH({"LEGALIZE","LEGISLATION","TRIAL"},C38)))&gt;0,1,0)</f>
        <v>0</v>
      </c>
      <c r="I38" s="1">
        <f>IF(SUMPRODUCT(--ISNUMBER(SEARCH({"LEADER"},C38)))&gt;0,1,0)</f>
        <v>0</v>
      </c>
      <c r="J38" t="str">
        <f t="shared" si="0"/>
        <v>2016</v>
      </c>
      <c r="K38" t="str">
        <f t="shared" si="1"/>
        <v>07</v>
      </c>
      <c r="L38" t="str">
        <f t="shared" si="2"/>
        <v>02</v>
      </c>
      <c r="M38" s="2">
        <f t="shared" si="3"/>
        <v>42553.770833333336</v>
      </c>
      <c r="N38" s="1">
        <f>IF(SUMPRODUCT(--ISNUMBER(SEARCH({"nasdaq.com","bloomberg.com","wsj.com","seekingalpha.com","valuewalk.com","reuters.com","forbes.com","marketwatch.com","investopedia.com","businessinsider.com","analystratings.com"},B38)))&gt;0,1,0)</f>
        <v>0</v>
      </c>
      <c r="O38" t="s">
        <v>3935</v>
      </c>
    </row>
    <row r="39" spans="1:15" x14ac:dyDescent="0.35">
      <c r="A39">
        <v>-0.23148148148148101</v>
      </c>
      <c r="B39" t="s">
        <v>65</v>
      </c>
      <c r="C39" t="s">
        <v>66</v>
      </c>
      <c r="D39">
        <v>20160626184500</v>
      </c>
      <c r="E39" s="1">
        <f>IF(SUMPRODUCT(--ISNUMBER(SEARCH({"ECON_EARNINGSREPORT","ECON_STOCKMARKET"},C39)))&gt;0,1,0)</f>
        <v>1</v>
      </c>
      <c r="F39" s="1">
        <f>IF(SUMPRODUCT(--ISNUMBER(SEARCH({"ENV_"},C39)))&gt;0,1,0)</f>
        <v>1</v>
      </c>
      <c r="G39" s="1">
        <f>IF(SUMPRODUCT(--ISNUMBER(SEARCH({"DISCRIMINATION","HARASSMENT","HATE_SPEECH","GENDER_VIOLENCE"},C39)))&gt;0,1,0)</f>
        <v>0</v>
      </c>
      <c r="H39" s="1">
        <f>IF(SUMPRODUCT(--ISNUMBER(SEARCH({"LEGALIZE","LEGISLATION","TRIAL"},C39)))&gt;0,1,0)</f>
        <v>0</v>
      </c>
      <c r="I39" s="1">
        <f>IF(SUMPRODUCT(--ISNUMBER(SEARCH({"LEADER"},C39)))&gt;0,1,0)</f>
        <v>1</v>
      </c>
      <c r="J39" t="str">
        <f t="shared" si="0"/>
        <v>2016</v>
      </c>
      <c r="K39" t="str">
        <f t="shared" si="1"/>
        <v>06</v>
      </c>
      <c r="L39" t="str">
        <f t="shared" si="2"/>
        <v>26</v>
      </c>
      <c r="M39" s="2">
        <f t="shared" si="3"/>
        <v>42547.78125</v>
      </c>
      <c r="N39" s="1">
        <f>IF(SUMPRODUCT(--ISNUMBER(SEARCH({"nasdaq.com","bloomberg.com","wsj.com","seekingalpha.com","valuewalk.com","reuters.com","forbes.com","marketwatch.com","investopedia.com","businessinsider.com","analystratings.com"},B39)))&gt;0,1,0)</f>
        <v>0</v>
      </c>
      <c r="O39" t="s">
        <v>3935</v>
      </c>
    </row>
    <row r="40" spans="1:15" x14ac:dyDescent="0.35">
      <c r="A40">
        <v>0</v>
      </c>
      <c r="B40" t="s">
        <v>47</v>
      </c>
      <c r="C40" t="s">
        <v>67</v>
      </c>
      <c r="D40">
        <v>20160714183000</v>
      </c>
      <c r="E40" s="1">
        <f>IF(SUMPRODUCT(--ISNUMBER(SEARCH({"ECON_EARNINGSREPORT","ECON_STOCKMARKET"},C40)))&gt;0,1,0)</f>
        <v>0</v>
      </c>
      <c r="F40" s="1">
        <f>IF(SUMPRODUCT(--ISNUMBER(SEARCH({"ENV_"},C40)))&gt;0,1,0)</f>
        <v>0</v>
      </c>
      <c r="G40" s="1">
        <f>IF(SUMPRODUCT(--ISNUMBER(SEARCH({"DISCRIMINATION","HARASSMENT","HATE_SPEECH","GENDER_VIOLENCE"},C40)))&gt;0,1,0)</f>
        <v>0</v>
      </c>
      <c r="H40" s="1">
        <f>IF(SUMPRODUCT(--ISNUMBER(SEARCH({"LEGALIZE","LEGISLATION","TRIAL"},C40)))&gt;0,1,0)</f>
        <v>0</v>
      </c>
      <c r="I40" s="1">
        <f>IF(SUMPRODUCT(--ISNUMBER(SEARCH({"LEADER"},C40)))&gt;0,1,0)</f>
        <v>0</v>
      </c>
      <c r="J40" t="str">
        <f t="shared" si="0"/>
        <v>2016</v>
      </c>
      <c r="K40" t="str">
        <f t="shared" si="1"/>
        <v>07</v>
      </c>
      <c r="L40" t="str">
        <f t="shared" si="2"/>
        <v>14</v>
      </c>
      <c r="M40" s="2">
        <f t="shared" si="3"/>
        <v>42565.770833333336</v>
      </c>
      <c r="N40" s="1">
        <f>IF(SUMPRODUCT(--ISNUMBER(SEARCH({"nasdaq.com","bloomberg.com","wsj.com","seekingalpha.com","valuewalk.com","reuters.com","forbes.com","marketwatch.com","investopedia.com","businessinsider.com","analystratings.com"},B40)))&gt;0,1,0)</f>
        <v>0</v>
      </c>
      <c r="O40" t="s">
        <v>3935</v>
      </c>
    </row>
    <row r="41" spans="1:15" x14ac:dyDescent="0.35">
      <c r="A41">
        <v>-2.1531100478468899</v>
      </c>
      <c r="B41" t="s">
        <v>68</v>
      </c>
      <c r="C41" t="s">
        <v>69</v>
      </c>
      <c r="D41">
        <v>20160702073000</v>
      </c>
      <c r="E41" s="1">
        <f>IF(SUMPRODUCT(--ISNUMBER(SEARCH({"ECON_EARNINGSREPORT","ECON_STOCKMARKET"},C41)))&gt;0,1,0)</f>
        <v>0</v>
      </c>
      <c r="F41" s="1">
        <f>IF(SUMPRODUCT(--ISNUMBER(SEARCH({"ENV_"},C41)))&gt;0,1,0)</f>
        <v>0</v>
      </c>
      <c r="G41" s="1">
        <f>IF(SUMPRODUCT(--ISNUMBER(SEARCH({"DISCRIMINATION","HARASSMENT","HATE_SPEECH","GENDER_VIOLENCE"},C41)))&gt;0,1,0)</f>
        <v>0</v>
      </c>
      <c r="H41" s="1">
        <f>IF(SUMPRODUCT(--ISNUMBER(SEARCH({"LEGALIZE","LEGISLATION","TRIAL"},C41)))&gt;0,1,0)</f>
        <v>0</v>
      </c>
      <c r="I41" s="1">
        <f>IF(SUMPRODUCT(--ISNUMBER(SEARCH({"LEADER"},C41)))&gt;0,1,0)</f>
        <v>0</v>
      </c>
      <c r="J41" t="str">
        <f t="shared" si="0"/>
        <v>2016</v>
      </c>
      <c r="K41" t="str">
        <f t="shared" si="1"/>
        <v>07</v>
      </c>
      <c r="L41" t="str">
        <f t="shared" si="2"/>
        <v>02</v>
      </c>
      <c r="M41" s="2">
        <f t="shared" si="3"/>
        <v>42553.3125</v>
      </c>
      <c r="N41" s="1">
        <f>IF(SUMPRODUCT(--ISNUMBER(SEARCH({"nasdaq.com","bloomberg.com","wsj.com","seekingalpha.com","valuewalk.com","reuters.com","forbes.com","marketwatch.com","investopedia.com","businessinsider.com","analystratings.com"},B41)))&gt;0,1,0)</f>
        <v>0</v>
      </c>
      <c r="O41" t="s">
        <v>3935</v>
      </c>
    </row>
    <row r="42" spans="1:15" x14ac:dyDescent="0.35">
      <c r="A42">
        <v>-4.4776119402985097</v>
      </c>
      <c r="B42" t="s">
        <v>18</v>
      </c>
      <c r="C42" t="s">
        <v>70</v>
      </c>
      <c r="D42">
        <v>20160701164500</v>
      </c>
      <c r="E42" s="1">
        <f>IF(SUMPRODUCT(--ISNUMBER(SEARCH({"ECON_EARNINGSREPORT","ECON_STOCKMARKET"},C42)))&gt;0,1,0)</f>
        <v>1</v>
      </c>
      <c r="F42" s="1">
        <f>IF(SUMPRODUCT(--ISNUMBER(SEARCH({"ENV_"},C42)))&gt;0,1,0)</f>
        <v>0</v>
      </c>
      <c r="G42" s="1">
        <f>IF(SUMPRODUCT(--ISNUMBER(SEARCH({"DISCRIMINATION","HARASSMENT","HATE_SPEECH","GENDER_VIOLENCE"},C42)))&gt;0,1,0)</f>
        <v>0</v>
      </c>
      <c r="H42" s="1">
        <f>IF(SUMPRODUCT(--ISNUMBER(SEARCH({"LEGALIZE","LEGISLATION","TRIAL"},C42)))&gt;0,1,0)</f>
        <v>0</v>
      </c>
      <c r="I42" s="1">
        <f>IF(SUMPRODUCT(--ISNUMBER(SEARCH({"LEADER"},C42)))&gt;0,1,0)</f>
        <v>0</v>
      </c>
      <c r="J42" t="str">
        <f t="shared" si="0"/>
        <v>2016</v>
      </c>
      <c r="K42" t="str">
        <f t="shared" si="1"/>
        <v>07</v>
      </c>
      <c r="L42" t="str">
        <f t="shared" si="2"/>
        <v>01</v>
      </c>
      <c r="M42" s="2">
        <f t="shared" si="3"/>
        <v>42552.697916666664</v>
      </c>
      <c r="N42" s="1">
        <f>IF(SUMPRODUCT(--ISNUMBER(SEARCH({"nasdaq.com","bloomberg.com","wsj.com","seekingalpha.com","valuewalk.com","reuters.com","forbes.com","marketwatch.com","investopedia.com","businessinsider.com","analystratings.com"},B42)))&gt;0,1,0)</f>
        <v>0</v>
      </c>
      <c r="O42" t="s">
        <v>3935</v>
      </c>
    </row>
    <row r="43" spans="1:15" x14ac:dyDescent="0.35">
      <c r="A43">
        <v>-2.14797136038186</v>
      </c>
      <c r="B43" t="s">
        <v>71</v>
      </c>
      <c r="C43" t="s">
        <v>72</v>
      </c>
      <c r="D43">
        <v>20160701181500</v>
      </c>
      <c r="E43" s="1">
        <f>IF(SUMPRODUCT(--ISNUMBER(SEARCH({"ECON_EARNINGSREPORT","ECON_STOCKMARKET"},C43)))&gt;0,1,0)</f>
        <v>1</v>
      </c>
      <c r="F43" s="1">
        <f>IF(SUMPRODUCT(--ISNUMBER(SEARCH({"ENV_"},C43)))&gt;0,1,0)</f>
        <v>0</v>
      </c>
      <c r="G43" s="1">
        <f>IF(SUMPRODUCT(--ISNUMBER(SEARCH({"DISCRIMINATION","HARASSMENT","HATE_SPEECH","GENDER_VIOLENCE"},C43)))&gt;0,1,0)</f>
        <v>0</v>
      </c>
      <c r="H43" s="1">
        <f>IF(SUMPRODUCT(--ISNUMBER(SEARCH({"LEGALIZE","LEGISLATION","TRIAL"},C43)))&gt;0,1,0)</f>
        <v>0</v>
      </c>
      <c r="I43" s="1">
        <f>IF(SUMPRODUCT(--ISNUMBER(SEARCH({"LEADER"},C43)))&gt;0,1,0)</f>
        <v>0</v>
      </c>
      <c r="J43" t="str">
        <f t="shared" si="0"/>
        <v>2016</v>
      </c>
      <c r="K43" t="str">
        <f t="shared" si="1"/>
        <v>07</v>
      </c>
      <c r="L43" t="str">
        <f t="shared" si="2"/>
        <v>01</v>
      </c>
      <c r="M43" s="2">
        <f t="shared" si="3"/>
        <v>42552.760416666664</v>
      </c>
      <c r="N43" s="1">
        <f>IF(SUMPRODUCT(--ISNUMBER(SEARCH({"nasdaq.com","bloomberg.com","wsj.com","seekingalpha.com","valuewalk.com","reuters.com","forbes.com","marketwatch.com","investopedia.com","businessinsider.com","analystratings.com"},B43)))&gt;0,1,0)</f>
        <v>1</v>
      </c>
      <c r="O43" t="s">
        <v>3935</v>
      </c>
    </row>
    <row r="44" spans="1:15" x14ac:dyDescent="0.35">
      <c r="A44">
        <v>-0.18656716417910499</v>
      </c>
      <c r="B44" t="s">
        <v>73</v>
      </c>
      <c r="C44" t="s">
        <v>74</v>
      </c>
      <c r="D44">
        <v>20160725234500</v>
      </c>
      <c r="E44" s="1">
        <f>IF(SUMPRODUCT(--ISNUMBER(SEARCH({"ECON_EARNINGSREPORT","ECON_STOCKMARKET"},C44)))&gt;0,1,0)</f>
        <v>0</v>
      </c>
      <c r="F44" s="1">
        <f>IF(SUMPRODUCT(--ISNUMBER(SEARCH({"ENV_"},C44)))&gt;0,1,0)</f>
        <v>0</v>
      </c>
      <c r="G44" s="1">
        <f>IF(SUMPRODUCT(--ISNUMBER(SEARCH({"DISCRIMINATION","HARASSMENT","HATE_SPEECH","GENDER_VIOLENCE"},C44)))&gt;0,1,0)</f>
        <v>0</v>
      </c>
      <c r="H44" s="1">
        <f>IF(SUMPRODUCT(--ISNUMBER(SEARCH({"LEGALIZE","LEGISLATION","TRIAL"},C44)))&gt;0,1,0)</f>
        <v>0</v>
      </c>
      <c r="I44" s="1">
        <f>IF(SUMPRODUCT(--ISNUMBER(SEARCH({"LEADER"},C44)))&gt;0,1,0)</f>
        <v>1</v>
      </c>
      <c r="J44" t="str">
        <f t="shared" si="0"/>
        <v>2016</v>
      </c>
      <c r="K44" t="str">
        <f t="shared" si="1"/>
        <v>07</v>
      </c>
      <c r="L44" t="str">
        <f t="shared" si="2"/>
        <v>25</v>
      </c>
      <c r="M44" s="2">
        <f t="shared" si="3"/>
        <v>42576.989583333336</v>
      </c>
      <c r="N44" s="1">
        <f>IF(SUMPRODUCT(--ISNUMBER(SEARCH({"nasdaq.com","bloomberg.com","wsj.com","seekingalpha.com","valuewalk.com","reuters.com","forbes.com","marketwatch.com","investopedia.com","businessinsider.com","analystratings.com"},B44)))&gt;0,1,0)</f>
        <v>0</v>
      </c>
      <c r="O44" t="s">
        <v>3935</v>
      </c>
    </row>
    <row r="45" spans="1:15" x14ac:dyDescent="0.35">
      <c r="A45">
        <v>-1.2396694214876001</v>
      </c>
      <c r="B45" t="s">
        <v>40</v>
      </c>
      <c r="C45" t="s">
        <v>75</v>
      </c>
      <c r="D45">
        <v>20160623191500</v>
      </c>
      <c r="E45" s="1">
        <f>IF(SUMPRODUCT(--ISNUMBER(SEARCH({"ECON_EARNINGSREPORT","ECON_STOCKMARKET"},C45)))&gt;0,1,0)</f>
        <v>1</v>
      </c>
      <c r="F45" s="1">
        <f>IF(SUMPRODUCT(--ISNUMBER(SEARCH({"ENV_"},C45)))&gt;0,1,0)</f>
        <v>0</v>
      </c>
      <c r="G45" s="1">
        <f>IF(SUMPRODUCT(--ISNUMBER(SEARCH({"DISCRIMINATION","HARASSMENT","HATE_SPEECH","GENDER_VIOLENCE"},C45)))&gt;0,1,0)</f>
        <v>0</v>
      </c>
      <c r="H45" s="1">
        <f>IF(SUMPRODUCT(--ISNUMBER(SEARCH({"LEGALIZE","LEGISLATION","TRIAL"},C45)))&gt;0,1,0)</f>
        <v>0</v>
      </c>
      <c r="I45" s="1">
        <f>IF(SUMPRODUCT(--ISNUMBER(SEARCH({"LEADER"},C45)))&gt;0,1,0)</f>
        <v>0</v>
      </c>
      <c r="J45" t="str">
        <f t="shared" si="0"/>
        <v>2016</v>
      </c>
      <c r="K45" t="str">
        <f t="shared" si="1"/>
        <v>06</v>
      </c>
      <c r="L45" t="str">
        <f t="shared" si="2"/>
        <v>23</v>
      </c>
      <c r="M45" s="2">
        <f t="shared" si="3"/>
        <v>42544.802083333336</v>
      </c>
      <c r="N45" s="1">
        <f>IF(SUMPRODUCT(--ISNUMBER(SEARCH({"nasdaq.com","bloomberg.com","wsj.com","seekingalpha.com","valuewalk.com","reuters.com","forbes.com","marketwatch.com","investopedia.com","businessinsider.com","analystratings.com"},B45)))&gt;0,1,0)</f>
        <v>0</v>
      </c>
      <c r="O45" t="s">
        <v>3935</v>
      </c>
    </row>
    <row r="46" spans="1:15" x14ac:dyDescent="0.35">
      <c r="A46">
        <v>-2.9585798816567999</v>
      </c>
      <c r="B46" t="s">
        <v>76</v>
      </c>
      <c r="C46" t="s">
        <v>77</v>
      </c>
      <c r="D46">
        <v>20160623204500</v>
      </c>
      <c r="E46" s="1">
        <f>IF(SUMPRODUCT(--ISNUMBER(SEARCH({"ECON_EARNINGSREPORT","ECON_STOCKMARKET"},C46)))&gt;0,1,0)</f>
        <v>1</v>
      </c>
      <c r="F46" s="1">
        <f>IF(SUMPRODUCT(--ISNUMBER(SEARCH({"ENV_"},C46)))&gt;0,1,0)</f>
        <v>0</v>
      </c>
      <c r="G46" s="1">
        <f>IF(SUMPRODUCT(--ISNUMBER(SEARCH({"DISCRIMINATION","HARASSMENT","HATE_SPEECH","GENDER_VIOLENCE"},C46)))&gt;0,1,0)</f>
        <v>0</v>
      </c>
      <c r="H46" s="1">
        <f>IF(SUMPRODUCT(--ISNUMBER(SEARCH({"LEGALIZE","LEGISLATION","TRIAL"},C46)))&gt;0,1,0)</f>
        <v>0</v>
      </c>
      <c r="I46" s="1">
        <f>IF(SUMPRODUCT(--ISNUMBER(SEARCH({"LEADER"},C46)))&gt;0,1,0)</f>
        <v>0</v>
      </c>
      <c r="J46" t="str">
        <f t="shared" si="0"/>
        <v>2016</v>
      </c>
      <c r="K46" t="str">
        <f t="shared" si="1"/>
        <v>06</v>
      </c>
      <c r="L46" t="str">
        <f t="shared" si="2"/>
        <v>23</v>
      </c>
      <c r="M46" s="2">
        <f t="shared" si="3"/>
        <v>42544.864583333336</v>
      </c>
      <c r="N46" s="1">
        <f>IF(SUMPRODUCT(--ISNUMBER(SEARCH({"nasdaq.com","bloomberg.com","wsj.com","seekingalpha.com","valuewalk.com","reuters.com","forbes.com","marketwatch.com","investopedia.com","businessinsider.com","analystratings.com"},B46)))&gt;0,1,0)</f>
        <v>0</v>
      </c>
      <c r="O46" t="s">
        <v>3935</v>
      </c>
    </row>
    <row r="47" spans="1:15" x14ac:dyDescent="0.35">
      <c r="A47">
        <v>-1.4836795252225501</v>
      </c>
      <c r="B47" t="s">
        <v>47</v>
      </c>
      <c r="C47" t="s">
        <v>78</v>
      </c>
      <c r="D47">
        <v>20160623140000</v>
      </c>
      <c r="E47" s="1">
        <f>IF(SUMPRODUCT(--ISNUMBER(SEARCH({"ECON_EARNINGSREPORT","ECON_STOCKMARKET"},C47)))&gt;0,1,0)</f>
        <v>1</v>
      </c>
      <c r="F47" s="1">
        <f>IF(SUMPRODUCT(--ISNUMBER(SEARCH({"ENV_"},C47)))&gt;0,1,0)</f>
        <v>0</v>
      </c>
      <c r="G47" s="1">
        <f>IF(SUMPRODUCT(--ISNUMBER(SEARCH({"DISCRIMINATION","HARASSMENT","HATE_SPEECH","GENDER_VIOLENCE"},C47)))&gt;0,1,0)</f>
        <v>0</v>
      </c>
      <c r="H47" s="1">
        <f>IF(SUMPRODUCT(--ISNUMBER(SEARCH({"LEGALIZE","LEGISLATION","TRIAL"},C47)))&gt;0,1,0)</f>
        <v>0</v>
      </c>
      <c r="I47" s="1">
        <f>IF(SUMPRODUCT(--ISNUMBER(SEARCH({"LEADER"},C47)))&gt;0,1,0)</f>
        <v>0</v>
      </c>
      <c r="J47" t="str">
        <f t="shared" si="0"/>
        <v>2016</v>
      </c>
      <c r="K47" t="str">
        <f t="shared" si="1"/>
        <v>06</v>
      </c>
      <c r="L47" t="str">
        <f t="shared" si="2"/>
        <v>23</v>
      </c>
      <c r="M47" s="2">
        <f t="shared" si="3"/>
        <v>42544.583333333336</v>
      </c>
      <c r="N47" s="1">
        <f>IF(SUMPRODUCT(--ISNUMBER(SEARCH({"nasdaq.com","bloomberg.com","wsj.com","seekingalpha.com","valuewalk.com","reuters.com","forbes.com","marketwatch.com","investopedia.com","businessinsider.com","analystratings.com"},B47)))&gt;0,1,0)</f>
        <v>0</v>
      </c>
      <c r="O47" t="s">
        <v>3935</v>
      </c>
    </row>
    <row r="48" spans="1:15" x14ac:dyDescent="0.35">
      <c r="A48">
        <v>1.63934426229508</v>
      </c>
      <c r="B48" t="s">
        <v>79</v>
      </c>
      <c r="C48" t="s">
        <v>80</v>
      </c>
      <c r="D48">
        <v>20160727171500</v>
      </c>
      <c r="E48" s="1">
        <f>IF(SUMPRODUCT(--ISNUMBER(SEARCH({"ECON_EARNINGSREPORT","ECON_STOCKMARKET"},C48)))&gt;0,1,0)</f>
        <v>1</v>
      </c>
      <c r="F48" s="1">
        <f>IF(SUMPRODUCT(--ISNUMBER(SEARCH({"ENV_"},C48)))&gt;0,1,0)</f>
        <v>0</v>
      </c>
      <c r="G48" s="1">
        <f>IF(SUMPRODUCT(--ISNUMBER(SEARCH({"DISCRIMINATION","HARASSMENT","HATE_SPEECH","GENDER_VIOLENCE"},C48)))&gt;0,1,0)</f>
        <v>0</v>
      </c>
      <c r="H48" s="1">
        <f>IF(SUMPRODUCT(--ISNUMBER(SEARCH({"LEGALIZE","LEGISLATION","TRIAL"},C48)))&gt;0,1,0)</f>
        <v>0</v>
      </c>
      <c r="I48" s="1">
        <f>IF(SUMPRODUCT(--ISNUMBER(SEARCH({"LEADER"},C48)))&gt;0,1,0)</f>
        <v>0</v>
      </c>
      <c r="J48" t="str">
        <f t="shared" si="0"/>
        <v>2016</v>
      </c>
      <c r="K48" t="str">
        <f t="shared" si="1"/>
        <v>07</v>
      </c>
      <c r="L48" t="str">
        <f t="shared" si="2"/>
        <v>27</v>
      </c>
      <c r="M48" s="2">
        <f t="shared" si="3"/>
        <v>42578.71875</v>
      </c>
      <c r="N48" s="1">
        <f>IF(SUMPRODUCT(--ISNUMBER(SEARCH({"nasdaq.com","bloomberg.com","wsj.com","seekingalpha.com","valuewalk.com","reuters.com","forbes.com","marketwatch.com","investopedia.com","businessinsider.com","analystratings.com"},B48)))&gt;0,1,0)</f>
        <v>0</v>
      </c>
      <c r="O48" t="s">
        <v>3935</v>
      </c>
    </row>
    <row r="49" spans="1:15" x14ac:dyDescent="0.35">
      <c r="A49">
        <v>0.57142857142857095</v>
      </c>
      <c r="B49" t="s">
        <v>81</v>
      </c>
      <c r="C49" t="s">
        <v>82</v>
      </c>
      <c r="D49">
        <v>20160721033000</v>
      </c>
      <c r="E49" s="1">
        <f>IF(SUMPRODUCT(--ISNUMBER(SEARCH({"ECON_EARNINGSREPORT","ECON_STOCKMARKET"},C49)))&gt;0,1,0)</f>
        <v>1</v>
      </c>
      <c r="F49" s="1">
        <f>IF(SUMPRODUCT(--ISNUMBER(SEARCH({"ENV_"},C49)))&gt;0,1,0)</f>
        <v>0</v>
      </c>
      <c r="G49" s="1">
        <f>IF(SUMPRODUCT(--ISNUMBER(SEARCH({"DISCRIMINATION","HARASSMENT","HATE_SPEECH","GENDER_VIOLENCE"},C49)))&gt;0,1,0)</f>
        <v>0</v>
      </c>
      <c r="H49" s="1">
        <f>IF(SUMPRODUCT(--ISNUMBER(SEARCH({"LEGALIZE","LEGISLATION","TRIAL"},C49)))&gt;0,1,0)</f>
        <v>0</v>
      </c>
      <c r="I49" s="1">
        <f>IF(SUMPRODUCT(--ISNUMBER(SEARCH({"LEADER"},C49)))&gt;0,1,0)</f>
        <v>0</v>
      </c>
      <c r="J49" t="str">
        <f t="shared" si="0"/>
        <v>2016</v>
      </c>
      <c r="K49" t="str">
        <f t="shared" si="1"/>
        <v>07</v>
      </c>
      <c r="L49" t="str">
        <f t="shared" si="2"/>
        <v>21</v>
      </c>
      <c r="M49" s="2">
        <f t="shared" si="3"/>
        <v>42572.145833333336</v>
      </c>
      <c r="N49" s="1">
        <f>IF(SUMPRODUCT(--ISNUMBER(SEARCH({"nasdaq.com","bloomberg.com","wsj.com","seekingalpha.com","valuewalk.com","reuters.com","forbes.com","marketwatch.com","investopedia.com","businessinsider.com","analystratings.com"},B49)))&gt;0,1,0)</f>
        <v>0</v>
      </c>
      <c r="O49" t="s">
        <v>3935</v>
      </c>
    </row>
    <row r="50" spans="1:15" x14ac:dyDescent="0.35">
      <c r="A50">
        <v>3.59281437125748</v>
      </c>
      <c r="B50" t="s">
        <v>83</v>
      </c>
      <c r="C50" t="s">
        <v>84</v>
      </c>
      <c r="D50">
        <v>20160804041500</v>
      </c>
      <c r="E50" s="1">
        <f>IF(SUMPRODUCT(--ISNUMBER(SEARCH({"ECON_EARNINGSREPORT","ECON_STOCKMARKET"},C50)))&gt;0,1,0)</f>
        <v>0</v>
      </c>
      <c r="F50" s="1">
        <f>IF(SUMPRODUCT(--ISNUMBER(SEARCH({"ENV_"},C50)))&gt;0,1,0)</f>
        <v>0</v>
      </c>
      <c r="G50" s="1">
        <f>IF(SUMPRODUCT(--ISNUMBER(SEARCH({"DISCRIMINATION","HARASSMENT","HATE_SPEECH","GENDER_VIOLENCE"},C50)))&gt;0,1,0)</f>
        <v>0</v>
      </c>
      <c r="H50" s="1">
        <f>IF(SUMPRODUCT(--ISNUMBER(SEARCH({"LEGALIZE","LEGISLATION","TRIAL"},C50)))&gt;0,1,0)</f>
        <v>0</v>
      </c>
      <c r="I50" s="1">
        <f>IF(SUMPRODUCT(--ISNUMBER(SEARCH({"LEADER"},C50)))&gt;0,1,0)</f>
        <v>0</v>
      </c>
      <c r="J50" t="str">
        <f t="shared" si="0"/>
        <v>2016</v>
      </c>
      <c r="K50" t="str">
        <f t="shared" si="1"/>
        <v>08</v>
      </c>
      <c r="L50" t="str">
        <f t="shared" si="2"/>
        <v>04</v>
      </c>
      <c r="M50" s="2">
        <f t="shared" si="3"/>
        <v>42586.177083333336</v>
      </c>
      <c r="N50" s="1">
        <f>IF(SUMPRODUCT(--ISNUMBER(SEARCH({"nasdaq.com","bloomberg.com","wsj.com","seekingalpha.com","valuewalk.com","reuters.com","forbes.com","marketwatch.com","investopedia.com","businessinsider.com","analystratings.com"},B50)))&gt;0,1,0)</f>
        <v>0</v>
      </c>
      <c r="O50" t="s">
        <v>3935</v>
      </c>
    </row>
    <row r="51" spans="1:15" x14ac:dyDescent="0.35">
      <c r="A51">
        <v>2.9411764705882399</v>
      </c>
      <c r="B51" t="s">
        <v>85</v>
      </c>
      <c r="C51" t="s">
        <v>86</v>
      </c>
      <c r="D51">
        <v>20160623160000</v>
      </c>
      <c r="E51" s="1">
        <f>IF(SUMPRODUCT(--ISNUMBER(SEARCH({"ECON_EARNINGSREPORT","ECON_STOCKMARKET"},C51)))&gt;0,1,0)</f>
        <v>1</v>
      </c>
      <c r="F51" s="1">
        <f>IF(SUMPRODUCT(--ISNUMBER(SEARCH({"ENV_"},C51)))&gt;0,1,0)</f>
        <v>0</v>
      </c>
      <c r="G51" s="1">
        <f>IF(SUMPRODUCT(--ISNUMBER(SEARCH({"DISCRIMINATION","HARASSMENT","HATE_SPEECH","GENDER_VIOLENCE"},C51)))&gt;0,1,0)</f>
        <v>0</v>
      </c>
      <c r="H51" s="1">
        <f>IF(SUMPRODUCT(--ISNUMBER(SEARCH({"LEGALIZE","LEGISLATION","TRIAL"},C51)))&gt;0,1,0)</f>
        <v>0</v>
      </c>
      <c r="I51" s="1">
        <f>IF(SUMPRODUCT(--ISNUMBER(SEARCH({"LEADER"},C51)))&gt;0,1,0)</f>
        <v>0</v>
      </c>
      <c r="J51" t="str">
        <f t="shared" si="0"/>
        <v>2016</v>
      </c>
      <c r="K51" t="str">
        <f t="shared" si="1"/>
        <v>06</v>
      </c>
      <c r="L51" t="str">
        <f t="shared" si="2"/>
        <v>23</v>
      </c>
      <c r="M51" s="2">
        <f t="shared" si="3"/>
        <v>42544.666666666664</v>
      </c>
      <c r="N51" s="1">
        <f>IF(SUMPRODUCT(--ISNUMBER(SEARCH({"nasdaq.com","bloomberg.com","wsj.com","seekingalpha.com","valuewalk.com","reuters.com","forbes.com","marketwatch.com","investopedia.com","businessinsider.com","analystratings.com"},B51)))&gt;0,1,0)</f>
        <v>0</v>
      </c>
      <c r="O51" t="s">
        <v>3935</v>
      </c>
    </row>
    <row r="52" spans="1:15" x14ac:dyDescent="0.35">
      <c r="A52">
        <v>-2.8301886792452802</v>
      </c>
      <c r="B52" t="s">
        <v>87</v>
      </c>
      <c r="C52" t="s">
        <v>88</v>
      </c>
      <c r="D52">
        <v>20160623161500</v>
      </c>
      <c r="E52" s="1">
        <f>IF(SUMPRODUCT(--ISNUMBER(SEARCH({"ECON_EARNINGSREPORT","ECON_STOCKMARKET"},C52)))&gt;0,1,0)</f>
        <v>1</v>
      </c>
      <c r="F52" s="1">
        <f>IF(SUMPRODUCT(--ISNUMBER(SEARCH({"ENV_"},C52)))&gt;0,1,0)</f>
        <v>0</v>
      </c>
      <c r="G52" s="1">
        <f>IF(SUMPRODUCT(--ISNUMBER(SEARCH({"DISCRIMINATION","HARASSMENT","HATE_SPEECH","GENDER_VIOLENCE"},C52)))&gt;0,1,0)</f>
        <v>0</v>
      </c>
      <c r="H52" s="1">
        <f>IF(SUMPRODUCT(--ISNUMBER(SEARCH({"LEGALIZE","LEGISLATION","TRIAL"},C52)))&gt;0,1,0)</f>
        <v>0</v>
      </c>
      <c r="I52" s="1">
        <f>IF(SUMPRODUCT(--ISNUMBER(SEARCH({"LEADER"},C52)))&gt;0,1,0)</f>
        <v>0</v>
      </c>
      <c r="J52" t="str">
        <f t="shared" si="0"/>
        <v>2016</v>
      </c>
      <c r="K52" t="str">
        <f t="shared" si="1"/>
        <v>06</v>
      </c>
      <c r="L52" t="str">
        <f t="shared" si="2"/>
        <v>23</v>
      </c>
      <c r="M52" s="2">
        <f t="shared" si="3"/>
        <v>42544.677083333336</v>
      </c>
      <c r="N52" s="1">
        <f>IF(SUMPRODUCT(--ISNUMBER(SEARCH({"nasdaq.com","bloomberg.com","wsj.com","seekingalpha.com","valuewalk.com","reuters.com","forbes.com","marketwatch.com","investopedia.com","businessinsider.com","analystratings.com"},B52)))&gt;0,1,0)</f>
        <v>0</v>
      </c>
      <c r="O52" t="s">
        <v>3935</v>
      </c>
    </row>
    <row r="53" spans="1:15" x14ac:dyDescent="0.35">
      <c r="A53">
        <v>2.8169014084507</v>
      </c>
      <c r="B53" t="s">
        <v>89</v>
      </c>
      <c r="C53" t="s">
        <v>70</v>
      </c>
      <c r="D53">
        <v>20160623153000</v>
      </c>
      <c r="E53" s="1">
        <f>IF(SUMPRODUCT(--ISNUMBER(SEARCH({"ECON_EARNINGSREPORT","ECON_STOCKMARKET"},C53)))&gt;0,1,0)</f>
        <v>1</v>
      </c>
      <c r="F53" s="1">
        <f>IF(SUMPRODUCT(--ISNUMBER(SEARCH({"ENV_"},C53)))&gt;0,1,0)</f>
        <v>0</v>
      </c>
      <c r="G53" s="1">
        <f>IF(SUMPRODUCT(--ISNUMBER(SEARCH({"DISCRIMINATION","HARASSMENT","HATE_SPEECH","GENDER_VIOLENCE"},C53)))&gt;0,1,0)</f>
        <v>0</v>
      </c>
      <c r="H53" s="1">
        <f>IF(SUMPRODUCT(--ISNUMBER(SEARCH({"LEGALIZE","LEGISLATION","TRIAL"},C53)))&gt;0,1,0)</f>
        <v>0</v>
      </c>
      <c r="I53" s="1">
        <f>IF(SUMPRODUCT(--ISNUMBER(SEARCH({"LEADER"},C53)))&gt;0,1,0)</f>
        <v>0</v>
      </c>
      <c r="J53" t="str">
        <f t="shared" si="0"/>
        <v>2016</v>
      </c>
      <c r="K53" t="str">
        <f t="shared" si="1"/>
        <v>06</v>
      </c>
      <c r="L53" t="str">
        <f t="shared" si="2"/>
        <v>23</v>
      </c>
      <c r="M53" s="2">
        <f t="shared" si="3"/>
        <v>42544.645833333336</v>
      </c>
      <c r="N53" s="1">
        <f>IF(SUMPRODUCT(--ISNUMBER(SEARCH({"nasdaq.com","bloomberg.com","wsj.com","seekingalpha.com","valuewalk.com","reuters.com","forbes.com","marketwatch.com","investopedia.com","businessinsider.com","analystratings.com"},B53)))&gt;0,1,0)</f>
        <v>0</v>
      </c>
      <c r="O53" t="s">
        <v>3935</v>
      </c>
    </row>
    <row r="54" spans="1:15" x14ac:dyDescent="0.35">
      <c r="A54">
        <v>0.66371681415929196</v>
      </c>
      <c r="B54" t="s">
        <v>90</v>
      </c>
      <c r="C54" t="s">
        <v>91</v>
      </c>
      <c r="D54">
        <v>20160628180000</v>
      </c>
      <c r="E54" s="1">
        <f>IF(SUMPRODUCT(--ISNUMBER(SEARCH({"ECON_EARNINGSREPORT","ECON_STOCKMARKET"},C54)))&gt;0,1,0)</f>
        <v>1</v>
      </c>
      <c r="F54" s="1">
        <f>IF(SUMPRODUCT(--ISNUMBER(SEARCH({"ENV_"},C54)))&gt;0,1,0)</f>
        <v>0</v>
      </c>
      <c r="G54" s="1">
        <f>IF(SUMPRODUCT(--ISNUMBER(SEARCH({"DISCRIMINATION","HARASSMENT","HATE_SPEECH","GENDER_VIOLENCE"},C54)))&gt;0,1,0)</f>
        <v>0</v>
      </c>
      <c r="H54" s="1">
        <f>IF(SUMPRODUCT(--ISNUMBER(SEARCH({"LEGALIZE","LEGISLATION","TRIAL"},C54)))&gt;0,1,0)</f>
        <v>0</v>
      </c>
      <c r="I54" s="1">
        <f>IF(SUMPRODUCT(--ISNUMBER(SEARCH({"LEADER"},C54)))&gt;0,1,0)</f>
        <v>0</v>
      </c>
      <c r="J54" t="str">
        <f t="shared" si="0"/>
        <v>2016</v>
      </c>
      <c r="K54" t="str">
        <f t="shared" si="1"/>
        <v>06</v>
      </c>
      <c r="L54" t="str">
        <f t="shared" si="2"/>
        <v>28</v>
      </c>
      <c r="M54" s="2">
        <f t="shared" si="3"/>
        <v>42549.75</v>
      </c>
      <c r="N54" s="1">
        <f>IF(SUMPRODUCT(--ISNUMBER(SEARCH({"nasdaq.com","bloomberg.com","wsj.com","seekingalpha.com","valuewalk.com","reuters.com","forbes.com","marketwatch.com","investopedia.com","businessinsider.com","analystratings.com"},B54)))&gt;0,1,0)</f>
        <v>0</v>
      </c>
      <c r="O54" t="s">
        <v>3935</v>
      </c>
    </row>
    <row r="55" spans="1:15" x14ac:dyDescent="0.35">
      <c r="A55">
        <v>2.7552674230145899</v>
      </c>
      <c r="B55" t="s">
        <v>92</v>
      </c>
      <c r="C55" t="s">
        <v>93</v>
      </c>
      <c r="D55">
        <v>20160620194500</v>
      </c>
      <c r="E55" s="1">
        <f>IF(SUMPRODUCT(--ISNUMBER(SEARCH({"ECON_EARNINGSREPORT","ECON_STOCKMARKET"},C55)))&gt;0,1,0)</f>
        <v>0</v>
      </c>
      <c r="F55" s="1">
        <f>IF(SUMPRODUCT(--ISNUMBER(SEARCH({"ENV_"},C55)))&gt;0,1,0)</f>
        <v>0</v>
      </c>
      <c r="G55" s="1">
        <f>IF(SUMPRODUCT(--ISNUMBER(SEARCH({"DISCRIMINATION","HARASSMENT","HATE_SPEECH","GENDER_VIOLENCE"},C55)))&gt;0,1,0)</f>
        <v>0</v>
      </c>
      <c r="H55" s="1">
        <f>IF(SUMPRODUCT(--ISNUMBER(SEARCH({"LEGALIZE","LEGISLATION","TRIAL"},C55)))&gt;0,1,0)</f>
        <v>0</v>
      </c>
      <c r="I55" s="1">
        <f>IF(SUMPRODUCT(--ISNUMBER(SEARCH({"LEADER"},C55)))&gt;0,1,0)</f>
        <v>1</v>
      </c>
      <c r="J55" t="str">
        <f t="shared" si="0"/>
        <v>2016</v>
      </c>
      <c r="K55" t="str">
        <f t="shared" si="1"/>
        <v>06</v>
      </c>
      <c r="L55" t="str">
        <f t="shared" si="2"/>
        <v>20</v>
      </c>
      <c r="M55" s="2">
        <f t="shared" si="3"/>
        <v>42541.822916666664</v>
      </c>
      <c r="N55" s="1">
        <f>IF(SUMPRODUCT(--ISNUMBER(SEARCH({"nasdaq.com","bloomberg.com","wsj.com","seekingalpha.com","valuewalk.com","reuters.com","forbes.com","marketwatch.com","investopedia.com","businessinsider.com","analystratings.com"},B55)))&gt;0,1,0)</f>
        <v>0</v>
      </c>
      <c r="O55" t="s">
        <v>3935</v>
      </c>
    </row>
    <row r="56" spans="1:15" x14ac:dyDescent="0.35">
      <c r="A56">
        <v>-0.57736720554272503</v>
      </c>
      <c r="B56" t="s">
        <v>40</v>
      </c>
      <c r="C56" t="s">
        <v>94</v>
      </c>
      <c r="D56">
        <v>20160730201500</v>
      </c>
      <c r="E56" s="1">
        <f>IF(SUMPRODUCT(--ISNUMBER(SEARCH({"ECON_EARNINGSREPORT","ECON_STOCKMARKET"},C56)))&gt;0,1,0)</f>
        <v>1</v>
      </c>
      <c r="F56" s="1">
        <f>IF(SUMPRODUCT(--ISNUMBER(SEARCH({"ENV_"},C56)))&gt;0,1,0)</f>
        <v>0</v>
      </c>
      <c r="G56" s="1">
        <f>IF(SUMPRODUCT(--ISNUMBER(SEARCH({"DISCRIMINATION","HARASSMENT","HATE_SPEECH","GENDER_VIOLENCE"},C56)))&gt;0,1,0)</f>
        <v>0</v>
      </c>
      <c r="H56" s="1">
        <f>IF(SUMPRODUCT(--ISNUMBER(SEARCH({"LEGALIZE","LEGISLATION","TRIAL"},C56)))&gt;0,1,0)</f>
        <v>0</v>
      </c>
      <c r="I56" s="1">
        <f>IF(SUMPRODUCT(--ISNUMBER(SEARCH({"LEADER"},C56)))&gt;0,1,0)</f>
        <v>1</v>
      </c>
      <c r="J56" t="str">
        <f t="shared" si="0"/>
        <v>2016</v>
      </c>
      <c r="K56" t="str">
        <f t="shared" si="1"/>
        <v>07</v>
      </c>
      <c r="L56" t="str">
        <f t="shared" si="2"/>
        <v>30</v>
      </c>
      <c r="M56" s="2">
        <f t="shared" si="3"/>
        <v>42581.84375</v>
      </c>
      <c r="N56" s="1">
        <f>IF(SUMPRODUCT(--ISNUMBER(SEARCH({"nasdaq.com","bloomberg.com","wsj.com","seekingalpha.com","valuewalk.com","reuters.com","forbes.com","marketwatch.com","investopedia.com","businessinsider.com","analystratings.com"},B56)))&gt;0,1,0)</f>
        <v>0</v>
      </c>
      <c r="O56" t="s">
        <v>3935</v>
      </c>
    </row>
    <row r="57" spans="1:15" x14ac:dyDescent="0.35">
      <c r="A57">
        <v>-0.73891625615763601</v>
      </c>
      <c r="B57" t="s">
        <v>6</v>
      </c>
      <c r="C57" t="s">
        <v>95</v>
      </c>
      <c r="D57">
        <v>20160623180000</v>
      </c>
      <c r="E57" s="1">
        <f>IF(SUMPRODUCT(--ISNUMBER(SEARCH({"ECON_EARNINGSREPORT","ECON_STOCKMARKET"},C57)))&gt;0,1,0)</f>
        <v>1</v>
      </c>
      <c r="F57" s="1">
        <f>IF(SUMPRODUCT(--ISNUMBER(SEARCH({"ENV_"},C57)))&gt;0,1,0)</f>
        <v>0</v>
      </c>
      <c r="G57" s="1">
        <f>IF(SUMPRODUCT(--ISNUMBER(SEARCH({"DISCRIMINATION","HARASSMENT","HATE_SPEECH","GENDER_VIOLENCE"},C57)))&gt;0,1,0)</f>
        <v>0</v>
      </c>
      <c r="H57" s="1">
        <f>IF(SUMPRODUCT(--ISNUMBER(SEARCH({"LEGALIZE","LEGISLATION","TRIAL"},C57)))&gt;0,1,0)</f>
        <v>0</v>
      </c>
      <c r="I57" s="1">
        <f>IF(SUMPRODUCT(--ISNUMBER(SEARCH({"LEADER"},C57)))&gt;0,1,0)</f>
        <v>0</v>
      </c>
      <c r="J57" t="str">
        <f t="shared" si="0"/>
        <v>2016</v>
      </c>
      <c r="K57" t="str">
        <f t="shared" si="1"/>
        <v>06</v>
      </c>
      <c r="L57" t="str">
        <f t="shared" si="2"/>
        <v>23</v>
      </c>
      <c r="M57" s="2">
        <f t="shared" si="3"/>
        <v>42544.75</v>
      </c>
      <c r="N57" s="1">
        <f>IF(SUMPRODUCT(--ISNUMBER(SEARCH({"nasdaq.com","bloomberg.com","wsj.com","seekingalpha.com","valuewalk.com","reuters.com","forbes.com","marketwatch.com","investopedia.com","businessinsider.com","analystratings.com"},B57)))&gt;0,1,0)</f>
        <v>0</v>
      </c>
      <c r="O57" t="s">
        <v>3935</v>
      </c>
    </row>
    <row r="58" spans="1:15" x14ac:dyDescent="0.35">
      <c r="A58">
        <v>4.4554455445544496</v>
      </c>
      <c r="B58" t="s">
        <v>96</v>
      </c>
      <c r="C58" t="s">
        <v>97</v>
      </c>
      <c r="D58">
        <v>20160623170000</v>
      </c>
      <c r="E58" s="1">
        <f>IF(SUMPRODUCT(--ISNUMBER(SEARCH({"ECON_EARNINGSREPORT","ECON_STOCKMARKET"},C58)))&gt;0,1,0)</f>
        <v>1</v>
      </c>
      <c r="F58" s="1">
        <f>IF(SUMPRODUCT(--ISNUMBER(SEARCH({"ENV_"},C58)))&gt;0,1,0)</f>
        <v>0</v>
      </c>
      <c r="G58" s="1">
        <f>IF(SUMPRODUCT(--ISNUMBER(SEARCH({"DISCRIMINATION","HARASSMENT","HATE_SPEECH","GENDER_VIOLENCE"},C58)))&gt;0,1,0)</f>
        <v>0</v>
      </c>
      <c r="H58" s="1">
        <f>IF(SUMPRODUCT(--ISNUMBER(SEARCH({"LEGALIZE","LEGISLATION","TRIAL"},C58)))&gt;0,1,0)</f>
        <v>0</v>
      </c>
      <c r="I58" s="1">
        <f>IF(SUMPRODUCT(--ISNUMBER(SEARCH({"LEADER"},C58)))&gt;0,1,0)</f>
        <v>0</v>
      </c>
      <c r="J58" t="str">
        <f t="shared" si="0"/>
        <v>2016</v>
      </c>
      <c r="K58" t="str">
        <f t="shared" si="1"/>
        <v>06</v>
      </c>
      <c r="L58" t="str">
        <f t="shared" si="2"/>
        <v>23</v>
      </c>
      <c r="M58" s="2">
        <f t="shared" si="3"/>
        <v>42544.708333333336</v>
      </c>
      <c r="N58" s="1">
        <f>IF(SUMPRODUCT(--ISNUMBER(SEARCH({"nasdaq.com","bloomberg.com","wsj.com","seekingalpha.com","valuewalk.com","reuters.com","forbes.com","marketwatch.com","investopedia.com","businessinsider.com","analystratings.com"},B58)))&gt;0,1,0)</f>
        <v>0</v>
      </c>
      <c r="O58" t="s">
        <v>3935</v>
      </c>
    </row>
    <row r="59" spans="1:15" x14ac:dyDescent="0.35">
      <c r="A59">
        <v>0.85959885386819501</v>
      </c>
      <c r="B59" t="s">
        <v>98</v>
      </c>
      <c r="C59" t="s">
        <v>99</v>
      </c>
      <c r="D59">
        <v>20160623130000</v>
      </c>
      <c r="E59" s="1">
        <f>IF(SUMPRODUCT(--ISNUMBER(SEARCH({"ECON_EARNINGSREPORT","ECON_STOCKMARKET"},C59)))&gt;0,1,0)</f>
        <v>1</v>
      </c>
      <c r="F59" s="1">
        <f>IF(SUMPRODUCT(--ISNUMBER(SEARCH({"ENV_"},C59)))&gt;0,1,0)</f>
        <v>0</v>
      </c>
      <c r="G59" s="1">
        <f>IF(SUMPRODUCT(--ISNUMBER(SEARCH({"DISCRIMINATION","HARASSMENT","HATE_SPEECH","GENDER_VIOLENCE"},C59)))&gt;0,1,0)</f>
        <v>0</v>
      </c>
      <c r="H59" s="1">
        <f>IF(SUMPRODUCT(--ISNUMBER(SEARCH({"LEGALIZE","LEGISLATION","TRIAL"},C59)))&gt;0,1,0)</f>
        <v>0</v>
      </c>
      <c r="I59" s="1">
        <f>IF(SUMPRODUCT(--ISNUMBER(SEARCH({"LEADER"},C59)))&gt;0,1,0)</f>
        <v>0</v>
      </c>
      <c r="J59" t="str">
        <f t="shared" si="0"/>
        <v>2016</v>
      </c>
      <c r="K59" t="str">
        <f t="shared" si="1"/>
        <v>06</v>
      </c>
      <c r="L59" t="str">
        <f t="shared" si="2"/>
        <v>23</v>
      </c>
      <c r="M59" s="2">
        <f t="shared" si="3"/>
        <v>42544.541666666664</v>
      </c>
      <c r="N59" s="1">
        <f>IF(SUMPRODUCT(--ISNUMBER(SEARCH({"nasdaq.com","bloomberg.com","wsj.com","seekingalpha.com","valuewalk.com","reuters.com","forbes.com","marketwatch.com","investopedia.com","businessinsider.com","analystratings.com"},B59)))&gt;0,1,0)</f>
        <v>0</v>
      </c>
      <c r="O59" t="s">
        <v>3935</v>
      </c>
    </row>
    <row r="60" spans="1:15" x14ac:dyDescent="0.35">
      <c r="A60">
        <v>-2.23880597014925</v>
      </c>
      <c r="B60" t="s">
        <v>100</v>
      </c>
      <c r="C60" t="s">
        <v>101</v>
      </c>
      <c r="D60">
        <v>20160701214500</v>
      </c>
      <c r="E60" s="1">
        <f>IF(SUMPRODUCT(--ISNUMBER(SEARCH({"ECON_EARNINGSREPORT","ECON_STOCKMARKET"},C60)))&gt;0,1,0)</f>
        <v>1</v>
      </c>
      <c r="F60" s="1">
        <f>IF(SUMPRODUCT(--ISNUMBER(SEARCH({"ENV_"},C60)))&gt;0,1,0)</f>
        <v>1</v>
      </c>
      <c r="G60" s="1">
        <f>IF(SUMPRODUCT(--ISNUMBER(SEARCH({"DISCRIMINATION","HARASSMENT","HATE_SPEECH","GENDER_VIOLENCE"},C60)))&gt;0,1,0)</f>
        <v>0</v>
      </c>
      <c r="H60" s="1">
        <f>IF(SUMPRODUCT(--ISNUMBER(SEARCH({"LEGALIZE","LEGISLATION","TRIAL"},C60)))&gt;0,1,0)</f>
        <v>0</v>
      </c>
      <c r="I60" s="1">
        <f>IF(SUMPRODUCT(--ISNUMBER(SEARCH({"LEADER"},C60)))&gt;0,1,0)</f>
        <v>0</v>
      </c>
      <c r="J60" t="str">
        <f t="shared" si="0"/>
        <v>2016</v>
      </c>
      <c r="K60" t="str">
        <f t="shared" si="1"/>
        <v>07</v>
      </c>
      <c r="L60" t="str">
        <f t="shared" si="2"/>
        <v>01</v>
      </c>
      <c r="M60" s="2">
        <f t="shared" si="3"/>
        <v>42552.90625</v>
      </c>
      <c r="N60" s="1">
        <f>IF(SUMPRODUCT(--ISNUMBER(SEARCH({"nasdaq.com","bloomberg.com","wsj.com","seekingalpha.com","valuewalk.com","reuters.com","forbes.com","marketwatch.com","investopedia.com","businessinsider.com","analystratings.com"},B60)))&gt;0,1,0)</f>
        <v>0</v>
      </c>
      <c r="O60" t="s">
        <v>3935</v>
      </c>
    </row>
    <row r="61" spans="1:15" x14ac:dyDescent="0.35">
      <c r="A61">
        <v>-1.4792899408283999</v>
      </c>
      <c r="B61" t="s">
        <v>102</v>
      </c>
      <c r="C61" t="s">
        <v>103</v>
      </c>
      <c r="D61">
        <v>20160701194500</v>
      </c>
      <c r="E61" s="1">
        <f>IF(SUMPRODUCT(--ISNUMBER(SEARCH({"ECON_EARNINGSREPORT","ECON_STOCKMARKET"},C61)))&gt;0,1,0)</f>
        <v>1</v>
      </c>
      <c r="F61" s="1">
        <f>IF(SUMPRODUCT(--ISNUMBER(SEARCH({"ENV_"},C61)))&gt;0,1,0)</f>
        <v>0</v>
      </c>
      <c r="G61" s="1">
        <f>IF(SUMPRODUCT(--ISNUMBER(SEARCH({"DISCRIMINATION","HARASSMENT","HATE_SPEECH","GENDER_VIOLENCE"},C61)))&gt;0,1,0)</f>
        <v>0</v>
      </c>
      <c r="H61" s="1">
        <f>IF(SUMPRODUCT(--ISNUMBER(SEARCH({"LEGALIZE","LEGISLATION","TRIAL"},C61)))&gt;0,1,0)</f>
        <v>0</v>
      </c>
      <c r="I61" s="1">
        <f>IF(SUMPRODUCT(--ISNUMBER(SEARCH({"LEADER"},C61)))&gt;0,1,0)</f>
        <v>1</v>
      </c>
      <c r="J61" t="str">
        <f t="shared" si="0"/>
        <v>2016</v>
      </c>
      <c r="K61" t="str">
        <f t="shared" si="1"/>
        <v>07</v>
      </c>
      <c r="L61" t="str">
        <f t="shared" si="2"/>
        <v>01</v>
      </c>
      <c r="M61" s="2">
        <f t="shared" si="3"/>
        <v>42552.822916666664</v>
      </c>
      <c r="N61" s="1">
        <f>IF(SUMPRODUCT(--ISNUMBER(SEARCH({"nasdaq.com","bloomberg.com","wsj.com","seekingalpha.com","valuewalk.com","reuters.com","forbes.com","marketwatch.com","investopedia.com","businessinsider.com","analystratings.com"},B61)))&gt;0,1,0)</f>
        <v>0</v>
      </c>
      <c r="O61" t="s">
        <v>3935</v>
      </c>
    </row>
    <row r="62" spans="1:15" x14ac:dyDescent="0.35">
      <c r="A62">
        <v>-3.41085271317829</v>
      </c>
      <c r="B62" t="s">
        <v>10</v>
      </c>
      <c r="C62" t="s">
        <v>104</v>
      </c>
      <c r="D62">
        <v>20160628040000</v>
      </c>
      <c r="E62" s="1">
        <f>IF(SUMPRODUCT(--ISNUMBER(SEARCH({"ECON_EARNINGSREPORT","ECON_STOCKMARKET"},C62)))&gt;0,1,0)</f>
        <v>1</v>
      </c>
      <c r="F62" s="1">
        <f>IF(SUMPRODUCT(--ISNUMBER(SEARCH({"ENV_"},C62)))&gt;0,1,0)</f>
        <v>0</v>
      </c>
      <c r="G62" s="1">
        <f>IF(SUMPRODUCT(--ISNUMBER(SEARCH({"DISCRIMINATION","HARASSMENT","HATE_SPEECH","GENDER_VIOLENCE"},C62)))&gt;0,1,0)</f>
        <v>0</v>
      </c>
      <c r="H62" s="1">
        <f>IF(SUMPRODUCT(--ISNUMBER(SEARCH({"LEGALIZE","LEGISLATION","TRIAL"},C62)))&gt;0,1,0)</f>
        <v>0</v>
      </c>
      <c r="I62" s="1">
        <f>IF(SUMPRODUCT(--ISNUMBER(SEARCH({"LEADER"},C62)))&gt;0,1,0)</f>
        <v>0</v>
      </c>
      <c r="J62" t="str">
        <f t="shared" si="0"/>
        <v>2016</v>
      </c>
      <c r="K62" t="str">
        <f t="shared" si="1"/>
        <v>06</v>
      </c>
      <c r="L62" t="str">
        <f t="shared" si="2"/>
        <v>28</v>
      </c>
      <c r="M62" s="2">
        <f t="shared" si="3"/>
        <v>42549.166666666664</v>
      </c>
      <c r="N62" s="1">
        <f>IF(SUMPRODUCT(--ISNUMBER(SEARCH({"nasdaq.com","bloomberg.com","wsj.com","seekingalpha.com","valuewalk.com","reuters.com","forbes.com","marketwatch.com","investopedia.com","businessinsider.com","analystratings.com"},B62)))&gt;0,1,0)</f>
        <v>1</v>
      </c>
      <c r="O62" t="s">
        <v>3935</v>
      </c>
    </row>
    <row r="63" spans="1:15" x14ac:dyDescent="0.35">
      <c r="A63">
        <v>1.8927444794952699</v>
      </c>
      <c r="B63" t="s">
        <v>105</v>
      </c>
      <c r="C63" t="s">
        <v>106</v>
      </c>
      <c r="D63">
        <v>20160717063000</v>
      </c>
      <c r="E63" s="1">
        <f>IF(SUMPRODUCT(--ISNUMBER(SEARCH({"ECON_EARNINGSREPORT","ECON_STOCKMARKET"},C63)))&gt;0,1,0)</f>
        <v>0</v>
      </c>
      <c r="F63" s="1">
        <f>IF(SUMPRODUCT(--ISNUMBER(SEARCH({"ENV_"},C63)))&gt;0,1,0)</f>
        <v>0</v>
      </c>
      <c r="G63" s="1">
        <f>IF(SUMPRODUCT(--ISNUMBER(SEARCH({"DISCRIMINATION","HARASSMENT","HATE_SPEECH","GENDER_VIOLENCE"},C63)))&gt;0,1,0)</f>
        <v>0</v>
      </c>
      <c r="H63" s="1">
        <f>IF(SUMPRODUCT(--ISNUMBER(SEARCH({"LEGALIZE","LEGISLATION","TRIAL"},C63)))&gt;0,1,0)</f>
        <v>1</v>
      </c>
      <c r="I63" s="1">
        <f>IF(SUMPRODUCT(--ISNUMBER(SEARCH({"LEADER"},C63)))&gt;0,1,0)</f>
        <v>0</v>
      </c>
      <c r="J63" t="str">
        <f t="shared" si="0"/>
        <v>2016</v>
      </c>
      <c r="K63" t="str">
        <f t="shared" si="1"/>
        <v>07</v>
      </c>
      <c r="L63" t="str">
        <f t="shared" si="2"/>
        <v>17</v>
      </c>
      <c r="M63" s="2">
        <f t="shared" si="3"/>
        <v>42568.270833333336</v>
      </c>
      <c r="N63" s="1">
        <f>IF(SUMPRODUCT(--ISNUMBER(SEARCH({"nasdaq.com","bloomberg.com","wsj.com","seekingalpha.com","valuewalk.com","reuters.com","forbes.com","marketwatch.com","investopedia.com","businessinsider.com","analystratings.com"},B63)))&gt;0,1,0)</f>
        <v>0</v>
      </c>
      <c r="O63" t="s">
        <v>3935</v>
      </c>
    </row>
    <row r="64" spans="1:15" x14ac:dyDescent="0.35">
      <c r="A64">
        <v>0.88888888888888895</v>
      </c>
      <c r="B64" t="s">
        <v>107</v>
      </c>
      <c r="C64" t="s">
        <v>108</v>
      </c>
      <c r="D64">
        <v>20160621111500</v>
      </c>
      <c r="E64" s="1">
        <f>IF(SUMPRODUCT(--ISNUMBER(SEARCH({"ECON_EARNINGSREPORT","ECON_STOCKMARKET"},C64)))&gt;0,1,0)</f>
        <v>1</v>
      </c>
      <c r="F64" s="1">
        <f>IF(SUMPRODUCT(--ISNUMBER(SEARCH({"ENV_"},C64)))&gt;0,1,0)</f>
        <v>0</v>
      </c>
      <c r="G64" s="1">
        <f>IF(SUMPRODUCT(--ISNUMBER(SEARCH({"DISCRIMINATION","HARASSMENT","HATE_SPEECH","GENDER_VIOLENCE"},C64)))&gt;0,1,0)</f>
        <v>0</v>
      </c>
      <c r="H64" s="1">
        <f>IF(SUMPRODUCT(--ISNUMBER(SEARCH({"LEGALIZE","LEGISLATION","TRIAL"},C64)))&gt;0,1,0)</f>
        <v>0</v>
      </c>
      <c r="I64" s="1">
        <f>IF(SUMPRODUCT(--ISNUMBER(SEARCH({"LEADER"},C64)))&gt;0,1,0)</f>
        <v>0</v>
      </c>
      <c r="J64" t="str">
        <f t="shared" si="0"/>
        <v>2016</v>
      </c>
      <c r="K64" t="str">
        <f t="shared" si="1"/>
        <v>06</v>
      </c>
      <c r="L64" t="str">
        <f t="shared" si="2"/>
        <v>21</v>
      </c>
      <c r="M64" s="2">
        <f t="shared" si="3"/>
        <v>42542.46875</v>
      </c>
      <c r="N64" s="1">
        <f>IF(SUMPRODUCT(--ISNUMBER(SEARCH({"nasdaq.com","bloomberg.com","wsj.com","seekingalpha.com","valuewalk.com","reuters.com","forbes.com","marketwatch.com","investopedia.com","businessinsider.com","analystratings.com"},B64)))&gt;0,1,0)</f>
        <v>1</v>
      </c>
      <c r="O64" t="s">
        <v>3935</v>
      </c>
    </row>
    <row r="65" spans="1:15" x14ac:dyDescent="0.35">
      <c r="A65">
        <v>-2.0231213872832399</v>
      </c>
      <c r="B65" t="s">
        <v>44</v>
      </c>
      <c r="C65" t="s">
        <v>109</v>
      </c>
      <c r="D65">
        <v>20160630033000</v>
      </c>
      <c r="E65" s="1">
        <f>IF(SUMPRODUCT(--ISNUMBER(SEARCH({"ECON_EARNINGSREPORT","ECON_STOCKMARKET"},C65)))&gt;0,1,0)</f>
        <v>0</v>
      </c>
      <c r="F65" s="1">
        <f>IF(SUMPRODUCT(--ISNUMBER(SEARCH({"ENV_"},C65)))&gt;0,1,0)</f>
        <v>0</v>
      </c>
      <c r="G65" s="1">
        <f>IF(SUMPRODUCT(--ISNUMBER(SEARCH({"DISCRIMINATION","HARASSMENT","HATE_SPEECH","GENDER_VIOLENCE"},C65)))&gt;0,1,0)</f>
        <v>0</v>
      </c>
      <c r="H65" s="1">
        <f>IF(SUMPRODUCT(--ISNUMBER(SEARCH({"LEGALIZE","LEGISLATION","TRIAL"},C65)))&gt;0,1,0)</f>
        <v>0</v>
      </c>
      <c r="I65" s="1">
        <f>IF(SUMPRODUCT(--ISNUMBER(SEARCH({"LEADER"},C65)))&gt;0,1,0)</f>
        <v>0</v>
      </c>
      <c r="J65" t="str">
        <f t="shared" si="0"/>
        <v>2016</v>
      </c>
      <c r="K65" t="str">
        <f t="shared" si="1"/>
        <v>06</v>
      </c>
      <c r="L65" t="str">
        <f t="shared" si="2"/>
        <v>30</v>
      </c>
      <c r="M65" s="2">
        <f t="shared" si="3"/>
        <v>42551.145833333336</v>
      </c>
      <c r="N65" s="1">
        <f>IF(SUMPRODUCT(--ISNUMBER(SEARCH({"nasdaq.com","bloomberg.com","wsj.com","seekingalpha.com","valuewalk.com","reuters.com","forbes.com","marketwatch.com","investopedia.com","businessinsider.com","analystratings.com"},B65)))&gt;0,1,0)</f>
        <v>0</v>
      </c>
      <c r="O65" t="s">
        <v>3935</v>
      </c>
    </row>
    <row r="66" spans="1:15" x14ac:dyDescent="0.35">
      <c r="A66">
        <v>0.44247787610619399</v>
      </c>
      <c r="B66" t="s">
        <v>96</v>
      </c>
      <c r="C66" t="s">
        <v>110</v>
      </c>
      <c r="D66">
        <v>20160721123000</v>
      </c>
      <c r="E66" s="1">
        <f>IF(SUMPRODUCT(--ISNUMBER(SEARCH({"ECON_EARNINGSREPORT","ECON_STOCKMARKET"},C66)))&gt;0,1,0)</f>
        <v>1</v>
      </c>
      <c r="F66" s="1">
        <f>IF(SUMPRODUCT(--ISNUMBER(SEARCH({"ENV_"},C66)))&gt;0,1,0)</f>
        <v>0</v>
      </c>
      <c r="G66" s="1">
        <f>IF(SUMPRODUCT(--ISNUMBER(SEARCH({"DISCRIMINATION","HARASSMENT","HATE_SPEECH","GENDER_VIOLENCE"},C66)))&gt;0,1,0)</f>
        <v>0</v>
      </c>
      <c r="H66" s="1">
        <f>IF(SUMPRODUCT(--ISNUMBER(SEARCH({"LEGALIZE","LEGISLATION","TRIAL"},C66)))&gt;0,1,0)</f>
        <v>0</v>
      </c>
      <c r="I66" s="1">
        <f>IF(SUMPRODUCT(--ISNUMBER(SEARCH({"LEADER"},C66)))&gt;0,1,0)</f>
        <v>0</v>
      </c>
      <c r="J66" t="str">
        <f t="shared" si="0"/>
        <v>2016</v>
      </c>
      <c r="K66" t="str">
        <f t="shared" si="1"/>
        <v>07</v>
      </c>
      <c r="L66" t="str">
        <f t="shared" si="2"/>
        <v>21</v>
      </c>
      <c r="M66" s="2">
        <f t="shared" si="3"/>
        <v>42572.520833333336</v>
      </c>
      <c r="N66" s="1">
        <f>IF(SUMPRODUCT(--ISNUMBER(SEARCH({"nasdaq.com","bloomberg.com","wsj.com","seekingalpha.com","valuewalk.com","reuters.com","forbes.com","marketwatch.com","investopedia.com","businessinsider.com","analystratings.com"},B66)))&gt;0,1,0)</f>
        <v>0</v>
      </c>
      <c r="O66" t="s">
        <v>3935</v>
      </c>
    </row>
    <row r="67" spans="1:15" x14ac:dyDescent="0.35">
      <c r="A67">
        <v>3.0516431924882599</v>
      </c>
      <c r="B67" t="s">
        <v>111</v>
      </c>
      <c r="C67" t="s">
        <v>112</v>
      </c>
      <c r="D67">
        <v>20160629183000</v>
      </c>
      <c r="E67" s="1">
        <f>IF(SUMPRODUCT(--ISNUMBER(SEARCH({"ECON_EARNINGSREPORT","ECON_STOCKMARKET"},C67)))&gt;0,1,0)</f>
        <v>1</v>
      </c>
      <c r="F67" s="1">
        <f>IF(SUMPRODUCT(--ISNUMBER(SEARCH({"ENV_"},C67)))&gt;0,1,0)</f>
        <v>0</v>
      </c>
      <c r="G67" s="1">
        <f>IF(SUMPRODUCT(--ISNUMBER(SEARCH({"DISCRIMINATION","HARASSMENT","HATE_SPEECH","GENDER_VIOLENCE"},C67)))&gt;0,1,0)</f>
        <v>0</v>
      </c>
      <c r="H67" s="1">
        <f>IF(SUMPRODUCT(--ISNUMBER(SEARCH({"LEGALIZE","LEGISLATION","TRIAL"},C67)))&gt;0,1,0)</f>
        <v>0</v>
      </c>
      <c r="I67" s="1">
        <f>IF(SUMPRODUCT(--ISNUMBER(SEARCH({"LEADER"},C67)))&gt;0,1,0)</f>
        <v>0</v>
      </c>
      <c r="J67" t="str">
        <f t="shared" ref="J67:J130" si="4">LEFT(D67,4)</f>
        <v>2016</v>
      </c>
      <c r="K67" t="str">
        <f t="shared" ref="K67:K130" si="5">MID(D67,5,2)</f>
        <v>06</v>
      </c>
      <c r="L67" t="str">
        <f t="shared" ref="L67:L130" si="6">MID(D67,7,2)</f>
        <v>29</v>
      </c>
      <c r="M67" s="2">
        <f t="shared" ref="M67:M130" si="7">DATE(LEFT(D67,4),MID(D67,5,2),MID(D67,7,2))+TIME(MID(D67,9,2),MID(D67,11,2),RIGHT(D67,2))</f>
        <v>42550.770833333336</v>
      </c>
      <c r="N67" s="1">
        <f>IF(SUMPRODUCT(--ISNUMBER(SEARCH({"nasdaq.com","bloomberg.com","wsj.com","seekingalpha.com","valuewalk.com","reuters.com","forbes.com","marketwatch.com","investopedia.com","businessinsider.com","analystratings.com"},B67)))&gt;0,1,0)</f>
        <v>0</v>
      </c>
      <c r="O67" t="s">
        <v>3935</v>
      </c>
    </row>
    <row r="68" spans="1:15" x14ac:dyDescent="0.35">
      <c r="A68">
        <v>0.31347962382445099</v>
      </c>
      <c r="B68" t="s">
        <v>11</v>
      </c>
      <c r="C68" t="s">
        <v>113</v>
      </c>
      <c r="D68">
        <v>20160623020000</v>
      </c>
      <c r="E68" s="1">
        <f>IF(SUMPRODUCT(--ISNUMBER(SEARCH({"ECON_EARNINGSREPORT","ECON_STOCKMARKET"},C68)))&gt;0,1,0)</f>
        <v>1</v>
      </c>
      <c r="F68" s="1">
        <f>IF(SUMPRODUCT(--ISNUMBER(SEARCH({"ENV_"},C68)))&gt;0,1,0)</f>
        <v>0</v>
      </c>
      <c r="G68" s="1">
        <f>IF(SUMPRODUCT(--ISNUMBER(SEARCH({"DISCRIMINATION","HARASSMENT","HATE_SPEECH","GENDER_VIOLENCE"},C68)))&gt;0,1,0)</f>
        <v>0</v>
      </c>
      <c r="H68" s="1">
        <f>IF(SUMPRODUCT(--ISNUMBER(SEARCH({"LEGALIZE","LEGISLATION","TRIAL"},C68)))&gt;0,1,0)</f>
        <v>1</v>
      </c>
      <c r="I68" s="1">
        <f>IF(SUMPRODUCT(--ISNUMBER(SEARCH({"LEADER"},C68)))&gt;0,1,0)</f>
        <v>0</v>
      </c>
      <c r="J68" t="str">
        <f t="shared" si="4"/>
        <v>2016</v>
      </c>
      <c r="K68" t="str">
        <f t="shared" si="5"/>
        <v>06</v>
      </c>
      <c r="L68" t="str">
        <f t="shared" si="6"/>
        <v>23</v>
      </c>
      <c r="M68" s="2">
        <f t="shared" si="7"/>
        <v>42544.083333333336</v>
      </c>
      <c r="N68" s="1">
        <f>IF(SUMPRODUCT(--ISNUMBER(SEARCH({"nasdaq.com","bloomberg.com","wsj.com","seekingalpha.com","valuewalk.com","reuters.com","forbes.com","marketwatch.com","investopedia.com","businessinsider.com","analystratings.com"},B68)))&gt;0,1,0)</f>
        <v>0</v>
      </c>
      <c r="O68" t="s">
        <v>3935</v>
      </c>
    </row>
    <row r="69" spans="1:15" x14ac:dyDescent="0.35">
      <c r="A69">
        <v>-2.82685512367491</v>
      </c>
      <c r="B69" t="s">
        <v>31</v>
      </c>
      <c r="C69" t="s">
        <v>114</v>
      </c>
      <c r="D69">
        <v>20160627160000</v>
      </c>
      <c r="E69" s="1">
        <f>IF(SUMPRODUCT(--ISNUMBER(SEARCH({"ECON_EARNINGSREPORT","ECON_STOCKMARKET"},C69)))&gt;0,1,0)</f>
        <v>1</v>
      </c>
      <c r="F69" s="1">
        <f>IF(SUMPRODUCT(--ISNUMBER(SEARCH({"ENV_"},C69)))&gt;0,1,0)</f>
        <v>0</v>
      </c>
      <c r="G69" s="1">
        <f>IF(SUMPRODUCT(--ISNUMBER(SEARCH({"DISCRIMINATION","HARASSMENT","HATE_SPEECH","GENDER_VIOLENCE"},C69)))&gt;0,1,0)</f>
        <v>0</v>
      </c>
      <c r="H69" s="1">
        <f>IF(SUMPRODUCT(--ISNUMBER(SEARCH({"LEGALIZE","LEGISLATION","TRIAL"},C69)))&gt;0,1,0)</f>
        <v>0</v>
      </c>
      <c r="I69" s="1">
        <f>IF(SUMPRODUCT(--ISNUMBER(SEARCH({"LEADER"},C69)))&gt;0,1,0)</f>
        <v>0</v>
      </c>
      <c r="J69" t="str">
        <f t="shared" si="4"/>
        <v>2016</v>
      </c>
      <c r="K69" t="str">
        <f t="shared" si="5"/>
        <v>06</v>
      </c>
      <c r="L69" t="str">
        <f t="shared" si="6"/>
        <v>27</v>
      </c>
      <c r="M69" s="2">
        <f t="shared" si="7"/>
        <v>42548.666666666664</v>
      </c>
      <c r="N69" s="1">
        <f>IF(SUMPRODUCT(--ISNUMBER(SEARCH({"nasdaq.com","bloomberg.com","wsj.com","seekingalpha.com","valuewalk.com","reuters.com","forbes.com","marketwatch.com","investopedia.com","businessinsider.com","analystratings.com"},B69)))&gt;0,1,0)</f>
        <v>0</v>
      </c>
      <c r="O69" t="s">
        <v>3935</v>
      </c>
    </row>
    <row r="70" spans="1:15" x14ac:dyDescent="0.35">
      <c r="A70">
        <v>-1.95360195360195</v>
      </c>
      <c r="B70" t="s">
        <v>6</v>
      </c>
      <c r="C70" t="s">
        <v>115</v>
      </c>
      <c r="D70">
        <v>20160626121500</v>
      </c>
      <c r="E70" s="1">
        <f>IF(SUMPRODUCT(--ISNUMBER(SEARCH({"ECON_EARNINGSREPORT","ECON_STOCKMARKET"},C70)))&gt;0,1,0)</f>
        <v>1</v>
      </c>
      <c r="F70" s="1">
        <f>IF(SUMPRODUCT(--ISNUMBER(SEARCH({"ENV_"},C70)))&gt;0,1,0)</f>
        <v>0</v>
      </c>
      <c r="G70" s="1">
        <f>IF(SUMPRODUCT(--ISNUMBER(SEARCH({"DISCRIMINATION","HARASSMENT","HATE_SPEECH","GENDER_VIOLENCE"},C70)))&gt;0,1,0)</f>
        <v>0</v>
      </c>
      <c r="H70" s="1">
        <f>IF(SUMPRODUCT(--ISNUMBER(SEARCH({"LEGALIZE","LEGISLATION","TRIAL"},C70)))&gt;0,1,0)</f>
        <v>0</v>
      </c>
      <c r="I70" s="1">
        <f>IF(SUMPRODUCT(--ISNUMBER(SEARCH({"LEADER"},C70)))&gt;0,1,0)</f>
        <v>0</v>
      </c>
      <c r="J70" t="str">
        <f t="shared" si="4"/>
        <v>2016</v>
      </c>
      <c r="K70" t="str">
        <f t="shared" si="5"/>
        <v>06</v>
      </c>
      <c r="L70" t="str">
        <f t="shared" si="6"/>
        <v>26</v>
      </c>
      <c r="M70" s="2">
        <f t="shared" si="7"/>
        <v>42547.510416666664</v>
      </c>
      <c r="N70" s="1">
        <f>IF(SUMPRODUCT(--ISNUMBER(SEARCH({"nasdaq.com","bloomberg.com","wsj.com","seekingalpha.com","valuewalk.com","reuters.com","forbes.com","marketwatch.com","investopedia.com","businessinsider.com","analystratings.com"},B70)))&gt;0,1,0)</f>
        <v>0</v>
      </c>
      <c r="O70" t="s">
        <v>3935</v>
      </c>
    </row>
    <row r="71" spans="1:15" x14ac:dyDescent="0.35">
      <c r="A71">
        <v>-1.26984126984127</v>
      </c>
      <c r="B71" t="s">
        <v>90</v>
      </c>
      <c r="C71" t="s">
        <v>116</v>
      </c>
      <c r="D71">
        <v>20160701164500</v>
      </c>
      <c r="E71" s="1">
        <f>IF(SUMPRODUCT(--ISNUMBER(SEARCH({"ECON_EARNINGSREPORT","ECON_STOCKMARKET"},C71)))&gt;0,1,0)</f>
        <v>1</v>
      </c>
      <c r="F71" s="1">
        <f>IF(SUMPRODUCT(--ISNUMBER(SEARCH({"ENV_"},C71)))&gt;0,1,0)</f>
        <v>0</v>
      </c>
      <c r="G71" s="1">
        <f>IF(SUMPRODUCT(--ISNUMBER(SEARCH({"DISCRIMINATION","HARASSMENT","HATE_SPEECH","GENDER_VIOLENCE"},C71)))&gt;0,1,0)</f>
        <v>0</v>
      </c>
      <c r="H71" s="1">
        <f>IF(SUMPRODUCT(--ISNUMBER(SEARCH({"LEGALIZE","LEGISLATION","TRIAL"},C71)))&gt;0,1,0)</f>
        <v>0</v>
      </c>
      <c r="I71" s="1">
        <f>IF(SUMPRODUCT(--ISNUMBER(SEARCH({"LEADER"},C71)))&gt;0,1,0)</f>
        <v>0</v>
      </c>
      <c r="J71" t="str">
        <f t="shared" si="4"/>
        <v>2016</v>
      </c>
      <c r="K71" t="str">
        <f t="shared" si="5"/>
        <v>07</v>
      </c>
      <c r="L71" t="str">
        <f t="shared" si="6"/>
        <v>01</v>
      </c>
      <c r="M71" s="2">
        <f t="shared" si="7"/>
        <v>42552.697916666664</v>
      </c>
      <c r="N71" s="1">
        <f>IF(SUMPRODUCT(--ISNUMBER(SEARCH({"nasdaq.com","bloomberg.com","wsj.com","seekingalpha.com","valuewalk.com","reuters.com","forbes.com","marketwatch.com","investopedia.com","businessinsider.com","analystratings.com"},B71)))&gt;0,1,0)</f>
        <v>0</v>
      </c>
      <c r="O71" t="s">
        <v>3935</v>
      </c>
    </row>
    <row r="72" spans="1:15" x14ac:dyDescent="0.35">
      <c r="A72">
        <v>-2.0833333333333299</v>
      </c>
      <c r="B72" t="s">
        <v>117</v>
      </c>
      <c r="C72" t="s">
        <v>101</v>
      </c>
      <c r="D72">
        <v>20160701220000</v>
      </c>
      <c r="E72" s="1">
        <f>IF(SUMPRODUCT(--ISNUMBER(SEARCH({"ECON_EARNINGSREPORT","ECON_STOCKMARKET"},C72)))&gt;0,1,0)</f>
        <v>1</v>
      </c>
      <c r="F72" s="1">
        <f>IF(SUMPRODUCT(--ISNUMBER(SEARCH({"ENV_"},C72)))&gt;0,1,0)</f>
        <v>1</v>
      </c>
      <c r="G72" s="1">
        <f>IF(SUMPRODUCT(--ISNUMBER(SEARCH({"DISCRIMINATION","HARASSMENT","HATE_SPEECH","GENDER_VIOLENCE"},C72)))&gt;0,1,0)</f>
        <v>0</v>
      </c>
      <c r="H72" s="1">
        <f>IF(SUMPRODUCT(--ISNUMBER(SEARCH({"LEGALIZE","LEGISLATION","TRIAL"},C72)))&gt;0,1,0)</f>
        <v>0</v>
      </c>
      <c r="I72" s="1">
        <f>IF(SUMPRODUCT(--ISNUMBER(SEARCH({"LEADER"},C72)))&gt;0,1,0)</f>
        <v>0</v>
      </c>
      <c r="J72" t="str">
        <f t="shared" si="4"/>
        <v>2016</v>
      </c>
      <c r="K72" t="str">
        <f t="shared" si="5"/>
        <v>07</v>
      </c>
      <c r="L72" t="str">
        <f t="shared" si="6"/>
        <v>01</v>
      </c>
      <c r="M72" s="2">
        <f t="shared" si="7"/>
        <v>42552.916666666664</v>
      </c>
      <c r="N72" s="1">
        <f>IF(SUMPRODUCT(--ISNUMBER(SEARCH({"nasdaq.com","bloomberg.com","wsj.com","seekingalpha.com","valuewalk.com","reuters.com","forbes.com","marketwatch.com","investopedia.com","businessinsider.com","analystratings.com"},B72)))&gt;0,1,0)</f>
        <v>0</v>
      </c>
      <c r="O72" t="s">
        <v>3935</v>
      </c>
    </row>
    <row r="73" spans="1:15" x14ac:dyDescent="0.35">
      <c r="A73">
        <v>-2.2058823529411802</v>
      </c>
      <c r="B73" t="s">
        <v>6</v>
      </c>
      <c r="C73" t="s">
        <v>118</v>
      </c>
      <c r="D73">
        <v>20160701154500</v>
      </c>
      <c r="E73" s="1">
        <f>IF(SUMPRODUCT(--ISNUMBER(SEARCH({"ECON_EARNINGSREPORT","ECON_STOCKMARKET"},C73)))&gt;0,1,0)</f>
        <v>1</v>
      </c>
      <c r="F73" s="1">
        <f>IF(SUMPRODUCT(--ISNUMBER(SEARCH({"ENV_"},C73)))&gt;0,1,0)</f>
        <v>0</v>
      </c>
      <c r="G73" s="1">
        <f>IF(SUMPRODUCT(--ISNUMBER(SEARCH({"DISCRIMINATION","HARASSMENT","HATE_SPEECH","GENDER_VIOLENCE"},C73)))&gt;0,1,0)</f>
        <v>0</v>
      </c>
      <c r="H73" s="1">
        <f>IF(SUMPRODUCT(--ISNUMBER(SEARCH({"LEGALIZE","LEGISLATION","TRIAL"},C73)))&gt;0,1,0)</f>
        <v>0</v>
      </c>
      <c r="I73" s="1">
        <f>IF(SUMPRODUCT(--ISNUMBER(SEARCH({"LEADER"},C73)))&gt;0,1,0)</f>
        <v>0</v>
      </c>
      <c r="J73" t="str">
        <f t="shared" si="4"/>
        <v>2016</v>
      </c>
      <c r="K73" t="str">
        <f t="shared" si="5"/>
        <v>07</v>
      </c>
      <c r="L73" t="str">
        <f t="shared" si="6"/>
        <v>01</v>
      </c>
      <c r="M73" s="2">
        <f t="shared" si="7"/>
        <v>42552.65625</v>
      </c>
      <c r="N73" s="1">
        <f>IF(SUMPRODUCT(--ISNUMBER(SEARCH({"nasdaq.com","bloomberg.com","wsj.com","seekingalpha.com","valuewalk.com","reuters.com","forbes.com","marketwatch.com","investopedia.com","businessinsider.com","analystratings.com"},B73)))&gt;0,1,0)</f>
        <v>0</v>
      </c>
      <c r="O73" t="s">
        <v>3935</v>
      </c>
    </row>
    <row r="74" spans="1:15" x14ac:dyDescent="0.35">
      <c r="A74">
        <v>-1.0416666666666701</v>
      </c>
      <c r="B74" t="s">
        <v>89</v>
      </c>
      <c r="D74">
        <v>20160701190000</v>
      </c>
      <c r="E74" s="1">
        <f>IF(SUMPRODUCT(--ISNUMBER(SEARCH({"ECON_EARNINGSREPORT","ECON_STOCKMARKET"},C74)))&gt;0,1,0)</f>
        <v>0</v>
      </c>
      <c r="F74" s="1">
        <f>IF(SUMPRODUCT(--ISNUMBER(SEARCH({"ENV_"},C74)))&gt;0,1,0)</f>
        <v>0</v>
      </c>
      <c r="G74" s="1">
        <f>IF(SUMPRODUCT(--ISNUMBER(SEARCH({"DISCRIMINATION","HARASSMENT","HATE_SPEECH","GENDER_VIOLENCE"},C74)))&gt;0,1,0)</f>
        <v>0</v>
      </c>
      <c r="H74" s="1">
        <f>IF(SUMPRODUCT(--ISNUMBER(SEARCH({"LEGALIZE","LEGISLATION","TRIAL"},C74)))&gt;0,1,0)</f>
        <v>0</v>
      </c>
      <c r="I74" s="1">
        <f>IF(SUMPRODUCT(--ISNUMBER(SEARCH({"LEADER"},C74)))&gt;0,1,0)</f>
        <v>0</v>
      </c>
      <c r="J74" t="str">
        <f t="shared" si="4"/>
        <v>2016</v>
      </c>
      <c r="K74" t="str">
        <f t="shared" si="5"/>
        <v>07</v>
      </c>
      <c r="L74" t="str">
        <f t="shared" si="6"/>
        <v>01</v>
      </c>
      <c r="M74" s="2">
        <f t="shared" si="7"/>
        <v>42552.791666666664</v>
      </c>
      <c r="N74" s="1">
        <f>IF(SUMPRODUCT(--ISNUMBER(SEARCH({"nasdaq.com","bloomberg.com","wsj.com","seekingalpha.com","valuewalk.com","reuters.com","forbes.com","marketwatch.com","investopedia.com","businessinsider.com","analystratings.com"},B74)))&gt;0,1,0)</f>
        <v>0</v>
      </c>
      <c r="O74" t="s">
        <v>3935</v>
      </c>
    </row>
    <row r="75" spans="1:15" x14ac:dyDescent="0.35">
      <c r="A75">
        <v>0.57915057915057999</v>
      </c>
      <c r="B75" t="s">
        <v>107</v>
      </c>
      <c r="C75" t="s">
        <v>119</v>
      </c>
      <c r="D75">
        <v>20160914160000</v>
      </c>
      <c r="E75" s="1">
        <f>IF(SUMPRODUCT(--ISNUMBER(SEARCH({"ECON_EARNINGSREPORT","ECON_STOCKMARKET"},C75)))&gt;0,1,0)</f>
        <v>1</v>
      </c>
      <c r="F75" s="1">
        <f>IF(SUMPRODUCT(--ISNUMBER(SEARCH({"ENV_"},C75)))&gt;0,1,0)</f>
        <v>0</v>
      </c>
      <c r="G75" s="1">
        <f>IF(SUMPRODUCT(--ISNUMBER(SEARCH({"DISCRIMINATION","HARASSMENT","HATE_SPEECH","GENDER_VIOLENCE"},C75)))&gt;0,1,0)</f>
        <v>0</v>
      </c>
      <c r="H75" s="1">
        <f>IF(SUMPRODUCT(--ISNUMBER(SEARCH({"LEGALIZE","LEGISLATION","TRIAL"},C75)))&gt;0,1,0)</f>
        <v>0</v>
      </c>
      <c r="I75" s="1">
        <f>IF(SUMPRODUCT(--ISNUMBER(SEARCH({"LEADER"},C75)))&gt;0,1,0)</f>
        <v>1</v>
      </c>
      <c r="J75" t="str">
        <f t="shared" si="4"/>
        <v>2016</v>
      </c>
      <c r="K75" t="str">
        <f t="shared" si="5"/>
        <v>09</v>
      </c>
      <c r="L75" t="str">
        <f t="shared" si="6"/>
        <v>14</v>
      </c>
      <c r="M75" s="2">
        <f t="shared" si="7"/>
        <v>42627.666666666664</v>
      </c>
      <c r="N75" s="1">
        <f>IF(SUMPRODUCT(--ISNUMBER(SEARCH({"nasdaq.com","bloomberg.com","wsj.com","seekingalpha.com","valuewalk.com","reuters.com","forbes.com","marketwatch.com","investopedia.com","businessinsider.com","analystratings.com"},B75)))&gt;0,1,0)</f>
        <v>1</v>
      </c>
      <c r="O75" t="s">
        <v>3935</v>
      </c>
    </row>
    <row r="76" spans="1:15" x14ac:dyDescent="0.35">
      <c r="A76">
        <v>-0.36297640653357499</v>
      </c>
      <c r="B76" t="s">
        <v>120</v>
      </c>
      <c r="C76" t="s">
        <v>121</v>
      </c>
      <c r="D76">
        <v>20160725230000</v>
      </c>
      <c r="E76" s="1">
        <f>IF(SUMPRODUCT(--ISNUMBER(SEARCH({"ECON_EARNINGSREPORT","ECON_STOCKMARKET"},C76)))&gt;0,1,0)</f>
        <v>0</v>
      </c>
      <c r="F76" s="1">
        <f>IF(SUMPRODUCT(--ISNUMBER(SEARCH({"ENV_"},C76)))&gt;0,1,0)</f>
        <v>0</v>
      </c>
      <c r="G76" s="1">
        <f>IF(SUMPRODUCT(--ISNUMBER(SEARCH({"DISCRIMINATION","HARASSMENT","HATE_SPEECH","GENDER_VIOLENCE"},C76)))&gt;0,1,0)</f>
        <v>0</v>
      </c>
      <c r="H76" s="1">
        <f>IF(SUMPRODUCT(--ISNUMBER(SEARCH({"LEGALIZE","LEGISLATION","TRIAL"},C76)))&gt;0,1,0)</f>
        <v>0</v>
      </c>
      <c r="I76" s="1">
        <f>IF(SUMPRODUCT(--ISNUMBER(SEARCH({"LEADER"},C76)))&gt;0,1,0)</f>
        <v>1</v>
      </c>
      <c r="J76" t="str">
        <f t="shared" si="4"/>
        <v>2016</v>
      </c>
      <c r="K76" t="str">
        <f t="shared" si="5"/>
        <v>07</v>
      </c>
      <c r="L76" t="str">
        <f t="shared" si="6"/>
        <v>25</v>
      </c>
      <c r="M76" s="2">
        <f t="shared" si="7"/>
        <v>42576.958333333336</v>
      </c>
      <c r="N76" s="1">
        <f>IF(SUMPRODUCT(--ISNUMBER(SEARCH({"nasdaq.com","bloomberg.com","wsj.com","seekingalpha.com","valuewalk.com","reuters.com","forbes.com","marketwatch.com","investopedia.com","businessinsider.com","analystratings.com"},B76)))&gt;0,1,0)</f>
        <v>0</v>
      </c>
      <c r="O76" t="s">
        <v>3935</v>
      </c>
    </row>
    <row r="77" spans="1:15" x14ac:dyDescent="0.35">
      <c r="A77">
        <v>0</v>
      </c>
      <c r="B77" t="s">
        <v>122</v>
      </c>
      <c r="C77" t="s">
        <v>123</v>
      </c>
      <c r="D77">
        <v>20160726134500</v>
      </c>
      <c r="E77" s="1">
        <f>IF(SUMPRODUCT(--ISNUMBER(SEARCH({"ECON_EARNINGSREPORT","ECON_STOCKMARKET"},C77)))&gt;0,1,0)</f>
        <v>1</v>
      </c>
      <c r="F77" s="1">
        <f>IF(SUMPRODUCT(--ISNUMBER(SEARCH({"ENV_"},C77)))&gt;0,1,0)</f>
        <v>0</v>
      </c>
      <c r="G77" s="1">
        <f>IF(SUMPRODUCT(--ISNUMBER(SEARCH({"DISCRIMINATION","HARASSMENT","HATE_SPEECH","GENDER_VIOLENCE"},C77)))&gt;0,1,0)</f>
        <v>0</v>
      </c>
      <c r="H77" s="1">
        <f>IF(SUMPRODUCT(--ISNUMBER(SEARCH({"LEGALIZE","LEGISLATION","TRIAL"},C77)))&gt;0,1,0)</f>
        <v>0</v>
      </c>
      <c r="I77" s="1">
        <f>IF(SUMPRODUCT(--ISNUMBER(SEARCH({"LEADER"},C77)))&gt;0,1,0)</f>
        <v>0</v>
      </c>
      <c r="J77" t="str">
        <f t="shared" si="4"/>
        <v>2016</v>
      </c>
      <c r="K77" t="str">
        <f t="shared" si="5"/>
        <v>07</v>
      </c>
      <c r="L77" t="str">
        <f t="shared" si="6"/>
        <v>26</v>
      </c>
      <c r="M77" s="2">
        <f t="shared" si="7"/>
        <v>42577.572916666664</v>
      </c>
      <c r="N77" s="1">
        <f>IF(SUMPRODUCT(--ISNUMBER(SEARCH({"nasdaq.com","bloomberg.com","wsj.com","seekingalpha.com","valuewalk.com","reuters.com","forbes.com","marketwatch.com","investopedia.com","businessinsider.com","analystratings.com"},B77)))&gt;0,1,0)</f>
        <v>0</v>
      </c>
      <c r="O77" t="s">
        <v>3935</v>
      </c>
    </row>
    <row r="78" spans="1:15" x14ac:dyDescent="0.35">
      <c r="A78">
        <v>0.625</v>
      </c>
      <c r="B78" t="s">
        <v>124</v>
      </c>
      <c r="C78" t="s">
        <v>125</v>
      </c>
      <c r="D78">
        <v>20160822134500</v>
      </c>
      <c r="E78" s="1">
        <f>IF(SUMPRODUCT(--ISNUMBER(SEARCH({"ECON_EARNINGSREPORT","ECON_STOCKMARKET"},C78)))&gt;0,1,0)</f>
        <v>1</v>
      </c>
      <c r="F78" s="1">
        <f>IF(SUMPRODUCT(--ISNUMBER(SEARCH({"ENV_"},C78)))&gt;0,1,0)</f>
        <v>0</v>
      </c>
      <c r="G78" s="1">
        <f>IF(SUMPRODUCT(--ISNUMBER(SEARCH({"DISCRIMINATION","HARASSMENT","HATE_SPEECH","GENDER_VIOLENCE"},C78)))&gt;0,1,0)</f>
        <v>0</v>
      </c>
      <c r="H78" s="1">
        <f>IF(SUMPRODUCT(--ISNUMBER(SEARCH({"LEGALIZE","LEGISLATION","TRIAL"},C78)))&gt;0,1,0)</f>
        <v>0</v>
      </c>
      <c r="I78" s="1">
        <f>IF(SUMPRODUCT(--ISNUMBER(SEARCH({"LEADER"},C78)))&gt;0,1,0)</f>
        <v>0</v>
      </c>
      <c r="J78" t="str">
        <f t="shared" si="4"/>
        <v>2016</v>
      </c>
      <c r="K78" t="str">
        <f t="shared" si="5"/>
        <v>08</v>
      </c>
      <c r="L78" t="str">
        <f t="shared" si="6"/>
        <v>22</v>
      </c>
      <c r="M78" s="2">
        <f t="shared" si="7"/>
        <v>42604.572916666664</v>
      </c>
      <c r="N78" s="1">
        <f>IF(SUMPRODUCT(--ISNUMBER(SEARCH({"nasdaq.com","bloomberg.com","wsj.com","seekingalpha.com","valuewalk.com","reuters.com","forbes.com","marketwatch.com","investopedia.com","businessinsider.com","analystratings.com"},B78)))&gt;0,1,0)</f>
        <v>0</v>
      </c>
      <c r="O78" t="s">
        <v>3935</v>
      </c>
    </row>
    <row r="79" spans="1:15" x14ac:dyDescent="0.35">
      <c r="A79">
        <v>0.94890510948905105</v>
      </c>
      <c r="B79" t="s">
        <v>126</v>
      </c>
      <c r="C79" t="s">
        <v>127</v>
      </c>
      <c r="D79">
        <v>20160621211500</v>
      </c>
      <c r="E79" s="1">
        <f>IF(SUMPRODUCT(--ISNUMBER(SEARCH({"ECON_EARNINGSREPORT","ECON_STOCKMARKET"},C79)))&gt;0,1,0)</f>
        <v>1</v>
      </c>
      <c r="F79" s="1">
        <f>IF(SUMPRODUCT(--ISNUMBER(SEARCH({"ENV_"},C79)))&gt;0,1,0)</f>
        <v>1</v>
      </c>
      <c r="G79" s="1">
        <f>IF(SUMPRODUCT(--ISNUMBER(SEARCH({"DISCRIMINATION","HARASSMENT","HATE_SPEECH","GENDER_VIOLENCE"},C79)))&gt;0,1,0)</f>
        <v>0</v>
      </c>
      <c r="H79" s="1">
        <f>IF(SUMPRODUCT(--ISNUMBER(SEARCH({"LEGALIZE","LEGISLATION","TRIAL"},C79)))&gt;0,1,0)</f>
        <v>1</v>
      </c>
      <c r="I79" s="1">
        <f>IF(SUMPRODUCT(--ISNUMBER(SEARCH({"LEADER"},C79)))&gt;0,1,0)</f>
        <v>0</v>
      </c>
      <c r="J79" t="str">
        <f t="shared" si="4"/>
        <v>2016</v>
      </c>
      <c r="K79" t="str">
        <f t="shared" si="5"/>
        <v>06</v>
      </c>
      <c r="L79" t="str">
        <f t="shared" si="6"/>
        <v>21</v>
      </c>
      <c r="M79" s="2">
        <f t="shared" si="7"/>
        <v>42542.885416666664</v>
      </c>
      <c r="N79" s="1">
        <f>IF(SUMPRODUCT(--ISNUMBER(SEARCH({"nasdaq.com","bloomberg.com","wsj.com","seekingalpha.com","valuewalk.com","reuters.com","forbes.com","marketwatch.com","investopedia.com","businessinsider.com","analystratings.com"},B79)))&gt;0,1,0)</f>
        <v>0</v>
      </c>
      <c r="O79" t="s">
        <v>3935</v>
      </c>
    </row>
    <row r="80" spans="1:15" x14ac:dyDescent="0.35">
      <c r="A80">
        <v>0.759493670886076</v>
      </c>
      <c r="B80" t="s">
        <v>128</v>
      </c>
      <c r="C80" t="s">
        <v>129</v>
      </c>
      <c r="D80">
        <v>20160801110000</v>
      </c>
      <c r="E80" s="1">
        <f>IF(SUMPRODUCT(--ISNUMBER(SEARCH({"ECON_EARNINGSREPORT","ECON_STOCKMARKET"},C80)))&gt;0,1,0)</f>
        <v>1</v>
      </c>
      <c r="F80" s="1">
        <f>IF(SUMPRODUCT(--ISNUMBER(SEARCH({"ENV_"},C80)))&gt;0,1,0)</f>
        <v>0</v>
      </c>
      <c r="G80" s="1">
        <f>IF(SUMPRODUCT(--ISNUMBER(SEARCH({"DISCRIMINATION","HARASSMENT","HATE_SPEECH","GENDER_VIOLENCE"},C80)))&gt;0,1,0)</f>
        <v>0</v>
      </c>
      <c r="H80" s="1">
        <f>IF(SUMPRODUCT(--ISNUMBER(SEARCH({"LEGALIZE","LEGISLATION","TRIAL"},C80)))&gt;0,1,0)</f>
        <v>0</v>
      </c>
      <c r="I80" s="1">
        <f>IF(SUMPRODUCT(--ISNUMBER(SEARCH({"LEADER"},C80)))&gt;0,1,0)</f>
        <v>0</v>
      </c>
      <c r="J80" t="str">
        <f t="shared" si="4"/>
        <v>2016</v>
      </c>
      <c r="K80" t="str">
        <f t="shared" si="5"/>
        <v>08</v>
      </c>
      <c r="L80" t="str">
        <f t="shared" si="6"/>
        <v>01</v>
      </c>
      <c r="M80" s="2">
        <f t="shared" si="7"/>
        <v>42583.458333333336</v>
      </c>
      <c r="N80" s="1">
        <f>IF(SUMPRODUCT(--ISNUMBER(SEARCH({"nasdaq.com","bloomberg.com","wsj.com","seekingalpha.com","valuewalk.com","reuters.com","forbes.com","marketwatch.com","investopedia.com","businessinsider.com","analystratings.com"},B80)))&gt;0,1,0)</f>
        <v>0</v>
      </c>
      <c r="O80" t="s">
        <v>3935</v>
      </c>
    </row>
    <row r="81" spans="1:15" x14ac:dyDescent="0.35">
      <c r="A81">
        <v>-1.28755364806867</v>
      </c>
      <c r="B81" t="s">
        <v>96</v>
      </c>
      <c r="C81" t="s">
        <v>130</v>
      </c>
      <c r="D81">
        <v>20160714143000</v>
      </c>
      <c r="E81" s="1">
        <f>IF(SUMPRODUCT(--ISNUMBER(SEARCH({"ECON_EARNINGSREPORT","ECON_STOCKMARKET"},C81)))&gt;0,1,0)</f>
        <v>1</v>
      </c>
      <c r="F81" s="1">
        <f>IF(SUMPRODUCT(--ISNUMBER(SEARCH({"ENV_"},C81)))&gt;0,1,0)</f>
        <v>0</v>
      </c>
      <c r="G81" s="1">
        <f>IF(SUMPRODUCT(--ISNUMBER(SEARCH({"DISCRIMINATION","HARASSMENT","HATE_SPEECH","GENDER_VIOLENCE"},C81)))&gt;0,1,0)</f>
        <v>0</v>
      </c>
      <c r="H81" s="1">
        <f>IF(SUMPRODUCT(--ISNUMBER(SEARCH({"LEGALIZE","LEGISLATION","TRIAL"},C81)))&gt;0,1,0)</f>
        <v>0</v>
      </c>
      <c r="I81" s="1">
        <f>IF(SUMPRODUCT(--ISNUMBER(SEARCH({"LEADER"},C81)))&gt;0,1,0)</f>
        <v>0</v>
      </c>
      <c r="J81" t="str">
        <f t="shared" si="4"/>
        <v>2016</v>
      </c>
      <c r="K81" t="str">
        <f t="shared" si="5"/>
        <v>07</v>
      </c>
      <c r="L81" t="str">
        <f t="shared" si="6"/>
        <v>14</v>
      </c>
      <c r="M81" s="2">
        <f t="shared" si="7"/>
        <v>42565.604166666664</v>
      </c>
      <c r="N81" s="1">
        <f>IF(SUMPRODUCT(--ISNUMBER(SEARCH({"nasdaq.com","bloomberg.com","wsj.com","seekingalpha.com","valuewalk.com","reuters.com","forbes.com","marketwatch.com","investopedia.com","businessinsider.com","analystratings.com"},B81)))&gt;0,1,0)</f>
        <v>0</v>
      </c>
      <c r="O81" t="s">
        <v>3935</v>
      </c>
    </row>
    <row r="82" spans="1:15" x14ac:dyDescent="0.35">
      <c r="A82">
        <v>-0.91575091575091605</v>
      </c>
      <c r="B82" t="s">
        <v>71</v>
      </c>
      <c r="C82" t="s">
        <v>131</v>
      </c>
      <c r="D82">
        <v>20160623180000</v>
      </c>
      <c r="E82" s="1">
        <f>IF(SUMPRODUCT(--ISNUMBER(SEARCH({"ECON_EARNINGSREPORT","ECON_STOCKMARKET"},C82)))&gt;0,1,0)</f>
        <v>1</v>
      </c>
      <c r="F82" s="1">
        <f>IF(SUMPRODUCT(--ISNUMBER(SEARCH({"ENV_"},C82)))&gt;0,1,0)</f>
        <v>0</v>
      </c>
      <c r="G82" s="1">
        <f>IF(SUMPRODUCT(--ISNUMBER(SEARCH({"DISCRIMINATION","HARASSMENT","HATE_SPEECH","GENDER_VIOLENCE"},C82)))&gt;0,1,0)</f>
        <v>0</v>
      </c>
      <c r="H82" s="1">
        <f>IF(SUMPRODUCT(--ISNUMBER(SEARCH({"LEGALIZE","LEGISLATION","TRIAL"},C82)))&gt;0,1,0)</f>
        <v>0</v>
      </c>
      <c r="I82" s="1">
        <f>IF(SUMPRODUCT(--ISNUMBER(SEARCH({"LEADER"},C82)))&gt;0,1,0)</f>
        <v>0</v>
      </c>
      <c r="J82" t="str">
        <f t="shared" si="4"/>
        <v>2016</v>
      </c>
      <c r="K82" t="str">
        <f t="shared" si="5"/>
        <v>06</v>
      </c>
      <c r="L82" t="str">
        <f t="shared" si="6"/>
        <v>23</v>
      </c>
      <c r="M82" s="2">
        <f t="shared" si="7"/>
        <v>42544.75</v>
      </c>
      <c r="N82" s="1">
        <f>IF(SUMPRODUCT(--ISNUMBER(SEARCH({"nasdaq.com","bloomberg.com","wsj.com","seekingalpha.com","valuewalk.com","reuters.com","forbes.com","marketwatch.com","investopedia.com","businessinsider.com","analystratings.com"},B82)))&gt;0,1,0)</f>
        <v>1</v>
      </c>
      <c r="O82" t="s">
        <v>3935</v>
      </c>
    </row>
    <row r="83" spans="1:15" x14ac:dyDescent="0.35">
      <c r="A83">
        <v>-3.5674470457079202</v>
      </c>
      <c r="B83" t="s">
        <v>40</v>
      </c>
      <c r="C83" t="s">
        <v>132</v>
      </c>
      <c r="D83">
        <v>20160702214500</v>
      </c>
      <c r="E83" s="1">
        <f>IF(SUMPRODUCT(--ISNUMBER(SEARCH({"ECON_EARNINGSREPORT","ECON_STOCKMARKET"},C83)))&gt;0,1,0)</f>
        <v>1</v>
      </c>
      <c r="F83" s="1">
        <f>IF(SUMPRODUCT(--ISNUMBER(SEARCH({"ENV_"},C83)))&gt;0,1,0)</f>
        <v>0</v>
      </c>
      <c r="G83" s="1">
        <f>IF(SUMPRODUCT(--ISNUMBER(SEARCH({"DISCRIMINATION","HARASSMENT","HATE_SPEECH","GENDER_VIOLENCE"},C83)))&gt;0,1,0)</f>
        <v>0</v>
      </c>
      <c r="H83" s="1">
        <f>IF(SUMPRODUCT(--ISNUMBER(SEARCH({"LEGALIZE","LEGISLATION","TRIAL"},C83)))&gt;0,1,0)</f>
        <v>0</v>
      </c>
      <c r="I83" s="1">
        <f>IF(SUMPRODUCT(--ISNUMBER(SEARCH({"LEADER"},C83)))&gt;0,1,0)</f>
        <v>0</v>
      </c>
      <c r="J83" t="str">
        <f t="shared" si="4"/>
        <v>2016</v>
      </c>
      <c r="K83" t="str">
        <f t="shared" si="5"/>
        <v>07</v>
      </c>
      <c r="L83" t="str">
        <f t="shared" si="6"/>
        <v>02</v>
      </c>
      <c r="M83" s="2">
        <f t="shared" si="7"/>
        <v>42553.90625</v>
      </c>
      <c r="N83" s="1">
        <f>IF(SUMPRODUCT(--ISNUMBER(SEARCH({"nasdaq.com","bloomberg.com","wsj.com","seekingalpha.com","valuewalk.com","reuters.com","forbes.com","marketwatch.com","investopedia.com","businessinsider.com","analystratings.com"},B83)))&gt;0,1,0)</f>
        <v>0</v>
      </c>
      <c r="O83" t="s">
        <v>3935</v>
      </c>
    </row>
    <row r="84" spans="1:15" x14ac:dyDescent="0.35">
      <c r="A84">
        <v>-1.16009280742459</v>
      </c>
      <c r="B84" t="s">
        <v>133</v>
      </c>
      <c r="C84" t="s">
        <v>134</v>
      </c>
      <c r="D84">
        <v>20160703054500</v>
      </c>
      <c r="E84" s="1">
        <f>IF(SUMPRODUCT(--ISNUMBER(SEARCH({"ECON_EARNINGSREPORT","ECON_STOCKMARKET"},C84)))&gt;0,1,0)</f>
        <v>1</v>
      </c>
      <c r="F84" s="1">
        <f>IF(SUMPRODUCT(--ISNUMBER(SEARCH({"ENV_"},C84)))&gt;0,1,0)</f>
        <v>0</v>
      </c>
      <c r="G84" s="1">
        <f>IF(SUMPRODUCT(--ISNUMBER(SEARCH({"DISCRIMINATION","HARASSMENT","HATE_SPEECH","GENDER_VIOLENCE"},C84)))&gt;0,1,0)</f>
        <v>0</v>
      </c>
      <c r="H84" s="1">
        <f>IF(SUMPRODUCT(--ISNUMBER(SEARCH({"LEGALIZE","LEGISLATION","TRIAL"},C84)))&gt;0,1,0)</f>
        <v>0</v>
      </c>
      <c r="I84" s="1">
        <f>IF(SUMPRODUCT(--ISNUMBER(SEARCH({"LEADER"},C84)))&gt;0,1,0)</f>
        <v>0</v>
      </c>
      <c r="J84" t="str">
        <f t="shared" si="4"/>
        <v>2016</v>
      </c>
      <c r="K84" t="str">
        <f t="shared" si="5"/>
        <v>07</v>
      </c>
      <c r="L84" t="str">
        <f t="shared" si="6"/>
        <v>03</v>
      </c>
      <c r="M84" s="2">
        <f t="shared" si="7"/>
        <v>42554.239583333336</v>
      </c>
      <c r="N84" s="1">
        <f>IF(SUMPRODUCT(--ISNUMBER(SEARCH({"nasdaq.com","bloomberg.com","wsj.com","seekingalpha.com","valuewalk.com","reuters.com","forbes.com","marketwatch.com","investopedia.com","businessinsider.com","analystratings.com"},B84)))&gt;0,1,0)</f>
        <v>1</v>
      </c>
      <c r="O84" t="s">
        <v>3935</v>
      </c>
    </row>
    <row r="85" spans="1:15" x14ac:dyDescent="0.35">
      <c r="A85">
        <v>-1.47058823529412</v>
      </c>
      <c r="B85" t="s">
        <v>98</v>
      </c>
      <c r="D85">
        <v>20160716141500</v>
      </c>
      <c r="E85" s="1">
        <f>IF(SUMPRODUCT(--ISNUMBER(SEARCH({"ECON_EARNINGSREPORT","ECON_STOCKMARKET"},C85)))&gt;0,1,0)</f>
        <v>0</v>
      </c>
      <c r="F85" s="1">
        <f>IF(SUMPRODUCT(--ISNUMBER(SEARCH({"ENV_"},C85)))&gt;0,1,0)</f>
        <v>0</v>
      </c>
      <c r="G85" s="1">
        <f>IF(SUMPRODUCT(--ISNUMBER(SEARCH({"DISCRIMINATION","HARASSMENT","HATE_SPEECH","GENDER_VIOLENCE"},C85)))&gt;0,1,0)</f>
        <v>0</v>
      </c>
      <c r="H85" s="1">
        <f>IF(SUMPRODUCT(--ISNUMBER(SEARCH({"LEGALIZE","LEGISLATION","TRIAL"},C85)))&gt;0,1,0)</f>
        <v>0</v>
      </c>
      <c r="I85" s="1">
        <f>IF(SUMPRODUCT(--ISNUMBER(SEARCH({"LEADER"},C85)))&gt;0,1,0)</f>
        <v>0</v>
      </c>
      <c r="J85" t="str">
        <f t="shared" si="4"/>
        <v>2016</v>
      </c>
      <c r="K85" t="str">
        <f t="shared" si="5"/>
        <v>07</v>
      </c>
      <c r="L85" t="str">
        <f t="shared" si="6"/>
        <v>16</v>
      </c>
      <c r="M85" s="2">
        <f t="shared" si="7"/>
        <v>42567.59375</v>
      </c>
      <c r="N85" s="1">
        <f>IF(SUMPRODUCT(--ISNUMBER(SEARCH({"nasdaq.com","bloomberg.com","wsj.com","seekingalpha.com","valuewalk.com","reuters.com","forbes.com","marketwatch.com","investopedia.com","businessinsider.com","analystratings.com"},B85)))&gt;0,1,0)</f>
        <v>0</v>
      </c>
      <c r="O85" t="s">
        <v>3935</v>
      </c>
    </row>
    <row r="86" spans="1:15" x14ac:dyDescent="0.35">
      <c r="A86">
        <v>-0.81300813008130102</v>
      </c>
      <c r="B86" t="s">
        <v>10</v>
      </c>
      <c r="C86" t="s">
        <v>135</v>
      </c>
      <c r="D86">
        <v>20160730181500</v>
      </c>
      <c r="E86" s="1">
        <f>IF(SUMPRODUCT(--ISNUMBER(SEARCH({"ECON_EARNINGSREPORT","ECON_STOCKMARKET"},C86)))&gt;0,1,0)</f>
        <v>1</v>
      </c>
      <c r="F86" s="1">
        <f>IF(SUMPRODUCT(--ISNUMBER(SEARCH({"ENV_"},C86)))&gt;0,1,0)</f>
        <v>0</v>
      </c>
      <c r="G86" s="1">
        <f>IF(SUMPRODUCT(--ISNUMBER(SEARCH({"DISCRIMINATION","HARASSMENT","HATE_SPEECH","GENDER_VIOLENCE"},C86)))&gt;0,1,0)</f>
        <v>0</v>
      </c>
      <c r="H86" s="1">
        <f>IF(SUMPRODUCT(--ISNUMBER(SEARCH({"LEGALIZE","LEGISLATION","TRIAL"},C86)))&gt;0,1,0)</f>
        <v>0</v>
      </c>
      <c r="I86" s="1">
        <f>IF(SUMPRODUCT(--ISNUMBER(SEARCH({"LEADER"},C86)))&gt;0,1,0)</f>
        <v>1</v>
      </c>
      <c r="J86" t="str">
        <f t="shared" si="4"/>
        <v>2016</v>
      </c>
      <c r="K86" t="str">
        <f t="shared" si="5"/>
        <v>07</v>
      </c>
      <c r="L86" t="str">
        <f t="shared" si="6"/>
        <v>30</v>
      </c>
      <c r="M86" s="2">
        <f t="shared" si="7"/>
        <v>42581.760416666664</v>
      </c>
      <c r="N86" s="1">
        <f>IF(SUMPRODUCT(--ISNUMBER(SEARCH({"nasdaq.com","bloomberg.com","wsj.com","seekingalpha.com","valuewalk.com","reuters.com","forbes.com","marketwatch.com","investopedia.com","businessinsider.com","analystratings.com"},B86)))&gt;0,1,0)</f>
        <v>1</v>
      </c>
      <c r="O86" t="s">
        <v>3935</v>
      </c>
    </row>
    <row r="87" spans="1:15" x14ac:dyDescent="0.35">
      <c r="A87">
        <v>0.34722222222222199</v>
      </c>
      <c r="B87" t="s">
        <v>136</v>
      </c>
      <c r="C87" t="s">
        <v>137</v>
      </c>
      <c r="D87">
        <v>20160725233000</v>
      </c>
      <c r="E87" s="1">
        <f>IF(SUMPRODUCT(--ISNUMBER(SEARCH({"ECON_EARNINGSREPORT","ECON_STOCKMARKET"},C87)))&gt;0,1,0)</f>
        <v>1</v>
      </c>
      <c r="F87" s="1">
        <f>IF(SUMPRODUCT(--ISNUMBER(SEARCH({"ENV_"},C87)))&gt;0,1,0)</f>
        <v>0</v>
      </c>
      <c r="G87" s="1">
        <f>IF(SUMPRODUCT(--ISNUMBER(SEARCH({"DISCRIMINATION","HARASSMENT","HATE_SPEECH","GENDER_VIOLENCE"},C87)))&gt;0,1,0)</f>
        <v>0</v>
      </c>
      <c r="H87" s="1">
        <f>IF(SUMPRODUCT(--ISNUMBER(SEARCH({"LEGALIZE","LEGISLATION","TRIAL"},C87)))&gt;0,1,0)</f>
        <v>0</v>
      </c>
      <c r="I87" s="1">
        <f>IF(SUMPRODUCT(--ISNUMBER(SEARCH({"LEADER"},C87)))&gt;0,1,0)</f>
        <v>0</v>
      </c>
      <c r="J87" t="str">
        <f t="shared" si="4"/>
        <v>2016</v>
      </c>
      <c r="K87" t="str">
        <f t="shared" si="5"/>
        <v>07</v>
      </c>
      <c r="L87" t="str">
        <f t="shared" si="6"/>
        <v>25</v>
      </c>
      <c r="M87" s="2">
        <f t="shared" si="7"/>
        <v>42576.979166666664</v>
      </c>
      <c r="N87" s="1">
        <f>IF(SUMPRODUCT(--ISNUMBER(SEARCH({"nasdaq.com","bloomberg.com","wsj.com","seekingalpha.com","valuewalk.com","reuters.com","forbes.com","marketwatch.com","investopedia.com","businessinsider.com","analystratings.com"},B87)))&gt;0,1,0)</f>
        <v>0</v>
      </c>
      <c r="O87" t="s">
        <v>3935</v>
      </c>
    </row>
    <row r="88" spans="1:15" x14ac:dyDescent="0.35">
      <c r="A88">
        <v>-0.70921985815602895</v>
      </c>
      <c r="B88" t="s">
        <v>6</v>
      </c>
      <c r="C88" t="s">
        <v>15</v>
      </c>
      <c r="D88">
        <v>20160803193000</v>
      </c>
      <c r="E88" s="1">
        <f>IF(SUMPRODUCT(--ISNUMBER(SEARCH({"ECON_EARNINGSREPORT","ECON_STOCKMARKET"},C88)))&gt;0,1,0)</f>
        <v>1</v>
      </c>
      <c r="F88" s="1">
        <f>IF(SUMPRODUCT(--ISNUMBER(SEARCH({"ENV_"},C88)))&gt;0,1,0)</f>
        <v>0</v>
      </c>
      <c r="G88" s="1">
        <f>IF(SUMPRODUCT(--ISNUMBER(SEARCH({"DISCRIMINATION","HARASSMENT","HATE_SPEECH","GENDER_VIOLENCE"},C88)))&gt;0,1,0)</f>
        <v>0</v>
      </c>
      <c r="H88" s="1">
        <f>IF(SUMPRODUCT(--ISNUMBER(SEARCH({"LEGALIZE","LEGISLATION","TRIAL"},C88)))&gt;0,1,0)</f>
        <v>0</v>
      </c>
      <c r="I88" s="1">
        <f>IF(SUMPRODUCT(--ISNUMBER(SEARCH({"LEADER"},C88)))&gt;0,1,0)</f>
        <v>0</v>
      </c>
      <c r="J88" t="str">
        <f t="shared" si="4"/>
        <v>2016</v>
      </c>
      <c r="K88" t="str">
        <f t="shared" si="5"/>
        <v>08</v>
      </c>
      <c r="L88" t="str">
        <f t="shared" si="6"/>
        <v>03</v>
      </c>
      <c r="M88" s="2">
        <f t="shared" si="7"/>
        <v>42585.8125</v>
      </c>
      <c r="N88" s="1">
        <f>IF(SUMPRODUCT(--ISNUMBER(SEARCH({"nasdaq.com","bloomberg.com","wsj.com","seekingalpha.com","valuewalk.com","reuters.com","forbes.com","marketwatch.com","investopedia.com","businessinsider.com","analystratings.com"},B88)))&gt;0,1,0)</f>
        <v>0</v>
      </c>
      <c r="O88" t="s">
        <v>3935</v>
      </c>
    </row>
    <row r="89" spans="1:15" x14ac:dyDescent="0.35">
      <c r="A89">
        <v>-0.66666666666666696</v>
      </c>
      <c r="B89" t="s">
        <v>10</v>
      </c>
      <c r="C89" t="s">
        <v>138</v>
      </c>
      <c r="D89">
        <v>20160623210000</v>
      </c>
      <c r="E89" s="1">
        <f>IF(SUMPRODUCT(--ISNUMBER(SEARCH({"ECON_EARNINGSREPORT","ECON_STOCKMARKET"},C89)))&gt;0,1,0)</f>
        <v>1</v>
      </c>
      <c r="F89" s="1">
        <f>IF(SUMPRODUCT(--ISNUMBER(SEARCH({"ENV_"},C89)))&gt;0,1,0)</f>
        <v>0</v>
      </c>
      <c r="G89" s="1">
        <f>IF(SUMPRODUCT(--ISNUMBER(SEARCH({"DISCRIMINATION","HARASSMENT","HATE_SPEECH","GENDER_VIOLENCE"},C89)))&gt;0,1,0)</f>
        <v>0</v>
      </c>
      <c r="H89" s="1">
        <f>IF(SUMPRODUCT(--ISNUMBER(SEARCH({"LEGALIZE","LEGISLATION","TRIAL"},C89)))&gt;0,1,0)</f>
        <v>0</v>
      </c>
      <c r="I89" s="1">
        <f>IF(SUMPRODUCT(--ISNUMBER(SEARCH({"LEADER"},C89)))&gt;0,1,0)</f>
        <v>0</v>
      </c>
      <c r="J89" t="str">
        <f t="shared" si="4"/>
        <v>2016</v>
      </c>
      <c r="K89" t="str">
        <f t="shared" si="5"/>
        <v>06</v>
      </c>
      <c r="L89" t="str">
        <f t="shared" si="6"/>
        <v>23</v>
      </c>
      <c r="M89" s="2">
        <f t="shared" si="7"/>
        <v>42544.875</v>
      </c>
      <c r="N89" s="1">
        <f>IF(SUMPRODUCT(--ISNUMBER(SEARCH({"nasdaq.com","bloomberg.com","wsj.com","seekingalpha.com","valuewalk.com","reuters.com","forbes.com","marketwatch.com","investopedia.com","businessinsider.com","analystratings.com"},B89)))&gt;0,1,0)</f>
        <v>1</v>
      </c>
      <c r="O89" t="s">
        <v>3935</v>
      </c>
    </row>
    <row r="90" spans="1:15" x14ac:dyDescent="0.35">
      <c r="A90">
        <v>1.22850122850123</v>
      </c>
      <c r="B90" t="s">
        <v>139</v>
      </c>
      <c r="D90">
        <v>20160623191500</v>
      </c>
      <c r="E90" s="1">
        <f>IF(SUMPRODUCT(--ISNUMBER(SEARCH({"ECON_EARNINGSREPORT","ECON_STOCKMARKET"},C90)))&gt;0,1,0)</f>
        <v>0</v>
      </c>
      <c r="F90" s="1">
        <f>IF(SUMPRODUCT(--ISNUMBER(SEARCH({"ENV_"},C90)))&gt;0,1,0)</f>
        <v>0</v>
      </c>
      <c r="G90" s="1">
        <f>IF(SUMPRODUCT(--ISNUMBER(SEARCH({"DISCRIMINATION","HARASSMENT","HATE_SPEECH","GENDER_VIOLENCE"},C90)))&gt;0,1,0)</f>
        <v>0</v>
      </c>
      <c r="H90" s="1">
        <f>IF(SUMPRODUCT(--ISNUMBER(SEARCH({"LEGALIZE","LEGISLATION","TRIAL"},C90)))&gt;0,1,0)</f>
        <v>0</v>
      </c>
      <c r="I90" s="1">
        <f>IF(SUMPRODUCT(--ISNUMBER(SEARCH({"LEADER"},C90)))&gt;0,1,0)</f>
        <v>0</v>
      </c>
      <c r="J90" t="str">
        <f t="shared" si="4"/>
        <v>2016</v>
      </c>
      <c r="K90" t="str">
        <f t="shared" si="5"/>
        <v>06</v>
      </c>
      <c r="L90" t="str">
        <f t="shared" si="6"/>
        <v>23</v>
      </c>
      <c r="M90" s="2">
        <f t="shared" si="7"/>
        <v>42544.802083333336</v>
      </c>
      <c r="N90" s="1">
        <f>IF(SUMPRODUCT(--ISNUMBER(SEARCH({"nasdaq.com","bloomberg.com","wsj.com","seekingalpha.com","valuewalk.com","reuters.com","forbes.com","marketwatch.com","investopedia.com","businessinsider.com","analystratings.com"},B90)))&gt;0,1,0)</f>
        <v>0</v>
      </c>
      <c r="O90" t="s">
        <v>3935</v>
      </c>
    </row>
    <row r="91" spans="1:15" x14ac:dyDescent="0.35">
      <c r="A91">
        <v>1.65380374862183</v>
      </c>
      <c r="B91" t="s">
        <v>140</v>
      </c>
      <c r="C91" t="s">
        <v>141</v>
      </c>
      <c r="D91">
        <v>20160913161500</v>
      </c>
      <c r="E91" s="1">
        <f>IF(SUMPRODUCT(--ISNUMBER(SEARCH({"ECON_EARNINGSREPORT","ECON_STOCKMARKET"},C91)))&gt;0,1,0)</f>
        <v>0</v>
      </c>
      <c r="F91" s="1">
        <f>IF(SUMPRODUCT(--ISNUMBER(SEARCH({"ENV_"},C91)))&gt;0,1,0)</f>
        <v>0</v>
      </c>
      <c r="G91" s="1">
        <f>IF(SUMPRODUCT(--ISNUMBER(SEARCH({"DISCRIMINATION","HARASSMENT","HATE_SPEECH","GENDER_VIOLENCE"},C91)))&gt;0,1,0)</f>
        <v>0</v>
      </c>
      <c r="H91" s="1">
        <f>IF(SUMPRODUCT(--ISNUMBER(SEARCH({"LEGALIZE","LEGISLATION","TRIAL"},C91)))&gt;0,1,0)</f>
        <v>1</v>
      </c>
      <c r="I91" s="1">
        <f>IF(SUMPRODUCT(--ISNUMBER(SEARCH({"LEADER"},C91)))&gt;0,1,0)</f>
        <v>1</v>
      </c>
      <c r="J91" t="str">
        <f t="shared" si="4"/>
        <v>2016</v>
      </c>
      <c r="K91" t="str">
        <f t="shared" si="5"/>
        <v>09</v>
      </c>
      <c r="L91" t="str">
        <f t="shared" si="6"/>
        <v>13</v>
      </c>
      <c r="M91" s="2">
        <f t="shared" si="7"/>
        <v>42626.677083333336</v>
      </c>
      <c r="N91" s="1">
        <f>IF(SUMPRODUCT(--ISNUMBER(SEARCH({"nasdaq.com","bloomberg.com","wsj.com","seekingalpha.com","valuewalk.com","reuters.com","forbes.com","marketwatch.com","investopedia.com","businessinsider.com","analystratings.com"},B91)))&gt;0,1,0)</f>
        <v>0</v>
      </c>
      <c r="O91" t="s">
        <v>3935</v>
      </c>
    </row>
    <row r="92" spans="1:15" x14ac:dyDescent="0.35">
      <c r="A92">
        <v>-1.5673981191222599</v>
      </c>
      <c r="B92" t="s">
        <v>142</v>
      </c>
      <c r="C92" t="s">
        <v>143</v>
      </c>
      <c r="D92">
        <v>20160713191500</v>
      </c>
      <c r="E92" s="1">
        <f>IF(SUMPRODUCT(--ISNUMBER(SEARCH({"ECON_EARNINGSREPORT","ECON_STOCKMARKET"},C92)))&gt;0,1,0)</f>
        <v>0</v>
      </c>
      <c r="F92" s="1">
        <f>IF(SUMPRODUCT(--ISNUMBER(SEARCH({"ENV_"},C92)))&gt;0,1,0)</f>
        <v>0</v>
      </c>
      <c r="G92" s="1">
        <f>IF(SUMPRODUCT(--ISNUMBER(SEARCH({"DISCRIMINATION","HARASSMENT","HATE_SPEECH","GENDER_VIOLENCE"},C92)))&gt;0,1,0)</f>
        <v>0</v>
      </c>
      <c r="H92" s="1">
        <f>IF(SUMPRODUCT(--ISNUMBER(SEARCH({"LEGALIZE","LEGISLATION","TRIAL"},C92)))&gt;0,1,0)</f>
        <v>1</v>
      </c>
      <c r="I92" s="1">
        <f>IF(SUMPRODUCT(--ISNUMBER(SEARCH({"LEADER"},C92)))&gt;0,1,0)</f>
        <v>0</v>
      </c>
      <c r="J92" t="str">
        <f t="shared" si="4"/>
        <v>2016</v>
      </c>
      <c r="K92" t="str">
        <f t="shared" si="5"/>
        <v>07</v>
      </c>
      <c r="L92" t="str">
        <f t="shared" si="6"/>
        <v>13</v>
      </c>
      <c r="M92" s="2">
        <f t="shared" si="7"/>
        <v>42564.802083333336</v>
      </c>
      <c r="N92" s="1">
        <f>IF(SUMPRODUCT(--ISNUMBER(SEARCH({"nasdaq.com","bloomberg.com","wsj.com","seekingalpha.com","valuewalk.com","reuters.com","forbes.com","marketwatch.com","investopedia.com","businessinsider.com","analystratings.com"},B92)))&gt;0,1,0)</f>
        <v>0</v>
      </c>
      <c r="O92" t="s">
        <v>3935</v>
      </c>
    </row>
    <row r="93" spans="1:15" x14ac:dyDescent="0.35">
      <c r="A93">
        <v>-0.53333333333333299</v>
      </c>
      <c r="B93" t="s">
        <v>16</v>
      </c>
      <c r="C93" t="s">
        <v>144</v>
      </c>
      <c r="D93">
        <v>20160629184500</v>
      </c>
      <c r="E93" s="1">
        <f>IF(SUMPRODUCT(--ISNUMBER(SEARCH({"ECON_EARNINGSREPORT","ECON_STOCKMARKET"},C93)))&gt;0,1,0)</f>
        <v>1</v>
      </c>
      <c r="F93" s="1">
        <f>IF(SUMPRODUCT(--ISNUMBER(SEARCH({"ENV_"},C93)))&gt;0,1,0)</f>
        <v>0</v>
      </c>
      <c r="G93" s="1">
        <f>IF(SUMPRODUCT(--ISNUMBER(SEARCH({"DISCRIMINATION","HARASSMENT","HATE_SPEECH","GENDER_VIOLENCE"},C93)))&gt;0,1,0)</f>
        <v>0</v>
      </c>
      <c r="H93" s="1">
        <f>IF(SUMPRODUCT(--ISNUMBER(SEARCH({"LEGALIZE","LEGISLATION","TRIAL"},C93)))&gt;0,1,0)</f>
        <v>0</v>
      </c>
      <c r="I93" s="1">
        <f>IF(SUMPRODUCT(--ISNUMBER(SEARCH({"LEADER"},C93)))&gt;0,1,0)</f>
        <v>0</v>
      </c>
      <c r="J93" t="str">
        <f t="shared" si="4"/>
        <v>2016</v>
      </c>
      <c r="K93" t="str">
        <f t="shared" si="5"/>
        <v>06</v>
      </c>
      <c r="L93" t="str">
        <f t="shared" si="6"/>
        <v>29</v>
      </c>
      <c r="M93" s="2">
        <f t="shared" si="7"/>
        <v>42550.78125</v>
      </c>
      <c r="N93" s="1">
        <f>IF(SUMPRODUCT(--ISNUMBER(SEARCH({"nasdaq.com","bloomberg.com","wsj.com","seekingalpha.com","valuewalk.com","reuters.com","forbes.com","marketwatch.com","investopedia.com","businessinsider.com","analystratings.com"},B93)))&gt;0,1,0)</f>
        <v>1</v>
      </c>
      <c r="O93" t="s">
        <v>3935</v>
      </c>
    </row>
    <row r="94" spans="1:15" x14ac:dyDescent="0.35">
      <c r="A94">
        <v>1.5772870662460601</v>
      </c>
      <c r="B94" t="s">
        <v>47</v>
      </c>
      <c r="C94" t="s">
        <v>145</v>
      </c>
      <c r="D94">
        <v>20160726120000</v>
      </c>
      <c r="E94" s="1">
        <f>IF(SUMPRODUCT(--ISNUMBER(SEARCH({"ECON_EARNINGSREPORT","ECON_STOCKMARKET"},C94)))&gt;0,1,0)</f>
        <v>1</v>
      </c>
      <c r="F94" s="1">
        <f>IF(SUMPRODUCT(--ISNUMBER(SEARCH({"ENV_"},C94)))&gt;0,1,0)</f>
        <v>0</v>
      </c>
      <c r="G94" s="1">
        <f>IF(SUMPRODUCT(--ISNUMBER(SEARCH({"DISCRIMINATION","HARASSMENT","HATE_SPEECH","GENDER_VIOLENCE"},C94)))&gt;0,1,0)</f>
        <v>0</v>
      </c>
      <c r="H94" s="1">
        <f>IF(SUMPRODUCT(--ISNUMBER(SEARCH({"LEGALIZE","LEGISLATION","TRIAL"},C94)))&gt;0,1,0)</f>
        <v>0</v>
      </c>
      <c r="I94" s="1">
        <f>IF(SUMPRODUCT(--ISNUMBER(SEARCH({"LEADER"},C94)))&gt;0,1,0)</f>
        <v>0</v>
      </c>
      <c r="J94" t="str">
        <f t="shared" si="4"/>
        <v>2016</v>
      </c>
      <c r="K94" t="str">
        <f t="shared" si="5"/>
        <v>07</v>
      </c>
      <c r="L94" t="str">
        <f t="shared" si="6"/>
        <v>26</v>
      </c>
      <c r="M94" s="2">
        <f t="shared" si="7"/>
        <v>42577.5</v>
      </c>
      <c r="N94" s="1">
        <f>IF(SUMPRODUCT(--ISNUMBER(SEARCH({"nasdaq.com","bloomberg.com","wsj.com","seekingalpha.com","valuewalk.com","reuters.com","forbes.com","marketwatch.com","investopedia.com","businessinsider.com","analystratings.com"},B94)))&gt;0,1,0)</f>
        <v>0</v>
      </c>
      <c r="O94" t="s">
        <v>3935</v>
      </c>
    </row>
    <row r="95" spans="1:15" x14ac:dyDescent="0.35">
      <c r="A95">
        <v>0.70323488045007099</v>
      </c>
      <c r="B95" t="s">
        <v>140</v>
      </c>
      <c r="C95" t="s">
        <v>146</v>
      </c>
      <c r="D95">
        <v>20160702203000</v>
      </c>
      <c r="E95" s="1">
        <f>IF(SUMPRODUCT(--ISNUMBER(SEARCH({"ECON_EARNINGSREPORT","ECON_STOCKMARKET"},C95)))&gt;0,1,0)</f>
        <v>0</v>
      </c>
      <c r="F95" s="1">
        <f>IF(SUMPRODUCT(--ISNUMBER(SEARCH({"ENV_"},C95)))&gt;0,1,0)</f>
        <v>0</v>
      </c>
      <c r="G95" s="1">
        <f>IF(SUMPRODUCT(--ISNUMBER(SEARCH({"DISCRIMINATION","HARASSMENT","HATE_SPEECH","GENDER_VIOLENCE"},C95)))&gt;0,1,0)</f>
        <v>0</v>
      </c>
      <c r="H95" s="1">
        <f>IF(SUMPRODUCT(--ISNUMBER(SEARCH({"LEGALIZE","LEGISLATION","TRIAL"},C95)))&gt;0,1,0)</f>
        <v>1</v>
      </c>
      <c r="I95" s="1">
        <f>IF(SUMPRODUCT(--ISNUMBER(SEARCH({"LEADER"},C95)))&gt;0,1,0)</f>
        <v>0</v>
      </c>
      <c r="J95" t="str">
        <f t="shared" si="4"/>
        <v>2016</v>
      </c>
      <c r="K95" t="str">
        <f t="shared" si="5"/>
        <v>07</v>
      </c>
      <c r="L95" t="str">
        <f t="shared" si="6"/>
        <v>02</v>
      </c>
      <c r="M95" s="2">
        <f t="shared" si="7"/>
        <v>42553.854166666664</v>
      </c>
      <c r="N95" s="1">
        <f>IF(SUMPRODUCT(--ISNUMBER(SEARCH({"nasdaq.com","bloomberg.com","wsj.com","seekingalpha.com","valuewalk.com","reuters.com","forbes.com","marketwatch.com","investopedia.com","businessinsider.com","analystratings.com"},B95)))&gt;0,1,0)</f>
        <v>0</v>
      </c>
      <c r="O95" t="s">
        <v>3935</v>
      </c>
    </row>
    <row r="96" spans="1:15" x14ac:dyDescent="0.35">
      <c r="A96">
        <v>1.5193370165745901</v>
      </c>
      <c r="B96" t="s">
        <v>147</v>
      </c>
      <c r="C96" t="s">
        <v>148</v>
      </c>
      <c r="D96">
        <v>20160627224500</v>
      </c>
      <c r="E96" s="1">
        <f>IF(SUMPRODUCT(--ISNUMBER(SEARCH({"ECON_EARNINGSREPORT","ECON_STOCKMARKET"},C96)))&gt;0,1,0)</f>
        <v>1</v>
      </c>
      <c r="F96" s="1">
        <f>IF(SUMPRODUCT(--ISNUMBER(SEARCH({"ENV_"},C96)))&gt;0,1,0)</f>
        <v>0</v>
      </c>
      <c r="G96" s="1">
        <f>IF(SUMPRODUCT(--ISNUMBER(SEARCH({"DISCRIMINATION","HARASSMENT","HATE_SPEECH","GENDER_VIOLENCE"},C96)))&gt;0,1,0)</f>
        <v>0</v>
      </c>
      <c r="H96" s="1">
        <f>IF(SUMPRODUCT(--ISNUMBER(SEARCH({"LEGALIZE","LEGISLATION","TRIAL"},C96)))&gt;0,1,0)</f>
        <v>0</v>
      </c>
      <c r="I96" s="1">
        <f>IF(SUMPRODUCT(--ISNUMBER(SEARCH({"LEADER"},C96)))&gt;0,1,0)</f>
        <v>0</v>
      </c>
      <c r="J96" t="str">
        <f t="shared" si="4"/>
        <v>2016</v>
      </c>
      <c r="K96" t="str">
        <f t="shared" si="5"/>
        <v>06</v>
      </c>
      <c r="L96" t="str">
        <f t="shared" si="6"/>
        <v>27</v>
      </c>
      <c r="M96" s="2">
        <f t="shared" si="7"/>
        <v>42548.947916666664</v>
      </c>
      <c r="N96" s="1">
        <f>IF(SUMPRODUCT(--ISNUMBER(SEARCH({"nasdaq.com","bloomberg.com","wsj.com","seekingalpha.com","valuewalk.com","reuters.com","forbes.com","marketwatch.com","investopedia.com","businessinsider.com","analystratings.com"},B96)))&gt;0,1,0)</f>
        <v>0</v>
      </c>
      <c r="O96" t="s">
        <v>3935</v>
      </c>
    </row>
    <row r="97" spans="1:15" x14ac:dyDescent="0.35">
      <c r="A97">
        <v>-0.47846889952153099</v>
      </c>
      <c r="B97" t="s">
        <v>98</v>
      </c>
      <c r="C97" t="s">
        <v>149</v>
      </c>
      <c r="D97">
        <v>20160627210000</v>
      </c>
      <c r="E97" s="1">
        <f>IF(SUMPRODUCT(--ISNUMBER(SEARCH({"ECON_EARNINGSREPORT","ECON_STOCKMARKET"},C97)))&gt;0,1,0)</f>
        <v>1</v>
      </c>
      <c r="F97" s="1">
        <f>IF(SUMPRODUCT(--ISNUMBER(SEARCH({"ENV_"},C97)))&gt;0,1,0)</f>
        <v>0</v>
      </c>
      <c r="G97" s="1">
        <f>IF(SUMPRODUCT(--ISNUMBER(SEARCH({"DISCRIMINATION","HARASSMENT","HATE_SPEECH","GENDER_VIOLENCE"},C97)))&gt;0,1,0)</f>
        <v>0</v>
      </c>
      <c r="H97" s="1">
        <f>IF(SUMPRODUCT(--ISNUMBER(SEARCH({"LEGALIZE","LEGISLATION","TRIAL"},C97)))&gt;0,1,0)</f>
        <v>0</v>
      </c>
      <c r="I97" s="1">
        <f>IF(SUMPRODUCT(--ISNUMBER(SEARCH({"LEADER"},C97)))&gt;0,1,0)</f>
        <v>0</v>
      </c>
      <c r="J97" t="str">
        <f t="shared" si="4"/>
        <v>2016</v>
      </c>
      <c r="K97" t="str">
        <f t="shared" si="5"/>
        <v>06</v>
      </c>
      <c r="L97" t="str">
        <f t="shared" si="6"/>
        <v>27</v>
      </c>
      <c r="M97" s="2">
        <f t="shared" si="7"/>
        <v>42548.875</v>
      </c>
      <c r="N97" s="1">
        <f>IF(SUMPRODUCT(--ISNUMBER(SEARCH({"nasdaq.com","bloomberg.com","wsj.com","seekingalpha.com","valuewalk.com","reuters.com","forbes.com","marketwatch.com","investopedia.com","businessinsider.com","analystratings.com"},B97)))&gt;0,1,0)</f>
        <v>0</v>
      </c>
      <c r="O97" t="s">
        <v>3935</v>
      </c>
    </row>
    <row r="98" spans="1:15" x14ac:dyDescent="0.35">
      <c r="A98">
        <v>-5.4054054054054097</v>
      </c>
      <c r="B98" t="s">
        <v>37</v>
      </c>
      <c r="C98" t="s">
        <v>150</v>
      </c>
      <c r="D98">
        <v>20160708011500</v>
      </c>
      <c r="E98" s="1">
        <f>IF(SUMPRODUCT(--ISNUMBER(SEARCH({"ECON_EARNINGSREPORT","ECON_STOCKMARKET"},C98)))&gt;0,1,0)</f>
        <v>0</v>
      </c>
      <c r="F98" s="1">
        <f>IF(SUMPRODUCT(--ISNUMBER(SEARCH({"ENV_"},C98)))&gt;0,1,0)</f>
        <v>0</v>
      </c>
      <c r="G98" s="1">
        <f>IF(SUMPRODUCT(--ISNUMBER(SEARCH({"DISCRIMINATION","HARASSMENT","HATE_SPEECH","GENDER_VIOLENCE"},C98)))&gt;0,1,0)</f>
        <v>1</v>
      </c>
      <c r="H98" s="1">
        <f>IF(SUMPRODUCT(--ISNUMBER(SEARCH({"LEGALIZE","LEGISLATION","TRIAL"},C98)))&gt;0,1,0)</f>
        <v>1</v>
      </c>
      <c r="I98" s="1">
        <f>IF(SUMPRODUCT(--ISNUMBER(SEARCH({"LEADER"},C98)))&gt;0,1,0)</f>
        <v>0</v>
      </c>
      <c r="J98" t="str">
        <f t="shared" si="4"/>
        <v>2016</v>
      </c>
      <c r="K98" t="str">
        <f t="shared" si="5"/>
        <v>07</v>
      </c>
      <c r="L98" t="str">
        <f t="shared" si="6"/>
        <v>08</v>
      </c>
      <c r="M98" s="2">
        <f t="shared" si="7"/>
        <v>42559.052083333336</v>
      </c>
      <c r="N98" s="1">
        <f>IF(SUMPRODUCT(--ISNUMBER(SEARCH({"nasdaq.com","bloomberg.com","wsj.com","seekingalpha.com","valuewalk.com","reuters.com","forbes.com","marketwatch.com","investopedia.com","businessinsider.com","analystratings.com"},B98)))&gt;0,1,0)</f>
        <v>0</v>
      </c>
      <c r="O98" t="s">
        <v>3935</v>
      </c>
    </row>
    <row r="99" spans="1:15" x14ac:dyDescent="0.35">
      <c r="A99">
        <v>3.6363636363636398</v>
      </c>
      <c r="B99" t="s">
        <v>151</v>
      </c>
      <c r="C99" t="s">
        <v>152</v>
      </c>
      <c r="D99">
        <v>20160711201500</v>
      </c>
      <c r="E99" s="1">
        <f>IF(SUMPRODUCT(--ISNUMBER(SEARCH({"ECON_EARNINGSREPORT","ECON_STOCKMARKET"},C99)))&gt;0,1,0)</f>
        <v>0</v>
      </c>
      <c r="F99" s="1">
        <f>IF(SUMPRODUCT(--ISNUMBER(SEARCH({"ENV_"},C99)))&gt;0,1,0)</f>
        <v>0</v>
      </c>
      <c r="G99" s="1">
        <f>IF(SUMPRODUCT(--ISNUMBER(SEARCH({"DISCRIMINATION","HARASSMENT","HATE_SPEECH","GENDER_VIOLENCE"},C99)))&gt;0,1,0)</f>
        <v>0</v>
      </c>
      <c r="H99" s="1">
        <f>IF(SUMPRODUCT(--ISNUMBER(SEARCH({"LEGALIZE","LEGISLATION","TRIAL"},C99)))&gt;0,1,0)</f>
        <v>0</v>
      </c>
      <c r="I99" s="1">
        <f>IF(SUMPRODUCT(--ISNUMBER(SEARCH({"LEADER"},C99)))&gt;0,1,0)</f>
        <v>0</v>
      </c>
      <c r="J99" t="str">
        <f t="shared" si="4"/>
        <v>2016</v>
      </c>
      <c r="K99" t="str">
        <f t="shared" si="5"/>
        <v>07</v>
      </c>
      <c r="L99" t="str">
        <f t="shared" si="6"/>
        <v>11</v>
      </c>
      <c r="M99" s="2">
        <f t="shared" si="7"/>
        <v>42562.84375</v>
      </c>
      <c r="N99" s="1">
        <f>IF(SUMPRODUCT(--ISNUMBER(SEARCH({"nasdaq.com","bloomberg.com","wsj.com","seekingalpha.com","valuewalk.com","reuters.com","forbes.com","marketwatch.com","investopedia.com","businessinsider.com","analystratings.com"},B99)))&gt;0,1,0)</f>
        <v>1</v>
      </c>
      <c r="O99" t="s">
        <v>3935</v>
      </c>
    </row>
    <row r="100" spans="1:15" x14ac:dyDescent="0.35">
      <c r="A100">
        <v>2.2058823529411802</v>
      </c>
      <c r="B100" t="s">
        <v>147</v>
      </c>
      <c r="C100" t="s">
        <v>153</v>
      </c>
      <c r="D100">
        <v>20160623134500</v>
      </c>
      <c r="E100" s="1">
        <f>IF(SUMPRODUCT(--ISNUMBER(SEARCH({"ECON_EARNINGSREPORT","ECON_STOCKMARKET"},C100)))&gt;0,1,0)</f>
        <v>1</v>
      </c>
      <c r="F100" s="1">
        <f>IF(SUMPRODUCT(--ISNUMBER(SEARCH({"ENV_"},C100)))&gt;0,1,0)</f>
        <v>0</v>
      </c>
      <c r="G100" s="1">
        <f>IF(SUMPRODUCT(--ISNUMBER(SEARCH({"DISCRIMINATION","HARASSMENT","HATE_SPEECH","GENDER_VIOLENCE"},C100)))&gt;0,1,0)</f>
        <v>0</v>
      </c>
      <c r="H100" s="1">
        <f>IF(SUMPRODUCT(--ISNUMBER(SEARCH({"LEGALIZE","LEGISLATION","TRIAL"},C100)))&gt;0,1,0)</f>
        <v>0</v>
      </c>
      <c r="I100" s="1">
        <f>IF(SUMPRODUCT(--ISNUMBER(SEARCH({"LEADER"},C100)))&gt;0,1,0)</f>
        <v>0</v>
      </c>
      <c r="J100" t="str">
        <f t="shared" si="4"/>
        <v>2016</v>
      </c>
      <c r="K100" t="str">
        <f t="shared" si="5"/>
        <v>06</v>
      </c>
      <c r="L100" t="str">
        <f t="shared" si="6"/>
        <v>23</v>
      </c>
      <c r="M100" s="2">
        <f t="shared" si="7"/>
        <v>42544.572916666664</v>
      </c>
      <c r="N100" s="1">
        <f>IF(SUMPRODUCT(--ISNUMBER(SEARCH({"nasdaq.com","bloomberg.com","wsj.com","seekingalpha.com","valuewalk.com","reuters.com","forbes.com","marketwatch.com","investopedia.com","businessinsider.com","analystratings.com"},B100)))&gt;0,1,0)</f>
        <v>0</v>
      </c>
      <c r="O100" t="s">
        <v>3935</v>
      </c>
    </row>
    <row r="101" spans="1:15" x14ac:dyDescent="0.35">
      <c r="A101">
        <v>2.4390243902439002</v>
      </c>
      <c r="B101" t="s">
        <v>154</v>
      </c>
      <c r="C101" t="s">
        <v>155</v>
      </c>
      <c r="D101">
        <v>20160927091500</v>
      </c>
      <c r="E101" s="1">
        <f>IF(SUMPRODUCT(--ISNUMBER(SEARCH({"ECON_EARNINGSREPORT","ECON_STOCKMARKET"},C101)))&gt;0,1,0)</f>
        <v>1</v>
      </c>
      <c r="F101" s="1">
        <f>IF(SUMPRODUCT(--ISNUMBER(SEARCH({"ENV_"},C101)))&gt;0,1,0)</f>
        <v>0</v>
      </c>
      <c r="G101" s="1">
        <f>IF(SUMPRODUCT(--ISNUMBER(SEARCH({"DISCRIMINATION","HARASSMENT","HATE_SPEECH","GENDER_VIOLENCE"},C101)))&gt;0,1,0)</f>
        <v>0</v>
      </c>
      <c r="H101" s="1">
        <f>IF(SUMPRODUCT(--ISNUMBER(SEARCH({"LEGALIZE","LEGISLATION","TRIAL"},C101)))&gt;0,1,0)</f>
        <v>0</v>
      </c>
      <c r="I101" s="1">
        <f>IF(SUMPRODUCT(--ISNUMBER(SEARCH({"LEADER"},C101)))&gt;0,1,0)</f>
        <v>0</v>
      </c>
      <c r="J101" t="str">
        <f t="shared" si="4"/>
        <v>2016</v>
      </c>
      <c r="K101" t="str">
        <f t="shared" si="5"/>
        <v>09</v>
      </c>
      <c r="L101" t="str">
        <f t="shared" si="6"/>
        <v>27</v>
      </c>
      <c r="M101" s="2">
        <f t="shared" si="7"/>
        <v>42640.385416666664</v>
      </c>
      <c r="N101" s="1">
        <f>IF(SUMPRODUCT(--ISNUMBER(SEARCH({"nasdaq.com","bloomberg.com","wsj.com","seekingalpha.com","valuewalk.com","reuters.com","forbes.com","marketwatch.com","investopedia.com","businessinsider.com","analystratings.com"},B101)))&gt;0,1,0)</f>
        <v>0</v>
      </c>
      <c r="O101" t="s">
        <v>3935</v>
      </c>
    </row>
    <row r="102" spans="1:15" x14ac:dyDescent="0.35">
      <c r="A102">
        <v>0.40322580645161299</v>
      </c>
      <c r="B102" t="s">
        <v>124</v>
      </c>
      <c r="C102" t="s">
        <v>156</v>
      </c>
      <c r="D102">
        <v>20160628143000</v>
      </c>
      <c r="E102" s="1">
        <f>IF(SUMPRODUCT(--ISNUMBER(SEARCH({"ECON_EARNINGSREPORT","ECON_STOCKMARKET"},C102)))&gt;0,1,0)</f>
        <v>1</v>
      </c>
      <c r="F102" s="1">
        <f>IF(SUMPRODUCT(--ISNUMBER(SEARCH({"ENV_"},C102)))&gt;0,1,0)</f>
        <v>1</v>
      </c>
      <c r="G102" s="1">
        <f>IF(SUMPRODUCT(--ISNUMBER(SEARCH({"DISCRIMINATION","HARASSMENT","HATE_SPEECH","GENDER_VIOLENCE"},C102)))&gt;0,1,0)</f>
        <v>0</v>
      </c>
      <c r="H102" s="1">
        <f>IF(SUMPRODUCT(--ISNUMBER(SEARCH({"LEGALIZE","LEGISLATION","TRIAL"},C102)))&gt;0,1,0)</f>
        <v>0</v>
      </c>
      <c r="I102" s="1">
        <f>IF(SUMPRODUCT(--ISNUMBER(SEARCH({"LEADER"},C102)))&gt;0,1,0)</f>
        <v>1</v>
      </c>
      <c r="J102" t="str">
        <f t="shared" si="4"/>
        <v>2016</v>
      </c>
      <c r="K102" t="str">
        <f t="shared" si="5"/>
        <v>06</v>
      </c>
      <c r="L102" t="str">
        <f t="shared" si="6"/>
        <v>28</v>
      </c>
      <c r="M102" s="2">
        <f t="shared" si="7"/>
        <v>42549.604166666664</v>
      </c>
      <c r="N102" s="1">
        <f>IF(SUMPRODUCT(--ISNUMBER(SEARCH({"nasdaq.com","bloomberg.com","wsj.com","seekingalpha.com","valuewalk.com","reuters.com","forbes.com","marketwatch.com","investopedia.com","businessinsider.com","analystratings.com"},B102)))&gt;0,1,0)</f>
        <v>0</v>
      </c>
      <c r="O102" t="s">
        <v>3935</v>
      </c>
    </row>
    <row r="103" spans="1:15" x14ac:dyDescent="0.35">
      <c r="A103">
        <v>-1.51515151515152</v>
      </c>
      <c r="B103" t="s">
        <v>157</v>
      </c>
      <c r="C103" t="s">
        <v>158</v>
      </c>
      <c r="D103">
        <v>20160903070000</v>
      </c>
      <c r="E103" s="1">
        <f>IF(SUMPRODUCT(--ISNUMBER(SEARCH({"ECON_EARNINGSREPORT","ECON_STOCKMARKET"},C103)))&gt;0,1,0)</f>
        <v>1</v>
      </c>
      <c r="F103" s="1">
        <f>IF(SUMPRODUCT(--ISNUMBER(SEARCH({"ENV_"},C103)))&gt;0,1,0)</f>
        <v>0</v>
      </c>
      <c r="G103" s="1">
        <f>IF(SUMPRODUCT(--ISNUMBER(SEARCH({"DISCRIMINATION","HARASSMENT","HATE_SPEECH","GENDER_VIOLENCE"},C103)))&gt;0,1,0)</f>
        <v>0</v>
      </c>
      <c r="H103" s="1">
        <f>IF(SUMPRODUCT(--ISNUMBER(SEARCH({"LEGALIZE","LEGISLATION","TRIAL"},C103)))&gt;0,1,0)</f>
        <v>0</v>
      </c>
      <c r="I103" s="1">
        <f>IF(SUMPRODUCT(--ISNUMBER(SEARCH({"LEADER"},C103)))&gt;0,1,0)</f>
        <v>1</v>
      </c>
      <c r="J103" t="str">
        <f t="shared" si="4"/>
        <v>2016</v>
      </c>
      <c r="K103" t="str">
        <f t="shared" si="5"/>
        <v>09</v>
      </c>
      <c r="L103" t="str">
        <f t="shared" si="6"/>
        <v>03</v>
      </c>
      <c r="M103" s="2">
        <f t="shared" si="7"/>
        <v>42616.291666666664</v>
      </c>
      <c r="N103" s="1">
        <f>IF(SUMPRODUCT(--ISNUMBER(SEARCH({"nasdaq.com","bloomberg.com","wsj.com","seekingalpha.com","valuewalk.com","reuters.com","forbes.com","marketwatch.com","investopedia.com","businessinsider.com","analystratings.com"},B103)))&gt;0,1,0)</f>
        <v>0</v>
      </c>
      <c r="O103" t="s">
        <v>3935</v>
      </c>
    </row>
    <row r="104" spans="1:15" x14ac:dyDescent="0.35">
      <c r="A104">
        <v>0.83333333333333304</v>
      </c>
      <c r="B104" t="s">
        <v>90</v>
      </c>
      <c r="C104" t="s">
        <v>159</v>
      </c>
      <c r="D104">
        <v>20160623161500</v>
      </c>
      <c r="E104" s="1">
        <f>IF(SUMPRODUCT(--ISNUMBER(SEARCH({"ECON_EARNINGSREPORT","ECON_STOCKMARKET"},C104)))&gt;0,1,0)</f>
        <v>0</v>
      </c>
      <c r="F104" s="1">
        <f>IF(SUMPRODUCT(--ISNUMBER(SEARCH({"ENV_"},C104)))&gt;0,1,0)</f>
        <v>0</v>
      </c>
      <c r="G104" s="1">
        <f>IF(SUMPRODUCT(--ISNUMBER(SEARCH({"DISCRIMINATION","HARASSMENT","HATE_SPEECH","GENDER_VIOLENCE"},C104)))&gt;0,1,0)</f>
        <v>0</v>
      </c>
      <c r="H104" s="1">
        <f>IF(SUMPRODUCT(--ISNUMBER(SEARCH({"LEGALIZE","LEGISLATION","TRIAL"},C104)))&gt;0,1,0)</f>
        <v>0</v>
      </c>
      <c r="I104" s="1">
        <f>IF(SUMPRODUCT(--ISNUMBER(SEARCH({"LEADER"},C104)))&gt;0,1,0)</f>
        <v>0</v>
      </c>
      <c r="J104" t="str">
        <f t="shared" si="4"/>
        <v>2016</v>
      </c>
      <c r="K104" t="str">
        <f t="shared" si="5"/>
        <v>06</v>
      </c>
      <c r="L104" t="str">
        <f t="shared" si="6"/>
        <v>23</v>
      </c>
      <c r="M104" s="2">
        <f t="shared" si="7"/>
        <v>42544.677083333336</v>
      </c>
      <c r="N104" s="1">
        <f>IF(SUMPRODUCT(--ISNUMBER(SEARCH({"nasdaq.com","bloomberg.com","wsj.com","seekingalpha.com","valuewalk.com","reuters.com","forbes.com","marketwatch.com","investopedia.com","businessinsider.com","analystratings.com"},B104)))&gt;0,1,0)</f>
        <v>0</v>
      </c>
      <c r="O104" t="s">
        <v>3935</v>
      </c>
    </row>
    <row r="105" spans="1:15" x14ac:dyDescent="0.35">
      <c r="A105">
        <v>-0.169491525423729</v>
      </c>
      <c r="B105" t="s">
        <v>10</v>
      </c>
      <c r="C105" t="s">
        <v>160</v>
      </c>
      <c r="D105">
        <v>20160628211500</v>
      </c>
      <c r="E105" s="1">
        <f>IF(SUMPRODUCT(--ISNUMBER(SEARCH({"ECON_EARNINGSREPORT","ECON_STOCKMARKET"},C105)))&gt;0,1,0)</f>
        <v>1</v>
      </c>
      <c r="F105" s="1">
        <f>IF(SUMPRODUCT(--ISNUMBER(SEARCH({"ENV_"},C105)))&gt;0,1,0)</f>
        <v>0</v>
      </c>
      <c r="G105" s="1">
        <f>IF(SUMPRODUCT(--ISNUMBER(SEARCH({"DISCRIMINATION","HARASSMENT","HATE_SPEECH","GENDER_VIOLENCE"},C105)))&gt;0,1,0)</f>
        <v>0</v>
      </c>
      <c r="H105" s="1">
        <f>IF(SUMPRODUCT(--ISNUMBER(SEARCH({"LEGALIZE","LEGISLATION","TRIAL"},C105)))&gt;0,1,0)</f>
        <v>0</v>
      </c>
      <c r="I105" s="1">
        <f>IF(SUMPRODUCT(--ISNUMBER(SEARCH({"LEADER"},C105)))&gt;0,1,0)</f>
        <v>0</v>
      </c>
      <c r="J105" t="str">
        <f t="shared" si="4"/>
        <v>2016</v>
      </c>
      <c r="K105" t="str">
        <f t="shared" si="5"/>
        <v>06</v>
      </c>
      <c r="L105" t="str">
        <f t="shared" si="6"/>
        <v>28</v>
      </c>
      <c r="M105" s="2">
        <f t="shared" si="7"/>
        <v>42549.885416666664</v>
      </c>
      <c r="N105" s="1">
        <f>IF(SUMPRODUCT(--ISNUMBER(SEARCH({"nasdaq.com","bloomberg.com","wsj.com","seekingalpha.com","valuewalk.com","reuters.com","forbes.com","marketwatch.com","investopedia.com","businessinsider.com","analystratings.com"},B105)))&gt;0,1,0)</f>
        <v>1</v>
      </c>
      <c r="O105" t="s">
        <v>3935</v>
      </c>
    </row>
    <row r="106" spans="1:15" x14ac:dyDescent="0.35">
      <c r="A106">
        <v>-1.51033386327504</v>
      </c>
      <c r="B106" t="s">
        <v>107</v>
      </c>
      <c r="C106" t="s">
        <v>161</v>
      </c>
      <c r="D106">
        <v>20160710124500</v>
      </c>
      <c r="E106" s="1">
        <f>IF(SUMPRODUCT(--ISNUMBER(SEARCH({"ECON_EARNINGSREPORT","ECON_STOCKMARKET"},C106)))&gt;0,1,0)</f>
        <v>1</v>
      </c>
      <c r="F106" s="1">
        <f>IF(SUMPRODUCT(--ISNUMBER(SEARCH({"ENV_"},C106)))&gt;0,1,0)</f>
        <v>0</v>
      </c>
      <c r="G106" s="1">
        <f>IF(SUMPRODUCT(--ISNUMBER(SEARCH({"DISCRIMINATION","HARASSMENT","HATE_SPEECH","GENDER_VIOLENCE"},C106)))&gt;0,1,0)</f>
        <v>0</v>
      </c>
      <c r="H106" s="1">
        <f>IF(SUMPRODUCT(--ISNUMBER(SEARCH({"LEGALIZE","LEGISLATION","TRIAL"},C106)))&gt;0,1,0)</f>
        <v>0</v>
      </c>
      <c r="I106" s="1">
        <f>IF(SUMPRODUCT(--ISNUMBER(SEARCH({"LEADER"},C106)))&gt;0,1,0)</f>
        <v>0</v>
      </c>
      <c r="J106" t="str">
        <f t="shared" si="4"/>
        <v>2016</v>
      </c>
      <c r="K106" t="str">
        <f t="shared" si="5"/>
        <v>07</v>
      </c>
      <c r="L106" t="str">
        <f t="shared" si="6"/>
        <v>10</v>
      </c>
      <c r="M106" s="2">
        <f t="shared" si="7"/>
        <v>42561.53125</v>
      </c>
      <c r="N106" s="1">
        <f>IF(SUMPRODUCT(--ISNUMBER(SEARCH({"nasdaq.com","bloomberg.com","wsj.com","seekingalpha.com","valuewalk.com","reuters.com","forbes.com","marketwatch.com","investopedia.com","businessinsider.com","analystratings.com"},B106)))&gt;0,1,0)</f>
        <v>1</v>
      </c>
      <c r="O106" t="s">
        <v>3935</v>
      </c>
    </row>
    <row r="107" spans="1:15" x14ac:dyDescent="0.35">
      <c r="A107">
        <v>0.40816326530612201</v>
      </c>
      <c r="B107" t="s">
        <v>162</v>
      </c>
      <c r="C107" t="s">
        <v>163</v>
      </c>
      <c r="D107">
        <v>20160727114500</v>
      </c>
      <c r="E107" s="1">
        <f>IF(SUMPRODUCT(--ISNUMBER(SEARCH({"ECON_EARNINGSREPORT","ECON_STOCKMARKET"},C107)))&gt;0,1,0)</f>
        <v>1</v>
      </c>
      <c r="F107" s="1">
        <f>IF(SUMPRODUCT(--ISNUMBER(SEARCH({"ENV_"},C107)))&gt;0,1,0)</f>
        <v>0</v>
      </c>
      <c r="G107" s="1">
        <f>IF(SUMPRODUCT(--ISNUMBER(SEARCH({"DISCRIMINATION","HARASSMENT","HATE_SPEECH","GENDER_VIOLENCE"},C107)))&gt;0,1,0)</f>
        <v>0</v>
      </c>
      <c r="H107" s="1">
        <f>IF(SUMPRODUCT(--ISNUMBER(SEARCH({"LEGALIZE","LEGISLATION","TRIAL"},C107)))&gt;0,1,0)</f>
        <v>0</v>
      </c>
      <c r="I107" s="1">
        <f>IF(SUMPRODUCT(--ISNUMBER(SEARCH({"LEADER"},C107)))&gt;0,1,0)</f>
        <v>0</v>
      </c>
      <c r="J107" t="str">
        <f t="shared" si="4"/>
        <v>2016</v>
      </c>
      <c r="K107" t="str">
        <f t="shared" si="5"/>
        <v>07</v>
      </c>
      <c r="L107" t="str">
        <f t="shared" si="6"/>
        <v>27</v>
      </c>
      <c r="M107" s="2">
        <f t="shared" si="7"/>
        <v>42578.489583333336</v>
      </c>
      <c r="N107" s="1">
        <f>IF(SUMPRODUCT(--ISNUMBER(SEARCH({"nasdaq.com","bloomberg.com","wsj.com","seekingalpha.com","valuewalk.com","reuters.com","forbes.com","marketwatch.com","investopedia.com","businessinsider.com","analystratings.com"},B107)))&gt;0,1,0)</f>
        <v>0</v>
      </c>
      <c r="O107" t="s">
        <v>3935</v>
      </c>
    </row>
    <row r="108" spans="1:15" x14ac:dyDescent="0.35">
      <c r="A108">
        <v>0.32051282051281998</v>
      </c>
      <c r="B108" t="s">
        <v>10</v>
      </c>
      <c r="C108" t="s">
        <v>164</v>
      </c>
      <c r="D108">
        <v>20160702000000</v>
      </c>
      <c r="E108" s="1">
        <f>IF(SUMPRODUCT(--ISNUMBER(SEARCH({"ECON_EARNINGSREPORT","ECON_STOCKMARKET"},C108)))&gt;0,1,0)</f>
        <v>1</v>
      </c>
      <c r="F108" s="1">
        <f>IF(SUMPRODUCT(--ISNUMBER(SEARCH({"ENV_"},C108)))&gt;0,1,0)</f>
        <v>0</v>
      </c>
      <c r="G108" s="1">
        <f>IF(SUMPRODUCT(--ISNUMBER(SEARCH({"DISCRIMINATION","HARASSMENT","HATE_SPEECH","GENDER_VIOLENCE"},C108)))&gt;0,1,0)</f>
        <v>0</v>
      </c>
      <c r="H108" s="1">
        <f>IF(SUMPRODUCT(--ISNUMBER(SEARCH({"LEGALIZE","LEGISLATION","TRIAL"},C108)))&gt;0,1,0)</f>
        <v>0</v>
      </c>
      <c r="I108" s="1">
        <f>IF(SUMPRODUCT(--ISNUMBER(SEARCH({"LEADER"},C108)))&gt;0,1,0)</f>
        <v>0</v>
      </c>
      <c r="J108" t="str">
        <f t="shared" si="4"/>
        <v>2016</v>
      </c>
      <c r="K108" t="str">
        <f t="shared" si="5"/>
        <v>07</v>
      </c>
      <c r="L108" t="str">
        <f t="shared" si="6"/>
        <v>02</v>
      </c>
      <c r="M108" s="2">
        <f t="shared" si="7"/>
        <v>42553</v>
      </c>
      <c r="N108" s="1">
        <f>IF(SUMPRODUCT(--ISNUMBER(SEARCH({"nasdaq.com","bloomberg.com","wsj.com","seekingalpha.com","valuewalk.com","reuters.com","forbes.com","marketwatch.com","investopedia.com","businessinsider.com","analystratings.com"},B108)))&gt;0,1,0)</f>
        <v>1</v>
      </c>
      <c r="O108" t="s">
        <v>3935</v>
      </c>
    </row>
    <row r="109" spans="1:15" x14ac:dyDescent="0.35">
      <c r="A109">
        <v>-0.26178010471204199</v>
      </c>
      <c r="B109" t="s">
        <v>90</v>
      </c>
      <c r="C109" t="s">
        <v>165</v>
      </c>
      <c r="D109">
        <v>20160701173000</v>
      </c>
      <c r="E109" s="1">
        <f>IF(SUMPRODUCT(--ISNUMBER(SEARCH({"ECON_EARNINGSREPORT","ECON_STOCKMARKET"},C109)))&gt;0,1,0)</f>
        <v>0</v>
      </c>
      <c r="F109" s="1">
        <f>IF(SUMPRODUCT(--ISNUMBER(SEARCH({"ENV_"},C109)))&gt;0,1,0)</f>
        <v>0</v>
      </c>
      <c r="G109" s="1">
        <f>IF(SUMPRODUCT(--ISNUMBER(SEARCH({"DISCRIMINATION","HARASSMENT","HATE_SPEECH","GENDER_VIOLENCE"},C109)))&gt;0,1,0)</f>
        <v>0</v>
      </c>
      <c r="H109" s="1">
        <f>IF(SUMPRODUCT(--ISNUMBER(SEARCH({"LEGALIZE","LEGISLATION","TRIAL"},C109)))&gt;0,1,0)</f>
        <v>0</v>
      </c>
      <c r="I109" s="1">
        <f>IF(SUMPRODUCT(--ISNUMBER(SEARCH({"LEADER"},C109)))&gt;0,1,0)</f>
        <v>1</v>
      </c>
      <c r="J109" t="str">
        <f t="shared" si="4"/>
        <v>2016</v>
      </c>
      <c r="K109" t="str">
        <f t="shared" si="5"/>
        <v>07</v>
      </c>
      <c r="L109" t="str">
        <f t="shared" si="6"/>
        <v>01</v>
      </c>
      <c r="M109" s="2">
        <f t="shared" si="7"/>
        <v>42552.729166666664</v>
      </c>
      <c r="N109" s="1">
        <f>IF(SUMPRODUCT(--ISNUMBER(SEARCH({"nasdaq.com","bloomberg.com","wsj.com","seekingalpha.com","valuewalk.com","reuters.com","forbes.com","marketwatch.com","investopedia.com","businessinsider.com","analystratings.com"},B109)))&gt;0,1,0)</f>
        <v>0</v>
      </c>
      <c r="O109" t="s">
        <v>3935</v>
      </c>
    </row>
    <row r="110" spans="1:15" x14ac:dyDescent="0.35">
      <c r="A110">
        <v>-2.1791767554479402</v>
      </c>
      <c r="B110" t="s">
        <v>10</v>
      </c>
      <c r="C110" t="s">
        <v>166</v>
      </c>
      <c r="D110">
        <v>20160701180000</v>
      </c>
      <c r="E110" s="1">
        <f>IF(SUMPRODUCT(--ISNUMBER(SEARCH({"ECON_EARNINGSREPORT","ECON_STOCKMARKET"},C110)))&gt;0,1,0)</f>
        <v>1</v>
      </c>
      <c r="F110" s="1">
        <f>IF(SUMPRODUCT(--ISNUMBER(SEARCH({"ENV_"},C110)))&gt;0,1,0)</f>
        <v>0</v>
      </c>
      <c r="G110" s="1">
        <f>IF(SUMPRODUCT(--ISNUMBER(SEARCH({"DISCRIMINATION","HARASSMENT","HATE_SPEECH","GENDER_VIOLENCE"},C110)))&gt;0,1,0)</f>
        <v>0</v>
      </c>
      <c r="H110" s="1">
        <f>IF(SUMPRODUCT(--ISNUMBER(SEARCH({"LEGALIZE","LEGISLATION","TRIAL"},C110)))&gt;0,1,0)</f>
        <v>0</v>
      </c>
      <c r="I110" s="1">
        <f>IF(SUMPRODUCT(--ISNUMBER(SEARCH({"LEADER"},C110)))&gt;0,1,0)</f>
        <v>0</v>
      </c>
      <c r="J110" t="str">
        <f t="shared" si="4"/>
        <v>2016</v>
      </c>
      <c r="K110" t="str">
        <f t="shared" si="5"/>
        <v>07</v>
      </c>
      <c r="L110" t="str">
        <f t="shared" si="6"/>
        <v>01</v>
      </c>
      <c r="M110" s="2">
        <f t="shared" si="7"/>
        <v>42552.75</v>
      </c>
      <c r="N110" s="1">
        <f>IF(SUMPRODUCT(--ISNUMBER(SEARCH({"nasdaq.com","bloomberg.com","wsj.com","seekingalpha.com","valuewalk.com","reuters.com","forbes.com","marketwatch.com","investopedia.com","businessinsider.com","analystratings.com"},B110)))&gt;0,1,0)</f>
        <v>1</v>
      </c>
      <c r="O110" t="s">
        <v>3935</v>
      </c>
    </row>
    <row r="111" spans="1:15" x14ac:dyDescent="0.35">
      <c r="A111">
        <v>0.49668874172185401</v>
      </c>
      <c r="B111" t="s">
        <v>6</v>
      </c>
      <c r="C111" t="s">
        <v>167</v>
      </c>
      <c r="D111">
        <v>20160701203000</v>
      </c>
      <c r="E111" s="1">
        <f>IF(SUMPRODUCT(--ISNUMBER(SEARCH({"ECON_EARNINGSREPORT","ECON_STOCKMARKET"},C111)))&gt;0,1,0)</f>
        <v>1</v>
      </c>
      <c r="F111" s="1">
        <f>IF(SUMPRODUCT(--ISNUMBER(SEARCH({"ENV_"},C111)))&gt;0,1,0)</f>
        <v>0</v>
      </c>
      <c r="G111" s="1">
        <f>IF(SUMPRODUCT(--ISNUMBER(SEARCH({"DISCRIMINATION","HARASSMENT","HATE_SPEECH","GENDER_VIOLENCE"},C111)))&gt;0,1,0)</f>
        <v>0</v>
      </c>
      <c r="H111" s="1">
        <f>IF(SUMPRODUCT(--ISNUMBER(SEARCH({"LEGALIZE","LEGISLATION","TRIAL"},C111)))&gt;0,1,0)</f>
        <v>0</v>
      </c>
      <c r="I111" s="1">
        <f>IF(SUMPRODUCT(--ISNUMBER(SEARCH({"LEADER"},C111)))&gt;0,1,0)</f>
        <v>0</v>
      </c>
      <c r="J111" t="str">
        <f t="shared" si="4"/>
        <v>2016</v>
      </c>
      <c r="K111" t="str">
        <f t="shared" si="5"/>
        <v>07</v>
      </c>
      <c r="L111" t="str">
        <f t="shared" si="6"/>
        <v>01</v>
      </c>
      <c r="M111" s="2">
        <f t="shared" si="7"/>
        <v>42552.854166666664</v>
      </c>
      <c r="N111" s="1">
        <f>IF(SUMPRODUCT(--ISNUMBER(SEARCH({"nasdaq.com","bloomberg.com","wsj.com","seekingalpha.com","valuewalk.com","reuters.com","forbes.com","marketwatch.com","investopedia.com","businessinsider.com","analystratings.com"},B111)))&gt;0,1,0)</f>
        <v>0</v>
      </c>
      <c r="O111" t="s">
        <v>3935</v>
      </c>
    </row>
    <row r="112" spans="1:15" x14ac:dyDescent="0.35">
      <c r="A112">
        <v>-2.23880597014925</v>
      </c>
      <c r="B112" t="s">
        <v>100</v>
      </c>
      <c r="C112" t="s">
        <v>101</v>
      </c>
      <c r="D112">
        <v>20160701214500</v>
      </c>
      <c r="E112" s="1">
        <f>IF(SUMPRODUCT(--ISNUMBER(SEARCH({"ECON_EARNINGSREPORT","ECON_STOCKMARKET"},C112)))&gt;0,1,0)</f>
        <v>1</v>
      </c>
      <c r="F112" s="1">
        <f>IF(SUMPRODUCT(--ISNUMBER(SEARCH({"ENV_"},C112)))&gt;0,1,0)</f>
        <v>1</v>
      </c>
      <c r="G112" s="1">
        <f>IF(SUMPRODUCT(--ISNUMBER(SEARCH({"DISCRIMINATION","HARASSMENT","HATE_SPEECH","GENDER_VIOLENCE"},C112)))&gt;0,1,0)</f>
        <v>0</v>
      </c>
      <c r="H112" s="1">
        <f>IF(SUMPRODUCT(--ISNUMBER(SEARCH({"LEGALIZE","LEGISLATION","TRIAL"},C112)))&gt;0,1,0)</f>
        <v>0</v>
      </c>
      <c r="I112" s="1">
        <f>IF(SUMPRODUCT(--ISNUMBER(SEARCH({"LEADER"},C112)))&gt;0,1,0)</f>
        <v>0</v>
      </c>
      <c r="J112" t="str">
        <f t="shared" si="4"/>
        <v>2016</v>
      </c>
      <c r="K112" t="str">
        <f t="shared" si="5"/>
        <v>07</v>
      </c>
      <c r="L112" t="str">
        <f t="shared" si="6"/>
        <v>01</v>
      </c>
      <c r="M112" s="2">
        <f t="shared" si="7"/>
        <v>42552.90625</v>
      </c>
      <c r="N112" s="1">
        <f>IF(SUMPRODUCT(--ISNUMBER(SEARCH({"nasdaq.com","bloomberg.com","wsj.com","seekingalpha.com","valuewalk.com","reuters.com","forbes.com","marketwatch.com","investopedia.com","businessinsider.com","analystratings.com"},B112)))&gt;0,1,0)</f>
        <v>0</v>
      </c>
      <c r="O112" t="s">
        <v>3935</v>
      </c>
    </row>
    <row r="113" spans="1:15" x14ac:dyDescent="0.35">
      <c r="A113">
        <v>-1.76013098649202</v>
      </c>
      <c r="B113" t="s">
        <v>168</v>
      </c>
      <c r="C113" t="s">
        <v>169</v>
      </c>
      <c r="D113">
        <v>20161005120000</v>
      </c>
      <c r="E113" s="1">
        <f>IF(SUMPRODUCT(--ISNUMBER(SEARCH({"ECON_EARNINGSREPORT","ECON_STOCKMARKET"},C113)))&gt;0,1,0)</f>
        <v>1</v>
      </c>
      <c r="F113" s="1">
        <f>IF(SUMPRODUCT(--ISNUMBER(SEARCH({"ENV_"},C113)))&gt;0,1,0)</f>
        <v>0</v>
      </c>
      <c r="G113" s="1">
        <f>IF(SUMPRODUCT(--ISNUMBER(SEARCH({"DISCRIMINATION","HARASSMENT","HATE_SPEECH","GENDER_VIOLENCE"},C113)))&gt;0,1,0)</f>
        <v>0</v>
      </c>
      <c r="H113" s="1">
        <f>IF(SUMPRODUCT(--ISNUMBER(SEARCH({"LEGALIZE","LEGISLATION","TRIAL"},C113)))&gt;0,1,0)</f>
        <v>0</v>
      </c>
      <c r="I113" s="1">
        <f>IF(SUMPRODUCT(--ISNUMBER(SEARCH({"LEADER"},C113)))&gt;0,1,0)</f>
        <v>1</v>
      </c>
      <c r="J113" t="str">
        <f t="shared" si="4"/>
        <v>2016</v>
      </c>
      <c r="K113" t="str">
        <f t="shared" si="5"/>
        <v>10</v>
      </c>
      <c r="L113" t="str">
        <f t="shared" si="6"/>
        <v>05</v>
      </c>
      <c r="M113" s="2">
        <f t="shared" si="7"/>
        <v>42648.5</v>
      </c>
      <c r="N113" s="1">
        <f>IF(SUMPRODUCT(--ISNUMBER(SEARCH({"nasdaq.com","bloomberg.com","wsj.com","seekingalpha.com","valuewalk.com","reuters.com","forbes.com","marketwatch.com","investopedia.com","businessinsider.com","analystratings.com"},B113)))&gt;0,1,0)</f>
        <v>0</v>
      </c>
      <c r="O113" t="s">
        <v>3935</v>
      </c>
    </row>
    <row r="114" spans="1:15" x14ac:dyDescent="0.35">
      <c r="A114">
        <v>1.4492753623188399</v>
      </c>
      <c r="B114" t="s">
        <v>126</v>
      </c>
      <c r="C114" t="s">
        <v>170</v>
      </c>
      <c r="D114">
        <v>20160726163000</v>
      </c>
      <c r="E114" s="1">
        <f>IF(SUMPRODUCT(--ISNUMBER(SEARCH({"ECON_EARNINGSREPORT","ECON_STOCKMARKET"},C114)))&gt;0,1,0)</f>
        <v>1</v>
      </c>
      <c r="F114" s="1">
        <f>IF(SUMPRODUCT(--ISNUMBER(SEARCH({"ENV_"},C114)))&gt;0,1,0)</f>
        <v>0</v>
      </c>
      <c r="G114" s="1">
        <f>IF(SUMPRODUCT(--ISNUMBER(SEARCH({"DISCRIMINATION","HARASSMENT","HATE_SPEECH","GENDER_VIOLENCE"},C114)))&gt;0,1,0)</f>
        <v>0</v>
      </c>
      <c r="H114" s="1">
        <f>IF(SUMPRODUCT(--ISNUMBER(SEARCH({"LEGALIZE","LEGISLATION","TRIAL"},C114)))&gt;0,1,0)</f>
        <v>0</v>
      </c>
      <c r="I114" s="1">
        <f>IF(SUMPRODUCT(--ISNUMBER(SEARCH({"LEADER"},C114)))&gt;0,1,0)</f>
        <v>0</v>
      </c>
      <c r="J114" t="str">
        <f t="shared" si="4"/>
        <v>2016</v>
      </c>
      <c r="K114" t="str">
        <f t="shared" si="5"/>
        <v>07</v>
      </c>
      <c r="L114" t="str">
        <f t="shared" si="6"/>
        <v>26</v>
      </c>
      <c r="M114" s="2">
        <f t="shared" si="7"/>
        <v>42577.6875</v>
      </c>
      <c r="N114" s="1">
        <f>IF(SUMPRODUCT(--ISNUMBER(SEARCH({"nasdaq.com","bloomberg.com","wsj.com","seekingalpha.com","valuewalk.com","reuters.com","forbes.com","marketwatch.com","investopedia.com","businessinsider.com","analystratings.com"},B114)))&gt;0,1,0)</f>
        <v>0</v>
      </c>
      <c r="O114" t="s">
        <v>3935</v>
      </c>
    </row>
    <row r="115" spans="1:15" x14ac:dyDescent="0.35">
      <c r="A115">
        <v>0.175438596491228</v>
      </c>
      <c r="B115" t="s">
        <v>120</v>
      </c>
      <c r="C115" t="s">
        <v>74</v>
      </c>
      <c r="D115">
        <v>20160725234500</v>
      </c>
      <c r="E115" s="1">
        <f>IF(SUMPRODUCT(--ISNUMBER(SEARCH({"ECON_EARNINGSREPORT","ECON_STOCKMARKET"},C115)))&gt;0,1,0)</f>
        <v>0</v>
      </c>
      <c r="F115" s="1">
        <f>IF(SUMPRODUCT(--ISNUMBER(SEARCH({"ENV_"},C115)))&gt;0,1,0)</f>
        <v>0</v>
      </c>
      <c r="G115" s="1">
        <f>IF(SUMPRODUCT(--ISNUMBER(SEARCH({"DISCRIMINATION","HARASSMENT","HATE_SPEECH","GENDER_VIOLENCE"},C115)))&gt;0,1,0)</f>
        <v>0</v>
      </c>
      <c r="H115" s="1">
        <f>IF(SUMPRODUCT(--ISNUMBER(SEARCH({"LEGALIZE","LEGISLATION","TRIAL"},C115)))&gt;0,1,0)</f>
        <v>0</v>
      </c>
      <c r="I115" s="1">
        <f>IF(SUMPRODUCT(--ISNUMBER(SEARCH({"LEADER"},C115)))&gt;0,1,0)</f>
        <v>1</v>
      </c>
      <c r="J115" t="str">
        <f t="shared" si="4"/>
        <v>2016</v>
      </c>
      <c r="K115" t="str">
        <f t="shared" si="5"/>
        <v>07</v>
      </c>
      <c r="L115" t="str">
        <f t="shared" si="6"/>
        <v>25</v>
      </c>
      <c r="M115" s="2">
        <f t="shared" si="7"/>
        <v>42576.989583333336</v>
      </c>
      <c r="N115" s="1">
        <f>IF(SUMPRODUCT(--ISNUMBER(SEARCH({"nasdaq.com","bloomberg.com","wsj.com","seekingalpha.com","valuewalk.com","reuters.com","forbes.com","marketwatch.com","investopedia.com","businessinsider.com","analystratings.com"},B115)))&gt;0,1,0)</f>
        <v>0</v>
      </c>
      <c r="O115" t="s">
        <v>3935</v>
      </c>
    </row>
    <row r="116" spans="1:15" x14ac:dyDescent="0.35">
      <c r="A116">
        <v>-2.1077283372365301</v>
      </c>
      <c r="B116" t="s">
        <v>171</v>
      </c>
      <c r="C116" t="s">
        <v>172</v>
      </c>
      <c r="D116">
        <v>20160726120000</v>
      </c>
      <c r="E116" s="1">
        <f>IF(SUMPRODUCT(--ISNUMBER(SEARCH({"ECON_EARNINGSREPORT","ECON_STOCKMARKET"},C116)))&gt;0,1,0)</f>
        <v>0</v>
      </c>
      <c r="F116" s="1">
        <f>IF(SUMPRODUCT(--ISNUMBER(SEARCH({"ENV_"},C116)))&gt;0,1,0)</f>
        <v>0</v>
      </c>
      <c r="G116" s="1">
        <f>IF(SUMPRODUCT(--ISNUMBER(SEARCH({"DISCRIMINATION","HARASSMENT","HATE_SPEECH","GENDER_VIOLENCE"},C116)))&gt;0,1,0)</f>
        <v>0</v>
      </c>
      <c r="H116" s="1">
        <f>IF(SUMPRODUCT(--ISNUMBER(SEARCH({"LEGALIZE","LEGISLATION","TRIAL"},C116)))&gt;0,1,0)</f>
        <v>0</v>
      </c>
      <c r="I116" s="1">
        <f>IF(SUMPRODUCT(--ISNUMBER(SEARCH({"LEADER"},C116)))&gt;0,1,0)</f>
        <v>0</v>
      </c>
      <c r="J116" t="str">
        <f t="shared" si="4"/>
        <v>2016</v>
      </c>
      <c r="K116" t="str">
        <f t="shared" si="5"/>
        <v>07</v>
      </c>
      <c r="L116" t="str">
        <f t="shared" si="6"/>
        <v>26</v>
      </c>
      <c r="M116" s="2">
        <f t="shared" si="7"/>
        <v>42577.5</v>
      </c>
      <c r="N116" s="1">
        <f>IF(SUMPRODUCT(--ISNUMBER(SEARCH({"nasdaq.com","bloomberg.com","wsj.com","seekingalpha.com","valuewalk.com","reuters.com","forbes.com","marketwatch.com","investopedia.com","businessinsider.com","analystratings.com"},B116)))&gt;0,1,0)</f>
        <v>0</v>
      </c>
      <c r="O116" t="s">
        <v>3935</v>
      </c>
    </row>
    <row r="117" spans="1:15" x14ac:dyDescent="0.35">
      <c r="A117">
        <v>0.22271714922048999</v>
      </c>
      <c r="B117" t="s">
        <v>6</v>
      </c>
      <c r="C117" t="s">
        <v>173</v>
      </c>
      <c r="D117">
        <v>20160623221500</v>
      </c>
      <c r="E117" s="1">
        <f>IF(SUMPRODUCT(--ISNUMBER(SEARCH({"ECON_EARNINGSREPORT","ECON_STOCKMARKET"},C117)))&gt;0,1,0)</f>
        <v>1</v>
      </c>
      <c r="F117" s="1">
        <f>IF(SUMPRODUCT(--ISNUMBER(SEARCH({"ENV_"},C117)))&gt;0,1,0)</f>
        <v>1</v>
      </c>
      <c r="G117" s="1">
        <f>IF(SUMPRODUCT(--ISNUMBER(SEARCH({"DISCRIMINATION","HARASSMENT","HATE_SPEECH","GENDER_VIOLENCE"},C117)))&gt;0,1,0)</f>
        <v>0</v>
      </c>
      <c r="H117" s="1">
        <f>IF(SUMPRODUCT(--ISNUMBER(SEARCH({"LEGALIZE","LEGISLATION","TRIAL"},C117)))&gt;0,1,0)</f>
        <v>0</v>
      </c>
      <c r="I117" s="1">
        <f>IF(SUMPRODUCT(--ISNUMBER(SEARCH({"LEADER"},C117)))&gt;0,1,0)</f>
        <v>0</v>
      </c>
      <c r="J117" t="str">
        <f t="shared" si="4"/>
        <v>2016</v>
      </c>
      <c r="K117" t="str">
        <f t="shared" si="5"/>
        <v>06</v>
      </c>
      <c r="L117" t="str">
        <f t="shared" si="6"/>
        <v>23</v>
      </c>
      <c r="M117" s="2">
        <f t="shared" si="7"/>
        <v>42544.927083333336</v>
      </c>
      <c r="N117" s="1">
        <f>IF(SUMPRODUCT(--ISNUMBER(SEARCH({"nasdaq.com","bloomberg.com","wsj.com","seekingalpha.com","valuewalk.com","reuters.com","forbes.com","marketwatch.com","investopedia.com","businessinsider.com","analystratings.com"},B117)))&gt;0,1,0)</f>
        <v>0</v>
      </c>
      <c r="O117" t="s">
        <v>3935</v>
      </c>
    </row>
    <row r="118" spans="1:15" x14ac:dyDescent="0.35">
      <c r="A118">
        <v>0.934579439252336</v>
      </c>
      <c r="B118" t="s">
        <v>174</v>
      </c>
      <c r="C118" t="s">
        <v>175</v>
      </c>
      <c r="D118">
        <v>20160727043000</v>
      </c>
      <c r="E118" s="1">
        <f>IF(SUMPRODUCT(--ISNUMBER(SEARCH({"ECON_EARNINGSREPORT","ECON_STOCKMARKET"},C118)))&gt;0,1,0)</f>
        <v>1</v>
      </c>
      <c r="F118" s="1">
        <f>IF(SUMPRODUCT(--ISNUMBER(SEARCH({"ENV_"},C118)))&gt;0,1,0)</f>
        <v>0</v>
      </c>
      <c r="G118" s="1">
        <f>IF(SUMPRODUCT(--ISNUMBER(SEARCH({"DISCRIMINATION","HARASSMENT","HATE_SPEECH","GENDER_VIOLENCE"},C118)))&gt;0,1,0)</f>
        <v>0</v>
      </c>
      <c r="H118" s="1">
        <f>IF(SUMPRODUCT(--ISNUMBER(SEARCH({"LEGALIZE","LEGISLATION","TRIAL"},C118)))&gt;0,1,0)</f>
        <v>0</v>
      </c>
      <c r="I118" s="1">
        <f>IF(SUMPRODUCT(--ISNUMBER(SEARCH({"LEADER"},C118)))&gt;0,1,0)</f>
        <v>0</v>
      </c>
      <c r="J118" t="str">
        <f t="shared" si="4"/>
        <v>2016</v>
      </c>
      <c r="K118" t="str">
        <f t="shared" si="5"/>
        <v>07</v>
      </c>
      <c r="L118" t="str">
        <f t="shared" si="6"/>
        <v>27</v>
      </c>
      <c r="M118" s="2">
        <f t="shared" si="7"/>
        <v>42578.1875</v>
      </c>
      <c r="N118" s="1">
        <f>IF(SUMPRODUCT(--ISNUMBER(SEARCH({"nasdaq.com","bloomberg.com","wsj.com","seekingalpha.com","valuewalk.com","reuters.com","forbes.com","marketwatch.com","investopedia.com","businessinsider.com","analystratings.com"},B118)))&gt;0,1,0)</f>
        <v>0</v>
      </c>
      <c r="O118" t="s">
        <v>3935</v>
      </c>
    </row>
    <row r="119" spans="1:15" x14ac:dyDescent="0.35">
      <c r="A119">
        <v>-3.7444933920704799</v>
      </c>
      <c r="B119" t="s">
        <v>10</v>
      </c>
      <c r="C119" t="s">
        <v>176</v>
      </c>
      <c r="D119">
        <v>20160702221500</v>
      </c>
      <c r="E119" s="1">
        <f>IF(SUMPRODUCT(--ISNUMBER(SEARCH({"ECON_EARNINGSREPORT","ECON_STOCKMARKET"},C119)))&gt;0,1,0)</f>
        <v>1</v>
      </c>
      <c r="F119" s="1">
        <f>IF(SUMPRODUCT(--ISNUMBER(SEARCH({"ENV_"},C119)))&gt;0,1,0)</f>
        <v>0</v>
      </c>
      <c r="G119" s="1">
        <f>IF(SUMPRODUCT(--ISNUMBER(SEARCH({"DISCRIMINATION","HARASSMENT","HATE_SPEECH","GENDER_VIOLENCE"},C119)))&gt;0,1,0)</f>
        <v>0</v>
      </c>
      <c r="H119" s="1">
        <f>IF(SUMPRODUCT(--ISNUMBER(SEARCH({"LEGALIZE","LEGISLATION","TRIAL"},C119)))&gt;0,1,0)</f>
        <v>0</v>
      </c>
      <c r="I119" s="1">
        <f>IF(SUMPRODUCT(--ISNUMBER(SEARCH({"LEADER"},C119)))&gt;0,1,0)</f>
        <v>0</v>
      </c>
      <c r="J119" t="str">
        <f t="shared" si="4"/>
        <v>2016</v>
      </c>
      <c r="K119" t="str">
        <f t="shared" si="5"/>
        <v>07</v>
      </c>
      <c r="L119" t="str">
        <f t="shared" si="6"/>
        <v>02</v>
      </c>
      <c r="M119" s="2">
        <f t="shared" si="7"/>
        <v>42553.927083333336</v>
      </c>
      <c r="N119" s="1">
        <f>IF(SUMPRODUCT(--ISNUMBER(SEARCH({"nasdaq.com","bloomberg.com","wsj.com","seekingalpha.com","valuewalk.com","reuters.com","forbes.com","marketwatch.com","investopedia.com","businessinsider.com","analystratings.com"},B119)))&gt;0,1,0)</f>
        <v>1</v>
      </c>
      <c r="O119" t="s">
        <v>3935</v>
      </c>
    </row>
    <row r="120" spans="1:15" x14ac:dyDescent="0.35">
      <c r="A120">
        <v>1.6688061617458301</v>
      </c>
      <c r="B120" t="s">
        <v>11</v>
      </c>
      <c r="C120" t="s">
        <v>177</v>
      </c>
      <c r="D120">
        <v>20160702210000</v>
      </c>
      <c r="E120" s="1">
        <f>IF(SUMPRODUCT(--ISNUMBER(SEARCH({"ECON_EARNINGSREPORT","ECON_STOCKMARKET"},C120)))&gt;0,1,0)</f>
        <v>1</v>
      </c>
      <c r="F120" s="1">
        <f>IF(SUMPRODUCT(--ISNUMBER(SEARCH({"ENV_"},C120)))&gt;0,1,0)</f>
        <v>0</v>
      </c>
      <c r="G120" s="1">
        <f>IF(SUMPRODUCT(--ISNUMBER(SEARCH({"DISCRIMINATION","HARASSMENT","HATE_SPEECH","GENDER_VIOLENCE"},C120)))&gt;0,1,0)</f>
        <v>0</v>
      </c>
      <c r="H120" s="1">
        <f>IF(SUMPRODUCT(--ISNUMBER(SEARCH({"LEGALIZE","LEGISLATION","TRIAL"},C120)))&gt;0,1,0)</f>
        <v>1</v>
      </c>
      <c r="I120" s="1">
        <f>IF(SUMPRODUCT(--ISNUMBER(SEARCH({"LEADER"},C120)))&gt;0,1,0)</f>
        <v>0</v>
      </c>
      <c r="J120" t="str">
        <f t="shared" si="4"/>
        <v>2016</v>
      </c>
      <c r="K120" t="str">
        <f t="shared" si="5"/>
        <v>07</v>
      </c>
      <c r="L120" t="str">
        <f t="shared" si="6"/>
        <v>02</v>
      </c>
      <c r="M120" s="2">
        <f t="shared" si="7"/>
        <v>42553.875</v>
      </c>
      <c r="N120" s="1">
        <f>IF(SUMPRODUCT(--ISNUMBER(SEARCH({"nasdaq.com","bloomberg.com","wsj.com","seekingalpha.com","valuewalk.com","reuters.com","forbes.com","marketwatch.com","investopedia.com","businessinsider.com","analystratings.com"},B120)))&gt;0,1,0)</f>
        <v>0</v>
      </c>
      <c r="O120" t="s">
        <v>3935</v>
      </c>
    </row>
    <row r="121" spans="1:15" x14ac:dyDescent="0.35">
      <c r="A121">
        <v>4.0229885057471302</v>
      </c>
      <c r="B121" t="s">
        <v>90</v>
      </c>
      <c r="C121" t="s">
        <v>178</v>
      </c>
      <c r="D121">
        <v>20160707164500</v>
      </c>
      <c r="E121" s="1">
        <f>IF(SUMPRODUCT(--ISNUMBER(SEARCH({"ECON_EARNINGSREPORT","ECON_STOCKMARKET"},C121)))&gt;0,1,0)</f>
        <v>0</v>
      </c>
      <c r="F121" s="1">
        <f>IF(SUMPRODUCT(--ISNUMBER(SEARCH({"ENV_"},C121)))&gt;0,1,0)</f>
        <v>0</v>
      </c>
      <c r="G121" s="1">
        <f>IF(SUMPRODUCT(--ISNUMBER(SEARCH({"DISCRIMINATION","HARASSMENT","HATE_SPEECH","GENDER_VIOLENCE"},C121)))&gt;0,1,0)</f>
        <v>0</v>
      </c>
      <c r="H121" s="1">
        <f>IF(SUMPRODUCT(--ISNUMBER(SEARCH({"LEGALIZE","LEGISLATION","TRIAL"},C121)))&gt;0,1,0)</f>
        <v>0</v>
      </c>
      <c r="I121" s="1">
        <f>IF(SUMPRODUCT(--ISNUMBER(SEARCH({"LEADER"},C121)))&gt;0,1,0)</f>
        <v>0</v>
      </c>
      <c r="J121" t="str">
        <f t="shared" si="4"/>
        <v>2016</v>
      </c>
      <c r="K121" t="str">
        <f t="shared" si="5"/>
        <v>07</v>
      </c>
      <c r="L121" t="str">
        <f t="shared" si="6"/>
        <v>07</v>
      </c>
      <c r="M121" s="2">
        <f t="shared" si="7"/>
        <v>42558.697916666664</v>
      </c>
      <c r="N121" s="1">
        <f>IF(SUMPRODUCT(--ISNUMBER(SEARCH({"nasdaq.com","bloomberg.com","wsj.com","seekingalpha.com","valuewalk.com","reuters.com","forbes.com","marketwatch.com","investopedia.com","businessinsider.com","analystratings.com"},B121)))&gt;0,1,0)</f>
        <v>0</v>
      </c>
      <c r="O121" t="s">
        <v>3935</v>
      </c>
    </row>
    <row r="122" spans="1:15" x14ac:dyDescent="0.35">
      <c r="A122">
        <v>-1.2024048096192399</v>
      </c>
      <c r="B122" t="s">
        <v>128</v>
      </c>
      <c r="C122" t="s">
        <v>129</v>
      </c>
      <c r="D122">
        <v>20160701130000</v>
      </c>
      <c r="E122" s="1">
        <f>IF(SUMPRODUCT(--ISNUMBER(SEARCH({"ECON_EARNINGSREPORT","ECON_STOCKMARKET"},C122)))&gt;0,1,0)</f>
        <v>1</v>
      </c>
      <c r="F122" s="1">
        <f>IF(SUMPRODUCT(--ISNUMBER(SEARCH({"ENV_"},C122)))&gt;0,1,0)</f>
        <v>0</v>
      </c>
      <c r="G122" s="1">
        <f>IF(SUMPRODUCT(--ISNUMBER(SEARCH({"DISCRIMINATION","HARASSMENT","HATE_SPEECH","GENDER_VIOLENCE"},C122)))&gt;0,1,0)</f>
        <v>0</v>
      </c>
      <c r="H122" s="1">
        <f>IF(SUMPRODUCT(--ISNUMBER(SEARCH({"LEGALIZE","LEGISLATION","TRIAL"},C122)))&gt;0,1,0)</f>
        <v>0</v>
      </c>
      <c r="I122" s="1">
        <f>IF(SUMPRODUCT(--ISNUMBER(SEARCH({"LEADER"},C122)))&gt;0,1,0)</f>
        <v>0</v>
      </c>
      <c r="J122" t="str">
        <f t="shared" si="4"/>
        <v>2016</v>
      </c>
      <c r="K122" t="str">
        <f t="shared" si="5"/>
        <v>07</v>
      </c>
      <c r="L122" t="str">
        <f t="shared" si="6"/>
        <v>01</v>
      </c>
      <c r="M122" s="2">
        <f t="shared" si="7"/>
        <v>42552.541666666664</v>
      </c>
      <c r="N122" s="1">
        <f>IF(SUMPRODUCT(--ISNUMBER(SEARCH({"nasdaq.com","bloomberg.com","wsj.com","seekingalpha.com","valuewalk.com","reuters.com","forbes.com","marketwatch.com","investopedia.com","businessinsider.com","analystratings.com"},B122)))&gt;0,1,0)</f>
        <v>0</v>
      </c>
      <c r="O122" t="s">
        <v>3935</v>
      </c>
    </row>
    <row r="123" spans="1:15" x14ac:dyDescent="0.35">
      <c r="A123">
        <v>1.77890724269377</v>
      </c>
      <c r="B123" t="s">
        <v>179</v>
      </c>
      <c r="C123" t="s">
        <v>180</v>
      </c>
      <c r="D123">
        <v>20160707161500</v>
      </c>
      <c r="E123" s="1">
        <f>IF(SUMPRODUCT(--ISNUMBER(SEARCH({"ECON_EARNINGSREPORT","ECON_STOCKMARKET"},C123)))&gt;0,1,0)</f>
        <v>1</v>
      </c>
      <c r="F123" s="1">
        <f>IF(SUMPRODUCT(--ISNUMBER(SEARCH({"ENV_"},C123)))&gt;0,1,0)</f>
        <v>0</v>
      </c>
      <c r="G123" s="1">
        <f>IF(SUMPRODUCT(--ISNUMBER(SEARCH({"DISCRIMINATION","HARASSMENT","HATE_SPEECH","GENDER_VIOLENCE"},C123)))&gt;0,1,0)</f>
        <v>0</v>
      </c>
      <c r="H123" s="1">
        <f>IF(SUMPRODUCT(--ISNUMBER(SEARCH({"LEGALIZE","LEGISLATION","TRIAL"},C123)))&gt;0,1,0)</f>
        <v>0</v>
      </c>
      <c r="I123" s="1">
        <f>IF(SUMPRODUCT(--ISNUMBER(SEARCH({"LEADER"},C123)))&gt;0,1,0)</f>
        <v>1</v>
      </c>
      <c r="J123" t="str">
        <f t="shared" si="4"/>
        <v>2016</v>
      </c>
      <c r="K123" t="str">
        <f t="shared" si="5"/>
        <v>07</v>
      </c>
      <c r="L123" t="str">
        <f t="shared" si="6"/>
        <v>07</v>
      </c>
      <c r="M123" s="2">
        <f t="shared" si="7"/>
        <v>42558.677083333336</v>
      </c>
      <c r="N123" s="1">
        <f>IF(SUMPRODUCT(--ISNUMBER(SEARCH({"nasdaq.com","bloomberg.com","wsj.com","seekingalpha.com","valuewalk.com","reuters.com","forbes.com","marketwatch.com","investopedia.com","businessinsider.com","analystratings.com"},B123)))&gt;0,1,0)</f>
        <v>0</v>
      </c>
      <c r="O123" t="s">
        <v>3935</v>
      </c>
    </row>
    <row r="124" spans="1:15" x14ac:dyDescent="0.35">
      <c r="A124">
        <v>2.9220779220779201</v>
      </c>
      <c r="B124" t="s">
        <v>96</v>
      </c>
      <c r="C124" t="s">
        <v>181</v>
      </c>
      <c r="D124">
        <v>20160707130000</v>
      </c>
      <c r="E124" s="1">
        <f>IF(SUMPRODUCT(--ISNUMBER(SEARCH({"ECON_EARNINGSREPORT","ECON_STOCKMARKET"},C124)))&gt;0,1,0)</f>
        <v>0</v>
      </c>
      <c r="F124" s="1">
        <f>IF(SUMPRODUCT(--ISNUMBER(SEARCH({"ENV_"},C124)))&gt;0,1,0)</f>
        <v>0</v>
      </c>
      <c r="G124" s="1">
        <f>IF(SUMPRODUCT(--ISNUMBER(SEARCH({"DISCRIMINATION","HARASSMENT","HATE_SPEECH","GENDER_VIOLENCE"},C124)))&gt;0,1,0)</f>
        <v>0</v>
      </c>
      <c r="H124" s="1">
        <f>IF(SUMPRODUCT(--ISNUMBER(SEARCH({"LEGALIZE","LEGISLATION","TRIAL"},C124)))&gt;0,1,0)</f>
        <v>0</v>
      </c>
      <c r="I124" s="1">
        <f>IF(SUMPRODUCT(--ISNUMBER(SEARCH({"LEADER"},C124)))&gt;0,1,0)</f>
        <v>0</v>
      </c>
      <c r="J124" t="str">
        <f t="shared" si="4"/>
        <v>2016</v>
      </c>
      <c r="K124" t="str">
        <f t="shared" si="5"/>
        <v>07</v>
      </c>
      <c r="L124" t="str">
        <f t="shared" si="6"/>
        <v>07</v>
      </c>
      <c r="M124" s="2">
        <f t="shared" si="7"/>
        <v>42558.541666666664</v>
      </c>
      <c r="N124" s="1">
        <f>IF(SUMPRODUCT(--ISNUMBER(SEARCH({"nasdaq.com","bloomberg.com","wsj.com","seekingalpha.com","valuewalk.com","reuters.com","forbes.com","marketwatch.com","investopedia.com","businessinsider.com","analystratings.com"},B124)))&gt;0,1,0)</f>
        <v>0</v>
      </c>
      <c r="O124" t="s">
        <v>3935</v>
      </c>
    </row>
    <row r="125" spans="1:15" x14ac:dyDescent="0.35">
      <c r="A125">
        <v>0.63463281958295603</v>
      </c>
      <c r="B125" t="s">
        <v>71</v>
      </c>
      <c r="C125" t="s">
        <v>182</v>
      </c>
      <c r="D125">
        <v>20160622120000</v>
      </c>
      <c r="E125" s="1">
        <f>IF(SUMPRODUCT(--ISNUMBER(SEARCH({"ECON_EARNINGSREPORT","ECON_STOCKMARKET"},C125)))&gt;0,1,0)</f>
        <v>1</v>
      </c>
      <c r="F125" s="1">
        <f>IF(SUMPRODUCT(--ISNUMBER(SEARCH({"ENV_"},C125)))&gt;0,1,0)</f>
        <v>0</v>
      </c>
      <c r="G125" s="1">
        <f>IF(SUMPRODUCT(--ISNUMBER(SEARCH({"DISCRIMINATION","HARASSMENT","HATE_SPEECH","GENDER_VIOLENCE"},C125)))&gt;0,1,0)</f>
        <v>0</v>
      </c>
      <c r="H125" s="1">
        <f>IF(SUMPRODUCT(--ISNUMBER(SEARCH({"LEGALIZE","LEGISLATION","TRIAL"},C125)))&gt;0,1,0)</f>
        <v>0</v>
      </c>
      <c r="I125" s="1">
        <f>IF(SUMPRODUCT(--ISNUMBER(SEARCH({"LEADER"},C125)))&gt;0,1,0)</f>
        <v>0</v>
      </c>
      <c r="J125" t="str">
        <f t="shared" si="4"/>
        <v>2016</v>
      </c>
      <c r="K125" t="str">
        <f t="shared" si="5"/>
        <v>06</v>
      </c>
      <c r="L125" t="str">
        <f t="shared" si="6"/>
        <v>22</v>
      </c>
      <c r="M125" s="2">
        <f t="shared" si="7"/>
        <v>42543.5</v>
      </c>
      <c r="N125" s="1">
        <f>IF(SUMPRODUCT(--ISNUMBER(SEARCH({"nasdaq.com","bloomberg.com","wsj.com","seekingalpha.com","valuewalk.com","reuters.com","forbes.com","marketwatch.com","investopedia.com","businessinsider.com","analystratings.com"},B125)))&gt;0,1,0)</f>
        <v>1</v>
      </c>
      <c r="O125" t="s">
        <v>3935</v>
      </c>
    </row>
    <row r="126" spans="1:15" x14ac:dyDescent="0.35">
      <c r="A126">
        <v>0</v>
      </c>
      <c r="B126" t="s">
        <v>23</v>
      </c>
      <c r="C126" t="s">
        <v>183</v>
      </c>
      <c r="D126">
        <v>20160909153000</v>
      </c>
      <c r="E126" s="1">
        <f>IF(SUMPRODUCT(--ISNUMBER(SEARCH({"ECON_EARNINGSREPORT","ECON_STOCKMARKET"},C126)))&gt;0,1,0)</f>
        <v>1</v>
      </c>
      <c r="F126" s="1">
        <f>IF(SUMPRODUCT(--ISNUMBER(SEARCH({"ENV_"},C126)))&gt;0,1,0)</f>
        <v>0</v>
      </c>
      <c r="G126" s="1">
        <f>IF(SUMPRODUCT(--ISNUMBER(SEARCH({"DISCRIMINATION","HARASSMENT","HATE_SPEECH","GENDER_VIOLENCE"},C126)))&gt;0,1,0)</f>
        <v>0</v>
      </c>
      <c r="H126" s="1">
        <f>IF(SUMPRODUCT(--ISNUMBER(SEARCH({"LEGALIZE","LEGISLATION","TRIAL"},C126)))&gt;0,1,0)</f>
        <v>0</v>
      </c>
      <c r="I126" s="1">
        <f>IF(SUMPRODUCT(--ISNUMBER(SEARCH({"LEADER"},C126)))&gt;0,1,0)</f>
        <v>0</v>
      </c>
      <c r="J126" t="str">
        <f t="shared" si="4"/>
        <v>2016</v>
      </c>
      <c r="K126" t="str">
        <f t="shared" si="5"/>
        <v>09</v>
      </c>
      <c r="L126" t="str">
        <f t="shared" si="6"/>
        <v>09</v>
      </c>
      <c r="M126" s="2">
        <f t="shared" si="7"/>
        <v>42622.645833333336</v>
      </c>
      <c r="N126" s="1">
        <f>IF(SUMPRODUCT(--ISNUMBER(SEARCH({"nasdaq.com","bloomberg.com","wsj.com","seekingalpha.com","valuewalk.com","reuters.com","forbes.com","marketwatch.com","investopedia.com","businessinsider.com","analystratings.com"},B126)))&gt;0,1,0)</f>
        <v>0</v>
      </c>
      <c r="O126" t="s">
        <v>3935</v>
      </c>
    </row>
    <row r="127" spans="1:15" x14ac:dyDescent="0.35">
      <c r="A127">
        <v>0.348432055749129</v>
      </c>
      <c r="B127" t="s">
        <v>136</v>
      </c>
      <c r="C127" t="s">
        <v>137</v>
      </c>
      <c r="D127">
        <v>20160726134500</v>
      </c>
      <c r="E127" s="1">
        <f>IF(SUMPRODUCT(--ISNUMBER(SEARCH({"ECON_EARNINGSREPORT","ECON_STOCKMARKET"},C127)))&gt;0,1,0)</f>
        <v>1</v>
      </c>
      <c r="F127" s="1">
        <f>IF(SUMPRODUCT(--ISNUMBER(SEARCH({"ENV_"},C127)))&gt;0,1,0)</f>
        <v>0</v>
      </c>
      <c r="G127" s="1">
        <f>IF(SUMPRODUCT(--ISNUMBER(SEARCH({"DISCRIMINATION","HARASSMENT","HATE_SPEECH","GENDER_VIOLENCE"},C127)))&gt;0,1,0)</f>
        <v>0</v>
      </c>
      <c r="H127" s="1">
        <f>IF(SUMPRODUCT(--ISNUMBER(SEARCH({"LEGALIZE","LEGISLATION","TRIAL"},C127)))&gt;0,1,0)</f>
        <v>0</v>
      </c>
      <c r="I127" s="1">
        <f>IF(SUMPRODUCT(--ISNUMBER(SEARCH({"LEADER"},C127)))&gt;0,1,0)</f>
        <v>0</v>
      </c>
      <c r="J127" t="str">
        <f t="shared" si="4"/>
        <v>2016</v>
      </c>
      <c r="K127" t="str">
        <f t="shared" si="5"/>
        <v>07</v>
      </c>
      <c r="L127" t="str">
        <f t="shared" si="6"/>
        <v>26</v>
      </c>
      <c r="M127" s="2">
        <f t="shared" si="7"/>
        <v>42577.572916666664</v>
      </c>
      <c r="N127" s="1">
        <f>IF(SUMPRODUCT(--ISNUMBER(SEARCH({"nasdaq.com","bloomberg.com","wsj.com","seekingalpha.com","valuewalk.com","reuters.com","forbes.com","marketwatch.com","investopedia.com","businessinsider.com","analystratings.com"},B127)))&gt;0,1,0)</f>
        <v>0</v>
      </c>
      <c r="O127" t="s">
        <v>3935</v>
      </c>
    </row>
    <row r="128" spans="1:15" x14ac:dyDescent="0.35">
      <c r="A128">
        <v>-0.83102493074792205</v>
      </c>
      <c r="B128" t="s">
        <v>21</v>
      </c>
      <c r="C128" t="s">
        <v>184</v>
      </c>
      <c r="D128">
        <v>20160627200000</v>
      </c>
      <c r="E128" s="1">
        <f>IF(SUMPRODUCT(--ISNUMBER(SEARCH({"ECON_EARNINGSREPORT","ECON_STOCKMARKET"},C128)))&gt;0,1,0)</f>
        <v>0</v>
      </c>
      <c r="F128" s="1">
        <f>IF(SUMPRODUCT(--ISNUMBER(SEARCH({"ENV_"},C128)))&gt;0,1,0)</f>
        <v>0</v>
      </c>
      <c r="G128" s="1">
        <f>IF(SUMPRODUCT(--ISNUMBER(SEARCH({"DISCRIMINATION","HARASSMENT","HATE_SPEECH","GENDER_VIOLENCE"},C128)))&gt;0,1,0)</f>
        <v>0</v>
      </c>
      <c r="H128" s="1">
        <f>IF(SUMPRODUCT(--ISNUMBER(SEARCH({"LEGALIZE","LEGISLATION","TRIAL"},C128)))&gt;0,1,0)</f>
        <v>0</v>
      </c>
      <c r="I128" s="1">
        <f>IF(SUMPRODUCT(--ISNUMBER(SEARCH({"LEADER"},C128)))&gt;0,1,0)</f>
        <v>0</v>
      </c>
      <c r="J128" t="str">
        <f t="shared" si="4"/>
        <v>2016</v>
      </c>
      <c r="K128" t="str">
        <f t="shared" si="5"/>
        <v>06</v>
      </c>
      <c r="L128" t="str">
        <f t="shared" si="6"/>
        <v>27</v>
      </c>
      <c r="M128" s="2">
        <f t="shared" si="7"/>
        <v>42548.833333333336</v>
      </c>
      <c r="N128" s="1">
        <f>IF(SUMPRODUCT(--ISNUMBER(SEARCH({"nasdaq.com","bloomberg.com","wsj.com","seekingalpha.com","valuewalk.com","reuters.com","forbes.com","marketwatch.com","investopedia.com","businessinsider.com","analystratings.com"},B128)))&gt;0,1,0)</f>
        <v>0</v>
      </c>
      <c r="O128" t="s">
        <v>3935</v>
      </c>
    </row>
    <row r="129" spans="1:15" x14ac:dyDescent="0.35">
      <c r="A129">
        <v>-2.30880230880231</v>
      </c>
      <c r="B129" t="s">
        <v>76</v>
      </c>
      <c r="C129" t="s">
        <v>185</v>
      </c>
      <c r="D129">
        <v>20160628153000</v>
      </c>
      <c r="E129" s="1">
        <f>IF(SUMPRODUCT(--ISNUMBER(SEARCH({"ECON_EARNINGSREPORT","ECON_STOCKMARKET"},C129)))&gt;0,1,0)</f>
        <v>1</v>
      </c>
      <c r="F129" s="1">
        <f>IF(SUMPRODUCT(--ISNUMBER(SEARCH({"ENV_"},C129)))&gt;0,1,0)</f>
        <v>0</v>
      </c>
      <c r="G129" s="1">
        <f>IF(SUMPRODUCT(--ISNUMBER(SEARCH({"DISCRIMINATION","HARASSMENT","HATE_SPEECH","GENDER_VIOLENCE"},C129)))&gt;0,1,0)</f>
        <v>0</v>
      </c>
      <c r="H129" s="1">
        <f>IF(SUMPRODUCT(--ISNUMBER(SEARCH({"LEGALIZE","LEGISLATION","TRIAL"},C129)))&gt;0,1,0)</f>
        <v>0</v>
      </c>
      <c r="I129" s="1">
        <f>IF(SUMPRODUCT(--ISNUMBER(SEARCH({"LEADER"},C129)))&gt;0,1,0)</f>
        <v>0</v>
      </c>
      <c r="J129" t="str">
        <f t="shared" si="4"/>
        <v>2016</v>
      </c>
      <c r="K129" t="str">
        <f t="shared" si="5"/>
        <v>06</v>
      </c>
      <c r="L129" t="str">
        <f t="shared" si="6"/>
        <v>28</v>
      </c>
      <c r="M129" s="2">
        <f t="shared" si="7"/>
        <v>42549.645833333336</v>
      </c>
      <c r="N129" s="1">
        <f>IF(SUMPRODUCT(--ISNUMBER(SEARCH({"nasdaq.com","bloomberg.com","wsj.com","seekingalpha.com","valuewalk.com","reuters.com","forbes.com","marketwatch.com","investopedia.com","businessinsider.com","analystratings.com"},B129)))&gt;0,1,0)</f>
        <v>0</v>
      </c>
      <c r="O129" t="s">
        <v>3935</v>
      </c>
    </row>
    <row r="130" spans="1:15" x14ac:dyDescent="0.35">
      <c r="A130">
        <v>2.7649769585253501</v>
      </c>
      <c r="B130" t="s">
        <v>186</v>
      </c>
      <c r="C130" t="s">
        <v>187</v>
      </c>
      <c r="D130">
        <v>20160804063000</v>
      </c>
      <c r="E130" s="1">
        <f>IF(SUMPRODUCT(--ISNUMBER(SEARCH({"ECON_EARNINGSREPORT","ECON_STOCKMARKET"},C130)))&gt;0,1,0)</f>
        <v>0</v>
      </c>
      <c r="F130" s="1">
        <f>IF(SUMPRODUCT(--ISNUMBER(SEARCH({"ENV_"},C130)))&gt;0,1,0)</f>
        <v>0</v>
      </c>
      <c r="G130" s="1">
        <f>IF(SUMPRODUCT(--ISNUMBER(SEARCH({"DISCRIMINATION","HARASSMENT","HATE_SPEECH","GENDER_VIOLENCE"},C130)))&gt;0,1,0)</f>
        <v>0</v>
      </c>
      <c r="H130" s="1">
        <f>IF(SUMPRODUCT(--ISNUMBER(SEARCH({"LEGALIZE","LEGISLATION","TRIAL"},C130)))&gt;0,1,0)</f>
        <v>0</v>
      </c>
      <c r="I130" s="1">
        <f>IF(SUMPRODUCT(--ISNUMBER(SEARCH({"LEADER"},C130)))&gt;0,1,0)</f>
        <v>1</v>
      </c>
      <c r="J130" t="str">
        <f t="shared" si="4"/>
        <v>2016</v>
      </c>
      <c r="K130" t="str">
        <f t="shared" si="5"/>
        <v>08</v>
      </c>
      <c r="L130" t="str">
        <f t="shared" si="6"/>
        <v>04</v>
      </c>
      <c r="M130" s="2">
        <f t="shared" si="7"/>
        <v>42586.270833333336</v>
      </c>
      <c r="N130" s="1">
        <f>IF(SUMPRODUCT(--ISNUMBER(SEARCH({"nasdaq.com","bloomberg.com","wsj.com","seekingalpha.com","valuewalk.com","reuters.com","forbes.com","marketwatch.com","investopedia.com","businessinsider.com","analystratings.com"},B130)))&gt;0,1,0)</f>
        <v>0</v>
      </c>
      <c r="O130" t="s">
        <v>3935</v>
      </c>
    </row>
    <row r="131" spans="1:15" x14ac:dyDescent="0.35">
      <c r="A131">
        <v>1.49863760217984</v>
      </c>
      <c r="B131" t="s">
        <v>63</v>
      </c>
      <c r="C131" t="s">
        <v>188</v>
      </c>
      <c r="D131">
        <v>20160702190000</v>
      </c>
      <c r="E131" s="1">
        <f>IF(SUMPRODUCT(--ISNUMBER(SEARCH({"ECON_EARNINGSREPORT","ECON_STOCKMARKET"},C131)))&gt;0,1,0)</f>
        <v>1</v>
      </c>
      <c r="F131" s="1">
        <f>IF(SUMPRODUCT(--ISNUMBER(SEARCH({"ENV_"},C131)))&gt;0,1,0)</f>
        <v>0</v>
      </c>
      <c r="G131" s="1">
        <f>IF(SUMPRODUCT(--ISNUMBER(SEARCH({"DISCRIMINATION","HARASSMENT","HATE_SPEECH","GENDER_VIOLENCE"},C131)))&gt;0,1,0)</f>
        <v>0</v>
      </c>
      <c r="H131" s="1">
        <f>IF(SUMPRODUCT(--ISNUMBER(SEARCH({"LEGALIZE","LEGISLATION","TRIAL"},C131)))&gt;0,1,0)</f>
        <v>0</v>
      </c>
      <c r="I131" s="1">
        <f>IF(SUMPRODUCT(--ISNUMBER(SEARCH({"LEADER"},C131)))&gt;0,1,0)</f>
        <v>0</v>
      </c>
      <c r="J131" t="str">
        <f t="shared" ref="J131:J194" si="8">LEFT(D131,4)</f>
        <v>2016</v>
      </c>
      <c r="K131" t="str">
        <f t="shared" ref="K131:K194" si="9">MID(D131,5,2)</f>
        <v>07</v>
      </c>
      <c r="L131" t="str">
        <f t="shared" ref="L131:L194" si="10">MID(D131,7,2)</f>
        <v>02</v>
      </c>
      <c r="M131" s="2">
        <f t="shared" ref="M131:M194" si="11">DATE(LEFT(D131,4),MID(D131,5,2),MID(D131,7,2))+TIME(MID(D131,9,2),MID(D131,11,2),RIGHT(D131,2))</f>
        <v>42553.791666666664</v>
      </c>
      <c r="N131" s="1">
        <f>IF(SUMPRODUCT(--ISNUMBER(SEARCH({"nasdaq.com","bloomberg.com","wsj.com","seekingalpha.com","valuewalk.com","reuters.com","forbes.com","marketwatch.com","investopedia.com","businessinsider.com","analystratings.com"},B131)))&gt;0,1,0)</f>
        <v>0</v>
      </c>
      <c r="O131" t="s">
        <v>3935</v>
      </c>
    </row>
    <row r="132" spans="1:15" x14ac:dyDescent="0.35">
      <c r="A132">
        <v>-3.8150289017341001</v>
      </c>
      <c r="B132" t="s">
        <v>53</v>
      </c>
      <c r="C132" t="s">
        <v>189</v>
      </c>
      <c r="D132">
        <v>20160702224500</v>
      </c>
      <c r="E132" s="1">
        <f>IF(SUMPRODUCT(--ISNUMBER(SEARCH({"ECON_EARNINGSREPORT","ECON_STOCKMARKET"},C132)))&gt;0,1,0)</f>
        <v>1</v>
      </c>
      <c r="F132" s="1">
        <f>IF(SUMPRODUCT(--ISNUMBER(SEARCH({"ENV_"},C132)))&gt;0,1,0)</f>
        <v>0</v>
      </c>
      <c r="G132" s="1">
        <f>IF(SUMPRODUCT(--ISNUMBER(SEARCH({"DISCRIMINATION","HARASSMENT","HATE_SPEECH","GENDER_VIOLENCE"},C132)))&gt;0,1,0)</f>
        <v>0</v>
      </c>
      <c r="H132" s="1">
        <f>IF(SUMPRODUCT(--ISNUMBER(SEARCH({"LEGALIZE","LEGISLATION","TRIAL"},C132)))&gt;0,1,0)</f>
        <v>0</v>
      </c>
      <c r="I132" s="1">
        <f>IF(SUMPRODUCT(--ISNUMBER(SEARCH({"LEADER"},C132)))&gt;0,1,0)</f>
        <v>0</v>
      </c>
      <c r="J132" t="str">
        <f t="shared" si="8"/>
        <v>2016</v>
      </c>
      <c r="K132" t="str">
        <f t="shared" si="9"/>
        <v>07</v>
      </c>
      <c r="L132" t="str">
        <f t="shared" si="10"/>
        <v>02</v>
      </c>
      <c r="M132" s="2">
        <f t="shared" si="11"/>
        <v>42553.947916666664</v>
      </c>
      <c r="N132" s="1">
        <f>IF(SUMPRODUCT(--ISNUMBER(SEARCH({"nasdaq.com","bloomberg.com","wsj.com","seekingalpha.com","valuewalk.com","reuters.com","forbes.com","marketwatch.com","investopedia.com","businessinsider.com","analystratings.com"},B132)))&gt;0,1,0)</f>
        <v>0</v>
      </c>
      <c r="O132" t="s">
        <v>3935</v>
      </c>
    </row>
    <row r="133" spans="1:15" x14ac:dyDescent="0.35">
      <c r="A133">
        <v>3.9886039886039901</v>
      </c>
      <c r="B133" t="s">
        <v>25</v>
      </c>
      <c r="C133" t="s">
        <v>178</v>
      </c>
      <c r="D133">
        <v>20160707173000</v>
      </c>
      <c r="E133" s="1">
        <f>IF(SUMPRODUCT(--ISNUMBER(SEARCH({"ECON_EARNINGSREPORT","ECON_STOCKMARKET"},C133)))&gt;0,1,0)</f>
        <v>0</v>
      </c>
      <c r="F133" s="1">
        <f>IF(SUMPRODUCT(--ISNUMBER(SEARCH({"ENV_"},C133)))&gt;0,1,0)</f>
        <v>0</v>
      </c>
      <c r="G133" s="1">
        <f>IF(SUMPRODUCT(--ISNUMBER(SEARCH({"DISCRIMINATION","HARASSMENT","HATE_SPEECH","GENDER_VIOLENCE"},C133)))&gt;0,1,0)</f>
        <v>0</v>
      </c>
      <c r="H133" s="1">
        <f>IF(SUMPRODUCT(--ISNUMBER(SEARCH({"LEGALIZE","LEGISLATION","TRIAL"},C133)))&gt;0,1,0)</f>
        <v>0</v>
      </c>
      <c r="I133" s="1">
        <f>IF(SUMPRODUCT(--ISNUMBER(SEARCH({"LEADER"},C133)))&gt;0,1,0)</f>
        <v>0</v>
      </c>
      <c r="J133" t="str">
        <f t="shared" si="8"/>
        <v>2016</v>
      </c>
      <c r="K133" t="str">
        <f t="shared" si="9"/>
        <v>07</v>
      </c>
      <c r="L133" t="str">
        <f t="shared" si="10"/>
        <v>07</v>
      </c>
      <c r="M133" s="2">
        <f t="shared" si="11"/>
        <v>42558.729166666664</v>
      </c>
      <c r="N133" s="1">
        <f>IF(SUMPRODUCT(--ISNUMBER(SEARCH({"nasdaq.com","bloomberg.com","wsj.com","seekingalpha.com","valuewalk.com","reuters.com","forbes.com","marketwatch.com","investopedia.com","businessinsider.com","analystratings.com"},B133)))&gt;0,1,0)</f>
        <v>0</v>
      </c>
      <c r="O133" t="s">
        <v>3935</v>
      </c>
    </row>
    <row r="134" spans="1:15" x14ac:dyDescent="0.35">
      <c r="A134">
        <v>1.78117048346056</v>
      </c>
      <c r="B134" t="s">
        <v>21</v>
      </c>
      <c r="C134" t="s">
        <v>190</v>
      </c>
      <c r="D134">
        <v>20160707143000</v>
      </c>
      <c r="E134" s="1">
        <f>IF(SUMPRODUCT(--ISNUMBER(SEARCH({"ECON_EARNINGSREPORT","ECON_STOCKMARKET"},C134)))&gt;0,1,0)</f>
        <v>1</v>
      </c>
      <c r="F134" s="1">
        <f>IF(SUMPRODUCT(--ISNUMBER(SEARCH({"ENV_"},C134)))&gt;0,1,0)</f>
        <v>0</v>
      </c>
      <c r="G134" s="1">
        <f>IF(SUMPRODUCT(--ISNUMBER(SEARCH({"DISCRIMINATION","HARASSMENT","HATE_SPEECH","GENDER_VIOLENCE"},C134)))&gt;0,1,0)</f>
        <v>0</v>
      </c>
      <c r="H134" s="1">
        <f>IF(SUMPRODUCT(--ISNUMBER(SEARCH({"LEGALIZE","LEGISLATION","TRIAL"},C134)))&gt;0,1,0)</f>
        <v>0</v>
      </c>
      <c r="I134" s="1">
        <f>IF(SUMPRODUCT(--ISNUMBER(SEARCH({"LEADER"},C134)))&gt;0,1,0)</f>
        <v>0</v>
      </c>
      <c r="J134" t="str">
        <f t="shared" si="8"/>
        <v>2016</v>
      </c>
      <c r="K134" t="str">
        <f t="shared" si="9"/>
        <v>07</v>
      </c>
      <c r="L134" t="str">
        <f t="shared" si="10"/>
        <v>07</v>
      </c>
      <c r="M134" s="2">
        <f t="shared" si="11"/>
        <v>42558.604166666664</v>
      </c>
      <c r="N134" s="1">
        <f>IF(SUMPRODUCT(--ISNUMBER(SEARCH({"nasdaq.com","bloomberg.com","wsj.com","seekingalpha.com","valuewalk.com","reuters.com","forbes.com","marketwatch.com","investopedia.com","businessinsider.com","analystratings.com"},B134)))&gt;0,1,0)</f>
        <v>0</v>
      </c>
      <c r="O134" t="s">
        <v>3935</v>
      </c>
    </row>
    <row r="135" spans="1:15" x14ac:dyDescent="0.35">
      <c r="A135">
        <v>-0.88888888888888795</v>
      </c>
      <c r="B135" t="s">
        <v>139</v>
      </c>
      <c r="C135" t="s">
        <v>191</v>
      </c>
      <c r="D135">
        <v>20160707174500</v>
      </c>
      <c r="E135" s="1">
        <f>IF(SUMPRODUCT(--ISNUMBER(SEARCH({"ECON_EARNINGSREPORT","ECON_STOCKMARKET"},C135)))&gt;0,1,0)</f>
        <v>0</v>
      </c>
      <c r="F135" s="1">
        <f>IF(SUMPRODUCT(--ISNUMBER(SEARCH({"ENV_"},C135)))&gt;0,1,0)</f>
        <v>0</v>
      </c>
      <c r="G135" s="1">
        <f>IF(SUMPRODUCT(--ISNUMBER(SEARCH({"DISCRIMINATION","HARASSMENT","HATE_SPEECH","GENDER_VIOLENCE"},C135)))&gt;0,1,0)</f>
        <v>0</v>
      </c>
      <c r="H135" s="1">
        <f>IF(SUMPRODUCT(--ISNUMBER(SEARCH({"LEGALIZE","LEGISLATION","TRIAL"},C135)))&gt;0,1,0)</f>
        <v>0</v>
      </c>
      <c r="I135" s="1">
        <f>IF(SUMPRODUCT(--ISNUMBER(SEARCH({"LEADER"},C135)))&gt;0,1,0)</f>
        <v>0</v>
      </c>
      <c r="J135" t="str">
        <f t="shared" si="8"/>
        <v>2016</v>
      </c>
      <c r="K135" t="str">
        <f t="shared" si="9"/>
        <v>07</v>
      </c>
      <c r="L135" t="str">
        <f t="shared" si="10"/>
        <v>07</v>
      </c>
      <c r="M135" s="2">
        <f t="shared" si="11"/>
        <v>42558.739583333336</v>
      </c>
      <c r="N135" s="1">
        <f>IF(SUMPRODUCT(--ISNUMBER(SEARCH({"nasdaq.com","bloomberg.com","wsj.com","seekingalpha.com","valuewalk.com","reuters.com","forbes.com","marketwatch.com","investopedia.com","businessinsider.com","analystratings.com"},B135)))&gt;0,1,0)</f>
        <v>0</v>
      </c>
      <c r="O135" t="s">
        <v>3935</v>
      </c>
    </row>
    <row r="136" spans="1:15" x14ac:dyDescent="0.35">
      <c r="A136">
        <v>-1.4367816091954</v>
      </c>
      <c r="B136" t="s">
        <v>192</v>
      </c>
      <c r="C136" t="s">
        <v>193</v>
      </c>
      <c r="D136">
        <v>20161005143000</v>
      </c>
      <c r="E136" s="1">
        <f>IF(SUMPRODUCT(--ISNUMBER(SEARCH({"ECON_EARNINGSREPORT","ECON_STOCKMARKET"},C136)))&gt;0,1,0)</f>
        <v>1</v>
      </c>
      <c r="F136" s="1">
        <f>IF(SUMPRODUCT(--ISNUMBER(SEARCH({"ENV_"},C136)))&gt;0,1,0)</f>
        <v>0</v>
      </c>
      <c r="G136" s="1">
        <f>IF(SUMPRODUCT(--ISNUMBER(SEARCH({"DISCRIMINATION","HARASSMENT","HATE_SPEECH","GENDER_VIOLENCE"},C136)))&gt;0,1,0)</f>
        <v>0</v>
      </c>
      <c r="H136" s="1">
        <f>IF(SUMPRODUCT(--ISNUMBER(SEARCH({"LEGALIZE","LEGISLATION","TRIAL"},C136)))&gt;0,1,0)</f>
        <v>0</v>
      </c>
      <c r="I136" s="1">
        <f>IF(SUMPRODUCT(--ISNUMBER(SEARCH({"LEADER"},C136)))&gt;0,1,0)</f>
        <v>0</v>
      </c>
      <c r="J136" t="str">
        <f t="shared" si="8"/>
        <v>2016</v>
      </c>
      <c r="K136" t="str">
        <f t="shared" si="9"/>
        <v>10</v>
      </c>
      <c r="L136" t="str">
        <f t="shared" si="10"/>
        <v>05</v>
      </c>
      <c r="M136" s="2">
        <f t="shared" si="11"/>
        <v>42648.604166666664</v>
      </c>
      <c r="N136" s="1">
        <f>IF(SUMPRODUCT(--ISNUMBER(SEARCH({"nasdaq.com","bloomberg.com","wsj.com","seekingalpha.com","valuewalk.com","reuters.com","forbes.com","marketwatch.com","investopedia.com","businessinsider.com","analystratings.com"},B136)))&gt;0,1,0)</f>
        <v>0</v>
      </c>
      <c r="O136" t="s">
        <v>3935</v>
      </c>
    </row>
    <row r="137" spans="1:15" x14ac:dyDescent="0.35">
      <c r="A137">
        <v>0.25125628140703499</v>
      </c>
      <c r="B137" t="s">
        <v>90</v>
      </c>
      <c r="C137" t="s">
        <v>194</v>
      </c>
      <c r="D137">
        <v>20161005143000</v>
      </c>
      <c r="E137" s="1">
        <f>IF(SUMPRODUCT(--ISNUMBER(SEARCH({"ECON_EARNINGSREPORT","ECON_STOCKMARKET"},C137)))&gt;0,1,0)</f>
        <v>0</v>
      </c>
      <c r="F137" s="1">
        <f>IF(SUMPRODUCT(--ISNUMBER(SEARCH({"ENV_"},C137)))&gt;0,1,0)</f>
        <v>0</v>
      </c>
      <c r="G137" s="1">
        <f>IF(SUMPRODUCT(--ISNUMBER(SEARCH({"DISCRIMINATION","HARASSMENT","HATE_SPEECH","GENDER_VIOLENCE"},C137)))&gt;0,1,0)</f>
        <v>0</v>
      </c>
      <c r="H137" s="1">
        <f>IF(SUMPRODUCT(--ISNUMBER(SEARCH({"LEGALIZE","LEGISLATION","TRIAL"},C137)))&gt;0,1,0)</f>
        <v>0</v>
      </c>
      <c r="I137" s="1">
        <f>IF(SUMPRODUCT(--ISNUMBER(SEARCH({"LEADER"},C137)))&gt;0,1,0)</f>
        <v>0</v>
      </c>
      <c r="J137" t="str">
        <f t="shared" si="8"/>
        <v>2016</v>
      </c>
      <c r="K137" t="str">
        <f t="shared" si="9"/>
        <v>10</v>
      </c>
      <c r="L137" t="str">
        <f t="shared" si="10"/>
        <v>05</v>
      </c>
      <c r="M137" s="2">
        <f t="shared" si="11"/>
        <v>42648.604166666664</v>
      </c>
      <c r="N137" s="1">
        <f>IF(SUMPRODUCT(--ISNUMBER(SEARCH({"nasdaq.com","bloomberg.com","wsj.com","seekingalpha.com","valuewalk.com","reuters.com","forbes.com","marketwatch.com","investopedia.com","businessinsider.com","analystratings.com"},B137)))&gt;0,1,0)</f>
        <v>0</v>
      </c>
      <c r="O137" t="s">
        <v>3935</v>
      </c>
    </row>
    <row r="138" spans="1:15" x14ac:dyDescent="0.35">
      <c r="A138">
        <v>1.15273775216138</v>
      </c>
      <c r="B138" t="s">
        <v>90</v>
      </c>
      <c r="C138" t="s">
        <v>195</v>
      </c>
      <c r="D138">
        <v>20161005143000</v>
      </c>
      <c r="E138" s="1">
        <f>IF(SUMPRODUCT(--ISNUMBER(SEARCH({"ECON_EARNINGSREPORT","ECON_STOCKMARKET"},C138)))&gt;0,1,0)</f>
        <v>0</v>
      </c>
      <c r="F138" s="1">
        <f>IF(SUMPRODUCT(--ISNUMBER(SEARCH({"ENV_"},C138)))&gt;0,1,0)</f>
        <v>0</v>
      </c>
      <c r="G138" s="1">
        <f>IF(SUMPRODUCT(--ISNUMBER(SEARCH({"DISCRIMINATION","HARASSMENT","HATE_SPEECH","GENDER_VIOLENCE"},C138)))&gt;0,1,0)</f>
        <v>0</v>
      </c>
      <c r="H138" s="1">
        <f>IF(SUMPRODUCT(--ISNUMBER(SEARCH({"LEGALIZE","LEGISLATION","TRIAL"},C138)))&gt;0,1,0)</f>
        <v>0</v>
      </c>
      <c r="I138" s="1">
        <f>IF(SUMPRODUCT(--ISNUMBER(SEARCH({"LEADER"},C138)))&gt;0,1,0)</f>
        <v>0</v>
      </c>
      <c r="J138" t="str">
        <f t="shared" si="8"/>
        <v>2016</v>
      </c>
      <c r="K138" t="str">
        <f t="shared" si="9"/>
        <v>10</v>
      </c>
      <c r="L138" t="str">
        <f t="shared" si="10"/>
        <v>05</v>
      </c>
      <c r="M138" s="2">
        <f t="shared" si="11"/>
        <v>42648.604166666664</v>
      </c>
      <c r="N138" s="1">
        <f>IF(SUMPRODUCT(--ISNUMBER(SEARCH({"nasdaq.com","bloomberg.com","wsj.com","seekingalpha.com","valuewalk.com","reuters.com","forbes.com","marketwatch.com","investopedia.com","businessinsider.com","analystratings.com"},B138)))&gt;0,1,0)</f>
        <v>0</v>
      </c>
      <c r="O138" t="s">
        <v>3935</v>
      </c>
    </row>
    <row r="139" spans="1:15" x14ac:dyDescent="0.35">
      <c r="A139">
        <v>0.51921079958463101</v>
      </c>
      <c r="B139" t="s">
        <v>25</v>
      </c>
      <c r="D139">
        <v>20161005143000</v>
      </c>
      <c r="E139" s="1">
        <f>IF(SUMPRODUCT(--ISNUMBER(SEARCH({"ECON_EARNINGSREPORT","ECON_STOCKMARKET"},C139)))&gt;0,1,0)</f>
        <v>0</v>
      </c>
      <c r="F139" s="1">
        <f>IF(SUMPRODUCT(--ISNUMBER(SEARCH({"ENV_"},C139)))&gt;0,1,0)</f>
        <v>0</v>
      </c>
      <c r="G139" s="1">
        <f>IF(SUMPRODUCT(--ISNUMBER(SEARCH({"DISCRIMINATION","HARASSMENT","HATE_SPEECH","GENDER_VIOLENCE"},C139)))&gt;0,1,0)</f>
        <v>0</v>
      </c>
      <c r="H139" s="1">
        <f>IF(SUMPRODUCT(--ISNUMBER(SEARCH({"LEGALIZE","LEGISLATION","TRIAL"},C139)))&gt;0,1,0)</f>
        <v>0</v>
      </c>
      <c r="I139" s="1">
        <f>IF(SUMPRODUCT(--ISNUMBER(SEARCH({"LEADER"},C139)))&gt;0,1,0)</f>
        <v>0</v>
      </c>
      <c r="J139" t="str">
        <f t="shared" si="8"/>
        <v>2016</v>
      </c>
      <c r="K139" t="str">
        <f t="shared" si="9"/>
        <v>10</v>
      </c>
      <c r="L139" t="str">
        <f t="shared" si="10"/>
        <v>05</v>
      </c>
      <c r="M139" s="2">
        <f t="shared" si="11"/>
        <v>42648.604166666664</v>
      </c>
      <c r="N139" s="1">
        <f>IF(SUMPRODUCT(--ISNUMBER(SEARCH({"nasdaq.com","bloomberg.com","wsj.com","seekingalpha.com","valuewalk.com","reuters.com","forbes.com","marketwatch.com","investopedia.com","businessinsider.com","analystratings.com"},B139)))&gt;0,1,0)</f>
        <v>0</v>
      </c>
      <c r="O139" t="s">
        <v>3935</v>
      </c>
    </row>
    <row r="140" spans="1:15" x14ac:dyDescent="0.35">
      <c r="A140">
        <v>0.630252100840336</v>
      </c>
      <c r="B140" t="s">
        <v>25</v>
      </c>
      <c r="D140">
        <v>20161005143000</v>
      </c>
      <c r="E140" s="1">
        <f>IF(SUMPRODUCT(--ISNUMBER(SEARCH({"ECON_EARNINGSREPORT","ECON_STOCKMARKET"},C140)))&gt;0,1,0)</f>
        <v>0</v>
      </c>
      <c r="F140" s="1">
        <f>IF(SUMPRODUCT(--ISNUMBER(SEARCH({"ENV_"},C140)))&gt;0,1,0)</f>
        <v>0</v>
      </c>
      <c r="G140" s="1">
        <f>IF(SUMPRODUCT(--ISNUMBER(SEARCH({"DISCRIMINATION","HARASSMENT","HATE_SPEECH","GENDER_VIOLENCE"},C140)))&gt;0,1,0)</f>
        <v>0</v>
      </c>
      <c r="H140" s="1">
        <f>IF(SUMPRODUCT(--ISNUMBER(SEARCH({"LEGALIZE","LEGISLATION","TRIAL"},C140)))&gt;0,1,0)</f>
        <v>0</v>
      </c>
      <c r="I140" s="1">
        <f>IF(SUMPRODUCT(--ISNUMBER(SEARCH({"LEADER"},C140)))&gt;0,1,0)</f>
        <v>0</v>
      </c>
      <c r="J140" t="str">
        <f t="shared" si="8"/>
        <v>2016</v>
      </c>
      <c r="K140" t="str">
        <f t="shared" si="9"/>
        <v>10</v>
      </c>
      <c r="L140" t="str">
        <f t="shared" si="10"/>
        <v>05</v>
      </c>
      <c r="M140" s="2">
        <f t="shared" si="11"/>
        <v>42648.604166666664</v>
      </c>
      <c r="N140" s="1">
        <f>IF(SUMPRODUCT(--ISNUMBER(SEARCH({"nasdaq.com","bloomberg.com","wsj.com","seekingalpha.com","valuewalk.com","reuters.com","forbes.com","marketwatch.com","investopedia.com","businessinsider.com","analystratings.com"},B140)))&gt;0,1,0)</f>
        <v>0</v>
      </c>
      <c r="O140" t="s">
        <v>3935</v>
      </c>
    </row>
    <row r="141" spans="1:15" x14ac:dyDescent="0.35">
      <c r="A141">
        <v>0.95497953615279696</v>
      </c>
      <c r="B141" t="s">
        <v>11</v>
      </c>
      <c r="C141" t="s">
        <v>196</v>
      </c>
      <c r="D141">
        <v>20160702210000</v>
      </c>
      <c r="E141" s="1">
        <f>IF(SUMPRODUCT(--ISNUMBER(SEARCH({"ECON_EARNINGSREPORT","ECON_STOCKMARKET"},C141)))&gt;0,1,0)</f>
        <v>1</v>
      </c>
      <c r="F141" s="1">
        <f>IF(SUMPRODUCT(--ISNUMBER(SEARCH({"ENV_"},C141)))&gt;0,1,0)</f>
        <v>0</v>
      </c>
      <c r="G141" s="1">
        <f>IF(SUMPRODUCT(--ISNUMBER(SEARCH({"DISCRIMINATION","HARASSMENT","HATE_SPEECH","GENDER_VIOLENCE"},C141)))&gt;0,1,0)</f>
        <v>0</v>
      </c>
      <c r="H141" s="1">
        <f>IF(SUMPRODUCT(--ISNUMBER(SEARCH({"LEGALIZE","LEGISLATION","TRIAL"},C141)))&gt;0,1,0)</f>
        <v>1</v>
      </c>
      <c r="I141" s="1">
        <f>IF(SUMPRODUCT(--ISNUMBER(SEARCH({"LEADER"},C141)))&gt;0,1,0)</f>
        <v>0</v>
      </c>
      <c r="J141" t="str">
        <f t="shared" si="8"/>
        <v>2016</v>
      </c>
      <c r="K141" t="str">
        <f t="shared" si="9"/>
        <v>07</v>
      </c>
      <c r="L141" t="str">
        <f t="shared" si="10"/>
        <v>02</v>
      </c>
      <c r="M141" s="2">
        <f t="shared" si="11"/>
        <v>42553.875</v>
      </c>
      <c r="N141" s="1">
        <f>IF(SUMPRODUCT(--ISNUMBER(SEARCH({"nasdaq.com","bloomberg.com","wsj.com","seekingalpha.com","valuewalk.com","reuters.com","forbes.com","marketwatch.com","investopedia.com","businessinsider.com","analystratings.com"},B141)))&gt;0,1,0)</f>
        <v>0</v>
      </c>
      <c r="O141" t="s">
        <v>3935</v>
      </c>
    </row>
    <row r="142" spans="1:15" x14ac:dyDescent="0.35">
      <c r="A142">
        <v>0</v>
      </c>
      <c r="B142" t="s">
        <v>128</v>
      </c>
      <c r="C142" t="s">
        <v>197</v>
      </c>
      <c r="D142">
        <v>20160829170000</v>
      </c>
      <c r="E142" s="1">
        <f>IF(SUMPRODUCT(--ISNUMBER(SEARCH({"ECON_EARNINGSREPORT","ECON_STOCKMARKET"},C142)))&gt;0,1,0)</f>
        <v>1</v>
      </c>
      <c r="F142" s="1">
        <f>IF(SUMPRODUCT(--ISNUMBER(SEARCH({"ENV_"},C142)))&gt;0,1,0)</f>
        <v>0</v>
      </c>
      <c r="G142" s="1">
        <f>IF(SUMPRODUCT(--ISNUMBER(SEARCH({"DISCRIMINATION","HARASSMENT","HATE_SPEECH","GENDER_VIOLENCE"},C142)))&gt;0,1,0)</f>
        <v>0</v>
      </c>
      <c r="H142" s="1">
        <f>IF(SUMPRODUCT(--ISNUMBER(SEARCH({"LEGALIZE","LEGISLATION","TRIAL"},C142)))&gt;0,1,0)</f>
        <v>0</v>
      </c>
      <c r="I142" s="1">
        <f>IF(SUMPRODUCT(--ISNUMBER(SEARCH({"LEADER"},C142)))&gt;0,1,0)</f>
        <v>0</v>
      </c>
      <c r="J142" t="str">
        <f t="shared" si="8"/>
        <v>2016</v>
      </c>
      <c r="K142" t="str">
        <f t="shared" si="9"/>
        <v>08</v>
      </c>
      <c r="L142" t="str">
        <f t="shared" si="10"/>
        <v>29</v>
      </c>
      <c r="M142" s="2">
        <f t="shared" si="11"/>
        <v>42611.708333333336</v>
      </c>
      <c r="N142" s="1">
        <f>IF(SUMPRODUCT(--ISNUMBER(SEARCH({"nasdaq.com","bloomberg.com","wsj.com","seekingalpha.com","valuewalk.com","reuters.com","forbes.com","marketwatch.com","investopedia.com","businessinsider.com","analystratings.com"},B142)))&gt;0,1,0)</f>
        <v>0</v>
      </c>
      <c r="O142" t="s">
        <v>3935</v>
      </c>
    </row>
    <row r="143" spans="1:15" x14ac:dyDescent="0.35">
      <c r="A143">
        <v>1.1001100110011</v>
      </c>
      <c r="B143" t="s">
        <v>6</v>
      </c>
      <c r="C143" t="s">
        <v>198</v>
      </c>
      <c r="D143">
        <v>20160822133000</v>
      </c>
      <c r="E143" s="1">
        <f>IF(SUMPRODUCT(--ISNUMBER(SEARCH({"ECON_EARNINGSREPORT","ECON_STOCKMARKET"},C143)))&gt;0,1,0)</f>
        <v>1</v>
      </c>
      <c r="F143" s="1">
        <f>IF(SUMPRODUCT(--ISNUMBER(SEARCH({"ENV_"},C143)))&gt;0,1,0)</f>
        <v>0</v>
      </c>
      <c r="G143" s="1">
        <f>IF(SUMPRODUCT(--ISNUMBER(SEARCH({"DISCRIMINATION","HARASSMENT","HATE_SPEECH","GENDER_VIOLENCE"},C143)))&gt;0,1,0)</f>
        <v>0</v>
      </c>
      <c r="H143" s="1">
        <f>IF(SUMPRODUCT(--ISNUMBER(SEARCH({"LEGALIZE","LEGISLATION","TRIAL"},C143)))&gt;0,1,0)</f>
        <v>0</v>
      </c>
      <c r="I143" s="1">
        <f>IF(SUMPRODUCT(--ISNUMBER(SEARCH({"LEADER"},C143)))&gt;0,1,0)</f>
        <v>0</v>
      </c>
      <c r="J143" t="str">
        <f t="shared" si="8"/>
        <v>2016</v>
      </c>
      <c r="K143" t="str">
        <f t="shared" si="9"/>
        <v>08</v>
      </c>
      <c r="L143" t="str">
        <f t="shared" si="10"/>
        <v>22</v>
      </c>
      <c r="M143" s="2">
        <f t="shared" si="11"/>
        <v>42604.5625</v>
      </c>
      <c r="N143" s="1">
        <f>IF(SUMPRODUCT(--ISNUMBER(SEARCH({"nasdaq.com","bloomberg.com","wsj.com","seekingalpha.com","valuewalk.com","reuters.com","forbes.com","marketwatch.com","investopedia.com","businessinsider.com","analystratings.com"},B143)))&gt;0,1,0)</f>
        <v>0</v>
      </c>
      <c r="O143" t="s">
        <v>3935</v>
      </c>
    </row>
    <row r="144" spans="1:15" x14ac:dyDescent="0.35">
      <c r="A144">
        <v>0.99502487562189001</v>
      </c>
      <c r="B144" t="s">
        <v>40</v>
      </c>
      <c r="C144" t="s">
        <v>199</v>
      </c>
      <c r="D144">
        <v>20160706203000</v>
      </c>
      <c r="E144" s="1">
        <f>IF(SUMPRODUCT(--ISNUMBER(SEARCH({"ECON_EARNINGSREPORT","ECON_STOCKMARKET"},C144)))&gt;0,1,0)</f>
        <v>1</v>
      </c>
      <c r="F144" s="1">
        <f>IF(SUMPRODUCT(--ISNUMBER(SEARCH({"ENV_"},C144)))&gt;0,1,0)</f>
        <v>0</v>
      </c>
      <c r="G144" s="1">
        <f>IF(SUMPRODUCT(--ISNUMBER(SEARCH({"DISCRIMINATION","HARASSMENT","HATE_SPEECH","GENDER_VIOLENCE"},C144)))&gt;0,1,0)</f>
        <v>0</v>
      </c>
      <c r="H144" s="1">
        <f>IF(SUMPRODUCT(--ISNUMBER(SEARCH({"LEGALIZE","LEGISLATION","TRIAL"},C144)))&gt;0,1,0)</f>
        <v>0</v>
      </c>
      <c r="I144" s="1">
        <f>IF(SUMPRODUCT(--ISNUMBER(SEARCH({"LEADER"},C144)))&gt;0,1,0)</f>
        <v>0</v>
      </c>
      <c r="J144" t="str">
        <f t="shared" si="8"/>
        <v>2016</v>
      </c>
      <c r="K144" t="str">
        <f t="shared" si="9"/>
        <v>07</v>
      </c>
      <c r="L144" t="str">
        <f t="shared" si="10"/>
        <v>06</v>
      </c>
      <c r="M144" s="2">
        <f t="shared" si="11"/>
        <v>42557.854166666664</v>
      </c>
      <c r="N144" s="1">
        <f>IF(SUMPRODUCT(--ISNUMBER(SEARCH({"nasdaq.com","bloomberg.com","wsj.com","seekingalpha.com","valuewalk.com","reuters.com","forbes.com","marketwatch.com","investopedia.com","businessinsider.com","analystratings.com"},B144)))&gt;0,1,0)</f>
        <v>0</v>
      </c>
      <c r="O144" t="s">
        <v>3935</v>
      </c>
    </row>
    <row r="145" spans="1:15" x14ac:dyDescent="0.35">
      <c r="A145">
        <v>0.20746887966805</v>
      </c>
      <c r="B145" t="s">
        <v>10</v>
      </c>
      <c r="C145" t="s">
        <v>200</v>
      </c>
      <c r="D145">
        <v>20160624121500</v>
      </c>
      <c r="E145" s="1">
        <f>IF(SUMPRODUCT(--ISNUMBER(SEARCH({"ECON_EARNINGSREPORT","ECON_STOCKMARKET"},C145)))&gt;0,1,0)</f>
        <v>1</v>
      </c>
      <c r="F145" s="1">
        <f>IF(SUMPRODUCT(--ISNUMBER(SEARCH({"ENV_"},C145)))&gt;0,1,0)</f>
        <v>1</v>
      </c>
      <c r="G145" s="1">
        <f>IF(SUMPRODUCT(--ISNUMBER(SEARCH({"DISCRIMINATION","HARASSMENT","HATE_SPEECH","GENDER_VIOLENCE"},C145)))&gt;0,1,0)</f>
        <v>0</v>
      </c>
      <c r="H145" s="1">
        <f>IF(SUMPRODUCT(--ISNUMBER(SEARCH({"LEGALIZE","LEGISLATION","TRIAL"},C145)))&gt;0,1,0)</f>
        <v>0</v>
      </c>
      <c r="I145" s="1">
        <f>IF(SUMPRODUCT(--ISNUMBER(SEARCH({"LEADER"},C145)))&gt;0,1,0)</f>
        <v>0</v>
      </c>
      <c r="J145" t="str">
        <f t="shared" si="8"/>
        <v>2016</v>
      </c>
      <c r="K145" t="str">
        <f t="shared" si="9"/>
        <v>06</v>
      </c>
      <c r="L145" t="str">
        <f t="shared" si="10"/>
        <v>24</v>
      </c>
      <c r="M145" s="2">
        <f t="shared" si="11"/>
        <v>42545.510416666664</v>
      </c>
      <c r="N145" s="1">
        <f>IF(SUMPRODUCT(--ISNUMBER(SEARCH({"nasdaq.com","bloomberg.com","wsj.com","seekingalpha.com","valuewalk.com","reuters.com","forbes.com","marketwatch.com","investopedia.com","businessinsider.com","analystratings.com"},B145)))&gt;0,1,0)</f>
        <v>1</v>
      </c>
      <c r="O145" t="s">
        <v>3935</v>
      </c>
    </row>
    <row r="146" spans="1:15" x14ac:dyDescent="0.35">
      <c r="A146">
        <v>0.89766606822262096</v>
      </c>
      <c r="B146" t="s">
        <v>92</v>
      </c>
      <c r="C146" t="s">
        <v>201</v>
      </c>
      <c r="D146">
        <v>20160622123000</v>
      </c>
      <c r="E146" s="1">
        <f>IF(SUMPRODUCT(--ISNUMBER(SEARCH({"ECON_EARNINGSREPORT","ECON_STOCKMARKET"},C146)))&gt;0,1,0)</f>
        <v>1</v>
      </c>
      <c r="F146" s="1">
        <f>IF(SUMPRODUCT(--ISNUMBER(SEARCH({"ENV_"},C146)))&gt;0,1,0)</f>
        <v>0</v>
      </c>
      <c r="G146" s="1">
        <f>IF(SUMPRODUCT(--ISNUMBER(SEARCH({"DISCRIMINATION","HARASSMENT","HATE_SPEECH","GENDER_VIOLENCE"},C146)))&gt;0,1,0)</f>
        <v>0</v>
      </c>
      <c r="H146" s="1">
        <f>IF(SUMPRODUCT(--ISNUMBER(SEARCH({"LEGALIZE","LEGISLATION","TRIAL"},C146)))&gt;0,1,0)</f>
        <v>0</v>
      </c>
      <c r="I146" s="1">
        <f>IF(SUMPRODUCT(--ISNUMBER(SEARCH({"LEADER"},C146)))&gt;0,1,0)</f>
        <v>0</v>
      </c>
      <c r="J146" t="str">
        <f t="shared" si="8"/>
        <v>2016</v>
      </c>
      <c r="K146" t="str">
        <f t="shared" si="9"/>
        <v>06</v>
      </c>
      <c r="L146" t="str">
        <f t="shared" si="10"/>
        <v>22</v>
      </c>
      <c r="M146" s="2">
        <f t="shared" si="11"/>
        <v>42543.520833333336</v>
      </c>
      <c r="N146" s="1">
        <f>IF(SUMPRODUCT(--ISNUMBER(SEARCH({"nasdaq.com","bloomberg.com","wsj.com","seekingalpha.com","valuewalk.com","reuters.com","forbes.com","marketwatch.com","investopedia.com","businessinsider.com","analystratings.com"},B146)))&gt;0,1,0)</f>
        <v>0</v>
      </c>
      <c r="O146" t="s">
        <v>3935</v>
      </c>
    </row>
    <row r="147" spans="1:15" x14ac:dyDescent="0.35">
      <c r="A147">
        <v>-4.5066991473812399</v>
      </c>
      <c r="B147" t="s">
        <v>76</v>
      </c>
      <c r="C147" t="s">
        <v>202</v>
      </c>
      <c r="D147">
        <v>20160702214500</v>
      </c>
      <c r="E147" s="1">
        <f>IF(SUMPRODUCT(--ISNUMBER(SEARCH({"ECON_EARNINGSREPORT","ECON_STOCKMARKET"},C147)))&gt;0,1,0)</f>
        <v>1</v>
      </c>
      <c r="F147" s="1">
        <f>IF(SUMPRODUCT(--ISNUMBER(SEARCH({"ENV_"},C147)))&gt;0,1,0)</f>
        <v>0</v>
      </c>
      <c r="G147" s="1">
        <f>IF(SUMPRODUCT(--ISNUMBER(SEARCH({"DISCRIMINATION","HARASSMENT","HATE_SPEECH","GENDER_VIOLENCE"},C147)))&gt;0,1,0)</f>
        <v>0</v>
      </c>
      <c r="H147" s="1">
        <f>IF(SUMPRODUCT(--ISNUMBER(SEARCH({"LEGALIZE","LEGISLATION","TRIAL"},C147)))&gt;0,1,0)</f>
        <v>0</v>
      </c>
      <c r="I147" s="1">
        <f>IF(SUMPRODUCT(--ISNUMBER(SEARCH({"LEADER"},C147)))&gt;0,1,0)</f>
        <v>0</v>
      </c>
      <c r="J147" t="str">
        <f t="shared" si="8"/>
        <v>2016</v>
      </c>
      <c r="K147" t="str">
        <f t="shared" si="9"/>
        <v>07</v>
      </c>
      <c r="L147" t="str">
        <f t="shared" si="10"/>
        <v>02</v>
      </c>
      <c r="M147" s="2">
        <f t="shared" si="11"/>
        <v>42553.90625</v>
      </c>
      <c r="N147" s="1">
        <f>IF(SUMPRODUCT(--ISNUMBER(SEARCH({"nasdaq.com","bloomberg.com","wsj.com","seekingalpha.com","valuewalk.com","reuters.com","forbes.com","marketwatch.com","investopedia.com","businessinsider.com","analystratings.com"},B147)))&gt;0,1,0)</f>
        <v>0</v>
      </c>
      <c r="O147" t="s">
        <v>3935</v>
      </c>
    </row>
    <row r="148" spans="1:15" x14ac:dyDescent="0.35">
      <c r="A148">
        <v>1.6366612111293</v>
      </c>
      <c r="B148" t="s">
        <v>203</v>
      </c>
      <c r="C148" t="s">
        <v>204</v>
      </c>
      <c r="D148">
        <v>20160721050000</v>
      </c>
      <c r="E148" s="1">
        <f>IF(SUMPRODUCT(--ISNUMBER(SEARCH({"ECON_EARNINGSREPORT","ECON_STOCKMARKET"},C148)))&gt;0,1,0)</f>
        <v>1</v>
      </c>
      <c r="F148" s="1">
        <f>IF(SUMPRODUCT(--ISNUMBER(SEARCH({"ENV_"},C148)))&gt;0,1,0)</f>
        <v>0</v>
      </c>
      <c r="G148" s="1">
        <f>IF(SUMPRODUCT(--ISNUMBER(SEARCH({"DISCRIMINATION","HARASSMENT","HATE_SPEECH","GENDER_VIOLENCE"},C148)))&gt;0,1,0)</f>
        <v>0</v>
      </c>
      <c r="H148" s="1">
        <f>IF(SUMPRODUCT(--ISNUMBER(SEARCH({"LEGALIZE","LEGISLATION","TRIAL"},C148)))&gt;0,1,0)</f>
        <v>0</v>
      </c>
      <c r="I148" s="1">
        <f>IF(SUMPRODUCT(--ISNUMBER(SEARCH({"LEADER"},C148)))&gt;0,1,0)</f>
        <v>0</v>
      </c>
      <c r="J148" t="str">
        <f t="shared" si="8"/>
        <v>2016</v>
      </c>
      <c r="K148" t="str">
        <f t="shared" si="9"/>
        <v>07</v>
      </c>
      <c r="L148" t="str">
        <f t="shared" si="10"/>
        <v>21</v>
      </c>
      <c r="M148" s="2">
        <f t="shared" si="11"/>
        <v>42572.208333333336</v>
      </c>
      <c r="N148" s="1">
        <f>IF(SUMPRODUCT(--ISNUMBER(SEARCH({"nasdaq.com","bloomberg.com","wsj.com","seekingalpha.com","valuewalk.com","reuters.com","forbes.com","marketwatch.com","investopedia.com","businessinsider.com","analystratings.com"},B148)))&gt;0,1,0)</f>
        <v>0</v>
      </c>
      <c r="O148" t="s">
        <v>3935</v>
      </c>
    </row>
    <row r="149" spans="1:15" x14ac:dyDescent="0.35">
      <c r="A149">
        <v>-0.23866348448687399</v>
      </c>
      <c r="B149" t="s">
        <v>23</v>
      </c>
      <c r="C149" t="s">
        <v>205</v>
      </c>
      <c r="D149">
        <v>20160628230000</v>
      </c>
      <c r="E149" s="1">
        <f>IF(SUMPRODUCT(--ISNUMBER(SEARCH({"ECON_EARNINGSREPORT","ECON_STOCKMARKET"},C149)))&gt;0,1,0)</f>
        <v>1</v>
      </c>
      <c r="F149" s="1">
        <f>IF(SUMPRODUCT(--ISNUMBER(SEARCH({"ENV_"},C149)))&gt;0,1,0)</f>
        <v>0</v>
      </c>
      <c r="G149" s="1">
        <f>IF(SUMPRODUCT(--ISNUMBER(SEARCH({"DISCRIMINATION","HARASSMENT","HATE_SPEECH","GENDER_VIOLENCE"},C149)))&gt;0,1,0)</f>
        <v>0</v>
      </c>
      <c r="H149" s="1">
        <f>IF(SUMPRODUCT(--ISNUMBER(SEARCH({"LEGALIZE","LEGISLATION","TRIAL"},C149)))&gt;0,1,0)</f>
        <v>0</v>
      </c>
      <c r="I149" s="1">
        <f>IF(SUMPRODUCT(--ISNUMBER(SEARCH({"LEADER"},C149)))&gt;0,1,0)</f>
        <v>1</v>
      </c>
      <c r="J149" t="str">
        <f t="shared" si="8"/>
        <v>2016</v>
      </c>
      <c r="K149" t="str">
        <f t="shared" si="9"/>
        <v>06</v>
      </c>
      <c r="L149" t="str">
        <f t="shared" si="10"/>
        <v>28</v>
      </c>
      <c r="M149" s="2">
        <f t="shared" si="11"/>
        <v>42549.958333333336</v>
      </c>
      <c r="N149" s="1">
        <f>IF(SUMPRODUCT(--ISNUMBER(SEARCH({"nasdaq.com","bloomberg.com","wsj.com","seekingalpha.com","valuewalk.com","reuters.com","forbes.com","marketwatch.com","investopedia.com","businessinsider.com","analystratings.com"},B149)))&gt;0,1,0)</f>
        <v>0</v>
      </c>
      <c r="O149" t="s">
        <v>3935</v>
      </c>
    </row>
    <row r="150" spans="1:15" x14ac:dyDescent="0.35">
      <c r="A150">
        <v>-3.5674470457079202</v>
      </c>
      <c r="B150" t="s">
        <v>40</v>
      </c>
      <c r="C150" t="s">
        <v>132</v>
      </c>
      <c r="D150">
        <v>20160702210000</v>
      </c>
      <c r="E150" s="1">
        <f>IF(SUMPRODUCT(--ISNUMBER(SEARCH({"ECON_EARNINGSREPORT","ECON_STOCKMARKET"},C150)))&gt;0,1,0)</f>
        <v>1</v>
      </c>
      <c r="F150" s="1">
        <f>IF(SUMPRODUCT(--ISNUMBER(SEARCH({"ENV_"},C150)))&gt;0,1,0)</f>
        <v>0</v>
      </c>
      <c r="G150" s="1">
        <f>IF(SUMPRODUCT(--ISNUMBER(SEARCH({"DISCRIMINATION","HARASSMENT","HATE_SPEECH","GENDER_VIOLENCE"},C150)))&gt;0,1,0)</f>
        <v>0</v>
      </c>
      <c r="H150" s="1">
        <f>IF(SUMPRODUCT(--ISNUMBER(SEARCH({"LEGALIZE","LEGISLATION","TRIAL"},C150)))&gt;0,1,0)</f>
        <v>0</v>
      </c>
      <c r="I150" s="1">
        <f>IF(SUMPRODUCT(--ISNUMBER(SEARCH({"LEADER"},C150)))&gt;0,1,0)</f>
        <v>0</v>
      </c>
      <c r="J150" t="str">
        <f t="shared" si="8"/>
        <v>2016</v>
      </c>
      <c r="K150" t="str">
        <f t="shared" si="9"/>
        <v>07</v>
      </c>
      <c r="L150" t="str">
        <f t="shared" si="10"/>
        <v>02</v>
      </c>
      <c r="M150" s="2">
        <f t="shared" si="11"/>
        <v>42553.875</v>
      </c>
      <c r="N150" s="1">
        <f>IF(SUMPRODUCT(--ISNUMBER(SEARCH({"nasdaq.com","bloomberg.com","wsj.com","seekingalpha.com","valuewalk.com","reuters.com","forbes.com","marketwatch.com","investopedia.com","businessinsider.com","analystratings.com"},B150)))&gt;0,1,0)</f>
        <v>0</v>
      </c>
      <c r="O150" t="s">
        <v>3935</v>
      </c>
    </row>
    <row r="151" spans="1:15" x14ac:dyDescent="0.35">
      <c r="A151">
        <v>2.1711366538952701</v>
      </c>
      <c r="B151" t="s">
        <v>11</v>
      </c>
      <c r="C151" t="s">
        <v>206</v>
      </c>
      <c r="D151">
        <v>20160702210000</v>
      </c>
      <c r="E151" s="1">
        <f>IF(SUMPRODUCT(--ISNUMBER(SEARCH({"ECON_EARNINGSREPORT","ECON_STOCKMARKET"},C151)))&gt;0,1,0)</f>
        <v>0</v>
      </c>
      <c r="F151" s="1">
        <f>IF(SUMPRODUCT(--ISNUMBER(SEARCH({"ENV_"},C151)))&gt;0,1,0)</f>
        <v>0</v>
      </c>
      <c r="G151" s="1">
        <f>IF(SUMPRODUCT(--ISNUMBER(SEARCH({"DISCRIMINATION","HARASSMENT","HATE_SPEECH","GENDER_VIOLENCE"},C151)))&gt;0,1,0)</f>
        <v>0</v>
      </c>
      <c r="H151" s="1">
        <f>IF(SUMPRODUCT(--ISNUMBER(SEARCH({"LEGALIZE","LEGISLATION","TRIAL"},C151)))&gt;0,1,0)</f>
        <v>1</v>
      </c>
      <c r="I151" s="1">
        <f>IF(SUMPRODUCT(--ISNUMBER(SEARCH({"LEADER"},C151)))&gt;0,1,0)</f>
        <v>0</v>
      </c>
      <c r="J151" t="str">
        <f t="shared" si="8"/>
        <v>2016</v>
      </c>
      <c r="K151" t="str">
        <f t="shared" si="9"/>
        <v>07</v>
      </c>
      <c r="L151" t="str">
        <f t="shared" si="10"/>
        <v>02</v>
      </c>
      <c r="M151" s="2">
        <f t="shared" si="11"/>
        <v>42553.875</v>
      </c>
      <c r="N151" s="1">
        <f>IF(SUMPRODUCT(--ISNUMBER(SEARCH({"nasdaq.com","bloomberg.com","wsj.com","seekingalpha.com","valuewalk.com","reuters.com","forbes.com","marketwatch.com","investopedia.com","businessinsider.com","analystratings.com"},B151)))&gt;0,1,0)</f>
        <v>0</v>
      </c>
      <c r="O151" t="s">
        <v>3935</v>
      </c>
    </row>
    <row r="152" spans="1:15" x14ac:dyDescent="0.35">
      <c r="A152">
        <v>3.0303030303030298</v>
      </c>
      <c r="B152" t="s">
        <v>207</v>
      </c>
      <c r="C152" t="s">
        <v>208</v>
      </c>
      <c r="D152">
        <v>20160706201500</v>
      </c>
      <c r="E152" s="1">
        <f>IF(SUMPRODUCT(--ISNUMBER(SEARCH({"ECON_EARNINGSREPORT","ECON_STOCKMARKET"},C152)))&gt;0,1,0)</f>
        <v>0</v>
      </c>
      <c r="F152" s="1">
        <f>IF(SUMPRODUCT(--ISNUMBER(SEARCH({"ENV_"},C152)))&gt;0,1,0)</f>
        <v>0</v>
      </c>
      <c r="G152" s="1">
        <f>IF(SUMPRODUCT(--ISNUMBER(SEARCH({"DISCRIMINATION","HARASSMENT","HATE_SPEECH","GENDER_VIOLENCE"},C152)))&gt;0,1,0)</f>
        <v>0</v>
      </c>
      <c r="H152" s="1">
        <f>IF(SUMPRODUCT(--ISNUMBER(SEARCH({"LEGALIZE","LEGISLATION","TRIAL"},C152)))&gt;0,1,0)</f>
        <v>0</v>
      </c>
      <c r="I152" s="1">
        <f>IF(SUMPRODUCT(--ISNUMBER(SEARCH({"LEADER"},C152)))&gt;0,1,0)</f>
        <v>1</v>
      </c>
      <c r="J152" t="str">
        <f t="shared" si="8"/>
        <v>2016</v>
      </c>
      <c r="K152" t="str">
        <f t="shared" si="9"/>
        <v>07</v>
      </c>
      <c r="L152" t="str">
        <f t="shared" si="10"/>
        <v>06</v>
      </c>
      <c r="M152" s="2">
        <f t="shared" si="11"/>
        <v>42557.84375</v>
      </c>
      <c r="N152" s="1">
        <f>IF(SUMPRODUCT(--ISNUMBER(SEARCH({"nasdaq.com","bloomberg.com","wsj.com","seekingalpha.com","valuewalk.com","reuters.com","forbes.com","marketwatch.com","investopedia.com","businessinsider.com","analystratings.com"},B152)))&gt;0,1,0)</f>
        <v>0</v>
      </c>
      <c r="O152" t="s">
        <v>3935</v>
      </c>
    </row>
    <row r="153" spans="1:15" x14ac:dyDescent="0.35">
      <c r="A153">
        <v>-1.26874279123414</v>
      </c>
      <c r="B153" t="s">
        <v>6</v>
      </c>
      <c r="D153">
        <v>20160822133000</v>
      </c>
      <c r="E153" s="1">
        <f>IF(SUMPRODUCT(--ISNUMBER(SEARCH({"ECON_EARNINGSREPORT","ECON_STOCKMARKET"},C153)))&gt;0,1,0)</f>
        <v>0</v>
      </c>
      <c r="F153" s="1">
        <f>IF(SUMPRODUCT(--ISNUMBER(SEARCH({"ENV_"},C153)))&gt;0,1,0)</f>
        <v>0</v>
      </c>
      <c r="G153" s="1">
        <f>IF(SUMPRODUCT(--ISNUMBER(SEARCH({"DISCRIMINATION","HARASSMENT","HATE_SPEECH","GENDER_VIOLENCE"},C153)))&gt;0,1,0)</f>
        <v>0</v>
      </c>
      <c r="H153" s="1">
        <f>IF(SUMPRODUCT(--ISNUMBER(SEARCH({"LEGALIZE","LEGISLATION","TRIAL"},C153)))&gt;0,1,0)</f>
        <v>0</v>
      </c>
      <c r="I153" s="1">
        <f>IF(SUMPRODUCT(--ISNUMBER(SEARCH({"LEADER"},C153)))&gt;0,1,0)</f>
        <v>0</v>
      </c>
      <c r="J153" t="str">
        <f t="shared" si="8"/>
        <v>2016</v>
      </c>
      <c r="K153" t="str">
        <f t="shared" si="9"/>
        <v>08</v>
      </c>
      <c r="L153" t="str">
        <f t="shared" si="10"/>
        <v>22</v>
      </c>
      <c r="M153" s="2">
        <f t="shared" si="11"/>
        <v>42604.5625</v>
      </c>
      <c r="N153" s="1">
        <f>IF(SUMPRODUCT(--ISNUMBER(SEARCH({"nasdaq.com","bloomberg.com","wsj.com","seekingalpha.com","valuewalk.com","reuters.com","forbes.com","marketwatch.com","investopedia.com","businessinsider.com","analystratings.com"},B153)))&gt;0,1,0)</f>
        <v>0</v>
      </c>
      <c r="O153" t="s">
        <v>3935</v>
      </c>
    </row>
    <row r="154" spans="1:15" x14ac:dyDescent="0.35">
      <c r="A154">
        <v>1.38339920948617</v>
      </c>
      <c r="B154" t="s">
        <v>81</v>
      </c>
      <c r="C154" t="s">
        <v>209</v>
      </c>
      <c r="D154">
        <v>20160802053000</v>
      </c>
      <c r="E154" s="1">
        <f>IF(SUMPRODUCT(--ISNUMBER(SEARCH({"ECON_EARNINGSREPORT","ECON_STOCKMARKET"},C154)))&gt;0,1,0)</f>
        <v>1</v>
      </c>
      <c r="F154" s="1">
        <f>IF(SUMPRODUCT(--ISNUMBER(SEARCH({"ENV_"},C154)))&gt;0,1,0)</f>
        <v>0</v>
      </c>
      <c r="G154" s="1">
        <f>IF(SUMPRODUCT(--ISNUMBER(SEARCH({"DISCRIMINATION","HARASSMENT","HATE_SPEECH","GENDER_VIOLENCE"},C154)))&gt;0,1,0)</f>
        <v>0</v>
      </c>
      <c r="H154" s="1">
        <f>IF(SUMPRODUCT(--ISNUMBER(SEARCH({"LEGALIZE","LEGISLATION","TRIAL"},C154)))&gt;0,1,0)</f>
        <v>0</v>
      </c>
      <c r="I154" s="1">
        <f>IF(SUMPRODUCT(--ISNUMBER(SEARCH({"LEADER"},C154)))&gt;0,1,0)</f>
        <v>0</v>
      </c>
      <c r="J154" t="str">
        <f t="shared" si="8"/>
        <v>2016</v>
      </c>
      <c r="K154" t="str">
        <f t="shared" si="9"/>
        <v>08</v>
      </c>
      <c r="L154" t="str">
        <f t="shared" si="10"/>
        <v>02</v>
      </c>
      <c r="M154" s="2">
        <f t="shared" si="11"/>
        <v>42584.229166666664</v>
      </c>
      <c r="N154" s="1">
        <f>IF(SUMPRODUCT(--ISNUMBER(SEARCH({"nasdaq.com","bloomberg.com","wsj.com","seekingalpha.com","valuewalk.com","reuters.com","forbes.com","marketwatch.com","investopedia.com","businessinsider.com","analystratings.com"},B154)))&gt;0,1,0)</f>
        <v>0</v>
      </c>
      <c r="O154" t="s">
        <v>3935</v>
      </c>
    </row>
    <row r="155" spans="1:15" x14ac:dyDescent="0.35">
      <c r="A155">
        <v>0.77220077220077199</v>
      </c>
      <c r="B155" t="s">
        <v>210</v>
      </c>
      <c r="C155" t="s">
        <v>211</v>
      </c>
      <c r="D155">
        <v>20160802024500</v>
      </c>
      <c r="E155" s="1">
        <f>IF(SUMPRODUCT(--ISNUMBER(SEARCH({"ECON_EARNINGSREPORT","ECON_STOCKMARKET"},C155)))&gt;0,1,0)</f>
        <v>1</v>
      </c>
      <c r="F155" s="1">
        <f>IF(SUMPRODUCT(--ISNUMBER(SEARCH({"ENV_"},C155)))&gt;0,1,0)</f>
        <v>0</v>
      </c>
      <c r="G155" s="1">
        <f>IF(SUMPRODUCT(--ISNUMBER(SEARCH({"DISCRIMINATION","HARASSMENT","HATE_SPEECH","GENDER_VIOLENCE"},C155)))&gt;0,1,0)</f>
        <v>0</v>
      </c>
      <c r="H155" s="1">
        <f>IF(SUMPRODUCT(--ISNUMBER(SEARCH({"LEGALIZE","LEGISLATION","TRIAL"},C155)))&gt;0,1,0)</f>
        <v>0</v>
      </c>
      <c r="I155" s="1">
        <f>IF(SUMPRODUCT(--ISNUMBER(SEARCH({"LEADER"},C155)))&gt;0,1,0)</f>
        <v>0</v>
      </c>
      <c r="J155" t="str">
        <f t="shared" si="8"/>
        <v>2016</v>
      </c>
      <c r="K155" t="str">
        <f t="shared" si="9"/>
        <v>08</v>
      </c>
      <c r="L155" t="str">
        <f t="shared" si="10"/>
        <v>02</v>
      </c>
      <c r="M155" s="2">
        <f t="shared" si="11"/>
        <v>42584.114583333336</v>
      </c>
      <c r="N155" s="1">
        <f>IF(SUMPRODUCT(--ISNUMBER(SEARCH({"nasdaq.com","bloomberg.com","wsj.com","seekingalpha.com","valuewalk.com","reuters.com","forbes.com","marketwatch.com","investopedia.com","businessinsider.com","analystratings.com"},B155)))&gt;0,1,0)</f>
        <v>0</v>
      </c>
      <c r="O155" t="s">
        <v>3935</v>
      </c>
    </row>
    <row r="156" spans="1:15" x14ac:dyDescent="0.35">
      <c r="A156">
        <v>-1.49659863945578</v>
      </c>
      <c r="B156" t="s">
        <v>40</v>
      </c>
      <c r="C156" t="s">
        <v>212</v>
      </c>
      <c r="D156">
        <v>20160628183000</v>
      </c>
      <c r="E156" s="1">
        <f>IF(SUMPRODUCT(--ISNUMBER(SEARCH({"ECON_EARNINGSREPORT","ECON_STOCKMARKET"},C156)))&gt;0,1,0)</f>
        <v>1</v>
      </c>
      <c r="F156" s="1">
        <f>IF(SUMPRODUCT(--ISNUMBER(SEARCH({"ENV_"},C156)))&gt;0,1,0)</f>
        <v>0</v>
      </c>
      <c r="G156" s="1">
        <f>IF(SUMPRODUCT(--ISNUMBER(SEARCH({"DISCRIMINATION","HARASSMENT","HATE_SPEECH","GENDER_VIOLENCE"},C156)))&gt;0,1,0)</f>
        <v>0</v>
      </c>
      <c r="H156" s="1">
        <f>IF(SUMPRODUCT(--ISNUMBER(SEARCH({"LEGALIZE","LEGISLATION","TRIAL"},C156)))&gt;0,1,0)</f>
        <v>0</v>
      </c>
      <c r="I156" s="1">
        <f>IF(SUMPRODUCT(--ISNUMBER(SEARCH({"LEADER"},C156)))&gt;0,1,0)</f>
        <v>0</v>
      </c>
      <c r="J156" t="str">
        <f t="shared" si="8"/>
        <v>2016</v>
      </c>
      <c r="K156" t="str">
        <f t="shared" si="9"/>
        <v>06</v>
      </c>
      <c r="L156" t="str">
        <f t="shared" si="10"/>
        <v>28</v>
      </c>
      <c r="M156" s="2">
        <f t="shared" si="11"/>
        <v>42549.770833333336</v>
      </c>
      <c r="N156" s="1">
        <f>IF(SUMPRODUCT(--ISNUMBER(SEARCH({"nasdaq.com","bloomberg.com","wsj.com","seekingalpha.com","valuewalk.com","reuters.com","forbes.com","marketwatch.com","investopedia.com","businessinsider.com","analystratings.com"},B156)))&gt;0,1,0)</f>
        <v>0</v>
      </c>
      <c r="O156" t="s">
        <v>3935</v>
      </c>
    </row>
    <row r="157" spans="1:15" x14ac:dyDescent="0.35">
      <c r="A157">
        <v>1.1764705882352899</v>
      </c>
      <c r="B157" t="s">
        <v>44</v>
      </c>
      <c r="C157" t="s">
        <v>213</v>
      </c>
      <c r="D157">
        <v>20160628191500</v>
      </c>
      <c r="E157" s="1">
        <f>IF(SUMPRODUCT(--ISNUMBER(SEARCH({"ECON_EARNINGSREPORT","ECON_STOCKMARKET"},C157)))&gt;0,1,0)</f>
        <v>1</v>
      </c>
      <c r="F157" s="1">
        <f>IF(SUMPRODUCT(--ISNUMBER(SEARCH({"ENV_"},C157)))&gt;0,1,0)</f>
        <v>0</v>
      </c>
      <c r="G157" s="1">
        <f>IF(SUMPRODUCT(--ISNUMBER(SEARCH({"DISCRIMINATION","HARASSMENT","HATE_SPEECH","GENDER_VIOLENCE"},C157)))&gt;0,1,0)</f>
        <v>0</v>
      </c>
      <c r="H157" s="1">
        <f>IF(SUMPRODUCT(--ISNUMBER(SEARCH({"LEGALIZE","LEGISLATION","TRIAL"},C157)))&gt;0,1,0)</f>
        <v>0</v>
      </c>
      <c r="I157" s="1">
        <f>IF(SUMPRODUCT(--ISNUMBER(SEARCH({"LEADER"},C157)))&gt;0,1,0)</f>
        <v>1</v>
      </c>
      <c r="J157" t="str">
        <f t="shared" si="8"/>
        <v>2016</v>
      </c>
      <c r="K157" t="str">
        <f t="shared" si="9"/>
        <v>06</v>
      </c>
      <c r="L157" t="str">
        <f t="shared" si="10"/>
        <v>28</v>
      </c>
      <c r="M157" s="2">
        <f t="shared" si="11"/>
        <v>42549.802083333336</v>
      </c>
      <c r="N157" s="1">
        <f>IF(SUMPRODUCT(--ISNUMBER(SEARCH({"nasdaq.com","bloomberg.com","wsj.com","seekingalpha.com","valuewalk.com","reuters.com","forbes.com","marketwatch.com","investopedia.com","businessinsider.com","analystratings.com"},B157)))&gt;0,1,0)</f>
        <v>0</v>
      </c>
      <c r="O157" t="s">
        <v>3935</v>
      </c>
    </row>
    <row r="158" spans="1:15" x14ac:dyDescent="0.35">
      <c r="A158">
        <v>-0.68728522336769804</v>
      </c>
      <c r="B158" t="s">
        <v>90</v>
      </c>
      <c r="C158" t="s">
        <v>214</v>
      </c>
      <c r="D158">
        <v>20160701164500</v>
      </c>
      <c r="E158" s="1">
        <f>IF(SUMPRODUCT(--ISNUMBER(SEARCH({"ECON_EARNINGSREPORT","ECON_STOCKMARKET"},C158)))&gt;0,1,0)</f>
        <v>0</v>
      </c>
      <c r="F158" s="1">
        <f>IF(SUMPRODUCT(--ISNUMBER(SEARCH({"ENV_"},C158)))&gt;0,1,0)</f>
        <v>0</v>
      </c>
      <c r="G158" s="1">
        <f>IF(SUMPRODUCT(--ISNUMBER(SEARCH({"DISCRIMINATION","HARASSMENT","HATE_SPEECH","GENDER_VIOLENCE"},C158)))&gt;0,1,0)</f>
        <v>0</v>
      </c>
      <c r="H158" s="1">
        <f>IF(SUMPRODUCT(--ISNUMBER(SEARCH({"LEGALIZE","LEGISLATION","TRIAL"},C158)))&gt;0,1,0)</f>
        <v>0</v>
      </c>
      <c r="I158" s="1">
        <f>IF(SUMPRODUCT(--ISNUMBER(SEARCH({"LEADER"},C158)))&gt;0,1,0)</f>
        <v>0</v>
      </c>
      <c r="J158" t="str">
        <f t="shared" si="8"/>
        <v>2016</v>
      </c>
      <c r="K158" t="str">
        <f t="shared" si="9"/>
        <v>07</v>
      </c>
      <c r="L158" t="str">
        <f t="shared" si="10"/>
        <v>01</v>
      </c>
      <c r="M158" s="2">
        <f t="shared" si="11"/>
        <v>42552.697916666664</v>
      </c>
      <c r="N158" s="1">
        <f>IF(SUMPRODUCT(--ISNUMBER(SEARCH({"nasdaq.com","bloomberg.com","wsj.com","seekingalpha.com","valuewalk.com","reuters.com","forbes.com","marketwatch.com","investopedia.com","businessinsider.com","analystratings.com"},B158)))&gt;0,1,0)</f>
        <v>0</v>
      </c>
      <c r="O158" t="s">
        <v>3935</v>
      </c>
    </row>
    <row r="159" spans="1:15" x14ac:dyDescent="0.35">
      <c r="A159">
        <v>1.8248175182481801</v>
      </c>
      <c r="B159" t="s">
        <v>151</v>
      </c>
      <c r="C159" t="s">
        <v>215</v>
      </c>
      <c r="D159">
        <v>20160701164500</v>
      </c>
      <c r="E159" s="1">
        <f>IF(SUMPRODUCT(--ISNUMBER(SEARCH({"ECON_EARNINGSREPORT","ECON_STOCKMARKET"},C159)))&gt;0,1,0)</f>
        <v>1</v>
      </c>
      <c r="F159" s="1">
        <f>IF(SUMPRODUCT(--ISNUMBER(SEARCH({"ENV_"},C159)))&gt;0,1,0)</f>
        <v>0</v>
      </c>
      <c r="G159" s="1">
        <f>IF(SUMPRODUCT(--ISNUMBER(SEARCH({"DISCRIMINATION","HARASSMENT","HATE_SPEECH","GENDER_VIOLENCE"},C159)))&gt;0,1,0)</f>
        <v>0</v>
      </c>
      <c r="H159" s="1">
        <f>IF(SUMPRODUCT(--ISNUMBER(SEARCH({"LEGALIZE","LEGISLATION","TRIAL"},C159)))&gt;0,1,0)</f>
        <v>0</v>
      </c>
      <c r="I159" s="1">
        <f>IF(SUMPRODUCT(--ISNUMBER(SEARCH({"LEADER"},C159)))&gt;0,1,0)</f>
        <v>0</v>
      </c>
      <c r="J159" t="str">
        <f t="shared" si="8"/>
        <v>2016</v>
      </c>
      <c r="K159" t="str">
        <f t="shared" si="9"/>
        <v>07</v>
      </c>
      <c r="L159" t="str">
        <f t="shared" si="10"/>
        <v>01</v>
      </c>
      <c r="M159" s="2">
        <f t="shared" si="11"/>
        <v>42552.697916666664</v>
      </c>
      <c r="N159" s="1">
        <f>IF(SUMPRODUCT(--ISNUMBER(SEARCH({"nasdaq.com","bloomberg.com","wsj.com","seekingalpha.com","valuewalk.com","reuters.com","forbes.com","marketwatch.com","investopedia.com","businessinsider.com","analystratings.com"},B159)))&gt;0,1,0)</f>
        <v>1</v>
      </c>
      <c r="O159" t="s">
        <v>3935</v>
      </c>
    </row>
    <row r="160" spans="1:15" x14ac:dyDescent="0.35">
      <c r="A160">
        <v>-2.23978919631094</v>
      </c>
      <c r="B160" t="s">
        <v>216</v>
      </c>
      <c r="C160" t="s">
        <v>217</v>
      </c>
      <c r="D160">
        <v>20160701161500</v>
      </c>
      <c r="E160" s="1">
        <f>IF(SUMPRODUCT(--ISNUMBER(SEARCH({"ECON_EARNINGSREPORT","ECON_STOCKMARKET"},C160)))&gt;0,1,0)</f>
        <v>1</v>
      </c>
      <c r="F160" s="1">
        <f>IF(SUMPRODUCT(--ISNUMBER(SEARCH({"ENV_"},C160)))&gt;0,1,0)</f>
        <v>0</v>
      </c>
      <c r="G160" s="1">
        <f>IF(SUMPRODUCT(--ISNUMBER(SEARCH({"DISCRIMINATION","HARASSMENT","HATE_SPEECH","GENDER_VIOLENCE"},C160)))&gt;0,1,0)</f>
        <v>0</v>
      </c>
      <c r="H160" s="1">
        <f>IF(SUMPRODUCT(--ISNUMBER(SEARCH({"LEGALIZE","LEGISLATION","TRIAL"},C160)))&gt;0,1,0)</f>
        <v>0</v>
      </c>
      <c r="I160" s="1">
        <f>IF(SUMPRODUCT(--ISNUMBER(SEARCH({"LEADER"},C160)))&gt;0,1,0)</f>
        <v>0</v>
      </c>
      <c r="J160" t="str">
        <f t="shared" si="8"/>
        <v>2016</v>
      </c>
      <c r="K160" t="str">
        <f t="shared" si="9"/>
        <v>07</v>
      </c>
      <c r="L160" t="str">
        <f t="shared" si="10"/>
        <v>01</v>
      </c>
      <c r="M160" s="2">
        <f t="shared" si="11"/>
        <v>42552.677083333336</v>
      </c>
      <c r="N160" s="1">
        <f>IF(SUMPRODUCT(--ISNUMBER(SEARCH({"nasdaq.com","bloomberg.com","wsj.com","seekingalpha.com","valuewalk.com","reuters.com","forbes.com","marketwatch.com","investopedia.com","businessinsider.com","analystratings.com"},B160)))&gt;0,1,0)</f>
        <v>1</v>
      </c>
      <c r="O160" t="s">
        <v>3935</v>
      </c>
    </row>
    <row r="161" spans="1:15" x14ac:dyDescent="0.35">
      <c r="A161">
        <v>0.290275761973875</v>
      </c>
      <c r="B161" t="s">
        <v>107</v>
      </c>
      <c r="C161" t="s">
        <v>218</v>
      </c>
      <c r="D161">
        <v>20160726000000</v>
      </c>
      <c r="E161" s="1">
        <f>IF(SUMPRODUCT(--ISNUMBER(SEARCH({"ECON_EARNINGSREPORT","ECON_STOCKMARKET"},C161)))&gt;0,1,0)</f>
        <v>1</v>
      </c>
      <c r="F161" s="1">
        <f>IF(SUMPRODUCT(--ISNUMBER(SEARCH({"ENV_"},C161)))&gt;0,1,0)</f>
        <v>0</v>
      </c>
      <c r="G161" s="1">
        <f>IF(SUMPRODUCT(--ISNUMBER(SEARCH({"DISCRIMINATION","HARASSMENT","HATE_SPEECH","GENDER_VIOLENCE"},C161)))&gt;0,1,0)</f>
        <v>0</v>
      </c>
      <c r="H161" s="1">
        <f>IF(SUMPRODUCT(--ISNUMBER(SEARCH({"LEGALIZE","LEGISLATION","TRIAL"},C161)))&gt;0,1,0)</f>
        <v>0</v>
      </c>
      <c r="I161" s="1">
        <f>IF(SUMPRODUCT(--ISNUMBER(SEARCH({"LEADER"},C161)))&gt;0,1,0)</f>
        <v>0</v>
      </c>
      <c r="J161" t="str">
        <f t="shared" si="8"/>
        <v>2016</v>
      </c>
      <c r="K161" t="str">
        <f t="shared" si="9"/>
        <v>07</v>
      </c>
      <c r="L161" t="str">
        <f t="shared" si="10"/>
        <v>26</v>
      </c>
      <c r="M161" s="2">
        <f t="shared" si="11"/>
        <v>42577</v>
      </c>
      <c r="N161" s="1">
        <f>IF(SUMPRODUCT(--ISNUMBER(SEARCH({"nasdaq.com","bloomberg.com","wsj.com","seekingalpha.com","valuewalk.com","reuters.com","forbes.com","marketwatch.com","investopedia.com","businessinsider.com","analystratings.com"},B161)))&gt;0,1,0)</f>
        <v>1</v>
      </c>
      <c r="O161" t="s">
        <v>3935</v>
      </c>
    </row>
    <row r="162" spans="1:15" x14ac:dyDescent="0.35">
      <c r="A162">
        <v>0</v>
      </c>
      <c r="B162" t="s">
        <v>47</v>
      </c>
      <c r="C162" t="s">
        <v>219</v>
      </c>
      <c r="D162">
        <v>20160723154500</v>
      </c>
      <c r="E162" s="1">
        <f>IF(SUMPRODUCT(--ISNUMBER(SEARCH({"ECON_EARNINGSREPORT","ECON_STOCKMARKET"},C162)))&gt;0,1,0)</f>
        <v>1</v>
      </c>
      <c r="F162" s="1">
        <f>IF(SUMPRODUCT(--ISNUMBER(SEARCH({"ENV_"},C162)))&gt;0,1,0)</f>
        <v>0</v>
      </c>
      <c r="G162" s="1">
        <f>IF(SUMPRODUCT(--ISNUMBER(SEARCH({"DISCRIMINATION","HARASSMENT","HATE_SPEECH","GENDER_VIOLENCE"},C162)))&gt;0,1,0)</f>
        <v>0</v>
      </c>
      <c r="H162" s="1">
        <f>IF(SUMPRODUCT(--ISNUMBER(SEARCH({"LEGALIZE","LEGISLATION","TRIAL"},C162)))&gt;0,1,0)</f>
        <v>0</v>
      </c>
      <c r="I162" s="1">
        <f>IF(SUMPRODUCT(--ISNUMBER(SEARCH({"LEADER"},C162)))&gt;0,1,0)</f>
        <v>0</v>
      </c>
      <c r="J162" t="str">
        <f t="shared" si="8"/>
        <v>2016</v>
      </c>
      <c r="K162" t="str">
        <f t="shared" si="9"/>
        <v>07</v>
      </c>
      <c r="L162" t="str">
        <f t="shared" si="10"/>
        <v>23</v>
      </c>
      <c r="M162" s="2">
        <f t="shared" si="11"/>
        <v>42574.65625</v>
      </c>
      <c r="N162" s="1">
        <f>IF(SUMPRODUCT(--ISNUMBER(SEARCH({"nasdaq.com","bloomberg.com","wsj.com","seekingalpha.com","valuewalk.com","reuters.com","forbes.com","marketwatch.com","investopedia.com","businessinsider.com","analystratings.com"},B162)))&gt;0,1,0)</f>
        <v>0</v>
      </c>
      <c r="O162" t="s">
        <v>3935</v>
      </c>
    </row>
    <row r="163" spans="1:15" x14ac:dyDescent="0.35">
      <c r="A163">
        <v>1.1299435028248599</v>
      </c>
      <c r="B163" t="s">
        <v>63</v>
      </c>
      <c r="C163" t="s">
        <v>220</v>
      </c>
      <c r="D163">
        <v>20160806124500</v>
      </c>
      <c r="E163" s="1">
        <f>IF(SUMPRODUCT(--ISNUMBER(SEARCH({"ECON_EARNINGSREPORT","ECON_STOCKMARKET"},C163)))&gt;0,1,0)</f>
        <v>1</v>
      </c>
      <c r="F163" s="1">
        <f>IF(SUMPRODUCT(--ISNUMBER(SEARCH({"ENV_"},C163)))&gt;0,1,0)</f>
        <v>0</v>
      </c>
      <c r="G163" s="1">
        <f>IF(SUMPRODUCT(--ISNUMBER(SEARCH({"DISCRIMINATION","HARASSMENT","HATE_SPEECH","GENDER_VIOLENCE"},C163)))&gt;0,1,0)</f>
        <v>0</v>
      </c>
      <c r="H163" s="1">
        <f>IF(SUMPRODUCT(--ISNUMBER(SEARCH({"LEGALIZE","LEGISLATION","TRIAL"},C163)))&gt;0,1,0)</f>
        <v>0</v>
      </c>
      <c r="I163" s="1">
        <f>IF(SUMPRODUCT(--ISNUMBER(SEARCH({"LEADER"},C163)))&gt;0,1,0)</f>
        <v>1</v>
      </c>
      <c r="J163" t="str">
        <f t="shared" si="8"/>
        <v>2016</v>
      </c>
      <c r="K163" t="str">
        <f t="shared" si="9"/>
        <v>08</v>
      </c>
      <c r="L163" t="str">
        <f t="shared" si="10"/>
        <v>06</v>
      </c>
      <c r="M163" s="2">
        <f t="shared" si="11"/>
        <v>42588.53125</v>
      </c>
      <c r="N163" s="1">
        <f>IF(SUMPRODUCT(--ISNUMBER(SEARCH({"nasdaq.com","bloomberg.com","wsj.com","seekingalpha.com","valuewalk.com","reuters.com","forbes.com","marketwatch.com","investopedia.com","businessinsider.com","analystratings.com"},B163)))&gt;0,1,0)</f>
        <v>0</v>
      </c>
      <c r="O163" t="s">
        <v>3935</v>
      </c>
    </row>
    <row r="164" spans="1:15" x14ac:dyDescent="0.35">
      <c r="A164">
        <v>-0.33821871476888399</v>
      </c>
      <c r="B164" t="s">
        <v>107</v>
      </c>
      <c r="C164" t="s">
        <v>221</v>
      </c>
      <c r="D164">
        <v>20161005081500</v>
      </c>
      <c r="E164" s="1">
        <f>IF(SUMPRODUCT(--ISNUMBER(SEARCH({"ECON_EARNINGSREPORT","ECON_STOCKMARKET"},C164)))&gt;0,1,0)</f>
        <v>1</v>
      </c>
      <c r="F164" s="1">
        <f>IF(SUMPRODUCT(--ISNUMBER(SEARCH({"ENV_"},C164)))&gt;0,1,0)</f>
        <v>0</v>
      </c>
      <c r="G164" s="1">
        <f>IF(SUMPRODUCT(--ISNUMBER(SEARCH({"DISCRIMINATION","HARASSMENT","HATE_SPEECH","GENDER_VIOLENCE"},C164)))&gt;0,1,0)</f>
        <v>0</v>
      </c>
      <c r="H164" s="1">
        <f>IF(SUMPRODUCT(--ISNUMBER(SEARCH({"LEGALIZE","LEGISLATION","TRIAL"},C164)))&gt;0,1,0)</f>
        <v>0</v>
      </c>
      <c r="I164" s="1">
        <f>IF(SUMPRODUCT(--ISNUMBER(SEARCH({"LEADER"},C164)))&gt;0,1,0)</f>
        <v>1</v>
      </c>
      <c r="J164" t="str">
        <f t="shared" si="8"/>
        <v>2016</v>
      </c>
      <c r="K164" t="str">
        <f t="shared" si="9"/>
        <v>10</v>
      </c>
      <c r="L164" t="str">
        <f t="shared" si="10"/>
        <v>05</v>
      </c>
      <c r="M164" s="2">
        <f t="shared" si="11"/>
        <v>42648.34375</v>
      </c>
      <c r="N164" s="1">
        <f>IF(SUMPRODUCT(--ISNUMBER(SEARCH({"nasdaq.com","bloomberg.com","wsj.com","seekingalpha.com","valuewalk.com","reuters.com","forbes.com","marketwatch.com","investopedia.com","businessinsider.com","analystratings.com"},B164)))&gt;0,1,0)</f>
        <v>1</v>
      </c>
      <c r="O164" t="s">
        <v>3935</v>
      </c>
    </row>
    <row r="165" spans="1:15" x14ac:dyDescent="0.35">
      <c r="A165">
        <v>-3.4810126582278502</v>
      </c>
      <c r="B165" t="s">
        <v>6</v>
      </c>
      <c r="C165" t="s">
        <v>222</v>
      </c>
      <c r="D165">
        <v>20160702013000</v>
      </c>
      <c r="E165" s="1">
        <f>IF(SUMPRODUCT(--ISNUMBER(SEARCH({"ECON_EARNINGSREPORT","ECON_STOCKMARKET"},C165)))&gt;0,1,0)</f>
        <v>1</v>
      </c>
      <c r="F165" s="1">
        <f>IF(SUMPRODUCT(--ISNUMBER(SEARCH({"ENV_"},C165)))&gt;0,1,0)</f>
        <v>0</v>
      </c>
      <c r="G165" s="1">
        <f>IF(SUMPRODUCT(--ISNUMBER(SEARCH({"DISCRIMINATION","HARASSMENT","HATE_SPEECH","GENDER_VIOLENCE"},C165)))&gt;0,1,0)</f>
        <v>0</v>
      </c>
      <c r="H165" s="1">
        <f>IF(SUMPRODUCT(--ISNUMBER(SEARCH({"LEGALIZE","LEGISLATION","TRIAL"},C165)))&gt;0,1,0)</f>
        <v>0</v>
      </c>
      <c r="I165" s="1">
        <f>IF(SUMPRODUCT(--ISNUMBER(SEARCH({"LEADER"},C165)))&gt;0,1,0)</f>
        <v>0</v>
      </c>
      <c r="J165" t="str">
        <f t="shared" si="8"/>
        <v>2016</v>
      </c>
      <c r="K165" t="str">
        <f t="shared" si="9"/>
        <v>07</v>
      </c>
      <c r="L165" t="str">
        <f t="shared" si="10"/>
        <v>02</v>
      </c>
      <c r="M165" s="2">
        <f t="shared" si="11"/>
        <v>42553.0625</v>
      </c>
      <c r="N165" s="1">
        <f>IF(SUMPRODUCT(--ISNUMBER(SEARCH({"nasdaq.com","bloomberg.com","wsj.com","seekingalpha.com","valuewalk.com","reuters.com","forbes.com","marketwatch.com","investopedia.com","businessinsider.com","analystratings.com"},B165)))&gt;0,1,0)</f>
        <v>0</v>
      </c>
      <c r="O165" t="s">
        <v>3935</v>
      </c>
    </row>
    <row r="166" spans="1:15" x14ac:dyDescent="0.35">
      <c r="A166">
        <v>-1.5873015873015901</v>
      </c>
      <c r="B166" t="s">
        <v>223</v>
      </c>
      <c r="C166" t="s">
        <v>224</v>
      </c>
      <c r="D166">
        <v>20160701183000</v>
      </c>
      <c r="E166" s="1">
        <f>IF(SUMPRODUCT(--ISNUMBER(SEARCH({"ECON_EARNINGSREPORT","ECON_STOCKMARKET"},C166)))&gt;0,1,0)</f>
        <v>1</v>
      </c>
      <c r="F166" s="1">
        <f>IF(SUMPRODUCT(--ISNUMBER(SEARCH({"ENV_"},C166)))&gt;0,1,0)</f>
        <v>0</v>
      </c>
      <c r="G166" s="1">
        <f>IF(SUMPRODUCT(--ISNUMBER(SEARCH({"DISCRIMINATION","HARASSMENT","HATE_SPEECH","GENDER_VIOLENCE"},C166)))&gt;0,1,0)</f>
        <v>0</v>
      </c>
      <c r="H166" s="1">
        <f>IF(SUMPRODUCT(--ISNUMBER(SEARCH({"LEGALIZE","LEGISLATION","TRIAL"},C166)))&gt;0,1,0)</f>
        <v>0</v>
      </c>
      <c r="I166" s="1">
        <f>IF(SUMPRODUCT(--ISNUMBER(SEARCH({"LEADER"},C166)))&gt;0,1,0)</f>
        <v>0</v>
      </c>
      <c r="J166" t="str">
        <f t="shared" si="8"/>
        <v>2016</v>
      </c>
      <c r="K166" t="str">
        <f t="shared" si="9"/>
        <v>07</v>
      </c>
      <c r="L166" t="str">
        <f t="shared" si="10"/>
        <v>01</v>
      </c>
      <c r="M166" s="2">
        <f t="shared" si="11"/>
        <v>42552.770833333336</v>
      </c>
      <c r="N166" s="1">
        <f>IF(SUMPRODUCT(--ISNUMBER(SEARCH({"nasdaq.com","bloomberg.com","wsj.com","seekingalpha.com","valuewalk.com","reuters.com","forbes.com","marketwatch.com","investopedia.com","businessinsider.com","analystratings.com"},B166)))&gt;0,1,0)</f>
        <v>0</v>
      </c>
      <c r="O166" t="s">
        <v>3935</v>
      </c>
    </row>
    <row r="167" spans="1:15" x14ac:dyDescent="0.35">
      <c r="A167">
        <v>-1.5037593984962401</v>
      </c>
      <c r="B167" t="s">
        <v>133</v>
      </c>
      <c r="C167" t="s">
        <v>225</v>
      </c>
      <c r="D167">
        <v>20160701190000</v>
      </c>
      <c r="E167" s="1">
        <f>IF(SUMPRODUCT(--ISNUMBER(SEARCH({"ECON_EARNINGSREPORT","ECON_STOCKMARKET"},C167)))&gt;0,1,0)</f>
        <v>0</v>
      </c>
      <c r="F167" s="1">
        <f>IF(SUMPRODUCT(--ISNUMBER(SEARCH({"ENV_"},C167)))&gt;0,1,0)</f>
        <v>0</v>
      </c>
      <c r="G167" s="1">
        <f>IF(SUMPRODUCT(--ISNUMBER(SEARCH({"DISCRIMINATION","HARASSMENT","HATE_SPEECH","GENDER_VIOLENCE"},C167)))&gt;0,1,0)</f>
        <v>0</v>
      </c>
      <c r="H167" s="1">
        <f>IF(SUMPRODUCT(--ISNUMBER(SEARCH({"LEGALIZE","LEGISLATION","TRIAL"},C167)))&gt;0,1,0)</f>
        <v>0</v>
      </c>
      <c r="I167" s="1">
        <f>IF(SUMPRODUCT(--ISNUMBER(SEARCH({"LEADER"},C167)))&gt;0,1,0)</f>
        <v>0</v>
      </c>
      <c r="J167" t="str">
        <f t="shared" si="8"/>
        <v>2016</v>
      </c>
      <c r="K167" t="str">
        <f t="shared" si="9"/>
        <v>07</v>
      </c>
      <c r="L167" t="str">
        <f t="shared" si="10"/>
        <v>01</v>
      </c>
      <c r="M167" s="2">
        <f t="shared" si="11"/>
        <v>42552.791666666664</v>
      </c>
      <c r="N167" s="1">
        <f>IF(SUMPRODUCT(--ISNUMBER(SEARCH({"nasdaq.com","bloomberg.com","wsj.com","seekingalpha.com","valuewalk.com","reuters.com","forbes.com","marketwatch.com","investopedia.com","businessinsider.com","analystratings.com"},B167)))&gt;0,1,0)</f>
        <v>1</v>
      </c>
      <c r="O167" t="s">
        <v>3935</v>
      </c>
    </row>
    <row r="168" spans="1:15" x14ac:dyDescent="0.35">
      <c r="A168">
        <v>-1.2396694214876001</v>
      </c>
      <c r="B168" t="s">
        <v>40</v>
      </c>
      <c r="C168" t="s">
        <v>75</v>
      </c>
      <c r="D168">
        <v>20160623180000</v>
      </c>
      <c r="E168" s="1">
        <f>IF(SUMPRODUCT(--ISNUMBER(SEARCH({"ECON_EARNINGSREPORT","ECON_STOCKMARKET"},C168)))&gt;0,1,0)</f>
        <v>1</v>
      </c>
      <c r="F168" s="1">
        <f>IF(SUMPRODUCT(--ISNUMBER(SEARCH({"ENV_"},C168)))&gt;0,1,0)</f>
        <v>0</v>
      </c>
      <c r="G168" s="1">
        <f>IF(SUMPRODUCT(--ISNUMBER(SEARCH({"DISCRIMINATION","HARASSMENT","HATE_SPEECH","GENDER_VIOLENCE"},C168)))&gt;0,1,0)</f>
        <v>0</v>
      </c>
      <c r="H168" s="1">
        <f>IF(SUMPRODUCT(--ISNUMBER(SEARCH({"LEGALIZE","LEGISLATION","TRIAL"},C168)))&gt;0,1,0)</f>
        <v>0</v>
      </c>
      <c r="I168" s="1">
        <f>IF(SUMPRODUCT(--ISNUMBER(SEARCH({"LEADER"},C168)))&gt;0,1,0)</f>
        <v>0</v>
      </c>
      <c r="J168" t="str">
        <f t="shared" si="8"/>
        <v>2016</v>
      </c>
      <c r="K168" t="str">
        <f t="shared" si="9"/>
        <v>06</v>
      </c>
      <c r="L168" t="str">
        <f t="shared" si="10"/>
        <v>23</v>
      </c>
      <c r="M168" s="2">
        <f t="shared" si="11"/>
        <v>42544.75</v>
      </c>
      <c r="N168" s="1">
        <f>IF(SUMPRODUCT(--ISNUMBER(SEARCH({"nasdaq.com","bloomberg.com","wsj.com","seekingalpha.com","valuewalk.com","reuters.com","forbes.com","marketwatch.com","investopedia.com","businessinsider.com","analystratings.com"},B168)))&gt;0,1,0)</f>
        <v>0</v>
      </c>
      <c r="O168" t="s">
        <v>3935</v>
      </c>
    </row>
    <row r="169" spans="1:15" x14ac:dyDescent="0.35">
      <c r="A169">
        <v>2.4509803921568598</v>
      </c>
      <c r="B169" t="s">
        <v>25</v>
      </c>
      <c r="D169">
        <v>20161011211500</v>
      </c>
      <c r="E169" s="1">
        <f>IF(SUMPRODUCT(--ISNUMBER(SEARCH({"ECON_EARNINGSREPORT","ECON_STOCKMARKET"},C169)))&gt;0,1,0)</f>
        <v>0</v>
      </c>
      <c r="F169" s="1">
        <f>IF(SUMPRODUCT(--ISNUMBER(SEARCH({"ENV_"},C169)))&gt;0,1,0)</f>
        <v>0</v>
      </c>
      <c r="G169" s="1">
        <f>IF(SUMPRODUCT(--ISNUMBER(SEARCH({"DISCRIMINATION","HARASSMENT","HATE_SPEECH","GENDER_VIOLENCE"},C169)))&gt;0,1,0)</f>
        <v>0</v>
      </c>
      <c r="H169" s="1">
        <f>IF(SUMPRODUCT(--ISNUMBER(SEARCH({"LEGALIZE","LEGISLATION","TRIAL"},C169)))&gt;0,1,0)</f>
        <v>0</v>
      </c>
      <c r="I169" s="1">
        <f>IF(SUMPRODUCT(--ISNUMBER(SEARCH({"LEADER"},C169)))&gt;0,1,0)</f>
        <v>0</v>
      </c>
      <c r="J169" t="str">
        <f t="shared" si="8"/>
        <v>2016</v>
      </c>
      <c r="K169" t="str">
        <f t="shared" si="9"/>
        <v>10</v>
      </c>
      <c r="L169" t="str">
        <f t="shared" si="10"/>
        <v>11</v>
      </c>
      <c r="M169" s="2">
        <f t="shared" si="11"/>
        <v>42654.885416666664</v>
      </c>
      <c r="N169" s="1">
        <f>IF(SUMPRODUCT(--ISNUMBER(SEARCH({"nasdaq.com","bloomberg.com","wsj.com","seekingalpha.com","valuewalk.com","reuters.com","forbes.com","marketwatch.com","investopedia.com","businessinsider.com","analystratings.com"},B169)))&gt;0,1,0)</f>
        <v>0</v>
      </c>
      <c r="O169" t="s">
        <v>3935</v>
      </c>
    </row>
    <row r="170" spans="1:15" x14ac:dyDescent="0.35">
      <c r="A170">
        <v>-0.39215686274509798</v>
      </c>
      <c r="B170" t="s">
        <v>226</v>
      </c>
      <c r="C170" t="s">
        <v>227</v>
      </c>
      <c r="D170">
        <v>20161005121500</v>
      </c>
      <c r="E170" s="1">
        <f>IF(SUMPRODUCT(--ISNUMBER(SEARCH({"ECON_EARNINGSREPORT","ECON_STOCKMARKET"},C170)))&gt;0,1,0)</f>
        <v>0</v>
      </c>
      <c r="F170" s="1">
        <f>IF(SUMPRODUCT(--ISNUMBER(SEARCH({"ENV_"},C170)))&gt;0,1,0)</f>
        <v>0</v>
      </c>
      <c r="G170" s="1">
        <f>IF(SUMPRODUCT(--ISNUMBER(SEARCH({"DISCRIMINATION","HARASSMENT","HATE_SPEECH","GENDER_VIOLENCE"},C170)))&gt;0,1,0)</f>
        <v>0</v>
      </c>
      <c r="H170" s="1">
        <f>IF(SUMPRODUCT(--ISNUMBER(SEARCH({"LEGALIZE","LEGISLATION","TRIAL"},C170)))&gt;0,1,0)</f>
        <v>0</v>
      </c>
      <c r="I170" s="1">
        <f>IF(SUMPRODUCT(--ISNUMBER(SEARCH({"LEADER"},C170)))&gt;0,1,0)</f>
        <v>0</v>
      </c>
      <c r="J170" t="str">
        <f t="shared" si="8"/>
        <v>2016</v>
      </c>
      <c r="K170" t="str">
        <f t="shared" si="9"/>
        <v>10</v>
      </c>
      <c r="L170" t="str">
        <f t="shared" si="10"/>
        <v>05</v>
      </c>
      <c r="M170" s="2">
        <f t="shared" si="11"/>
        <v>42648.510416666664</v>
      </c>
      <c r="N170" s="1">
        <f>IF(SUMPRODUCT(--ISNUMBER(SEARCH({"nasdaq.com","bloomberg.com","wsj.com","seekingalpha.com","valuewalk.com","reuters.com","forbes.com","marketwatch.com","investopedia.com","businessinsider.com","analystratings.com"},B170)))&gt;0,1,0)</f>
        <v>0</v>
      </c>
      <c r="O170" t="s">
        <v>3935</v>
      </c>
    </row>
    <row r="171" spans="1:15" x14ac:dyDescent="0.35">
      <c r="A171">
        <v>1.5706806282722501</v>
      </c>
      <c r="B171" t="s">
        <v>11</v>
      </c>
      <c r="C171" t="s">
        <v>228</v>
      </c>
      <c r="D171">
        <v>20160702210000</v>
      </c>
      <c r="E171" s="1">
        <f>IF(SUMPRODUCT(--ISNUMBER(SEARCH({"ECON_EARNINGSREPORT","ECON_STOCKMARKET"},C171)))&gt;0,1,0)</f>
        <v>1</v>
      </c>
      <c r="F171" s="1">
        <f>IF(SUMPRODUCT(--ISNUMBER(SEARCH({"ENV_"},C171)))&gt;0,1,0)</f>
        <v>0</v>
      </c>
      <c r="G171" s="1">
        <f>IF(SUMPRODUCT(--ISNUMBER(SEARCH({"DISCRIMINATION","HARASSMENT","HATE_SPEECH","GENDER_VIOLENCE"},C171)))&gt;0,1,0)</f>
        <v>0</v>
      </c>
      <c r="H171" s="1">
        <f>IF(SUMPRODUCT(--ISNUMBER(SEARCH({"LEGALIZE","LEGISLATION","TRIAL"},C171)))&gt;0,1,0)</f>
        <v>1</v>
      </c>
      <c r="I171" s="1">
        <f>IF(SUMPRODUCT(--ISNUMBER(SEARCH({"LEADER"},C171)))&gt;0,1,0)</f>
        <v>0</v>
      </c>
      <c r="J171" t="str">
        <f t="shared" si="8"/>
        <v>2016</v>
      </c>
      <c r="K171" t="str">
        <f t="shared" si="9"/>
        <v>07</v>
      </c>
      <c r="L171" t="str">
        <f t="shared" si="10"/>
        <v>02</v>
      </c>
      <c r="M171" s="2">
        <f t="shared" si="11"/>
        <v>42553.875</v>
      </c>
      <c r="N171" s="1">
        <f>IF(SUMPRODUCT(--ISNUMBER(SEARCH({"nasdaq.com","bloomberg.com","wsj.com","seekingalpha.com","valuewalk.com","reuters.com","forbes.com","marketwatch.com","investopedia.com","businessinsider.com","analystratings.com"},B171)))&gt;0,1,0)</f>
        <v>0</v>
      </c>
      <c r="O171" t="s">
        <v>3935</v>
      </c>
    </row>
    <row r="172" spans="1:15" x14ac:dyDescent="0.35">
      <c r="A172">
        <v>3.0054644808743198</v>
      </c>
      <c r="B172" t="s">
        <v>229</v>
      </c>
      <c r="C172" t="s">
        <v>230</v>
      </c>
      <c r="D172">
        <v>20160702193000</v>
      </c>
      <c r="E172" s="1">
        <f>IF(SUMPRODUCT(--ISNUMBER(SEARCH({"ECON_EARNINGSREPORT","ECON_STOCKMARKET"},C172)))&gt;0,1,0)</f>
        <v>1</v>
      </c>
      <c r="F172" s="1">
        <f>IF(SUMPRODUCT(--ISNUMBER(SEARCH({"ENV_"},C172)))&gt;0,1,0)</f>
        <v>0</v>
      </c>
      <c r="G172" s="1">
        <f>IF(SUMPRODUCT(--ISNUMBER(SEARCH({"DISCRIMINATION","HARASSMENT","HATE_SPEECH","GENDER_VIOLENCE"},C172)))&gt;0,1,0)</f>
        <v>0</v>
      </c>
      <c r="H172" s="1">
        <f>IF(SUMPRODUCT(--ISNUMBER(SEARCH({"LEGALIZE","LEGISLATION","TRIAL"},C172)))&gt;0,1,0)</f>
        <v>0</v>
      </c>
      <c r="I172" s="1">
        <f>IF(SUMPRODUCT(--ISNUMBER(SEARCH({"LEADER"},C172)))&gt;0,1,0)</f>
        <v>0</v>
      </c>
      <c r="J172" t="str">
        <f t="shared" si="8"/>
        <v>2016</v>
      </c>
      <c r="K172" t="str">
        <f t="shared" si="9"/>
        <v>07</v>
      </c>
      <c r="L172" t="str">
        <f t="shared" si="10"/>
        <v>02</v>
      </c>
      <c r="M172" s="2">
        <f t="shared" si="11"/>
        <v>42553.8125</v>
      </c>
      <c r="N172" s="1">
        <f>IF(SUMPRODUCT(--ISNUMBER(SEARCH({"nasdaq.com","bloomberg.com","wsj.com","seekingalpha.com","valuewalk.com","reuters.com","forbes.com","marketwatch.com","investopedia.com","businessinsider.com","analystratings.com"},B172)))&gt;0,1,0)</f>
        <v>0</v>
      </c>
      <c r="O172" t="s">
        <v>3935</v>
      </c>
    </row>
    <row r="173" spans="1:15" x14ac:dyDescent="0.35">
      <c r="A173">
        <v>1.14942528735632</v>
      </c>
      <c r="B173" t="s">
        <v>63</v>
      </c>
      <c r="C173" t="s">
        <v>231</v>
      </c>
      <c r="D173">
        <v>20160702190000</v>
      </c>
      <c r="E173" s="1">
        <f>IF(SUMPRODUCT(--ISNUMBER(SEARCH({"ECON_EARNINGSREPORT","ECON_STOCKMARKET"},C173)))&gt;0,1,0)</f>
        <v>1</v>
      </c>
      <c r="F173" s="1">
        <f>IF(SUMPRODUCT(--ISNUMBER(SEARCH({"ENV_"},C173)))&gt;0,1,0)</f>
        <v>0</v>
      </c>
      <c r="G173" s="1">
        <f>IF(SUMPRODUCT(--ISNUMBER(SEARCH({"DISCRIMINATION","HARASSMENT","HATE_SPEECH","GENDER_VIOLENCE"},C173)))&gt;0,1,0)</f>
        <v>0</v>
      </c>
      <c r="H173" s="1">
        <f>IF(SUMPRODUCT(--ISNUMBER(SEARCH({"LEGALIZE","LEGISLATION","TRIAL"},C173)))&gt;0,1,0)</f>
        <v>0</v>
      </c>
      <c r="I173" s="1">
        <f>IF(SUMPRODUCT(--ISNUMBER(SEARCH({"LEADER"},C173)))&gt;0,1,0)</f>
        <v>0</v>
      </c>
      <c r="J173" t="str">
        <f t="shared" si="8"/>
        <v>2016</v>
      </c>
      <c r="K173" t="str">
        <f t="shared" si="9"/>
        <v>07</v>
      </c>
      <c r="L173" t="str">
        <f t="shared" si="10"/>
        <v>02</v>
      </c>
      <c r="M173" s="2">
        <f t="shared" si="11"/>
        <v>42553.791666666664</v>
      </c>
      <c r="N173" s="1">
        <f>IF(SUMPRODUCT(--ISNUMBER(SEARCH({"nasdaq.com","bloomberg.com","wsj.com","seekingalpha.com","valuewalk.com","reuters.com","forbes.com","marketwatch.com","investopedia.com","businessinsider.com","analystratings.com"},B173)))&gt;0,1,0)</f>
        <v>0</v>
      </c>
      <c r="O173" t="s">
        <v>3935</v>
      </c>
    </row>
    <row r="174" spans="1:15" x14ac:dyDescent="0.35">
      <c r="A174">
        <v>0.39682539682539703</v>
      </c>
      <c r="B174" t="s">
        <v>90</v>
      </c>
      <c r="C174" t="s">
        <v>232</v>
      </c>
      <c r="D174">
        <v>20161005154500</v>
      </c>
      <c r="E174" s="1">
        <f>IF(SUMPRODUCT(--ISNUMBER(SEARCH({"ECON_EARNINGSREPORT","ECON_STOCKMARKET"},C174)))&gt;0,1,0)</f>
        <v>1</v>
      </c>
      <c r="F174" s="1">
        <f>IF(SUMPRODUCT(--ISNUMBER(SEARCH({"ENV_"},C174)))&gt;0,1,0)</f>
        <v>0</v>
      </c>
      <c r="G174" s="1">
        <f>IF(SUMPRODUCT(--ISNUMBER(SEARCH({"DISCRIMINATION","HARASSMENT","HATE_SPEECH","GENDER_VIOLENCE"},C174)))&gt;0,1,0)</f>
        <v>0</v>
      </c>
      <c r="H174" s="1">
        <f>IF(SUMPRODUCT(--ISNUMBER(SEARCH({"LEGALIZE","LEGISLATION","TRIAL"},C174)))&gt;0,1,0)</f>
        <v>0</v>
      </c>
      <c r="I174" s="1">
        <f>IF(SUMPRODUCT(--ISNUMBER(SEARCH({"LEADER"},C174)))&gt;0,1,0)</f>
        <v>0</v>
      </c>
      <c r="J174" t="str">
        <f t="shared" si="8"/>
        <v>2016</v>
      </c>
      <c r="K174" t="str">
        <f t="shared" si="9"/>
        <v>10</v>
      </c>
      <c r="L174" t="str">
        <f t="shared" si="10"/>
        <v>05</v>
      </c>
      <c r="M174" s="2">
        <f t="shared" si="11"/>
        <v>42648.65625</v>
      </c>
      <c r="N174" s="1">
        <f>IF(SUMPRODUCT(--ISNUMBER(SEARCH({"nasdaq.com","bloomberg.com","wsj.com","seekingalpha.com","valuewalk.com","reuters.com","forbes.com","marketwatch.com","investopedia.com","businessinsider.com","analystratings.com"},B174)))&gt;0,1,0)</f>
        <v>0</v>
      </c>
      <c r="O174" t="s">
        <v>3935</v>
      </c>
    </row>
    <row r="175" spans="1:15" x14ac:dyDescent="0.35">
      <c r="A175">
        <v>0.80128205128205099</v>
      </c>
      <c r="B175" t="s">
        <v>51</v>
      </c>
      <c r="C175" t="s">
        <v>233</v>
      </c>
      <c r="D175">
        <v>20161014231500</v>
      </c>
      <c r="E175" s="1">
        <f>IF(SUMPRODUCT(--ISNUMBER(SEARCH({"ECON_EARNINGSREPORT","ECON_STOCKMARKET"},C175)))&gt;0,1,0)</f>
        <v>1</v>
      </c>
      <c r="F175" s="1">
        <f>IF(SUMPRODUCT(--ISNUMBER(SEARCH({"ENV_"},C175)))&gt;0,1,0)</f>
        <v>1</v>
      </c>
      <c r="G175" s="1">
        <f>IF(SUMPRODUCT(--ISNUMBER(SEARCH({"DISCRIMINATION","HARASSMENT","HATE_SPEECH","GENDER_VIOLENCE"},C175)))&gt;0,1,0)</f>
        <v>0</v>
      </c>
      <c r="H175" s="1">
        <f>IF(SUMPRODUCT(--ISNUMBER(SEARCH({"LEGALIZE","LEGISLATION","TRIAL"},C175)))&gt;0,1,0)</f>
        <v>0</v>
      </c>
      <c r="I175" s="1">
        <f>IF(SUMPRODUCT(--ISNUMBER(SEARCH({"LEADER"},C175)))&gt;0,1,0)</f>
        <v>0</v>
      </c>
      <c r="J175" t="str">
        <f t="shared" si="8"/>
        <v>2016</v>
      </c>
      <c r="K175" t="str">
        <f t="shared" si="9"/>
        <v>10</v>
      </c>
      <c r="L175" t="str">
        <f t="shared" si="10"/>
        <v>14</v>
      </c>
      <c r="M175" s="2">
        <f t="shared" si="11"/>
        <v>42657.96875</v>
      </c>
      <c r="N175" s="1">
        <f>IF(SUMPRODUCT(--ISNUMBER(SEARCH({"nasdaq.com","bloomberg.com","wsj.com","seekingalpha.com","valuewalk.com","reuters.com","forbes.com","marketwatch.com","investopedia.com","businessinsider.com","analystratings.com"},B175)))&gt;0,1,0)</f>
        <v>0</v>
      </c>
      <c r="O175" t="s">
        <v>3935</v>
      </c>
    </row>
    <row r="176" spans="1:15" x14ac:dyDescent="0.35">
      <c r="A176">
        <v>0.42462845010615702</v>
      </c>
      <c r="B176" t="s">
        <v>234</v>
      </c>
      <c r="C176" t="s">
        <v>235</v>
      </c>
      <c r="D176">
        <v>20160904131500</v>
      </c>
      <c r="E176" s="1">
        <f>IF(SUMPRODUCT(--ISNUMBER(SEARCH({"ECON_EARNINGSREPORT","ECON_STOCKMARKET"},C176)))&gt;0,1,0)</f>
        <v>1</v>
      </c>
      <c r="F176" s="1">
        <f>IF(SUMPRODUCT(--ISNUMBER(SEARCH({"ENV_"},C176)))&gt;0,1,0)</f>
        <v>0</v>
      </c>
      <c r="G176" s="1">
        <f>IF(SUMPRODUCT(--ISNUMBER(SEARCH({"DISCRIMINATION","HARASSMENT","HATE_SPEECH","GENDER_VIOLENCE"},C176)))&gt;0,1,0)</f>
        <v>0</v>
      </c>
      <c r="H176" s="1">
        <f>IF(SUMPRODUCT(--ISNUMBER(SEARCH({"LEGALIZE","LEGISLATION","TRIAL"},C176)))&gt;0,1,0)</f>
        <v>0</v>
      </c>
      <c r="I176" s="1">
        <f>IF(SUMPRODUCT(--ISNUMBER(SEARCH({"LEADER"},C176)))&gt;0,1,0)</f>
        <v>0</v>
      </c>
      <c r="J176" t="str">
        <f t="shared" si="8"/>
        <v>2016</v>
      </c>
      <c r="K176" t="str">
        <f t="shared" si="9"/>
        <v>09</v>
      </c>
      <c r="L176" t="str">
        <f t="shared" si="10"/>
        <v>04</v>
      </c>
      <c r="M176" s="2">
        <f t="shared" si="11"/>
        <v>42617.552083333336</v>
      </c>
      <c r="N176" s="1">
        <f>IF(SUMPRODUCT(--ISNUMBER(SEARCH({"nasdaq.com","bloomberg.com","wsj.com","seekingalpha.com","valuewalk.com","reuters.com","forbes.com","marketwatch.com","investopedia.com","businessinsider.com","analystratings.com"},B176)))&gt;0,1,0)</f>
        <v>0</v>
      </c>
      <c r="O176" t="s">
        <v>3935</v>
      </c>
    </row>
    <row r="177" spans="1:15" x14ac:dyDescent="0.35">
      <c r="A177">
        <v>0.71599045346061996</v>
      </c>
      <c r="B177" t="s">
        <v>124</v>
      </c>
      <c r="C177" t="s">
        <v>236</v>
      </c>
      <c r="D177">
        <v>20160725191500</v>
      </c>
      <c r="E177" s="1">
        <f>IF(SUMPRODUCT(--ISNUMBER(SEARCH({"ECON_EARNINGSREPORT","ECON_STOCKMARKET"},C177)))&gt;0,1,0)</f>
        <v>1</v>
      </c>
      <c r="F177" s="1">
        <f>IF(SUMPRODUCT(--ISNUMBER(SEARCH({"ENV_"},C177)))&gt;0,1,0)</f>
        <v>0</v>
      </c>
      <c r="G177" s="1">
        <f>IF(SUMPRODUCT(--ISNUMBER(SEARCH({"DISCRIMINATION","HARASSMENT","HATE_SPEECH","GENDER_VIOLENCE"},C177)))&gt;0,1,0)</f>
        <v>0</v>
      </c>
      <c r="H177" s="1">
        <f>IF(SUMPRODUCT(--ISNUMBER(SEARCH({"LEGALIZE","LEGISLATION","TRIAL"},C177)))&gt;0,1,0)</f>
        <v>0</v>
      </c>
      <c r="I177" s="1">
        <f>IF(SUMPRODUCT(--ISNUMBER(SEARCH({"LEADER"},C177)))&gt;0,1,0)</f>
        <v>0</v>
      </c>
      <c r="J177" t="str">
        <f t="shared" si="8"/>
        <v>2016</v>
      </c>
      <c r="K177" t="str">
        <f t="shared" si="9"/>
        <v>07</v>
      </c>
      <c r="L177" t="str">
        <f t="shared" si="10"/>
        <v>25</v>
      </c>
      <c r="M177" s="2">
        <f t="shared" si="11"/>
        <v>42576.802083333336</v>
      </c>
      <c r="N177" s="1">
        <f>IF(SUMPRODUCT(--ISNUMBER(SEARCH({"nasdaq.com","bloomberg.com","wsj.com","seekingalpha.com","valuewalk.com","reuters.com","forbes.com","marketwatch.com","investopedia.com","businessinsider.com","analystratings.com"},B177)))&gt;0,1,0)</f>
        <v>0</v>
      </c>
      <c r="O177" t="s">
        <v>3935</v>
      </c>
    </row>
    <row r="178" spans="1:15" x14ac:dyDescent="0.35">
      <c r="A178">
        <v>-0.18656716417910499</v>
      </c>
      <c r="B178" t="s">
        <v>73</v>
      </c>
      <c r="C178" t="s">
        <v>74</v>
      </c>
      <c r="D178">
        <v>20160725234500</v>
      </c>
      <c r="E178" s="1">
        <f>IF(SUMPRODUCT(--ISNUMBER(SEARCH({"ECON_EARNINGSREPORT","ECON_STOCKMARKET"},C178)))&gt;0,1,0)</f>
        <v>0</v>
      </c>
      <c r="F178" s="1">
        <f>IF(SUMPRODUCT(--ISNUMBER(SEARCH({"ENV_"},C178)))&gt;0,1,0)</f>
        <v>0</v>
      </c>
      <c r="G178" s="1">
        <f>IF(SUMPRODUCT(--ISNUMBER(SEARCH({"DISCRIMINATION","HARASSMENT","HATE_SPEECH","GENDER_VIOLENCE"},C178)))&gt;0,1,0)</f>
        <v>0</v>
      </c>
      <c r="H178" s="1">
        <f>IF(SUMPRODUCT(--ISNUMBER(SEARCH({"LEGALIZE","LEGISLATION","TRIAL"},C178)))&gt;0,1,0)</f>
        <v>0</v>
      </c>
      <c r="I178" s="1">
        <f>IF(SUMPRODUCT(--ISNUMBER(SEARCH({"LEADER"},C178)))&gt;0,1,0)</f>
        <v>1</v>
      </c>
      <c r="J178" t="str">
        <f t="shared" si="8"/>
        <v>2016</v>
      </c>
      <c r="K178" t="str">
        <f t="shared" si="9"/>
        <v>07</v>
      </c>
      <c r="L178" t="str">
        <f t="shared" si="10"/>
        <v>25</v>
      </c>
      <c r="M178" s="2">
        <f t="shared" si="11"/>
        <v>42576.989583333336</v>
      </c>
      <c r="N178" s="1">
        <f>IF(SUMPRODUCT(--ISNUMBER(SEARCH({"nasdaq.com","bloomberg.com","wsj.com","seekingalpha.com","valuewalk.com","reuters.com","forbes.com","marketwatch.com","investopedia.com","businessinsider.com","analystratings.com"},B178)))&gt;0,1,0)</f>
        <v>0</v>
      </c>
      <c r="O178" t="s">
        <v>3935</v>
      </c>
    </row>
    <row r="179" spans="1:15" x14ac:dyDescent="0.35">
      <c r="A179">
        <v>2.1437578814628</v>
      </c>
      <c r="B179" t="s">
        <v>29</v>
      </c>
      <c r="C179" t="s">
        <v>237</v>
      </c>
      <c r="D179">
        <v>20161005111500</v>
      </c>
      <c r="E179" s="1">
        <f>IF(SUMPRODUCT(--ISNUMBER(SEARCH({"ECON_EARNINGSREPORT","ECON_STOCKMARKET"},C179)))&gt;0,1,0)</f>
        <v>0</v>
      </c>
      <c r="F179" s="1">
        <f>IF(SUMPRODUCT(--ISNUMBER(SEARCH({"ENV_"},C179)))&gt;0,1,0)</f>
        <v>0</v>
      </c>
      <c r="G179" s="1">
        <f>IF(SUMPRODUCT(--ISNUMBER(SEARCH({"DISCRIMINATION","HARASSMENT","HATE_SPEECH","GENDER_VIOLENCE"},C179)))&gt;0,1,0)</f>
        <v>0</v>
      </c>
      <c r="H179" s="1">
        <f>IF(SUMPRODUCT(--ISNUMBER(SEARCH({"LEGALIZE","LEGISLATION","TRIAL"},C179)))&gt;0,1,0)</f>
        <v>0</v>
      </c>
      <c r="I179" s="1">
        <f>IF(SUMPRODUCT(--ISNUMBER(SEARCH({"LEADER"},C179)))&gt;0,1,0)</f>
        <v>1</v>
      </c>
      <c r="J179" t="str">
        <f t="shared" si="8"/>
        <v>2016</v>
      </c>
      <c r="K179" t="str">
        <f t="shared" si="9"/>
        <v>10</v>
      </c>
      <c r="L179" t="str">
        <f t="shared" si="10"/>
        <v>05</v>
      </c>
      <c r="M179" s="2">
        <f t="shared" si="11"/>
        <v>42648.46875</v>
      </c>
      <c r="N179" s="1">
        <f>IF(SUMPRODUCT(--ISNUMBER(SEARCH({"nasdaq.com","bloomberg.com","wsj.com","seekingalpha.com","valuewalk.com","reuters.com","forbes.com","marketwatch.com","investopedia.com","businessinsider.com","analystratings.com"},B179)))&gt;0,1,0)</f>
        <v>0</v>
      </c>
      <c r="O179" t="s">
        <v>3935</v>
      </c>
    </row>
    <row r="180" spans="1:15" x14ac:dyDescent="0.35">
      <c r="A180">
        <v>-0.71942446043165498</v>
      </c>
      <c r="B180" t="s">
        <v>76</v>
      </c>
      <c r="C180" t="s">
        <v>238</v>
      </c>
      <c r="D180">
        <v>20160730184500</v>
      </c>
      <c r="E180" s="1">
        <f>IF(SUMPRODUCT(--ISNUMBER(SEARCH({"ECON_EARNINGSREPORT","ECON_STOCKMARKET"},C180)))&gt;0,1,0)</f>
        <v>1</v>
      </c>
      <c r="F180" s="1">
        <f>IF(SUMPRODUCT(--ISNUMBER(SEARCH({"ENV_"},C180)))&gt;0,1,0)</f>
        <v>0</v>
      </c>
      <c r="G180" s="1">
        <f>IF(SUMPRODUCT(--ISNUMBER(SEARCH({"DISCRIMINATION","HARASSMENT","HATE_SPEECH","GENDER_VIOLENCE"},C180)))&gt;0,1,0)</f>
        <v>0</v>
      </c>
      <c r="H180" s="1">
        <f>IF(SUMPRODUCT(--ISNUMBER(SEARCH({"LEGALIZE","LEGISLATION","TRIAL"},C180)))&gt;0,1,0)</f>
        <v>0</v>
      </c>
      <c r="I180" s="1">
        <f>IF(SUMPRODUCT(--ISNUMBER(SEARCH({"LEADER"},C180)))&gt;0,1,0)</f>
        <v>1</v>
      </c>
      <c r="J180" t="str">
        <f t="shared" si="8"/>
        <v>2016</v>
      </c>
      <c r="K180" t="str">
        <f t="shared" si="9"/>
        <v>07</v>
      </c>
      <c r="L180" t="str">
        <f t="shared" si="10"/>
        <v>30</v>
      </c>
      <c r="M180" s="2">
        <f t="shared" si="11"/>
        <v>42581.78125</v>
      </c>
      <c r="N180" s="1">
        <f>IF(SUMPRODUCT(--ISNUMBER(SEARCH({"nasdaq.com","bloomberg.com","wsj.com","seekingalpha.com","valuewalk.com","reuters.com","forbes.com","marketwatch.com","investopedia.com","businessinsider.com","analystratings.com"},B180)))&gt;0,1,0)</f>
        <v>0</v>
      </c>
      <c r="O180" t="s">
        <v>3935</v>
      </c>
    </row>
    <row r="181" spans="1:15" x14ac:dyDescent="0.35">
      <c r="A181">
        <v>1.3574660633484199</v>
      </c>
      <c r="B181" t="s">
        <v>239</v>
      </c>
      <c r="C181" t="s">
        <v>240</v>
      </c>
      <c r="D181">
        <v>20160912050000</v>
      </c>
      <c r="E181" s="1">
        <f>IF(SUMPRODUCT(--ISNUMBER(SEARCH({"ECON_EARNINGSREPORT","ECON_STOCKMARKET"},C181)))&gt;0,1,0)</f>
        <v>0</v>
      </c>
      <c r="F181" s="1">
        <f>IF(SUMPRODUCT(--ISNUMBER(SEARCH({"ENV_"},C181)))&gt;0,1,0)</f>
        <v>0</v>
      </c>
      <c r="G181" s="1">
        <f>IF(SUMPRODUCT(--ISNUMBER(SEARCH({"DISCRIMINATION","HARASSMENT","HATE_SPEECH","GENDER_VIOLENCE"},C181)))&gt;0,1,0)</f>
        <v>0</v>
      </c>
      <c r="H181" s="1">
        <f>IF(SUMPRODUCT(--ISNUMBER(SEARCH({"LEGALIZE","LEGISLATION","TRIAL"},C181)))&gt;0,1,0)</f>
        <v>0</v>
      </c>
      <c r="I181" s="1">
        <f>IF(SUMPRODUCT(--ISNUMBER(SEARCH({"LEADER"},C181)))&gt;0,1,0)</f>
        <v>0</v>
      </c>
      <c r="J181" t="str">
        <f t="shared" si="8"/>
        <v>2016</v>
      </c>
      <c r="K181" t="str">
        <f t="shared" si="9"/>
        <v>09</v>
      </c>
      <c r="L181" t="str">
        <f t="shared" si="10"/>
        <v>12</v>
      </c>
      <c r="M181" s="2">
        <f t="shared" si="11"/>
        <v>42625.208333333336</v>
      </c>
      <c r="N181" s="1">
        <f>IF(SUMPRODUCT(--ISNUMBER(SEARCH({"nasdaq.com","bloomberg.com","wsj.com","seekingalpha.com","valuewalk.com","reuters.com","forbes.com","marketwatch.com","investopedia.com","businessinsider.com","analystratings.com"},B181)))&gt;0,1,0)</f>
        <v>0</v>
      </c>
      <c r="O181" t="s">
        <v>3935</v>
      </c>
    </row>
    <row r="182" spans="1:15" x14ac:dyDescent="0.35">
      <c r="A182">
        <v>-0.35460992907801397</v>
      </c>
      <c r="B182" t="s">
        <v>31</v>
      </c>
      <c r="C182" t="s">
        <v>241</v>
      </c>
      <c r="D182">
        <v>20160624114500</v>
      </c>
      <c r="E182" s="1">
        <f>IF(SUMPRODUCT(--ISNUMBER(SEARCH({"ECON_EARNINGSREPORT","ECON_STOCKMARKET"},C182)))&gt;0,1,0)</f>
        <v>1</v>
      </c>
      <c r="F182" s="1">
        <f>IF(SUMPRODUCT(--ISNUMBER(SEARCH({"ENV_"},C182)))&gt;0,1,0)</f>
        <v>0</v>
      </c>
      <c r="G182" s="1">
        <f>IF(SUMPRODUCT(--ISNUMBER(SEARCH({"DISCRIMINATION","HARASSMENT","HATE_SPEECH","GENDER_VIOLENCE"},C182)))&gt;0,1,0)</f>
        <v>0</v>
      </c>
      <c r="H182" s="1">
        <f>IF(SUMPRODUCT(--ISNUMBER(SEARCH({"LEGALIZE","LEGISLATION","TRIAL"},C182)))&gt;0,1,0)</f>
        <v>0</v>
      </c>
      <c r="I182" s="1">
        <f>IF(SUMPRODUCT(--ISNUMBER(SEARCH({"LEADER"},C182)))&gt;0,1,0)</f>
        <v>1</v>
      </c>
      <c r="J182" t="str">
        <f t="shared" si="8"/>
        <v>2016</v>
      </c>
      <c r="K182" t="str">
        <f t="shared" si="9"/>
        <v>06</v>
      </c>
      <c r="L182" t="str">
        <f t="shared" si="10"/>
        <v>24</v>
      </c>
      <c r="M182" s="2">
        <f t="shared" si="11"/>
        <v>42545.489583333336</v>
      </c>
      <c r="N182" s="1">
        <f>IF(SUMPRODUCT(--ISNUMBER(SEARCH({"nasdaq.com","bloomberg.com","wsj.com","seekingalpha.com","valuewalk.com","reuters.com","forbes.com","marketwatch.com","investopedia.com","businessinsider.com","analystratings.com"},B182)))&gt;0,1,0)</f>
        <v>0</v>
      </c>
      <c r="O182" t="s">
        <v>3935</v>
      </c>
    </row>
    <row r="183" spans="1:15" x14ac:dyDescent="0.35">
      <c r="A183">
        <v>-1.2062726176115799</v>
      </c>
      <c r="B183" t="s">
        <v>98</v>
      </c>
      <c r="D183">
        <v>20160624214500</v>
      </c>
      <c r="E183" s="1">
        <f>IF(SUMPRODUCT(--ISNUMBER(SEARCH({"ECON_EARNINGSREPORT","ECON_STOCKMARKET"},C183)))&gt;0,1,0)</f>
        <v>0</v>
      </c>
      <c r="F183" s="1">
        <f>IF(SUMPRODUCT(--ISNUMBER(SEARCH({"ENV_"},C183)))&gt;0,1,0)</f>
        <v>0</v>
      </c>
      <c r="G183" s="1">
        <f>IF(SUMPRODUCT(--ISNUMBER(SEARCH({"DISCRIMINATION","HARASSMENT","HATE_SPEECH","GENDER_VIOLENCE"},C183)))&gt;0,1,0)</f>
        <v>0</v>
      </c>
      <c r="H183" s="1">
        <f>IF(SUMPRODUCT(--ISNUMBER(SEARCH({"LEGALIZE","LEGISLATION","TRIAL"},C183)))&gt;0,1,0)</f>
        <v>0</v>
      </c>
      <c r="I183" s="1">
        <f>IF(SUMPRODUCT(--ISNUMBER(SEARCH({"LEADER"},C183)))&gt;0,1,0)</f>
        <v>0</v>
      </c>
      <c r="J183" t="str">
        <f t="shared" si="8"/>
        <v>2016</v>
      </c>
      <c r="K183" t="str">
        <f t="shared" si="9"/>
        <v>06</v>
      </c>
      <c r="L183" t="str">
        <f t="shared" si="10"/>
        <v>24</v>
      </c>
      <c r="M183" s="2">
        <f t="shared" si="11"/>
        <v>42545.90625</v>
      </c>
      <c r="N183" s="1">
        <f>IF(SUMPRODUCT(--ISNUMBER(SEARCH({"nasdaq.com","bloomberg.com","wsj.com","seekingalpha.com","valuewalk.com","reuters.com","forbes.com","marketwatch.com","investopedia.com","businessinsider.com","analystratings.com"},B183)))&gt;0,1,0)</f>
        <v>0</v>
      </c>
      <c r="O183" t="s">
        <v>3935</v>
      </c>
    </row>
    <row r="184" spans="1:15" x14ac:dyDescent="0.35">
      <c r="A184">
        <v>-0.970873786407767</v>
      </c>
      <c r="B184" t="s">
        <v>18</v>
      </c>
      <c r="C184" t="s">
        <v>70</v>
      </c>
      <c r="D184">
        <v>20160625074500</v>
      </c>
      <c r="E184" s="1">
        <f>IF(SUMPRODUCT(--ISNUMBER(SEARCH({"ECON_EARNINGSREPORT","ECON_STOCKMARKET"},C184)))&gt;0,1,0)</f>
        <v>1</v>
      </c>
      <c r="F184" s="1">
        <f>IF(SUMPRODUCT(--ISNUMBER(SEARCH({"ENV_"},C184)))&gt;0,1,0)</f>
        <v>0</v>
      </c>
      <c r="G184" s="1">
        <f>IF(SUMPRODUCT(--ISNUMBER(SEARCH({"DISCRIMINATION","HARASSMENT","HATE_SPEECH","GENDER_VIOLENCE"},C184)))&gt;0,1,0)</f>
        <v>0</v>
      </c>
      <c r="H184" s="1">
        <f>IF(SUMPRODUCT(--ISNUMBER(SEARCH({"LEGALIZE","LEGISLATION","TRIAL"},C184)))&gt;0,1,0)</f>
        <v>0</v>
      </c>
      <c r="I184" s="1">
        <f>IF(SUMPRODUCT(--ISNUMBER(SEARCH({"LEADER"},C184)))&gt;0,1,0)</f>
        <v>0</v>
      </c>
      <c r="J184" t="str">
        <f t="shared" si="8"/>
        <v>2016</v>
      </c>
      <c r="K184" t="str">
        <f t="shared" si="9"/>
        <v>06</v>
      </c>
      <c r="L184" t="str">
        <f t="shared" si="10"/>
        <v>25</v>
      </c>
      <c r="M184" s="2">
        <f t="shared" si="11"/>
        <v>42546.322916666664</v>
      </c>
      <c r="N184" s="1">
        <f>IF(SUMPRODUCT(--ISNUMBER(SEARCH({"nasdaq.com","bloomberg.com","wsj.com","seekingalpha.com","valuewalk.com","reuters.com","forbes.com","marketwatch.com","investopedia.com","businessinsider.com","analystratings.com"},B184)))&gt;0,1,0)</f>
        <v>0</v>
      </c>
      <c r="O184" t="s">
        <v>3935</v>
      </c>
    </row>
    <row r="185" spans="1:15" x14ac:dyDescent="0.35">
      <c r="A185">
        <v>-1.21359223300971</v>
      </c>
      <c r="B185" t="s">
        <v>23</v>
      </c>
      <c r="C185" t="s">
        <v>242</v>
      </c>
      <c r="D185">
        <v>20160701203000</v>
      </c>
      <c r="E185" s="1">
        <f>IF(SUMPRODUCT(--ISNUMBER(SEARCH({"ECON_EARNINGSREPORT","ECON_STOCKMARKET"},C185)))&gt;0,1,0)</f>
        <v>1</v>
      </c>
      <c r="F185" s="1">
        <f>IF(SUMPRODUCT(--ISNUMBER(SEARCH({"ENV_"},C185)))&gt;0,1,0)</f>
        <v>0</v>
      </c>
      <c r="G185" s="1">
        <f>IF(SUMPRODUCT(--ISNUMBER(SEARCH({"DISCRIMINATION","HARASSMENT","HATE_SPEECH","GENDER_VIOLENCE"},C185)))&gt;0,1,0)</f>
        <v>0</v>
      </c>
      <c r="H185" s="1">
        <f>IF(SUMPRODUCT(--ISNUMBER(SEARCH({"LEGALIZE","LEGISLATION","TRIAL"},C185)))&gt;0,1,0)</f>
        <v>0</v>
      </c>
      <c r="I185" s="1">
        <f>IF(SUMPRODUCT(--ISNUMBER(SEARCH({"LEADER"},C185)))&gt;0,1,0)</f>
        <v>0</v>
      </c>
      <c r="J185" t="str">
        <f t="shared" si="8"/>
        <v>2016</v>
      </c>
      <c r="K185" t="str">
        <f t="shared" si="9"/>
        <v>07</v>
      </c>
      <c r="L185" t="str">
        <f t="shared" si="10"/>
        <v>01</v>
      </c>
      <c r="M185" s="2">
        <f t="shared" si="11"/>
        <v>42552.854166666664</v>
      </c>
      <c r="N185" s="1">
        <f>IF(SUMPRODUCT(--ISNUMBER(SEARCH({"nasdaq.com","bloomberg.com","wsj.com","seekingalpha.com","valuewalk.com","reuters.com","forbes.com","marketwatch.com","investopedia.com","businessinsider.com","analystratings.com"},B185)))&gt;0,1,0)</f>
        <v>0</v>
      </c>
      <c r="O185" t="s">
        <v>3935</v>
      </c>
    </row>
    <row r="186" spans="1:15" x14ac:dyDescent="0.35">
      <c r="A186">
        <v>-3.2629558541266799</v>
      </c>
      <c r="B186" t="s">
        <v>10</v>
      </c>
      <c r="C186" t="s">
        <v>243</v>
      </c>
      <c r="D186">
        <v>20160701191500</v>
      </c>
      <c r="E186" s="1">
        <f>IF(SUMPRODUCT(--ISNUMBER(SEARCH({"ECON_EARNINGSREPORT","ECON_STOCKMARKET"},C186)))&gt;0,1,0)</f>
        <v>1</v>
      </c>
      <c r="F186" s="1">
        <f>IF(SUMPRODUCT(--ISNUMBER(SEARCH({"ENV_"},C186)))&gt;0,1,0)</f>
        <v>0</v>
      </c>
      <c r="G186" s="1">
        <f>IF(SUMPRODUCT(--ISNUMBER(SEARCH({"DISCRIMINATION","HARASSMENT","HATE_SPEECH","GENDER_VIOLENCE"},C186)))&gt;0,1,0)</f>
        <v>0</v>
      </c>
      <c r="H186" s="1">
        <f>IF(SUMPRODUCT(--ISNUMBER(SEARCH({"LEGALIZE","LEGISLATION","TRIAL"},C186)))&gt;0,1,0)</f>
        <v>0</v>
      </c>
      <c r="I186" s="1">
        <f>IF(SUMPRODUCT(--ISNUMBER(SEARCH({"LEADER"},C186)))&gt;0,1,0)</f>
        <v>0</v>
      </c>
      <c r="J186" t="str">
        <f t="shared" si="8"/>
        <v>2016</v>
      </c>
      <c r="K186" t="str">
        <f t="shared" si="9"/>
        <v>07</v>
      </c>
      <c r="L186" t="str">
        <f t="shared" si="10"/>
        <v>01</v>
      </c>
      <c r="M186" s="2">
        <f t="shared" si="11"/>
        <v>42552.802083333336</v>
      </c>
      <c r="N186" s="1">
        <f>IF(SUMPRODUCT(--ISNUMBER(SEARCH({"nasdaq.com","bloomberg.com","wsj.com","seekingalpha.com","valuewalk.com","reuters.com","forbes.com","marketwatch.com","investopedia.com","businessinsider.com","analystratings.com"},B186)))&gt;0,1,0)</f>
        <v>1</v>
      </c>
      <c r="O186" t="s">
        <v>3935</v>
      </c>
    </row>
    <row r="187" spans="1:15" x14ac:dyDescent="0.35">
      <c r="A187">
        <v>-3.3383915022761799</v>
      </c>
      <c r="B187" t="s">
        <v>10</v>
      </c>
      <c r="C187" t="s">
        <v>244</v>
      </c>
      <c r="D187">
        <v>20160702040000</v>
      </c>
      <c r="E187" s="1">
        <f>IF(SUMPRODUCT(--ISNUMBER(SEARCH({"ECON_EARNINGSREPORT","ECON_STOCKMARKET"},C187)))&gt;0,1,0)</f>
        <v>1</v>
      </c>
      <c r="F187" s="1">
        <f>IF(SUMPRODUCT(--ISNUMBER(SEARCH({"ENV_"},C187)))&gt;0,1,0)</f>
        <v>0</v>
      </c>
      <c r="G187" s="1">
        <f>IF(SUMPRODUCT(--ISNUMBER(SEARCH({"DISCRIMINATION","HARASSMENT","HATE_SPEECH","GENDER_VIOLENCE"},C187)))&gt;0,1,0)</f>
        <v>0</v>
      </c>
      <c r="H187" s="1">
        <f>IF(SUMPRODUCT(--ISNUMBER(SEARCH({"LEGALIZE","LEGISLATION","TRIAL"},C187)))&gt;0,1,0)</f>
        <v>0</v>
      </c>
      <c r="I187" s="1">
        <f>IF(SUMPRODUCT(--ISNUMBER(SEARCH({"LEADER"},C187)))&gt;0,1,0)</f>
        <v>0</v>
      </c>
      <c r="J187" t="str">
        <f t="shared" si="8"/>
        <v>2016</v>
      </c>
      <c r="K187" t="str">
        <f t="shared" si="9"/>
        <v>07</v>
      </c>
      <c r="L187" t="str">
        <f t="shared" si="10"/>
        <v>02</v>
      </c>
      <c r="M187" s="2">
        <f t="shared" si="11"/>
        <v>42553.166666666664</v>
      </c>
      <c r="N187" s="1">
        <f>IF(SUMPRODUCT(--ISNUMBER(SEARCH({"nasdaq.com","bloomberg.com","wsj.com","seekingalpha.com","valuewalk.com","reuters.com","forbes.com","marketwatch.com","investopedia.com","businessinsider.com","analystratings.com"},B187)))&gt;0,1,0)</f>
        <v>1</v>
      </c>
      <c r="O187" t="s">
        <v>3935</v>
      </c>
    </row>
    <row r="188" spans="1:15" x14ac:dyDescent="0.35">
      <c r="A188">
        <v>-3.3472803347280302</v>
      </c>
      <c r="B188" t="s">
        <v>53</v>
      </c>
      <c r="C188" t="s">
        <v>245</v>
      </c>
      <c r="D188">
        <v>20160701181500</v>
      </c>
      <c r="E188" s="1">
        <f>IF(SUMPRODUCT(--ISNUMBER(SEARCH({"ECON_EARNINGSREPORT","ECON_STOCKMARKET"},C188)))&gt;0,1,0)</f>
        <v>1</v>
      </c>
      <c r="F188" s="1">
        <f>IF(SUMPRODUCT(--ISNUMBER(SEARCH({"ENV_"},C188)))&gt;0,1,0)</f>
        <v>0</v>
      </c>
      <c r="G188" s="1">
        <f>IF(SUMPRODUCT(--ISNUMBER(SEARCH({"DISCRIMINATION","HARASSMENT","HATE_SPEECH","GENDER_VIOLENCE"},C188)))&gt;0,1,0)</f>
        <v>0</v>
      </c>
      <c r="H188" s="1">
        <f>IF(SUMPRODUCT(--ISNUMBER(SEARCH({"LEGALIZE","LEGISLATION","TRIAL"},C188)))&gt;0,1,0)</f>
        <v>0</v>
      </c>
      <c r="I188" s="1">
        <f>IF(SUMPRODUCT(--ISNUMBER(SEARCH({"LEADER"},C188)))&gt;0,1,0)</f>
        <v>0</v>
      </c>
      <c r="J188" t="str">
        <f t="shared" si="8"/>
        <v>2016</v>
      </c>
      <c r="K188" t="str">
        <f t="shared" si="9"/>
        <v>07</v>
      </c>
      <c r="L188" t="str">
        <f t="shared" si="10"/>
        <v>01</v>
      </c>
      <c r="M188" s="2">
        <f t="shared" si="11"/>
        <v>42552.760416666664</v>
      </c>
      <c r="N188" s="1">
        <f>IF(SUMPRODUCT(--ISNUMBER(SEARCH({"nasdaq.com","bloomberg.com","wsj.com","seekingalpha.com","valuewalk.com","reuters.com","forbes.com","marketwatch.com","investopedia.com","businessinsider.com","analystratings.com"},B188)))&gt;0,1,0)</f>
        <v>0</v>
      </c>
      <c r="O188" t="s">
        <v>3935</v>
      </c>
    </row>
    <row r="189" spans="1:15" x14ac:dyDescent="0.35">
      <c r="A189">
        <v>-0.66666666666666696</v>
      </c>
      <c r="B189" t="s">
        <v>246</v>
      </c>
      <c r="C189" t="s">
        <v>247</v>
      </c>
      <c r="D189">
        <v>20160701233000</v>
      </c>
      <c r="E189" s="1">
        <f>IF(SUMPRODUCT(--ISNUMBER(SEARCH({"ECON_EARNINGSREPORT","ECON_STOCKMARKET"},C189)))&gt;0,1,0)</f>
        <v>1</v>
      </c>
      <c r="F189" s="1">
        <f>IF(SUMPRODUCT(--ISNUMBER(SEARCH({"ENV_"},C189)))&gt;0,1,0)</f>
        <v>0</v>
      </c>
      <c r="G189" s="1">
        <f>IF(SUMPRODUCT(--ISNUMBER(SEARCH({"DISCRIMINATION","HARASSMENT","HATE_SPEECH","GENDER_VIOLENCE"},C189)))&gt;0,1,0)</f>
        <v>0</v>
      </c>
      <c r="H189" s="1">
        <f>IF(SUMPRODUCT(--ISNUMBER(SEARCH({"LEGALIZE","LEGISLATION","TRIAL"},C189)))&gt;0,1,0)</f>
        <v>0</v>
      </c>
      <c r="I189" s="1">
        <f>IF(SUMPRODUCT(--ISNUMBER(SEARCH({"LEADER"},C189)))&gt;0,1,0)</f>
        <v>0</v>
      </c>
      <c r="J189" t="str">
        <f t="shared" si="8"/>
        <v>2016</v>
      </c>
      <c r="K189" t="str">
        <f t="shared" si="9"/>
        <v>07</v>
      </c>
      <c r="L189" t="str">
        <f t="shared" si="10"/>
        <v>01</v>
      </c>
      <c r="M189" s="2">
        <f t="shared" si="11"/>
        <v>42552.979166666664</v>
      </c>
      <c r="N189" s="1">
        <f>IF(SUMPRODUCT(--ISNUMBER(SEARCH({"nasdaq.com","bloomberg.com","wsj.com","seekingalpha.com","valuewalk.com","reuters.com","forbes.com","marketwatch.com","investopedia.com","businessinsider.com","analystratings.com"},B189)))&gt;0,1,0)</f>
        <v>0</v>
      </c>
      <c r="O189" t="s">
        <v>3935</v>
      </c>
    </row>
    <row r="190" spans="1:15" x14ac:dyDescent="0.35">
      <c r="A190">
        <v>0.200400801603206</v>
      </c>
      <c r="B190" t="s">
        <v>162</v>
      </c>
      <c r="C190" t="s">
        <v>248</v>
      </c>
      <c r="D190">
        <v>20160627131500</v>
      </c>
      <c r="E190" s="1">
        <f>IF(SUMPRODUCT(--ISNUMBER(SEARCH({"ECON_EARNINGSREPORT","ECON_STOCKMARKET"},C190)))&gt;0,1,0)</f>
        <v>1</v>
      </c>
      <c r="F190" s="1">
        <f>IF(SUMPRODUCT(--ISNUMBER(SEARCH({"ENV_"},C190)))&gt;0,1,0)</f>
        <v>0</v>
      </c>
      <c r="G190" s="1">
        <f>IF(SUMPRODUCT(--ISNUMBER(SEARCH({"DISCRIMINATION","HARASSMENT","HATE_SPEECH","GENDER_VIOLENCE"},C190)))&gt;0,1,0)</f>
        <v>0</v>
      </c>
      <c r="H190" s="1">
        <f>IF(SUMPRODUCT(--ISNUMBER(SEARCH({"LEGALIZE","LEGISLATION","TRIAL"},C190)))&gt;0,1,0)</f>
        <v>0</v>
      </c>
      <c r="I190" s="1">
        <f>IF(SUMPRODUCT(--ISNUMBER(SEARCH({"LEADER"},C190)))&gt;0,1,0)</f>
        <v>0</v>
      </c>
      <c r="J190" t="str">
        <f t="shared" si="8"/>
        <v>2016</v>
      </c>
      <c r="K190" t="str">
        <f t="shared" si="9"/>
        <v>06</v>
      </c>
      <c r="L190" t="str">
        <f t="shared" si="10"/>
        <v>27</v>
      </c>
      <c r="M190" s="2">
        <f t="shared" si="11"/>
        <v>42548.552083333336</v>
      </c>
      <c r="N190" s="1">
        <f>IF(SUMPRODUCT(--ISNUMBER(SEARCH({"nasdaq.com","bloomberg.com","wsj.com","seekingalpha.com","valuewalk.com","reuters.com","forbes.com","marketwatch.com","investopedia.com","businessinsider.com","analystratings.com"},B190)))&gt;0,1,0)</f>
        <v>0</v>
      </c>
      <c r="O190" t="s">
        <v>3935</v>
      </c>
    </row>
    <row r="191" spans="1:15" x14ac:dyDescent="0.35">
      <c r="A191">
        <v>1.70278637770898</v>
      </c>
      <c r="B191" t="s">
        <v>229</v>
      </c>
      <c r="C191" t="s">
        <v>249</v>
      </c>
      <c r="D191">
        <v>20160627134500</v>
      </c>
      <c r="E191" s="1">
        <f>IF(SUMPRODUCT(--ISNUMBER(SEARCH({"ECON_EARNINGSREPORT","ECON_STOCKMARKET"},C191)))&gt;0,1,0)</f>
        <v>1</v>
      </c>
      <c r="F191" s="1">
        <f>IF(SUMPRODUCT(--ISNUMBER(SEARCH({"ENV_"},C191)))&gt;0,1,0)</f>
        <v>0</v>
      </c>
      <c r="G191" s="1">
        <f>IF(SUMPRODUCT(--ISNUMBER(SEARCH({"DISCRIMINATION","HARASSMENT","HATE_SPEECH","GENDER_VIOLENCE"},C191)))&gt;0,1,0)</f>
        <v>0</v>
      </c>
      <c r="H191" s="1">
        <f>IF(SUMPRODUCT(--ISNUMBER(SEARCH({"LEGALIZE","LEGISLATION","TRIAL"},C191)))&gt;0,1,0)</f>
        <v>0</v>
      </c>
      <c r="I191" s="1">
        <f>IF(SUMPRODUCT(--ISNUMBER(SEARCH({"LEADER"},C191)))&gt;0,1,0)</f>
        <v>0</v>
      </c>
      <c r="J191" t="str">
        <f t="shared" si="8"/>
        <v>2016</v>
      </c>
      <c r="K191" t="str">
        <f t="shared" si="9"/>
        <v>06</v>
      </c>
      <c r="L191" t="str">
        <f t="shared" si="10"/>
        <v>27</v>
      </c>
      <c r="M191" s="2">
        <f t="shared" si="11"/>
        <v>42548.572916666664</v>
      </c>
      <c r="N191" s="1">
        <f>IF(SUMPRODUCT(--ISNUMBER(SEARCH({"nasdaq.com","bloomberg.com","wsj.com","seekingalpha.com","valuewalk.com","reuters.com","forbes.com","marketwatch.com","investopedia.com","businessinsider.com","analystratings.com"},B191)))&gt;0,1,0)</f>
        <v>0</v>
      </c>
      <c r="O191" t="s">
        <v>3935</v>
      </c>
    </row>
    <row r="192" spans="1:15" x14ac:dyDescent="0.35">
      <c r="A192">
        <v>-1.88679245283019</v>
      </c>
      <c r="B192" t="s">
        <v>250</v>
      </c>
      <c r="C192" t="s">
        <v>251</v>
      </c>
      <c r="D192">
        <v>20160910221500</v>
      </c>
      <c r="E192" s="1">
        <f>IF(SUMPRODUCT(--ISNUMBER(SEARCH({"ECON_EARNINGSREPORT","ECON_STOCKMARKET"},C192)))&gt;0,1,0)</f>
        <v>1</v>
      </c>
      <c r="F192" s="1">
        <f>IF(SUMPRODUCT(--ISNUMBER(SEARCH({"ENV_"},C192)))&gt;0,1,0)</f>
        <v>0</v>
      </c>
      <c r="G192" s="1">
        <f>IF(SUMPRODUCT(--ISNUMBER(SEARCH({"DISCRIMINATION","HARASSMENT","HATE_SPEECH","GENDER_VIOLENCE"},C192)))&gt;0,1,0)</f>
        <v>0</v>
      </c>
      <c r="H192" s="1">
        <f>IF(SUMPRODUCT(--ISNUMBER(SEARCH({"LEGALIZE","LEGISLATION","TRIAL"},C192)))&gt;0,1,0)</f>
        <v>0</v>
      </c>
      <c r="I192" s="1">
        <f>IF(SUMPRODUCT(--ISNUMBER(SEARCH({"LEADER"},C192)))&gt;0,1,0)</f>
        <v>0</v>
      </c>
      <c r="J192" t="str">
        <f t="shared" si="8"/>
        <v>2016</v>
      </c>
      <c r="K192" t="str">
        <f t="shared" si="9"/>
        <v>09</v>
      </c>
      <c r="L192" t="str">
        <f t="shared" si="10"/>
        <v>10</v>
      </c>
      <c r="M192" s="2">
        <f t="shared" si="11"/>
        <v>42623.927083333336</v>
      </c>
      <c r="N192" s="1">
        <f>IF(SUMPRODUCT(--ISNUMBER(SEARCH({"nasdaq.com","bloomberg.com","wsj.com","seekingalpha.com","valuewalk.com","reuters.com","forbes.com","marketwatch.com","investopedia.com","businessinsider.com","analystratings.com"},B192)))&gt;0,1,0)</f>
        <v>0</v>
      </c>
      <c r="O192" t="s">
        <v>3935</v>
      </c>
    </row>
    <row r="193" spans="1:15" x14ac:dyDescent="0.35">
      <c r="A193">
        <v>2.1582733812949599</v>
      </c>
      <c r="B193" t="s">
        <v>174</v>
      </c>
      <c r="C193" t="s">
        <v>252</v>
      </c>
      <c r="D193">
        <v>20160621110000</v>
      </c>
      <c r="E193" s="1">
        <f>IF(SUMPRODUCT(--ISNUMBER(SEARCH({"ECON_EARNINGSREPORT","ECON_STOCKMARKET"},C193)))&gt;0,1,0)</f>
        <v>1</v>
      </c>
      <c r="F193" s="1">
        <f>IF(SUMPRODUCT(--ISNUMBER(SEARCH({"ENV_"},C193)))&gt;0,1,0)</f>
        <v>0</v>
      </c>
      <c r="G193" s="1">
        <f>IF(SUMPRODUCT(--ISNUMBER(SEARCH({"DISCRIMINATION","HARASSMENT","HATE_SPEECH","GENDER_VIOLENCE"},C193)))&gt;0,1,0)</f>
        <v>0</v>
      </c>
      <c r="H193" s="1">
        <f>IF(SUMPRODUCT(--ISNUMBER(SEARCH({"LEGALIZE","LEGISLATION","TRIAL"},C193)))&gt;0,1,0)</f>
        <v>0</v>
      </c>
      <c r="I193" s="1">
        <f>IF(SUMPRODUCT(--ISNUMBER(SEARCH({"LEADER"},C193)))&gt;0,1,0)</f>
        <v>1</v>
      </c>
      <c r="J193" t="str">
        <f t="shared" si="8"/>
        <v>2016</v>
      </c>
      <c r="K193" t="str">
        <f t="shared" si="9"/>
        <v>06</v>
      </c>
      <c r="L193" t="str">
        <f t="shared" si="10"/>
        <v>21</v>
      </c>
      <c r="M193" s="2">
        <f t="shared" si="11"/>
        <v>42542.458333333336</v>
      </c>
      <c r="N193" s="1">
        <f>IF(SUMPRODUCT(--ISNUMBER(SEARCH({"nasdaq.com","bloomberg.com","wsj.com","seekingalpha.com","valuewalk.com","reuters.com","forbes.com","marketwatch.com","investopedia.com","businessinsider.com","analystratings.com"},B193)))&gt;0,1,0)</f>
        <v>0</v>
      </c>
      <c r="O193" t="s">
        <v>3935</v>
      </c>
    </row>
    <row r="194" spans="1:15" x14ac:dyDescent="0.35">
      <c r="A194">
        <v>2.0547945205479499</v>
      </c>
      <c r="B194" t="s">
        <v>253</v>
      </c>
      <c r="C194" t="s">
        <v>254</v>
      </c>
      <c r="D194">
        <v>20160722214500</v>
      </c>
      <c r="E194" s="1">
        <f>IF(SUMPRODUCT(--ISNUMBER(SEARCH({"ECON_EARNINGSREPORT","ECON_STOCKMARKET"},C194)))&gt;0,1,0)</f>
        <v>1</v>
      </c>
      <c r="F194" s="1">
        <f>IF(SUMPRODUCT(--ISNUMBER(SEARCH({"ENV_"},C194)))&gt;0,1,0)</f>
        <v>0</v>
      </c>
      <c r="G194" s="1">
        <f>IF(SUMPRODUCT(--ISNUMBER(SEARCH({"DISCRIMINATION","HARASSMENT","HATE_SPEECH","GENDER_VIOLENCE"},C194)))&gt;0,1,0)</f>
        <v>0</v>
      </c>
      <c r="H194" s="1">
        <f>IF(SUMPRODUCT(--ISNUMBER(SEARCH({"LEGALIZE","LEGISLATION","TRIAL"},C194)))&gt;0,1,0)</f>
        <v>0</v>
      </c>
      <c r="I194" s="1">
        <f>IF(SUMPRODUCT(--ISNUMBER(SEARCH({"LEADER"},C194)))&gt;0,1,0)</f>
        <v>0</v>
      </c>
      <c r="J194" t="str">
        <f t="shared" si="8"/>
        <v>2016</v>
      </c>
      <c r="K194" t="str">
        <f t="shared" si="9"/>
        <v>07</v>
      </c>
      <c r="L194" t="str">
        <f t="shared" si="10"/>
        <v>22</v>
      </c>
      <c r="M194" s="2">
        <f t="shared" si="11"/>
        <v>42573.90625</v>
      </c>
      <c r="N194" s="1">
        <f>IF(SUMPRODUCT(--ISNUMBER(SEARCH({"nasdaq.com","bloomberg.com","wsj.com","seekingalpha.com","valuewalk.com","reuters.com","forbes.com","marketwatch.com","investopedia.com","businessinsider.com","analystratings.com"},B194)))&gt;0,1,0)</f>
        <v>0</v>
      </c>
      <c r="O194" t="s">
        <v>3935</v>
      </c>
    </row>
    <row r="195" spans="1:15" x14ac:dyDescent="0.35">
      <c r="A195">
        <v>1.2048192771084301</v>
      </c>
      <c r="B195" t="s">
        <v>255</v>
      </c>
      <c r="C195" t="s">
        <v>256</v>
      </c>
      <c r="D195">
        <v>20160709081500</v>
      </c>
      <c r="E195" s="1">
        <f>IF(SUMPRODUCT(--ISNUMBER(SEARCH({"ECON_EARNINGSREPORT","ECON_STOCKMARKET"},C195)))&gt;0,1,0)</f>
        <v>1</v>
      </c>
      <c r="F195" s="1">
        <f>IF(SUMPRODUCT(--ISNUMBER(SEARCH({"ENV_"},C195)))&gt;0,1,0)</f>
        <v>0</v>
      </c>
      <c r="G195" s="1">
        <f>IF(SUMPRODUCT(--ISNUMBER(SEARCH({"DISCRIMINATION","HARASSMENT","HATE_SPEECH","GENDER_VIOLENCE"},C195)))&gt;0,1,0)</f>
        <v>0</v>
      </c>
      <c r="H195" s="1">
        <f>IF(SUMPRODUCT(--ISNUMBER(SEARCH({"LEGALIZE","LEGISLATION","TRIAL"},C195)))&gt;0,1,0)</f>
        <v>0</v>
      </c>
      <c r="I195" s="1">
        <f>IF(SUMPRODUCT(--ISNUMBER(SEARCH({"LEADER"},C195)))&gt;0,1,0)</f>
        <v>0</v>
      </c>
      <c r="J195" t="str">
        <f t="shared" ref="J195:J258" si="12">LEFT(D195,4)</f>
        <v>2016</v>
      </c>
      <c r="K195" t="str">
        <f t="shared" ref="K195:K258" si="13">MID(D195,5,2)</f>
        <v>07</v>
      </c>
      <c r="L195" t="str">
        <f t="shared" ref="L195:L258" si="14">MID(D195,7,2)</f>
        <v>09</v>
      </c>
      <c r="M195" s="2">
        <f t="shared" ref="M195:M258" si="15">DATE(LEFT(D195,4),MID(D195,5,2),MID(D195,7,2))+TIME(MID(D195,9,2),MID(D195,11,2),RIGHT(D195,2))</f>
        <v>42560.34375</v>
      </c>
      <c r="N195" s="1">
        <f>IF(SUMPRODUCT(--ISNUMBER(SEARCH({"nasdaq.com","bloomberg.com","wsj.com","seekingalpha.com","valuewalk.com","reuters.com","forbes.com","marketwatch.com","investopedia.com","businessinsider.com","analystratings.com"},B195)))&gt;0,1,0)</f>
        <v>0</v>
      </c>
      <c r="O195" t="s">
        <v>3935</v>
      </c>
    </row>
    <row r="196" spans="1:15" x14ac:dyDescent="0.35">
      <c r="A196">
        <v>-1.4598540145985399</v>
      </c>
      <c r="B196" t="s">
        <v>31</v>
      </c>
      <c r="C196" t="s">
        <v>257</v>
      </c>
      <c r="D196">
        <v>20160623133000</v>
      </c>
      <c r="E196" s="1">
        <f>IF(SUMPRODUCT(--ISNUMBER(SEARCH({"ECON_EARNINGSREPORT","ECON_STOCKMARKET"},C196)))&gt;0,1,0)</f>
        <v>1</v>
      </c>
      <c r="F196" s="1">
        <f>IF(SUMPRODUCT(--ISNUMBER(SEARCH({"ENV_"},C196)))&gt;0,1,0)</f>
        <v>0</v>
      </c>
      <c r="G196" s="1">
        <f>IF(SUMPRODUCT(--ISNUMBER(SEARCH({"DISCRIMINATION","HARASSMENT","HATE_SPEECH","GENDER_VIOLENCE"},C196)))&gt;0,1,0)</f>
        <v>0</v>
      </c>
      <c r="H196" s="1">
        <f>IF(SUMPRODUCT(--ISNUMBER(SEARCH({"LEGALIZE","LEGISLATION","TRIAL"},C196)))&gt;0,1,0)</f>
        <v>0</v>
      </c>
      <c r="I196" s="1">
        <f>IF(SUMPRODUCT(--ISNUMBER(SEARCH({"LEADER"},C196)))&gt;0,1,0)</f>
        <v>0</v>
      </c>
      <c r="J196" t="str">
        <f t="shared" si="12"/>
        <v>2016</v>
      </c>
      <c r="K196" t="str">
        <f t="shared" si="13"/>
        <v>06</v>
      </c>
      <c r="L196" t="str">
        <f t="shared" si="14"/>
        <v>23</v>
      </c>
      <c r="M196" s="2">
        <f t="shared" si="15"/>
        <v>42544.5625</v>
      </c>
      <c r="N196" s="1">
        <f>IF(SUMPRODUCT(--ISNUMBER(SEARCH({"nasdaq.com","bloomberg.com","wsj.com","seekingalpha.com","valuewalk.com","reuters.com","forbes.com","marketwatch.com","investopedia.com","businessinsider.com","analystratings.com"},B196)))&gt;0,1,0)</f>
        <v>0</v>
      </c>
      <c r="O196" t="s">
        <v>3935</v>
      </c>
    </row>
    <row r="197" spans="1:15" x14ac:dyDescent="0.35">
      <c r="A197">
        <v>2.2959183673469399</v>
      </c>
      <c r="B197" t="s">
        <v>63</v>
      </c>
      <c r="C197" t="s">
        <v>258</v>
      </c>
      <c r="D197">
        <v>20160804041500</v>
      </c>
      <c r="E197" s="1">
        <f>IF(SUMPRODUCT(--ISNUMBER(SEARCH({"ECON_EARNINGSREPORT","ECON_STOCKMARKET"},C197)))&gt;0,1,0)</f>
        <v>0</v>
      </c>
      <c r="F197" s="1">
        <f>IF(SUMPRODUCT(--ISNUMBER(SEARCH({"ENV_"},C197)))&gt;0,1,0)</f>
        <v>0</v>
      </c>
      <c r="G197" s="1">
        <f>IF(SUMPRODUCT(--ISNUMBER(SEARCH({"DISCRIMINATION","HARASSMENT","HATE_SPEECH","GENDER_VIOLENCE"},C197)))&gt;0,1,0)</f>
        <v>0</v>
      </c>
      <c r="H197" s="1">
        <f>IF(SUMPRODUCT(--ISNUMBER(SEARCH({"LEGALIZE","LEGISLATION","TRIAL"},C197)))&gt;0,1,0)</f>
        <v>0</v>
      </c>
      <c r="I197" s="1">
        <f>IF(SUMPRODUCT(--ISNUMBER(SEARCH({"LEADER"},C197)))&gt;0,1,0)</f>
        <v>1</v>
      </c>
      <c r="J197" t="str">
        <f t="shared" si="12"/>
        <v>2016</v>
      </c>
      <c r="K197" t="str">
        <f t="shared" si="13"/>
        <v>08</v>
      </c>
      <c r="L197" t="str">
        <f t="shared" si="14"/>
        <v>04</v>
      </c>
      <c r="M197" s="2">
        <f t="shared" si="15"/>
        <v>42586.177083333336</v>
      </c>
      <c r="N197" s="1">
        <f>IF(SUMPRODUCT(--ISNUMBER(SEARCH({"nasdaq.com","bloomberg.com","wsj.com","seekingalpha.com","valuewalk.com","reuters.com","forbes.com","marketwatch.com","investopedia.com","businessinsider.com","analystratings.com"},B197)))&gt;0,1,0)</f>
        <v>0</v>
      </c>
      <c r="O197" t="s">
        <v>3935</v>
      </c>
    </row>
    <row r="198" spans="1:15" x14ac:dyDescent="0.35">
      <c r="A198">
        <v>3.17460317460317</v>
      </c>
      <c r="B198" t="s">
        <v>98</v>
      </c>
      <c r="C198" t="s">
        <v>259</v>
      </c>
      <c r="D198">
        <v>20160725201500</v>
      </c>
      <c r="E198" s="1">
        <f>IF(SUMPRODUCT(--ISNUMBER(SEARCH({"ECON_EARNINGSREPORT","ECON_STOCKMARKET"},C198)))&gt;0,1,0)</f>
        <v>1</v>
      </c>
      <c r="F198" s="1">
        <f>IF(SUMPRODUCT(--ISNUMBER(SEARCH({"ENV_"},C198)))&gt;0,1,0)</f>
        <v>0</v>
      </c>
      <c r="G198" s="1">
        <f>IF(SUMPRODUCT(--ISNUMBER(SEARCH({"DISCRIMINATION","HARASSMENT","HATE_SPEECH","GENDER_VIOLENCE"},C198)))&gt;0,1,0)</f>
        <v>0</v>
      </c>
      <c r="H198" s="1">
        <f>IF(SUMPRODUCT(--ISNUMBER(SEARCH({"LEGALIZE","LEGISLATION","TRIAL"},C198)))&gt;0,1,0)</f>
        <v>0</v>
      </c>
      <c r="I198" s="1">
        <f>IF(SUMPRODUCT(--ISNUMBER(SEARCH({"LEADER"},C198)))&gt;0,1,0)</f>
        <v>0</v>
      </c>
      <c r="J198" t="str">
        <f t="shared" si="12"/>
        <v>2016</v>
      </c>
      <c r="K198" t="str">
        <f t="shared" si="13"/>
        <v>07</v>
      </c>
      <c r="L198" t="str">
        <f t="shared" si="14"/>
        <v>25</v>
      </c>
      <c r="M198" s="2">
        <f t="shared" si="15"/>
        <v>42576.84375</v>
      </c>
      <c r="N198" s="1">
        <f>IF(SUMPRODUCT(--ISNUMBER(SEARCH({"nasdaq.com","bloomberg.com","wsj.com","seekingalpha.com","valuewalk.com","reuters.com","forbes.com","marketwatch.com","investopedia.com","businessinsider.com","analystratings.com"},B198)))&gt;0,1,0)</f>
        <v>0</v>
      </c>
      <c r="O198" t="s">
        <v>3935</v>
      </c>
    </row>
    <row r="199" spans="1:15" x14ac:dyDescent="0.35">
      <c r="A199">
        <v>1.81236673773987</v>
      </c>
      <c r="B199" t="s">
        <v>11</v>
      </c>
      <c r="C199" t="s">
        <v>260</v>
      </c>
      <c r="D199">
        <v>20160722163000</v>
      </c>
      <c r="E199" s="1">
        <f>IF(SUMPRODUCT(--ISNUMBER(SEARCH({"ECON_EARNINGSREPORT","ECON_STOCKMARKET"},C199)))&gt;0,1,0)</f>
        <v>0</v>
      </c>
      <c r="F199" s="1">
        <f>IF(SUMPRODUCT(--ISNUMBER(SEARCH({"ENV_"},C199)))&gt;0,1,0)</f>
        <v>0</v>
      </c>
      <c r="G199" s="1">
        <f>IF(SUMPRODUCT(--ISNUMBER(SEARCH({"DISCRIMINATION","HARASSMENT","HATE_SPEECH","GENDER_VIOLENCE"},C199)))&gt;0,1,0)</f>
        <v>0</v>
      </c>
      <c r="H199" s="1">
        <f>IF(SUMPRODUCT(--ISNUMBER(SEARCH({"LEGALIZE","LEGISLATION","TRIAL"},C199)))&gt;0,1,0)</f>
        <v>1</v>
      </c>
      <c r="I199" s="1">
        <f>IF(SUMPRODUCT(--ISNUMBER(SEARCH({"LEADER"},C199)))&gt;0,1,0)</f>
        <v>1</v>
      </c>
      <c r="J199" t="str">
        <f t="shared" si="12"/>
        <v>2016</v>
      </c>
      <c r="K199" t="str">
        <f t="shared" si="13"/>
        <v>07</v>
      </c>
      <c r="L199" t="str">
        <f t="shared" si="14"/>
        <v>22</v>
      </c>
      <c r="M199" s="2">
        <f t="shared" si="15"/>
        <v>42573.6875</v>
      </c>
      <c r="N199" s="1">
        <f>IF(SUMPRODUCT(--ISNUMBER(SEARCH({"nasdaq.com","bloomberg.com","wsj.com","seekingalpha.com","valuewalk.com","reuters.com","forbes.com","marketwatch.com","investopedia.com","businessinsider.com","analystratings.com"},B199)))&gt;0,1,0)</f>
        <v>0</v>
      </c>
      <c r="O199" t="s">
        <v>3935</v>
      </c>
    </row>
    <row r="200" spans="1:15" x14ac:dyDescent="0.35">
      <c r="A200">
        <v>0.686341798215512</v>
      </c>
      <c r="B200" t="s">
        <v>107</v>
      </c>
      <c r="C200" t="s">
        <v>261</v>
      </c>
      <c r="D200">
        <v>20160915034500</v>
      </c>
      <c r="E200" s="1">
        <f>IF(SUMPRODUCT(--ISNUMBER(SEARCH({"ECON_EARNINGSREPORT","ECON_STOCKMARKET"},C200)))&gt;0,1,0)</f>
        <v>0</v>
      </c>
      <c r="F200" s="1">
        <f>IF(SUMPRODUCT(--ISNUMBER(SEARCH({"ENV_"},C200)))&gt;0,1,0)</f>
        <v>0</v>
      </c>
      <c r="G200" s="1">
        <f>IF(SUMPRODUCT(--ISNUMBER(SEARCH({"DISCRIMINATION","HARASSMENT","HATE_SPEECH","GENDER_VIOLENCE"},C200)))&gt;0,1,0)</f>
        <v>0</v>
      </c>
      <c r="H200" s="1">
        <f>IF(SUMPRODUCT(--ISNUMBER(SEARCH({"LEGALIZE","LEGISLATION","TRIAL"},C200)))&gt;0,1,0)</f>
        <v>0</v>
      </c>
      <c r="I200" s="1">
        <f>IF(SUMPRODUCT(--ISNUMBER(SEARCH({"LEADER"},C200)))&gt;0,1,0)</f>
        <v>0</v>
      </c>
      <c r="J200" t="str">
        <f t="shared" si="12"/>
        <v>2016</v>
      </c>
      <c r="K200" t="str">
        <f t="shared" si="13"/>
        <v>09</v>
      </c>
      <c r="L200" t="str">
        <f t="shared" si="14"/>
        <v>15</v>
      </c>
      <c r="M200" s="2">
        <f t="shared" si="15"/>
        <v>42628.15625</v>
      </c>
      <c r="N200" s="1">
        <f>IF(SUMPRODUCT(--ISNUMBER(SEARCH({"nasdaq.com","bloomberg.com","wsj.com","seekingalpha.com","valuewalk.com","reuters.com","forbes.com","marketwatch.com","investopedia.com","businessinsider.com","analystratings.com"},B200)))&gt;0,1,0)</f>
        <v>1</v>
      </c>
      <c r="O200" t="s">
        <v>3935</v>
      </c>
    </row>
    <row r="201" spans="1:15" x14ac:dyDescent="0.35">
      <c r="A201">
        <v>-0.18656716417910499</v>
      </c>
      <c r="B201" t="s">
        <v>73</v>
      </c>
      <c r="C201" t="s">
        <v>74</v>
      </c>
      <c r="D201">
        <v>20160725234500</v>
      </c>
      <c r="E201" s="1">
        <f>IF(SUMPRODUCT(--ISNUMBER(SEARCH({"ECON_EARNINGSREPORT","ECON_STOCKMARKET"},C201)))&gt;0,1,0)</f>
        <v>0</v>
      </c>
      <c r="F201" s="1">
        <f>IF(SUMPRODUCT(--ISNUMBER(SEARCH({"ENV_"},C201)))&gt;0,1,0)</f>
        <v>0</v>
      </c>
      <c r="G201" s="1">
        <f>IF(SUMPRODUCT(--ISNUMBER(SEARCH({"DISCRIMINATION","HARASSMENT","HATE_SPEECH","GENDER_VIOLENCE"},C201)))&gt;0,1,0)</f>
        <v>0</v>
      </c>
      <c r="H201" s="1">
        <f>IF(SUMPRODUCT(--ISNUMBER(SEARCH({"LEGALIZE","LEGISLATION","TRIAL"},C201)))&gt;0,1,0)</f>
        <v>0</v>
      </c>
      <c r="I201" s="1">
        <f>IF(SUMPRODUCT(--ISNUMBER(SEARCH({"LEADER"},C201)))&gt;0,1,0)</f>
        <v>1</v>
      </c>
      <c r="J201" t="str">
        <f t="shared" si="12"/>
        <v>2016</v>
      </c>
      <c r="K201" t="str">
        <f t="shared" si="13"/>
        <v>07</v>
      </c>
      <c r="L201" t="str">
        <f t="shared" si="14"/>
        <v>25</v>
      </c>
      <c r="M201" s="2">
        <f t="shared" si="15"/>
        <v>42576.989583333336</v>
      </c>
      <c r="N201" s="1">
        <f>IF(SUMPRODUCT(--ISNUMBER(SEARCH({"nasdaq.com","bloomberg.com","wsj.com","seekingalpha.com","valuewalk.com","reuters.com","forbes.com","marketwatch.com","investopedia.com","businessinsider.com","analystratings.com"},B201)))&gt;0,1,0)</f>
        <v>0</v>
      </c>
      <c r="O201" t="s">
        <v>3935</v>
      </c>
    </row>
    <row r="202" spans="1:15" x14ac:dyDescent="0.35">
      <c r="A202">
        <v>0</v>
      </c>
      <c r="B202" t="s">
        <v>31</v>
      </c>
      <c r="C202" t="s">
        <v>262</v>
      </c>
      <c r="D202">
        <v>20160829174500</v>
      </c>
      <c r="E202" s="1">
        <f>IF(SUMPRODUCT(--ISNUMBER(SEARCH({"ECON_EARNINGSREPORT","ECON_STOCKMARKET"},C202)))&gt;0,1,0)</f>
        <v>1</v>
      </c>
      <c r="F202" s="1">
        <f>IF(SUMPRODUCT(--ISNUMBER(SEARCH({"ENV_"},C202)))&gt;0,1,0)</f>
        <v>0</v>
      </c>
      <c r="G202" s="1">
        <f>IF(SUMPRODUCT(--ISNUMBER(SEARCH({"DISCRIMINATION","HARASSMENT","HATE_SPEECH","GENDER_VIOLENCE"},C202)))&gt;0,1,0)</f>
        <v>0</v>
      </c>
      <c r="H202" s="1">
        <f>IF(SUMPRODUCT(--ISNUMBER(SEARCH({"LEGALIZE","LEGISLATION","TRIAL"},C202)))&gt;0,1,0)</f>
        <v>0</v>
      </c>
      <c r="I202" s="1">
        <f>IF(SUMPRODUCT(--ISNUMBER(SEARCH({"LEADER"},C202)))&gt;0,1,0)</f>
        <v>0</v>
      </c>
      <c r="J202" t="str">
        <f t="shared" si="12"/>
        <v>2016</v>
      </c>
      <c r="K202" t="str">
        <f t="shared" si="13"/>
        <v>08</v>
      </c>
      <c r="L202" t="str">
        <f t="shared" si="14"/>
        <v>29</v>
      </c>
      <c r="M202" s="2">
        <f t="shared" si="15"/>
        <v>42611.739583333336</v>
      </c>
      <c r="N202" s="1">
        <f>IF(SUMPRODUCT(--ISNUMBER(SEARCH({"nasdaq.com","bloomberg.com","wsj.com","seekingalpha.com","valuewalk.com","reuters.com","forbes.com","marketwatch.com","investopedia.com","businessinsider.com","analystratings.com"},B202)))&gt;0,1,0)</f>
        <v>0</v>
      </c>
      <c r="O202" t="s">
        <v>3935</v>
      </c>
    </row>
    <row r="203" spans="1:15" x14ac:dyDescent="0.35">
      <c r="A203">
        <v>0.223214285714286</v>
      </c>
      <c r="B203" t="s">
        <v>263</v>
      </c>
      <c r="C203" t="s">
        <v>264</v>
      </c>
      <c r="D203">
        <v>20160904011500</v>
      </c>
      <c r="E203" s="1">
        <f>IF(SUMPRODUCT(--ISNUMBER(SEARCH({"ECON_EARNINGSREPORT","ECON_STOCKMARKET"},C203)))&gt;0,1,0)</f>
        <v>1</v>
      </c>
      <c r="F203" s="1">
        <f>IF(SUMPRODUCT(--ISNUMBER(SEARCH({"ENV_"},C203)))&gt;0,1,0)</f>
        <v>0</v>
      </c>
      <c r="G203" s="1">
        <f>IF(SUMPRODUCT(--ISNUMBER(SEARCH({"DISCRIMINATION","HARASSMENT","HATE_SPEECH","GENDER_VIOLENCE"},C203)))&gt;0,1,0)</f>
        <v>0</v>
      </c>
      <c r="H203" s="1">
        <f>IF(SUMPRODUCT(--ISNUMBER(SEARCH({"LEGALIZE","LEGISLATION","TRIAL"},C203)))&gt;0,1,0)</f>
        <v>0</v>
      </c>
      <c r="I203" s="1">
        <f>IF(SUMPRODUCT(--ISNUMBER(SEARCH({"LEADER"},C203)))&gt;0,1,0)</f>
        <v>0</v>
      </c>
      <c r="J203" t="str">
        <f t="shared" si="12"/>
        <v>2016</v>
      </c>
      <c r="K203" t="str">
        <f t="shared" si="13"/>
        <v>09</v>
      </c>
      <c r="L203" t="str">
        <f t="shared" si="14"/>
        <v>04</v>
      </c>
      <c r="M203" s="2">
        <f t="shared" si="15"/>
        <v>42617.052083333336</v>
      </c>
      <c r="N203" s="1">
        <f>IF(SUMPRODUCT(--ISNUMBER(SEARCH({"nasdaq.com","bloomberg.com","wsj.com","seekingalpha.com","valuewalk.com","reuters.com","forbes.com","marketwatch.com","investopedia.com","businessinsider.com","analystratings.com"},B203)))&gt;0,1,0)</f>
        <v>0</v>
      </c>
      <c r="O203" t="s">
        <v>3935</v>
      </c>
    </row>
    <row r="204" spans="1:15" x14ac:dyDescent="0.35">
      <c r="A204">
        <v>-0.23980815347721801</v>
      </c>
      <c r="B204" t="s">
        <v>21</v>
      </c>
      <c r="C204" t="s">
        <v>265</v>
      </c>
      <c r="D204">
        <v>20160901204500</v>
      </c>
      <c r="E204" s="1">
        <f>IF(SUMPRODUCT(--ISNUMBER(SEARCH({"ECON_EARNINGSREPORT","ECON_STOCKMARKET"},C204)))&gt;0,1,0)</f>
        <v>0</v>
      </c>
      <c r="F204" s="1">
        <f>IF(SUMPRODUCT(--ISNUMBER(SEARCH({"ENV_"},C204)))&gt;0,1,0)</f>
        <v>0</v>
      </c>
      <c r="G204" s="1">
        <f>IF(SUMPRODUCT(--ISNUMBER(SEARCH({"DISCRIMINATION","HARASSMENT","HATE_SPEECH","GENDER_VIOLENCE"},C204)))&gt;0,1,0)</f>
        <v>0</v>
      </c>
      <c r="H204" s="1">
        <f>IF(SUMPRODUCT(--ISNUMBER(SEARCH({"LEGALIZE","LEGISLATION","TRIAL"},C204)))&gt;0,1,0)</f>
        <v>0</v>
      </c>
      <c r="I204" s="1">
        <f>IF(SUMPRODUCT(--ISNUMBER(SEARCH({"LEADER"},C204)))&gt;0,1,0)</f>
        <v>0</v>
      </c>
      <c r="J204" t="str">
        <f t="shared" si="12"/>
        <v>2016</v>
      </c>
      <c r="K204" t="str">
        <f t="shared" si="13"/>
        <v>09</v>
      </c>
      <c r="L204" t="str">
        <f t="shared" si="14"/>
        <v>01</v>
      </c>
      <c r="M204" s="2">
        <f t="shared" si="15"/>
        <v>42614.864583333336</v>
      </c>
      <c r="N204" s="1">
        <f>IF(SUMPRODUCT(--ISNUMBER(SEARCH({"nasdaq.com","bloomberg.com","wsj.com","seekingalpha.com","valuewalk.com","reuters.com","forbes.com","marketwatch.com","investopedia.com","businessinsider.com","analystratings.com"},B204)))&gt;0,1,0)</f>
        <v>0</v>
      </c>
      <c r="O204" t="s">
        <v>3935</v>
      </c>
    </row>
    <row r="205" spans="1:15" x14ac:dyDescent="0.35">
      <c r="A205">
        <v>1.4030612244898</v>
      </c>
      <c r="B205" t="s">
        <v>140</v>
      </c>
      <c r="C205" t="s">
        <v>266</v>
      </c>
      <c r="D205">
        <v>20160702203000</v>
      </c>
      <c r="E205" s="1">
        <f>IF(SUMPRODUCT(--ISNUMBER(SEARCH({"ECON_EARNINGSREPORT","ECON_STOCKMARKET"},C205)))&gt;0,1,0)</f>
        <v>1</v>
      </c>
      <c r="F205" s="1">
        <f>IF(SUMPRODUCT(--ISNUMBER(SEARCH({"ENV_"},C205)))&gt;0,1,0)</f>
        <v>0</v>
      </c>
      <c r="G205" s="1">
        <f>IF(SUMPRODUCT(--ISNUMBER(SEARCH({"DISCRIMINATION","HARASSMENT","HATE_SPEECH","GENDER_VIOLENCE"},C205)))&gt;0,1,0)</f>
        <v>0</v>
      </c>
      <c r="H205" s="1">
        <f>IF(SUMPRODUCT(--ISNUMBER(SEARCH({"LEGALIZE","LEGISLATION","TRIAL"},C205)))&gt;0,1,0)</f>
        <v>1</v>
      </c>
      <c r="I205" s="1">
        <f>IF(SUMPRODUCT(--ISNUMBER(SEARCH({"LEADER"},C205)))&gt;0,1,0)</f>
        <v>0</v>
      </c>
      <c r="J205" t="str">
        <f t="shared" si="12"/>
        <v>2016</v>
      </c>
      <c r="K205" t="str">
        <f t="shared" si="13"/>
        <v>07</v>
      </c>
      <c r="L205" t="str">
        <f t="shared" si="14"/>
        <v>02</v>
      </c>
      <c r="M205" s="2">
        <f t="shared" si="15"/>
        <v>42553.854166666664</v>
      </c>
      <c r="N205" s="1">
        <f>IF(SUMPRODUCT(--ISNUMBER(SEARCH({"nasdaq.com","bloomberg.com","wsj.com","seekingalpha.com","valuewalk.com","reuters.com","forbes.com","marketwatch.com","investopedia.com","businessinsider.com","analystratings.com"},B205)))&gt;0,1,0)</f>
        <v>0</v>
      </c>
      <c r="O205" t="s">
        <v>3935</v>
      </c>
    </row>
    <row r="206" spans="1:15" x14ac:dyDescent="0.35">
      <c r="A206">
        <v>-1.53061224489796</v>
      </c>
      <c r="B206" t="s">
        <v>267</v>
      </c>
      <c r="C206" t="s">
        <v>268</v>
      </c>
      <c r="D206">
        <v>20161005114500</v>
      </c>
      <c r="E206" s="1">
        <f>IF(SUMPRODUCT(--ISNUMBER(SEARCH({"ECON_EARNINGSREPORT","ECON_STOCKMARKET"},C206)))&gt;0,1,0)</f>
        <v>1</v>
      </c>
      <c r="F206" s="1">
        <f>IF(SUMPRODUCT(--ISNUMBER(SEARCH({"ENV_"},C206)))&gt;0,1,0)</f>
        <v>0</v>
      </c>
      <c r="G206" s="1">
        <f>IF(SUMPRODUCT(--ISNUMBER(SEARCH({"DISCRIMINATION","HARASSMENT","HATE_SPEECH","GENDER_VIOLENCE"},C206)))&gt;0,1,0)</f>
        <v>0</v>
      </c>
      <c r="H206" s="1">
        <f>IF(SUMPRODUCT(--ISNUMBER(SEARCH({"LEGALIZE","LEGISLATION","TRIAL"},C206)))&gt;0,1,0)</f>
        <v>0</v>
      </c>
      <c r="I206" s="1">
        <f>IF(SUMPRODUCT(--ISNUMBER(SEARCH({"LEADER"},C206)))&gt;0,1,0)</f>
        <v>0</v>
      </c>
      <c r="J206" t="str">
        <f t="shared" si="12"/>
        <v>2016</v>
      </c>
      <c r="K206" t="str">
        <f t="shared" si="13"/>
        <v>10</v>
      </c>
      <c r="L206" t="str">
        <f t="shared" si="14"/>
        <v>05</v>
      </c>
      <c r="M206" s="2">
        <f t="shared" si="15"/>
        <v>42648.489583333336</v>
      </c>
      <c r="N206" s="1">
        <f>IF(SUMPRODUCT(--ISNUMBER(SEARCH({"nasdaq.com","bloomberg.com","wsj.com","seekingalpha.com","valuewalk.com","reuters.com","forbes.com","marketwatch.com","investopedia.com","businessinsider.com","analystratings.com"},B206)))&gt;0,1,0)</f>
        <v>0</v>
      </c>
      <c r="O206" t="s">
        <v>3935</v>
      </c>
    </row>
    <row r="207" spans="1:15" x14ac:dyDescent="0.35">
      <c r="A207">
        <v>0.99228224917309804</v>
      </c>
      <c r="B207" t="s">
        <v>10</v>
      </c>
      <c r="C207" t="s">
        <v>269</v>
      </c>
      <c r="D207">
        <v>20160822184500</v>
      </c>
      <c r="E207" s="1">
        <f>IF(SUMPRODUCT(--ISNUMBER(SEARCH({"ECON_EARNINGSREPORT","ECON_STOCKMARKET"},C207)))&gt;0,1,0)</f>
        <v>1</v>
      </c>
      <c r="F207" s="1">
        <f>IF(SUMPRODUCT(--ISNUMBER(SEARCH({"ENV_"},C207)))&gt;0,1,0)</f>
        <v>0</v>
      </c>
      <c r="G207" s="1">
        <f>IF(SUMPRODUCT(--ISNUMBER(SEARCH({"DISCRIMINATION","HARASSMENT","HATE_SPEECH","GENDER_VIOLENCE"},C207)))&gt;0,1,0)</f>
        <v>0</v>
      </c>
      <c r="H207" s="1">
        <f>IF(SUMPRODUCT(--ISNUMBER(SEARCH({"LEGALIZE","LEGISLATION","TRIAL"},C207)))&gt;0,1,0)</f>
        <v>0</v>
      </c>
      <c r="I207" s="1">
        <f>IF(SUMPRODUCT(--ISNUMBER(SEARCH({"LEADER"},C207)))&gt;0,1,0)</f>
        <v>0</v>
      </c>
      <c r="J207" t="str">
        <f t="shared" si="12"/>
        <v>2016</v>
      </c>
      <c r="K207" t="str">
        <f t="shared" si="13"/>
        <v>08</v>
      </c>
      <c r="L207" t="str">
        <f t="shared" si="14"/>
        <v>22</v>
      </c>
      <c r="M207" s="2">
        <f t="shared" si="15"/>
        <v>42604.78125</v>
      </c>
      <c r="N207" s="1">
        <f>IF(SUMPRODUCT(--ISNUMBER(SEARCH({"nasdaq.com","bloomberg.com","wsj.com","seekingalpha.com","valuewalk.com","reuters.com","forbes.com","marketwatch.com","investopedia.com","businessinsider.com","analystratings.com"},B207)))&gt;0,1,0)</f>
        <v>1</v>
      </c>
      <c r="O207" t="s">
        <v>3935</v>
      </c>
    </row>
    <row r="208" spans="1:15" x14ac:dyDescent="0.35">
      <c r="A208">
        <v>-3.7037037037037002</v>
      </c>
      <c r="B208" t="s">
        <v>25</v>
      </c>
      <c r="C208" t="s">
        <v>270</v>
      </c>
      <c r="D208">
        <v>20160630204500</v>
      </c>
      <c r="E208" s="1">
        <f>IF(SUMPRODUCT(--ISNUMBER(SEARCH({"ECON_EARNINGSREPORT","ECON_STOCKMARKET"},C208)))&gt;0,1,0)</f>
        <v>0</v>
      </c>
      <c r="F208" s="1">
        <f>IF(SUMPRODUCT(--ISNUMBER(SEARCH({"ENV_"},C208)))&gt;0,1,0)</f>
        <v>0</v>
      </c>
      <c r="G208" s="1">
        <f>IF(SUMPRODUCT(--ISNUMBER(SEARCH({"DISCRIMINATION","HARASSMENT","HATE_SPEECH","GENDER_VIOLENCE"},C208)))&gt;0,1,0)</f>
        <v>0</v>
      </c>
      <c r="H208" s="1">
        <f>IF(SUMPRODUCT(--ISNUMBER(SEARCH({"LEGALIZE","LEGISLATION","TRIAL"},C208)))&gt;0,1,0)</f>
        <v>0</v>
      </c>
      <c r="I208" s="1">
        <f>IF(SUMPRODUCT(--ISNUMBER(SEARCH({"LEADER"},C208)))&gt;0,1,0)</f>
        <v>0</v>
      </c>
      <c r="J208" t="str">
        <f t="shared" si="12"/>
        <v>2016</v>
      </c>
      <c r="K208" t="str">
        <f t="shared" si="13"/>
        <v>06</v>
      </c>
      <c r="L208" t="str">
        <f t="shared" si="14"/>
        <v>30</v>
      </c>
      <c r="M208" s="2">
        <f t="shared" si="15"/>
        <v>42551.864583333336</v>
      </c>
      <c r="N208" s="1">
        <f>IF(SUMPRODUCT(--ISNUMBER(SEARCH({"nasdaq.com","bloomberg.com","wsj.com","seekingalpha.com","valuewalk.com","reuters.com","forbes.com","marketwatch.com","investopedia.com","businessinsider.com","analystratings.com"},B208)))&gt;0,1,0)</f>
        <v>0</v>
      </c>
      <c r="O208" t="s">
        <v>3935</v>
      </c>
    </row>
    <row r="209" spans="1:15" x14ac:dyDescent="0.35">
      <c r="A209">
        <v>1.70075589150734</v>
      </c>
      <c r="B209" t="s">
        <v>107</v>
      </c>
      <c r="C209" t="s">
        <v>271</v>
      </c>
      <c r="D209">
        <v>20160701034500</v>
      </c>
      <c r="E209" s="1">
        <f>IF(SUMPRODUCT(--ISNUMBER(SEARCH({"ECON_EARNINGSREPORT","ECON_STOCKMARKET"},C209)))&gt;0,1,0)</f>
        <v>1</v>
      </c>
      <c r="F209" s="1">
        <f>IF(SUMPRODUCT(--ISNUMBER(SEARCH({"ENV_"},C209)))&gt;0,1,0)</f>
        <v>0</v>
      </c>
      <c r="G209" s="1">
        <f>IF(SUMPRODUCT(--ISNUMBER(SEARCH({"DISCRIMINATION","HARASSMENT","HATE_SPEECH","GENDER_VIOLENCE"},C209)))&gt;0,1,0)</f>
        <v>0</v>
      </c>
      <c r="H209" s="1">
        <f>IF(SUMPRODUCT(--ISNUMBER(SEARCH({"LEGALIZE","LEGISLATION","TRIAL"},C209)))&gt;0,1,0)</f>
        <v>0</v>
      </c>
      <c r="I209" s="1">
        <f>IF(SUMPRODUCT(--ISNUMBER(SEARCH({"LEADER"},C209)))&gt;0,1,0)</f>
        <v>1</v>
      </c>
      <c r="J209" t="str">
        <f t="shared" si="12"/>
        <v>2016</v>
      </c>
      <c r="K209" t="str">
        <f t="shared" si="13"/>
        <v>07</v>
      </c>
      <c r="L209" t="str">
        <f t="shared" si="14"/>
        <v>01</v>
      </c>
      <c r="M209" s="2">
        <f t="shared" si="15"/>
        <v>42552.15625</v>
      </c>
      <c r="N209" s="1">
        <f>IF(SUMPRODUCT(--ISNUMBER(SEARCH({"nasdaq.com","bloomberg.com","wsj.com","seekingalpha.com","valuewalk.com","reuters.com","forbes.com","marketwatch.com","investopedia.com","businessinsider.com","analystratings.com"},B209)))&gt;0,1,0)</f>
        <v>1</v>
      </c>
      <c r="O209" t="s">
        <v>3935</v>
      </c>
    </row>
    <row r="210" spans="1:15" x14ac:dyDescent="0.35">
      <c r="A210">
        <v>-0.43290043290043301</v>
      </c>
      <c r="B210" t="s">
        <v>272</v>
      </c>
      <c r="C210" t="s">
        <v>273</v>
      </c>
      <c r="D210">
        <v>20160622133000</v>
      </c>
      <c r="E210" s="1">
        <f>IF(SUMPRODUCT(--ISNUMBER(SEARCH({"ECON_EARNINGSREPORT","ECON_STOCKMARKET"},C210)))&gt;0,1,0)</f>
        <v>1</v>
      </c>
      <c r="F210" s="1">
        <f>IF(SUMPRODUCT(--ISNUMBER(SEARCH({"ENV_"},C210)))&gt;0,1,0)</f>
        <v>0</v>
      </c>
      <c r="G210" s="1">
        <f>IF(SUMPRODUCT(--ISNUMBER(SEARCH({"DISCRIMINATION","HARASSMENT","HATE_SPEECH","GENDER_VIOLENCE"},C210)))&gt;0,1,0)</f>
        <v>0</v>
      </c>
      <c r="H210" s="1">
        <f>IF(SUMPRODUCT(--ISNUMBER(SEARCH({"LEGALIZE","LEGISLATION","TRIAL"},C210)))&gt;0,1,0)</f>
        <v>0</v>
      </c>
      <c r="I210" s="1">
        <f>IF(SUMPRODUCT(--ISNUMBER(SEARCH({"LEADER"},C210)))&gt;0,1,0)</f>
        <v>0</v>
      </c>
      <c r="J210" t="str">
        <f t="shared" si="12"/>
        <v>2016</v>
      </c>
      <c r="K210" t="str">
        <f t="shared" si="13"/>
        <v>06</v>
      </c>
      <c r="L210" t="str">
        <f t="shared" si="14"/>
        <v>22</v>
      </c>
      <c r="M210" s="2">
        <f t="shared" si="15"/>
        <v>42543.5625</v>
      </c>
      <c r="N210" s="1">
        <f>IF(SUMPRODUCT(--ISNUMBER(SEARCH({"nasdaq.com","bloomberg.com","wsj.com","seekingalpha.com","valuewalk.com","reuters.com","forbes.com","marketwatch.com","investopedia.com","businessinsider.com","analystratings.com"},B210)))&gt;0,1,0)</f>
        <v>0</v>
      </c>
      <c r="O210" t="s">
        <v>3935</v>
      </c>
    </row>
    <row r="211" spans="1:15" x14ac:dyDescent="0.35">
      <c r="A211">
        <v>-1.24069478908189</v>
      </c>
      <c r="B211" t="s">
        <v>40</v>
      </c>
      <c r="C211" t="s">
        <v>158</v>
      </c>
      <c r="D211">
        <v>20160905083000</v>
      </c>
      <c r="E211" s="1">
        <f>IF(SUMPRODUCT(--ISNUMBER(SEARCH({"ECON_EARNINGSREPORT","ECON_STOCKMARKET"},C211)))&gt;0,1,0)</f>
        <v>1</v>
      </c>
      <c r="F211" s="1">
        <f>IF(SUMPRODUCT(--ISNUMBER(SEARCH({"ENV_"},C211)))&gt;0,1,0)</f>
        <v>0</v>
      </c>
      <c r="G211" s="1">
        <f>IF(SUMPRODUCT(--ISNUMBER(SEARCH({"DISCRIMINATION","HARASSMENT","HATE_SPEECH","GENDER_VIOLENCE"},C211)))&gt;0,1,0)</f>
        <v>0</v>
      </c>
      <c r="H211" s="1">
        <f>IF(SUMPRODUCT(--ISNUMBER(SEARCH({"LEGALIZE","LEGISLATION","TRIAL"},C211)))&gt;0,1,0)</f>
        <v>0</v>
      </c>
      <c r="I211" s="1">
        <f>IF(SUMPRODUCT(--ISNUMBER(SEARCH({"LEADER"},C211)))&gt;0,1,0)</f>
        <v>1</v>
      </c>
      <c r="J211" t="str">
        <f t="shared" si="12"/>
        <v>2016</v>
      </c>
      <c r="K211" t="str">
        <f t="shared" si="13"/>
        <v>09</v>
      </c>
      <c r="L211" t="str">
        <f t="shared" si="14"/>
        <v>05</v>
      </c>
      <c r="M211" s="2">
        <f t="shared" si="15"/>
        <v>42618.354166666664</v>
      </c>
      <c r="N211" s="1">
        <f>IF(SUMPRODUCT(--ISNUMBER(SEARCH({"nasdaq.com","bloomberg.com","wsj.com","seekingalpha.com","valuewalk.com","reuters.com","forbes.com","marketwatch.com","investopedia.com","businessinsider.com","analystratings.com"},B211)))&gt;0,1,0)</f>
        <v>0</v>
      </c>
      <c r="O211" t="s">
        <v>3935</v>
      </c>
    </row>
    <row r="212" spans="1:15" x14ac:dyDescent="0.35">
      <c r="A212">
        <v>1.0416666666666701</v>
      </c>
      <c r="B212" t="s">
        <v>274</v>
      </c>
      <c r="C212" t="s">
        <v>275</v>
      </c>
      <c r="D212">
        <v>20160825234500</v>
      </c>
      <c r="E212" s="1">
        <f>IF(SUMPRODUCT(--ISNUMBER(SEARCH({"ECON_EARNINGSREPORT","ECON_STOCKMARKET"},C212)))&gt;0,1,0)</f>
        <v>1</v>
      </c>
      <c r="F212" s="1">
        <f>IF(SUMPRODUCT(--ISNUMBER(SEARCH({"ENV_"},C212)))&gt;0,1,0)</f>
        <v>0</v>
      </c>
      <c r="G212" s="1">
        <f>IF(SUMPRODUCT(--ISNUMBER(SEARCH({"DISCRIMINATION","HARASSMENT","HATE_SPEECH","GENDER_VIOLENCE"},C212)))&gt;0,1,0)</f>
        <v>0</v>
      </c>
      <c r="H212" s="1">
        <f>IF(SUMPRODUCT(--ISNUMBER(SEARCH({"LEGALIZE","LEGISLATION","TRIAL"},C212)))&gt;0,1,0)</f>
        <v>0</v>
      </c>
      <c r="I212" s="1">
        <f>IF(SUMPRODUCT(--ISNUMBER(SEARCH({"LEADER"},C212)))&gt;0,1,0)</f>
        <v>1</v>
      </c>
      <c r="J212" t="str">
        <f t="shared" si="12"/>
        <v>2016</v>
      </c>
      <c r="K212" t="str">
        <f t="shared" si="13"/>
        <v>08</v>
      </c>
      <c r="L212" t="str">
        <f t="shared" si="14"/>
        <v>25</v>
      </c>
      <c r="M212" s="2">
        <f t="shared" si="15"/>
        <v>42607.989583333336</v>
      </c>
      <c r="N212" s="1">
        <f>IF(SUMPRODUCT(--ISNUMBER(SEARCH({"nasdaq.com","bloomberg.com","wsj.com","seekingalpha.com","valuewalk.com","reuters.com","forbes.com","marketwatch.com","investopedia.com","businessinsider.com","analystratings.com"},B212)))&gt;0,1,0)</f>
        <v>0</v>
      </c>
      <c r="O212" t="s">
        <v>3935</v>
      </c>
    </row>
    <row r="213" spans="1:15" x14ac:dyDescent="0.35">
      <c r="A213">
        <v>-2.1186440677966099</v>
      </c>
      <c r="B213" t="s">
        <v>68</v>
      </c>
      <c r="C213" t="s">
        <v>276</v>
      </c>
      <c r="D213">
        <v>20160702080000</v>
      </c>
      <c r="E213" s="1">
        <f>IF(SUMPRODUCT(--ISNUMBER(SEARCH({"ECON_EARNINGSREPORT","ECON_STOCKMARKET"},C213)))&gt;0,1,0)</f>
        <v>0</v>
      </c>
      <c r="F213" s="1">
        <f>IF(SUMPRODUCT(--ISNUMBER(SEARCH({"ENV_"},C213)))&gt;0,1,0)</f>
        <v>0</v>
      </c>
      <c r="G213" s="1">
        <f>IF(SUMPRODUCT(--ISNUMBER(SEARCH({"DISCRIMINATION","HARASSMENT","HATE_SPEECH","GENDER_VIOLENCE"},C213)))&gt;0,1,0)</f>
        <v>0</v>
      </c>
      <c r="H213" s="1">
        <f>IF(SUMPRODUCT(--ISNUMBER(SEARCH({"LEGALIZE","LEGISLATION","TRIAL"},C213)))&gt;0,1,0)</f>
        <v>0</v>
      </c>
      <c r="I213" s="1">
        <f>IF(SUMPRODUCT(--ISNUMBER(SEARCH({"LEADER"},C213)))&gt;0,1,0)</f>
        <v>0</v>
      </c>
      <c r="J213" t="str">
        <f t="shared" si="12"/>
        <v>2016</v>
      </c>
      <c r="K213" t="str">
        <f t="shared" si="13"/>
        <v>07</v>
      </c>
      <c r="L213" t="str">
        <f t="shared" si="14"/>
        <v>02</v>
      </c>
      <c r="M213" s="2">
        <f t="shared" si="15"/>
        <v>42553.333333333336</v>
      </c>
      <c r="N213" s="1">
        <f>IF(SUMPRODUCT(--ISNUMBER(SEARCH({"nasdaq.com","bloomberg.com","wsj.com","seekingalpha.com","valuewalk.com","reuters.com","forbes.com","marketwatch.com","investopedia.com","businessinsider.com","analystratings.com"},B213)))&gt;0,1,0)</f>
        <v>0</v>
      </c>
      <c r="O213" t="s">
        <v>3935</v>
      </c>
    </row>
    <row r="214" spans="1:15" x14ac:dyDescent="0.35">
      <c r="A214">
        <v>-4.6189376443418002</v>
      </c>
      <c r="B214" t="s">
        <v>76</v>
      </c>
      <c r="C214" t="s">
        <v>277</v>
      </c>
      <c r="D214">
        <v>20160701164500</v>
      </c>
      <c r="E214" s="1">
        <f>IF(SUMPRODUCT(--ISNUMBER(SEARCH({"ECON_EARNINGSREPORT","ECON_STOCKMARKET"},C214)))&gt;0,1,0)</f>
        <v>1</v>
      </c>
      <c r="F214" s="1">
        <f>IF(SUMPRODUCT(--ISNUMBER(SEARCH({"ENV_"},C214)))&gt;0,1,0)</f>
        <v>0</v>
      </c>
      <c r="G214" s="1">
        <f>IF(SUMPRODUCT(--ISNUMBER(SEARCH({"DISCRIMINATION","HARASSMENT","HATE_SPEECH","GENDER_VIOLENCE"},C214)))&gt;0,1,0)</f>
        <v>0</v>
      </c>
      <c r="H214" s="1">
        <f>IF(SUMPRODUCT(--ISNUMBER(SEARCH({"LEGALIZE","LEGISLATION","TRIAL"},C214)))&gt;0,1,0)</f>
        <v>0</v>
      </c>
      <c r="I214" s="1">
        <f>IF(SUMPRODUCT(--ISNUMBER(SEARCH({"LEADER"},C214)))&gt;0,1,0)</f>
        <v>0</v>
      </c>
      <c r="J214" t="str">
        <f t="shared" si="12"/>
        <v>2016</v>
      </c>
      <c r="K214" t="str">
        <f t="shared" si="13"/>
        <v>07</v>
      </c>
      <c r="L214" t="str">
        <f t="shared" si="14"/>
        <v>01</v>
      </c>
      <c r="M214" s="2">
        <f t="shared" si="15"/>
        <v>42552.697916666664</v>
      </c>
      <c r="N214" s="1">
        <f>IF(SUMPRODUCT(--ISNUMBER(SEARCH({"nasdaq.com","bloomberg.com","wsj.com","seekingalpha.com","valuewalk.com","reuters.com","forbes.com","marketwatch.com","investopedia.com","businessinsider.com","analystratings.com"},B214)))&gt;0,1,0)</f>
        <v>0</v>
      </c>
      <c r="O214" t="s">
        <v>3935</v>
      </c>
    </row>
    <row r="215" spans="1:15" x14ac:dyDescent="0.35">
      <c r="A215">
        <v>-1.98675496688742</v>
      </c>
      <c r="B215" t="s">
        <v>278</v>
      </c>
      <c r="C215" t="s">
        <v>279</v>
      </c>
      <c r="D215">
        <v>20160701233000</v>
      </c>
      <c r="E215" s="1">
        <f>IF(SUMPRODUCT(--ISNUMBER(SEARCH({"ECON_EARNINGSREPORT","ECON_STOCKMARKET"},C215)))&gt;0,1,0)</f>
        <v>1</v>
      </c>
      <c r="F215" s="1">
        <f>IF(SUMPRODUCT(--ISNUMBER(SEARCH({"ENV_"},C215)))&gt;0,1,0)</f>
        <v>1</v>
      </c>
      <c r="G215" s="1">
        <f>IF(SUMPRODUCT(--ISNUMBER(SEARCH({"DISCRIMINATION","HARASSMENT","HATE_SPEECH","GENDER_VIOLENCE"},C215)))&gt;0,1,0)</f>
        <v>0</v>
      </c>
      <c r="H215" s="1">
        <f>IF(SUMPRODUCT(--ISNUMBER(SEARCH({"LEGALIZE","LEGISLATION","TRIAL"},C215)))&gt;0,1,0)</f>
        <v>0</v>
      </c>
      <c r="I215" s="1">
        <f>IF(SUMPRODUCT(--ISNUMBER(SEARCH({"LEADER"},C215)))&gt;0,1,0)</f>
        <v>0</v>
      </c>
      <c r="J215" t="str">
        <f t="shared" si="12"/>
        <v>2016</v>
      </c>
      <c r="K215" t="str">
        <f t="shared" si="13"/>
        <v>07</v>
      </c>
      <c r="L215" t="str">
        <f t="shared" si="14"/>
        <v>01</v>
      </c>
      <c r="M215" s="2">
        <f t="shared" si="15"/>
        <v>42552.979166666664</v>
      </c>
      <c r="N215" s="1">
        <f>IF(SUMPRODUCT(--ISNUMBER(SEARCH({"nasdaq.com","bloomberg.com","wsj.com","seekingalpha.com","valuewalk.com","reuters.com","forbes.com","marketwatch.com","investopedia.com","businessinsider.com","analystratings.com"},B215)))&gt;0,1,0)</f>
        <v>0</v>
      </c>
      <c r="O215" t="s">
        <v>3935</v>
      </c>
    </row>
    <row r="216" spans="1:15" x14ac:dyDescent="0.35">
      <c r="A216">
        <v>-2.5641025641025599</v>
      </c>
      <c r="B216" t="s">
        <v>280</v>
      </c>
      <c r="C216" t="s">
        <v>281</v>
      </c>
      <c r="D216">
        <v>20160702111500</v>
      </c>
      <c r="E216" s="1">
        <f>IF(SUMPRODUCT(--ISNUMBER(SEARCH({"ECON_EARNINGSREPORT","ECON_STOCKMARKET"},C216)))&gt;0,1,0)</f>
        <v>0</v>
      </c>
      <c r="F216" s="1">
        <f>IF(SUMPRODUCT(--ISNUMBER(SEARCH({"ENV_"},C216)))&gt;0,1,0)</f>
        <v>0</v>
      </c>
      <c r="G216" s="1">
        <f>IF(SUMPRODUCT(--ISNUMBER(SEARCH({"DISCRIMINATION","HARASSMENT","HATE_SPEECH","GENDER_VIOLENCE"},C216)))&gt;0,1,0)</f>
        <v>0</v>
      </c>
      <c r="H216" s="1">
        <f>IF(SUMPRODUCT(--ISNUMBER(SEARCH({"LEGALIZE","LEGISLATION","TRIAL"},C216)))&gt;0,1,0)</f>
        <v>0</v>
      </c>
      <c r="I216" s="1">
        <f>IF(SUMPRODUCT(--ISNUMBER(SEARCH({"LEADER"},C216)))&gt;0,1,0)</f>
        <v>0</v>
      </c>
      <c r="J216" t="str">
        <f t="shared" si="12"/>
        <v>2016</v>
      </c>
      <c r="K216" t="str">
        <f t="shared" si="13"/>
        <v>07</v>
      </c>
      <c r="L216" t="str">
        <f t="shared" si="14"/>
        <v>02</v>
      </c>
      <c r="M216" s="2">
        <f t="shared" si="15"/>
        <v>42553.46875</v>
      </c>
      <c r="N216" s="1">
        <f>IF(SUMPRODUCT(--ISNUMBER(SEARCH({"nasdaq.com","bloomberg.com","wsj.com","seekingalpha.com","valuewalk.com","reuters.com","forbes.com","marketwatch.com","investopedia.com","businessinsider.com","analystratings.com"},B216)))&gt;0,1,0)</f>
        <v>0</v>
      </c>
      <c r="O216" t="s">
        <v>3935</v>
      </c>
    </row>
    <row r="217" spans="1:15" x14ac:dyDescent="0.35">
      <c r="A217">
        <v>0.20120724346076499</v>
      </c>
      <c r="B217" t="s">
        <v>81</v>
      </c>
      <c r="C217" t="s">
        <v>282</v>
      </c>
      <c r="D217">
        <v>20160826031500</v>
      </c>
      <c r="E217" s="1">
        <f>IF(SUMPRODUCT(--ISNUMBER(SEARCH({"ECON_EARNINGSREPORT","ECON_STOCKMARKET"},C217)))&gt;0,1,0)</f>
        <v>1</v>
      </c>
      <c r="F217" s="1">
        <f>IF(SUMPRODUCT(--ISNUMBER(SEARCH({"ENV_"},C217)))&gt;0,1,0)</f>
        <v>0</v>
      </c>
      <c r="G217" s="1">
        <f>IF(SUMPRODUCT(--ISNUMBER(SEARCH({"DISCRIMINATION","HARASSMENT","HATE_SPEECH","GENDER_VIOLENCE"},C217)))&gt;0,1,0)</f>
        <v>0</v>
      </c>
      <c r="H217" s="1">
        <f>IF(SUMPRODUCT(--ISNUMBER(SEARCH({"LEGALIZE","LEGISLATION","TRIAL"},C217)))&gt;0,1,0)</f>
        <v>0</v>
      </c>
      <c r="I217" s="1">
        <f>IF(SUMPRODUCT(--ISNUMBER(SEARCH({"LEADER"},C217)))&gt;0,1,0)</f>
        <v>0</v>
      </c>
      <c r="J217" t="str">
        <f t="shared" si="12"/>
        <v>2016</v>
      </c>
      <c r="K217" t="str">
        <f t="shared" si="13"/>
        <v>08</v>
      </c>
      <c r="L217" t="str">
        <f t="shared" si="14"/>
        <v>26</v>
      </c>
      <c r="M217" s="2">
        <f t="shared" si="15"/>
        <v>42608.135416666664</v>
      </c>
      <c r="N217" s="1">
        <f>IF(SUMPRODUCT(--ISNUMBER(SEARCH({"nasdaq.com","bloomberg.com","wsj.com","seekingalpha.com","valuewalk.com","reuters.com","forbes.com","marketwatch.com","investopedia.com","businessinsider.com","analystratings.com"},B217)))&gt;0,1,0)</f>
        <v>0</v>
      </c>
      <c r="O217" t="s">
        <v>3935</v>
      </c>
    </row>
    <row r="218" spans="1:15" x14ac:dyDescent="0.35">
      <c r="A218">
        <v>1.3729977116704799</v>
      </c>
      <c r="B218" t="s">
        <v>283</v>
      </c>
      <c r="C218" t="s">
        <v>284</v>
      </c>
      <c r="D218">
        <v>20160829180000</v>
      </c>
      <c r="E218" s="1">
        <f>IF(SUMPRODUCT(--ISNUMBER(SEARCH({"ECON_EARNINGSREPORT","ECON_STOCKMARKET"},C218)))&gt;0,1,0)</f>
        <v>1</v>
      </c>
      <c r="F218" s="1">
        <f>IF(SUMPRODUCT(--ISNUMBER(SEARCH({"ENV_"},C218)))&gt;0,1,0)</f>
        <v>0</v>
      </c>
      <c r="G218" s="1">
        <f>IF(SUMPRODUCT(--ISNUMBER(SEARCH({"DISCRIMINATION","HARASSMENT","HATE_SPEECH","GENDER_VIOLENCE"},C218)))&gt;0,1,0)</f>
        <v>0</v>
      </c>
      <c r="H218" s="1">
        <f>IF(SUMPRODUCT(--ISNUMBER(SEARCH({"LEGALIZE","LEGISLATION","TRIAL"},C218)))&gt;0,1,0)</f>
        <v>0</v>
      </c>
      <c r="I218" s="1">
        <f>IF(SUMPRODUCT(--ISNUMBER(SEARCH({"LEADER"},C218)))&gt;0,1,0)</f>
        <v>1</v>
      </c>
      <c r="J218" t="str">
        <f t="shared" si="12"/>
        <v>2016</v>
      </c>
      <c r="K218" t="str">
        <f t="shared" si="13"/>
        <v>08</v>
      </c>
      <c r="L218" t="str">
        <f t="shared" si="14"/>
        <v>29</v>
      </c>
      <c r="M218" s="2">
        <f t="shared" si="15"/>
        <v>42611.75</v>
      </c>
      <c r="N218" s="1">
        <f>IF(SUMPRODUCT(--ISNUMBER(SEARCH({"nasdaq.com","bloomberg.com","wsj.com","seekingalpha.com","valuewalk.com","reuters.com","forbes.com","marketwatch.com","investopedia.com","businessinsider.com","analystratings.com"},B218)))&gt;0,1,0)</f>
        <v>0</v>
      </c>
      <c r="O218" t="s">
        <v>3935</v>
      </c>
    </row>
    <row r="219" spans="1:15" x14ac:dyDescent="0.35">
      <c r="A219">
        <v>1.63204747774481</v>
      </c>
      <c r="B219" t="s">
        <v>8</v>
      </c>
      <c r="C219" t="s">
        <v>285</v>
      </c>
      <c r="D219">
        <v>20160829111500</v>
      </c>
      <c r="E219" s="1">
        <f>IF(SUMPRODUCT(--ISNUMBER(SEARCH({"ECON_EARNINGSREPORT","ECON_STOCKMARKET"},C219)))&gt;0,1,0)</f>
        <v>1</v>
      </c>
      <c r="F219" s="1">
        <f>IF(SUMPRODUCT(--ISNUMBER(SEARCH({"ENV_"},C219)))&gt;0,1,0)</f>
        <v>0</v>
      </c>
      <c r="G219" s="1">
        <f>IF(SUMPRODUCT(--ISNUMBER(SEARCH({"DISCRIMINATION","HARASSMENT","HATE_SPEECH","GENDER_VIOLENCE"},C219)))&gt;0,1,0)</f>
        <v>0</v>
      </c>
      <c r="H219" s="1">
        <f>IF(SUMPRODUCT(--ISNUMBER(SEARCH({"LEGALIZE","LEGISLATION","TRIAL"},C219)))&gt;0,1,0)</f>
        <v>0</v>
      </c>
      <c r="I219" s="1">
        <f>IF(SUMPRODUCT(--ISNUMBER(SEARCH({"LEADER"},C219)))&gt;0,1,0)</f>
        <v>0</v>
      </c>
      <c r="J219" t="str">
        <f t="shared" si="12"/>
        <v>2016</v>
      </c>
      <c r="K219" t="str">
        <f t="shared" si="13"/>
        <v>08</v>
      </c>
      <c r="L219" t="str">
        <f t="shared" si="14"/>
        <v>29</v>
      </c>
      <c r="M219" s="2">
        <f t="shared" si="15"/>
        <v>42611.46875</v>
      </c>
      <c r="N219" s="1">
        <f>IF(SUMPRODUCT(--ISNUMBER(SEARCH({"nasdaq.com","bloomberg.com","wsj.com","seekingalpha.com","valuewalk.com","reuters.com","forbes.com","marketwatch.com","investopedia.com","businessinsider.com","analystratings.com"},B219)))&gt;0,1,0)</f>
        <v>0</v>
      </c>
      <c r="O219" t="s">
        <v>3935</v>
      </c>
    </row>
    <row r="220" spans="1:15" x14ac:dyDescent="0.35">
      <c r="A220">
        <v>0.41194644696189497</v>
      </c>
      <c r="B220" t="s">
        <v>4</v>
      </c>
      <c r="C220" t="s">
        <v>286</v>
      </c>
      <c r="D220">
        <v>20160829230000</v>
      </c>
      <c r="E220" s="1">
        <f>IF(SUMPRODUCT(--ISNUMBER(SEARCH({"ECON_EARNINGSREPORT","ECON_STOCKMARKET"},C220)))&gt;0,1,0)</f>
        <v>1</v>
      </c>
      <c r="F220" s="1">
        <f>IF(SUMPRODUCT(--ISNUMBER(SEARCH({"ENV_"},C220)))&gt;0,1,0)</f>
        <v>0</v>
      </c>
      <c r="G220" s="1">
        <f>IF(SUMPRODUCT(--ISNUMBER(SEARCH({"DISCRIMINATION","HARASSMENT","HATE_SPEECH","GENDER_VIOLENCE"},C220)))&gt;0,1,0)</f>
        <v>0</v>
      </c>
      <c r="H220" s="1">
        <f>IF(SUMPRODUCT(--ISNUMBER(SEARCH({"LEGALIZE","LEGISLATION","TRIAL"},C220)))&gt;0,1,0)</f>
        <v>0</v>
      </c>
      <c r="I220" s="1">
        <f>IF(SUMPRODUCT(--ISNUMBER(SEARCH({"LEADER"},C220)))&gt;0,1,0)</f>
        <v>0</v>
      </c>
      <c r="J220" t="str">
        <f t="shared" si="12"/>
        <v>2016</v>
      </c>
      <c r="K220" t="str">
        <f t="shared" si="13"/>
        <v>08</v>
      </c>
      <c r="L220" t="str">
        <f t="shared" si="14"/>
        <v>29</v>
      </c>
      <c r="M220" s="2">
        <f t="shared" si="15"/>
        <v>42611.958333333336</v>
      </c>
      <c r="N220" s="1">
        <f>IF(SUMPRODUCT(--ISNUMBER(SEARCH({"nasdaq.com","bloomberg.com","wsj.com","seekingalpha.com","valuewalk.com","reuters.com","forbes.com","marketwatch.com","investopedia.com","businessinsider.com","analystratings.com"},B220)))&gt;0,1,0)</f>
        <v>0</v>
      </c>
      <c r="O220" t="s">
        <v>3935</v>
      </c>
    </row>
    <row r="221" spans="1:15" x14ac:dyDescent="0.35">
      <c r="A221">
        <v>0</v>
      </c>
      <c r="B221" t="s">
        <v>18</v>
      </c>
      <c r="C221" t="s">
        <v>287</v>
      </c>
      <c r="D221">
        <v>20160825191500</v>
      </c>
      <c r="E221" s="1">
        <f>IF(SUMPRODUCT(--ISNUMBER(SEARCH({"ECON_EARNINGSREPORT","ECON_STOCKMARKET"},C221)))&gt;0,1,0)</f>
        <v>1</v>
      </c>
      <c r="F221" s="1">
        <f>IF(SUMPRODUCT(--ISNUMBER(SEARCH({"ENV_"},C221)))&gt;0,1,0)</f>
        <v>0</v>
      </c>
      <c r="G221" s="1">
        <f>IF(SUMPRODUCT(--ISNUMBER(SEARCH({"DISCRIMINATION","HARASSMENT","HATE_SPEECH","GENDER_VIOLENCE"},C221)))&gt;0,1,0)</f>
        <v>0</v>
      </c>
      <c r="H221" s="1">
        <f>IF(SUMPRODUCT(--ISNUMBER(SEARCH({"LEGALIZE","LEGISLATION","TRIAL"},C221)))&gt;0,1,0)</f>
        <v>0</v>
      </c>
      <c r="I221" s="1">
        <f>IF(SUMPRODUCT(--ISNUMBER(SEARCH({"LEADER"},C221)))&gt;0,1,0)</f>
        <v>0</v>
      </c>
      <c r="J221" t="str">
        <f t="shared" si="12"/>
        <v>2016</v>
      </c>
      <c r="K221" t="str">
        <f t="shared" si="13"/>
        <v>08</v>
      </c>
      <c r="L221" t="str">
        <f t="shared" si="14"/>
        <v>25</v>
      </c>
      <c r="M221" s="2">
        <f t="shared" si="15"/>
        <v>42607.802083333336</v>
      </c>
      <c r="N221" s="1">
        <f>IF(SUMPRODUCT(--ISNUMBER(SEARCH({"nasdaq.com","bloomberg.com","wsj.com","seekingalpha.com","valuewalk.com","reuters.com","forbes.com","marketwatch.com","investopedia.com","businessinsider.com","analystratings.com"},B221)))&gt;0,1,0)</f>
        <v>0</v>
      </c>
      <c r="O221" t="s">
        <v>3935</v>
      </c>
    </row>
    <row r="222" spans="1:15" x14ac:dyDescent="0.35">
      <c r="A222">
        <v>0.258397932816537</v>
      </c>
      <c r="B222" t="s">
        <v>107</v>
      </c>
      <c r="C222" t="s">
        <v>288</v>
      </c>
      <c r="D222">
        <v>20161014230000</v>
      </c>
      <c r="E222" s="1">
        <f>IF(SUMPRODUCT(--ISNUMBER(SEARCH({"ECON_EARNINGSREPORT","ECON_STOCKMARKET"},C222)))&gt;0,1,0)</f>
        <v>1</v>
      </c>
      <c r="F222" s="1">
        <f>IF(SUMPRODUCT(--ISNUMBER(SEARCH({"ENV_"},C222)))&gt;0,1,0)</f>
        <v>0</v>
      </c>
      <c r="G222" s="1">
        <f>IF(SUMPRODUCT(--ISNUMBER(SEARCH({"DISCRIMINATION","HARASSMENT","HATE_SPEECH","GENDER_VIOLENCE"},C222)))&gt;0,1,0)</f>
        <v>0</v>
      </c>
      <c r="H222" s="1">
        <f>IF(SUMPRODUCT(--ISNUMBER(SEARCH({"LEGALIZE","LEGISLATION","TRIAL"},C222)))&gt;0,1,0)</f>
        <v>0</v>
      </c>
      <c r="I222" s="1">
        <f>IF(SUMPRODUCT(--ISNUMBER(SEARCH({"LEADER"},C222)))&gt;0,1,0)</f>
        <v>0</v>
      </c>
      <c r="J222" t="str">
        <f t="shared" si="12"/>
        <v>2016</v>
      </c>
      <c r="K222" t="str">
        <f t="shared" si="13"/>
        <v>10</v>
      </c>
      <c r="L222" t="str">
        <f t="shared" si="14"/>
        <v>14</v>
      </c>
      <c r="M222" s="2">
        <f t="shared" si="15"/>
        <v>42657.958333333336</v>
      </c>
      <c r="N222" s="1">
        <f>IF(SUMPRODUCT(--ISNUMBER(SEARCH({"nasdaq.com","bloomberg.com","wsj.com","seekingalpha.com","valuewalk.com","reuters.com","forbes.com","marketwatch.com","investopedia.com","businessinsider.com","analystratings.com"},B222)))&gt;0,1,0)</f>
        <v>1</v>
      </c>
      <c r="O222" t="s">
        <v>3935</v>
      </c>
    </row>
    <row r="223" spans="1:15" x14ac:dyDescent="0.35">
      <c r="A223">
        <v>1.6348773841961901</v>
      </c>
      <c r="B223" t="s">
        <v>87</v>
      </c>
      <c r="C223" t="s">
        <v>289</v>
      </c>
      <c r="D223">
        <v>20160623234500</v>
      </c>
      <c r="E223" s="1">
        <f>IF(SUMPRODUCT(--ISNUMBER(SEARCH({"ECON_EARNINGSREPORT","ECON_STOCKMARKET"},C223)))&gt;0,1,0)</f>
        <v>1</v>
      </c>
      <c r="F223" s="1">
        <f>IF(SUMPRODUCT(--ISNUMBER(SEARCH({"ENV_"},C223)))&gt;0,1,0)</f>
        <v>0</v>
      </c>
      <c r="G223" s="1">
        <f>IF(SUMPRODUCT(--ISNUMBER(SEARCH({"DISCRIMINATION","HARASSMENT","HATE_SPEECH","GENDER_VIOLENCE"},C223)))&gt;0,1,0)</f>
        <v>0</v>
      </c>
      <c r="H223" s="1">
        <f>IF(SUMPRODUCT(--ISNUMBER(SEARCH({"LEGALIZE","LEGISLATION","TRIAL"},C223)))&gt;0,1,0)</f>
        <v>0</v>
      </c>
      <c r="I223" s="1">
        <f>IF(SUMPRODUCT(--ISNUMBER(SEARCH({"LEADER"},C223)))&gt;0,1,0)</f>
        <v>0</v>
      </c>
      <c r="J223" t="str">
        <f t="shared" si="12"/>
        <v>2016</v>
      </c>
      <c r="K223" t="str">
        <f t="shared" si="13"/>
        <v>06</v>
      </c>
      <c r="L223" t="str">
        <f t="shared" si="14"/>
        <v>23</v>
      </c>
      <c r="M223" s="2">
        <f t="shared" si="15"/>
        <v>42544.989583333336</v>
      </c>
      <c r="N223" s="1">
        <f>IF(SUMPRODUCT(--ISNUMBER(SEARCH({"nasdaq.com","bloomberg.com","wsj.com","seekingalpha.com","valuewalk.com","reuters.com","forbes.com","marketwatch.com","investopedia.com","businessinsider.com","analystratings.com"},B223)))&gt;0,1,0)</f>
        <v>0</v>
      </c>
      <c r="O223" t="s">
        <v>3935</v>
      </c>
    </row>
    <row r="224" spans="1:15" x14ac:dyDescent="0.35">
      <c r="A224">
        <v>2.5943396226415101</v>
      </c>
      <c r="B224" t="s">
        <v>10</v>
      </c>
      <c r="C224" t="s">
        <v>290</v>
      </c>
      <c r="D224">
        <v>20160630231500</v>
      </c>
      <c r="E224" s="1">
        <f>IF(SUMPRODUCT(--ISNUMBER(SEARCH({"ECON_EARNINGSREPORT","ECON_STOCKMARKET"},C224)))&gt;0,1,0)</f>
        <v>1</v>
      </c>
      <c r="F224" s="1">
        <f>IF(SUMPRODUCT(--ISNUMBER(SEARCH({"ENV_"},C224)))&gt;0,1,0)</f>
        <v>0</v>
      </c>
      <c r="G224" s="1">
        <f>IF(SUMPRODUCT(--ISNUMBER(SEARCH({"DISCRIMINATION","HARASSMENT","HATE_SPEECH","GENDER_VIOLENCE"},C224)))&gt;0,1,0)</f>
        <v>0</v>
      </c>
      <c r="H224" s="1">
        <f>IF(SUMPRODUCT(--ISNUMBER(SEARCH({"LEGALIZE","LEGISLATION","TRIAL"},C224)))&gt;0,1,0)</f>
        <v>0</v>
      </c>
      <c r="I224" s="1">
        <f>IF(SUMPRODUCT(--ISNUMBER(SEARCH({"LEADER"},C224)))&gt;0,1,0)</f>
        <v>0</v>
      </c>
      <c r="J224" t="str">
        <f t="shared" si="12"/>
        <v>2016</v>
      </c>
      <c r="K224" t="str">
        <f t="shared" si="13"/>
        <v>06</v>
      </c>
      <c r="L224" t="str">
        <f t="shared" si="14"/>
        <v>30</v>
      </c>
      <c r="M224" s="2">
        <f t="shared" si="15"/>
        <v>42551.96875</v>
      </c>
      <c r="N224" s="1">
        <f>IF(SUMPRODUCT(--ISNUMBER(SEARCH({"nasdaq.com","bloomberg.com","wsj.com","seekingalpha.com","valuewalk.com","reuters.com","forbes.com","marketwatch.com","investopedia.com","businessinsider.com","analystratings.com"},B224)))&gt;0,1,0)</f>
        <v>1</v>
      </c>
      <c r="O224" t="s">
        <v>3935</v>
      </c>
    </row>
    <row r="225" spans="1:15" x14ac:dyDescent="0.35">
      <c r="A225">
        <v>-3.1496062992125999</v>
      </c>
      <c r="B225" t="s">
        <v>124</v>
      </c>
      <c r="C225" t="s">
        <v>291</v>
      </c>
      <c r="D225">
        <v>20160630220000</v>
      </c>
      <c r="E225" s="1">
        <f>IF(SUMPRODUCT(--ISNUMBER(SEARCH({"ECON_EARNINGSREPORT","ECON_STOCKMARKET"},C225)))&gt;0,1,0)</f>
        <v>1</v>
      </c>
      <c r="F225" s="1">
        <f>IF(SUMPRODUCT(--ISNUMBER(SEARCH({"ENV_"},C225)))&gt;0,1,0)</f>
        <v>0</v>
      </c>
      <c r="G225" s="1">
        <f>IF(SUMPRODUCT(--ISNUMBER(SEARCH({"DISCRIMINATION","HARASSMENT","HATE_SPEECH","GENDER_VIOLENCE"},C225)))&gt;0,1,0)</f>
        <v>0</v>
      </c>
      <c r="H225" s="1">
        <f>IF(SUMPRODUCT(--ISNUMBER(SEARCH({"LEGALIZE","LEGISLATION","TRIAL"},C225)))&gt;0,1,0)</f>
        <v>0</v>
      </c>
      <c r="I225" s="1">
        <f>IF(SUMPRODUCT(--ISNUMBER(SEARCH({"LEADER"},C225)))&gt;0,1,0)</f>
        <v>0</v>
      </c>
      <c r="J225" t="str">
        <f t="shared" si="12"/>
        <v>2016</v>
      </c>
      <c r="K225" t="str">
        <f t="shared" si="13"/>
        <v>06</v>
      </c>
      <c r="L225" t="str">
        <f t="shared" si="14"/>
        <v>30</v>
      </c>
      <c r="M225" s="2">
        <f t="shared" si="15"/>
        <v>42551.916666666664</v>
      </c>
      <c r="N225" s="1">
        <f>IF(SUMPRODUCT(--ISNUMBER(SEARCH({"nasdaq.com","bloomberg.com","wsj.com","seekingalpha.com","valuewalk.com","reuters.com","forbes.com","marketwatch.com","investopedia.com","businessinsider.com","analystratings.com"},B225)))&gt;0,1,0)</f>
        <v>0</v>
      </c>
      <c r="O225" t="s">
        <v>3935</v>
      </c>
    </row>
    <row r="226" spans="1:15" x14ac:dyDescent="0.35">
      <c r="A226">
        <v>3.4802784222737801</v>
      </c>
      <c r="B226" t="s">
        <v>25</v>
      </c>
      <c r="C226" t="s">
        <v>292</v>
      </c>
      <c r="D226">
        <v>20160630223000</v>
      </c>
      <c r="E226" s="1">
        <f>IF(SUMPRODUCT(--ISNUMBER(SEARCH({"ECON_EARNINGSREPORT","ECON_STOCKMARKET"},C226)))&gt;0,1,0)</f>
        <v>1</v>
      </c>
      <c r="F226" s="1">
        <f>IF(SUMPRODUCT(--ISNUMBER(SEARCH({"ENV_"},C226)))&gt;0,1,0)</f>
        <v>0</v>
      </c>
      <c r="G226" s="1">
        <f>IF(SUMPRODUCT(--ISNUMBER(SEARCH({"DISCRIMINATION","HARASSMENT","HATE_SPEECH","GENDER_VIOLENCE"},C226)))&gt;0,1,0)</f>
        <v>0</v>
      </c>
      <c r="H226" s="1">
        <f>IF(SUMPRODUCT(--ISNUMBER(SEARCH({"LEGALIZE","LEGISLATION","TRIAL"},C226)))&gt;0,1,0)</f>
        <v>0</v>
      </c>
      <c r="I226" s="1">
        <f>IF(SUMPRODUCT(--ISNUMBER(SEARCH({"LEADER"},C226)))&gt;0,1,0)</f>
        <v>0</v>
      </c>
      <c r="J226" t="str">
        <f t="shared" si="12"/>
        <v>2016</v>
      </c>
      <c r="K226" t="str">
        <f t="shared" si="13"/>
        <v>06</v>
      </c>
      <c r="L226" t="str">
        <f t="shared" si="14"/>
        <v>30</v>
      </c>
      <c r="M226" s="2">
        <f t="shared" si="15"/>
        <v>42551.9375</v>
      </c>
      <c r="N226" s="1">
        <f>IF(SUMPRODUCT(--ISNUMBER(SEARCH({"nasdaq.com","bloomberg.com","wsj.com","seekingalpha.com","valuewalk.com","reuters.com","forbes.com","marketwatch.com","investopedia.com","businessinsider.com","analystratings.com"},B226)))&gt;0,1,0)</f>
        <v>0</v>
      </c>
      <c r="O226" t="s">
        <v>3935</v>
      </c>
    </row>
    <row r="227" spans="1:15" x14ac:dyDescent="0.35">
      <c r="A227">
        <v>-3.7037037037037002</v>
      </c>
      <c r="B227" t="s">
        <v>25</v>
      </c>
      <c r="C227" t="s">
        <v>270</v>
      </c>
      <c r="D227">
        <v>20160630204500</v>
      </c>
      <c r="E227" s="1">
        <f>IF(SUMPRODUCT(--ISNUMBER(SEARCH({"ECON_EARNINGSREPORT","ECON_STOCKMARKET"},C227)))&gt;0,1,0)</f>
        <v>0</v>
      </c>
      <c r="F227" s="1">
        <f>IF(SUMPRODUCT(--ISNUMBER(SEARCH({"ENV_"},C227)))&gt;0,1,0)</f>
        <v>0</v>
      </c>
      <c r="G227" s="1">
        <f>IF(SUMPRODUCT(--ISNUMBER(SEARCH({"DISCRIMINATION","HARASSMENT","HATE_SPEECH","GENDER_VIOLENCE"},C227)))&gt;0,1,0)</f>
        <v>0</v>
      </c>
      <c r="H227" s="1">
        <f>IF(SUMPRODUCT(--ISNUMBER(SEARCH({"LEGALIZE","LEGISLATION","TRIAL"},C227)))&gt;0,1,0)</f>
        <v>0</v>
      </c>
      <c r="I227" s="1">
        <f>IF(SUMPRODUCT(--ISNUMBER(SEARCH({"LEADER"},C227)))&gt;0,1,0)</f>
        <v>0</v>
      </c>
      <c r="J227" t="str">
        <f t="shared" si="12"/>
        <v>2016</v>
      </c>
      <c r="K227" t="str">
        <f t="shared" si="13"/>
        <v>06</v>
      </c>
      <c r="L227" t="str">
        <f t="shared" si="14"/>
        <v>30</v>
      </c>
      <c r="M227" s="2">
        <f t="shared" si="15"/>
        <v>42551.864583333336</v>
      </c>
      <c r="N227" s="1">
        <f>IF(SUMPRODUCT(--ISNUMBER(SEARCH({"nasdaq.com","bloomberg.com","wsj.com","seekingalpha.com","valuewalk.com","reuters.com","forbes.com","marketwatch.com","investopedia.com","businessinsider.com","analystratings.com"},B227)))&gt;0,1,0)</f>
        <v>0</v>
      </c>
      <c r="O227" t="s">
        <v>3935</v>
      </c>
    </row>
    <row r="228" spans="1:15" x14ac:dyDescent="0.35">
      <c r="A228">
        <v>-3.7037037037037002</v>
      </c>
      <c r="B228" t="s">
        <v>25</v>
      </c>
      <c r="C228" t="s">
        <v>270</v>
      </c>
      <c r="D228">
        <v>20160630204500</v>
      </c>
      <c r="E228" s="1">
        <f>IF(SUMPRODUCT(--ISNUMBER(SEARCH({"ECON_EARNINGSREPORT","ECON_STOCKMARKET"},C228)))&gt;0,1,0)</f>
        <v>0</v>
      </c>
      <c r="F228" s="1">
        <f>IF(SUMPRODUCT(--ISNUMBER(SEARCH({"ENV_"},C228)))&gt;0,1,0)</f>
        <v>0</v>
      </c>
      <c r="G228" s="1">
        <f>IF(SUMPRODUCT(--ISNUMBER(SEARCH({"DISCRIMINATION","HARASSMENT","HATE_SPEECH","GENDER_VIOLENCE"},C228)))&gt;0,1,0)</f>
        <v>0</v>
      </c>
      <c r="H228" s="1">
        <f>IF(SUMPRODUCT(--ISNUMBER(SEARCH({"LEGALIZE","LEGISLATION","TRIAL"},C228)))&gt;0,1,0)</f>
        <v>0</v>
      </c>
      <c r="I228" s="1">
        <f>IF(SUMPRODUCT(--ISNUMBER(SEARCH({"LEADER"},C228)))&gt;0,1,0)</f>
        <v>0</v>
      </c>
      <c r="J228" t="str">
        <f t="shared" si="12"/>
        <v>2016</v>
      </c>
      <c r="K228" t="str">
        <f t="shared" si="13"/>
        <v>06</v>
      </c>
      <c r="L228" t="str">
        <f t="shared" si="14"/>
        <v>30</v>
      </c>
      <c r="M228" s="2">
        <f t="shared" si="15"/>
        <v>42551.864583333336</v>
      </c>
      <c r="N228" s="1">
        <f>IF(SUMPRODUCT(--ISNUMBER(SEARCH({"nasdaq.com","bloomberg.com","wsj.com","seekingalpha.com","valuewalk.com","reuters.com","forbes.com","marketwatch.com","investopedia.com","businessinsider.com","analystratings.com"},B228)))&gt;0,1,0)</f>
        <v>0</v>
      </c>
      <c r="O228" t="s">
        <v>3935</v>
      </c>
    </row>
    <row r="229" spans="1:15" x14ac:dyDescent="0.35">
      <c r="A229">
        <v>-1.4364640883977899</v>
      </c>
      <c r="B229" t="s">
        <v>10</v>
      </c>
      <c r="C229" t="s">
        <v>293</v>
      </c>
      <c r="D229">
        <v>20160908150000</v>
      </c>
      <c r="E229" s="1">
        <f>IF(SUMPRODUCT(--ISNUMBER(SEARCH({"ECON_EARNINGSREPORT","ECON_STOCKMARKET"},C229)))&gt;0,1,0)</f>
        <v>1</v>
      </c>
      <c r="F229" s="1">
        <f>IF(SUMPRODUCT(--ISNUMBER(SEARCH({"ENV_"},C229)))&gt;0,1,0)</f>
        <v>0</v>
      </c>
      <c r="G229" s="1">
        <f>IF(SUMPRODUCT(--ISNUMBER(SEARCH({"DISCRIMINATION","HARASSMENT","HATE_SPEECH","GENDER_VIOLENCE"},C229)))&gt;0,1,0)</f>
        <v>0</v>
      </c>
      <c r="H229" s="1">
        <f>IF(SUMPRODUCT(--ISNUMBER(SEARCH({"LEGALIZE","LEGISLATION","TRIAL"},C229)))&gt;0,1,0)</f>
        <v>0</v>
      </c>
      <c r="I229" s="1">
        <f>IF(SUMPRODUCT(--ISNUMBER(SEARCH({"LEADER"},C229)))&gt;0,1,0)</f>
        <v>0</v>
      </c>
      <c r="J229" t="str">
        <f t="shared" si="12"/>
        <v>2016</v>
      </c>
      <c r="K229" t="str">
        <f t="shared" si="13"/>
        <v>09</v>
      </c>
      <c r="L229" t="str">
        <f t="shared" si="14"/>
        <v>08</v>
      </c>
      <c r="M229" s="2">
        <f t="shared" si="15"/>
        <v>42621.625</v>
      </c>
      <c r="N229" s="1">
        <f>IF(SUMPRODUCT(--ISNUMBER(SEARCH({"nasdaq.com","bloomberg.com","wsj.com","seekingalpha.com","valuewalk.com","reuters.com","forbes.com","marketwatch.com","investopedia.com","businessinsider.com","analystratings.com"},B229)))&gt;0,1,0)</f>
        <v>1</v>
      </c>
      <c r="O229" t="s">
        <v>3935</v>
      </c>
    </row>
    <row r="230" spans="1:15" x14ac:dyDescent="0.35">
      <c r="A230">
        <v>-1.4364640883977899</v>
      </c>
      <c r="B230" t="s">
        <v>6</v>
      </c>
      <c r="C230" t="s">
        <v>293</v>
      </c>
      <c r="D230">
        <v>20160908141500</v>
      </c>
      <c r="E230" s="1">
        <f>IF(SUMPRODUCT(--ISNUMBER(SEARCH({"ECON_EARNINGSREPORT","ECON_STOCKMARKET"},C230)))&gt;0,1,0)</f>
        <v>1</v>
      </c>
      <c r="F230" s="1">
        <f>IF(SUMPRODUCT(--ISNUMBER(SEARCH({"ENV_"},C230)))&gt;0,1,0)</f>
        <v>0</v>
      </c>
      <c r="G230" s="1">
        <f>IF(SUMPRODUCT(--ISNUMBER(SEARCH({"DISCRIMINATION","HARASSMENT","HATE_SPEECH","GENDER_VIOLENCE"},C230)))&gt;0,1,0)</f>
        <v>0</v>
      </c>
      <c r="H230" s="1">
        <f>IF(SUMPRODUCT(--ISNUMBER(SEARCH({"LEGALIZE","LEGISLATION","TRIAL"},C230)))&gt;0,1,0)</f>
        <v>0</v>
      </c>
      <c r="I230" s="1">
        <f>IF(SUMPRODUCT(--ISNUMBER(SEARCH({"LEADER"},C230)))&gt;0,1,0)</f>
        <v>0</v>
      </c>
      <c r="J230" t="str">
        <f t="shared" si="12"/>
        <v>2016</v>
      </c>
      <c r="K230" t="str">
        <f t="shared" si="13"/>
        <v>09</v>
      </c>
      <c r="L230" t="str">
        <f t="shared" si="14"/>
        <v>08</v>
      </c>
      <c r="M230" s="2">
        <f t="shared" si="15"/>
        <v>42621.59375</v>
      </c>
      <c r="N230" s="1">
        <f>IF(SUMPRODUCT(--ISNUMBER(SEARCH({"nasdaq.com","bloomberg.com","wsj.com","seekingalpha.com","valuewalk.com","reuters.com","forbes.com","marketwatch.com","investopedia.com","businessinsider.com","analystratings.com"},B230)))&gt;0,1,0)</f>
        <v>0</v>
      </c>
      <c r="O230" t="s">
        <v>3935</v>
      </c>
    </row>
    <row r="231" spans="1:15" x14ac:dyDescent="0.35">
      <c r="A231">
        <v>1.52027027027027</v>
      </c>
      <c r="B231" t="s">
        <v>294</v>
      </c>
      <c r="C231" t="s">
        <v>295</v>
      </c>
      <c r="D231">
        <v>20160623180000</v>
      </c>
      <c r="E231" s="1">
        <f>IF(SUMPRODUCT(--ISNUMBER(SEARCH({"ECON_EARNINGSREPORT","ECON_STOCKMARKET"},C231)))&gt;0,1,0)</f>
        <v>1</v>
      </c>
      <c r="F231" s="1">
        <f>IF(SUMPRODUCT(--ISNUMBER(SEARCH({"ENV_"},C231)))&gt;0,1,0)</f>
        <v>0</v>
      </c>
      <c r="G231" s="1">
        <f>IF(SUMPRODUCT(--ISNUMBER(SEARCH({"DISCRIMINATION","HARASSMENT","HATE_SPEECH","GENDER_VIOLENCE"},C231)))&gt;0,1,0)</f>
        <v>0</v>
      </c>
      <c r="H231" s="1">
        <f>IF(SUMPRODUCT(--ISNUMBER(SEARCH({"LEGALIZE","LEGISLATION","TRIAL"},C231)))&gt;0,1,0)</f>
        <v>0</v>
      </c>
      <c r="I231" s="1">
        <f>IF(SUMPRODUCT(--ISNUMBER(SEARCH({"LEADER"},C231)))&gt;0,1,0)</f>
        <v>1</v>
      </c>
      <c r="J231" t="str">
        <f t="shared" si="12"/>
        <v>2016</v>
      </c>
      <c r="K231" t="str">
        <f t="shared" si="13"/>
        <v>06</v>
      </c>
      <c r="L231" t="str">
        <f t="shared" si="14"/>
        <v>23</v>
      </c>
      <c r="M231" s="2">
        <f t="shared" si="15"/>
        <v>42544.75</v>
      </c>
      <c r="N231" s="1">
        <f>IF(SUMPRODUCT(--ISNUMBER(SEARCH({"nasdaq.com","bloomberg.com","wsj.com","seekingalpha.com","valuewalk.com","reuters.com","forbes.com","marketwatch.com","investopedia.com","businessinsider.com","analystratings.com"},B231)))&gt;0,1,0)</f>
        <v>0</v>
      </c>
      <c r="O231" t="s">
        <v>3935</v>
      </c>
    </row>
    <row r="232" spans="1:15" x14ac:dyDescent="0.35">
      <c r="A232">
        <v>4.2134831460674196</v>
      </c>
      <c r="B232" t="s">
        <v>296</v>
      </c>
      <c r="C232" t="s">
        <v>297</v>
      </c>
      <c r="D232">
        <v>20160623191500</v>
      </c>
      <c r="E232" s="1">
        <f>IF(SUMPRODUCT(--ISNUMBER(SEARCH({"ECON_EARNINGSREPORT","ECON_STOCKMARKET"},C232)))&gt;0,1,0)</f>
        <v>0</v>
      </c>
      <c r="F232" s="1">
        <f>IF(SUMPRODUCT(--ISNUMBER(SEARCH({"ENV_"},C232)))&gt;0,1,0)</f>
        <v>0</v>
      </c>
      <c r="G232" s="1">
        <f>IF(SUMPRODUCT(--ISNUMBER(SEARCH({"DISCRIMINATION","HARASSMENT","HATE_SPEECH","GENDER_VIOLENCE"},C232)))&gt;0,1,0)</f>
        <v>0</v>
      </c>
      <c r="H232" s="1">
        <f>IF(SUMPRODUCT(--ISNUMBER(SEARCH({"LEGALIZE","LEGISLATION","TRIAL"},C232)))&gt;0,1,0)</f>
        <v>0</v>
      </c>
      <c r="I232" s="1">
        <f>IF(SUMPRODUCT(--ISNUMBER(SEARCH({"LEADER"},C232)))&gt;0,1,0)</f>
        <v>1</v>
      </c>
      <c r="J232" t="str">
        <f t="shared" si="12"/>
        <v>2016</v>
      </c>
      <c r="K232" t="str">
        <f t="shared" si="13"/>
        <v>06</v>
      </c>
      <c r="L232" t="str">
        <f t="shared" si="14"/>
        <v>23</v>
      </c>
      <c r="M232" s="2">
        <f t="shared" si="15"/>
        <v>42544.802083333336</v>
      </c>
      <c r="N232" s="1">
        <f>IF(SUMPRODUCT(--ISNUMBER(SEARCH({"nasdaq.com","bloomberg.com","wsj.com","seekingalpha.com","valuewalk.com","reuters.com","forbes.com","marketwatch.com","investopedia.com","businessinsider.com","analystratings.com"},B232)))&gt;0,1,0)</f>
        <v>0</v>
      </c>
      <c r="O232" t="s">
        <v>3935</v>
      </c>
    </row>
    <row r="233" spans="1:15" x14ac:dyDescent="0.35">
      <c r="A233">
        <v>-0.243013365735116</v>
      </c>
      <c r="B233" t="s">
        <v>40</v>
      </c>
      <c r="C233" t="s">
        <v>298</v>
      </c>
      <c r="D233">
        <v>20160824150000</v>
      </c>
      <c r="E233" s="1">
        <f>IF(SUMPRODUCT(--ISNUMBER(SEARCH({"ECON_EARNINGSREPORT","ECON_STOCKMARKET"},C233)))&gt;0,1,0)</f>
        <v>1</v>
      </c>
      <c r="F233" s="1">
        <f>IF(SUMPRODUCT(--ISNUMBER(SEARCH({"ENV_"},C233)))&gt;0,1,0)</f>
        <v>0</v>
      </c>
      <c r="G233" s="1">
        <f>IF(SUMPRODUCT(--ISNUMBER(SEARCH({"DISCRIMINATION","HARASSMENT","HATE_SPEECH","GENDER_VIOLENCE"},C233)))&gt;0,1,0)</f>
        <v>0</v>
      </c>
      <c r="H233" s="1">
        <f>IF(SUMPRODUCT(--ISNUMBER(SEARCH({"LEGALIZE","LEGISLATION","TRIAL"},C233)))&gt;0,1,0)</f>
        <v>0</v>
      </c>
      <c r="I233" s="1">
        <f>IF(SUMPRODUCT(--ISNUMBER(SEARCH({"LEADER"},C233)))&gt;0,1,0)</f>
        <v>0</v>
      </c>
      <c r="J233" t="str">
        <f t="shared" si="12"/>
        <v>2016</v>
      </c>
      <c r="K233" t="str">
        <f t="shared" si="13"/>
        <v>08</v>
      </c>
      <c r="L233" t="str">
        <f t="shared" si="14"/>
        <v>24</v>
      </c>
      <c r="M233" s="2">
        <f t="shared" si="15"/>
        <v>42606.625</v>
      </c>
      <c r="N233" s="1">
        <f>IF(SUMPRODUCT(--ISNUMBER(SEARCH({"nasdaq.com","bloomberg.com","wsj.com","seekingalpha.com","valuewalk.com","reuters.com","forbes.com","marketwatch.com","investopedia.com","businessinsider.com","analystratings.com"},B233)))&gt;0,1,0)</f>
        <v>0</v>
      </c>
      <c r="O233" t="s">
        <v>3935</v>
      </c>
    </row>
    <row r="234" spans="1:15" x14ac:dyDescent="0.35">
      <c r="A234">
        <v>-0.88809946714031995</v>
      </c>
      <c r="B234" t="s">
        <v>23</v>
      </c>
      <c r="C234" t="s">
        <v>299</v>
      </c>
      <c r="D234">
        <v>20160707023000</v>
      </c>
      <c r="E234" s="1">
        <f>IF(SUMPRODUCT(--ISNUMBER(SEARCH({"ECON_EARNINGSREPORT","ECON_STOCKMARKET"},C234)))&gt;0,1,0)</f>
        <v>1</v>
      </c>
      <c r="F234" s="1">
        <f>IF(SUMPRODUCT(--ISNUMBER(SEARCH({"ENV_"},C234)))&gt;0,1,0)</f>
        <v>0</v>
      </c>
      <c r="G234" s="1">
        <f>IF(SUMPRODUCT(--ISNUMBER(SEARCH({"DISCRIMINATION","HARASSMENT","HATE_SPEECH","GENDER_VIOLENCE"},C234)))&gt;0,1,0)</f>
        <v>0</v>
      </c>
      <c r="H234" s="1">
        <f>IF(SUMPRODUCT(--ISNUMBER(SEARCH({"LEGALIZE","LEGISLATION","TRIAL"},C234)))&gt;0,1,0)</f>
        <v>0</v>
      </c>
      <c r="I234" s="1">
        <f>IF(SUMPRODUCT(--ISNUMBER(SEARCH({"LEADER"},C234)))&gt;0,1,0)</f>
        <v>0</v>
      </c>
      <c r="J234" t="str">
        <f t="shared" si="12"/>
        <v>2016</v>
      </c>
      <c r="K234" t="str">
        <f t="shared" si="13"/>
        <v>07</v>
      </c>
      <c r="L234" t="str">
        <f t="shared" si="14"/>
        <v>07</v>
      </c>
      <c r="M234" s="2">
        <f t="shared" si="15"/>
        <v>42558.104166666664</v>
      </c>
      <c r="N234" s="1">
        <f>IF(SUMPRODUCT(--ISNUMBER(SEARCH({"nasdaq.com","bloomberg.com","wsj.com","seekingalpha.com","valuewalk.com","reuters.com","forbes.com","marketwatch.com","investopedia.com","businessinsider.com","analystratings.com"},B234)))&gt;0,1,0)</f>
        <v>0</v>
      </c>
      <c r="O234" t="s">
        <v>3935</v>
      </c>
    </row>
    <row r="235" spans="1:15" x14ac:dyDescent="0.35">
      <c r="A235">
        <v>0.60240963855421703</v>
      </c>
      <c r="B235" t="s">
        <v>98</v>
      </c>
      <c r="C235" t="s">
        <v>300</v>
      </c>
      <c r="D235">
        <v>20160910191500</v>
      </c>
      <c r="E235" s="1">
        <f>IF(SUMPRODUCT(--ISNUMBER(SEARCH({"ECON_EARNINGSREPORT","ECON_STOCKMARKET"},C235)))&gt;0,1,0)</f>
        <v>0</v>
      </c>
      <c r="F235" s="1">
        <f>IF(SUMPRODUCT(--ISNUMBER(SEARCH({"ENV_"},C235)))&gt;0,1,0)</f>
        <v>0</v>
      </c>
      <c r="G235" s="1">
        <f>IF(SUMPRODUCT(--ISNUMBER(SEARCH({"DISCRIMINATION","HARASSMENT","HATE_SPEECH","GENDER_VIOLENCE"},C235)))&gt;0,1,0)</f>
        <v>0</v>
      </c>
      <c r="H235" s="1">
        <f>IF(SUMPRODUCT(--ISNUMBER(SEARCH({"LEGALIZE","LEGISLATION","TRIAL"},C235)))&gt;0,1,0)</f>
        <v>0</v>
      </c>
      <c r="I235" s="1">
        <f>IF(SUMPRODUCT(--ISNUMBER(SEARCH({"LEADER"},C235)))&gt;0,1,0)</f>
        <v>1</v>
      </c>
      <c r="J235" t="str">
        <f t="shared" si="12"/>
        <v>2016</v>
      </c>
      <c r="K235" t="str">
        <f t="shared" si="13"/>
        <v>09</v>
      </c>
      <c r="L235" t="str">
        <f t="shared" si="14"/>
        <v>10</v>
      </c>
      <c r="M235" s="2">
        <f t="shared" si="15"/>
        <v>42623.802083333336</v>
      </c>
      <c r="N235" s="1">
        <f>IF(SUMPRODUCT(--ISNUMBER(SEARCH({"nasdaq.com","bloomberg.com","wsj.com","seekingalpha.com","valuewalk.com","reuters.com","forbes.com","marketwatch.com","investopedia.com","businessinsider.com","analystratings.com"},B235)))&gt;0,1,0)</f>
        <v>0</v>
      </c>
      <c r="O235" t="s">
        <v>3935</v>
      </c>
    </row>
    <row r="236" spans="1:15" x14ac:dyDescent="0.35">
      <c r="A236">
        <v>-1.6241299303944301</v>
      </c>
      <c r="B236" t="s">
        <v>10</v>
      </c>
      <c r="C236" t="s">
        <v>301</v>
      </c>
      <c r="D236">
        <v>20160918220000</v>
      </c>
      <c r="E236" s="1">
        <f>IF(SUMPRODUCT(--ISNUMBER(SEARCH({"ECON_EARNINGSREPORT","ECON_STOCKMARKET"},C236)))&gt;0,1,0)</f>
        <v>0</v>
      </c>
      <c r="F236" s="1">
        <f>IF(SUMPRODUCT(--ISNUMBER(SEARCH({"ENV_"},C236)))&gt;0,1,0)</f>
        <v>0</v>
      </c>
      <c r="G236" s="1">
        <f>IF(SUMPRODUCT(--ISNUMBER(SEARCH({"DISCRIMINATION","HARASSMENT","HATE_SPEECH","GENDER_VIOLENCE"},C236)))&gt;0,1,0)</f>
        <v>0</v>
      </c>
      <c r="H236" s="1">
        <f>IF(SUMPRODUCT(--ISNUMBER(SEARCH({"LEGALIZE","LEGISLATION","TRIAL"},C236)))&gt;0,1,0)</f>
        <v>0</v>
      </c>
      <c r="I236" s="1">
        <f>IF(SUMPRODUCT(--ISNUMBER(SEARCH({"LEADER"},C236)))&gt;0,1,0)</f>
        <v>0</v>
      </c>
      <c r="J236" t="str">
        <f t="shared" si="12"/>
        <v>2016</v>
      </c>
      <c r="K236" t="str">
        <f t="shared" si="13"/>
        <v>09</v>
      </c>
      <c r="L236" t="str">
        <f t="shared" si="14"/>
        <v>18</v>
      </c>
      <c r="M236" s="2">
        <f t="shared" si="15"/>
        <v>42631.916666666664</v>
      </c>
      <c r="N236" s="1">
        <f>IF(SUMPRODUCT(--ISNUMBER(SEARCH({"nasdaq.com","bloomberg.com","wsj.com","seekingalpha.com","valuewalk.com","reuters.com","forbes.com","marketwatch.com","investopedia.com","businessinsider.com","analystratings.com"},B236)))&gt;0,1,0)</f>
        <v>1</v>
      </c>
      <c r="O236" t="s">
        <v>3935</v>
      </c>
    </row>
    <row r="237" spans="1:15" x14ac:dyDescent="0.35">
      <c r="A237">
        <v>2.9239766081871301</v>
      </c>
      <c r="B237" t="s">
        <v>10</v>
      </c>
      <c r="C237" t="s">
        <v>302</v>
      </c>
      <c r="D237">
        <v>20160707130000</v>
      </c>
      <c r="E237" s="1">
        <f>IF(SUMPRODUCT(--ISNUMBER(SEARCH({"ECON_EARNINGSREPORT","ECON_STOCKMARKET"},C237)))&gt;0,1,0)</f>
        <v>1</v>
      </c>
      <c r="F237" s="1">
        <f>IF(SUMPRODUCT(--ISNUMBER(SEARCH({"ENV_"},C237)))&gt;0,1,0)</f>
        <v>0</v>
      </c>
      <c r="G237" s="1">
        <f>IF(SUMPRODUCT(--ISNUMBER(SEARCH({"DISCRIMINATION","HARASSMENT","HATE_SPEECH","GENDER_VIOLENCE"},C237)))&gt;0,1,0)</f>
        <v>0</v>
      </c>
      <c r="H237" s="1">
        <f>IF(SUMPRODUCT(--ISNUMBER(SEARCH({"LEGALIZE","LEGISLATION","TRIAL"},C237)))&gt;0,1,0)</f>
        <v>0</v>
      </c>
      <c r="I237" s="1">
        <f>IF(SUMPRODUCT(--ISNUMBER(SEARCH({"LEADER"},C237)))&gt;0,1,0)</f>
        <v>0</v>
      </c>
      <c r="J237" t="str">
        <f t="shared" si="12"/>
        <v>2016</v>
      </c>
      <c r="K237" t="str">
        <f t="shared" si="13"/>
        <v>07</v>
      </c>
      <c r="L237" t="str">
        <f t="shared" si="14"/>
        <v>07</v>
      </c>
      <c r="M237" s="2">
        <f t="shared" si="15"/>
        <v>42558.541666666664</v>
      </c>
      <c r="N237" s="1">
        <f>IF(SUMPRODUCT(--ISNUMBER(SEARCH({"nasdaq.com","bloomberg.com","wsj.com","seekingalpha.com","valuewalk.com","reuters.com","forbes.com","marketwatch.com","investopedia.com","businessinsider.com","analystratings.com"},B237)))&gt;0,1,0)</f>
        <v>1</v>
      </c>
      <c r="O237" t="s">
        <v>3935</v>
      </c>
    </row>
    <row r="238" spans="1:15" x14ac:dyDescent="0.35">
      <c r="A238">
        <v>-0.72046109510086398</v>
      </c>
      <c r="B238" t="s">
        <v>303</v>
      </c>
      <c r="C238" t="s">
        <v>304</v>
      </c>
      <c r="D238">
        <v>20160805040000</v>
      </c>
      <c r="E238" s="1">
        <f>IF(SUMPRODUCT(--ISNUMBER(SEARCH({"ECON_EARNINGSREPORT","ECON_STOCKMARKET"},C238)))&gt;0,1,0)</f>
        <v>0</v>
      </c>
      <c r="F238" s="1">
        <f>IF(SUMPRODUCT(--ISNUMBER(SEARCH({"ENV_"},C238)))&gt;0,1,0)</f>
        <v>0</v>
      </c>
      <c r="G238" s="1">
        <f>IF(SUMPRODUCT(--ISNUMBER(SEARCH({"DISCRIMINATION","HARASSMENT","HATE_SPEECH","GENDER_VIOLENCE"},C238)))&gt;0,1,0)</f>
        <v>0</v>
      </c>
      <c r="H238" s="1">
        <f>IF(SUMPRODUCT(--ISNUMBER(SEARCH({"LEGALIZE","LEGISLATION","TRIAL"},C238)))&gt;0,1,0)</f>
        <v>0</v>
      </c>
      <c r="I238" s="1">
        <f>IF(SUMPRODUCT(--ISNUMBER(SEARCH({"LEADER"},C238)))&gt;0,1,0)</f>
        <v>0</v>
      </c>
      <c r="J238" t="str">
        <f t="shared" si="12"/>
        <v>2016</v>
      </c>
      <c r="K238" t="str">
        <f t="shared" si="13"/>
        <v>08</v>
      </c>
      <c r="L238" t="str">
        <f t="shared" si="14"/>
        <v>05</v>
      </c>
      <c r="M238" s="2">
        <f t="shared" si="15"/>
        <v>42587.166666666664</v>
      </c>
      <c r="N238" s="1">
        <f>IF(SUMPRODUCT(--ISNUMBER(SEARCH({"nasdaq.com","bloomberg.com","wsj.com","seekingalpha.com","valuewalk.com","reuters.com","forbes.com","marketwatch.com","investopedia.com","businessinsider.com","analystratings.com"},B238)))&gt;0,1,0)</f>
        <v>0</v>
      </c>
      <c r="O238" t="s">
        <v>3935</v>
      </c>
    </row>
    <row r="239" spans="1:15" x14ac:dyDescent="0.35">
      <c r="A239">
        <v>2.1989528795811499</v>
      </c>
      <c r="B239" t="s">
        <v>305</v>
      </c>
      <c r="C239" t="s">
        <v>306</v>
      </c>
      <c r="D239">
        <v>20161002231500</v>
      </c>
      <c r="E239" s="1">
        <f>IF(SUMPRODUCT(--ISNUMBER(SEARCH({"ECON_EARNINGSREPORT","ECON_STOCKMARKET"},C239)))&gt;0,1,0)</f>
        <v>0</v>
      </c>
      <c r="F239" s="1">
        <f>IF(SUMPRODUCT(--ISNUMBER(SEARCH({"ENV_"},C239)))&gt;0,1,0)</f>
        <v>0</v>
      </c>
      <c r="G239" s="1">
        <f>IF(SUMPRODUCT(--ISNUMBER(SEARCH({"DISCRIMINATION","HARASSMENT","HATE_SPEECH","GENDER_VIOLENCE"},C239)))&gt;0,1,0)</f>
        <v>0</v>
      </c>
      <c r="H239" s="1">
        <f>IF(SUMPRODUCT(--ISNUMBER(SEARCH({"LEGALIZE","LEGISLATION","TRIAL"},C239)))&gt;0,1,0)</f>
        <v>0</v>
      </c>
      <c r="I239" s="1">
        <f>IF(SUMPRODUCT(--ISNUMBER(SEARCH({"LEADER"},C239)))&gt;0,1,0)</f>
        <v>1</v>
      </c>
      <c r="J239" t="str">
        <f t="shared" si="12"/>
        <v>2016</v>
      </c>
      <c r="K239" t="str">
        <f t="shared" si="13"/>
        <v>10</v>
      </c>
      <c r="L239" t="str">
        <f t="shared" si="14"/>
        <v>02</v>
      </c>
      <c r="M239" s="2">
        <f t="shared" si="15"/>
        <v>42645.96875</v>
      </c>
      <c r="N239" s="1">
        <f>IF(SUMPRODUCT(--ISNUMBER(SEARCH({"nasdaq.com","bloomberg.com","wsj.com","seekingalpha.com","valuewalk.com","reuters.com","forbes.com","marketwatch.com","investopedia.com","businessinsider.com","analystratings.com"},B239)))&gt;0,1,0)</f>
        <v>0</v>
      </c>
      <c r="O239" t="s">
        <v>3935</v>
      </c>
    </row>
    <row r="240" spans="1:15" x14ac:dyDescent="0.35">
      <c r="A240">
        <v>3.5242290748898699</v>
      </c>
      <c r="B240" t="s">
        <v>307</v>
      </c>
      <c r="C240" t="s">
        <v>308</v>
      </c>
      <c r="D240">
        <v>20160802150000</v>
      </c>
      <c r="E240" s="1">
        <f>IF(SUMPRODUCT(--ISNUMBER(SEARCH({"ECON_EARNINGSREPORT","ECON_STOCKMARKET"},C240)))&gt;0,1,0)</f>
        <v>1</v>
      </c>
      <c r="F240" s="1">
        <f>IF(SUMPRODUCT(--ISNUMBER(SEARCH({"ENV_"},C240)))&gt;0,1,0)</f>
        <v>0</v>
      </c>
      <c r="G240" s="1">
        <f>IF(SUMPRODUCT(--ISNUMBER(SEARCH({"DISCRIMINATION","HARASSMENT","HATE_SPEECH","GENDER_VIOLENCE"},C240)))&gt;0,1,0)</f>
        <v>0</v>
      </c>
      <c r="H240" s="1">
        <f>IF(SUMPRODUCT(--ISNUMBER(SEARCH({"LEGALIZE","LEGISLATION","TRIAL"},C240)))&gt;0,1,0)</f>
        <v>0</v>
      </c>
      <c r="I240" s="1">
        <f>IF(SUMPRODUCT(--ISNUMBER(SEARCH({"LEADER"},C240)))&gt;0,1,0)</f>
        <v>1</v>
      </c>
      <c r="J240" t="str">
        <f t="shared" si="12"/>
        <v>2016</v>
      </c>
      <c r="K240" t="str">
        <f t="shared" si="13"/>
        <v>08</v>
      </c>
      <c r="L240" t="str">
        <f t="shared" si="14"/>
        <v>02</v>
      </c>
      <c r="M240" s="2">
        <f t="shared" si="15"/>
        <v>42584.625</v>
      </c>
      <c r="N240" s="1">
        <f>IF(SUMPRODUCT(--ISNUMBER(SEARCH({"nasdaq.com","bloomberg.com","wsj.com","seekingalpha.com","valuewalk.com","reuters.com","forbes.com","marketwatch.com","investopedia.com","businessinsider.com","analystratings.com"},B240)))&gt;0,1,0)</f>
        <v>0</v>
      </c>
      <c r="O240" t="s">
        <v>3935</v>
      </c>
    </row>
    <row r="241" spans="1:15" x14ac:dyDescent="0.35">
      <c r="A241">
        <v>1.70357751277683</v>
      </c>
      <c r="B241" t="s">
        <v>63</v>
      </c>
      <c r="C241" t="s">
        <v>309</v>
      </c>
      <c r="D241">
        <v>20160707170000</v>
      </c>
      <c r="E241" s="1">
        <f>IF(SUMPRODUCT(--ISNUMBER(SEARCH({"ECON_EARNINGSREPORT","ECON_STOCKMARKET"},C241)))&gt;0,1,0)</f>
        <v>1</v>
      </c>
      <c r="F241" s="1">
        <f>IF(SUMPRODUCT(--ISNUMBER(SEARCH({"ENV_"},C241)))&gt;0,1,0)</f>
        <v>0</v>
      </c>
      <c r="G241" s="1">
        <f>IF(SUMPRODUCT(--ISNUMBER(SEARCH({"DISCRIMINATION","HARASSMENT","HATE_SPEECH","GENDER_VIOLENCE"},C241)))&gt;0,1,0)</f>
        <v>0</v>
      </c>
      <c r="H241" s="1">
        <f>IF(SUMPRODUCT(--ISNUMBER(SEARCH({"LEGALIZE","LEGISLATION","TRIAL"},C241)))&gt;0,1,0)</f>
        <v>0</v>
      </c>
      <c r="I241" s="1">
        <f>IF(SUMPRODUCT(--ISNUMBER(SEARCH({"LEADER"},C241)))&gt;0,1,0)</f>
        <v>0</v>
      </c>
      <c r="J241" t="str">
        <f t="shared" si="12"/>
        <v>2016</v>
      </c>
      <c r="K241" t="str">
        <f t="shared" si="13"/>
        <v>07</v>
      </c>
      <c r="L241" t="str">
        <f t="shared" si="14"/>
        <v>07</v>
      </c>
      <c r="M241" s="2">
        <f t="shared" si="15"/>
        <v>42558.708333333336</v>
      </c>
      <c r="N241" s="1">
        <f>IF(SUMPRODUCT(--ISNUMBER(SEARCH({"nasdaq.com","bloomberg.com","wsj.com","seekingalpha.com","valuewalk.com","reuters.com","forbes.com","marketwatch.com","investopedia.com","businessinsider.com","analystratings.com"},B241)))&gt;0,1,0)</f>
        <v>0</v>
      </c>
      <c r="O241" t="s">
        <v>3935</v>
      </c>
    </row>
    <row r="242" spans="1:15" x14ac:dyDescent="0.35">
      <c r="A242">
        <v>2.7027027027027</v>
      </c>
      <c r="B242" t="s">
        <v>98</v>
      </c>
      <c r="C242" t="s">
        <v>310</v>
      </c>
      <c r="D242">
        <v>20160804214500</v>
      </c>
      <c r="E242" s="1">
        <f>IF(SUMPRODUCT(--ISNUMBER(SEARCH({"ECON_EARNINGSREPORT","ECON_STOCKMARKET"},C242)))&gt;0,1,0)</f>
        <v>1</v>
      </c>
      <c r="F242" s="1">
        <f>IF(SUMPRODUCT(--ISNUMBER(SEARCH({"ENV_"},C242)))&gt;0,1,0)</f>
        <v>0</v>
      </c>
      <c r="G242" s="1">
        <f>IF(SUMPRODUCT(--ISNUMBER(SEARCH({"DISCRIMINATION","HARASSMENT","HATE_SPEECH","GENDER_VIOLENCE"},C242)))&gt;0,1,0)</f>
        <v>0</v>
      </c>
      <c r="H242" s="1">
        <f>IF(SUMPRODUCT(--ISNUMBER(SEARCH({"LEGALIZE","LEGISLATION","TRIAL"},C242)))&gt;0,1,0)</f>
        <v>0</v>
      </c>
      <c r="I242" s="1">
        <f>IF(SUMPRODUCT(--ISNUMBER(SEARCH({"LEADER"},C242)))&gt;0,1,0)</f>
        <v>0</v>
      </c>
      <c r="J242" t="str">
        <f t="shared" si="12"/>
        <v>2016</v>
      </c>
      <c r="K242" t="str">
        <f t="shared" si="13"/>
        <v>08</v>
      </c>
      <c r="L242" t="str">
        <f t="shared" si="14"/>
        <v>04</v>
      </c>
      <c r="M242" s="2">
        <f t="shared" si="15"/>
        <v>42586.90625</v>
      </c>
      <c r="N242" s="1">
        <f>IF(SUMPRODUCT(--ISNUMBER(SEARCH({"nasdaq.com","bloomberg.com","wsj.com","seekingalpha.com","valuewalk.com","reuters.com","forbes.com","marketwatch.com","investopedia.com","businessinsider.com","analystratings.com"},B242)))&gt;0,1,0)</f>
        <v>0</v>
      </c>
      <c r="O242" t="s">
        <v>3935</v>
      </c>
    </row>
    <row r="243" spans="1:15" x14ac:dyDescent="0.35">
      <c r="A243">
        <v>0.59701492537313405</v>
      </c>
      <c r="B243" t="s">
        <v>8</v>
      </c>
      <c r="C243" t="s">
        <v>311</v>
      </c>
      <c r="D243">
        <v>20161011204500</v>
      </c>
      <c r="E243" s="1">
        <f>IF(SUMPRODUCT(--ISNUMBER(SEARCH({"ECON_EARNINGSREPORT","ECON_STOCKMARKET"},C243)))&gt;0,1,0)</f>
        <v>1</v>
      </c>
      <c r="F243" s="1">
        <f>IF(SUMPRODUCT(--ISNUMBER(SEARCH({"ENV_"},C243)))&gt;0,1,0)</f>
        <v>1</v>
      </c>
      <c r="G243" s="1">
        <f>IF(SUMPRODUCT(--ISNUMBER(SEARCH({"DISCRIMINATION","HARASSMENT","HATE_SPEECH","GENDER_VIOLENCE"},C243)))&gt;0,1,0)</f>
        <v>0</v>
      </c>
      <c r="H243" s="1">
        <f>IF(SUMPRODUCT(--ISNUMBER(SEARCH({"LEGALIZE","LEGISLATION","TRIAL"},C243)))&gt;0,1,0)</f>
        <v>0</v>
      </c>
      <c r="I243" s="1">
        <f>IF(SUMPRODUCT(--ISNUMBER(SEARCH({"LEADER"},C243)))&gt;0,1,0)</f>
        <v>1</v>
      </c>
      <c r="J243" t="str">
        <f t="shared" si="12"/>
        <v>2016</v>
      </c>
      <c r="K243" t="str">
        <f t="shared" si="13"/>
        <v>10</v>
      </c>
      <c r="L243" t="str">
        <f t="shared" si="14"/>
        <v>11</v>
      </c>
      <c r="M243" s="2">
        <f t="shared" si="15"/>
        <v>42654.864583333336</v>
      </c>
      <c r="N243" s="1">
        <f>IF(SUMPRODUCT(--ISNUMBER(SEARCH({"nasdaq.com","bloomberg.com","wsj.com","seekingalpha.com","valuewalk.com","reuters.com","forbes.com","marketwatch.com","investopedia.com","businessinsider.com","analystratings.com"},B243)))&gt;0,1,0)</f>
        <v>0</v>
      </c>
      <c r="O243" t="s">
        <v>3935</v>
      </c>
    </row>
    <row r="244" spans="1:15" x14ac:dyDescent="0.35">
      <c r="A244">
        <v>-0.41379310344827602</v>
      </c>
      <c r="B244" t="s">
        <v>40</v>
      </c>
      <c r="C244" t="s">
        <v>312</v>
      </c>
      <c r="D244">
        <v>20160927170000</v>
      </c>
      <c r="E244" s="1">
        <f>IF(SUMPRODUCT(--ISNUMBER(SEARCH({"ECON_EARNINGSREPORT","ECON_STOCKMARKET"},C244)))&gt;0,1,0)</f>
        <v>1</v>
      </c>
      <c r="F244" s="1">
        <f>IF(SUMPRODUCT(--ISNUMBER(SEARCH({"ENV_"},C244)))&gt;0,1,0)</f>
        <v>0</v>
      </c>
      <c r="G244" s="1">
        <f>IF(SUMPRODUCT(--ISNUMBER(SEARCH({"DISCRIMINATION","HARASSMENT","HATE_SPEECH","GENDER_VIOLENCE"},C244)))&gt;0,1,0)</f>
        <v>0</v>
      </c>
      <c r="H244" s="1">
        <f>IF(SUMPRODUCT(--ISNUMBER(SEARCH({"LEGALIZE","LEGISLATION","TRIAL"},C244)))&gt;0,1,0)</f>
        <v>0</v>
      </c>
      <c r="I244" s="1">
        <f>IF(SUMPRODUCT(--ISNUMBER(SEARCH({"LEADER"},C244)))&gt;0,1,0)</f>
        <v>0</v>
      </c>
      <c r="J244" t="str">
        <f t="shared" si="12"/>
        <v>2016</v>
      </c>
      <c r="K244" t="str">
        <f t="shared" si="13"/>
        <v>09</v>
      </c>
      <c r="L244" t="str">
        <f t="shared" si="14"/>
        <v>27</v>
      </c>
      <c r="M244" s="2">
        <f t="shared" si="15"/>
        <v>42640.708333333336</v>
      </c>
      <c r="N244" s="1">
        <f>IF(SUMPRODUCT(--ISNUMBER(SEARCH({"nasdaq.com","bloomberg.com","wsj.com","seekingalpha.com","valuewalk.com","reuters.com","forbes.com","marketwatch.com","investopedia.com","businessinsider.com","analystratings.com"},B244)))&gt;0,1,0)</f>
        <v>0</v>
      </c>
      <c r="O244" t="s">
        <v>3935</v>
      </c>
    </row>
    <row r="245" spans="1:15" x14ac:dyDescent="0.35">
      <c r="A245">
        <v>-0.40871934604904597</v>
      </c>
      <c r="B245" t="s">
        <v>313</v>
      </c>
      <c r="C245" t="s">
        <v>312</v>
      </c>
      <c r="D245">
        <v>20160927163000</v>
      </c>
      <c r="E245" s="1">
        <f>IF(SUMPRODUCT(--ISNUMBER(SEARCH({"ECON_EARNINGSREPORT","ECON_STOCKMARKET"},C245)))&gt;0,1,0)</f>
        <v>1</v>
      </c>
      <c r="F245" s="1">
        <f>IF(SUMPRODUCT(--ISNUMBER(SEARCH({"ENV_"},C245)))&gt;0,1,0)</f>
        <v>0</v>
      </c>
      <c r="G245" s="1">
        <f>IF(SUMPRODUCT(--ISNUMBER(SEARCH({"DISCRIMINATION","HARASSMENT","HATE_SPEECH","GENDER_VIOLENCE"},C245)))&gt;0,1,0)</f>
        <v>0</v>
      </c>
      <c r="H245" s="1">
        <f>IF(SUMPRODUCT(--ISNUMBER(SEARCH({"LEGALIZE","LEGISLATION","TRIAL"},C245)))&gt;0,1,0)</f>
        <v>0</v>
      </c>
      <c r="I245" s="1">
        <f>IF(SUMPRODUCT(--ISNUMBER(SEARCH({"LEADER"},C245)))&gt;0,1,0)</f>
        <v>0</v>
      </c>
      <c r="J245" t="str">
        <f t="shared" si="12"/>
        <v>2016</v>
      </c>
      <c r="K245" t="str">
        <f t="shared" si="13"/>
        <v>09</v>
      </c>
      <c r="L245" t="str">
        <f t="shared" si="14"/>
        <v>27</v>
      </c>
      <c r="M245" s="2">
        <f t="shared" si="15"/>
        <v>42640.6875</v>
      </c>
      <c r="N245" s="1">
        <f>IF(SUMPRODUCT(--ISNUMBER(SEARCH({"nasdaq.com","bloomberg.com","wsj.com","seekingalpha.com","valuewalk.com","reuters.com","forbes.com","marketwatch.com","investopedia.com","businessinsider.com","analystratings.com"},B245)))&gt;0,1,0)</f>
        <v>0</v>
      </c>
      <c r="O245" t="s">
        <v>3935</v>
      </c>
    </row>
    <row r="246" spans="1:15" x14ac:dyDescent="0.35">
      <c r="A246">
        <v>-1.23927550047664</v>
      </c>
      <c r="B246" t="s">
        <v>53</v>
      </c>
      <c r="C246" t="s">
        <v>314</v>
      </c>
      <c r="D246">
        <v>20160915190000</v>
      </c>
      <c r="E246" s="1">
        <f>IF(SUMPRODUCT(--ISNUMBER(SEARCH({"ECON_EARNINGSREPORT","ECON_STOCKMARKET"},C246)))&gt;0,1,0)</f>
        <v>1</v>
      </c>
      <c r="F246" s="1">
        <f>IF(SUMPRODUCT(--ISNUMBER(SEARCH({"ENV_"},C246)))&gt;0,1,0)</f>
        <v>0</v>
      </c>
      <c r="G246" s="1">
        <f>IF(SUMPRODUCT(--ISNUMBER(SEARCH({"DISCRIMINATION","HARASSMENT","HATE_SPEECH","GENDER_VIOLENCE"},C246)))&gt;0,1,0)</f>
        <v>0</v>
      </c>
      <c r="H246" s="1">
        <f>IF(SUMPRODUCT(--ISNUMBER(SEARCH({"LEGALIZE","LEGISLATION","TRIAL"},C246)))&gt;0,1,0)</f>
        <v>0</v>
      </c>
      <c r="I246" s="1">
        <f>IF(SUMPRODUCT(--ISNUMBER(SEARCH({"LEADER"},C246)))&gt;0,1,0)</f>
        <v>0</v>
      </c>
      <c r="J246" t="str">
        <f t="shared" si="12"/>
        <v>2016</v>
      </c>
      <c r="K246" t="str">
        <f t="shared" si="13"/>
        <v>09</v>
      </c>
      <c r="L246" t="str">
        <f t="shared" si="14"/>
        <v>15</v>
      </c>
      <c r="M246" s="2">
        <f t="shared" si="15"/>
        <v>42628.791666666664</v>
      </c>
      <c r="N246" s="1">
        <f>IF(SUMPRODUCT(--ISNUMBER(SEARCH({"nasdaq.com","bloomberg.com","wsj.com","seekingalpha.com","valuewalk.com","reuters.com","forbes.com","marketwatch.com","investopedia.com","businessinsider.com","analystratings.com"},B246)))&gt;0,1,0)</f>
        <v>0</v>
      </c>
      <c r="O246" t="s">
        <v>3935</v>
      </c>
    </row>
    <row r="247" spans="1:15" x14ac:dyDescent="0.35">
      <c r="A247">
        <v>1.19047619047619</v>
      </c>
      <c r="B247" t="s">
        <v>10</v>
      </c>
      <c r="C247" t="s">
        <v>315</v>
      </c>
      <c r="D247">
        <v>20160915180000</v>
      </c>
      <c r="E247" s="1">
        <f>IF(SUMPRODUCT(--ISNUMBER(SEARCH({"ECON_EARNINGSREPORT","ECON_STOCKMARKET"},C247)))&gt;0,1,0)</f>
        <v>1</v>
      </c>
      <c r="F247" s="1">
        <f>IF(SUMPRODUCT(--ISNUMBER(SEARCH({"ENV_"},C247)))&gt;0,1,0)</f>
        <v>0</v>
      </c>
      <c r="G247" s="1">
        <f>IF(SUMPRODUCT(--ISNUMBER(SEARCH({"DISCRIMINATION","HARASSMENT","HATE_SPEECH","GENDER_VIOLENCE"},C247)))&gt;0,1,0)</f>
        <v>0</v>
      </c>
      <c r="H247" s="1">
        <f>IF(SUMPRODUCT(--ISNUMBER(SEARCH({"LEGALIZE","LEGISLATION","TRIAL"},C247)))&gt;0,1,0)</f>
        <v>0</v>
      </c>
      <c r="I247" s="1">
        <f>IF(SUMPRODUCT(--ISNUMBER(SEARCH({"LEADER"},C247)))&gt;0,1,0)</f>
        <v>0</v>
      </c>
      <c r="J247" t="str">
        <f t="shared" si="12"/>
        <v>2016</v>
      </c>
      <c r="K247" t="str">
        <f t="shared" si="13"/>
        <v>09</v>
      </c>
      <c r="L247" t="str">
        <f t="shared" si="14"/>
        <v>15</v>
      </c>
      <c r="M247" s="2">
        <f t="shared" si="15"/>
        <v>42628.75</v>
      </c>
      <c r="N247" s="1">
        <f>IF(SUMPRODUCT(--ISNUMBER(SEARCH({"nasdaq.com","bloomberg.com","wsj.com","seekingalpha.com","valuewalk.com","reuters.com","forbes.com","marketwatch.com","investopedia.com","businessinsider.com","analystratings.com"},B247)))&gt;0,1,0)</f>
        <v>1</v>
      </c>
      <c r="O247" t="s">
        <v>3935</v>
      </c>
    </row>
    <row r="248" spans="1:15" x14ac:dyDescent="0.35">
      <c r="A248">
        <v>-1.8518518518518501</v>
      </c>
      <c r="B248" t="s">
        <v>316</v>
      </c>
      <c r="C248" t="s">
        <v>317</v>
      </c>
      <c r="D248">
        <v>20160630214500</v>
      </c>
      <c r="E248" s="1">
        <f>IF(SUMPRODUCT(--ISNUMBER(SEARCH({"ECON_EARNINGSREPORT","ECON_STOCKMARKET"},C248)))&gt;0,1,0)</f>
        <v>0</v>
      </c>
      <c r="F248" s="1">
        <f>IF(SUMPRODUCT(--ISNUMBER(SEARCH({"ENV_"},C248)))&gt;0,1,0)</f>
        <v>0</v>
      </c>
      <c r="G248" s="1">
        <f>IF(SUMPRODUCT(--ISNUMBER(SEARCH({"DISCRIMINATION","HARASSMENT","HATE_SPEECH","GENDER_VIOLENCE"},C248)))&gt;0,1,0)</f>
        <v>0</v>
      </c>
      <c r="H248" s="1">
        <f>IF(SUMPRODUCT(--ISNUMBER(SEARCH({"LEGALIZE","LEGISLATION","TRIAL"},C248)))&gt;0,1,0)</f>
        <v>0</v>
      </c>
      <c r="I248" s="1">
        <f>IF(SUMPRODUCT(--ISNUMBER(SEARCH({"LEADER"},C248)))&gt;0,1,0)</f>
        <v>0</v>
      </c>
      <c r="J248" t="str">
        <f t="shared" si="12"/>
        <v>2016</v>
      </c>
      <c r="K248" t="str">
        <f t="shared" si="13"/>
        <v>06</v>
      </c>
      <c r="L248" t="str">
        <f t="shared" si="14"/>
        <v>30</v>
      </c>
      <c r="M248" s="2">
        <f t="shared" si="15"/>
        <v>42551.90625</v>
      </c>
      <c r="N248" s="1">
        <f>IF(SUMPRODUCT(--ISNUMBER(SEARCH({"nasdaq.com","bloomberg.com","wsj.com","seekingalpha.com","valuewalk.com","reuters.com","forbes.com","marketwatch.com","investopedia.com","businessinsider.com","analystratings.com"},B248)))&gt;0,1,0)</f>
        <v>1</v>
      </c>
      <c r="O248" t="s">
        <v>3935</v>
      </c>
    </row>
    <row r="249" spans="1:15" x14ac:dyDescent="0.35">
      <c r="A249">
        <v>-0.240963855421687</v>
      </c>
      <c r="B249" t="s">
        <v>10</v>
      </c>
      <c r="C249" t="s">
        <v>318</v>
      </c>
      <c r="D249">
        <v>20161005141500</v>
      </c>
      <c r="E249" s="1">
        <f>IF(SUMPRODUCT(--ISNUMBER(SEARCH({"ECON_EARNINGSREPORT","ECON_STOCKMARKET"},C249)))&gt;0,1,0)</f>
        <v>1</v>
      </c>
      <c r="F249" s="1">
        <f>IF(SUMPRODUCT(--ISNUMBER(SEARCH({"ENV_"},C249)))&gt;0,1,0)</f>
        <v>0</v>
      </c>
      <c r="G249" s="1">
        <f>IF(SUMPRODUCT(--ISNUMBER(SEARCH({"DISCRIMINATION","HARASSMENT","HATE_SPEECH","GENDER_VIOLENCE"},C249)))&gt;0,1,0)</f>
        <v>0</v>
      </c>
      <c r="H249" s="1">
        <f>IF(SUMPRODUCT(--ISNUMBER(SEARCH({"LEGALIZE","LEGISLATION","TRIAL"},C249)))&gt;0,1,0)</f>
        <v>0</v>
      </c>
      <c r="I249" s="1">
        <f>IF(SUMPRODUCT(--ISNUMBER(SEARCH({"LEADER"},C249)))&gt;0,1,0)</f>
        <v>0</v>
      </c>
      <c r="J249" t="str">
        <f t="shared" si="12"/>
        <v>2016</v>
      </c>
      <c r="K249" t="str">
        <f t="shared" si="13"/>
        <v>10</v>
      </c>
      <c r="L249" t="str">
        <f t="shared" si="14"/>
        <v>05</v>
      </c>
      <c r="M249" s="2">
        <f t="shared" si="15"/>
        <v>42648.59375</v>
      </c>
      <c r="N249" s="1">
        <f>IF(SUMPRODUCT(--ISNUMBER(SEARCH({"nasdaq.com","bloomberg.com","wsj.com","seekingalpha.com","valuewalk.com","reuters.com","forbes.com","marketwatch.com","investopedia.com","businessinsider.com","analystratings.com"},B249)))&gt;0,1,0)</f>
        <v>1</v>
      </c>
      <c r="O249" t="s">
        <v>3935</v>
      </c>
    </row>
    <row r="250" spans="1:15" x14ac:dyDescent="0.35">
      <c r="A250">
        <v>-1.1811023622047201</v>
      </c>
      <c r="B250" t="s">
        <v>319</v>
      </c>
      <c r="C250" t="s">
        <v>320</v>
      </c>
      <c r="D250">
        <v>20161005141500</v>
      </c>
      <c r="E250" s="1">
        <f>IF(SUMPRODUCT(--ISNUMBER(SEARCH({"ECON_EARNINGSREPORT","ECON_STOCKMARKET"},C250)))&gt;0,1,0)</f>
        <v>1</v>
      </c>
      <c r="F250" s="1">
        <f>IF(SUMPRODUCT(--ISNUMBER(SEARCH({"ENV_"},C250)))&gt;0,1,0)</f>
        <v>0</v>
      </c>
      <c r="G250" s="1">
        <f>IF(SUMPRODUCT(--ISNUMBER(SEARCH({"DISCRIMINATION","HARASSMENT","HATE_SPEECH","GENDER_VIOLENCE"},C250)))&gt;0,1,0)</f>
        <v>0</v>
      </c>
      <c r="H250" s="1">
        <f>IF(SUMPRODUCT(--ISNUMBER(SEARCH({"LEGALIZE","LEGISLATION","TRIAL"},C250)))&gt;0,1,0)</f>
        <v>0</v>
      </c>
      <c r="I250" s="1">
        <f>IF(SUMPRODUCT(--ISNUMBER(SEARCH({"LEADER"},C250)))&gt;0,1,0)</f>
        <v>0</v>
      </c>
      <c r="J250" t="str">
        <f t="shared" si="12"/>
        <v>2016</v>
      </c>
      <c r="K250" t="str">
        <f t="shared" si="13"/>
        <v>10</v>
      </c>
      <c r="L250" t="str">
        <f t="shared" si="14"/>
        <v>05</v>
      </c>
      <c r="M250" s="2">
        <f t="shared" si="15"/>
        <v>42648.59375</v>
      </c>
      <c r="N250" s="1">
        <f>IF(SUMPRODUCT(--ISNUMBER(SEARCH({"nasdaq.com","bloomberg.com","wsj.com","seekingalpha.com","valuewalk.com","reuters.com","forbes.com","marketwatch.com","investopedia.com","businessinsider.com","analystratings.com"},B250)))&gt;0,1,0)</f>
        <v>0</v>
      </c>
      <c r="O250" t="s">
        <v>3935</v>
      </c>
    </row>
    <row r="251" spans="1:15" x14ac:dyDescent="0.35">
      <c r="A251">
        <v>-3.125</v>
      </c>
      <c r="B251" t="s">
        <v>321</v>
      </c>
      <c r="C251" t="s">
        <v>322</v>
      </c>
      <c r="D251">
        <v>20160630213000</v>
      </c>
      <c r="E251" s="1">
        <f>IF(SUMPRODUCT(--ISNUMBER(SEARCH({"ECON_EARNINGSREPORT","ECON_STOCKMARKET"},C251)))&gt;0,1,0)</f>
        <v>0</v>
      </c>
      <c r="F251" s="1">
        <f>IF(SUMPRODUCT(--ISNUMBER(SEARCH({"ENV_"},C251)))&gt;0,1,0)</f>
        <v>0</v>
      </c>
      <c r="G251" s="1">
        <f>IF(SUMPRODUCT(--ISNUMBER(SEARCH({"DISCRIMINATION","HARASSMENT","HATE_SPEECH","GENDER_VIOLENCE"},C251)))&gt;0,1,0)</f>
        <v>0</v>
      </c>
      <c r="H251" s="1">
        <f>IF(SUMPRODUCT(--ISNUMBER(SEARCH({"LEGALIZE","LEGISLATION","TRIAL"},C251)))&gt;0,1,0)</f>
        <v>0</v>
      </c>
      <c r="I251" s="1">
        <f>IF(SUMPRODUCT(--ISNUMBER(SEARCH({"LEADER"},C251)))&gt;0,1,0)</f>
        <v>0</v>
      </c>
      <c r="J251" t="str">
        <f t="shared" si="12"/>
        <v>2016</v>
      </c>
      <c r="K251" t="str">
        <f t="shared" si="13"/>
        <v>06</v>
      </c>
      <c r="L251" t="str">
        <f t="shared" si="14"/>
        <v>30</v>
      </c>
      <c r="M251" s="2">
        <f t="shared" si="15"/>
        <v>42551.895833333336</v>
      </c>
      <c r="N251" s="1">
        <f>IF(SUMPRODUCT(--ISNUMBER(SEARCH({"nasdaq.com","bloomberg.com","wsj.com","seekingalpha.com","valuewalk.com","reuters.com","forbes.com","marketwatch.com","investopedia.com","businessinsider.com","analystratings.com"},B251)))&gt;0,1,0)</f>
        <v>0</v>
      </c>
      <c r="O251" t="s">
        <v>3935</v>
      </c>
    </row>
    <row r="252" spans="1:15" x14ac:dyDescent="0.35">
      <c r="A252">
        <v>-1.6806722689075599</v>
      </c>
      <c r="B252" t="s">
        <v>76</v>
      </c>
      <c r="C252" t="s">
        <v>19</v>
      </c>
      <c r="D252">
        <v>20160630211500</v>
      </c>
      <c r="E252" s="1">
        <f>IF(SUMPRODUCT(--ISNUMBER(SEARCH({"ECON_EARNINGSREPORT","ECON_STOCKMARKET"},C252)))&gt;0,1,0)</f>
        <v>0</v>
      </c>
      <c r="F252" s="1">
        <f>IF(SUMPRODUCT(--ISNUMBER(SEARCH({"ENV_"},C252)))&gt;0,1,0)</f>
        <v>0</v>
      </c>
      <c r="G252" s="1">
        <f>IF(SUMPRODUCT(--ISNUMBER(SEARCH({"DISCRIMINATION","HARASSMENT","HATE_SPEECH","GENDER_VIOLENCE"},C252)))&gt;0,1,0)</f>
        <v>0</v>
      </c>
      <c r="H252" s="1">
        <f>IF(SUMPRODUCT(--ISNUMBER(SEARCH({"LEGALIZE","LEGISLATION","TRIAL"},C252)))&gt;0,1,0)</f>
        <v>0</v>
      </c>
      <c r="I252" s="1">
        <f>IF(SUMPRODUCT(--ISNUMBER(SEARCH({"LEADER"},C252)))&gt;0,1,0)</f>
        <v>0</v>
      </c>
      <c r="J252" t="str">
        <f t="shared" si="12"/>
        <v>2016</v>
      </c>
      <c r="K252" t="str">
        <f t="shared" si="13"/>
        <v>06</v>
      </c>
      <c r="L252" t="str">
        <f t="shared" si="14"/>
        <v>30</v>
      </c>
      <c r="M252" s="2">
        <f t="shared" si="15"/>
        <v>42551.885416666664</v>
      </c>
      <c r="N252" s="1">
        <f>IF(SUMPRODUCT(--ISNUMBER(SEARCH({"nasdaq.com","bloomberg.com","wsj.com","seekingalpha.com","valuewalk.com","reuters.com","forbes.com","marketwatch.com","investopedia.com","businessinsider.com","analystratings.com"},B252)))&gt;0,1,0)</f>
        <v>0</v>
      </c>
      <c r="O252" t="s">
        <v>3935</v>
      </c>
    </row>
    <row r="253" spans="1:15" x14ac:dyDescent="0.35">
      <c r="A253">
        <v>-2.0725388601036299</v>
      </c>
      <c r="B253" t="s">
        <v>25</v>
      </c>
      <c r="C253" t="s">
        <v>323</v>
      </c>
      <c r="D253">
        <v>20160630204500</v>
      </c>
      <c r="E253" s="1">
        <f>IF(SUMPRODUCT(--ISNUMBER(SEARCH({"ECON_EARNINGSREPORT","ECON_STOCKMARKET"},C253)))&gt;0,1,0)</f>
        <v>1</v>
      </c>
      <c r="F253" s="1">
        <f>IF(SUMPRODUCT(--ISNUMBER(SEARCH({"ENV_"},C253)))&gt;0,1,0)</f>
        <v>0</v>
      </c>
      <c r="G253" s="1">
        <f>IF(SUMPRODUCT(--ISNUMBER(SEARCH({"DISCRIMINATION","HARASSMENT","HATE_SPEECH","GENDER_VIOLENCE"},C253)))&gt;0,1,0)</f>
        <v>0</v>
      </c>
      <c r="H253" s="1">
        <f>IF(SUMPRODUCT(--ISNUMBER(SEARCH({"LEGALIZE","LEGISLATION","TRIAL"},C253)))&gt;0,1,0)</f>
        <v>0</v>
      </c>
      <c r="I253" s="1">
        <f>IF(SUMPRODUCT(--ISNUMBER(SEARCH({"LEADER"},C253)))&gt;0,1,0)</f>
        <v>0</v>
      </c>
      <c r="J253" t="str">
        <f t="shared" si="12"/>
        <v>2016</v>
      </c>
      <c r="K253" t="str">
        <f t="shared" si="13"/>
        <v>06</v>
      </c>
      <c r="L253" t="str">
        <f t="shared" si="14"/>
        <v>30</v>
      </c>
      <c r="M253" s="2">
        <f t="shared" si="15"/>
        <v>42551.864583333336</v>
      </c>
      <c r="N253" s="1">
        <f>IF(SUMPRODUCT(--ISNUMBER(SEARCH({"nasdaq.com","bloomberg.com","wsj.com","seekingalpha.com","valuewalk.com","reuters.com","forbes.com","marketwatch.com","investopedia.com","businessinsider.com","analystratings.com"},B253)))&gt;0,1,0)</f>
        <v>0</v>
      </c>
      <c r="O253" t="s">
        <v>3935</v>
      </c>
    </row>
    <row r="254" spans="1:15" x14ac:dyDescent="0.35">
      <c r="A254">
        <v>2.9166666666666701</v>
      </c>
      <c r="B254" t="s">
        <v>124</v>
      </c>
      <c r="D254">
        <v>20160707154500</v>
      </c>
      <c r="E254" s="1">
        <f>IF(SUMPRODUCT(--ISNUMBER(SEARCH({"ECON_EARNINGSREPORT","ECON_STOCKMARKET"},C254)))&gt;0,1,0)</f>
        <v>0</v>
      </c>
      <c r="F254" s="1">
        <f>IF(SUMPRODUCT(--ISNUMBER(SEARCH({"ENV_"},C254)))&gt;0,1,0)</f>
        <v>0</v>
      </c>
      <c r="G254" s="1">
        <f>IF(SUMPRODUCT(--ISNUMBER(SEARCH({"DISCRIMINATION","HARASSMENT","HATE_SPEECH","GENDER_VIOLENCE"},C254)))&gt;0,1,0)</f>
        <v>0</v>
      </c>
      <c r="H254" s="1">
        <f>IF(SUMPRODUCT(--ISNUMBER(SEARCH({"LEGALIZE","LEGISLATION","TRIAL"},C254)))&gt;0,1,0)</f>
        <v>0</v>
      </c>
      <c r="I254" s="1">
        <f>IF(SUMPRODUCT(--ISNUMBER(SEARCH({"LEADER"},C254)))&gt;0,1,0)</f>
        <v>0</v>
      </c>
      <c r="J254" t="str">
        <f t="shared" si="12"/>
        <v>2016</v>
      </c>
      <c r="K254" t="str">
        <f t="shared" si="13"/>
        <v>07</v>
      </c>
      <c r="L254" t="str">
        <f t="shared" si="14"/>
        <v>07</v>
      </c>
      <c r="M254" s="2">
        <f t="shared" si="15"/>
        <v>42558.65625</v>
      </c>
      <c r="N254" s="1">
        <f>IF(SUMPRODUCT(--ISNUMBER(SEARCH({"nasdaq.com","bloomberg.com","wsj.com","seekingalpha.com","valuewalk.com","reuters.com","forbes.com","marketwatch.com","investopedia.com","businessinsider.com","analystratings.com"},B254)))&gt;0,1,0)</f>
        <v>0</v>
      </c>
      <c r="O254" t="s">
        <v>3935</v>
      </c>
    </row>
    <row r="255" spans="1:15" x14ac:dyDescent="0.35">
      <c r="A255">
        <v>0</v>
      </c>
      <c r="B255" t="s">
        <v>139</v>
      </c>
      <c r="C255" t="s">
        <v>324</v>
      </c>
      <c r="D255">
        <v>20160623200000</v>
      </c>
      <c r="E255" s="1">
        <f>IF(SUMPRODUCT(--ISNUMBER(SEARCH({"ECON_EARNINGSREPORT","ECON_STOCKMARKET"},C255)))&gt;0,1,0)</f>
        <v>0</v>
      </c>
      <c r="F255" s="1">
        <f>IF(SUMPRODUCT(--ISNUMBER(SEARCH({"ENV_"},C255)))&gt;0,1,0)</f>
        <v>0</v>
      </c>
      <c r="G255" s="1">
        <f>IF(SUMPRODUCT(--ISNUMBER(SEARCH({"DISCRIMINATION","HARASSMENT","HATE_SPEECH","GENDER_VIOLENCE"},C255)))&gt;0,1,0)</f>
        <v>0</v>
      </c>
      <c r="H255" s="1">
        <f>IF(SUMPRODUCT(--ISNUMBER(SEARCH({"LEGALIZE","LEGISLATION","TRIAL"},C255)))&gt;0,1,0)</f>
        <v>0</v>
      </c>
      <c r="I255" s="1">
        <f>IF(SUMPRODUCT(--ISNUMBER(SEARCH({"LEADER"},C255)))&gt;0,1,0)</f>
        <v>0</v>
      </c>
      <c r="J255" t="str">
        <f t="shared" si="12"/>
        <v>2016</v>
      </c>
      <c r="K255" t="str">
        <f t="shared" si="13"/>
        <v>06</v>
      </c>
      <c r="L255" t="str">
        <f t="shared" si="14"/>
        <v>23</v>
      </c>
      <c r="M255" s="2">
        <f t="shared" si="15"/>
        <v>42544.833333333336</v>
      </c>
      <c r="N255" s="1">
        <f>IF(SUMPRODUCT(--ISNUMBER(SEARCH({"nasdaq.com","bloomberg.com","wsj.com","seekingalpha.com","valuewalk.com","reuters.com","forbes.com","marketwatch.com","investopedia.com","businessinsider.com","analystratings.com"},B255)))&gt;0,1,0)</f>
        <v>0</v>
      </c>
      <c r="O255" t="s">
        <v>3935</v>
      </c>
    </row>
    <row r="256" spans="1:15" x14ac:dyDescent="0.35">
      <c r="A256">
        <v>1.13636363636364</v>
      </c>
      <c r="B256" t="s">
        <v>325</v>
      </c>
      <c r="C256" t="s">
        <v>326</v>
      </c>
      <c r="D256">
        <v>20160725164500</v>
      </c>
      <c r="E256" s="1">
        <f>IF(SUMPRODUCT(--ISNUMBER(SEARCH({"ECON_EARNINGSREPORT","ECON_STOCKMARKET"},C256)))&gt;0,1,0)</f>
        <v>1</v>
      </c>
      <c r="F256" s="1">
        <f>IF(SUMPRODUCT(--ISNUMBER(SEARCH({"ENV_"},C256)))&gt;0,1,0)</f>
        <v>0</v>
      </c>
      <c r="G256" s="1">
        <f>IF(SUMPRODUCT(--ISNUMBER(SEARCH({"DISCRIMINATION","HARASSMENT","HATE_SPEECH","GENDER_VIOLENCE"},C256)))&gt;0,1,0)</f>
        <v>0</v>
      </c>
      <c r="H256" s="1">
        <f>IF(SUMPRODUCT(--ISNUMBER(SEARCH({"LEGALIZE","LEGISLATION","TRIAL"},C256)))&gt;0,1,0)</f>
        <v>0</v>
      </c>
      <c r="I256" s="1">
        <f>IF(SUMPRODUCT(--ISNUMBER(SEARCH({"LEADER"},C256)))&gt;0,1,0)</f>
        <v>0</v>
      </c>
      <c r="J256" t="str">
        <f t="shared" si="12"/>
        <v>2016</v>
      </c>
      <c r="K256" t="str">
        <f t="shared" si="13"/>
        <v>07</v>
      </c>
      <c r="L256" t="str">
        <f t="shared" si="14"/>
        <v>25</v>
      </c>
      <c r="M256" s="2">
        <f t="shared" si="15"/>
        <v>42576.697916666664</v>
      </c>
      <c r="N256" s="1">
        <f>IF(SUMPRODUCT(--ISNUMBER(SEARCH({"nasdaq.com","bloomberg.com","wsj.com","seekingalpha.com","valuewalk.com","reuters.com","forbes.com","marketwatch.com","investopedia.com","businessinsider.com","analystratings.com"},B256)))&gt;0,1,0)</f>
        <v>0</v>
      </c>
      <c r="O256" t="s">
        <v>3935</v>
      </c>
    </row>
    <row r="257" spans="1:15" x14ac:dyDescent="0.35">
      <c r="A257">
        <v>-2.9411764705882399</v>
      </c>
      <c r="B257" t="s">
        <v>96</v>
      </c>
      <c r="C257" t="s">
        <v>110</v>
      </c>
      <c r="D257">
        <v>20160803153000</v>
      </c>
      <c r="E257" s="1">
        <f>IF(SUMPRODUCT(--ISNUMBER(SEARCH({"ECON_EARNINGSREPORT","ECON_STOCKMARKET"},C257)))&gt;0,1,0)</f>
        <v>1</v>
      </c>
      <c r="F257" s="1">
        <f>IF(SUMPRODUCT(--ISNUMBER(SEARCH({"ENV_"},C257)))&gt;0,1,0)</f>
        <v>0</v>
      </c>
      <c r="G257" s="1">
        <f>IF(SUMPRODUCT(--ISNUMBER(SEARCH({"DISCRIMINATION","HARASSMENT","HATE_SPEECH","GENDER_VIOLENCE"},C257)))&gt;0,1,0)</f>
        <v>0</v>
      </c>
      <c r="H257" s="1">
        <f>IF(SUMPRODUCT(--ISNUMBER(SEARCH({"LEGALIZE","LEGISLATION","TRIAL"},C257)))&gt;0,1,0)</f>
        <v>0</v>
      </c>
      <c r="I257" s="1">
        <f>IF(SUMPRODUCT(--ISNUMBER(SEARCH({"LEADER"},C257)))&gt;0,1,0)</f>
        <v>0</v>
      </c>
      <c r="J257" t="str">
        <f t="shared" si="12"/>
        <v>2016</v>
      </c>
      <c r="K257" t="str">
        <f t="shared" si="13"/>
        <v>08</v>
      </c>
      <c r="L257" t="str">
        <f t="shared" si="14"/>
        <v>03</v>
      </c>
      <c r="M257" s="2">
        <f t="shared" si="15"/>
        <v>42585.645833333336</v>
      </c>
      <c r="N257" s="1">
        <f>IF(SUMPRODUCT(--ISNUMBER(SEARCH({"nasdaq.com","bloomberg.com","wsj.com","seekingalpha.com","valuewalk.com","reuters.com","forbes.com","marketwatch.com","investopedia.com","businessinsider.com","analystratings.com"},B257)))&gt;0,1,0)</f>
        <v>0</v>
      </c>
      <c r="O257" t="s">
        <v>3935</v>
      </c>
    </row>
    <row r="258" spans="1:15" x14ac:dyDescent="0.35">
      <c r="A258">
        <v>0.37313432835820898</v>
      </c>
      <c r="B258" t="s">
        <v>162</v>
      </c>
      <c r="C258" t="s">
        <v>327</v>
      </c>
      <c r="D258">
        <v>20160822133000</v>
      </c>
      <c r="E258" s="1">
        <f>IF(SUMPRODUCT(--ISNUMBER(SEARCH({"ECON_EARNINGSREPORT","ECON_STOCKMARKET"},C258)))&gt;0,1,0)</f>
        <v>1</v>
      </c>
      <c r="F258" s="1">
        <f>IF(SUMPRODUCT(--ISNUMBER(SEARCH({"ENV_"},C258)))&gt;0,1,0)</f>
        <v>0</v>
      </c>
      <c r="G258" s="1">
        <f>IF(SUMPRODUCT(--ISNUMBER(SEARCH({"DISCRIMINATION","HARASSMENT","HATE_SPEECH","GENDER_VIOLENCE"},C258)))&gt;0,1,0)</f>
        <v>0</v>
      </c>
      <c r="H258" s="1">
        <f>IF(SUMPRODUCT(--ISNUMBER(SEARCH({"LEGALIZE","LEGISLATION","TRIAL"},C258)))&gt;0,1,0)</f>
        <v>0</v>
      </c>
      <c r="I258" s="1">
        <f>IF(SUMPRODUCT(--ISNUMBER(SEARCH({"LEADER"},C258)))&gt;0,1,0)</f>
        <v>0</v>
      </c>
      <c r="J258" t="str">
        <f t="shared" si="12"/>
        <v>2016</v>
      </c>
      <c r="K258" t="str">
        <f t="shared" si="13"/>
        <v>08</v>
      </c>
      <c r="L258" t="str">
        <f t="shared" si="14"/>
        <v>22</v>
      </c>
      <c r="M258" s="2">
        <f t="shared" si="15"/>
        <v>42604.5625</v>
      </c>
      <c r="N258" s="1">
        <f>IF(SUMPRODUCT(--ISNUMBER(SEARCH({"nasdaq.com","bloomberg.com","wsj.com","seekingalpha.com","valuewalk.com","reuters.com","forbes.com","marketwatch.com","investopedia.com","businessinsider.com","analystratings.com"},B258)))&gt;0,1,0)</f>
        <v>0</v>
      </c>
      <c r="O258" t="s">
        <v>3935</v>
      </c>
    </row>
    <row r="259" spans="1:15" x14ac:dyDescent="0.35">
      <c r="A259">
        <v>0.76335877862595403</v>
      </c>
      <c r="B259" t="s">
        <v>210</v>
      </c>
      <c r="C259" t="s">
        <v>211</v>
      </c>
      <c r="D259">
        <v>20160705020000</v>
      </c>
      <c r="E259" s="1">
        <f>IF(SUMPRODUCT(--ISNUMBER(SEARCH({"ECON_EARNINGSREPORT","ECON_STOCKMARKET"},C259)))&gt;0,1,0)</f>
        <v>1</v>
      </c>
      <c r="F259" s="1">
        <f>IF(SUMPRODUCT(--ISNUMBER(SEARCH({"ENV_"},C259)))&gt;0,1,0)</f>
        <v>0</v>
      </c>
      <c r="G259" s="1">
        <f>IF(SUMPRODUCT(--ISNUMBER(SEARCH({"DISCRIMINATION","HARASSMENT","HATE_SPEECH","GENDER_VIOLENCE"},C259)))&gt;0,1,0)</f>
        <v>0</v>
      </c>
      <c r="H259" s="1">
        <f>IF(SUMPRODUCT(--ISNUMBER(SEARCH({"LEGALIZE","LEGISLATION","TRIAL"},C259)))&gt;0,1,0)</f>
        <v>0</v>
      </c>
      <c r="I259" s="1">
        <f>IF(SUMPRODUCT(--ISNUMBER(SEARCH({"LEADER"},C259)))&gt;0,1,0)</f>
        <v>0</v>
      </c>
      <c r="J259" t="str">
        <f t="shared" ref="J259:J322" si="16">LEFT(D259,4)</f>
        <v>2016</v>
      </c>
      <c r="K259" t="str">
        <f t="shared" ref="K259:K322" si="17">MID(D259,5,2)</f>
        <v>07</v>
      </c>
      <c r="L259" t="str">
        <f t="shared" ref="L259:L322" si="18">MID(D259,7,2)</f>
        <v>05</v>
      </c>
      <c r="M259" s="2">
        <f t="shared" ref="M259:M322" si="19">DATE(LEFT(D259,4),MID(D259,5,2),MID(D259,7,2))+TIME(MID(D259,9,2),MID(D259,11,2),RIGHT(D259,2))</f>
        <v>42556.083333333336</v>
      </c>
      <c r="N259" s="1">
        <f>IF(SUMPRODUCT(--ISNUMBER(SEARCH({"nasdaq.com","bloomberg.com","wsj.com","seekingalpha.com","valuewalk.com","reuters.com","forbes.com","marketwatch.com","investopedia.com","businessinsider.com","analystratings.com"},B259)))&gt;0,1,0)</f>
        <v>0</v>
      </c>
      <c r="O259" t="s">
        <v>3935</v>
      </c>
    </row>
    <row r="260" spans="1:15" x14ac:dyDescent="0.35">
      <c r="A260">
        <v>1.0309278350515501</v>
      </c>
      <c r="B260" t="s">
        <v>40</v>
      </c>
      <c r="C260" t="s">
        <v>328</v>
      </c>
      <c r="D260">
        <v>20160623223000</v>
      </c>
      <c r="E260" s="1">
        <f>IF(SUMPRODUCT(--ISNUMBER(SEARCH({"ECON_EARNINGSREPORT","ECON_STOCKMARKET"},C260)))&gt;0,1,0)</f>
        <v>1</v>
      </c>
      <c r="F260" s="1">
        <f>IF(SUMPRODUCT(--ISNUMBER(SEARCH({"ENV_"},C260)))&gt;0,1,0)</f>
        <v>0</v>
      </c>
      <c r="G260" s="1">
        <f>IF(SUMPRODUCT(--ISNUMBER(SEARCH({"DISCRIMINATION","HARASSMENT","HATE_SPEECH","GENDER_VIOLENCE"},C260)))&gt;0,1,0)</f>
        <v>0</v>
      </c>
      <c r="H260" s="1">
        <f>IF(SUMPRODUCT(--ISNUMBER(SEARCH({"LEGALIZE","LEGISLATION","TRIAL"},C260)))&gt;0,1,0)</f>
        <v>0</v>
      </c>
      <c r="I260" s="1">
        <f>IF(SUMPRODUCT(--ISNUMBER(SEARCH({"LEADER"},C260)))&gt;0,1,0)</f>
        <v>0</v>
      </c>
      <c r="J260" t="str">
        <f t="shared" si="16"/>
        <v>2016</v>
      </c>
      <c r="K260" t="str">
        <f t="shared" si="17"/>
        <v>06</v>
      </c>
      <c r="L260" t="str">
        <f t="shared" si="18"/>
        <v>23</v>
      </c>
      <c r="M260" s="2">
        <f t="shared" si="19"/>
        <v>42544.9375</v>
      </c>
      <c r="N260" s="1">
        <f>IF(SUMPRODUCT(--ISNUMBER(SEARCH({"nasdaq.com","bloomberg.com","wsj.com","seekingalpha.com","valuewalk.com","reuters.com","forbes.com","marketwatch.com","investopedia.com","businessinsider.com","analystratings.com"},B260)))&gt;0,1,0)</f>
        <v>0</v>
      </c>
      <c r="O260" t="s">
        <v>3935</v>
      </c>
    </row>
    <row r="261" spans="1:15" x14ac:dyDescent="0.35">
      <c r="A261">
        <v>0.91743119266055095</v>
      </c>
      <c r="B261" t="s">
        <v>274</v>
      </c>
      <c r="C261" t="s">
        <v>329</v>
      </c>
      <c r="D261">
        <v>20160908004500</v>
      </c>
      <c r="E261" s="1">
        <f>IF(SUMPRODUCT(--ISNUMBER(SEARCH({"ECON_EARNINGSREPORT","ECON_STOCKMARKET"},C261)))&gt;0,1,0)</f>
        <v>1</v>
      </c>
      <c r="F261" s="1">
        <f>IF(SUMPRODUCT(--ISNUMBER(SEARCH({"ENV_"},C261)))&gt;0,1,0)</f>
        <v>0</v>
      </c>
      <c r="G261" s="1">
        <f>IF(SUMPRODUCT(--ISNUMBER(SEARCH({"DISCRIMINATION","HARASSMENT","HATE_SPEECH","GENDER_VIOLENCE"},C261)))&gt;0,1,0)</f>
        <v>0</v>
      </c>
      <c r="H261" s="1">
        <f>IF(SUMPRODUCT(--ISNUMBER(SEARCH({"LEGALIZE","LEGISLATION","TRIAL"},C261)))&gt;0,1,0)</f>
        <v>0</v>
      </c>
      <c r="I261" s="1">
        <f>IF(SUMPRODUCT(--ISNUMBER(SEARCH({"LEADER"},C261)))&gt;0,1,0)</f>
        <v>1</v>
      </c>
      <c r="J261" t="str">
        <f t="shared" si="16"/>
        <v>2016</v>
      </c>
      <c r="K261" t="str">
        <f t="shared" si="17"/>
        <v>09</v>
      </c>
      <c r="L261" t="str">
        <f t="shared" si="18"/>
        <v>08</v>
      </c>
      <c r="M261" s="2">
        <f t="shared" si="19"/>
        <v>42621.03125</v>
      </c>
      <c r="N261" s="1">
        <f>IF(SUMPRODUCT(--ISNUMBER(SEARCH({"nasdaq.com","bloomberg.com","wsj.com","seekingalpha.com","valuewalk.com","reuters.com","forbes.com","marketwatch.com","investopedia.com","businessinsider.com","analystratings.com"},B261)))&gt;0,1,0)</f>
        <v>0</v>
      </c>
      <c r="O261" t="s">
        <v>3935</v>
      </c>
    </row>
    <row r="262" spans="1:15" x14ac:dyDescent="0.35">
      <c r="A262">
        <v>0.78431372549019596</v>
      </c>
      <c r="B262" t="s">
        <v>210</v>
      </c>
      <c r="C262" t="s">
        <v>211</v>
      </c>
      <c r="D262">
        <v>20160922180000</v>
      </c>
      <c r="E262" s="1">
        <f>IF(SUMPRODUCT(--ISNUMBER(SEARCH({"ECON_EARNINGSREPORT","ECON_STOCKMARKET"},C262)))&gt;0,1,0)</f>
        <v>1</v>
      </c>
      <c r="F262" s="1">
        <f>IF(SUMPRODUCT(--ISNUMBER(SEARCH({"ENV_"},C262)))&gt;0,1,0)</f>
        <v>0</v>
      </c>
      <c r="G262" s="1">
        <f>IF(SUMPRODUCT(--ISNUMBER(SEARCH({"DISCRIMINATION","HARASSMENT","HATE_SPEECH","GENDER_VIOLENCE"},C262)))&gt;0,1,0)</f>
        <v>0</v>
      </c>
      <c r="H262" s="1">
        <f>IF(SUMPRODUCT(--ISNUMBER(SEARCH({"LEGALIZE","LEGISLATION","TRIAL"},C262)))&gt;0,1,0)</f>
        <v>0</v>
      </c>
      <c r="I262" s="1">
        <f>IF(SUMPRODUCT(--ISNUMBER(SEARCH({"LEADER"},C262)))&gt;0,1,0)</f>
        <v>0</v>
      </c>
      <c r="J262" t="str">
        <f t="shared" si="16"/>
        <v>2016</v>
      </c>
      <c r="K262" t="str">
        <f t="shared" si="17"/>
        <v>09</v>
      </c>
      <c r="L262" t="str">
        <f t="shared" si="18"/>
        <v>22</v>
      </c>
      <c r="M262" s="2">
        <f t="shared" si="19"/>
        <v>42635.75</v>
      </c>
      <c r="N262" s="1">
        <f>IF(SUMPRODUCT(--ISNUMBER(SEARCH({"nasdaq.com","bloomberg.com","wsj.com","seekingalpha.com","valuewalk.com","reuters.com","forbes.com","marketwatch.com","investopedia.com","businessinsider.com","analystratings.com"},B262)))&gt;0,1,0)</f>
        <v>0</v>
      </c>
      <c r="O262" t="s">
        <v>3935</v>
      </c>
    </row>
    <row r="263" spans="1:15" x14ac:dyDescent="0.35">
      <c r="A263">
        <v>-1.4534883720930201</v>
      </c>
      <c r="B263" t="s">
        <v>330</v>
      </c>
      <c r="C263" t="s">
        <v>103</v>
      </c>
      <c r="D263">
        <v>20160701204500</v>
      </c>
      <c r="E263" s="1">
        <f>IF(SUMPRODUCT(--ISNUMBER(SEARCH({"ECON_EARNINGSREPORT","ECON_STOCKMARKET"},C263)))&gt;0,1,0)</f>
        <v>1</v>
      </c>
      <c r="F263" s="1">
        <f>IF(SUMPRODUCT(--ISNUMBER(SEARCH({"ENV_"},C263)))&gt;0,1,0)</f>
        <v>0</v>
      </c>
      <c r="G263" s="1">
        <f>IF(SUMPRODUCT(--ISNUMBER(SEARCH({"DISCRIMINATION","HARASSMENT","HATE_SPEECH","GENDER_VIOLENCE"},C263)))&gt;0,1,0)</f>
        <v>0</v>
      </c>
      <c r="H263" s="1">
        <f>IF(SUMPRODUCT(--ISNUMBER(SEARCH({"LEGALIZE","LEGISLATION","TRIAL"},C263)))&gt;0,1,0)</f>
        <v>0</v>
      </c>
      <c r="I263" s="1">
        <f>IF(SUMPRODUCT(--ISNUMBER(SEARCH({"LEADER"},C263)))&gt;0,1,0)</f>
        <v>1</v>
      </c>
      <c r="J263" t="str">
        <f t="shared" si="16"/>
        <v>2016</v>
      </c>
      <c r="K263" t="str">
        <f t="shared" si="17"/>
        <v>07</v>
      </c>
      <c r="L263" t="str">
        <f t="shared" si="18"/>
        <v>01</v>
      </c>
      <c r="M263" s="2">
        <f t="shared" si="19"/>
        <v>42552.864583333336</v>
      </c>
      <c r="N263" s="1">
        <f>IF(SUMPRODUCT(--ISNUMBER(SEARCH({"nasdaq.com","bloomberg.com","wsj.com","seekingalpha.com","valuewalk.com","reuters.com","forbes.com","marketwatch.com","investopedia.com","businessinsider.com","analystratings.com"},B263)))&gt;0,1,0)</f>
        <v>0</v>
      </c>
      <c r="O263" t="s">
        <v>3935</v>
      </c>
    </row>
    <row r="264" spans="1:15" x14ac:dyDescent="0.35">
      <c r="A264">
        <v>1.5401540154015401</v>
      </c>
      <c r="B264" t="s">
        <v>11</v>
      </c>
      <c r="C264" t="s">
        <v>331</v>
      </c>
      <c r="D264">
        <v>20161019024500</v>
      </c>
      <c r="E264" s="1">
        <f>IF(SUMPRODUCT(--ISNUMBER(SEARCH({"ECON_EARNINGSREPORT","ECON_STOCKMARKET"},C264)))&gt;0,1,0)</f>
        <v>0</v>
      </c>
      <c r="F264" s="1">
        <f>IF(SUMPRODUCT(--ISNUMBER(SEARCH({"ENV_"},C264)))&gt;0,1,0)</f>
        <v>0</v>
      </c>
      <c r="G264" s="1">
        <f>IF(SUMPRODUCT(--ISNUMBER(SEARCH({"DISCRIMINATION","HARASSMENT","HATE_SPEECH","GENDER_VIOLENCE"},C264)))&gt;0,1,0)</f>
        <v>0</v>
      </c>
      <c r="H264" s="1">
        <f>IF(SUMPRODUCT(--ISNUMBER(SEARCH({"LEGALIZE","LEGISLATION","TRIAL"},C264)))&gt;0,1,0)</f>
        <v>1</v>
      </c>
      <c r="I264" s="1">
        <f>IF(SUMPRODUCT(--ISNUMBER(SEARCH({"LEADER"},C264)))&gt;0,1,0)</f>
        <v>1</v>
      </c>
      <c r="J264" t="str">
        <f t="shared" si="16"/>
        <v>2016</v>
      </c>
      <c r="K264" t="str">
        <f t="shared" si="17"/>
        <v>10</v>
      </c>
      <c r="L264" t="str">
        <f t="shared" si="18"/>
        <v>19</v>
      </c>
      <c r="M264" s="2">
        <f t="shared" si="19"/>
        <v>42662.114583333336</v>
      </c>
      <c r="N264" s="1">
        <f>IF(SUMPRODUCT(--ISNUMBER(SEARCH({"nasdaq.com","bloomberg.com","wsj.com","seekingalpha.com","valuewalk.com","reuters.com","forbes.com","marketwatch.com","investopedia.com","businessinsider.com","analystratings.com"},B264)))&gt;0,1,0)</f>
        <v>0</v>
      </c>
      <c r="O264" t="s">
        <v>3935</v>
      </c>
    </row>
    <row r="265" spans="1:15" x14ac:dyDescent="0.35">
      <c r="A265">
        <v>0.62893081761006298</v>
      </c>
      <c r="B265" t="s">
        <v>332</v>
      </c>
      <c r="C265" t="s">
        <v>333</v>
      </c>
      <c r="D265">
        <v>20160822170000</v>
      </c>
      <c r="E265" s="1">
        <f>IF(SUMPRODUCT(--ISNUMBER(SEARCH({"ECON_EARNINGSREPORT","ECON_STOCKMARKET"},C265)))&gt;0,1,0)</f>
        <v>1</v>
      </c>
      <c r="F265" s="1">
        <f>IF(SUMPRODUCT(--ISNUMBER(SEARCH({"ENV_"},C265)))&gt;0,1,0)</f>
        <v>1</v>
      </c>
      <c r="G265" s="1">
        <f>IF(SUMPRODUCT(--ISNUMBER(SEARCH({"DISCRIMINATION","HARASSMENT","HATE_SPEECH","GENDER_VIOLENCE"},C265)))&gt;0,1,0)</f>
        <v>0</v>
      </c>
      <c r="H265" s="1">
        <f>IF(SUMPRODUCT(--ISNUMBER(SEARCH({"LEGALIZE","LEGISLATION","TRIAL"},C265)))&gt;0,1,0)</f>
        <v>0</v>
      </c>
      <c r="I265" s="1">
        <f>IF(SUMPRODUCT(--ISNUMBER(SEARCH({"LEADER"},C265)))&gt;0,1,0)</f>
        <v>0</v>
      </c>
      <c r="J265" t="str">
        <f t="shared" si="16"/>
        <v>2016</v>
      </c>
      <c r="K265" t="str">
        <f t="shared" si="17"/>
        <v>08</v>
      </c>
      <c r="L265" t="str">
        <f t="shared" si="18"/>
        <v>22</v>
      </c>
      <c r="M265" s="2">
        <f t="shared" si="19"/>
        <v>42604.708333333336</v>
      </c>
      <c r="N265" s="1">
        <f>IF(SUMPRODUCT(--ISNUMBER(SEARCH({"nasdaq.com","bloomberg.com","wsj.com","seekingalpha.com","valuewalk.com","reuters.com","forbes.com","marketwatch.com","investopedia.com","businessinsider.com","analystratings.com"},B265)))&gt;0,1,0)</f>
        <v>0</v>
      </c>
      <c r="O265" t="s">
        <v>3935</v>
      </c>
    </row>
    <row r="266" spans="1:15" x14ac:dyDescent="0.35">
      <c r="A266">
        <v>2.5469168900804302</v>
      </c>
      <c r="B266" t="s">
        <v>44</v>
      </c>
      <c r="C266" t="s">
        <v>334</v>
      </c>
      <c r="D266">
        <v>20160707140000</v>
      </c>
      <c r="E266" s="1">
        <f>IF(SUMPRODUCT(--ISNUMBER(SEARCH({"ECON_EARNINGSREPORT","ECON_STOCKMARKET"},C266)))&gt;0,1,0)</f>
        <v>1</v>
      </c>
      <c r="F266" s="1">
        <f>IF(SUMPRODUCT(--ISNUMBER(SEARCH({"ENV_"},C266)))&gt;0,1,0)</f>
        <v>0</v>
      </c>
      <c r="G266" s="1">
        <f>IF(SUMPRODUCT(--ISNUMBER(SEARCH({"DISCRIMINATION","HARASSMENT","HATE_SPEECH","GENDER_VIOLENCE"},C266)))&gt;0,1,0)</f>
        <v>0</v>
      </c>
      <c r="H266" s="1">
        <f>IF(SUMPRODUCT(--ISNUMBER(SEARCH({"LEGALIZE","LEGISLATION","TRIAL"},C266)))&gt;0,1,0)</f>
        <v>0</v>
      </c>
      <c r="I266" s="1">
        <f>IF(SUMPRODUCT(--ISNUMBER(SEARCH({"LEADER"},C266)))&gt;0,1,0)</f>
        <v>1</v>
      </c>
      <c r="J266" t="str">
        <f t="shared" si="16"/>
        <v>2016</v>
      </c>
      <c r="K266" t="str">
        <f t="shared" si="17"/>
        <v>07</v>
      </c>
      <c r="L266" t="str">
        <f t="shared" si="18"/>
        <v>07</v>
      </c>
      <c r="M266" s="2">
        <f t="shared" si="19"/>
        <v>42558.583333333336</v>
      </c>
      <c r="N266" s="1">
        <f>IF(SUMPRODUCT(--ISNUMBER(SEARCH({"nasdaq.com","bloomberg.com","wsj.com","seekingalpha.com","valuewalk.com","reuters.com","forbes.com","marketwatch.com","investopedia.com","businessinsider.com","analystratings.com"},B266)))&gt;0,1,0)</f>
        <v>0</v>
      </c>
      <c r="O266" t="s">
        <v>3935</v>
      </c>
    </row>
    <row r="267" spans="1:15" x14ac:dyDescent="0.35">
      <c r="A267">
        <v>0.815217391304348</v>
      </c>
      <c r="B267" t="s">
        <v>23</v>
      </c>
      <c r="C267" t="s">
        <v>335</v>
      </c>
      <c r="D267">
        <v>20160707214500</v>
      </c>
      <c r="E267" s="1">
        <f>IF(SUMPRODUCT(--ISNUMBER(SEARCH({"ECON_EARNINGSREPORT","ECON_STOCKMARKET"},C267)))&gt;0,1,0)</f>
        <v>1</v>
      </c>
      <c r="F267" s="1">
        <f>IF(SUMPRODUCT(--ISNUMBER(SEARCH({"ENV_"},C267)))&gt;0,1,0)</f>
        <v>0</v>
      </c>
      <c r="G267" s="1">
        <f>IF(SUMPRODUCT(--ISNUMBER(SEARCH({"DISCRIMINATION","HARASSMENT","HATE_SPEECH","GENDER_VIOLENCE"},C267)))&gt;0,1,0)</f>
        <v>0</v>
      </c>
      <c r="H267" s="1">
        <f>IF(SUMPRODUCT(--ISNUMBER(SEARCH({"LEGALIZE","LEGISLATION","TRIAL"},C267)))&gt;0,1,0)</f>
        <v>0</v>
      </c>
      <c r="I267" s="1">
        <f>IF(SUMPRODUCT(--ISNUMBER(SEARCH({"LEADER"},C267)))&gt;0,1,0)</f>
        <v>0</v>
      </c>
      <c r="J267" t="str">
        <f t="shared" si="16"/>
        <v>2016</v>
      </c>
      <c r="K267" t="str">
        <f t="shared" si="17"/>
        <v>07</v>
      </c>
      <c r="L267" t="str">
        <f t="shared" si="18"/>
        <v>07</v>
      </c>
      <c r="M267" s="2">
        <f t="shared" si="19"/>
        <v>42558.90625</v>
      </c>
      <c r="N267" s="1">
        <f>IF(SUMPRODUCT(--ISNUMBER(SEARCH({"nasdaq.com","bloomberg.com","wsj.com","seekingalpha.com","valuewalk.com","reuters.com","forbes.com","marketwatch.com","investopedia.com","businessinsider.com","analystratings.com"},B267)))&gt;0,1,0)</f>
        <v>0</v>
      </c>
      <c r="O267" t="s">
        <v>3935</v>
      </c>
    </row>
    <row r="268" spans="1:15" x14ac:dyDescent="0.35">
      <c r="A268">
        <v>0.64850843060959795</v>
      </c>
      <c r="B268" t="s">
        <v>336</v>
      </c>
      <c r="C268" t="s">
        <v>337</v>
      </c>
      <c r="D268">
        <v>20160620143000</v>
      </c>
      <c r="E268" s="1">
        <f>IF(SUMPRODUCT(--ISNUMBER(SEARCH({"ECON_EARNINGSREPORT","ECON_STOCKMARKET"},C268)))&gt;0,1,0)</f>
        <v>1</v>
      </c>
      <c r="F268" s="1">
        <f>IF(SUMPRODUCT(--ISNUMBER(SEARCH({"ENV_"},C268)))&gt;0,1,0)</f>
        <v>1</v>
      </c>
      <c r="G268" s="1">
        <f>IF(SUMPRODUCT(--ISNUMBER(SEARCH({"DISCRIMINATION","HARASSMENT","HATE_SPEECH","GENDER_VIOLENCE"},C268)))&gt;0,1,0)</f>
        <v>0</v>
      </c>
      <c r="H268" s="1">
        <f>IF(SUMPRODUCT(--ISNUMBER(SEARCH({"LEGALIZE","LEGISLATION","TRIAL"},C268)))&gt;0,1,0)</f>
        <v>1</v>
      </c>
      <c r="I268" s="1">
        <f>IF(SUMPRODUCT(--ISNUMBER(SEARCH({"LEADER"},C268)))&gt;0,1,0)</f>
        <v>0</v>
      </c>
      <c r="J268" t="str">
        <f t="shared" si="16"/>
        <v>2016</v>
      </c>
      <c r="K268" t="str">
        <f t="shared" si="17"/>
        <v>06</v>
      </c>
      <c r="L268" t="str">
        <f t="shared" si="18"/>
        <v>20</v>
      </c>
      <c r="M268" s="2">
        <f t="shared" si="19"/>
        <v>42541.604166666664</v>
      </c>
      <c r="N268" s="1">
        <f>IF(SUMPRODUCT(--ISNUMBER(SEARCH({"nasdaq.com","bloomberg.com","wsj.com","seekingalpha.com","valuewalk.com","reuters.com","forbes.com","marketwatch.com","investopedia.com","businessinsider.com","analystratings.com"},B268)))&gt;0,1,0)</f>
        <v>0</v>
      </c>
      <c r="O268" t="s">
        <v>3935</v>
      </c>
    </row>
    <row r="269" spans="1:15" x14ac:dyDescent="0.35">
      <c r="A269">
        <v>0.57034220532319402</v>
      </c>
      <c r="B269" t="s">
        <v>133</v>
      </c>
      <c r="C269" t="s">
        <v>338</v>
      </c>
      <c r="D269">
        <v>20160623200000</v>
      </c>
      <c r="E269" s="1">
        <f>IF(SUMPRODUCT(--ISNUMBER(SEARCH({"ECON_EARNINGSREPORT","ECON_STOCKMARKET"},C269)))&gt;0,1,0)</f>
        <v>1</v>
      </c>
      <c r="F269" s="1">
        <f>IF(SUMPRODUCT(--ISNUMBER(SEARCH({"ENV_"},C269)))&gt;0,1,0)</f>
        <v>0</v>
      </c>
      <c r="G269" s="1">
        <f>IF(SUMPRODUCT(--ISNUMBER(SEARCH({"DISCRIMINATION","HARASSMENT","HATE_SPEECH","GENDER_VIOLENCE"},C269)))&gt;0,1,0)</f>
        <v>0</v>
      </c>
      <c r="H269" s="1">
        <f>IF(SUMPRODUCT(--ISNUMBER(SEARCH({"LEGALIZE","LEGISLATION","TRIAL"},C269)))&gt;0,1,0)</f>
        <v>0</v>
      </c>
      <c r="I269" s="1">
        <f>IF(SUMPRODUCT(--ISNUMBER(SEARCH({"LEADER"},C269)))&gt;0,1,0)</f>
        <v>0</v>
      </c>
      <c r="J269" t="str">
        <f t="shared" si="16"/>
        <v>2016</v>
      </c>
      <c r="K269" t="str">
        <f t="shared" si="17"/>
        <v>06</v>
      </c>
      <c r="L269" t="str">
        <f t="shared" si="18"/>
        <v>23</v>
      </c>
      <c r="M269" s="2">
        <f t="shared" si="19"/>
        <v>42544.833333333336</v>
      </c>
      <c r="N269" s="1">
        <f>IF(SUMPRODUCT(--ISNUMBER(SEARCH({"nasdaq.com","bloomberg.com","wsj.com","seekingalpha.com","valuewalk.com","reuters.com","forbes.com","marketwatch.com","investopedia.com","businessinsider.com","analystratings.com"},B269)))&gt;0,1,0)</f>
        <v>1</v>
      </c>
      <c r="O269" t="s">
        <v>3935</v>
      </c>
    </row>
    <row r="270" spans="1:15" x14ac:dyDescent="0.35">
      <c r="A270">
        <v>1.75097276264591</v>
      </c>
      <c r="B270" t="s">
        <v>339</v>
      </c>
      <c r="C270" t="s">
        <v>340</v>
      </c>
      <c r="D270">
        <v>20160623161500</v>
      </c>
      <c r="E270" s="1">
        <f>IF(SUMPRODUCT(--ISNUMBER(SEARCH({"ECON_EARNINGSREPORT","ECON_STOCKMARKET"},C270)))&gt;0,1,0)</f>
        <v>0</v>
      </c>
      <c r="F270" s="1">
        <f>IF(SUMPRODUCT(--ISNUMBER(SEARCH({"ENV_"},C270)))&gt;0,1,0)</f>
        <v>0</v>
      </c>
      <c r="G270" s="1">
        <f>IF(SUMPRODUCT(--ISNUMBER(SEARCH({"DISCRIMINATION","HARASSMENT","HATE_SPEECH","GENDER_VIOLENCE"},C270)))&gt;0,1,0)</f>
        <v>0</v>
      </c>
      <c r="H270" s="1">
        <f>IF(SUMPRODUCT(--ISNUMBER(SEARCH({"LEGALIZE","LEGISLATION","TRIAL"},C270)))&gt;0,1,0)</f>
        <v>0</v>
      </c>
      <c r="I270" s="1">
        <f>IF(SUMPRODUCT(--ISNUMBER(SEARCH({"LEADER"},C270)))&gt;0,1,0)</f>
        <v>0</v>
      </c>
      <c r="J270" t="str">
        <f t="shared" si="16"/>
        <v>2016</v>
      </c>
      <c r="K270" t="str">
        <f t="shared" si="17"/>
        <v>06</v>
      </c>
      <c r="L270" t="str">
        <f t="shared" si="18"/>
        <v>23</v>
      </c>
      <c r="M270" s="2">
        <f t="shared" si="19"/>
        <v>42544.677083333336</v>
      </c>
      <c r="N270" s="1">
        <f>IF(SUMPRODUCT(--ISNUMBER(SEARCH({"nasdaq.com","bloomberg.com","wsj.com","seekingalpha.com","valuewalk.com","reuters.com","forbes.com","marketwatch.com","investopedia.com","businessinsider.com","analystratings.com"},B270)))&gt;0,1,0)</f>
        <v>0</v>
      </c>
      <c r="O270" t="s">
        <v>3935</v>
      </c>
    </row>
    <row r="271" spans="1:15" x14ac:dyDescent="0.35">
      <c r="A271">
        <v>1.22850122850123</v>
      </c>
      <c r="B271" t="s">
        <v>139</v>
      </c>
      <c r="D271">
        <v>20160623201500</v>
      </c>
      <c r="E271" s="1">
        <f>IF(SUMPRODUCT(--ISNUMBER(SEARCH({"ECON_EARNINGSREPORT","ECON_STOCKMARKET"},C271)))&gt;0,1,0)</f>
        <v>0</v>
      </c>
      <c r="F271" s="1">
        <f>IF(SUMPRODUCT(--ISNUMBER(SEARCH({"ENV_"},C271)))&gt;0,1,0)</f>
        <v>0</v>
      </c>
      <c r="G271" s="1">
        <f>IF(SUMPRODUCT(--ISNUMBER(SEARCH({"DISCRIMINATION","HARASSMENT","HATE_SPEECH","GENDER_VIOLENCE"},C271)))&gt;0,1,0)</f>
        <v>0</v>
      </c>
      <c r="H271" s="1">
        <f>IF(SUMPRODUCT(--ISNUMBER(SEARCH({"LEGALIZE","LEGISLATION","TRIAL"},C271)))&gt;0,1,0)</f>
        <v>0</v>
      </c>
      <c r="I271" s="1">
        <f>IF(SUMPRODUCT(--ISNUMBER(SEARCH({"LEADER"},C271)))&gt;0,1,0)</f>
        <v>0</v>
      </c>
      <c r="J271" t="str">
        <f t="shared" si="16"/>
        <v>2016</v>
      </c>
      <c r="K271" t="str">
        <f t="shared" si="17"/>
        <v>06</v>
      </c>
      <c r="L271" t="str">
        <f t="shared" si="18"/>
        <v>23</v>
      </c>
      <c r="M271" s="2">
        <f t="shared" si="19"/>
        <v>42544.84375</v>
      </c>
      <c r="N271" s="1">
        <f>IF(SUMPRODUCT(--ISNUMBER(SEARCH({"nasdaq.com","bloomberg.com","wsj.com","seekingalpha.com","valuewalk.com","reuters.com","forbes.com","marketwatch.com","investopedia.com","businessinsider.com","analystratings.com"},B271)))&gt;0,1,0)</f>
        <v>0</v>
      </c>
      <c r="O271" t="s">
        <v>3935</v>
      </c>
    </row>
    <row r="272" spans="1:15" x14ac:dyDescent="0.35">
      <c r="A272">
        <v>0.36900369003689998</v>
      </c>
      <c r="B272" t="s">
        <v>31</v>
      </c>
      <c r="C272" t="s">
        <v>341</v>
      </c>
      <c r="D272">
        <v>20160623193000</v>
      </c>
      <c r="E272" s="1">
        <f>IF(SUMPRODUCT(--ISNUMBER(SEARCH({"ECON_EARNINGSREPORT","ECON_STOCKMARKET"},C272)))&gt;0,1,0)</f>
        <v>1</v>
      </c>
      <c r="F272" s="1">
        <f>IF(SUMPRODUCT(--ISNUMBER(SEARCH({"ENV_"},C272)))&gt;0,1,0)</f>
        <v>0</v>
      </c>
      <c r="G272" s="1">
        <f>IF(SUMPRODUCT(--ISNUMBER(SEARCH({"DISCRIMINATION","HARASSMENT","HATE_SPEECH","GENDER_VIOLENCE"},C272)))&gt;0,1,0)</f>
        <v>0</v>
      </c>
      <c r="H272" s="1">
        <f>IF(SUMPRODUCT(--ISNUMBER(SEARCH({"LEGALIZE","LEGISLATION","TRIAL"},C272)))&gt;0,1,0)</f>
        <v>0</v>
      </c>
      <c r="I272" s="1">
        <f>IF(SUMPRODUCT(--ISNUMBER(SEARCH({"LEADER"},C272)))&gt;0,1,0)</f>
        <v>0</v>
      </c>
      <c r="J272" t="str">
        <f t="shared" si="16"/>
        <v>2016</v>
      </c>
      <c r="K272" t="str">
        <f t="shared" si="17"/>
        <v>06</v>
      </c>
      <c r="L272" t="str">
        <f t="shared" si="18"/>
        <v>23</v>
      </c>
      <c r="M272" s="2">
        <f t="shared" si="19"/>
        <v>42544.8125</v>
      </c>
      <c r="N272" s="1">
        <f>IF(SUMPRODUCT(--ISNUMBER(SEARCH({"nasdaq.com","bloomberg.com","wsj.com","seekingalpha.com","valuewalk.com","reuters.com","forbes.com","marketwatch.com","investopedia.com","businessinsider.com","analystratings.com"},B272)))&gt;0,1,0)</f>
        <v>0</v>
      </c>
      <c r="O272" t="s">
        <v>3935</v>
      </c>
    </row>
    <row r="273" spans="1:15" x14ac:dyDescent="0.35">
      <c r="A273">
        <v>-1.1374407582938399</v>
      </c>
      <c r="B273" t="s">
        <v>40</v>
      </c>
      <c r="C273" t="s">
        <v>314</v>
      </c>
      <c r="D273">
        <v>20160915180000</v>
      </c>
      <c r="E273" s="1">
        <f>IF(SUMPRODUCT(--ISNUMBER(SEARCH({"ECON_EARNINGSREPORT","ECON_STOCKMARKET"},C273)))&gt;0,1,0)</f>
        <v>1</v>
      </c>
      <c r="F273" s="1">
        <f>IF(SUMPRODUCT(--ISNUMBER(SEARCH({"ENV_"},C273)))&gt;0,1,0)</f>
        <v>0</v>
      </c>
      <c r="G273" s="1">
        <f>IF(SUMPRODUCT(--ISNUMBER(SEARCH({"DISCRIMINATION","HARASSMENT","HATE_SPEECH","GENDER_VIOLENCE"},C273)))&gt;0,1,0)</f>
        <v>0</v>
      </c>
      <c r="H273" s="1">
        <f>IF(SUMPRODUCT(--ISNUMBER(SEARCH({"LEGALIZE","LEGISLATION","TRIAL"},C273)))&gt;0,1,0)</f>
        <v>0</v>
      </c>
      <c r="I273" s="1">
        <f>IF(SUMPRODUCT(--ISNUMBER(SEARCH({"LEADER"},C273)))&gt;0,1,0)</f>
        <v>0</v>
      </c>
      <c r="J273" t="str">
        <f t="shared" si="16"/>
        <v>2016</v>
      </c>
      <c r="K273" t="str">
        <f t="shared" si="17"/>
        <v>09</v>
      </c>
      <c r="L273" t="str">
        <f t="shared" si="18"/>
        <v>15</v>
      </c>
      <c r="M273" s="2">
        <f t="shared" si="19"/>
        <v>42628.75</v>
      </c>
      <c r="N273" s="1">
        <f>IF(SUMPRODUCT(--ISNUMBER(SEARCH({"nasdaq.com","bloomberg.com","wsj.com","seekingalpha.com","valuewalk.com","reuters.com","forbes.com","marketwatch.com","investopedia.com","businessinsider.com","analystratings.com"},B273)))&gt;0,1,0)</f>
        <v>0</v>
      </c>
      <c r="O273" t="s">
        <v>3935</v>
      </c>
    </row>
    <row r="274" spans="1:15" x14ac:dyDescent="0.35">
      <c r="A274">
        <v>1.0101010101010099</v>
      </c>
      <c r="B274" t="s">
        <v>31</v>
      </c>
      <c r="C274" t="s">
        <v>342</v>
      </c>
      <c r="D274">
        <v>20161005164500</v>
      </c>
      <c r="E274" s="1">
        <f>IF(SUMPRODUCT(--ISNUMBER(SEARCH({"ECON_EARNINGSREPORT","ECON_STOCKMARKET"},C274)))&gt;0,1,0)</f>
        <v>1</v>
      </c>
      <c r="F274" s="1">
        <f>IF(SUMPRODUCT(--ISNUMBER(SEARCH({"ENV_"},C274)))&gt;0,1,0)</f>
        <v>0</v>
      </c>
      <c r="G274" s="1">
        <f>IF(SUMPRODUCT(--ISNUMBER(SEARCH({"DISCRIMINATION","HARASSMENT","HATE_SPEECH","GENDER_VIOLENCE"},C274)))&gt;0,1,0)</f>
        <v>0</v>
      </c>
      <c r="H274" s="1">
        <f>IF(SUMPRODUCT(--ISNUMBER(SEARCH({"LEGALIZE","LEGISLATION","TRIAL"},C274)))&gt;0,1,0)</f>
        <v>0</v>
      </c>
      <c r="I274" s="1">
        <f>IF(SUMPRODUCT(--ISNUMBER(SEARCH({"LEADER"},C274)))&gt;0,1,0)</f>
        <v>0</v>
      </c>
      <c r="J274" t="str">
        <f t="shared" si="16"/>
        <v>2016</v>
      </c>
      <c r="K274" t="str">
        <f t="shared" si="17"/>
        <v>10</v>
      </c>
      <c r="L274" t="str">
        <f t="shared" si="18"/>
        <v>05</v>
      </c>
      <c r="M274" s="2">
        <f t="shared" si="19"/>
        <v>42648.697916666664</v>
      </c>
      <c r="N274" s="1">
        <f>IF(SUMPRODUCT(--ISNUMBER(SEARCH({"nasdaq.com","bloomberg.com","wsj.com","seekingalpha.com","valuewalk.com","reuters.com","forbes.com","marketwatch.com","investopedia.com","businessinsider.com","analystratings.com"},B274)))&gt;0,1,0)</f>
        <v>0</v>
      </c>
      <c r="O274" t="s">
        <v>3935</v>
      </c>
    </row>
    <row r="275" spans="1:15" x14ac:dyDescent="0.35">
      <c r="A275">
        <v>1.1881188118811901</v>
      </c>
      <c r="B275" t="s">
        <v>71</v>
      </c>
      <c r="C275" t="s">
        <v>343</v>
      </c>
      <c r="D275">
        <v>20160727120000</v>
      </c>
      <c r="E275" s="1">
        <f>IF(SUMPRODUCT(--ISNUMBER(SEARCH({"ECON_EARNINGSREPORT","ECON_STOCKMARKET"},C275)))&gt;0,1,0)</f>
        <v>1</v>
      </c>
      <c r="F275" s="1">
        <f>IF(SUMPRODUCT(--ISNUMBER(SEARCH({"ENV_"},C275)))&gt;0,1,0)</f>
        <v>0</v>
      </c>
      <c r="G275" s="1">
        <f>IF(SUMPRODUCT(--ISNUMBER(SEARCH({"DISCRIMINATION","HARASSMENT","HATE_SPEECH","GENDER_VIOLENCE"},C275)))&gt;0,1,0)</f>
        <v>0</v>
      </c>
      <c r="H275" s="1">
        <f>IF(SUMPRODUCT(--ISNUMBER(SEARCH({"LEGALIZE","LEGISLATION","TRIAL"},C275)))&gt;0,1,0)</f>
        <v>0</v>
      </c>
      <c r="I275" s="1">
        <f>IF(SUMPRODUCT(--ISNUMBER(SEARCH({"LEADER"},C275)))&gt;0,1,0)</f>
        <v>0</v>
      </c>
      <c r="J275" t="str">
        <f t="shared" si="16"/>
        <v>2016</v>
      </c>
      <c r="K275" t="str">
        <f t="shared" si="17"/>
        <v>07</v>
      </c>
      <c r="L275" t="str">
        <f t="shared" si="18"/>
        <v>27</v>
      </c>
      <c r="M275" s="2">
        <f t="shared" si="19"/>
        <v>42578.5</v>
      </c>
      <c r="N275" s="1">
        <f>IF(SUMPRODUCT(--ISNUMBER(SEARCH({"nasdaq.com","bloomberg.com","wsj.com","seekingalpha.com","valuewalk.com","reuters.com","forbes.com","marketwatch.com","investopedia.com","businessinsider.com","analystratings.com"},B275)))&gt;0,1,0)</f>
        <v>1</v>
      </c>
      <c r="O275" t="s">
        <v>3935</v>
      </c>
    </row>
    <row r="276" spans="1:15" x14ac:dyDescent="0.35">
      <c r="A276">
        <v>0.85910652920962205</v>
      </c>
      <c r="B276" t="s">
        <v>51</v>
      </c>
      <c r="C276" t="s">
        <v>344</v>
      </c>
      <c r="D276">
        <v>20160901171500</v>
      </c>
      <c r="E276" s="1">
        <f>IF(SUMPRODUCT(--ISNUMBER(SEARCH({"ECON_EARNINGSREPORT","ECON_STOCKMARKET"},C276)))&gt;0,1,0)</f>
        <v>1</v>
      </c>
      <c r="F276" s="1">
        <f>IF(SUMPRODUCT(--ISNUMBER(SEARCH({"ENV_"},C276)))&gt;0,1,0)</f>
        <v>0</v>
      </c>
      <c r="G276" s="1">
        <f>IF(SUMPRODUCT(--ISNUMBER(SEARCH({"DISCRIMINATION","HARASSMENT","HATE_SPEECH","GENDER_VIOLENCE"},C276)))&gt;0,1,0)</f>
        <v>0</v>
      </c>
      <c r="H276" s="1">
        <f>IF(SUMPRODUCT(--ISNUMBER(SEARCH({"LEGALIZE","LEGISLATION","TRIAL"},C276)))&gt;0,1,0)</f>
        <v>0</v>
      </c>
      <c r="I276" s="1">
        <f>IF(SUMPRODUCT(--ISNUMBER(SEARCH({"LEADER"},C276)))&gt;0,1,0)</f>
        <v>0</v>
      </c>
      <c r="J276" t="str">
        <f t="shared" si="16"/>
        <v>2016</v>
      </c>
      <c r="K276" t="str">
        <f t="shared" si="17"/>
        <v>09</v>
      </c>
      <c r="L276" t="str">
        <f t="shared" si="18"/>
        <v>01</v>
      </c>
      <c r="M276" s="2">
        <f t="shared" si="19"/>
        <v>42614.71875</v>
      </c>
      <c r="N276" s="1">
        <f>IF(SUMPRODUCT(--ISNUMBER(SEARCH({"nasdaq.com","bloomberg.com","wsj.com","seekingalpha.com","valuewalk.com","reuters.com","forbes.com","marketwatch.com","investopedia.com","businessinsider.com","analystratings.com"},B276)))&gt;0,1,0)</f>
        <v>0</v>
      </c>
      <c r="O276" t="s">
        <v>3935</v>
      </c>
    </row>
    <row r="277" spans="1:15" x14ac:dyDescent="0.35">
      <c r="A277">
        <v>5.5045871559632999</v>
      </c>
      <c r="B277" t="s">
        <v>207</v>
      </c>
      <c r="C277" t="s">
        <v>345</v>
      </c>
      <c r="D277">
        <v>20160620224500</v>
      </c>
      <c r="E277" s="1">
        <f>IF(SUMPRODUCT(--ISNUMBER(SEARCH({"ECON_EARNINGSREPORT","ECON_STOCKMARKET"},C277)))&gt;0,1,0)</f>
        <v>0</v>
      </c>
      <c r="F277" s="1">
        <f>IF(SUMPRODUCT(--ISNUMBER(SEARCH({"ENV_"},C277)))&gt;0,1,0)</f>
        <v>0</v>
      </c>
      <c r="G277" s="1">
        <f>IF(SUMPRODUCT(--ISNUMBER(SEARCH({"DISCRIMINATION","HARASSMENT","HATE_SPEECH","GENDER_VIOLENCE"},C277)))&gt;0,1,0)</f>
        <v>0</v>
      </c>
      <c r="H277" s="1">
        <f>IF(SUMPRODUCT(--ISNUMBER(SEARCH({"LEGALIZE","LEGISLATION","TRIAL"},C277)))&gt;0,1,0)</f>
        <v>0</v>
      </c>
      <c r="I277" s="1">
        <f>IF(SUMPRODUCT(--ISNUMBER(SEARCH({"LEADER"},C277)))&gt;0,1,0)</f>
        <v>1</v>
      </c>
      <c r="J277" t="str">
        <f t="shared" si="16"/>
        <v>2016</v>
      </c>
      <c r="K277" t="str">
        <f t="shared" si="17"/>
        <v>06</v>
      </c>
      <c r="L277" t="str">
        <f t="shared" si="18"/>
        <v>20</v>
      </c>
      <c r="M277" s="2">
        <f t="shared" si="19"/>
        <v>42541.947916666664</v>
      </c>
      <c r="N277" s="1">
        <f>IF(SUMPRODUCT(--ISNUMBER(SEARCH({"nasdaq.com","bloomberg.com","wsj.com","seekingalpha.com","valuewalk.com","reuters.com","forbes.com","marketwatch.com","investopedia.com","businessinsider.com","analystratings.com"},B277)))&gt;0,1,0)</f>
        <v>0</v>
      </c>
      <c r="O277" t="s">
        <v>3935</v>
      </c>
    </row>
    <row r="278" spans="1:15" x14ac:dyDescent="0.35">
      <c r="A278">
        <v>0</v>
      </c>
      <c r="B278" t="s">
        <v>346</v>
      </c>
      <c r="C278" t="s">
        <v>347</v>
      </c>
      <c r="D278">
        <v>20161002184500</v>
      </c>
      <c r="E278" s="1">
        <f>IF(SUMPRODUCT(--ISNUMBER(SEARCH({"ECON_EARNINGSREPORT","ECON_STOCKMARKET"},C278)))&gt;0,1,0)</f>
        <v>1</v>
      </c>
      <c r="F278" s="1">
        <f>IF(SUMPRODUCT(--ISNUMBER(SEARCH({"ENV_"},C278)))&gt;0,1,0)</f>
        <v>0</v>
      </c>
      <c r="G278" s="1">
        <f>IF(SUMPRODUCT(--ISNUMBER(SEARCH({"DISCRIMINATION","HARASSMENT","HATE_SPEECH","GENDER_VIOLENCE"},C278)))&gt;0,1,0)</f>
        <v>0</v>
      </c>
      <c r="H278" s="1">
        <f>IF(SUMPRODUCT(--ISNUMBER(SEARCH({"LEGALIZE","LEGISLATION","TRIAL"},C278)))&gt;0,1,0)</f>
        <v>0</v>
      </c>
      <c r="I278" s="1">
        <f>IF(SUMPRODUCT(--ISNUMBER(SEARCH({"LEADER"},C278)))&gt;0,1,0)</f>
        <v>0</v>
      </c>
      <c r="J278" t="str">
        <f t="shared" si="16"/>
        <v>2016</v>
      </c>
      <c r="K278" t="str">
        <f t="shared" si="17"/>
        <v>10</v>
      </c>
      <c r="L278" t="str">
        <f t="shared" si="18"/>
        <v>02</v>
      </c>
      <c r="M278" s="2">
        <f t="shared" si="19"/>
        <v>42645.78125</v>
      </c>
      <c r="N278" s="1">
        <f>IF(SUMPRODUCT(--ISNUMBER(SEARCH({"nasdaq.com","bloomberg.com","wsj.com","seekingalpha.com","valuewalk.com","reuters.com","forbes.com","marketwatch.com","investopedia.com","businessinsider.com","analystratings.com"},B278)))&gt;0,1,0)</f>
        <v>0</v>
      </c>
      <c r="O278" t="s">
        <v>3935</v>
      </c>
    </row>
    <row r="279" spans="1:15" x14ac:dyDescent="0.35">
      <c r="A279">
        <v>1.8915510718789399</v>
      </c>
      <c r="B279" t="s">
        <v>29</v>
      </c>
      <c r="C279" t="s">
        <v>348</v>
      </c>
      <c r="D279">
        <v>20161005123000</v>
      </c>
      <c r="E279" s="1">
        <f>IF(SUMPRODUCT(--ISNUMBER(SEARCH({"ECON_EARNINGSREPORT","ECON_STOCKMARKET"},C279)))&gt;0,1,0)</f>
        <v>1</v>
      </c>
      <c r="F279" s="1">
        <f>IF(SUMPRODUCT(--ISNUMBER(SEARCH({"ENV_"},C279)))&gt;0,1,0)</f>
        <v>0</v>
      </c>
      <c r="G279" s="1">
        <f>IF(SUMPRODUCT(--ISNUMBER(SEARCH({"DISCRIMINATION","HARASSMENT","HATE_SPEECH","GENDER_VIOLENCE"},C279)))&gt;0,1,0)</f>
        <v>0</v>
      </c>
      <c r="H279" s="1">
        <f>IF(SUMPRODUCT(--ISNUMBER(SEARCH({"LEGALIZE","LEGISLATION","TRIAL"},C279)))&gt;0,1,0)</f>
        <v>0</v>
      </c>
      <c r="I279" s="1">
        <f>IF(SUMPRODUCT(--ISNUMBER(SEARCH({"LEADER"},C279)))&gt;0,1,0)</f>
        <v>1</v>
      </c>
      <c r="J279" t="str">
        <f t="shared" si="16"/>
        <v>2016</v>
      </c>
      <c r="K279" t="str">
        <f t="shared" si="17"/>
        <v>10</v>
      </c>
      <c r="L279" t="str">
        <f t="shared" si="18"/>
        <v>05</v>
      </c>
      <c r="M279" s="2">
        <f t="shared" si="19"/>
        <v>42648.520833333336</v>
      </c>
      <c r="N279" s="1">
        <f>IF(SUMPRODUCT(--ISNUMBER(SEARCH({"nasdaq.com","bloomberg.com","wsj.com","seekingalpha.com","valuewalk.com","reuters.com","forbes.com","marketwatch.com","investopedia.com","businessinsider.com","analystratings.com"},B279)))&gt;0,1,0)</f>
        <v>0</v>
      </c>
      <c r="O279" t="s">
        <v>3935</v>
      </c>
    </row>
    <row r="280" spans="1:15" x14ac:dyDescent="0.35">
      <c r="A280">
        <v>-2.9197080291970798</v>
      </c>
      <c r="B280" t="s">
        <v>139</v>
      </c>
      <c r="C280" t="s">
        <v>349</v>
      </c>
      <c r="D280">
        <v>20160623220000</v>
      </c>
      <c r="E280" s="1">
        <f>IF(SUMPRODUCT(--ISNUMBER(SEARCH({"ECON_EARNINGSREPORT","ECON_STOCKMARKET"},C280)))&gt;0,1,0)</f>
        <v>0</v>
      </c>
      <c r="F280" s="1">
        <f>IF(SUMPRODUCT(--ISNUMBER(SEARCH({"ENV_"},C280)))&gt;0,1,0)</f>
        <v>0</v>
      </c>
      <c r="G280" s="1">
        <f>IF(SUMPRODUCT(--ISNUMBER(SEARCH({"DISCRIMINATION","HARASSMENT","HATE_SPEECH","GENDER_VIOLENCE"},C280)))&gt;0,1,0)</f>
        <v>0</v>
      </c>
      <c r="H280" s="1">
        <f>IF(SUMPRODUCT(--ISNUMBER(SEARCH({"LEGALIZE","LEGISLATION","TRIAL"},C280)))&gt;0,1,0)</f>
        <v>0</v>
      </c>
      <c r="I280" s="1">
        <f>IF(SUMPRODUCT(--ISNUMBER(SEARCH({"LEADER"},C280)))&gt;0,1,0)</f>
        <v>0</v>
      </c>
      <c r="J280" t="str">
        <f t="shared" si="16"/>
        <v>2016</v>
      </c>
      <c r="K280" t="str">
        <f t="shared" si="17"/>
        <v>06</v>
      </c>
      <c r="L280" t="str">
        <f t="shared" si="18"/>
        <v>23</v>
      </c>
      <c r="M280" s="2">
        <f t="shared" si="19"/>
        <v>42544.916666666664</v>
      </c>
      <c r="N280" s="1">
        <f>IF(SUMPRODUCT(--ISNUMBER(SEARCH({"nasdaq.com","bloomberg.com","wsj.com","seekingalpha.com","valuewalk.com","reuters.com","forbes.com","marketwatch.com","investopedia.com","businessinsider.com","analystratings.com"},B280)))&gt;0,1,0)</f>
        <v>0</v>
      </c>
      <c r="O280" t="s">
        <v>3935</v>
      </c>
    </row>
    <row r="281" spans="1:15" x14ac:dyDescent="0.35">
      <c r="A281">
        <v>0.23752969121140199</v>
      </c>
      <c r="B281" t="s">
        <v>346</v>
      </c>
      <c r="C281" t="s">
        <v>350</v>
      </c>
      <c r="D281">
        <v>20161005181500</v>
      </c>
      <c r="E281" s="1">
        <f>IF(SUMPRODUCT(--ISNUMBER(SEARCH({"ECON_EARNINGSREPORT","ECON_STOCKMARKET"},C281)))&gt;0,1,0)</f>
        <v>1</v>
      </c>
      <c r="F281" s="1">
        <f>IF(SUMPRODUCT(--ISNUMBER(SEARCH({"ENV_"},C281)))&gt;0,1,0)</f>
        <v>0</v>
      </c>
      <c r="G281" s="1">
        <f>IF(SUMPRODUCT(--ISNUMBER(SEARCH({"DISCRIMINATION","HARASSMENT","HATE_SPEECH","GENDER_VIOLENCE"},C281)))&gt;0,1,0)</f>
        <v>0</v>
      </c>
      <c r="H281" s="1">
        <f>IF(SUMPRODUCT(--ISNUMBER(SEARCH({"LEGALIZE","LEGISLATION","TRIAL"},C281)))&gt;0,1,0)</f>
        <v>0</v>
      </c>
      <c r="I281" s="1">
        <f>IF(SUMPRODUCT(--ISNUMBER(SEARCH({"LEADER"},C281)))&gt;0,1,0)</f>
        <v>0</v>
      </c>
      <c r="J281" t="str">
        <f t="shared" si="16"/>
        <v>2016</v>
      </c>
      <c r="K281" t="str">
        <f t="shared" si="17"/>
        <v>10</v>
      </c>
      <c r="L281" t="str">
        <f t="shared" si="18"/>
        <v>05</v>
      </c>
      <c r="M281" s="2">
        <f t="shared" si="19"/>
        <v>42648.760416666664</v>
      </c>
      <c r="N281" s="1">
        <f>IF(SUMPRODUCT(--ISNUMBER(SEARCH({"nasdaq.com","bloomberg.com","wsj.com","seekingalpha.com","valuewalk.com","reuters.com","forbes.com","marketwatch.com","investopedia.com","businessinsider.com","analystratings.com"},B281)))&gt;0,1,0)</f>
        <v>0</v>
      </c>
      <c r="O281" t="s">
        <v>3935</v>
      </c>
    </row>
    <row r="282" spans="1:15" x14ac:dyDescent="0.35">
      <c r="A282">
        <v>1.54109589041096</v>
      </c>
      <c r="B282" t="s">
        <v>8</v>
      </c>
      <c r="C282" t="s">
        <v>351</v>
      </c>
      <c r="D282">
        <v>20160916174500</v>
      </c>
      <c r="E282" s="1">
        <f>IF(SUMPRODUCT(--ISNUMBER(SEARCH({"ECON_EARNINGSREPORT","ECON_STOCKMARKET"},C282)))&gt;0,1,0)</f>
        <v>1</v>
      </c>
      <c r="F282" s="1">
        <f>IF(SUMPRODUCT(--ISNUMBER(SEARCH({"ENV_"},C282)))&gt;0,1,0)</f>
        <v>0</v>
      </c>
      <c r="G282" s="1">
        <f>IF(SUMPRODUCT(--ISNUMBER(SEARCH({"DISCRIMINATION","HARASSMENT","HATE_SPEECH","GENDER_VIOLENCE"},C282)))&gt;0,1,0)</f>
        <v>0</v>
      </c>
      <c r="H282" s="1">
        <f>IF(SUMPRODUCT(--ISNUMBER(SEARCH({"LEGALIZE","LEGISLATION","TRIAL"},C282)))&gt;0,1,0)</f>
        <v>0</v>
      </c>
      <c r="I282" s="1">
        <f>IF(SUMPRODUCT(--ISNUMBER(SEARCH({"LEADER"},C282)))&gt;0,1,0)</f>
        <v>0</v>
      </c>
      <c r="J282" t="str">
        <f t="shared" si="16"/>
        <v>2016</v>
      </c>
      <c r="K282" t="str">
        <f t="shared" si="17"/>
        <v>09</v>
      </c>
      <c r="L282" t="str">
        <f t="shared" si="18"/>
        <v>16</v>
      </c>
      <c r="M282" s="2">
        <f t="shared" si="19"/>
        <v>42629.739583333336</v>
      </c>
      <c r="N282" s="1">
        <f>IF(SUMPRODUCT(--ISNUMBER(SEARCH({"nasdaq.com","bloomberg.com","wsj.com","seekingalpha.com","valuewalk.com","reuters.com","forbes.com","marketwatch.com","investopedia.com","businessinsider.com","analystratings.com"},B282)))&gt;0,1,0)</f>
        <v>0</v>
      </c>
      <c r="O282" t="s">
        <v>3935</v>
      </c>
    </row>
    <row r="283" spans="1:15" x14ac:dyDescent="0.35">
      <c r="A283">
        <v>1.3934970139349701</v>
      </c>
      <c r="B283" t="s">
        <v>92</v>
      </c>
      <c r="C283" t="s">
        <v>343</v>
      </c>
      <c r="D283">
        <v>20160727120000</v>
      </c>
      <c r="E283" s="1">
        <f>IF(SUMPRODUCT(--ISNUMBER(SEARCH({"ECON_EARNINGSREPORT","ECON_STOCKMARKET"},C283)))&gt;0,1,0)</f>
        <v>1</v>
      </c>
      <c r="F283" s="1">
        <f>IF(SUMPRODUCT(--ISNUMBER(SEARCH({"ENV_"},C283)))&gt;0,1,0)</f>
        <v>0</v>
      </c>
      <c r="G283" s="1">
        <f>IF(SUMPRODUCT(--ISNUMBER(SEARCH({"DISCRIMINATION","HARASSMENT","HATE_SPEECH","GENDER_VIOLENCE"},C283)))&gt;0,1,0)</f>
        <v>0</v>
      </c>
      <c r="H283" s="1">
        <f>IF(SUMPRODUCT(--ISNUMBER(SEARCH({"LEGALIZE","LEGISLATION","TRIAL"},C283)))&gt;0,1,0)</f>
        <v>0</v>
      </c>
      <c r="I283" s="1">
        <f>IF(SUMPRODUCT(--ISNUMBER(SEARCH({"LEADER"},C283)))&gt;0,1,0)</f>
        <v>0</v>
      </c>
      <c r="J283" t="str">
        <f t="shared" si="16"/>
        <v>2016</v>
      </c>
      <c r="K283" t="str">
        <f t="shared" si="17"/>
        <v>07</v>
      </c>
      <c r="L283" t="str">
        <f t="shared" si="18"/>
        <v>27</v>
      </c>
      <c r="M283" s="2">
        <f t="shared" si="19"/>
        <v>42578.5</v>
      </c>
      <c r="N283" s="1">
        <f>IF(SUMPRODUCT(--ISNUMBER(SEARCH({"nasdaq.com","bloomberg.com","wsj.com","seekingalpha.com","valuewalk.com","reuters.com","forbes.com","marketwatch.com","investopedia.com","businessinsider.com","analystratings.com"},B283)))&gt;0,1,0)</f>
        <v>0</v>
      </c>
      <c r="O283" t="s">
        <v>3935</v>
      </c>
    </row>
    <row r="284" spans="1:15" x14ac:dyDescent="0.35">
      <c r="A284">
        <v>-2.17864923747277</v>
      </c>
      <c r="B284" t="s">
        <v>352</v>
      </c>
      <c r="C284" t="s">
        <v>69</v>
      </c>
      <c r="D284">
        <v>20160701120000</v>
      </c>
      <c r="E284" s="1">
        <f>IF(SUMPRODUCT(--ISNUMBER(SEARCH({"ECON_EARNINGSREPORT","ECON_STOCKMARKET"},C284)))&gt;0,1,0)</f>
        <v>0</v>
      </c>
      <c r="F284" s="1">
        <f>IF(SUMPRODUCT(--ISNUMBER(SEARCH({"ENV_"},C284)))&gt;0,1,0)</f>
        <v>0</v>
      </c>
      <c r="G284" s="1">
        <f>IF(SUMPRODUCT(--ISNUMBER(SEARCH({"DISCRIMINATION","HARASSMENT","HATE_SPEECH","GENDER_VIOLENCE"},C284)))&gt;0,1,0)</f>
        <v>0</v>
      </c>
      <c r="H284" s="1">
        <f>IF(SUMPRODUCT(--ISNUMBER(SEARCH({"LEGALIZE","LEGISLATION","TRIAL"},C284)))&gt;0,1,0)</f>
        <v>0</v>
      </c>
      <c r="I284" s="1">
        <f>IF(SUMPRODUCT(--ISNUMBER(SEARCH({"LEADER"},C284)))&gt;0,1,0)</f>
        <v>0</v>
      </c>
      <c r="J284" t="str">
        <f t="shared" si="16"/>
        <v>2016</v>
      </c>
      <c r="K284" t="str">
        <f t="shared" si="17"/>
        <v>07</v>
      </c>
      <c r="L284" t="str">
        <f t="shared" si="18"/>
        <v>01</v>
      </c>
      <c r="M284" s="2">
        <f t="shared" si="19"/>
        <v>42552.5</v>
      </c>
      <c r="N284" s="1">
        <f>IF(SUMPRODUCT(--ISNUMBER(SEARCH({"nasdaq.com","bloomberg.com","wsj.com","seekingalpha.com","valuewalk.com","reuters.com","forbes.com","marketwatch.com","investopedia.com","businessinsider.com","analystratings.com"},B284)))&gt;0,1,0)</f>
        <v>0</v>
      </c>
      <c r="O284" t="s">
        <v>3935</v>
      </c>
    </row>
    <row r="285" spans="1:15" x14ac:dyDescent="0.35">
      <c r="A285">
        <v>0.43763676148796499</v>
      </c>
      <c r="B285" t="s">
        <v>87</v>
      </c>
      <c r="C285" t="s">
        <v>353</v>
      </c>
      <c r="D285">
        <v>20161005133000</v>
      </c>
      <c r="E285" s="1">
        <f>IF(SUMPRODUCT(--ISNUMBER(SEARCH({"ECON_EARNINGSREPORT","ECON_STOCKMARKET"},C285)))&gt;0,1,0)</f>
        <v>1</v>
      </c>
      <c r="F285" s="1">
        <f>IF(SUMPRODUCT(--ISNUMBER(SEARCH({"ENV_"},C285)))&gt;0,1,0)</f>
        <v>0</v>
      </c>
      <c r="G285" s="1">
        <f>IF(SUMPRODUCT(--ISNUMBER(SEARCH({"DISCRIMINATION","HARASSMENT","HATE_SPEECH","GENDER_VIOLENCE"},C285)))&gt;0,1,0)</f>
        <v>0</v>
      </c>
      <c r="H285" s="1">
        <f>IF(SUMPRODUCT(--ISNUMBER(SEARCH({"LEGALIZE","LEGISLATION","TRIAL"},C285)))&gt;0,1,0)</f>
        <v>0</v>
      </c>
      <c r="I285" s="1">
        <f>IF(SUMPRODUCT(--ISNUMBER(SEARCH({"LEADER"},C285)))&gt;0,1,0)</f>
        <v>0</v>
      </c>
      <c r="J285" t="str">
        <f t="shared" si="16"/>
        <v>2016</v>
      </c>
      <c r="K285" t="str">
        <f t="shared" si="17"/>
        <v>10</v>
      </c>
      <c r="L285" t="str">
        <f t="shared" si="18"/>
        <v>05</v>
      </c>
      <c r="M285" s="2">
        <f t="shared" si="19"/>
        <v>42648.5625</v>
      </c>
      <c r="N285" s="1">
        <f>IF(SUMPRODUCT(--ISNUMBER(SEARCH({"nasdaq.com","bloomberg.com","wsj.com","seekingalpha.com","valuewalk.com","reuters.com","forbes.com","marketwatch.com","investopedia.com","businessinsider.com","analystratings.com"},B285)))&gt;0,1,0)</f>
        <v>0</v>
      </c>
      <c r="O285" t="s">
        <v>3935</v>
      </c>
    </row>
    <row r="286" spans="1:15" x14ac:dyDescent="0.35">
      <c r="A286">
        <v>3.9164490861618799</v>
      </c>
      <c r="B286" t="s">
        <v>44</v>
      </c>
      <c r="C286" t="s">
        <v>354</v>
      </c>
      <c r="D286">
        <v>20160831183000</v>
      </c>
      <c r="E286" s="1">
        <f>IF(SUMPRODUCT(--ISNUMBER(SEARCH({"ECON_EARNINGSREPORT","ECON_STOCKMARKET"},C286)))&gt;0,1,0)</f>
        <v>1</v>
      </c>
      <c r="F286" s="1">
        <f>IF(SUMPRODUCT(--ISNUMBER(SEARCH({"ENV_"},C286)))&gt;0,1,0)</f>
        <v>0</v>
      </c>
      <c r="G286" s="1">
        <f>IF(SUMPRODUCT(--ISNUMBER(SEARCH({"DISCRIMINATION","HARASSMENT","HATE_SPEECH","GENDER_VIOLENCE"},C286)))&gt;0,1,0)</f>
        <v>0</v>
      </c>
      <c r="H286" s="1">
        <f>IF(SUMPRODUCT(--ISNUMBER(SEARCH({"LEGALIZE","LEGISLATION","TRIAL"},C286)))&gt;0,1,0)</f>
        <v>0</v>
      </c>
      <c r="I286" s="1">
        <f>IF(SUMPRODUCT(--ISNUMBER(SEARCH({"LEADER"},C286)))&gt;0,1,0)</f>
        <v>0</v>
      </c>
      <c r="J286" t="str">
        <f t="shared" si="16"/>
        <v>2016</v>
      </c>
      <c r="K286" t="str">
        <f t="shared" si="17"/>
        <v>08</v>
      </c>
      <c r="L286" t="str">
        <f t="shared" si="18"/>
        <v>31</v>
      </c>
      <c r="M286" s="2">
        <f t="shared" si="19"/>
        <v>42613.770833333336</v>
      </c>
      <c r="N286" s="1">
        <f>IF(SUMPRODUCT(--ISNUMBER(SEARCH({"nasdaq.com","bloomberg.com","wsj.com","seekingalpha.com","valuewalk.com","reuters.com","forbes.com","marketwatch.com","investopedia.com","businessinsider.com","analystratings.com"},B286)))&gt;0,1,0)</f>
        <v>0</v>
      </c>
      <c r="O286" t="s">
        <v>3935</v>
      </c>
    </row>
    <row r="287" spans="1:15" x14ac:dyDescent="0.35">
      <c r="A287">
        <v>0.201748486886348</v>
      </c>
      <c r="B287" t="s">
        <v>85</v>
      </c>
      <c r="D287">
        <v>20160721183000</v>
      </c>
      <c r="E287" s="1">
        <f>IF(SUMPRODUCT(--ISNUMBER(SEARCH({"ECON_EARNINGSREPORT","ECON_STOCKMARKET"},C287)))&gt;0,1,0)</f>
        <v>0</v>
      </c>
      <c r="F287" s="1">
        <f>IF(SUMPRODUCT(--ISNUMBER(SEARCH({"ENV_"},C287)))&gt;0,1,0)</f>
        <v>0</v>
      </c>
      <c r="G287" s="1">
        <f>IF(SUMPRODUCT(--ISNUMBER(SEARCH({"DISCRIMINATION","HARASSMENT","HATE_SPEECH","GENDER_VIOLENCE"},C287)))&gt;0,1,0)</f>
        <v>0</v>
      </c>
      <c r="H287" s="1">
        <f>IF(SUMPRODUCT(--ISNUMBER(SEARCH({"LEGALIZE","LEGISLATION","TRIAL"},C287)))&gt;0,1,0)</f>
        <v>0</v>
      </c>
      <c r="I287" s="1">
        <f>IF(SUMPRODUCT(--ISNUMBER(SEARCH({"LEADER"},C287)))&gt;0,1,0)</f>
        <v>0</v>
      </c>
      <c r="J287" t="str">
        <f t="shared" si="16"/>
        <v>2016</v>
      </c>
      <c r="K287" t="str">
        <f t="shared" si="17"/>
        <v>07</v>
      </c>
      <c r="L287" t="str">
        <f t="shared" si="18"/>
        <v>21</v>
      </c>
      <c r="M287" s="2">
        <f t="shared" si="19"/>
        <v>42572.770833333336</v>
      </c>
      <c r="N287" s="1">
        <f>IF(SUMPRODUCT(--ISNUMBER(SEARCH({"nasdaq.com","bloomberg.com","wsj.com","seekingalpha.com","valuewalk.com","reuters.com","forbes.com","marketwatch.com","investopedia.com","businessinsider.com","analystratings.com"},B287)))&gt;0,1,0)</f>
        <v>0</v>
      </c>
      <c r="O287" t="s">
        <v>3935</v>
      </c>
    </row>
    <row r="288" spans="1:15" x14ac:dyDescent="0.35">
      <c r="A288">
        <v>1.4832535885167499</v>
      </c>
      <c r="B288" t="s">
        <v>107</v>
      </c>
      <c r="C288" t="s">
        <v>355</v>
      </c>
      <c r="D288">
        <v>20160908184500</v>
      </c>
      <c r="E288" s="1">
        <f>IF(SUMPRODUCT(--ISNUMBER(SEARCH({"ECON_EARNINGSREPORT","ECON_STOCKMARKET"},C288)))&gt;0,1,0)</f>
        <v>1</v>
      </c>
      <c r="F288" s="1">
        <f>IF(SUMPRODUCT(--ISNUMBER(SEARCH({"ENV_"},C288)))&gt;0,1,0)</f>
        <v>0</v>
      </c>
      <c r="G288" s="1">
        <f>IF(SUMPRODUCT(--ISNUMBER(SEARCH({"DISCRIMINATION","HARASSMENT","HATE_SPEECH","GENDER_VIOLENCE"},C288)))&gt;0,1,0)</f>
        <v>0</v>
      </c>
      <c r="H288" s="1">
        <f>IF(SUMPRODUCT(--ISNUMBER(SEARCH({"LEGALIZE","LEGISLATION","TRIAL"},C288)))&gt;0,1,0)</f>
        <v>0</v>
      </c>
      <c r="I288" s="1">
        <f>IF(SUMPRODUCT(--ISNUMBER(SEARCH({"LEADER"},C288)))&gt;0,1,0)</f>
        <v>1</v>
      </c>
      <c r="J288" t="str">
        <f t="shared" si="16"/>
        <v>2016</v>
      </c>
      <c r="K288" t="str">
        <f t="shared" si="17"/>
        <v>09</v>
      </c>
      <c r="L288" t="str">
        <f t="shared" si="18"/>
        <v>08</v>
      </c>
      <c r="M288" s="2">
        <f t="shared" si="19"/>
        <v>42621.78125</v>
      </c>
      <c r="N288" s="1">
        <f>IF(SUMPRODUCT(--ISNUMBER(SEARCH({"nasdaq.com","bloomberg.com","wsj.com","seekingalpha.com","valuewalk.com","reuters.com","forbes.com","marketwatch.com","investopedia.com","businessinsider.com","analystratings.com"},B288)))&gt;0,1,0)</f>
        <v>1</v>
      </c>
      <c r="O288" t="s">
        <v>3935</v>
      </c>
    </row>
    <row r="289" spans="1:15" x14ac:dyDescent="0.35">
      <c r="A289">
        <v>6.3492063492063497</v>
      </c>
      <c r="B289" t="s">
        <v>356</v>
      </c>
      <c r="C289" t="s">
        <v>214</v>
      </c>
      <c r="D289">
        <v>20160829153000</v>
      </c>
      <c r="E289" s="1">
        <f>IF(SUMPRODUCT(--ISNUMBER(SEARCH({"ECON_EARNINGSREPORT","ECON_STOCKMARKET"},C289)))&gt;0,1,0)</f>
        <v>0</v>
      </c>
      <c r="F289" s="1">
        <f>IF(SUMPRODUCT(--ISNUMBER(SEARCH({"ENV_"},C289)))&gt;0,1,0)</f>
        <v>0</v>
      </c>
      <c r="G289" s="1">
        <f>IF(SUMPRODUCT(--ISNUMBER(SEARCH({"DISCRIMINATION","HARASSMENT","HATE_SPEECH","GENDER_VIOLENCE"},C289)))&gt;0,1,0)</f>
        <v>0</v>
      </c>
      <c r="H289" s="1">
        <f>IF(SUMPRODUCT(--ISNUMBER(SEARCH({"LEGALIZE","LEGISLATION","TRIAL"},C289)))&gt;0,1,0)</f>
        <v>0</v>
      </c>
      <c r="I289" s="1">
        <f>IF(SUMPRODUCT(--ISNUMBER(SEARCH({"LEADER"},C289)))&gt;0,1,0)</f>
        <v>0</v>
      </c>
      <c r="J289" t="str">
        <f t="shared" si="16"/>
        <v>2016</v>
      </c>
      <c r="K289" t="str">
        <f t="shared" si="17"/>
        <v>08</v>
      </c>
      <c r="L289" t="str">
        <f t="shared" si="18"/>
        <v>29</v>
      </c>
      <c r="M289" s="2">
        <f t="shared" si="19"/>
        <v>42611.645833333336</v>
      </c>
      <c r="N289" s="1">
        <f>IF(SUMPRODUCT(--ISNUMBER(SEARCH({"nasdaq.com","bloomberg.com","wsj.com","seekingalpha.com","valuewalk.com","reuters.com","forbes.com","marketwatch.com","investopedia.com","businessinsider.com","analystratings.com"},B289)))&gt;0,1,0)</f>
        <v>0</v>
      </c>
      <c r="O289" t="s">
        <v>3935</v>
      </c>
    </row>
    <row r="290" spans="1:15" x14ac:dyDescent="0.35">
      <c r="A290">
        <v>1.3184584178498999</v>
      </c>
      <c r="B290" t="s">
        <v>29</v>
      </c>
      <c r="C290" t="s">
        <v>357</v>
      </c>
      <c r="D290">
        <v>20160926161500</v>
      </c>
      <c r="E290" s="1">
        <f>IF(SUMPRODUCT(--ISNUMBER(SEARCH({"ECON_EARNINGSREPORT","ECON_STOCKMARKET"},C290)))&gt;0,1,0)</f>
        <v>0</v>
      </c>
      <c r="F290" s="1">
        <f>IF(SUMPRODUCT(--ISNUMBER(SEARCH({"ENV_"},C290)))&gt;0,1,0)</f>
        <v>0</v>
      </c>
      <c r="G290" s="1">
        <f>IF(SUMPRODUCT(--ISNUMBER(SEARCH({"DISCRIMINATION","HARASSMENT","HATE_SPEECH","GENDER_VIOLENCE"},C290)))&gt;0,1,0)</f>
        <v>0</v>
      </c>
      <c r="H290" s="1">
        <f>IF(SUMPRODUCT(--ISNUMBER(SEARCH({"LEGALIZE","LEGISLATION","TRIAL"},C290)))&gt;0,1,0)</f>
        <v>0</v>
      </c>
      <c r="I290" s="1">
        <f>IF(SUMPRODUCT(--ISNUMBER(SEARCH({"LEADER"},C290)))&gt;0,1,0)</f>
        <v>1</v>
      </c>
      <c r="J290" t="str">
        <f t="shared" si="16"/>
        <v>2016</v>
      </c>
      <c r="K290" t="str">
        <f t="shared" si="17"/>
        <v>09</v>
      </c>
      <c r="L290" t="str">
        <f t="shared" si="18"/>
        <v>26</v>
      </c>
      <c r="M290" s="2">
        <f t="shared" si="19"/>
        <v>42639.677083333336</v>
      </c>
      <c r="N290" s="1">
        <f>IF(SUMPRODUCT(--ISNUMBER(SEARCH({"nasdaq.com","bloomberg.com","wsj.com","seekingalpha.com","valuewalk.com","reuters.com","forbes.com","marketwatch.com","investopedia.com","businessinsider.com","analystratings.com"},B290)))&gt;0,1,0)</f>
        <v>0</v>
      </c>
      <c r="O290" t="s">
        <v>3935</v>
      </c>
    </row>
    <row r="291" spans="1:15" x14ac:dyDescent="0.35">
      <c r="A291">
        <v>-1.56028368794326</v>
      </c>
      <c r="B291" t="s">
        <v>76</v>
      </c>
      <c r="C291" t="s">
        <v>358</v>
      </c>
      <c r="D291">
        <v>20160915141500</v>
      </c>
      <c r="E291" s="1">
        <f>IF(SUMPRODUCT(--ISNUMBER(SEARCH({"ECON_EARNINGSREPORT","ECON_STOCKMARKET"},C291)))&gt;0,1,0)</f>
        <v>1</v>
      </c>
      <c r="F291" s="1">
        <f>IF(SUMPRODUCT(--ISNUMBER(SEARCH({"ENV_"},C291)))&gt;0,1,0)</f>
        <v>0</v>
      </c>
      <c r="G291" s="1">
        <f>IF(SUMPRODUCT(--ISNUMBER(SEARCH({"DISCRIMINATION","HARASSMENT","HATE_SPEECH","GENDER_VIOLENCE"},C291)))&gt;0,1,0)</f>
        <v>0</v>
      </c>
      <c r="H291" s="1">
        <f>IF(SUMPRODUCT(--ISNUMBER(SEARCH({"LEGALIZE","LEGISLATION","TRIAL"},C291)))&gt;0,1,0)</f>
        <v>0</v>
      </c>
      <c r="I291" s="1">
        <f>IF(SUMPRODUCT(--ISNUMBER(SEARCH({"LEADER"},C291)))&gt;0,1,0)</f>
        <v>0</v>
      </c>
      <c r="J291" t="str">
        <f t="shared" si="16"/>
        <v>2016</v>
      </c>
      <c r="K291" t="str">
        <f t="shared" si="17"/>
        <v>09</v>
      </c>
      <c r="L291" t="str">
        <f t="shared" si="18"/>
        <v>15</v>
      </c>
      <c r="M291" s="2">
        <f t="shared" si="19"/>
        <v>42628.59375</v>
      </c>
      <c r="N291" s="1">
        <f>IF(SUMPRODUCT(--ISNUMBER(SEARCH({"nasdaq.com","bloomberg.com","wsj.com","seekingalpha.com","valuewalk.com","reuters.com","forbes.com","marketwatch.com","investopedia.com","businessinsider.com","analystratings.com"},B291)))&gt;0,1,0)</f>
        <v>0</v>
      </c>
      <c r="O291" t="s">
        <v>3935</v>
      </c>
    </row>
    <row r="292" spans="1:15" x14ac:dyDescent="0.35">
      <c r="A292">
        <v>0.26525198938992001</v>
      </c>
      <c r="B292" t="s">
        <v>44</v>
      </c>
      <c r="C292" t="s">
        <v>359</v>
      </c>
      <c r="D292">
        <v>20160701213000</v>
      </c>
      <c r="E292" s="1">
        <f>IF(SUMPRODUCT(--ISNUMBER(SEARCH({"ECON_EARNINGSREPORT","ECON_STOCKMARKET"},C292)))&gt;0,1,0)</f>
        <v>1</v>
      </c>
      <c r="F292" s="1">
        <f>IF(SUMPRODUCT(--ISNUMBER(SEARCH({"ENV_"},C292)))&gt;0,1,0)</f>
        <v>0</v>
      </c>
      <c r="G292" s="1">
        <f>IF(SUMPRODUCT(--ISNUMBER(SEARCH({"DISCRIMINATION","HARASSMENT","HATE_SPEECH","GENDER_VIOLENCE"},C292)))&gt;0,1,0)</f>
        <v>0</v>
      </c>
      <c r="H292" s="1">
        <f>IF(SUMPRODUCT(--ISNUMBER(SEARCH({"LEGALIZE","LEGISLATION","TRIAL"},C292)))&gt;0,1,0)</f>
        <v>0</v>
      </c>
      <c r="I292" s="1">
        <f>IF(SUMPRODUCT(--ISNUMBER(SEARCH({"LEADER"},C292)))&gt;0,1,0)</f>
        <v>1</v>
      </c>
      <c r="J292" t="str">
        <f t="shared" si="16"/>
        <v>2016</v>
      </c>
      <c r="K292" t="str">
        <f t="shared" si="17"/>
        <v>07</v>
      </c>
      <c r="L292" t="str">
        <f t="shared" si="18"/>
        <v>01</v>
      </c>
      <c r="M292" s="2">
        <f t="shared" si="19"/>
        <v>42552.895833333336</v>
      </c>
      <c r="N292" s="1">
        <f>IF(SUMPRODUCT(--ISNUMBER(SEARCH({"nasdaq.com","bloomberg.com","wsj.com","seekingalpha.com","valuewalk.com","reuters.com","forbes.com","marketwatch.com","investopedia.com","businessinsider.com","analystratings.com"},B292)))&gt;0,1,0)</f>
        <v>0</v>
      </c>
      <c r="O292" t="s">
        <v>3935</v>
      </c>
    </row>
    <row r="293" spans="1:15" x14ac:dyDescent="0.35">
      <c r="A293">
        <v>-0.50335570469798696</v>
      </c>
      <c r="B293" t="s">
        <v>90</v>
      </c>
      <c r="C293" t="s">
        <v>360</v>
      </c>
      <c r="D293">
        <v>20160701144500</v>
      </c>
      <c r="E293" s="1">
        <f>IF(SUMPRODUCT(--ISNUMBER(SEARCH({"ECON_EARNINGSREPORT","ECON_STOCKMARKET"},C293)))&gt;0,1,0)</f>
        <v>1</v>
      </c>
      <c r="F293" s="1">
        <f>IF(SUMPRODUCT(--ISNUMBER(SEARCH({"ENV_"},C293)))&gt;0,1,0)</f>
        <v>1</v>
      </c>
      <c r="G293" s="1">
        <f>IF(SUMPRODUCT(--ISNUMBER(SEARCH({"DISCRIMINATION","HARASSMENT","HATE_SPEECH","GENDER_VIOLENCE"},C293)))&gt;0,1,0)</f>
        <v>0</v>
      </c>
      <c r="H293" s="1">
        <f>IF(SUMPRODUCT(--ISNUMBER(SEARCH({"LEGALIZE","LEGISLATION","TRIAL"},C293)))&gt;0,1,0)</f>
        <v>0</v>
      </c>
      <c r="I293" s="1">
        <f>IF(SUMPRODUCT(--ISNUMBER(SEARCH({"LEADER"},C293)))&gt;0,1,0)</f>
        <v>1</v>
      </c>
      <c r="J293" t="str">
        <f t="shared" si="16"/>
        <v>2016</v>
      </c>
      <c r="K293" t="str">
        <f t="shared" si="17"/>
        <v>07</v>
      </c>
      <c r="L293" t="str">
        <f t="shared" si="18"/>
        <v>01</v>
      </c>
      <c r="M293" s="2">
        <f t="shared" si="19"/>
        <v>42552.614583333336</v>
      </c>
      <c r="N293" s="1">
        <f>IF(SUMPRODUCT(--ISNUMBER(SEARCH({"nasdaq.com","bloomberg.com","wsj.com","seekingalpha.com","valuewalk.com","reuters.com","forbes.com","marketwatch.com","investopedia.com","businessinsider.com","analystratings.com"},B293)))&gt;0,1,0)</f>
        <v>0</v>
      </c>
      <c r="O293" t="s">
        <v>3935</v>
      </c>
    </row>
    <row r="294" spans="1:15" x14ac:dyDescent="0.35">
      <c r="A294">
        <v>-0.51440329218106995</v>
      </c>
      <c r="B294" t="s">
        <v>10</v>
      </c>
      <c r="D294">
        <v>20160701180000</v>
      </c>
      <c r="E294" s="1">
        <f>IF(SUMPRODUCT(--ISNUMBER(SEARCH({"ECON_EARNINGSREPORT","ECON_STOCKMARKET"},C294)))&gt;0,1,0)</f>
        <v>0</v>
      </c>
      <c r="F294" s="1">
        <f>IF(SUMPRODUCT(--ISNUMBER(SEARCH({"ENV_"},C294)))&gt;0,1,0)</f>
        <v>0</v>
      </c>
      <c r="G294" s="1">
        <f>IF(SUMPRODUCT(--ISNUMBER(SEARCH({"DISCRIMINATION","HARASSMENT","HATE_SPEECH","GENDER_VIOLENCE"},C294)))&gt;0,1,0)</f>
        <v>0</v>
      </c>
      <c r="H294" s="1">
        <f>IF(SUMPRODUCT(--ISNUMBER(SEARCH({"LEGALIZE","LEGISLATION","TRIAL"},C294)))&gt;0,1,0)</f>
        <v>0</v>
      </c>
      <c r="I294" s="1">
        <f>IF(SUMPRODUCT(--ISNUMBER(SEARCH({"LEADER"},C294)))&gt;0,1,0)</f>
        <v>0</v>
      </c>
      <c r="J294" t="str">
        <f t="shared" si="16"/>
        <v>2016</v>
      </c>
      <c r="K294" t="str">
        <f t="shared" si="17"/>
        <v>07</v>
      </c>
      <c r="L294" t="str">
        <f t="shared" si="18"/>
        <v>01</v>
      </c>
      <c r="M294" s="2">
        <f t="shared" si="19"/>
        <v>42552.75</v>
      </c>
      <c r="N294" s="1">
        <f>IF(SUMPRODUCT(--ISNUMBER(SEARCH({"nasdaq.com","bloomberg.com","wsj.com","seekingalpha.com","valuewalk.com","reuters.com","forbes.com","marketwatch.com","investopedia.com","businessinsider.com","analystratings.com"},B294)))&gt;0,1,0)</f>
        <v>1</v>
      </c>
      <c r="O294" t="s">
        <v>3935</v>
      </c>
    </row>
    <row r="295" spans="1:15" x14ac:dyDescent="0.35">
      <c r="A295">
        <v>1.3477088948787099</v>
      </c>
      <c r="B295" t="s">
        <v>229</v>
      </c>
      <c r="C295" t="s">
        <v>361</v>
      </c>
      <c r="D295">
        <v>20160705143000</v>
      </c>
      <c r="E295" s="1">
        <f>IF(SUMPRODUCT(--ISNUMBER(SEARCH({"ECON_EARNINGSREPORT","ECON_STOCKMARKET"},C295)))&gt;0,1,0)</f>
        <v>1</v>
      </c>
      <c r="F295" s="1">
        <f>IF(SUMPRODUCT(--ISNUMBER(SEARCH({"ENV_"},C295)))&gt;0,1,0)</f>
        <v>0</v>
      </c>
      <c r="G295" s="1">
        <f>IF(SUMPRODUCT(--ISNUMBER(SEARCH({"DISCRIMINATION","HARASSMENT","HATE_SPEECH","GENDER_VIOLENCE"},C295)))&gt;0,1,0)</f>
        <v>0</v>
      </c>
      <c r="H295" s="1">
        <f>IF(SUMPRODUCT(--ISNUMBER(SEARCH({"LEGALIZE","LEGISLATION","TRIAL"},C295)))&gt;0,1,0)</f>
        <v>0</v>
      </c>
      <c r="I295" s="1">
        <f>IF(SUMPRODUCT(--ISNUMBER(SEARCH({"LEADER"},C295)))&gt;0,1,0)</f>
        <v>0</v>
      </c>
      <c r="J295" t="str">
        <f t="shared" si="16"/>
        <v>2016</v>
      </c>
      <c r="K295" t="str">
        <f t="shared" si="17"/>
        <v>07</v>
      </c>
      <c r="L295" t="str">
        <f t="shared" si="18"/>
        <v>05</v>
      </c>
      <c r="M295" s="2">
        <f t="shared" si="19"/>
        <v>42556.604166666664</v>
      </c>
      <c r="N295" s="1">
        <f>IF(SUMPRODUCT(--ISNUMBER(SEARCH({"nasdaq.com","bloomberg.com","wsj.com","seekingalpha.com","valuewalk.com","reuters.com","forbes.com","marketwatch.com","investopedia.com","businessinsider.com","analystratings.com"},B295)))&gt;0,1,0)</f>
        <v>0</v>
      </c>
      <c r="O295" t="s">
        <v>3935</v>
      </c>
    </row>
    <row r="296" spans="1:15" x14ac:dyDescent="0.35">
      <c r="A296">
        <v>1.5739769150052501</v>
      </c>
      <c r="B296" t="s">
        <v>10</v>
      </c>
      <c r="C296" t="s">
        <v>362</v>
      </c>
      <c r="D296">
        <v>20160706014500</v>
      </c>
      <c r="E296" s="1">
        <f>IF(SUMPRODUCT(--ISNUMBER(SEARCH({"ECON_EARNINGSREPORT","ECON_STOCKMARKET"},C296)))&gt;0,1,0)</f>
        <v>1</v>
      </c>
      <c r="F296" s="1">
        <f>IF(SUMPRODUCT(--ISNUMBER(SEARCH({"ENV_"},C296)))&gt;0,1,0)</f>
        <v>0</v>
      </c>
      <c r="G296" s="1">
        <f>IF(SUMPRODUCT(--ISNUMBER(SEARCH({"DISCRIMINATION","HARASSMENT","HATE_SPEECH","GENDER_VIOLENCE"},C296)))&gt;0,1,0)</f>
        <v>0</v>
      </c>
      <c r="H296" s="1">
        <f>IF(SUMPRODUCT(--ISNUMBER(SEARCH({"LEGALIZE","LEGISLATION","TRIAL"},C296)))&gt;0,1,0)</f>
        <v>0</v>
      </c>
      <c r="I296" s="1">
        <f>IF(SUMPRODUCT(--ISNUMBER(SEARCH({"LEADER"},C296)))&gt;0,1,0)</f>
        <v>0</v>
      </c>
      <c r="J296" t="str">
        <f t="shared" si="16"/>
        <v>2016</v>
      </c>
      <c r="K296" t="str">
        <f t="shared" si="17"/>
        <v>07</v>
      </c>
      <c r="L296" t="str">
        <f t="shared" si="18"/>
        <v>06</v>
      </c>
      <c r="M296" s="2">
        <f t="shared" si="19"/>
        <v>42557.072916666664</v>
      </c>
      <c r="N296" s="1">
        <f>IF(SUMPRODUCT(--ISNUMBER(SEARCH({"nasdaq.com","bloomberg.com","wsj.com","seekingalpha.com","valuewalk.com","reuters.com","forbes.com","marketwatch.com","investopedia.com","businessinsider.com","analystratings.com"},B296)))&gt;0,1,0)</f>
        <v>1</v>
      </c>
      <c r="O296" t="s">
        <v>3935</v>
      </c>
    </row>
    <row r="297" spans="1:15" x14ac:dyDescent="0.35">
      <c r="A297">
        <v>-1.5471167369901599</v>
      </c>
      <c r="B297" t="s">
        <v>76</v>
      </c>
      <c r="C297" t="s">
        <v>363</v>
      </c>
      <c r="D297">
        <v>20160830143000</v>
      </c>
      <c r="E297" s="1">
        <f>IF(SUMPRODUCT(--ISNUMBER(SEARCH({"ECON_EARNINGSREPORT","ECON_STOCKMARKET"},C297)))&gt;0,1,0)</f>
        <v>1</v>
      </c>
      <c r="F297" s="1">
        <f>IF(SUMPRODUCT(--ISNUMBER(SEARCH({"ENV_"},C297)))&gt;0,1,0)</f>
        <v>0</v>
      </c>
      <c r="G297" s="1">
        <f>IF(SUMPRODUCT(--ISNUMBER(SEARCH({"DISCRIMINATION","HARASSMENT","HATE_SPEECH","GENDER_VIOLENCE"},C297)))&gt;0,1,0)</f>
        <v>0</v>
      </c>
      <c r="H297" s="1">
        <f>IF(SUMPRODUCT(--ISNUMBER(SEARCH({"LEGALIZE","LEGISLATION","TRIAL"},C297)))&gt;0,1,0)</f>
        <v>0</v>
      </c>
      <c r="I297" s="1">
        <f>IF(SUMPRODUCT(--ISNUMBER(SEARCH({"LEADER"},C297)))&gt;0,1,0)</f>
        <v>0</v>
      </c>
      <c r="J297" t="str">
        <f t="shared" si="16"/>
        <v>2016</v>
      </c>
      <c r="K297" t="str">
        <f t="shared" si="17"/>
        <v>08</v>
      </c>
      <c r="L297" t="str">
        <f t="shared" si="18"/>
        <v>30</v>
      </c>
      <c r="M297" s="2">
        <f t="shared" si="19"/>
        <v>42612.604166666664</v>
      </c>
      <c r="N297" s="1">
        <f>IF(SUMPRODUCT(--ISNUMBER(SEARCH({"nasdaq.com","bloomberg.com","wsj.com","seekingalpha.com","valuewalk.com","reuters.com","forbes.com","marketwatch.com","investopedia.com","businessinsider.com","analystratings.com"},B297)))&gt;0,1,0)</f>
        <v>0</v>
      </c>
      <c r="O297" t="s">
        <v>3935</v>
      </c>
    </row>
    <row r="298" spans="1:15" x14ac:dyDescent="0.35">
      <c r="A298">
        <v>0.96618357487922701</v>
      </c>
      <c r="B298" t="s">
        <v>96</v>
      </c>
      <c r="C298" t="s">
        <v>364</v>
      </c>
      <c r="D298">
        <v>20160909124500</v>
      </c>
      <c r="E298" s="1">
        <f>IF(SUMPRODUCT(--ISNUMBER(SEARCH({"ECON_EARNINGSREPORT","ECON_STOCKMARKET"},C298)))&gt;0,1,0)</f>
        <v>1</v>
      </c>
      <c r="F298" s="1">
        <f>IF(SUMPRODUCT(--ISNUMBER(SEARCH({"ENV_"},C298)))&gt;0,1,0)</f>
        <v>0</v>
      </c>
      <c r="G298" s="1">
        <f>IF(SUMPRODUCT(--ISNUMBER(SEARCH({"DISCRIMINATION","HARASSMENT","HATE_SPEECH","GENDER_VIOLENCE"},C298)))&gt;0,1,0)</f>
        <v>0</v>
      </c>
      <c r="H298" s="1">
        <f>IF(SUMPRODUCT(--ISNUMBER(SEARCH({"LEGALIZE","LEGISLATION","TRIAL"},C298)))&gt;0,1,0)</f>
        <v>0</v>
      </c>
      <c r="I298" s="1">
        <f>IF(SUMPRODUCT(--ISNUMBER(SEARCH({"LEADER"},C298)))&gt;0,1,0)</f>
        <v>0</v>
      </c>
      <c r="J298" t="str">
        <f t="shared" si="16"/>
        <v>2016</v>
      </c>
      <c r="K298" t="str">
        <f t="shared" si="17"/>
        <v>09</v>
      </c>
      <c r="L298" t="str">
        <f t="shared" si="18"/>
        <v>09</v>
      </c>
      <c r="M298" s="2">
        <f t="shared" si="19"/>
        <v>42622.53125</v>
      </c>
      <c r="N298" s="1">
        <f>IF(SUMPRODUCT(--ISNUMBER(SEARCH({"nasdaq.com","bloomberg.com","wsj.com","seekingalpha.com","valuewalk.com","reuters.com","forbes.com","marketwatch.com","investopedia.com","businessinsider.com","analystratings.com"},B298)))&gt;0,1,0)</f>
        <v>0</v>
      </c>
      <c r="O298" t="s">
        <v>3935</v>
      </c>
    </row>
    <row r="299" spans="1:15" x14ac:dyDescent="0.35">
      <c r="A299">
        <v>0</v>
      </c>
      <c r="B299" t="s">
        <v>21</v>
      </c>
      <c r="C299" t="s">
        <v>365</v>
      </c>
      <c r="D299">
        <v>20160909174500</v>
      </c>
      <c r="E299" s="1">
        <f>IF(SUMPRODUCT(--ISNUMBER(SEARCH({"ECON_EARNINGSREPORT","ECON_STOCKMARKET"},C299)))&gt;0,1,0)</f>
        <v>1</v>
      </c>
      <c r="F299" s="1">
        <f>IF(SUMPRODUCT(--ISNUMBER(SEARCH({"ENV_"},C299)))&gt;0,1,0)</f>
        <v>0</v>
      </c>
      <c r="G299" s="1">
        <f>IF(SUMPRODUCT(--ISNUMBER(SEARCH({"DISCRIMINATION","HARASSMENT","HATE_SPEECH","GENDER_VIOLENCE"},C299)))&gt;0,1,0)</f>
        <v>0</v>
      </c>
      <c r="H299" s="1">
        <f>IF(SUMPRODUCT(--ISNUMBER(SEARCH({"LEGALIZE","LEGISLATION","TRIAL"},C299)))&gt;0,1,0)</f>
        <v>0</v>
      </c>
      <c r="I299" s="1">
        <f>IF(SUMPRODUCT(--ISNUMBER(SEARCH({"LEADER"},C299)))&gt;0,1,0)</f>
        <v>0</v>
      </c>
      <c r="J299" t="str">
        <f t="shared" si="16"/>
        <v>2016</v>
      </c>
      <c r="K299" t="str">
        <f t="shared" si="17"/>
        <v>09</v>
      </c>
      <c r="L299" t="str">
        <f t="shared" si="18"/>
        <v>09</v>
      </c>
      <c r="M299" s="2">
        <f t="shared" si="19"/>
        <v>42622.739583333336</v>
      </c>
      <c r="N299" s="1">
        <f>IF(SUMPRODUCT(--ISNUMBER(SEARCH({"nasdaq.com","bloomberg.com","wsj.com","seekingalpha.com","valuewalk.com","reuters.com","forbes.com","marketwatch.com","investopedia.com","businessinsider.com","analystratings.com"},B299)))&gt;0,1,0)</f>
        <v>0</v>
      </c>
      <c r="O299" t="s">
        <v>3935</v>
      </c>
    </row>
    <row r="300" spans="1:15" x14ac:dyDescent="0.35">
      <c r="A300">
        <v>-1.88679245283019</v>
      </c>
      <c r="B300" t="s">
        <v>124</v>
      </c>
      <c r="C300" t="s">
        <v>366</v>
      </c>
      <c r="D300">
        <v>20160627153000</v>
      </c>
      <c r="E300" s="1">
        <f>IF(SUMPRODUCT(--ISNUMBER(SEARCH({"ECON_EARNINGSREPORT","ECON_STOCKMARKET"},C300)))&gt;0,1,0)</f>
        <v>1</v>
      </c>
      <c r="F300" s="1">
        <f>IF(SUMPRODUCT(--ISNUMBER(SEARCH({"ENV_"},C300)))&gt;0,1,0)</f>
        <v>0</v>
      </c>
      <c r="G300" s="1">
        <f>IF(SUMPRODUCT(--ISNUMBER(SEARCH({"DISCRIMINATION","HARASSMENT","HATE_SPEECH","GENDER_VIOLENCE"},C300)))&gt;0,1,0)</f>
        <v>0</v>
      </c>
      <c r="H300" s="1">
        <f>IF(SUMPRODUCT(--ISNUMBER(SEARCH({"LEGALIZE","LEGISLATION","TRIAL"},C300)))&gt;0,1,0)</f>
        <v>0</v>
      </c>
      <c r="I300" s="1">
        <f>IF(SUMPRODUCT(--ISNUMBER(SEARCH({"LEADER"},C300)))&gt;0,1,0)</f>
        <v>0</v>
      </c>
      <c r="J300" t="str">
        <f t="shared" si="16"/>
        <v>2016</v>
      </c>
      <c r="K300" t="str">
        <f t="shared" si="17"/>
        <v>06</v>
      </c>
      <c r="L300" t="str">
        <f t="shared" si="18"/>
        <v>27</v>
      </c>
      <c r="M300" s="2">
        <f t="shared" si="19"/>
        <v>42548.645833333336</v>
      </c>
      <c r="N300" s="1">
        <f>IF(SUMPRODUCT(--ISNUMBER(SEARCH({"nasdaq.com","bloomberg.com","wsj.com","seekingalpha.com","valuewalk.com","reuters.com","forbes.com","marketwatch.com","investopedia.com","businessinsider.com","analystratings.com"},B300)))&gt;0,1,0)</f>
        <v>0</v>
      </c>
      <c r="O300" t="s">
        <v>3935</v>
      </c>
    </row>
    <row r="301" spans="1:15" x14ac:dyDescent="0.35">
      <c r="A301">
        <v>-0.199203187250997</v>
      </c>
      <c r="B301" t="s">
        <v>40</v>
      </c>
      <c r="C301" t="s">
        <v>367</v>
      </c>
      <c r="D301">
        <v>20161016141500</v>
      </c>
      <c r="E301" s="1">
        <f>IF(SUMPRODUCT(--ISNUMBER(SEARCH({"ECON_EARNINGSREPORT","ECON_STOCKMARKET"},C301)))&gt;0,1,0)</f>
        <v>1</v>
      </c>
      <c r="F301" s="1">
        <f>IF(SUMPRODUCT(--ISNUMBER(SEARCH({"ENV_"},C301)))&gt;0,1,0)</f>
        <v>0</v>
      </c>
      <c r="G301" s="1">
        <f>IF(SUMPRODUCT(--ISNUMBER(SEARCH({"DISCRIMINATION","HARASSMENT","HATE_SPEECH","GENDER_VIOLENCE"},C301)))&gt;0,1,0)</f>
        <v>0</v>
      </c>
      <c r="H301" s="1">
        <f>IF(SUMPRODUCT(--ISNUMBER(SEARCH({"LEGALIZE","LEGISLATION","TRIAL"},C301)))&gt;0,1,0)</f>
        <v>0</v>
      </c>
      <c r="I301" s="1">
        <f>IF(SUMPRODUCT(--ISNUMBER(SEARCH({"LEADER"},C301)))&gt;0,1,0)</f>
        <v>0</v>
      </c>
      <c r="J301" t="str">
        <f t="shared" si="16"/>
        <v>2016</v>
      </c>
      <c r="K301" t="str">
        <f t="shared" si="17"/>
        <v>10</v>
      </c>
      <c r="L301" t="str">
        <f t="shared" si="18"/>
        <v>16</v>
      </c>
      <c r="M301" s="2">
        <f t="shared" si="19"/>
        <v>42659.59375</v>
      </c>
      <c r="N301" s="1">
        <f>IF(SUMPRODUCT(--ISNUMBER(SEARCH({"nasdaq.com","bloomberg.com","wsj.com","seekingalpha.com","valuewalk.com","reuters.com","forbes.com","marketwatch.com","investopedia.com","businessinsider.com","analystratings.com"},B301)))&gt;0,1,0)</f>
        <v>0</v>
      </c>
      <c r="O301" t="s">
        <v>3935</v>
      </c>
    </row>
    <row r="302" spans="1:15" x14ac:dyDescent="0.35">
      <c r="A302">
        <v>1.2216404886562</v>
      </c>
      <c r="B302" t="s">
        <v>6</v>
      </c>
      <c r="C302" t="s">
        <v>315</v>
      </c>
      <c r="D302">
        <v>20160915193000</v>
      </c>
      <c r="E302" s="1">
        <f>IF(SUMPRODUCT(--ISNUMBER(SEARCH({"ECON_EARNINGSREPORT","ECON_STOCKMARKET"},C302)))&gt;0,1,0)</f>
        <v>1</v>
      </c>
      <c r="F302" s="1">
        <f>IF(SUMPRODUCT(--ISNUMBER(SEARCH({"ENV_"},C302)))&gt;0,1,0)</f>
        <v>0</v>
      </c>
      <c r="G302" s="1">
        <f>IF(SUMPRODUCT(--ISNUMBER(SEARCH({"DISCRIMINATION","HARASSMENT","HATE_SPEECH","GENDER_VIOLENCE"},C302)))&gt;0,1,0)</f>
        <v>0</v>
      </c>
      <c r="H302" s="1">
        <f>IF(SUMPRODUCT(--ISNUMBER(SEARCH({"LEGALIZE","LEGISLATION","TRIAL"},C302)))&gt;0,1,0)</f>
        <v>0</v>
      </c>
      <c r="I302" s="1">
        <f>IF(SUMPRODUCT(--ISNUMBER(SEARCH({"LEADER"},C302)))&gt;0,1,0)</f>
        <v>0</v>
      </c>
      <c r="J302" t="str">
        <f t="shared" si="16"/>
        <v>2016</v>
      </c>
      <c r="K302" t="str">
        <f t="shared" si="17"/>
        <v>09</v>
      </c>
      <c r="L302" t="str">
        <f t="shared" si="18"/>
        <v>15</v>
      </c>
      <c r="M302" s="2">
        <f t="shared" si="19"/>
        <v>42628.8125</v>
      </c>
      <c r="N302" s="1">
        <f>IF(SUMPRODUCT(--ISNUMBER(SEARCH({"nasdaq.com","bloomberg.com","wsj.com","seekingalpha.com","valuewalk.com","reuters.com","forbes.com","marketwatch.com","investopedia.com","businessinsider.com","analystratings.com"},B302)))&gt;0,1,0)</f>
        <v>0</v>
      </c>
      <c r="O302" t="s">
        <v>3935</v>
      </c>
    </row>
    <row r="303" spans="1:15" x14ac:dyDescent="0.35">
      <c r="A303">
        <v>2.10135970333745</v>
      </c>
      <c r="B303" t="s">
        <v>229</v>
      </c>
      <c r="C303" t="s">
        <v>368</v>
      </c>
      <c r="D303">
        <v>20161005224500</v>
      </c>
      <c r="E303" s="1">
        <f>IF(SUMPRODUCT(--ISNUMBER(SEARCH({"ECON_EARNINGSREPORT","ECON_STOCKMARKET"},C303)))&gt;0,1,0)</f>
        <v>1</v>
      </c>
      <c r="F303" s="1">
        <f>IF(SUMPRODUCT(--ISNUMBER(SEARCH({"ENV_"},C303)))&gt;0,1,0)</f>
        <v>0</v>
      </c>
      <c r="G303" s="1">
        <f>IF(SUMPRODUCT(--ISNUMBER(SEARCH({"DISCRIMINATION","HARASSMENT","HATE_SPEECH","GENDER_VIOLENCE"},C303)))&gt;0,1,0)</f>
        <v>0</v>
      </c>
      <c r="H303" s="1">
        <f>IF(SUMPRODUCT(--ISNUMBER(SEARCH({"LEGALIZE","LEGISLATION","TRIAL"},C303)))&gt;0,1,0)</f>
        <v>0</v>
      </c>
      <c r="I303" s="1">
        <f>IF(SUMPRODUCT(--ISNUMBER(SEARCH({"LEADER"},C303)))&gt;0,1,0)</f>
        <v>1</v>
      </c>
      <c r="J303" t="str">
        <f t="shared" si="16"/>
        <v>2016</v>
      </c>
      <c r="K303" t="str">
        <f t="shared" si="17"/>
        <v>10</v>
      </c>
      <c r="L303" t="str">
        <f t="shared" si="18"/>
        <v>05</v>
      </c>
      <c r="M303" s="2">
        <f t="shared" si="19"/>
        <v>42648.947916666664</v>
      </c>
      <c r="N303" s="1">
        <f>IF(SUMPRODUCT(--ISNUMBER(SEARCH({"nasdaq.com","bloomberg.com","wsj.com","seekingalpha.com","valuewalk.com","reuters.com","forbes.com","marketwatch.com","investopedia.com","businessinsider.com","analystratings.com"},B303)))&gt;0,1,0)</f>
        <v>0</v>
      </c>
      <c r="O303" t="s">
        <v>3935</v>
      </c>
    </row>
    <row r="304" spans="1:15" x14ac:dyDescent="0.35">
      <c r="A304">
        <v>0</v>
      </c>
      <c r="B304" t="s">
        <v>96</v>
      </c>
      <c r="C304" t="s">
        <v>369</v>
      </c>
      <c r="D304">
        <v>20160910153000</v>
      </c>
      <c r="E304" s="1">
        <f>IF(SUMPRODUCT(--ISNUMBER(SEARCH({"ECON_EARNINGSREPORT","ECON_STOCKMARKET"},C304)))&gt;0,1,0)</f>
        <v>1</v>
      </c>
      <c r="F304" s="1">
        <f>IF(SUMPRODUCT(--ISNUMBER(SEARCH({"ENV_"},C304)))&gt;0,1,0)</f>
        <v>0</v>
      </c>
      <c r="G304" s="1">
        <f>IF(SUMPRODUCT(--ISNUMBER(SEARCH({"DISCRIMINATION","HARASSMENT","HATE_SPEECH","GENDER_VIOLENCE"},C304)))&gt;0,1,0)</f>
        <v>0</v>
      </c>
      <c r="H304" s="1">
        <f>IF(SUMPRODUCT(--ISNUMBER(SEARCH({"LEGALIZE","LEGISLATION","TRIAL"},C304)))&gt;0,1,0)</f>
        <v>0</v>
      </c>
      <c r="I304" s="1">
        <f>IF(SUMPRODUCT(--ISNUMBER(SEARCH({"LEADER"},C304)))&gt;0,1,0)</f>
        <v>0</v>
      </c>
      <c r="J304" t="str">
        <f t="shared" si="16"/>
        <v>2016</v>
      </c>
      <c r="K304" t="str">
        <f t="shared" si="17"/>
        <v>09</v>
      </c>
      <c r="L304" t="str">
        <f t="shared" si="18"/>
        <v>10</v>
      </c>
      <c r="M304" s="2">
        <f t="shared" si="19"/>
        <v>42623.645833333336</v>
      </c>
      <c r="N304" s="1">
        <f>IF(SUMPRODUCT(--ISNUMBER(SEARCH({"nasdaq.com","bloomberg.com","wsj.com","seekingalpha.com","valuewalk.com","reuters.com","forbes.com","marketwatch.com","investopedia.com","businessinsider.com","analystratings.com"},B304)))&gt;0,1,0)</f>
        <v>0</v>
      </c>
      <c r="O304" t="s">
        <v>3935</v>
      </c>
    </row>
    <row r="305" spans="1:15" x14ac:dyDescent="0.35">
      <c r="A305">
        <v>-2.0161290322580601</v>
      </c>
      <c r="B305" t="s">
        <v>142</v>
      </c>
      <c r="C305" t="s">
        <v>370</v>
      </c>
      <c r="D305">
        <v>20160713191500</v>
      </c>
      <c r="E305" s="1">
        <f>IF(SUMPRODUCT(--ISNUMBER(SEARCH({"ECON_EARNINGSREPORT","ECON_STOCKMARKET"},C305)))&gt;0,1,0)</f>
        <v>1</v>
      </c>
      <c r="F305" s="1">
        <f>IF(SUMPRODUCT(--ISNUMBER(SEARCH({"ENV_"},C305)))&gt;0,1,0)</f>
        <v>0</v>
      </c>
      <c r="G305" s="1">
        <f>IF(SUMPRODUCT(--ISNUMBER(SEARCH({"DISCRIMINATION","HARASSMENT","HATE_SPEECH","GENDER_VIOLENCE"},C305)))&gt;0,1,0)</f>
        <v>0</v>
      </c>
      <c r="H305" s="1">
        <f>IF(SUMPRODUCT(--ISNUMBER(SEARCH({"LEGALIZE","LEGISLATION","TRIAL"},C305)))&gt;0,1,0)</f>
        <v>0</v>
      </c>
      <c r="I305" s="1">
        <f>IF(SUMPRODUCT(--ISNUMBER(SEARCH({"LEADER"},C305)))&gt;0,1,0)</f>
        <v>1</v>
      </c>
      <c r="J305" t="str">
        <f t="shared" si="16"/>
        <v>2016</v>
      </c>
      <c r="K305" t="str">
        <f t="shared" si="17"/>
        <v>07</v>
      </c>
      <c r="L305" t="str">
        <f t="shared" si="18"/>
        <v>13</v>
      </c>
      <c r="M305" s="2">
        <f t="shared" si="19"/>
        <v>42564.802083333336</v>
      </c>
      <c r="N305" s="1">
        <f>IF(SUMPRODUCT(--ISNUMBER(SEARCH({"nasdaq.com","bloomberg.com","wsj.com","seekingalpha.com","valuewalk.com","reuters.com","forbes.com","marketwatch.com","investopedia.com","businessinsider.com","analystratings.com"},B305)))&gt;0,1,0)</f>
        <v>0</v>
      </c>
      <c r="O305" t="s">
        <v>3935</v>
      </c>
    </row>
    <row r="306" spans="1:15" x14ac:dyDescent="0.35">
      <c r="A306">
        <v>-1.8404907975460101</v>
      </c>
      <c r="B306" t="s">
        <v>107</v>
      </c>
      <c r="C306" t="s">
        <v>371</v>
      </c>
      <c r="D306">
        <v>20160630210000</v>
      </c>
      <c r="E306" s="1">
        <f>IF(SUMPRODUCT(--ISNUMBER(SEARCH({"ECON_EARNINGSREPORT","ECON_STOCKMARKET"},C306)))&gt;0,1,0)</f>
        <v>1</v>
      </c>
      <c r="F306" s="1">
        <f>IF(SUMPRODUCT(--ISNUMBER(SEARCH({"ENV_"},C306)))&gt;0,1,0)</f>
        <v>0</v>
      </c>
      <c r="G306" s="1">
        <f>IF(SUMPRODUCT(--ISNUMBER(SEARCH({"DISCRIMINATION","HARASSMENT","HATE_SPEECH","GENDER_VIOLENCE"},C306)))&gt;0,1,0)</f>
        <v>0</v>
      </c>
      <c r="H306" s="1">
        <f>IF(SUMPRODUCT(--ISNUMBER(SEARCH({"LEGALIZE","LEGISLATION","TRIAL"},C306)))&gt;0,1,0)</f>
        <v>0</v>
      </c>
      <c r="I306" s="1">
        <f>IF(SUMPRODUCT(--ISNUMBER(SEARCH({"LEADER"},C306)))&gt;0,1,0)</f>
        <v>0</v>
      </c>
      <c r="J306" t="str">
        <f t="shared" si="16"/>
        <v>2016</v>
      </c>
      <c r="K306" t="str">
        <f t="shared" si="17"/>
        <v>06</v>
      </c>
      <c r="L306" t="str">
        <f t="shared" si="18"/>
        <v>30</v>
      </c>
      <c r="M306" s="2">
        <f t="shared" si="19"/>
        <v>42551.875</v>
      </c>
      <c r="N306" s="1">
        <f>IF(SUMPRODUCT(--ISNUMBER(SEARCH({"nasdaq.com","bloomberg.com","wsj.com","seekingalpha.com","valuewalk.com","reuters.com","forbes.com","marketwatch.com","investopedia.com","businessinsider.com","analystratings.com"},B306)))&gt;0,1,0)</f>
        <v>1</v>
      </c>
      <c r="O306" t="s">
        <v>3935</v>
      </c>
    </row>
    <row r="307" spans="1:15" x14ac:dyDescent="0.35">
      <c r="A307">
        <v>-2.0725388601036299</v>
      </c>
      <c r="B307" t="s">
        <v>87</v>
      </c>
      <c r="C307" t="s">
        <v>323</v>
      </c>
      <c r="D307">
        <v>20160630204500</v>
      </c>
      <c r="E307" s="1">
        <f>IF(SUMPRODUCT(--ISNUMBER(SEARCH({"ECON_EARNINGSREPORT","ECON_STOCKMARKET"},C307)))&gt;0,1,0)</f>
        <v>1</v>
      </c>
      <c r="F307" s="1">
        <f>IF(SUMPRODUCT(--ISNUMBER(SEARCH({"ENV_"},C307)))&gt;0,1,0)</f>
        <v>0</v>
      </c>
      <c r="G307" s="1">
        <f>IF(SUMPRODUCT(--ISNUMBER(SEARCH({"DISCRIMINATION","HARASSMENT","HATE_SPEECH","GENDER_VIOLENCE"},C307)))&gt;0,1,0)</f>
        <v>0</v>
      </c>
      <c r="H307" s="1">
        <f>IF(SUMPRODUCT(--ISNUMBER(SEARCH({"LEGALIZE","LEGISLATION","TRIAL"},C307)))&gt;0,1,0)</f>
        <v>0</v>
      </c>
      <c r="I307" s="1">
        <f>IF(SUMPRODUCT(--ISNUMBER(SEARCH({"LEADER"},C307)))&gt;0,1,0)</f>
        <v>0</v>
      </c>
      <c r="J307" t="str">
        <f t="shared" si="16"/>
        <v>2016</v>
      </c>
      <c r="K307" t="str">
        <f t="shared" si="17"/>
        <v>06</v>
      </c>
      <c r="L307" t="str">
        <f t="shared" si="18"/>
        <v>30</v>
      </c>
      <c r="M307" s="2">
        <f t="shared" si="19"/>
        <v>42551.864583333336</v>
      </c>
      <c r="N307" s="1">
        <f>IF(SUMPRODUCT(--ISNUMBER(SEARCH({"nasdaq.com","bloomberg.com","wsj.com","seekingalpha.com","valuewalk.com","reuters.com","forbes.com","marketwatch.com","investopedia.com","businessinsider.com","analystratings.com"},B307)))&gt;0,1,0)</f>
        <v>0</v>
      </c>
      <c r="O307" t="s">
        <v>3935</v>
      </c>
    </row>
    <row r="308" spans="1:15" x14ac:dyDescent="0.35">
      <c r="A308">
        <v>3.0837004405286299</v>
      </c>
      <c r="B308" t="s">
        <v>89</v>
      </c>
      <c r="C308" t="s">
        <v>372</v>
      </c>
      <c r="D308">
        <v>20160624071500</v>
      </c>
      <c r="E308" s="1">
        <f>IF(SUMPRODUCT(--ISNUMBER(SEARCH({"ECON_EARNINGSREPORT","ECON_STOCKMARKET"},C308)))&gt;0,1,0)</f>
        <v>1</v>
      </c>
      <c r="F308" s="1">
        <f>IF(SUMPRODUCT(--ISNUMBER(SEARCH({"ENV_"},C308)))&gt;0,1,0)</f>
        <v>0</v>
      </c>
      <c r="G308" s="1">
        <f>IF(SUMPRODUCT(--ISNUMBER(SEARCH({"DISCRIMINATION","HARASSMENT","HATE_SPEECH","GENDER_VIOLENCE"},C308)))&gt;0,1,0)</f>
        <v>0</v>
      </c>
      <c r="H308" s="1">
        <f>IF(SUMPRODUCT(--ISNUMBER(SEARCH({"LEGALIZE","LEGISLATION","TRIAL"},C308)))&gt;0,1,0)</f>
        <v>0</v>
      </c>
      <c r="I308" s="1">
        <f>IF(SUMPRODUCT(--ISNUMBER(SEARCH({"LEADER"},C308)))&gt;0,1,0)</f>
        <v>1</v>
      </c>
      <c r="J308" t="str">
        <f t="shared" si="16"/>
        <v>2016</v>
      </c>
      <c r="K308" t="str">
        <f t="shared" si="17"/>
        <v>06</v>
      </c>
      <c r="L308" t="str">
        <f t="shared" si="18"/>
        <v>24</v>
      </c>
      <c r="M308" s="2">
        <f t="shared" si="19"/>
        <v>42545.302083333336</v>
      </c>
      <c r="N308" s="1">
        <f>IF(SUMPRODUCT(--ISNUMBER(SEARCH({"nasdaq.com","bloomberg.com","wsj.com","seekingalpha.com","valuewalk.com","reuters.com","forbes.com","marketwatch.com","investopedia.com","businessinsider.com","analystratings.com"},B308)))&gt;0,1,0)</f>
        <v>0</v>
      </c>
      <c r="O308" t="s">
        <v>3935</v>
      </c>
    </row>
    <row r="309" spans="1:15" x14ac:dyDescent="0.35">
      <c r="A309">
        <v>3.9215686274509798</v>
      </c>
      <c r="B309" t="s">
        <v>89</v>
      </c>
      <c r="C309" t="s">
        <v>70</v>
      </c>
      <c r="D309">
        <v>20160624123000</v>
      </c>
      <c r="E309" s="1">
        <f>IF(SUMPRODUCT(--ISNUMBER(SEARCH({"ECON_EARNINGSREPORT","ECON_STOCKMARKET"},C309)))&gt;0,1,0)</f>
        <v>1</v>
      </c>
      <c r="F309" s="1">
        <f>IF(SUMPRODUCT(--ISNUMBER(SEARCH({"ENV_"},C309)))&gt;0,1,0)</f>
        <v>0</v>
      </c>
      <c r="G309" s="1">
        <f>IF(SUMPRODUCT(--ISNUMBER(SEARCH({"DISCRIMINATION","HARASSMENT","HATE_SPEECH","GENDER_VIOLENCE"},C309)))&gt;0,1,0)</f>
        <v>0</v>
      </c>
      <c r="H309" s="1">
        <f>IF(SUMPRODUCT(--ISNUMBER(SEARCH({"LEGALIZE","LEGISLATION","TRIAL"},C309)))&gt;0,1,0)</f>
        <v>0</v>
      </c>
      <c r="I309" s="1">
        <f>IF(SUMPRODUCT(--ISNUMBER(SEARCH({"LEADER"},C309)))&gt;0,1,0)</f>
        <v>0</v>
      </c>
      <c r="J309" t="str">
        <f t="shared" si="16"/>
        <v>2016</v>
      </c>
      <c r="K309" t="str">
        <f t="shared" si="17"/>
        <v>06</v>
      </c>
      <c r="L309" t="str">
        <f t="shared" si="18"/>
        <v>24</v>
      </c>
      <c r="M309" s="2">
        <f t="shared" si="19"/>
        <v>42545.520833333336</v>
      </c>
      <c r="N309" s="1">
        <f>IF(SUMPRODUCT(--ISNUMBER(SEARCH({"nasdaq.com","bloomberg.com","wsj.com","seekingalpha.com","valuewalk.com","reuters.com","forbes.com","marketwatch.com","investopedia.com","businessinsider.com","analystratings.com"},B309)))&gt;0,1,0)</f>
        <v>0</v>
      </c>
      <c r="O309" t="s">
        <v>3935</v>
      </c>
    </row>
    <row r="310" spans="1:15" x14ac:dyDescent="0.35">
      <c r="A310">
        <v>-1.6817593790426899</v>
      </c>
      <c r="B310" t="s">
        <v>10</v>
      </c>
      <c r="C310" t="s">
        <v>373</v>
      </c>
      <c r="D310">
        <v>20160628150000</v>
      </c>
      <c r="E310" s="1">
        <f>IF(SUMPRODUCT(--ISNUMBER(SEARCH({"ECON_EARNINGSREPORT","ECON_STOCKMARKET"},C310)))&gt;0,1,0)</f>
        <v>1</v>
      </c>
      <c r="F310" s="1">
        <f>IF(SUMPRODUCT(--ISNUMBER(SEARCH({"ENV_"},C310)))&gt;0,1,0)</f>
        <v>0</v>
      </c>
      <c r="G310" s="1">
        <f>IF(SUMPRODUCT(--ISNUMBER(SEARCH({"DISCRIMINATION","HARASSMENT","HATE_SPEECH","GENDER_VIOLENCE"},C310)))&gt;0,1,0)</f>
        <v>0</v>
      </c>
      <c r="H310" s="1">
        <f>IF(SUMPRODUCT(--ISNUMBER(SEARCH({"LEGALIZE","LEGISLATION","TRIAL"},C310)))&gt;0,1,0)</f>
        <v>0</v>
      </c>
      <c r="I310" s="1">
        <f>IF(SUMPRODUCT(--ISNUMBER(SEARCH({"LEADER"},C310)))&gt;0,1,0)</f>
        <v>0</v>
      </c>
      <c r="J310" t="str">
        <f t="shared" si="16"/>
        <v>2016</v>
      </c>
      <c r="K310" t="str">
        <f t="shared" si="17"/>
        <v>06</v>
      </c>
      <c r="L310" t="str">
        <f t="shared" si="18"/>
        <v>28</v>
      </c>
      <c r="M310" s="2">
        <f t="shared" si="19"/>
        <v>42549.625</v>
      </c>
      <c r="N310" s="1">
        <f>IF(SUMPRODUCT(--ISNUMBER(SEARCH({"nasdaq.com","bloomberg.com","wsj.com","seekingalpha.com","valuewalk.com","reuters.com","forbes.com","marketwatch.com","investopedia.com","businessinsider.com","analystratings.com"},B310)))&gt;0,1,0)</f>
        <v>1</v>
      </c>
      <c r="O310" t="s">
        <v>3935</v>
      </c>
    </row>
    <row r="311" spans="1:15" x14ac:dyDescent="0.35">
      <c r="A311">
        <v>1.12201963534362</v>
      </c>
      <c r="B311" t="s">
        <v>51</v>
      </c>
      <c r="C311" t="s">
        <v>374</v>
      </c>
      <c r="D311">
        <v>20160827014500</v>
      </c>
      <c r="E311" s="1">
        <f>IF(SUMPRODUCT(--ISNUMBER(SEARCH({"ECON_EARNINGSREPORT","ECON_STOCKMARKET"},C311)))&gt;0,1,0)</f>
        <v>1</v>
      </c>
      <c r="F311" s="1">
        <f>IF(SUMPRODUCT(--ISNUMBER(SEARCH({"ENV_"},C311)))&gt;0,1,0)</f>
        <v>0</v>
      </c>
      <c r="G311" s="1">
        <f>IF(SUMPRODUCT(--ISNUMBER(SEARCH({"DISCRIMINATION","HARASSMENT","HATE_SPEECH","GENDER_VIOLENCE"},C311)))&gt;0,1,0)</f>
        <v>0</v>
      </c>
      <c r="H311" s="1">
        <f>IF(SUMPRODUCT(--ISNUMBER(SEARCH({"LEGALIZE","LEGISLATION","TRIAL"},C311)))&gt;0,1,0)</f>
        <v>0</v>
      </c>
      <c r="I311" s="1">
        <f>IF(SUMPRODUCT(--ISNUMBER(SEARCH({"LEADER"},C311)))&gt;0,1,0)</f>
        <v>0</v>
      </c>
      <c r="J311" t="str">
        <f t="shared" si="16"/>
        <v>2016</v>
      </c>
      <c r="K311" t="str">
        <f t="shared" si="17"/>
        <v>08</v>
      </c>
      <c r="L311" t="str">
        <f t="shared" si="18"/>
        <v>27</v>
      </c>
      <c r="M311" s="2">
        <f t="shared" si="19"/>
        <v>42609.072916666664</v>
      </c>
      <c r="N311" s="1">
        <f>IF(SUMPRODUCT(--ISNUMBER(SEARCH({"nasdaq.com","bloomberg.com","wsj.com","seekingalpha.com","valuewalk.com","reuters.com","forbes.com","marketwatch.com","investopedia.com","businessinsider.com","analystratings.com"},B311)))&gt;0,1,0)</f>
        <v>0</v>
      </c>
      <c r="O311" t="s">
        <v>3935</v>
      </c>
    </row>
    <row r="312" spans="1:15" x14ac:dyDescent="0.35">
      <c r="A312">
        <v>-2.4875621890547301</v>
      </c>
      <c r="B312" t="s">
        <v>10</v>
      </c>
      <c r="C312" t="s">
        <v>375</v>
      </c>
      <c r="D312">
        <v>20160624143000</v>
      </c>
      <c r="E312" s="1">
        <f>IF(SUMPRODUCT(--ISNUMBER(SEARCH({"ECON_EARNINGSREPORT","ECON_STOCKMARKET"},C312)))&gt;0,1,0)</f>
        <v>1</v>
      </c>
      <c r="F312" s="1">
        <f>IF(SUMPRODUCT(--ISNUMBER(SEARCH({"ENV_"},C312)))&gt;0,1,0)</f>
        <v>0</v>
      </c>
      <c r="G312" s="1">
        <f>IF(SUMPRODUCT(--ISNUMBER(SEARCH({"DISCRIMINATION","HARASSMENT","HATE_SPEECH","GENDER_VIOLENCE"},C312)))&gt;0,1,0)</f>
        <v>0</v>
      </c>
      <c r="H312" s="1">
        <f>IF(SUMPRODUCT(--ISNUMBER(SEARCH({"LEGALIZE","LEGISLATION","TRIAL"},C312)))&gt;0,1,0)</f>
        <v>0</v>
      </c>
      <c r="I312" s="1">
        <f>IF(SUMPRODUCT(--ISNUMBER(SEARCH({"LEADER"},C312)))&gt;0,1,0)</f>
        <v>0</v>
      </c>
      <c r="J312" t="str">
        <f t="shared" si="16"/>
        <v>2016</v>
      </c>
      <c r="K312" t="str">
        <f t="shared" si="17"/>
        <v>06</v>
      </c>
      <c r="L312" t="str">
        <f t="shared" si="18"/>
        <v>24</v>
      </c>
      <c r="M312" s="2">
        <f t="shared" si="19"/>
        <v>42545.604166666664</v>
      </c>
      <c r="N312" s="1">
        <f>IF(SUMPRODUCT(--ISNUMBER(SEARCH({"nasdaq.com","bloomberg.com","wsj.com","seekingalpha.com","valuewalk.com","reuters.com","forbes.com","marketwatch.com","investopedia.com","businessinsider.com","analystratings.com"},B312)))&gt;0,1,0)</f>
        <v>1</v>
      </c>
      <c r="O312" t="s">
        <v>3935</v>
      </c>
    </row>
    <row r="313" spans="1:15" x14ac:dyDescent="0.35">
      <c r="A313">
        <v>-1.8801410105757901</v>
      </c>
      <c r="B313" t="s">
        <v>10</v>
      </c>
      <c r="C313" t="s">
        <v>115</v>
      </c>
      <c r="D313">
        <v>20160624224500</v>
      </c>
      <c r="E313" s="1">
        <f>IF(SUMPRODUCT(--ISNUMBER(SEARCH({"ECON_EARNINGSREPORT","ECON_STOCKMARKET"},C313)))&gt;0,1,0)</f>
        <v>1</v>
      </c>
      <c r="F313" s="1">
        <f>IF(SUMPRODUCT(--ISNUMBER(SEARCH({"ENV_"},C313)))&gt;0,1,0)</f>
        <v>0</v>
      </c>
      <c r="G313" s="1">
        <f>IF(SUMPRODUCT(--ISNUMBER(SEARCH({"DISCRIMINATION","HARASSMENT","HATE_SPEECH","GENDER_VIOLENCE"},C313)))&gt;0,1,0)</f>
        <v>0</v>
      </c>
      <c r="H313" s="1">
        <f>IF(SUMPRODUCT(--ISNUMBER(SEARCH({"LEGALIZE","LEGISLATION","TRIAL"},C313)))&gt;0,1,0)</f>
        <v>0</v>
      </c>
      <c r="I313" s="1">
        <f>IF(SUMPRODUCT(--ISNUMBER(SEARCH({"LEADER"},C313)))&gt;0,1,0)</f>
        <v>0</v>
      </c>
      <c r="J313" t="str">
        <f t="shared" si="16"/>
        <v>2016</v>
      </c>
      <c r="K313" t="str">
        <f t="shared" si="17"/>
        <v>06</v>
      </c>
      <c r="L313" t="str">
        <f t="shared" si="18"/>
        <v>24</v>
      </c>
      <c r="M313" s="2">
        <f t="shared" si="19"/>
        <v>42545.947916666664</v>
      </c>
      <c r="N313" s="1">
        <f>IF(SUMPRODUCT(--ISNUMBER(SEARCH({"nasdaq.com","bloomberg.com","wsj.com","seekingalpha.com","valuewalk.com","reuters.com","forbes.com","marketwatch.com","investopedia.com","businessinsider.com","analystratings.com"},B313)))&gt;0,1,0)</f>
        <v>1</v>
      </c>
      <c r="O313" t="s">
        <v>3935</v>
      </c>
    </row>
    <row r="314" spans="1:15" x14ac:dyDescent="0.35">
      <c r="A314">
        <v>-4.5694200351493803</v>
      </c>
      <c r="B314" t="s">
        <v>107</v>
      </c>
      <c r="C314" t="s">
        <v>376</v>
      </c>
      <c r="D314">
        <v>20160701160000</v>
      </c>
      <c r="E314" s="1">
        <f>IF(SUMPRODUCT(--ISNUMBER(SEARCH({"ECON_EARNINGSREPORT","ECON_STOCKMARKET"},C314)))&gt;0,1,0)</f>
        <v>1</v>
      </c>
      <c r="F314" s="1">
        <f>IF(SUMPRODUCT(--ISNUMBER(SEARCH({"ENV_"},C314)))&gt;0,1,0)</f>
        <v>0</v>
      </c>
      <c r="G314" s="1">
        <f>IF(SUMPRODUCT(--ISNUMBER(SEARCH({"DISCRIMINATION","HARASSMENT","HATE_SPEECH","GENDER_VIOLENCE"},C314)))&gt;0,1,0)</f>
        <v>0</v>
      </c>
      <c r="H314" s="1">
        <f>IF(SUMPRODUCT(--ISNUMBER(SEARCH({"LEGALIZE","LEGISLATION","TRIAL"},C314)))&gt;0,1,0)</f>
        <v>0</v>
      </c>
      <c r="I314" s="1">
        <f>IF(SUMPRODUCT(--ISNUMBER(SEARCH({"LEADER"},C314)))&gt;0,1,0)</f>
        <v>0</v>
      </c>
      <c r="J314" t="str">
        <f t="shared" si="16"/>
        <v>2016</v>
      </c>
      <c r="K314" t="str">
        <f t="shared" si="17"/>
        <v>07</v>
      </c>
      <c r="L314" t="str">
        <f t="shared" si="18"/>
        <v>01</v>
      </c>
      <c r="M314" s="2">
        <f t="shared" si="19"/>
        <v>42552.666666666664</v>
      </c>
      <c r="N314" s="1">
        <f>IF(SUMPRODUCT(--ISNUMBER(SEARCH({"nasdaq.com","bloomberg.com","wsj.com","seekingalpha.com","valuewalk.com","reuters.com","forbes.com","marketwatch.com","investopedia.com","businessinsider.com","analystratings.com"},B314)))&gt;0,1,0)</f>
        <v>1</v>
      </c>
      <c r="O314" t="s">
        <v>3935</v>
      </c>
    </row>
    <row r="315" spans="1:15" x14ac:dyDescent="0.35">
      <c r="A315">
        <v>0.86956521739130399</v>
      </c>
      <c r="B315" t="s">
        <v>16</v>
      </c>
      <c r="C315" t="s">
        <v>377</v>
      </c>
      <c r="D315">
        <v>20160701184500</v>
      </c>
      <c r="E315" s="1">
        <f>IF(SUMPRODUCT(--ISNUMBER(SEARCH({"ECON_EARNINGSREPORT","ECON_STOCKMARKET"},C315)))&gt;0,1,0)</f>
        <v>0</v>
      </c>
      <c r="F315" s="1">
        <f>IF(SUMPRODUCT(--ISNUMBER(SEARCH({"ENV_"},C315)))&gt;0,1,0)</f>
        <v>0</v>
      </c>
      <c r="G315" s="1">
        <f>IF(SUMPRODUCT(--ISNUMBER(SEARCH({"DISCRIMINATION","HARASSMENT","HATE_SPEECH","GENDER_VIOLENCE"},C315)))&gt;0,1,0)</f>
        <v>0</v>
      </c>
      <c r="H315" s="1">
        <f>IF(SUMPRODUCT(--ISNUMBER(SEARCH({"LEGALIZE","LEGISLATION","TRIAL"},C315)))&gt;0,1,0)</f>
        <v>0</v>
      </c>
      <c r="I315" s="1">
        <f>IF(SUMPRODUCT(--ISNUMBER(SEARCH({"LEADER"},C315)))&gt;0,1,0)</f>
        <v>0</v>
      </c>
      <c r="J315" t="str">
        <f t="shared" si="16"/>
        <v>2016</v>
      </c>
      <c r="K315" t="str">
        <f t="shared" si="17"/>
        <v>07</v>
      </c>
      <c r="L315" t="str">
        <f t="shared" si="18"/>
        <v>01</v>
      </c>
      <c r="M315" s="2">
        <f t="shared" si="19"/>
        <v>42552.78125</v>
      </c>
      <c r="N315" s="1">
        <f>IF(SUMPRODUCT(--ISNUMBER(SEARCH({"nasdaq.com","bloomberg.com","wsj.com","seekingalpha.com","valuewalk.com","reuters.com","forbes.com","marketwatch.com","investopedia.com","businessinsider.com","analystratings.com"},B315)))&gt;0,1,0)</f>
        <v>1</v>
      </c>
      <c r="O315" t="s">
        <v>3935</v>
      </c>
    </row>
    <row r="316" spans="1:15" x14ac:dyDescent="0.35">
      <c r="A316">
        <v>2.1857923497267802</v>
      </c>
      <c r="B316" t="s">
        <v>44</v>
      </c>
      <c r="C316" t="s">
        <v>378</v>
      </c>
      <c r="D316">
        <v>20160921231500</v>
      </c>
      <c r="E316" s="1">
        <f>IF(SUMPRODUCT(--ISNUMBER(SEARCH({"ECON_EARNINGSREPORT","ECON_STOCKMARKET"},C316)))&gt;0,1,0)</f>
        <v>1</v>
      </c>
      <c r="F316" s="1">
        <f>IF(SUMPRODUCT(--ISNUMBER(SEARCH({"ENV_"},C316)))&gt;0,1,0)</f>
        <v>0</v>
      </c>
      <c r="G316" s="1">
        <f>IF(SUMPRODUCT(--ISNUMBER(SEARCH({"DISCRIMINATION","HARASSMENT","HATE_SPEECH","GENDER_VIOLENCE"},C316)))&gt;0,1,0)</f>
        <v>0</v>
      </c>
      <c r="H316" s="1">
        <f>IF(SUMPRODUCT(--ISNUMBER(SEARCH({"LEGALIZE","LEGISLATION","TRIAL"},C316)))&gt;0,1,0)</f>
        <v>0</v>
      </c>
      <c r="I316" s="1">
        <f>IF(SUMPRODUCT(--ISNUMBER(SEARCH({"LEADER"},C316)))&gt;0,1,0)</f>
        <v>0</v>
      </c>
      <c r="J316" t="str">
        <f t="shared" si="16"/>
        <v>2016</v>
      </c>
      <c r="K316" t="str">
        <f t="shared" si="17"/>
        <v>09</v>
      </c>
      <c r="L316" t="str">
        <f t="shared" si="18"/>
        <v>21</v>
      </c>
      <c r="M316" s="2">
        <f t="shared" si="19"/>
        <v>42634.96875</v>
      </c>
      <c r="N316" s="1">
        <f>IF(SUMPRODUCT(--ISNUMBER(SEARCH({"nasdaq.com","bloomberg.com","wsj.com","seekingalpha.com","valuewalk.com","reuters.com","forbes.com","marketwatch.com","investopedia.com","businessinsider.com","analystratings.com"},B316)))&gt;0,1,0)</f>
        <v>0</v>
      </c>
      <c r="O316" t="s">
        <v>3935</v>
      </c>
    </row>
    <row r="317" spans="1:15" x14ac:dyDescent="0.35">
      <c r="A317">
        <v>-0.81743869209809294</v>
      </c>
      <c r="B317" t="s">
        <v>379</v>
      </c>
      <c r="C317" t="s">
        <v>380</v>
      </c>
      <c r="D317">
        <v>20160726041500</v>
      </c>
      <c r="E317" s="1">
        <f>IF(SUMPRODUCT(--ISNUMBER(SEARCH({"ECON_EARNINGSREPORT","ECON_STOCKMARKET"},C317)))&gt;0,1,0)</f>
        <v>1</v>
      </c>
      <c r="F317" s="1">
        <f>IF(SUMPRODUCT(--ISNUMBER(SEARCH({"ENV_"},C317)))&gt;0,1,0)</f>
        <v>0</v>
      </c>
      <c r="G317" s="1">
        <f>IF(SUMPRODUCT(--ISNUMBER(SEARCH({"DISCRIMINATION","HARASSMENT","HATE_SPEECH","GENDER_VIOLENCE"},C317)))&gt;0,1,0)</f>
        <v>0</v>
      </c>
      <c r="H317" s="1">
        <f>IF(SUMPRODUCT(--ISNUMBER(SEARCH({"LEGALIZE","LEGISLATION","TRIAL"},C317)))&gt;0,1,0)</f>
        <v>0</v>
      </c>
      <c r="I317" s="1">
        <f>IF(SUMPRODUCT(--ISNUMBER(SEARCH({"LEADER"},C317)))&gt;0,1,0)</f>
        <v>0</v>
      </c>
      <c r="J317" t="str">
        <f t="shared" si="16"/>
        <v>2016</v>
      </c>
      <c r="K317" t="str">
        <f t="shared" si="17"/>
        <v>07</v>
      </c>
      <c r="L317" t="str">
        <f t="shared" si="18"/>
        <v>26</v>
      </c>
      <c r="M317" s="2">
        <f t="shared" si="19"/>
        <v>42577.177083333336</v>
      </c>
      <c r="N317" s="1">
        <f>IF(SUMPRODUCT(--ISNUMBER(SEARCH({"nasdaq.com","bloomberg.com","wsj.com","seekingalpha.com","valuewalk.com","reuters.com","forbes.com","marketwatch.com","investopedia.com","businessinsider.com","analystratings.com"},B317)))&gt;0,1,0)</f>
        <v>0</v>
      </c>
      <c r="O317" t="s">
        <v>3935</v>
      </c>
    </row>
    <row r="318" spans="1:15" x14ac:dyDescent="0.35">
      <c r="A318">
        <v>0.28530670470756098</v>
      </c>
      <c r="B318" t="s">
        <v>51</v>
      </c>
      <c r="C318" t="s">
        <v>381</v>
      </c>
      <c r="D318">
        <v>20160825183000</v>
      </c>
      <c r="E318" s="1">
        <f>IF(SUMPRODUCT(--ISNUMBER(SEARCH({"ECON_EARNINGSREPORT","ECON_STOCKMARKET"},C318)))&gt;0,1,0)</f>
        <v>1</v>
      </c>
      <c r="F318" s="1">
        <f>IF(SUMPRODUCT(--ISNUMBER(SEARCH({"ENV_"},C318)))&gt;0,1,0)</f>
        <v>0</v>
      </c>
      <c r="G318" s="1">
        <f>IF(SUMPRODUCT(--ISNUMBER(SEARCH({"DISCRIMINATION","HARASSMENT","HATE_SPEECH","GENDER_VIOLENCE"},C318)))&gt;0,1,0)</f>
        <v>0</v>
      </c>
      <c r="H318" s="1">
        <f>IF(SUMPRODUCT(--ISNUMBER(SEARCH({"LEGALIZE","LEGISLATION","TRIAL"},C318)))&gt;0,1,0)</f>
        <v>0</v>
      </c>
      <c r="I318" s="1">
        <f>IF(SUMPRODUCT(--ISNUMBER(SEARCH({"LEADER"},C318)))&gt;0,1,0)</f>
        <v>0</v>
      </c>
      <c r="J318" t="str">
        <f t="shared" si="16"/>
        <v>2016</v>
      </c>
      <c r="K318" t="str">
        <f t="shared" si="17"/>
        <v>08</v>
      </c>
      <c r="L318" t="str">
        <f t="shared" si="18"/>
        <v>25</v>
      </c>
      <c r="M318" s="2">
        <f t="shared" si="19"/>
        <v>42607.770833333336</v>
      </c>
      <c r="N318" s="1">
        <f>IF(SUMPRODUCT(--ISNUMBER(SEARCH({"nasdaq.com","bloomberg.com","wsj.com","seekingalpha.com","valuewalk.com","reuters.com","forbes.com","marketwatch.com","investopedia.com","businessinsider.com","analystratings.com"},B318)))&gt;0,1,0)</f>
        <v>0</v>
      </c>
      <c r="O318" t="s">
        <v>3935</v>
      </c>
    </row>
    <row r="319" spans="1:15" x14ac:dyDescent="0.35">
      <c r="A319">
        <v>-1.7730496453900699</v>
      </c>
      <c r="B319" t="s">
        <v>21</v>
      </c>
      <c r="C319" t="s">
        <v>382</v>
      </c>
      <c r="D319">
        <v>20160801233000</v>
      </c>
      <c r="E319" s="1">
        <f>IF(SUMPRODUCT(--ISNUMBER(SEARCH({"ECON_EARNINGSREPORT","ECON_STOCKMARKET"},C319)))&gt;0,1,0)</f>
        <v>0</v>
      </c>
      <c r="F319" s="1">
        <f>IF(SUMPRODUCT(--ISNUMBER(SEARCH({"ENV_"},C319)))&gt;0,1,0)</f>
        <v>0</v>
      </c>
      <c r="G319" s="1">
        <f>IF(SUMPRODUCT(--ISNUMBER(SEARCH({"DISCRIMINATION","HARASSMENT","HATE_SPEECH","GENDER_VIOLENCE"},C319)))&gt;0,1,0)</f>
        <v>0</v>
      </c>
      <c r="H319" s="1">
        <f>IF(SUMPRODUCT(--ISNUMBER(SEARCH({"LEGALIZE","LEGISLATION","TRIAL"},C319)))&gt;0,1,0)</f>
        <v>0</v>
      </c>
      <c r="I319" s="1">
        <f>IF(SUMPRODUCT(--ISNUMBER(SEARCH({"LEADER"},C319)))&gt;0,1,0)</f>
        <v>0</v>
      </c>
      <c r="J319" t="str">
        <f t="shared" si="16"/>
        <v>2016</v>
      </c>
      <c r="K319" t="str">
        <f t="shared" si="17"/>
        <v>08</v>
      </c>
      <c r="L319" t="str">
        <f t="shared" si="18"/>
        <v>01</v>
      </c>
      <c r="M319" s="2">
        <f t="shared" si="19"/>
        <v>42583.979166666664</v>
      </c>
      <c r="N319" s="1">
        <f>IF(SUMPRODUCT(--ISNUMBER(SEARCH({"nasdaq.com","bloomberg.com","wsj.com","seekingalpha.com","valuewalk.com","reuters.com","forbes.com","marketwatch.com","investopedia.com","businessinsider.com","analystratings.com"},B319)))&gt;0,1,0)</f>
        <v>0</v>
      </c>
      <c r="O319" t="s">
        <v>3935</v>
      </c>
    </row>
    <row r="320" spans="1:15" x14ac:dyDescent="0.35">
      <c r="A320">
        <v>-1.2429378531073401</v>
      </c>
      <c r="B320" t="s">
        <v>10</v>
      </c>
      <c r="D320">
        <v>20160822200000</v>
      </c>
      <c r="E320" s="1">
        <f>IF(SUMPRODUCT(--ISNUMBER(SEARCH({"ECON_EARNINGSREPORT","ECON_STOCKMARKET"},C320)))&gt;0,1,0)</f>
        <v>0</v>
      </c>
      <c r="F320" s="1">
        <f>IF(SUMPRODUCT(--ISNUMBER(SEARCH({"ENV_"},C320)))&gt;0,1,0)</f>
        <v>0</v>
      </c>
      <c r="G320" s="1">
        <f>IF(SUMPRODUCT(--ISNUMBER(SEARCH({"DISCRIMINATION","HARASSMENT","HATE_SPEECH","GENDER_VIOLENCE"},C320)))&gt;0,1,0)</f>
        <v>0</v>
      </c>
      <c r="H320" s="1">
        <f>IF(SUMPRODUCT(--ISNUMBER(SEARCH({"LEGALIZE","LEGISLATION","TRIAL"},C320)))&gt;0,1,0)</f>
        <v>0</v>
      </c>
      <c r="I320" s="1">
        <f>IF(SUMPRODUCT(--ISNUMBER(SEARCH({"LEADER"},C320)))&gt;0,1,0)</f>
        <v>0</v>
      </c>
      <c r="J320" t="str">
        <f t="shared" si="16"/>
        <v>2016</v>
      </c>
      <c r="K320" t="str">
        <f t="shared" si="17"/>
        <v>08</v>
      </c>
      <c r="L320" t="str">
        <f t="shared" si="18"/>
        <v>22</v>
      </c>
      <c r="M320" s="2">
        <f t="shared" si="19"/>
        <v>42604.833333333336</v>
      </c>
      <c r="N320" s="1">
        <f>IF(SUMPRODUCT(--ISNUMBER(SEARCH({"nasdaq.com","bloomberg.com","wsj.com","seekingalpha.com","valuewalk.com","reuters.com","forbes.com","marketwatch.com","investopedia.com","businessinsider.com","analystratings.com"},B320)))&gt;0,1,0)</f>
        <v>1</v>
      </c>
      <c r="O320" t="s">
        <v>3935</v>
      </c>
    </row>
    <row r="321" spans="1:15" x14ac:dyDescent="0.35">
      <c r="A321">
        <v>0.94736842105263097</v>
      </c>
      <c r="B321" t="s">
        <v>44</v>
      </c>
      <c r="C321" t="s">
        <v>383</v>
      </c>
      <c r="D321">
        <v>20160623143000</v>
      </c>
      <c r="E321" s="1">
        <f>IF(SUMPRODUCT(--ISNUMBER(SEARCH({"ECON_EARNINGSREPORT","ECON_STOCKMARKET"},C321)))&gt;0,1,0)</f>
        <v>1</v>
      </c>
      <c r="F321" s="1">
        <f>IF(SUMPRODUCT(--ISNUMBER(SEARCH({"ENV_"},C321)))&gt;0,1,0)</f>
        <v>1</v>
      </c>
      <c r="G321" s="1">
        <f>IF(SUMPRODUCT(--ISNUMBER(SEARCH({"DISCRIMINATION","HARASSMENT","HATE_SPEECH","GENDER_VIOLENCE"},C321)))&gt;0,1,0)</f>
        <v>0</v>
      </c>
      <c r="H321" s="1">
        <f>IF(SUMPRODUCT(--ISNUMBER(SEARCH({"LEGALIZE","LEGISLATION","TRIAL"},C321)))&gt;0,1,0)</f>
        <v>0</v>
      </c>
      <c r="I321" s="1">
        <f>IF(SUMPRODUCT(--ISNUMBER(SEARCH({"LEADER"},C321)))&gt;0,1,0)</f>
        <v>0</v>
      </c>
      <c r="J321" t="str">
        <f t="shared" si="16"/>
        <v>2016</v>
      </c>
      <c r="K321" t="str">
        <f t="shared" si="17"/>
        <v>06</v>
      </c>
      <c r="L321" t="str">
        <f t="shared" si="18"/>
        <v>23</v>
      </c>
      <c r="M321" s="2">
        <f t="shared" si="19"/>
        <v>42544.604166666664</v>
      </c>
      <c r="N321" s="1">
        <f>IF(SUMPRODUCT(--ISNUMBER(SEARCH({"nasdaq.com","bloomberg.com","wsj.com","seekingalpha.com","valuewalk.com","reuters.com","forbes.com","marketwatch.com","investopedia.com","businessinsider.com","analystratings.com"},B321)))&gt;0,1,0)</f>
        <v>0</v>
      </c>
      <c r="O321" t="s">
        <v>3935</v>
      </c>
    </row>
    <row r="322" spans="1:15" x14ac:dyDescent="0.35">
      <c r="A322">
        <v>2.8037383177570101</v>
      </c>
      <c r="B322" t="s">
        <v>384</v>
      </c>
      <c r="C322" t="s">
        <v>385</v>
      </c>
      <c r="D322">
        <v>20160623173000</v>
      </c>
      <c r="E322" s="1">
        <f>IF(SUMPRODUCT(--ISNUMBER(SEARCH({"ECON_EARNINGSREPORT","ECON_STOCKMARKET"},C322)))&gt;0,1,0)</f>
        <v>1</v>
      </c>
      <c r="F322" s="1">
        <f>IF(SUMPRODUCT(--ISNUMBER(SEARCH({"ENV_"},C322)))&gt;0,1,0)</f>
        <v>0</v>
      </c>
      <c r="G322" s="1">
        <f>IF(SUMPRODUCT(--ISNUMBER(SEARCH({"DISCRIMINATION","HARASSMENT","HATE_SPEECH","GENDER_VIOLENCE"},C322)))&gt;0,1,0)</f>
        <v>0</v>
      </c>
      <c r="H322" s="1">
        <f>IF(SUMPRODUCT(--ISNUMBER(SEARCH({"LEGALIZE","LEGISLATION","TRIAL"},C322)))&gt;0,1,0)</f>
        <v>0</v>
      </c>
      <c r="I322" s="1">
        <f>IF(SUMPRODUCT(--ISNUMBER(SEARCH({"LEADER"},C322)))&gt;0,1,0)</f>
        <v>0</v>
      </c>
      <c r="J322" t="str">
        <f t="shared" si="16"/>
        <v>2016</v>
      </c>
      <c r="K322" t="str">
        <f t="shared" si="17"/>
        <v>06</v>
      </c>
      <c r="L322" t="str">
        <f t="shared" si="18"/>
        <v>23</v>
      </c>
      <c r="M322" s="2">
        <f t="shared" si="19"/>
        <v>42544.729166666664</v>
      </c>
      <c r="N322" s="1">
        <f>IF(SUMPRODUCT(--ISNUMBER(SEARCH({"nasdaq.com","bloomberg.com","wsj.com","seekingalpha.com","valuewalk.com","reuters.com","forbes.com","marketwatch.com","investopedia.com","businessinsider.com","analystratings.com"},B322)))&gt;0,1,0)</f>
        <v>0</v>
      </c>
      <c r="O322" t="s">
        <v>3935</v>
      </c>
    </row>
    <row r="323" spans="1:15" x14ac:dyDescent="0.35">
      <c r="A323">
        <v>0</v>
      </c>
      <c r="B323" t="s">
        <v>216</v>
      </c>
      <c r="C323" t="s">
        <v>386</v>
      </c>
      <c r="D323">
        <v>20161011163000</v>
      </c>
      <c r="E323" s="1">
        <f>IF(SUMPRODUCT(--ISNUMBER(SEARCH({"ECON_EARNINGSREPORT","ECON_STOCKMARKET"},C323)))&gt;0,1,0)</f>
        <v>0</v>
      </c>
      <c r="F323" s="1">
        <f>IF(SUMPRODUCT(--ISNUMBER(SEARCH({"ENV_"},C323)))&gt;0,1,0)</f>
        <v>0</v>
      </c>
      <c r="G323" s="1">
        <f>IF(SUMPRODUCT(--ISNUMBER(SEARCH({"DISCRIMINATION","HARASSMENT","HATE_SPEECH","GENDER_VIOLENCE"},C323)))&gt;0,1,0)</f>
        <v>0</v>
      </c>
      <c r="H323" s="1">
        <f>IF(SUMPRODUCT(--ISNUMBER(SEARCH({"LEGALIZE","LEGISLATION","TRIAL"},C323)))&gt;0,1,0)</f>
        <v>0</v>
      </c>
      <c r="I323" s="1">
        <f>IF(SUMPRODUCT(--ISNUMBER(SEARCH({"LEADER"},C323)))&gt;0,1,0)</f>
        <v>1</v>
      </c>
      <c r="J323" t="str">
        <f t="shared" ref="J323:J386" si="20">LEFT(D323,4)</f>
        <v>2016</v>
      </c>
      <c r="K323" t="str">
        <f t="shared" ref="K323:K386" si="21">MID(D323,5,2)</f>
        <v>10</v>
      </c>
      <c r="L323" t="str">
        <f t="shared" ref="L323:L386" si="22">MID(D323,7,2)</f>
        <v>11</v>
      </c>
      <c r="M323" s="2">
        <f t="shared" ref="M323:M386" si="23">DATE(LEFT(D323,4),MID(D323,5,2),MID(D323,7,2))+TIME(MID(D323,9,2),MID(D323,11,2),RIGHT(D323,2))</f>
        <v>42654.6875</v>
      </c>
      <c r="N323" s="1">
        <f>IF(SUMPRODUCT(--ISNUMBER(SEARCH({"nasdaq.com","bloomberg.com","wsj.com","seekingalpha.com","valuewalk.com","reuters.com","forbes.com","marketwatch.com","investopedia.com","businessinsider.com","analystratings.com"},B323)))&gt;0,1,0)</f>
        <v>1</v>
      </c>
      <c r="O323" t="s">
        <v>3935</v>
      </c>
    </row>
    <row r="324" spans="1:15" x14ac:dyDescent="0.35">
      <c r="A324">
        <v>-1.2048192771084301</v>
      </c>
      <c r="B324" t="s">
        <v>23</v>
      </c>
      <c r="C324" t="s">
        <v>387</v>
      </c>
      <c r="D324">
        <v>20160910154500</v>
      </c>
      <c r="E324" s="1">
        <f>IF(SUMPRODUCT(--ISNUMBER(SEARCH({"ECON_EARNINGSREPORT","ECON_STOCKMARKET"},C324)))&gt;0,1,0)</f>
        <v>1</v>
      </c>
      <c r="F324" s="1">
        <f>IF(SUMPRODUCT(--ISNUMBER(SEARCH({"ENV_"},C324)))&gt;0,1,0)</f>
        <v>0</v>
      </c>
      <c r="G324" s="1">
        <f>IF(SUMPRODUCT(--ISNUMBER(SEARCH({"DISCRIMINATION","HARASSMENT","HATE_SPEECH","GENDER_VIOLENCE"},C324)))&gt;0,1,0)</f>
        <v>0</v>
      </c>
      <c r="H324" s="1">
        <f>IF(SUMPRODUCT(--ISNUMBER(SEARCH({"LEGALIZE","LEGISLATION","TRIAL"},C324)))&gt;0,1,0)</f>
        <v>0</v>
      </c>
      <c r="I324" s="1">
        <f>IF(SUMPRODUCT(--ISNUMBER(SEARCH({"LEADER"},C324)))&gt;0,1,0)</f>
        <v>0</v>
      </c>
      <c r="J324" t="str">
        <f t="shared" si="20"/>
        <v>2016</v>
      </c>
      <c r="K324" t="str">
        <f t="shared" si="21"/>
        <v>09</v>
      </c>
      <c r="L324" t="str">
        <f t="shared" si="22"/>
        <v>10</v>
      </c>
      <c r="M324" s="2">
        <f t="shared" si="23"/>
        <v>42623.65625</v>
      </c>
      <c r="N324" s="1">
        <f>IF(SUMPRODUCT(--ISNUMBER(SEARCH({"nasdaq.com","bloomberg.com","wsj.com","seekingalpha.com","valuewalk.com","reuters.com","forbes.com","marketwatch.com","investopedia.com","businessinsider.com","analystratings.com"},B324)))&gt;0,1,0)</f>
        <v>0</v>
      </c>
      <c r="O324" t="s">
        <v>3935</v>
      </c>
    </row>
    <row r="325" spans="1:15" x14ac:dyDescent="0.35">
      <c r="A325">
        <v>5.8951965065502199</v>
      </c>
      <c r="B325" t="s">
        <v>10</v>
      </c>
      <c r="C325" t="s">
        <v>388</v>
      </c>
      <c r="D325">
        <v>20160929231500</v>
      </c>
      <c r="E325" s="1">
        <f>IF(SUMPRODUCT(--ISNUMBER(SEARCH({"ECON_EARNINGSREPORT","ECON_STOCKMARKET"},C325)))&gt;0,1,0)</f>
        <v>1</v>
      </c>
      <c r="F325" s="1">
        <f>IF(SUMPRODUCT(--ISNUMBER(SEARCH({"ENV_"},C325)))&gt;0,1,0)</f>
        <v>0</v>
      </c>
      <c r="G325" s="1">
        <f>IF(SUMPRODUCT(--ISNUMBER(SEARCH({"DISCRIMINATION","HARASSMENT","HATE_SPEECH","GENDER_VIOLENCE"},C325)))&gt;0,1,0)</f>
        <v>0</v>
      </c>
      <c r="H325" s="1">
        <f>IF(SUMPRODUCT(--ISNUMBER(SEARCH({"LEGALIZE","LEGISLATION","TRIAL"},C325)))&gt;0,1,0)</f>
        <v>0</v>
      </c>
      <c r="I325" s="1">
        <f>IF(SUMPRODUCT(--ISNUMBER(SEARCH({"LEADER"},C325)))&gt;0,1,0)</f>
        <v>0</v>
      </c>
      <c r="J325" t="str">
        <f t="shared" si="20"/>
        <v>2016</v>
      </c>
      <c r="K325" t="str">
        <f t="shared" si="21"/>
        <v>09</v>
      </c>
      <c r="L325" t="str">
        <f t="shared" si="22"/>
        <v>29</v>
      </c>
      <c r="M325" s="2">
        <f t="shared" si="23"/>
        <v>42642.96875</v>
      </c>
      <c r="N325" s="1">
        <f>IF(SUMPRODUCT(--ISNUMBER(SEARCH({"nasdaq.com","bloomberg.com","wsj.com","seekingalpha.com","valuewalk.com","reuters.com","forbes.com","marketwatch.com","investopedia.com","businessinsider.com","analystratings.com"},B325)))&gt;0,1,0)</f>
        <v>1</v>
      </c>
      <c r="O325" t="s">
        <v>3935</v>
      </c>
    </row>
    <row r="326" spans="1:15" x14ac:dyDescent="0.35">
      <c r="A326">
        <v>0</v>
      </c>
      <c r="B326" t="s">
        <v>44</v>
      </c>
      <c r="C326" t="s">
        <v>389</v>
      </c>
      <c r="D326">
        <v>20160630220000</v>
      </c>
      <c r="E326" s="1">
        <f>IF(SUMPRODUCT(--ISNUMBER(SEARCH({"ECON_EARNINGSREPORT","ECON_STOCKMARKET"},C326)))&gt;0,1,0)</f>
        <v>1</v>
      </c>
      <c r="F326" s="1">
        <f>IF(SUMPRODUCT(--ISNUMBER(SEARCH({"ENV_"},C326)))&gt;0,1,0)</f>
        <v>0</v>
      </c>
      <c r="G326" s="1">
        <f>IF(SUMPRODUCT(--ISNUMBER(SEARCH({"DISCRIMINATION","HARASSMENT","HATE_SPEECH","GENDER_VIOLENCE"},C326)))&gt;0,1,0)</f>
        <v>0</v>
      </c>
      <c r="H326" s="1">
        <f>IF(SUMPRODUCT(--ISNUMBER(SEARCH({"LEGALIZE","LEGISLATION","TRIAL"},C326)))&gt;0,1,0)</f>
        <v>0</v>
      </c>
      <c r="I326" s="1">
        <f>IF(SUMPRODUCT(--ISNUMBER(SEARCH({"LEADER"},C326)))&gt;0,1,0)</f>
        <v>0</v>
      </c>
      <c r="J326" t="str">
        <f t="shared" si="20"/>
        <v>2016</v>
      </c>
      <c r="K326" t="str">
        <f t="shared" si="21"/>
        <v>06</v>
      </c>
      <c r="L326" t="str">
        <f t="shared" si="22"/>
        <v>30</v>
      </c>
      <c r="M326" s="2">
        <f t="shared" si="23"/>
        <v>42551.916666666664</v>
      </c>
      <c r="N326" s="1">
        <f>IF(SUMPRODUCT(--ISNUMBER(SEARCH({"nasdaq.com","bloomberg.com","wsj.com","seekingalpha.com","valuewalk.com","reuters.com","forbes.com","marketwatch.com","investopedia.com","businessinsider.com","analystratings.com"},B326)))&gt;0,1,0)</f>
        <v>0</v>
      </c>
      <c r="O326" t="s">
        <v>3935</v>
      </c>
    </row>
    <row r="327" spans="1:15" x14ac:dyDescent="0.35">
      <c r="A327">
        <v>-2.4539877300613502</v>
      </c>
      <c r="B327" t="s">
        <v>390</v>
      </c>
      <c r="C327" t="s">
        <v>391</v>
      </c>
      <c r="D327">
        <v>20160701083000</v>
      </c>
      <c r="E327" s="1">
        <f>IF(SUMPRODUCT(--ISNUMBER(SEARCH({"ECON_EARNINGSREPORT","ECON_STOCKMARKET"},C327)))&gt;0,1,0)</f>
        <v>0</v>
      </c>
      <c r="F327" s="1">
        <f>IF(SUMPRODUCT(--ISNUMBER(SEARCH({"ENV_"},C327)))&gt;0,1,0)</f>
        <v>0</v>
      </c>
      <c r="G327" s="1">
        <f>IF(SUMPRODUCT(--ISNUMBER(SEARCH({"DISCRIMINATION","HARASSMENT","HATE_SPEECH","GENDER_VIOLENCE"},C327)))&gt;0,1,0)</f>
        <v>0</v>
      </c>
      <c r="H327" s="1">
        <f>IF(SUMPRODUCT(--ISNUMBER(SEARCH({"LEGALIZE","LEGISLATION","TRIAL"},C327)))&gt;0,1,0)</f>
        <v>0</v>
      </c>
      <c r="I327" s="1">
        <f>IF(SUMPRODUCT(--ISNUMBER(SEARCH({"LEADER"},C327)))&gt;0,1,0)</f>
        <v>0</v>
      </c>
      <c r="J327" t="str">
        <f t="shared" si="20"/>
        <v>2016</v>
      </c>
      <c r="K327" t="str">
        <f t="shared" si="21"/>
        <v>07</v>
      </c>
      <c r="L327" t="str">
        <f t="shared" si="22"/>
        <v>01</v>
      </c>
      <c r="M327" s="2">
        <f t="shared" si="23"/>
        <v>42552.354166666664</v>
      </c>
      <c r="N327" s="1">
        <f>IF(SUMPRODUCT(--ISNUMBER(SEARCH({"nasdaq.com","bloomberg.com","wsj.com","seekingalpha.com","valuewalk.com","reuters.com","forbes.com","marketwatch.com","investopedia.com","businessinsider.com","analystratings.com"},B327)))&gt;0,1,0)</f>
        <v>0</v>
      </c>
      <c r="O327" t="s">
        <v>3935</v>
      </c>
    </row>
    <row r="328" spans="1:15" x14ac:dyDescent="0.35">
      <c r="A328">
        <v>3.3783783783783798</v>
      </c>
      <c r="B328" t="s">
        <v>44</v>
      </c>
      <c r="C328" t="s">
        <v>392</v>
      </c>
      <c r="D328">
        <v>20160829150000</v>
      </c>
      <c r="E328" s="1">
        <f>IF(SUMPRODUCT(--ISNUMBER(SEARCH({"ECON_EARNINGSREPORT","ECON_STOCKMARKET"},C328)))&gt;0,1,0)</f>
        <v>1</v>
      </c>
      <c r="F328" s="1">
        <f>IF(SUMPRODUCT(--ISNUMBER(SEARCH({"ENV_"},C328)))&gt;0,1,0)</f>
        <v>0</v>
      </c>
      <c r="G328" s="1">
        <f>IF(SUMPRODUCT(--ISNUMBER(SEARCH({"DISCRIMINATION","HARASSMENT","HATE_SPEECH","GENDER_VIOLENCE"},C328)))&gt;0,1,0)</f>
        <v>0</v>
      </c>
      <c r="H328" s="1">
        <f>IF(SUMPRODUCT(--ISNUMBER(SEARCH({"LEGALIZE","LEGISLATION","TRIAL"},C328)))&gt;0,1,0)</f>
        <v>0</v>
      </c>
      <c r="I328" s="1">
        <f>IF(SUMPRODUCT(--ISNUMBER(SEARCH({"LEADER"},C328)))&gt;0,1,0)</f>
        <v>0</v>
      </c>
      <c r="J328" t="str">
        <f t="shared" si="20"/>
        <v>2016</v>
      </c>
      <c r="K328" t="str">
        <f t="shared" si="21"/>
        <v>08</v>
      </c>
      <c r="L328" t="str">
        <f t="shared" si="22"/>
        <v>29</v>
      </c>
      <c r="M328" s="2">
        <f t="shared" si="23"/>
        <v>42611.625</v>
      </c>
      <c r="N328" s="1">
        <f>IF(SUMPRODUCT(--ISNUMBER(SEARCH({"nasdaq.com","bloomberg.com","wsj.com","seekingalpha.com","valuewalk.com","reuters.com","forbes.com","marketwatch.com","investopedia.com","businessinsider.com","analystratings.com"},B328)))&gt;0,1,0)</f>
        <v>0</v>
      </c>
      <c r="O328" t="s">
        <v>3935</v>
      </c>
    </row>
    <row r="329" spans="1:15" x14ac:dyDescent="0.35">
      <c r="A329">
        <v>2.0242914979757098</v>
      </c>
      <c r="B329" t="s">
        <v>63</v>
      </c>
      <c r="C329" t="s">
        <v>393</v>
      </c>
      <c r="D329">
        <v>20160829123000</v>
      </c>
      <c r="E329" s="1">
        <f>IF(SUMPRODUCT(--ISNUMBER(SEARCH({"ECON_EARNINGSREPORT","ECON_STOCKMARKET"},C329)))&gt;0,1,0)</f>
        <v>0</v>
      </c>
      <c r="F329" s="1">
        <f>IF(SUMPRODUCT(--ISNUMBER(SEARCH({"ENV_"},C329)))&gt;0,1,0)</f>
        <v>0</v>
      </c>
      <c r="G329" s="1">
        <f>IF(SUMPRODUCT(--ISNUMBER(SEARCH({"DISCRIMINATION","HARASSMENT","HATE_SPEECH","GENDER_VIOLENCE"},C329)))&gt;0,1,0)</f>
        <v>0</v>
      </c>
      <c r="H329" s="1">
        <f>IF(SUMPRODUCT(--ISNUMBER(SEARCH({"LEGALIZE","LEGISLATION","TRIAL"},C329)))&gt;0,1,0)</f>
        <v>0</v>
      </c>
      <c r="I329" s="1">
        <f>IF(SUMPRODUCT(--ISNUMBER(SEARCH({"LEADER"},C329)))&gt;0,1,0)</f>
        <v>1</v>
      </c>
      <c r="J329" t="str">
        <f t="shared" si="20"/>
        <v>2016</v>
      </c>
      <c r="K329" t="str">
        <f t="shared" si="21"/>
        <v>08</v>
      </c>
      <c r="L329" t="str">
        <f t="shared" si="22"/>
        <v>29</v>
      </c>
      <c r="M329" s="2">
        <f t="shared" si="23"/>
        <v>42611.520833333336</v>
      </c>
      <c r="N329" s="1">
        <f>IF(SUMPRODUCT(--ISNUMBER(SEARCH({"nasdaq.com","bloomberg.com","wsj.com","seekingalpha.com","valuewalk.com","reuters.com","forbes.com","marketwatch.com","investopedia.com","businessinsider.com","analystratings.com"},B329)))&gt;0,1,0)</f>
        <v>0</v>
      </c>
      <c r="O329" t="s">
        <v>3935</v>
      </c>
    </row>
    <row r="330" spans="1:15" x14ac:dyDescent="0.35">
      <c r="A330">
        <v>0.35460992907801397</v>
      </c>
      <c r="B330" t="s">
        <v>90</v>
      </c>
      <c r="C330" t="s">
        <v>394</v>
      </c>
      <c r="D330">
        <v>20160623144500</v>
      </c>
      <c r="E330" s="1">
        <f>IF(SUMPRODUCT(--ISNUMBER(SEARCH({"ECON_EARNINGSREPORT","ECON_STOCKMARKET"},C330)))&gt;0,1,0)</f>
        <v>1</v>
      </c>
      <c r="F330" s="1">
        <f>IF(SUMPRODUCT(--ISNUMBER(SEARCH({"ENV_"},C330)))&gt;0,1,0)</f>
        <v>0</v>
      </c>
      <c r="G330" s="1">
        <f>IF(SUMPRODUCT(--ISNUMBER(SEARCH({"DISCRIMINATION","HARASSMENT","HATE_SPEECH","GENDER_VIOLENCE"},C330)))&gt;0,1,0)</f>
        <v>0</v>
      </c>
      <c r="H330" s="1">
        <f>IF(SUMPRODUCT(--ISNUMBER(SEARCH({"LEGALIZE","LEGISLATION","TRIAL"},C330)))&gt;0,1,0)</f>
        <v>0</v>
      </c>
      <c r="I330" s="1">
        <f>IF(SUMPRODUCT(--ISNUMBER(SEARCH({"LEADER"},C330)))&gt;0,1,0)</f>
        <v>0</v>
      </c>
      <c r="J330" t="str">
        <f t="shared" si="20"/>
        <v>2016</v>
      </c>
      <c r="K330" t="str">
        <f t="shared" si="21"/>
        <v>06</v>
      </c>
      <c r="L330" t="str">
        <f t="shared" si="22"/>
        <v>23</v>
      </c>
      <c r="M330" s="2">
        <f t="shared" si="23"/>
        <v>42544.614583333336</v>
      </c>
      <c r="N330" s="1">
        <f>IF(SUMPRODUCT(--ISNUMBER(SEARCH({"nasdaq.com","bloomberg.com","wsj.com","seekingalpha.com","valuewalk.com","reuters.com","forbes.com","marketwatch.com","investopedia.com","businessinsider.com","analystratings.com"},B330)))&gt;0,1,0)</f>
        <v>0</v>
      </c>
      <c r="O330" t="s">
        <v>3935</v>
      </c>
    </row>
    <row r="331" spans="1:15" x14ac:dyDescent="0.35">
      <c r="A331">
        <v>-0.93240093240093203</v>
      </c>
      <c r="B331" t="s">
        <v>395</v>
      </c>
      <c r="C331" t="s">
        <v>396</v>
      </c>
      <c r="D331">
        <v>20160629164500</v>
      </c>
      <c r="E331" s="1">
        <f>IF(SUMPRODUCT(--ISNUMBER(SEARCH({"ECON_EARNINGSREPORT","ECON_STOCKMARKET"},C331)))&gt;0,1,0)</f>
        <v>1</v>
      </c>
      <c r="F331" s="1">
        <f>IF(SUMPRODUCT(--ISNUMBER(SEARCH({"ENV_"},C331)))&gt;0,1,0)</f>
        <v>0</v>
      </c>
      <c r="G331" s="1">
        <f>IF(SUMPRODUCT(--ISNUMBER(SEARCH({"DISCRIMINATION","HARASSMENT","HATE_SPEECH","GENDER_VIOLENCE"},C331)))&gt;0,1,0)</f>
        <v>0</v>
      </c>
      <c r="H331" s="1">
        <f>IF(SUMPRODUCT(--ISNUMBER(SEARCH({"LEGALIZE","LEGISLATION","TRIAL"},C331)))&gt;0,1,0)</f>
        <v>0</v>
      </c>
      <c r="I331" s="1">
        <f>IF(SUMPRODUCT(--ISNUMBER(SEARCH({"LEADER"},C331)))&gt;0,1,0)</f>
        <v>0</v>
      </c>
      <c r="J331" t="str">
        <f t="shared" si="20"/>
        <v>2016</v>
      </c>
      <c r="K331" t="str">
        <f t="shared" si="21"/>
        <v>06</v>
      </c>
      <c r="L331" t="str">
        <f t="shared" si="22"/>
        <v>29</v>
      </c>
      <c r="M331" s="2">
        <f t="shared" si="23"/>
        <v>42550.697916666664</v>
      </c>
      <c r="N331" s="1">
        <f>IF(SUMPRODUCT(--ISNUMBER(SEARCH({"nasdaq.com","bloomberg.com","wsj.com","seekingalpha.com","valuewalk.com","reuters.com","forbes.com","marketwatch.com","investopedia.com","businessinsider.com","analystratings.com"},B331)))&gt;0,1,0)</f>
        <v>1</v>
      </c>
      <c r="O331" t="s">
        <v>3935</v>
      </c>
    </row>
    <row r="332" spans="1:15" x14ac:dyDescent="0.35">
      <c r="A332">
        <v>-0.10989010989011</v>
      </c>
      <c r="B332" t="s">
        <v>10</v>
      </c>
      <c r="D332">
        <v>20161005160000</v>
      </c>
      <c r="E332" s="1">
        <f>IF(SUMPRODUCT(--ISNUMBER(SEARCH({"ECON_EARNINGSREPORT","ECON_STOCKMARKET"},C332)))&gt;0,1,0)</f>
        <v>0</v>
      </c>
      <c r="F332" s="1">
        <f>IF(SUMPRODUCT(--ISNUMBER(SEARCH({"ENV_"},C332)))&gt;0,1,0)</f>
        <v>0</v>
      </c>
      <c r="G332" s="1">
        <f>IF(SUMPRODUCT(--ISNUMBER(SEARCH({"DISCRIMINATION","HARASSMENT","HATE_SPEECH","GENDER_VIOLENCE"},C332)))&gt;0,1,0)</f>
        <v>0</v>
      </c>
      <c r="H332" s="1">
        <f>IF(SUMPRODUCT(--ISNUMBER(SEARCH({"LEGALIZE","LEGISLATION","TRIAL"},C332)))&gt;0,1,0)</f>
        <v>0</v>
      </c>
      <c r="I332" s="1">
        <f>IF(SUMPRODUCT(--ISNUMBER(SEARCH({"LEADER"},C332)))&gt;0,1,0)</f>
        <v>0</v>
      </c>
      <c r="J332" t="str">
        <f t="shared" si="20"/>
        <v>2016</v>
      </c>
      <c r="K332" t="str">
        <f t="shared" si="21"/>
        <v>10</v>
      </c>
      <c r="L332" t="str">
        <f t="shared" si="22"/>
        <v>05</v>
      </c>
      <c r="M332" s="2">
        <f t="shared" si="23"/>
        <v>42648.666666666664</v>
      </c>
      <c r="N332" s="1">
        <f>IF(SUMPRODUCT(--ISNUMBER(SEARCH({"nasdaq.com","bloomberg.com","wsj.com","seekingalpha.com","valuewalk.com","reuters.com","forbes.com","marketwatch.com","investopedia.com","businessinsider.com","analystratings.com"},B332)))&gt;0,1,0)</f>
        <v>1</v>
      </c>
      <c r="O332" t="s">
        <v>3935</v>
      </c>
    </row>
    <row r="333" spans="1:15" x14ac:dyDescent="0.35">
      <c r="A333">
        <v>0.66666666666666696</v>
      </c>
      <c r="B333" t="s">
        <v>47</v>
      </c>
      <c r="C333" t="s">
        <v>397</v>
      </c>
      <c r="D333">
        <v>20160829200000</v>
      </c>
      <c r="E333" s="1">
        <f>IF(SUMPRODUCT(--ISNUMBER(SEARCH({"ECON_EARNINGSREPORT","ECON_STOCKMARKET"},C333)))&gt;0,1,0)</f>
        <v>1</v>
      </c>
      <c r="F333" s="1">
        <f>IF(SUMPRODUCT(--ISNUMBER(SEARCH({"ENV_"},C333)))&gt;0,1,0)</f>
        <v>0</v>
      </c>
      <c r="G333" s="1">
        <f>IF(SUMPRODUCT(--ISNUMBER(SEARCH({"DISCRIMINATION","HARASSMENT","HATE_SPEECH","GENDER_VIOLENCE"},C333)))&gt;0,1,0)</f>
        <v>0</v>
      </c>
      <c r="H333" s="1">
        <f>IF(SUMPRODUCT(--ISNUMBER(SEARCH({"LEGALIZE","LEGISLATION","TRIAL"},C333)))&gt;0,1,0)</f>
        <v>0</v>
      </c>
      <c r="I333" s="1">
        <f>IF(SUMPRODUCT(--ISNUMBER(SEARCH({"LEADER"},C333)))&gt;0,1,0)</f>
        <v>0</v>
      </c>
      <c r="J333" t="str">
        <f t="shared" si="20"/>
        <v>2016</v>
      </c>
      <c r="K333" t="str">
        <f t="shared" si="21"/>
        <v>08</v>
      </c>
      <c r="L333" t="str">
        <f t="shared" si="22"/>
        <v>29</v>
      </c>
      <c r="M333" s="2">
        <f t="shared" si="23"/>
        <v>42611.833333333336</v>
      </c>
      <c r="N333" s="1">
        <f>IF(SUMPRODUCT(--ISNUMBER(SEARCH({"nasdaq.com","bloomberg.com","wsj.com","seekingalpha.com","valuewalk.com","reuters.com","forbes.com","marketwatch.com","investopedia.com","businessinsider.com","analystratings.com"},B333)))&gt;0,1,0)</f>
        <v>0</v>
      </c>
      <c r="O333" t="s">
        <v>3935</v>
      </c>
    </row>
    <row r="334" spans="1:15" x14ac:dyDescent="0.35">
      <c r="A334">
        <v>-0.27081922816519999</v>
      </c>
      <c r="B334" t="s">
        <v>332</v>
      </c>
      <c r="C334" t="s">
        <v>398</v>
      </c>
      <c r="D334">
        <v>20160629183000</v>
      </c>
      <c r="E334" s="1">
        <f>IF(SUMPRODUCT(--ISNUMBER(SEARCH({"ECON_EARNINGSREPORT","ECON_STOCKMARKET"},C334)))&gt;0,1,0)</f>
        <v>1</v>
      </c>
      <c r="F334" s="1">
        <f>IF(SUMPRODUCT(--ISNUMBER(SEARCH({"ENV_"},C334)))&gt;0,1,0)</f>
        <v>0</v>
      </c>
      <c r="G334" s="1">
        <f>IF(SUMPRODUCT(--ISNUMBER(SEARCH({"DISCRIMINATION","HARASSMENT","HATE_SPEECH","GENDER_VIOLENCE"},C334)))&gt;0,1,0)</f>
        <v>0</v>
      </c>
      <c r="H334" s="1">
        <f>IF(SUMPRODUCT(--ISNUMBER(SEARCH({"LEGALIZE","LEGISLATION","TRIAL"},C334)))&gt;0,1,0)</f>
        <v>0</v>
      </c>
      <c r="I334" s="1">
        <f>IF(SUMPRODUCT(--ISNUMBER(SEARCH({"LEADER"},C334)))&gt;0,1,0)</f>
        <v>0</v>
      </c>
      <c r="J334" t="str">
        <f t="shared" si="20"/>
        <v>2016</v>
      </c>
      <c r="K334" t="str">
        <f t="shared" si="21"/>
        <v>06</v>
      </c>
      <c r="L334" t="str">
        <f t="shared" si="22"/>
        <v>29</v>
      </c>
      <c r="M334" s="2">
        <f t="shared" si="23"/>
        <v>42550.770833333336</v>
      </c>
      <c r="N334" s="1">
        <f>IF(SUMPRODUCT(--ISNUMBER(SEARCH({"nasdaq.com","bloomberg.com","wsj.com","seekingalpha.com","valuewalk.com","reuters.com","forbes.com","marketwatch.com","investopedia.com","businessinsider.com","analystratings.com"},B334)))&gt;0,1,0)</f>
        <v>0</v>
      </c>
      <c r="O334" t="s">
        <v>3935</v>
      </c>
    </row>
    <row r="335" spans="1:15" x14ac:dyDescent="0.35">
      <c r="A335">
        <v>-3.4965034965034998</v>
      </c>
      <c r="B335" t="s">
        <v>25</v>
      </c>
      <c r="C335" t="s">
        <v>270</v>
      </c>
      <c r="D335">
        <v>20160630204500</v>
      </c>
      <c r="E335" s="1">
        <f>IF(SUMPRODUCT(--ISNUMBER(SEARCH({"ECON_EARNINGSREPORT","ECON_STOCKMARKET"},C335)))&gt;0,1,0)</f>
        <v>0</v>
      </c>
      <c r="F335" s="1">
        <f>IF(SUMPRODUCT(--ISNUMBER(SEARCH({"ENV_"},C335)))&gt;0,1,0)</f>
        <v>0</v>
      </c>
      <c r="G335" s="1">
        <f>IF(SUMPRODUCT(--ISNUMBER(SEARCH({"DISCRIMINATION","HARASSMENT","HATE_SPEECH","GENDER_VIOLENCE"},C335)))&gt;0,1,0)</f>
        <v>0</v>
      </c>
      <c r="H335" s="1">
        <f>IF(SUMPRODUCT(--ISNUMBER(SEARCH({"LEGALIZE","LEGISLATION","TRIAL"},C335)))&gt;0,1,0)</f>
        <v>0</v>
      </c>
      <c r="I335" s="1">
        <f>IF(SUMPRODUCT(--ISNUMBER(SEARCH({"LEADER"},C335)))&gt;0,1,0)</f>
        <v>0</v>
      </c>
      <c r="J335" t="str">
        <f t="shared" si="20"/>
        <v>2016</v>
      </c>
      <c r="K335" t="str">
        <f t="shared" si="21"/>
        <v>06</v>
      </c>
      <c r="L335" t="str">
        <f t="shared" si="22"/>
        <v>30</v>
      </c>
      <c r="M335" s="2">
        <f t="shared" si="23"/>
        <v>42551.864583333336</v>
      </c>
      <c r="N335" s="1">
        <f>IF(SUMPRODUCT(--ISNUMBER(SEARCH({"nasdaq.com","bloomberg.com","wsj.com","seekingalpha.com","valuewalk.com","reuters.com","forbes.com","marketwatch.com","investopedia.com","businessinsider.com","analystratings.com"},B335)))&gt;0,1,0)</f>
        <v>0</v>
      </c>
      <c r="O335" t="s">
        <v>3935</v>
      </c>
    </row>
    <row r="336" spans="1:15" x14ac:dyDescent="0.35">
      <c r="A336">
        <v>-3.8240917782026802</v>
      </c>
      <c r="B336" t="s">
        <v>395</v>
      </c>
      <c r="C336" t="s">
        <v>399</v>
      </c>
      <c r="D336">
        <v>20160630234500</v>
      </c>
      <c r="E336" s="1">
        <f>IF(SUMPRODUCT(--ISNUMBER(SEARCH({"ECON_EARNINGSREPORT","ECON_STOCKMARKET"},C336)))&gt;0,1,0)</f>
        <v>1</v>
      </c>
      <c r="F336" s="1">
        <f>IF(SUMPRODUCT(--ISNUMBER(SEARCH({"ENV_"},C336)))&gt;0,1,0)</f>
        <v>0</v>
      </c>
      <c r="G336" s="1">
        <f>IF(SUMPRODUCT(--ISNUMBER(SEARCH({"DISCRIMINATION","HARASSMENT","HATE_SPEECH","GENDER_VIOLENCE"},C336)))&gt;0,1,0)</f>
        <v>0</v>
      </c>
      <c r="H336" s="1">
        <f>IF(SUMPRODUCT(--ISNUMBER(SEARCH({"LEGALIZE","LEGISLATION","TRIAL"},C336)))&gt;0,1,0)</f>
        <v>0</v>
      </c>
      <c r="I336" s="1">
        <f>IF(SUMPRODUCT(--ISNUMBER(SEARCH({"LEADER"},C336)))&gt;0,1,0)</f>
        <v>0</v>
      </c>
      <c r="J336" t="str">
        <f t="shared" si="20"/>
        <v>2016</v>
      </c>
      <c r="K336" t="str">
        <f t="shared" si="21"/>
        <v>06</v>
      </c>
      <c r="L336" t="str">
        <f t="shared" si="22"/>
        <v>30</v>
      </c>
      <c r="M336" s="2">
        <f t="shared" si="23"/>
        <v>42551.989583333336</v>
      </c>
      <c r="N336" s="1">
        <f>IF(SUMPRODUCT(--ISNUMBER(SEARCH({"nasdaq.com","bloomberg.com","wsj.com","seekingalpha.com","valuewalk.com","reuters.com","forbes.com","marketwatch.com","investopedia.com","businessinsider.com","analystratings.com"},B336)))&gt;0,1,0)</f>
        <v>1</v>
      </c>
      <c r="O336" t="s">
        <v>3935</v>
      </c>
    </row>
    <row r="337" spans="1:15" x14ac:dyDescent="0.35">
      <c r="A337">
        <v>-0.67164179104477595</v>
      </c>
      <c r="B337" t="s">
        <v>107</v>
      </c>
      <c r="C337" t="s">
        <v>400</v>
      </c>
      <c r="D337">
        <v>20160901201500</v>
      </c>
      <c r="E337" s="1">
        <f>IF(SUMPRODUCT(--ISNUMBER(SEARCH({"ECON_EARNINGSREPORT","ECON_STOCKMARKET"},C337)))&gt;0,1,0)</f>
        <v>1</v>
      </c>
      <c r="F337" s="1">
        <f>IF(SUMPRODUCT(--ISNUMBER(SEARCH({"ENV_"},C337)))&gt;0,1,0)</f>
        <v>0</v>
      </c>
      <c r="G337" s="1">
        <f>IF(SUMPRODUCT(--ISNUMBER(SEARCH({"DISCRIMINATION","HARASSMENT","HATE_SPEECH","GENDER_VIOLENCE"},C337)))&gt;0,1,0)</f>
        <v>0</v>
      </c>
      <c r="H337" s="1">
        <f>IF(SUMPRODUCT(--ISNUMBER(SEARCH({"LEGALIZE","LEGISLATION","TRIAL"},C337)))&gt;0,1,0)</f>
        <v>1</v>
      </c>
      <c r="I337" s="1">
        <f>IF(SUMPRODUCT(--ISNUMBER(SEARCH({"LEADER"},C337)))&gt;0,1,0)</f>
        <v>0</v>
      </c>
      <c r="J337" t="str">
        <f t="shared" si="20"/>
        <v>2016</v>
      </c>
      <c r="K337" t="str">
        <f t="shared" si="21"/>
        <v>09</v>
      </c>
      <c r="L337" t="str">
        <f t="shared" si="22"/>
        <v>01</v>
      </c>
      <c r="M337" s="2">
        <f t="shared" si="23"/>
        <v>42614.84375</v>
      </c>
      <c r="N337" s="1">
        <f>IF(SUMPRODUCT(--ISNUMBER(SEARCH({"nasdaq.com","bloomberg.com","wsj.com","seekingalpha.com","valuewalk.com","reuters.com","forbes.com","marketwatch.com","investopedia.com","businessinsider.com","analystratings.com"},B337)))&gt;0,1,0)</f>
        <v>1</v>
      </c>
      <c r="O337" t="s">
        <v>3935</v>
      </c>
    </row>
    <row r="338" spans="1:15" x14ac:dyDescent="0.35">
      <c r="A338">
        <v>2.28571428571429</v>
      </c>
      <c r="B338" t="s">
        <v>6</v>
      </c>
      <c r="C338" t="s">
        <v>401</v>
      </c>
      <c r="D338">
        <v>20160916140000</v>
      </c>
      <c r="E338" s="1">
        <f>IF(SUMPRODUCT(--ISNUMBER(SEARCH({"ECON_EARNINGSREPORT","ECON_STOCKMARKET"},C338)))&gt;0,1,0)</f>
        <v>1</v>
      </c>
      <c r="F338" s="1">
        <f>IF(SUMPRODUCT(--ISNUMBER(SEARCH({"ENV_"},C338)))&gt;0,1,0)</f>
        <v>0</v>
      </c>
      <c r="G338" s="1">
        <f>IF(SUMPRODUCT(--ISNUMBER(SEARCH({"DISCRIMINATION","HARASSMENT","HATE_SPEECH","GENDER_VIOLENCE"},C338)))&gt;0,1,0)</f>
        <v>0</v>
      </c>
      <c r="H338" s="1">
        <f>IF(SUMPRODUCT(--ISNUMBER(SEARCH({"LEGALIZE","LEGISLATION","TRIAL"},C338)))&gt;0,1,0)</f>
        <v>0</v>
      </c>
      <c r="I338" s="1">
        <f>IF(SUMPRODUCT(--ISNUMBER(SEARCH({"LEADER"},C338)))&gt;0,1,0)</f>
        <v>0</v>
      </c>
      <c r="J338" t="str">
        <f t="shared" si="20"/>
        <v>2016</v>
      </c>
      <c r="K338" t="str">
        <f t="shared" si="21"/>
        <v>09</v>
      </c>
      <c r="L338" t="str">
        <f t="shared" si="22"/>
        <v>16</v>
      </c>
      <c r="M338" s="2">
        <f t="shared" si="23"/>
        <v>42629.583333333336</v>
      </c>
      <c r="N338" s="1">
        <f>IF(SUMPRODUCT(--ISNUMBER(SEARCH({"nasdaq.com","bloomberg.com","wsj.com","seekingalpha.com","valuewalk.com","reuters.com","forbes.com","marketwatch.com","investopedia.com","businessinsider.com","analystratings.com"},B338)))&gt;0,1,0)</f>
        <v>0</v>
      </c>
      <c r="O338" t="s">
        <v>3935</v>
      </c>
    </row>
    <row r="339" spans="1:15" x14ac:dyDescent="0.35">
      <c r="A339">
        <v>1.27253446447508</v>
      </c>
      <c r="B339" t="s">
        <v>402</v>
      </c>
      <c r="C339" t="s">
        <v>403</v>
      </c>
      <c r="D339">
        <v>20161015164500</v>
      </c>
      <c r="E339" s="1">
        <f>IF(SUMPRODUCT(--ISNUMBER(SEARCH({"ECON_EARNINGSREPORT","ECON_STOCKMARKET"},C339)))&gt;0,1,0)</f>
        <v>0</v>
      </c>
      <c r="F339" s="1">
        <f>IF(SUMPRODUCT(--ISNUMBER(SEARCH({"ENV_"},C339)))&gt;0,1,0)</f>
        <v>0</v>
      </c>
      <c r="G339" s="1">
        <f>IF(SUMPRODUCT(--ISNUMBER(SEARCH({"DISCRIMINATION","HARASSMENT","HATE_SPEECH","GENDER_VIOLENCE"},C339)))&gt;0,1,0)</f>
        <v>0</v>
      </c>
      <c r="H339" s="1">
        <f>IF(SUMPRODUCT(--ISNUMBER(SEARCH({"LEGALIZE","LEGISLATION","TRIAL"},C339)))&gt;0,1,0)</f>
        <v>0</v>
      </c>
      <c r="I339" s="1">
        <f>IF(SUMPRODUCT(--ISNUMBER(SEARCH({"LEADER"},C339)))&gt;0,1,0)</f>
        <v>1</v>
      </c>
      <c r="J339" t="str">
        <f t="shared" si="20"/>
        <v>2016</v>
      </c>
      <c r="K339" t="str">
        <f t="shared" si="21"/>
        <v>10</v>
      </c>
      <c r="L339" t="str">
        <f t="shared" si="22"/>
        <v>15</v>
      </c>
      <c r="M339" s="2">
        <f t="shared" si="23"/>
        <v>42658.697916666664</v>
      </c>
      <c r="N339" s="1">
        <f>IF(SUMPRODUCT(--ISNUMBER(SEARCH({"nasdaq.com","bloomberg.com","wsj.com","seekingalpha.com","valuewalk.com","reuters.com","forbes.com","marketwatch.com","investopedia.com","businessinsider.com","analystratings.com"},B339)))&gt;0,1,0)</f>
        <v>0</v>
      </c>
      <c r="O339" t="s">
        <v>3935</v>
      </c>
    </row>
    <row r="340" spans="1:15" x14ac:dyDescent="0.35">
      <c r="A340">
        <v>0.77720207253885998</v>
      </c>
      <c r="B340" t="s">
        <v>332</v>
      </c>
      <c r="C340" t="s">
        <v>404</v>
      </c>
      <c r="D340">
        <v>20161003173000</v>
      </c>
      <c r="E340" s="1">
        <f>IF(SUMPRODUCT(--ISNUMBER(SEARCH({"ECON_EARNINGSREPORT","ECON_STOCKMARKET"},C340)))&gt;0,1,0)</f>
        <v>1</v>
      </c>
      <c r="F340" s="1">
        <f>IF(SUMPRODUCT(--ISNUMBER(SEARCH({"ENV_"},C340)))&gt;0,1,0)</f>
        <v>0</v>
      </c>
      <c r="G340" s="1">
        <f>IF(SUMPRODUCT(--ISNUMBER(SEARCH({"DISCRIMINATION","HARASSMENT","HATE_SPEECH","GENDER_VIOLENCE"},C340)))&gt;0,1,0)</f>
        <v>0</v>
      </c>
      <c r="H340" s="1">
        <f>IF(SUMPRODUCT(--ISNUMBER(SEARCH({"LEGALIZE","LEGISLATION","TRIAL"},C340)))&gt;0,1,0)</f>
        <v>0</v>
      </c>
      <c r="I340" s="1">
        <f>IF(SUMPRODUCT(--ISNUMBER(SEARCH({"LEADER"},C340)))&gt;0,1,0)</f>
        <v>0</v>
      </c>
      <c r="J340" t="str">
        <f t="shared" si="20"/>
        <v>2016</v>
      </c>
      <c r="K340" t="str">
        <f t="shared" si="21"/>
        <v>10</v>
      </c>
      <c r="L340" t="str">
        <f t="shared" si="22"/>
        <v>03</v>
      </c>
      <c r="M340" s="2">
        <f t="shared" si="23"/>
        <v>42646.729166666664</v>
      </c>
      <c r="N340" s="1">
        <f>IF(SUMPRODUCT(--ISNUMBER(SEARCH({"nasdaq.com","bloomberg.com","wsj.com","seekingalpha.com","valuewalk.com","reuters.com","forbes.com","marketwatch.com","investopedia.com","businessinsider.com","analystratings.com"},B340)))&gt;0,1,0)</f>
        <v>0</v>
      </c>
      <c r="O340" t="s">
        <v>3935</v>
      </c>
    </row>
    <row r="341" spans="1:15" x14ac:dyDescent="0.35">
      <c r="A341">
        <v>1.86170212765957</v>
      </c>
      <c r="B341" t="s">
        <v>63</v>
      </c>
      <c r="C341" t="s">
        <v>405</v>
      </c>
      <c r="D341">
        <v>20160829180000</v>
      </c>
      <c r="E341" s="1">
        <f>IF(SUMPRODUCT(--ISNUMBER(SEARCH({"ECON_EARNINGSREPORT","ECON_STOCKMARKET"},C341)))&gt;0,1,0)</f>
        <v>1</v>
      </c>
      <c r="F341" s="1">
        <f>IF(SUMPRODUCT(--ISNUMBER(SEARCH({"ENV_"},C341)))&gt;0,1,0)</f>
        <v>0</v>
      </c>
      <c r="G341" s="1">
        <f>IF(SUMPRODUCT(--ISNUMBER(SEARCH({"DISCRIMINATION","HARASSMENT","HATE_SPEECH","GENDER_VIOLENCE"},C341)))&gt;0,1,0)</f>
        <v>0</v>
      </c>
      <c r="H341" s="1">
        <f>IF(SUMPRODUCT(--ISNUMBER(SEARCH({"LEGALIZE","LEGISLATION","TRIAL"},C341)))&gt;0,1,0)</f>
        <v>0</v>
      </c>
      <c r="I341" s="1">
        <f>IF(SUMPRODUCT(--ISNUMBER(SEARCH({"LEADER"},C341)))&gt;0,1,0)</f>
        <v>1</v>
      </c>
      <c r="J341" t="str">
        <f t="shared" si="20"/>
        <v>2016</v>
      </c>
      <c r="K341" t="str">
        <f t="shared" si="21"/>
        <v>08</v>
      </c>
      <c r="L341" t="str">
        <f t="shared" si="22"/>
        <v>29</v>
      </c>
      <c r="M341" s="2">
        <f t="shared" si="23"/>
        <v>42611.75</v>
      </c>
      <c r="N341" s="1">
        <f>IF(SUMPRODUCT(--ISNUMBER(SEARCH({"nasdaq.com","bloomberg.com","wsj.com","seekingalpha.com","valuewalk.com","reuters.com","forbes.com","marketwatch.com","investopedia.com","businessinsider.com","analystratings.com"},B341)))&gt;0,1,0)</f>
        <v>0</v>
      </c>
      <c r="O341" t="s">
        <v>3935</v>
      </c>
    </row>
    <row r="342" spans="1:15" x14ac:dyDescent="0.35">
      <c r="A342">
        <v>0</v>
      </c>
      <c r="B342" t="s">
        <v>406</v>
      </c>
      <c r="C342" t="s">
        <v>407</v>
      </c>
      <c r="D342">
        <v>20160726053000</v>
      </c>
      <c r="E342" s="1">
        <f>IF(SUMPRODUCT(--ISNUMBER(SEARCH({"ECON_EARNINGSREPORT","ECON_STOCKMARKET"},C342)))&gt;0,1,0)</f>
        <v>0</v>
      </c>
      <c r="F342" s="1">
        <f>IF(SUMPRODUCT(--ISNUMBER(SEARCH({"ENV_"},C342)))&gt;0,1,0)</f>
        <v>0</v>
      </c>
      <c r="G342" s="1">
        <f>IF(SUMPRODUCT(--ISNUMBER(SEARCH({"DISCRIMINATION","HARASSMENT","HATE_SPEECH","GENDER_VIOLENCE"},C342)))&gt;0,1,0)</f>
        <v>0</v>
      </c>
      <c r="H342" s="1">
        <f>IF(SUMPRODUCT(--ISNUMBER(SEARCH({"LEGALIZE","LEGISLATION","TRIAL"},C342)))&gt;0,1,0)</f>
        <v>0</v>
      </c>
      <c r="I342" s="1">
        <f>IF(SUMPRODUCT(--ISNUMBER(SEARCH({"LEADER"},C342)))&gt;0,1,0)</f>
        <v>1</v>
      </c>
      <c r="J342" t="str">
        <f t="shared" si="20"/>
        <v>2016</v>
      </c>
      <c r="K342" t="str">
        <f t="shared" si="21"/>
        <v>07</v>
      </c>
      <c r="L342" t="str">
        <f t="shared" si="22"/>
        <v>26</v>
      </c>
      <c r="M342" s="2">
        <f t="shared" si="23"/>
        <v>42577.229166666664</v>
      </c>
      <c r="N342" s="1">
        <f>IF(SUMPRODUCT(--ISNUMBER(SEARCH({"nasdaq.com","bloomberg.com","wsj.com","seekingalpha.com","valuewalk.com","reuters.com","forbes.com","marketwatch.com","investopedia.com","businessinsider.com","analystratings.com"},B342)))&gt;0,1,0)</f>
        <v>0</v>
      </c>
      <c r="O342" t="s">
        <v>3935</v>
      </c>
    </row>
    <row r="343" spans="1:15" x14ac:dyDescent="0.35">
      <c r="A343">
        <v>-2.5316455696202498</v>
      </c>
      <c r="B343" t="s">
        <v>23</v>
      </c>
      <c r="C343" t="s">
        <v>408</v>
      </c>
      <c r="D343">
        <v>20160930180000</v>
      </c>
      <c r="E343" s="1">
        <f>IF(SUMPRODUCT(--ISNUMBER(SEARCH({"ECON_EARNINGSREPORT","ECON_STOCKMARKET"},C343)))&gt;0,1,0)</f>
        <v>1</v>
      </c>
      <c r="F343" s="1">
        <f>IF(SUMPRODUCT(--ISNUMBER(SEARCH({"ENV_"},C343)))&gt;0,1,0)</f>
        <v>0</v>
      </c>
      <c r="G343" s="1">
        <f>IF(SUMPRODUCT(--ISNUMBER(SEARCH({"DISCRIMINATION","HARASSMENT","HATE_SPEECH","GENDER_VIOLENCE"},C343)))&gt;0,1,0)</f>
        <v>0</v>
      </c>
      <c r="H343" s="1">
        <f>IF(SUMPRODUCT(--ISNUMBER(SEARCH({"LEGALIZE","LEGISLATION","TRIAL"},C343)))&gt;0,1,0)</f>
        <v>0</v>
      </c>
      <c r="I343" s="1">
        <f>IF(SUMPRODUCT(--ISNUMBER(SEARCH({"LEADER"},C343)))&gt;0,1,0)</f>
        <v>0</v>
      </c>
      <c r="J343" t="str">
        <f t="shared" si="20"/>
        <v>2016</v>
      </c>
      <c r="K343" t="str">
        <f t="shared" si="21"/>
        <v>09</v>
      </c>
      <c r="L343" t="str">
        <f t="shared" si="22"/>
        <v>30</v>
      </c>
      <c r="M343" s="2">
        <f t="shared" si="23"/>
        <v>42643.75</v>
      </c>
      <c r="N343" s="1">
        <f>IF(SUMPRODUCT(--ISNUMBER(SEARCH({"nasdaq.com","bloomberg.com","wsj.com","seekingalpha.com","valuewalk.com","reuters.com","forbes.com","marketwatch.com","investopedia.com","businessinsider.com","analystratings.com"},B343)))&gt;0,1,0)</f>
        <v>0</v>
      </c>
      <c r="O343" t="s">
        <v>3935</v>
      </c>
    </row>
    <row r="344" spans="1:15" x14ac:dyDescent="0.35">
      <c r="A344">
        <v>-1.51745068285281</v>
      </c>
      <c r="B344" t="s">
        <v>16</v>
      </c>
      <c r="C344" t="s">
        <v>409</v>
      </c>
      <c r="D344">
        <v>20161005180000</v>
      </c>
      <c r="E344" s="1">
        <f>IF(SUMPRODUCT(--ISNUMBER(SEARCH({"ECON_EARNINGSREPORT","ECON_STOCKMARKET"},C344)))&gt;0,1,0)</f>
        <v>0</v>
      </c>
      <c r="F344" s="1">
        <f>IF(SUMPRODUCT(--ISNUMBER(SEARCH({"ENV_"},C344)))&gt;0,1,0)</f>
        <v>0</v>
      </c>
      <c r="G344" s="1">
        <f>IF(SUMPRODUCT(--ISNUMBER(SEARCH({"DISCRIMINATION","HARASSMENT","HATE_SPEECH","GENDER_VIOLENCE"},C344)))&gt;0,1,0)</f>
        <v>0</v>
      </c>
      <c r="H344" s="1">
        <f>IF(SUMPRODUCT(--ISNUMBER(SEARCH({"LEGALIZE","LEGISLATION","TRIAL"},C344)))&gt;0,1,0)</f>
        <v>0</v>
      </c>
      <c r="I344" s="1">
        <f>IF(SUMPRODUCT(--ISNUMBER(SEARCH({"LEADER"},C344)))&gt;0,1,0)</f>
        <v>0</v>
      </c>
      <c r="J344" t="str">
        <f t="shared" si="20"/>
        <v>2016</v>
      </c>
      <c r="K344" t="str">
        <f t="shared" si="21"/>
        <v>10</v>
      </c>
      <c r="L344" t="str">
        <f t="shared" si="22"/>
        <v>05</v>
      </c>
      <c r="M344" s="2">
        <f t="shared" si="23"/>
        <v>42648.75</v>
      </c>
      <c r="N344" s="1">
        <f>IF(SUMPRODUCT(--ISNUMBER(SEARCH({"nasdaq.com","bloomberg.com","wsj.com","seekingalpha.com","valuewalk.com","reuters.com","forbes.com","marketwatch.com","investopedia.com","businessinsider.com","analystratings.com"},B344)))&gt;0,1,0)</f>
        <v>1</v>
      </c>
      <c r="O344" t="s">
        <v>3935</v>
      </c>
    </row>
    <row r="345" spans="1:15" x14ac:dyDescent="0.35">
      <c r="A345">
        <v>2.1164021164021198</v>
      </c>
      <c r="B345" t="s">
        <v>44</v>
      </c>
      <c r="C345" t="s">
        <v>410</v>
      </c>
      <c r="D345">
        <v>20161005180000</v>
      </c>
      <c r="E345" s="1">
        <f>IF(SUMPRODUCT(--ISNUMBER(SEARCH({"ECON_EARNINGSREPORT","ECON_STOCKMARKET"},C345)))&gt;0,1,0)</f>
        <v>1</v>
      </c>
      <c r="F345" s="1">
        <f>IF(SUMPRODUCT(--ISNUMBER(SEARCH({"ENV_"},C345)))&gt;0,1,0)</f>
        <v>0</v>
      </c>
      <c r="G345" s="1">
        <f>IF(SUMPRODUCT(--ISNUMBER(SEARCH({"DISCRIMINATION","HARASSMENT","HATE_SPEECH","GENDER_VIOLENCE"},C345)))&gt;0,1,0)</f>
        <v>0</v>
      </c>
      <c r="H345" s="1">
        <f>IF(SUMPRODUCT(--ISNUMBER(SEARCH({"LEGALIZE","LEGISLATION","TRIAL"},C345)))&gt;0,1,0)</f>
        <v>0</v>
      </c>
      <c r="I345" s="1">
        <f>IF(SUMPRODUCT(--ISNUMBER(SEARCH({"LEADER"},C345)))&gt;0,1,0)</f>
        <v>0</v>
      </c>
      <c r="J345" t="str">
        <f t="shared" si="20"/>
        <v>2016</v>
      </c>
      <c r="K345" t="str">
        <f t="shared" si="21"/>
        <v>10</v>
      </c>
      <c r="L345" t="str">
        <f t="shared" si="22"/>
        <v>05</v>
      </c>
      <c r="M345" s="2">
        <f t="shared" si="23"/>
        <v>42648.75</v>
      </c>
      <c r="N345" s="1">
        <f>IF(SUMPRODUCT(--ISNUMBER(SEARCH({"nasdaq.com","bloomberg.com","wsj.com","seekingalpha.com","valuewalk.com","reuters.com","forbes.com","marketwatch.com","investopedia.com","businessinsider.com","analystratings.com"},B345)))&gt;0,1,0)</f>
        <v>0</v>
      </c>
      <c r="O345" t="s">
        <v>3935</v>
      </c>
    </row>
    <row r="346" spans="1:15" x14ac:dyDescent="0.35">
      <c r="A346">
        <v>1.1764705882352899</v>
      </c>
      <c r="B346" t="s">
        <v>411</v>
      </c>
      <c r="C346" t="s">
        <v>412</v>
      </c>
      <c r="D346">
        <v>20160927021500</v>
      </c>
      <c r="E346" s="1">
        <f>IF(SUMPRODUCT(--ISNUMBER(SEARCH({"ECON_EARNINGSREPORT","ECON_STOCKMARKET"},C346)))&gt;0,1,0)</f>
        <v>0</v>
      </c>
      <c r="F346" s="1">
        <f>IF(SUMPRODUCT(--ISNUMBER(SEARCH({"ENV_"},C346)))&gt;0,1,0)</f>
        <v>0</v>
      </c>
      <c r="G346" s="1">
        <f>IF(SUMPRODUCT(--ISNUMBER(SEARCH({"DISCRIMINATION","HARASSMENT","HATE_SPEECH","GENDER_VIOLENCE"},C346)))&gt;0,1,0)</f>
        <v>0</v>
      </c>
      <c r="H346" s="1">
        <f>IF(SUMPRODUCT(--ISNUMBER(SEARCH({"LEGALIZE","LEGISLATION","TRIAL"},C346)))&gt;0,1,0)</f>
        <v>0</v>
      </c>
      <c r="I346" s="1">
        <f>IF(SUMPRODUCT(--ISNUMBER(SEARCH({"LEADER"},C346)))&gt;0,1,0)</f>
        <v>0</v>
      </c>
      <c r="J346" t="str">
        <f t="shared" si="20"/>
        <v>2016</v>
      </c>
      <c r="K346" t="str">
        <f t="shared" si="21"/>
        <v>09</v>
      </c>
      <c r="L346" t="str">
        <f t="shared" si="22"/>
        <v>27</v>
      </c>
      <c r="M346" s="2">
        <f t="shared" si="23"/>
        <v>42640.09375</v>
      </c>
      <c r="N346" s="1">
        <f>IF(SUMPRODUCT(--ISNUMBER(SEARCH({"nasdaq.com","bloomberg.com","wsj.com","seekingalpha.com","valuewalk.com","reuters.com","forbes.com","marketwatch.com","investopedia.com","businessinsider.com","analystratings.com"},B346)))&gt;0,1,0)</f>
        <v>0</v>
      </c>
      <c r="O346" t="s">
        <v>3935</v>
      </c>
    </row>
    <row r="347" spans="1:15" x14ac:dyDescent="0.35">
      <c r="A347">
        <v>-0.99502487562189001</v>
      </c>
      <c r="B347" t="s">
        <v>98</v>
      </c>
      <c r="C347" t="s">
        <v>413</v>
      </c>
      <c r="D347">
        <v>20160829144500</v>
      </c>
      <c r="E347" s="1">
        <f>IF(SUMPRODUCT(--ISNUMBER(SEARCH({"ECON_EARNINGSREPORT","ECON_STOCKMARKET"},C347)))&gt;0,1,0)</f>
        <v>1</v>
      </c>
      <c r="F347" s="1">
        <f>IF(SUMPRODUCT(--ISNUMBER(SEARCH({"ENV_"},C347)))&gt;0,1,0)</f>
        <v>0</v>
      </c>
      <c r="G347" s="1">
        <f>IF(SUMPRODUCT(--ISNUMBER(SEARCH({"DISCRIMINATION","HARASSMENT","HATE_SPEECH","GENDER_VIOLENCE"},C347)))&gt;0,1,0)</f>
        <v>0</v>
      </c>
      <c r="H347" s="1">
        <f>IF(SUMPRODUCT(--ISNUMBER(SEARCH({"LEGALIZE","LEGISLATION","TRIAL"},C347)))&gt;0,1,0)</f>
        <v>0</v>
      </c>
      <c r="I347" s="1">
        <f>IF(SUMPRODUCT(--ISNUMBER(SEARCH({"LEADER"},C347)))&gt;0,1,0)</f>
        <v>0</v>
      </c>
      <c r="J347" t="str">
        <f t="shared" si="20"/>
        <v>2016</v>
      </c>
      <c r="K347" t="str">
        <f t="shared" si="21"/>
        <v>08</v>
      </c>
      <c r="L347" t="str">
        <f t="shared" si="22"/>
        <v>29</v>
      </c>
      <c r="M347" s="2">
        <f t="shared" si="23"/>
        <v>42611.614583333336</v>
      </c>
      <c r="N347" s="1">
        <f>IF(SUMPRODUCT(--ISNUMBER(SEARCH({"nasdaq.com","bloomberg.com","wsj.com","seekingalpha.com","valuewalk.com","reuters.com","forbes.com","marketwatch.com","investopedia.com","businessinsider.com","analystratings.com"},B347)))&gt;0,1,0)</f>
        <v>0</v>
      </c>
      <c r="O347" t="s">
        <v>3935</v>
      </c>
    </row>
    <row r="348" spans="1:15" x14ac:dyDescent="0.35">
      <c r="A348">
        <v>2.7173913043478302</v>
      </c>
      <c r="B348" t="s">
        <v>124</v>
      </c>
      <c r="C348" t="s">
        <v>414</v>
      </c>
      <c r="D348">
        <v>20160829151500</v>
      </c>
      <c r="E348" s="1">
        <f>IF(SUMPRODUCT(--ISNUMBER(SEARCH({"ECON_EARNINGSREPORT","ECON_STOCKMARKET"},C348)))&gt;0,1,0)</f>
        <v>1</v>
      </c>
      <c r="F348" s="1">
        <f>IF(SUMPRODUCT(--ISNUMBER(SEARCH({"ENV_"},C348)))&gt;0,1,0)</f>
        <v>0</v>
      </c>
      <c r="G348" s="1">
        <f>IF(SUMPRODUCT(--ISNUMBER(SEARCH({"DISCRIMINATION","HARASSMENT","HATE_SPEECH","GENDER_VIOLENCE"},C348)))&gt;0,1,0)</f>
        <v>0</v>
      </c>
      <c r="H348" s="1">
        <f>IF(SUMPRODUCT(--ISNUMBER(SEARCH({"LEGALIZE","LEGISLATION","TRIAL"},C348)))&gt;0,1,0)</f>
        <v>0</v>
      </c>
      <c r="I348" s="1">
        <f>IF(SUMPRODUCT(--ISNUMBER(SEARCH({"LEADER"},C348)))&gt;0,1,0)</f>
        <v>0</v>
      </c>
      <c r="J348" t="str">
        <f t="shared" si="20"/>
        <v>2016</v>
      </c>
      <c r="K348" t="str">
        <f t="shared" si="21"/>
        <v>08</v>
      </c>
      <c r="L348" t="str">
        <f t="shared" si="22"/>
        <v>29</v>
      </c>
      <c r="M348" s="2">
        <f t="shared" si="23"/>
        <v>42611.635416666664</v>
      </c>
      <c r="N348" s="1">
        <f>IF(SUMPRODUCT(--ISNUMBER(SEARCH({"nasdaq.com","bloomberg.com","wsj.com","seekingalpha.com","valuewalk.com","reuters.com","forbes.com","marketwatch.com","investopedia.com","businessinsider.com","analystratings.com"},B348)))&gt;0,1,0)</f>
        <v>0</v>
      </c>
      <c r="O348" t="s">
        <v>3935</v>
      </c>
    </row>
    <row r="349" spans="1:15" x14ac:dyDescent="0.35">
      <c r="A349">
        <v>2.6829268292682902</v>
      </c>
      <c r="B349" t="s">
        <v>151</v>
      </c>
      <c r="C349" t="s">
        <v>415</v>
      </c>
      <c r="D349">
        <v>20160825154500</v>
      </c>
      <c r="E349" s="1">
        <f>IF(SUMPRODUCT(--ISNUMBER(SEARCH({"ECON_EARNINGSREPORT","ECON_STOCKMARKET"},C349)))&gt;0,1,0)</f>
        <v>1</v>
      </c>
      <c r="F349" s="1">
        <f>IF(SUMPRODUCT(--ISNUMBER(SEARCH({"ENV_"},C349)))&gt;0,1,0)</f>
        <v>0</v>
      </c>
      <c r="G349" s="1">
        <f>IF(SUMPRODUCT(--ISNUMBER(SEARCH({"DISCRIMINATION","HARASSMENT","HATE_SPEECH","GENDER_VIOLENCE"},C349)))&gt;0,1,0)</f>
        <v>0</v>
      </c>
      <c r="H349" s="1">
        <f>IF(SUMPRODUCT(--ISNUMBER(SEARCH({"LEGALIZE","LEGISLATION","TRIAL"},C349)))&gt;0,1,0)</f>
        <v>0</v>
      </c>
      <c r="I349" s="1">
        <f>IF(SUMPRODUCT(--ISNUMBER(SEARCH({"LEADER"},C349)))&gt;0,1,0)</f>
        <v>0</v>
      </c>
      <c r="J349" t="str">
        <f t="shared" si="20"/>
        <v>2016</v>
      </c>
      <c r="K349" t="str">
        <f t="shared" si="21"/>
        <v>08</v>
      </c>
      <c r="L349" t="str">
        <f t="shared" si="22"/>
        <v>25</v>
      </c>
      <c r="M349" s="2">
        <f t="shared" si="23"/>
        <v>42607.65625</v>
      </c>
      <c r="N349" s="1">
        <f>IF(SUMPRODUCT(--ISNUMBER(SEARCH({"nasdaq.com","bloomberg.com","wsj.com","seekingalpha.com","valuewalk.com","reuters.com","forbes.com","marketwatch.com","investopedia.com","businessinsider.com","analystratings.com"},B349)))&gt;0,1,0)</f>
        <v>1</v>
      </c>
      <c r="O349" t="s">
        <v>3935</v>
      </c>
    </row>
    <row r="350" spans="1:15" x14ac:dyDescent="0.35">
      <c r="A350">
        <v>0.28050490883590501</v>
      </c>
      <c r="B350" t="s">
        <v>8</v>
      </c>
      <c r="C350" t="s">
        <v>416</v>
      </c>
      <c r="D350">
        <v>20160908141500</v>
      </c>
      <c r="E350" s="1">
        <f>IF(SUMPRODUCT(--ISNUMBER(SEARCH({"ECON_EARNINGSREPORT","ECON_STOCKMARKET"},C350)))&gt;0,1,0)</f>
        <v>1</v>
      </c>
      <c r="F350" s="1">
        <f>IF(SUMPRODUCT(--ISNUMBER(SEARCH({"ENV_"},C350)))&gt;0,1,0)</f>
        <v>1</v>
      </c>
      <c r="G350" s="1">
        <f>IF(SUMPRODUCT(--ISNUMBER(SEARCH({"DISCRIMINATION","HARASSMENT","HATE_SPEECH","GENDER_VIOLENCE"},C350)))&gt;0,1,0)</f>
        <v>0</v>
      </c>
      <c r="H350" s="1">
        <f>IF(SUMPRODUCT(--ISNUMBER(SEARCH({"LEGALIZE","LEGISLATION","TRIAL"},C350)))&gt;0,1,0)</f>
        <v>0</v>
      </c>
      <c r="I350" s="1">
        <f>IF(SUMPRODUCT(--ISNUMBER(SEARCH({"LEADER"},C350)))&gt;0,1,0)</f>
        <v>0</v>
      </c>
      <c r="J350" t="str">
        <f t="shared" si="20"/>
        <v>2016</v>
      </c>
      <c r="K350" t="str">
        <f t="shared" si="21"/>
        <v>09</v>
      </c>
      <c r="L350" t="str">
        <f t="shared" si="22"/>
        <v>08</v>
      </c>
      <c r="M350" s="2">
        <f t="shared" si="23"/>
        <v>42621.59375</v>
      </c>
      <c r="N350" s="1">
        <f>IF(SUMPRODUCT(--ISNUMBER(SEARCH({"nasdaq.com","bloomberg.com","wsj.com","seekingalpha.com","valuewalk.com","reuters.com","forbes.com","marketwatch.com","investopedia.com","businessinsider.com","analystratings.com"},B350)))&gt;0,1,0)</f>
        <v>0</v>
      </c>
      <c r="O350" t="s">
        <v>3935</v>
      </c>
    </row>
    <row r="351" spans="1:15" x14ac:dyDescent="0.35">
      <c r="A351">
        <v>-4.0498442367601202</v>
      </c>
      <c r="B351" t="s">
        <v>76</v>
      </c>
      <c r="C351" t="s">
        <v>417</v>
      </c>
      <c r="D351">
        <v>20160624151500</v>
      </c>
      <c r="E351" s="1">
        <f>IF(SUMPRODUCT(--ISNUMBER(SEARCH({"ECON_EARNINGSREPORT","ECON_STOCKMARKET"},C351)))&gt;0,1,0)</f>
        <v>1</v>
      </c>
      <c r="F351" s="1">
        <f>IF(SUMPRODUCT(--ISNUMBER(SEARCH({"ENV_"},C351)))&gt;0,1,0)</f>
        <v>0</v>
      </c>
      <c r="G351" s="1">
        <f>IF(SUMPRODUCT(--ISNUMBER(SEARCH({"DISCRIMINATION","HARASSMENT","HATE_SPEECH","GENDER_VIOLENCE"},C351)))&gt;0,1,0)</f>
        <v>0</v>
      </c>
      <c r="H351" s="1">
        <f>IF(SUMPRODUCT(--ISNUMBER(SEARCH({"LEGALIZE","LEGISLATION","TRIAL"},C351)))&gt;0,1,0)</f>
        <v>0</v>
      </c>
      <c r="I351" s="1">
        <f>IF(SUMPRODUCT(--ISNUMBER(SEARCH({"LEADER"},C351)))&gt;0,1,0)</f>
        <v>0</v>
      </c>
      <c r="J351" t="str">
        <f t="shared" si="20"/>
        <v>2016</v>
      </c>
      <c r="K351" t="str">
        <f t="shared" si="21"/>
        <v>06</v>
      </c>
      <c r="L351" t="str">
        <f t="shared" si="22"/>
        <v>24</v>
      </c>
      <c r="M351" s="2">
        <f t="shared" si="23"/>
        <v>42545.635416666664</v>
      </c>
      <c r="N351" s="1">
        <f>IF(SUMPRODUCT(--ISNUMBER(SEARCH({"nasdaq.com","bloomberg.com","wsj.com","seekingalpha.com","valuewalk.com","reuters.com","forbes.com","marketwatch.com","investopedia.com","businessinsider.com","analystratings.com"},B351)))&gt;0,1,0)</f>
        <v>0</v>
      </c>
      <c r="O351" t="s">
        <v>3935</v>
      </c>
    </row>
    <row r="352" spans="1:15" x14ac:dyDescent="0.35">
      <c r="A352">
        <v>2.1739130434782599</v>
      </c>
      <c r="B352" t="s">
        <v>21</v>
      </c>
      <c r="C352" t="s">
        <v>418</v>
      </c>
      <c r="D352">
        <v>20160707161500</v>
      </c>
      <c r="E352" s="1">
        <f>IF(SUMPRODUCT(--ISNUMBER(SEARCH({"ECON_EARNINGSREPORT","ECON_STOCKMARKET"},C352)))&gt;0,1,0)</f>
        <v>1</v>
      </c>
      <c r="F352" s="1">
        <f>IF(SUMPRODUCT(--ISNUMBER(SEARCH({"ENV_"},C352)))&gt;0,1,0)</f>
        <v>0</v>
      </c>
      <c r="G352" s="1">
        <f>IF(SUMPRODUCT(--ISNUMBER(SEARCH({"DISCRIMINATION","HARASSMENT","HATE_SPEECH","GENDER_VIOLENCE"},C352)))&gt;0,1,0)</f>
        <v>0</v>
      </c>
      <c r="H352" s="1">
        <f>IF(SUMPRODUCT(--ISNUMBER(SEARCH({"LEGALIZE","LEGISLATION","TRIAL"},C352)))&gt;0,1,0)</f>
        <v>0</v>
      </c>
      <c r="I352" s="1">
        <f>IF(SUMPRODUCT(--ISNUMBER(SEARCH({"LEADER"},C352)))&gt;0,1,0)</f>
        <v>0</v>
      </c>
      <c r="J352" t="str">
        <f t="shared" si="20"/>
        <v>2016</v>
      </c>
      <c r="K352" t="str">
        <f t="shared" si="21"/>
        <v>07</v>
      </c>
      <c r="L352" t="str">
        <f t="shared" si="22"/>
        <v>07</v>
      </c>
      <c r="M352" s="2">
        <f t="shared" si="23"/>
        <v>42558.677083333336</v>
      </c>
      <c r="N352" s="1">
        <f>IF(SUMPRODUCT(--ISNUMBER(SEARCH({"nasdaq.com","bloomberg.com","wsj.com","seekingalpha.com","valuewalk.com","reuters.com","forbes.com","marketwatch.com","investopedia.com","businessinsider.com","analystratings.com"},B352)))&gt;0,1,0)</f>
        <v>0</v>
      </c>
      <c r="O352" t="s">
        <v>3935</v>
      </c>
    </row>
    <row r="353" spans="1:15" x14ac:dyDescent="0.35">
      <c r="A353">
        <v>2.67558528428094</v>
      </c>
      <c r="B353" t="s">
        <v>44</v>
      </c>
      <c r="C353" t="s">
        <v>419</v>
      </c>
      <c r="D353">
        <v>20161003180000</v>
      </c>
      <c r="E353" s="1">
        <f>IF(SUMPRODUCT(--ISNUMBER(SEARCH({"ECON_EARNINGSREPORT","ECON_STOCKMARKET"},C353)))&gt;0,1,0)</f>
        <v>1</v>
      </c>
      <c r="F353" s="1">
        <f>IF(SUMPRODUCT(--ISNUMBER(SEARCH({"ENV_"},C353)))&gt;0,1,0)</f>
        <v>0</v>
      </c>
      <c r="G353" s="1">
        <f>IF(SUMPRODUCT(--ISNUMBER(SEARCH({"DISCRIMINATION","HARASSMENT","HATE_SPEECH","GENDER_VIOLENCE"},C353)))&gt;0,1,0)</f>
        <v>0</v>
      </c>
      <c r="H353" s="1">
        <f>IF(SUMPRODUCT(--ISNUMBER(SEARCH({"LEGALIZE","LEGISLATION","TRIAL"},C353)))&gt;0,1,0)</f>
        <v>0</v>
      </c>
      <c r="I353" s="1">
        <f>IF(SUMPRODUCT(--ISNUMBER(SEARCH({"LEADER"},C353)))&gt;0,1,0)</f>
        <v>0</v>
      </c>
      <c r="J353" t="str">
        <f t="shared" si="20"/>
        <v>2016</v>
      </c>
      <c r="K353" t="str">
        <f t="shared" si="21"/>
        <v>10</v>
      </c>
      <c r="L353" t="str">
        <f t="shared" si="22"/>
        <v>03</v>
      </c>
      <c r="M353" s="2">
        <f t="shared" si="23"/>
        <v>42646.75</v>
      </c>
      <c r="N353" s="1">
        <f>IF(SUMPRODUCT(--ISNUMBER(SEARCH({"nasdaq.com","bloomberg.com","wsj.com","seekingalpha.com","valuewalk.com","reuters.com","forbes.com","marketwatch.com","investopedia.com","businessinsider.com","analystratings.com"},B353)))&gt;0,1,0)</f>
        <v>0</v>
      </c>
      <c r="O353" t="s">
        <v>3935</v>
      </c>
    </row>
    <row r="354" spans="1:15" x14ac:dyDescent="0.35">
      <c r="A354">
        <v>1.88261351052049</v>
      </c>
      <c r="B354" t="s">
        <v>11</v>
      </c>
      <c r="C354" t="s">
        <v>420</v>
      </c>
      <c r="D354">
        <v>20160901203000</v>
      </c>
      <c r="E354" s="1">
        <f>IF(SUMPRODUCT(--ISNUMBER(SEARCH({"ECON_EARNINGSREPORT","ECON_STOCKMARKET"},C354)))&gt;0,1,0)</f>
        <v>0</v>
      </c>
      <c r="F354" s="1">
        <f>IF(SUMPRODUCT(--ISNUMBER(SEARCH({"ENV_"},C354)))&gt;0,1,0)</f>
        <v>0</v>
      </c>
      <c r="G354" s="1">
        <f>IF(SUMPRODUCT(--ISNUMBER(SEARCH({"DISCRIMINATION","HARASSMENT","HATE_SPEECH","GENDER_VIOLENCE"},C354)))&gt;0,1,0)</f>
        <v>0</v>
      </c>
      <c r="H354" s="1">
        <f>IF(SUMPRODUCT(--ISNUMBER(SEARCH({"LEGALIZE","LEGISLATION","TRIAL"},C354)))&gt;0,1,0)</f>
        <v>1</v>
      </c>
      <c r="I354" s="1">
        <f>IF(SUMPRODUCT(--ISNUMBER(SEARCH({"LEADER"},C354)))&gt;0,1,0)</f>
        <v>1</v>
      </c>
      <c r="J354" t="str">
        <f t="shared" si="20"/>
        <v>2016</v>
      </c>
      <c r="K354" t="str">
        <f t="shared" si="21"/>
        <v>09</v>
      </c>
      <c r="L354" t="str">
        <f t="shared" si="22"/>
        <v>01</v>
      </c>
      <c r="M354" s="2">
        <f t="shared" si="23"/>
        <v>42614.854166666664</v>
      </c>
      <c r="N354" s="1">
        <f>IF(SUMPRODUCT(--ISNUMBER(SEARCH({"nasdaq.com","bloomberg.com","wsj.com","seekingalpha.com","valuewalk.com","reuters.com","forbes.com","marketwatch.com","investopedia.com","businessinsider.com","analystratings.com"},B354)))&gt;0,1,0)</f>
        <v>0</v>
      </c>
      <c r="O354" t="s">
        <v>3935</v>
      </c>
    </row>
    <row r="355" spans="1:15" x14ac:dyDescent="0.35">
      <c r="A355">
        <v>0.12345679012345701</v>
      </c>
      <c r="B355" t="s">
        <v>44</v>
      </c>
      <c r="C355" t="s">
        <v>421</v>
      </c>
      <c r="D355">
        <v>20160705191500</v>
      </c>
      <c r="E355" s="1">
        <f>IF(SUMPRODUCT(--ISNUMBER(SEARCH({"ECON_EARNINGSREPORT","ECON_STOCKMARKET"},C355)))&gt;0,1,0)</f>
        <v>1</v>
      </c>
      <c r="F355" s="1">
        <f>IF(SUMPRODUCT(--ISNUMBER(SEARCH({"ENV_"},C355)))&gt;0,1,0)</f>
        <v>0</v>
      </c>
      <c r="G355" s="1">
        <f>IF(SUMPRODUCT(--ISNUMBER(SEARCH({"DISCRIMINATION","HARASSMENT","HATE_SPEECH","GENDER_VIOLENCE"},C355)))&gt;0,1,0)</f>
        <v>0</v>
      </c>
      <c r="H355" s="1">
        <f>IF(SUMPRODUCT(--ISNUMBER(SEARCH({"LEGALIZE","LEGISLATION","TRIAL"},C355)))&gt;0,1,0)</f>
        <v>0</v>
      </c>
      <c r="I355" s="1">
        <f>IF(SUMPRODUCT(--ISNUMBER(SEARCH({"LEADER"},C355)))&gt;0,1,0)</f>
        <v>0</v>
      </c>
      <c r="J355" t="str">
        <f t="shared" si="20"/>
        <v>2016</v>
      </c>
      <c r="K355" t="str">
        <f t="shared" si="21"/>
        <v>07</v>
      </c>
      <c r="L355" t="str">
        <f t="shared" si="22"/>
        <v>05</v>
      </c>
      <c r="M355" s="2">
        <f t="shared" si="23"/>
        <v>42556.802083333336</v>
      </c>
      <c r="N355" s="1">
        <f>IF(SUMPRODUCT(--ISNUMBER(SEARCH({"nasdaq.com","bloomberg.com","wsj.com","seekingalpha.com","valuewalk.com","reuters.com","forbes.com","marketwatch.com","investopedia.com","businessinsider.com","analystratings.com"},B355)))&gt;0,1,0)</f>
        <v>0</v>
      </c>
      <c r="O355" t="s">
        <v>3935</v>
      </c>
    </row>
    <row r="356" spans="1:15" x14ac:dyDescent="0.35">
      <c r="A356">
        <v>0.81566068515497603</v>
      </c>
      <c r="B356" t="s">
        <v>6</v>
      </c>
      <c r="C356" t="s">
        <v>422</v>
      </c>
      <c r="D356">
        <v>20160929190000</v>
      </c>
      <c r="E356" s="1">
        <f>IF(SUMPRODUCT(--ISNUMBER(SEARCH({"ECON_EARNINGSREPORT","ECON_STOCKMARKET"},C356)))&gt;0,1,0)</f>
        <v>1</v>
      </c>
      <c r="F356" s="1">
        <f>IF(SUMPRODUCT(--ISNUMBER(SEARCH({"ENV_"},C356)))&gt;0,1,0)</f>
        <v>0</v>
      </c>
      <c r="G356" s="1">
        <f>IF(SUMPRODUCT(--ISNUMBER(SEARCH({"DISCRIMINATION","HARASSMENT","HATE_SPEECH","GENDER_VIOLENCE"},C356)))&gt;0,1,0)</f>
        <v>0</v>
      </c>
      <c r="H356" s="1">
        <f>IF(SUMPRODUCT(--ISNUMBER(SEARCH({"LEGALIZE","LEGISLATION","TRIAL"},C356)))&gt;0,1,0)</f>
        <v>0</v>
      </c>
      <c r="I356" s="1">
        <f>IF(SUMPRODUCT(--ISNUMBER(SEARCH({"LEADER"},C356)))&gt;0,1,0)</f>
        <v>0</v>
      </c>
      <c r="J356" t="str">
        <f t="shared" si="20"/>
        <v>2016</v>
      </c>
      <c r="K356" t="str">
        <f t="shared" si="21"/>
        <v>09</v>
      </c>
      <c r="L356" t="str">
        <f t="shared" si="22"/>
        <v>29</v>
      </c>
      <c r="M356" s="2">
        <f t="shared" si="23"/>
        <v>42642.791666666664</v>
      </c>
      <c r="N356" s="1">
        <f>IF(SUMPRODUCT(--ISNUMBER(SEARCH({"nasdaq.com","bloomberg.com","wsj.com","seekingalpha.com","valuewalk.com","reuters.com","forbes.com","marketwatch.com","investopedia.com","businessinsider.com","analystratings.com"},B356)))&gt;0,1,0)</f>
        <v>0</v>
      </c>
      <c r="O356" t="s">
        <v>3935</v>
      </c>
    </row>
    <row r="357" spans="1:15" x14ac:dyDescent="0.35">
      <c r="A357">
        <v>0.57803468208092501</v>
      </c>
      <c r="B357" t="s">
        <v>8</v>
      </c>
      <c r="D357">
        <v>20160918181500</v>
      </c>
      <c r="E357" s="1">
        <f>IF(SUMPRODUCT(--ISNUMBER(SEARCH({"ECON_EARNINGSREPORT","ECON_STOCKMARKET"},C357)))&gt;0,1,0)</f>
        <v>0</v>
      </c>
      <c r="F357" s="1">
        <f>IF(SUMPRODUCT(--ISNUMBER(SEARCH({"ENV_"},C357)))&gt;0,1,0)</f>
        <v>0</v>
      </c>
      <c r="G357" s="1">
        <f>IF(SUMPRODUCT(--ISNUMBER(SEARCH({"DISCRIMINATION","HARASSMENT","HATE_SPEECH","GENDER_VIOLENCE"},C357)))&gt;0,1,0)</f>
        <v>0</v>
      </c>
      <c r="H357" s="1">
        <f>IF(SUMPRODUCT(--ISNUMBER(SEARCH({"LEGALIZE","LEGISLATION","TRIAL"},C357)))&gt;0,1,0)</f>
        <v>0</v>
      </c>
      <c r="I357" s="1">
        <f>IF(SUMPRODUCT(--ISNUMBER(SEARCH({"LEADER"},C357)))&gt;0,1,0)</f>
        <v>0</v>
      </c>
      <c r="J357" t="str">
        <f t="shared" si="20"/>
        <v>2016</v>
      </c>
      <c r="K357" t="str">
        <f t="shared" si="21"/>
        <v>09</v>
      </c>
      <c r="L357" t="str">
        <f t="shared" si="22"/>
        <v>18</v>
      </c>
      <c r="M357" s="2">
        <f t="shared" si="23"/>
        <v>42631.760416666664</v>
      </c>
      <c r="N357" s="1">
        <f>IF(SUMPRODUCT(--ISNUMBER(SEARCH({"nasdaq.com","bloomberg.com","wsj.com","seekingalpha.com","valuewalk.com","reuters.com","forbes.com","marketwatch.com","investopedia.com","businessinsider.com","analystratings.com"},B357)))&gt;0,1,0)</f>
        <v>0</v>
      </c>
      <c r="O357" t="s">
        <v>3935</v>
      </c>
    </row>
    <row r="358" spans="1:15" x14ac:dyDescent="0.35">
      <c r="A358">
        <v>0.75471698113207497</v>
      </c>
      <c r="B358" t="s">
        <v>126</v>
      </c>
      <c r="C358" t="s">
        <v>423</v>
      </c>
      <c r="D358">
        <v>20161011164500</v>
      </c>
      <c r="E358" s="1">
        <f>IF(SUMPRODUCT(--ISNUMBER(SEARCH({"ECON_EARNINGSREPORT","ECON_STOCKMARKET"},C358)))&gt;0,1,0)</f>
        <v>1</v>
      </c>
      <c r="F358" s="1">
        <f>IF(SUMPRODUCT(--ISNUMBER(SEARCH({"ENV_"},C358)))&gt;0,1,0)</f>
        <v>0</v>
      </c>
      <c r="G358" s="1">
        <f>IF(SUMPRODUCT(--ISNUMBER(SEARCH({"DISCRIMINATION","HARASSMENT","HATE_SPEECH","GENDER_VIOLENCE"},C358)))&gt;0,1,0)</f>
        <v>0</v>
      </c>
      <c r="H358" s="1">
        <f>IF(SUMPRODUCT(--ISNUMBER(SEARCH({"LEGALIZE","LEGISLATION","TRIAL"},C358)))&gt;0,1,0)</f>
        <v>1</v>
      </c>
      <c r="I358" s="1">
        <f>IF(SUMPRODUCT(--ISNUMBER(SEARCH({"LEADER"},C358)))&gt;0,1,0)</f>
        <v>0</v>
      </c>
      <c r="J358" t="str">
        <f t="shared" si="20"/>
        <v>2016</v>
      </c>
      <c r="K358" t="str">
        <f t="shared" si="21"/>
        <v>10</v>
      </c>
      <c r="L358" t="str">
        <f t="shared" si="22"/>
        <v>11</v>
      </c>
      <c r="M358" s="2">
        <f t="shared" si="23"/>
        <v>42654.697916666664</v>
      </c>
      <c r="N358" s="1">
        <f>IF(SUMPRODUCT(--ISNUMBER(SEARCH({"nasdaq.com","bloomberg.com","wsj.com","seekingalpha.com","valuewalk.com","reuters.com","forbes.com","marketwatch.com","investopedia.com","businessinsider.com","analystratings.com"},B358)))&gt;0,1,0)</f>
        <v>0</v>
      </c>
      <c r="O358" t="s">
        <v>3935</v>
      </c>
    </row>
    <row r="359" spans="1:15" x14ac:dyDescent="0.35">
      <c r="A359">
        <v>1.19641076769691</v>
      </c>
      <c r="B359" t="s">
        <v>11</v>
      </c>
      <c r="C359" t="s">
        <v>424</v>
      </c>
      <c r="D359">
        <v>20161002231500</v>
      </c>
      <c r="E359" s="1">
        <f>IF(SUMPRODUCT(--ISNUMBER(SEARCH({"ECON_EARNINGSREPORT","ECON_STOCKMARKET"},C359)))&gt;0,1,0)</f>
        <v>0</v>
      </c>
      <c r="F359" s="1">
        <f>IF(SUMPRODUCT(--ISNUMBER(SEARCH({"ENV_"},C359)))&gt;0,1,0)</f>
        <v>0</v>
      </c>
      <c r="G359" s="1">
        <f>IF(SUMPRODUCT(--ISNUMBER(SEARCH({"DISCRIMINATION","HARASSMENT","HATE_SPEECH","GENDER_VIOLENCE"},C359)))&gt;0,1,0)</f>
        <v>0</v>
      </c>
      <c r="H359" s="1">
        <f>IF(SUMPRODUCT(--ISNUMBER(SEARCH({"LEGALIZE","LEGISLATION","TRIAL"},C359)))&gt;0,1,0)</f>
        <v>1</v>
      </c>
      <c r="I359" s="1">
        <f>IF(SUMPRODUCT(--ISNUMBER(SEARCH({"LEADER"},C359)))&gt;0,1,0)</f>
        <v>1</v>
      </c>
      <c r="J359" t="str">
        <f t="shared" si="20"/>
        <v>2016</v>
      </c>
      <c r="K359" t="str">
        <f t="shared" si="21"/>
        <v>10</v>
      </c>
      <c r="L359" t="str">
        <f t="shared" si="22"/>
        <v>02</v>
      </c>
      <c r="M359" s="2">
        <f t="shared" si="23"/>
        <v>42645.96875</v>
      </c>
      <c r="N359" s="1">
        <f>IF(SUMPRODUCT(--ISNUMBER(SEARCH({"nasdaq.com","bloomberg.com","wsj.com","seekingalpha.com","valuewalk.com","reuters.com","forbes.com","marketwatch.com","investopedia.com","businessinsider.com","analystratings.com"},B359)))&gt;0,1,0)</f>
        <v>0</v>
      </c>
      <c r="O359" t="s">
        <v>3935</v>
      </c>
    </row>
    <row r="360" spans="1:15" x14ac:dyDescent="0.35">
      <c r="A360">
        <v>0.934579439252337</v>
      </c>
      <c r="B360" t="s">
        <v>51</v>
      </c>
      <c r="C360" t="s">
        <v>425</v>
      </c>
      <c r="D360">
        <v>20160928231500</v>
      </c>
      <c r="E360" s="1">
        <f>IF(SUMPRODUCT(--ISNUMBER(SEARCH({"ECON_EARNINGSREPORT","ECON_STOCKMARKET"},C360)))&gt;0,1,0)</f>
        <v>1</v>
      </c>
      <c r="F360" s="1">
        <f>IF(SUMPRODUCT(--ISNUMBER(SEARCH({"ENV_"},C360)))&gt;0,1,0)</f>
        <v>0</v>
      </c>
      <c r="G360" s="1">
        <f>IF(SUMPRODUCT(--ISNUMBER(SEARCH({"DISCRIMINATION","HARASSMENT","HATE_SPEECH","GENDER_VIOLENCE"},C360)))&gt;0,1,0)</f>
        <v>0</v>
      </c>
      <c r="H360" s="1">
        <f>IF(SUMPRODUCT(--ISNUMBER(SEARCH({"LEGALIZE","LEGISLATION","TRIAL"},C360)))&gt;0,1,0)</f>
        <v>0</v>
      </c>
      <c r="I360" s="1">
        <f>IF(SUMPRODUCT(--ISNUMBER(SEARCH({"LEADER"},C360)))&gt;0,1,0)</f>
        <v>0</v>
      </c>
      <c r="J360" t="str">
        <f t="shared" si="20"/>
        <v>2016</v>
      </c>
      <c r="K360" t="str">
        <f t="shared" si="21"/>
        <v>09</v>
      </c>
      <c r="L360" t="str">
        <f t="shared" si="22"/>
        <v>28</v>
      </c>
      <c r="M360" s="2">
        <f t="shared" si="23"/>
        <v>42641.96875</v>
      </c>
      <c r="N360" s="1">
        <f>IF(SUMPRODUCT(--ISNUMBER(SEARCH({"nasdaq.com","bloomberg.com","wsj.com","seekingalpha.com","valuewalk.com","reuters.com","forbes.com","marketwatch.com","investopedia.com","businessinsider.com","analystratings.com"},B360)))&gt;0,1,0)</f>
        <v>0</v>
      </c>
      <c r="O360" t="s">
        <v>3935</v>
      </c>
    </row>
    <row r="361" spans="1:15" x14ac:dyDescent="0.35">
      <c r="A361">
        <v>-2.5679758308157101</v>
      </c>
      <c r="B361" t="s">
        <v>44</v>
      </c>
      <c r="C361" t="s">
        <v>426</v>
      </c>
      <c r="D361">
        <v>20160706141500</v>
      </c>
      <c r="E361" s="1">
        <f>IF(SUMPRODUCT(--ISNUMBER(SEARCH({"ECON_EARNINGSREPORT","ECON_STOCKMARKET"},C361)))&gt;0,1,0)</f>
        <v>1</v>
      </c>
      <c r="F361" s="1">
        <f>IF(SUMPRODUCT(--ISNUMBER(SEARCH({"ENV_"},C361)))&gt;0,1,0)</f>
        <v>0</v>
      </c>
      <c r="G361" s="1">
        <f>IF(SUMPRODUCT(--ISNUMBER(SEARCH({"DISCRIMINATION","HARASSMENT","HATE_SPEECH","GENDER_VIOLENCE"},C361)))&gt;0,1,0)</f>
        <v>0</v>
      </c>
      <c r="H361" s="1">
        <f>IF(SUMPRODUCT(--ISNUMBER(SEARCH({"LEGALIZE","LEGISLATION","TRIAL"},C361)))&gt;0,1,0)</f>
        <v>0</v>
      </c>
      <c r="I361" s="1">
        <f>IF(SUMPRODUCT(--ISNUMBER(SEARCH({"LEADER"},C361)))&gt;0,1,0)</f>
        <v>0</v>
      </c>
      <c r="J361" t="str">
        <f t="shared" si="20"/>
        <v>2016</v>
      </c>
      <c r="K361" t="str">
        <f t="shared" si="21"/>
        <v>07</v>
      </c>
      <c r="L361" t="str">
        <f t="shared" si="22"/>
        <v>06</v>
      </c>
      <c r="M361" s="2">
        <f t="shared" si="23"/>
        <v>42557.59375</v>
      </c>
      <c r="N361" s="1">
        <f>IF(SUMPRODUCT(--ISNUMBER(SEARCH({"nasdaq.com","bloomberg.com","wsj.com","seekingalpha.com","valuewalk.com","reuters.com","forbes.com","marketwatch.com","investopedia.com","businessinsider.com","analystratings.com"},B361)))&gt;0,1,0)</f>
        <v>0</v>
      </c>
      <c r="O361" t="s">
        <v>3935</v>
      </c>
    </row>
    <row r="362" spans="1:15" x14ac:dyDescent="0.35">
      <c r="A362">
        <v>2.5179856115107899</v>
      </c>
      <c r="B362" t="s">
        <v>133</v>
      </c>
      <c r="C362" t="s">
        <v>427</v>
      </c>
      <c r="D362">
        <v>20160911031500</v>
      </c>
      <c r="E362" s="1">
        <f>IF(SUMPRODUCT(--ISNUMBER(SEARCH({"ECON_EARNINGSREPORT","ECON_STOCKMARKET"},C362)))&gt;0,1,0)</f>
        <v>1</v>
      </c>
      <c r="F362" s="1">
        <f>IF(SUMPRODUCT(--ISNUMBER(SEARCH({"ENV_"},C362)))&gt;0,1,0)</f>
        <v>0</v>
      </c>
      <c r="G362" s="1">
        <f>IF(SUMPRODUCT(--ISNUMBER(SEARCH({"DISCRIMINATION","HARASSMENT","HATE_SPEECH","GENDER_VIOLENCE"},C362)))&gt;0,1,0)</f>
        <v>0</v>
      </c>
      <c r="H362" s="1">
        <f>IF(SUMPRODUCT(--ISNUMBER(SEARCH({"LEGALIZE","LEGISLATION","TRIAL"},C362)))&gt;0,1,0)</f>
        <v>0</v>
      </c>
      <c r="I362" s="1">
        <f>IF(SUMPRODUCT(--ISNUMBER(SEARCH({"LEADER"},C362)))&gt;0,1,0)</f>
        <v>0</v>
      </c>
      <c r="J362" t="str">
        <f t="shared" si="20"/>
        <v>2016</v>
      </c>
      <c r="K362" t="str">
        <f t="shared" si="21"/>
        <v>09</v>
      </c>
      <c r="L362" t="str">
        <f t="shared" si="22"/>
        <v>11</v>
      </c>
      <c r="M362" s="2">
        <f t="shared" si="23"/>
        <v>42624.135416666664</v>
      </c>
      <c r="N362" s="1">
        <f>IF(SUMPRODUCT(--ISNUMBER(SEARCH({"nasdaq.com","bloomberg.com","wsj.com","seekingalpha.com","valuewalk.com","reuters.com","forbes.com","marketwatch.com","investopedia.com","businessinsider.com","analystratings.com"},B362)))&gt;0,1,0)</f>
        <v>1</v>
      </c>
      <c r="O362" t="s">
        <v>3935</v>
      </c>
    </row>
    <row r="363" spans="1:15" x14ac:dyDescent="0.35">
      <c r="A363">
        <v>0</v>
      </c>
      <c r="B363" t="s">
        <v>10</v>
      </c>
      <c r="D363">
        <v>20160908140000</v>
      </c>
      <c r="E363" s="1">
        <f>IF(SUMPRODUCT(--ISNUMBER(SEARCH({"ECON_EARNINGSREPORT","ECON_STOCKMARKET"},C363)))&gt;0,1,0)</f>
        <v>0</v>
      </c>
      <c r="F363" s="1">
        <f>IF(SUMPRODUCT(--ISNUMBER(SEARCH({"ENV_"},C363)))&gt;0,1,0)</f>
        <v>0</v>
      </c>
      <c r="G363" s="1">
        <f>IF(SUMPRODUCT(--ISNUMBER(SEARCH({"DISCRIMINATION","HARASSMENT","HATE_SPEECH","GENDER_VIOLENCE"},C363)))&gt;0,1,0)</f>
        <v>0</v>
      </c>
      <c r="H363" s="1">
        <f>IF(SUMPRODUCT(--ISNUMBER(SEARCH({"LEGALIZE","LEGISLATION","TRIAL"},C363)))&gt;0,1,0)</f>
        <v>0</v>
      </c>
      <c r="I363" s="1">
        <f>IF(SUMPRODUCT(--ISNUMBER(SEARCH({"LEADER"},C363)))&gt;0,1,0)</f>
        <v>0</v>
      </c>
      <c r="J363" t="str">
        <f t="shared" si="20"/>
        <v>2016</v>
      </c>
      <c r="K363" t="str">
        <f t="shared" si="21"/>
        <v>09</v>
      </c>
      <c r="L363" t="str">
        <f t="shared" si="22"/>
        <v>08</v>
      </c>
      <c r="M363" s="2">
        <f t="shared" si="23"/>
        <v>42621.583333333336</v>
      </c>
      <c r="N363" s="1">
        <f>IF(SUMPRODUCT(--ISNUMBER(SEARCH({"nasdaq.com","bloomberg.com","wsj.com","seekingalpha.com","valuewalk.com","reuters.com","forbes.com","marketwatch.com","investopedia.com","businessinsider.com","analystratings.com"},B363)))&gt;0,1,0)</f>
        <v>1</v>
      </c>
      <c r="O363" t="s">
        <v>3935</v>
      </c>
    </row>
    <row r="364" spans="1:15" x14ac:dyDescent="0.35">
      <c r="A364">
        <v>-2.05949656750572</v>
      </c>
      <c r="B364" t="s">
        <v>428</v>
      </c>
      <c r="C364" t="s">
        <v>69</v>
      </c>
      <c r="D364">
        <v>20160701094500</v>
      </c>
      <c r="E364" s="1">
        <f>IF(SUMPRODUCT(--ISNUMBER(SEARCH({"ECON_EARNINGSREPORT","ECON_STOCKMARKET"},C364)))&gt;0,1,0)</f>
        <v>0</v>
      </c>
      <c r="F364" s="1">
        <f>IF(SUMPRODUCT(--ISNUMBER(SEARCH({"ENV_"},C364)))&gt;0,1,0)</f>
        <v>0</v>
      </c>
      <c r="G364" s="1">
        <f>IF(SUMPRODUCT(--ISNUMBER(SEARCH({"DISCRIMINATION","HARASSMENT","HATE_SPEECH","GENDER_VIOLENCE"},C364)))&gt;0,1,0)</f>
        <v>0</v>
      </c>
      <c r="H364" s="1">
        <f>IF(SUMPRODUCT(--ISNUMBER(SEARCH({"LEGALIZE","LEGISLATION","TRIAL"},C364)))&gt;0,1,0)</f>
        <v>0</v>
      </c>
      <c r="I364" s="1">
        <f>IF(SUMPRODUCT(--ISNUMBER(SEARCH({"LEADER"},C364)))&gt;0,1,0)</f>
        <v>0</v>
      </c>
      <c r="J364" t="str">
        <f t="shared" si="20"/>
        <v>2016</v>
      </c>
      <c r="K364" t="str">
        <f t="shared" si="21"/>
        <v>07</v>
      </c>
      <c r="L364" t="str">
        <f t="shared" si="22"/>
        <v>01</v>
      </c>
      <c r="M364" s="2">
        <f t="shared" si="23"/>
        <v>42552.40625</v>
      </c>
      <c r="N364" s="1">
        <f>IF(SUMPRODUCT(--ISNUMBER(SEARCH({"nasdaq.com","bloomberg.com","wsj.com","seekingalpha.com","valuewalk.com","reuters.com","forbes.com","marketwatch.com","investopedia.com","businessinsider.com","analystratings.com"},B364)))&gt;0,1,0)</f>
        <v>0</v>
      </c>
      <c r="O364" t="s">
        <v>3935</v>
      </c>
    </row>
    <row r="365" spans="1:15" x14ac:dyDescent="0.35">
      <c r="A365">
        <v>-3.6144578313253</v>
      </c>
      <c r="B365" t="s">
        <v>25</v>
      </c>
      <c r="C365" t="s">
        <v>322</v>
      </c>
      <c r="D365">
        <v>20160630211500</v>
      </c>
      <c r="E365" s="1">
        <f>IF(SUMPRODUCT(--ISNUMBER(SEARCH({"ECON_EARNINGSREPORT","ECON_STOCKMARKET"},C365)))&gt;0,1,0)</f>
        <v>0</v>
      </c>
      <c r="F365" s="1">
        <f>IF(SUMPRODUCT(--ISNUMBER(SEARCH({"ENV_"},C365)))&gt;0,1,0)</f>
        <v>0</v>
      </c>
      <c r="G365" s="1">
        <f>IF(SUMPRODUCT(--ISNUMBER(SEARCH({"DISCRIMINATION","HARASSMENT","HATE_SPEECH","GENDER_VIOLENCE"},C365)))&gt;0,1,0)</f>
        <v>0</v>
      </c>
      <c r="H365" s="1">
        <f>IF(SUMPRODUCT(--ISNUMBER(SEARCH({"LEGALIZE","LEGISLATION","TRIAL"},C365)))&gt;0,1,0)</f>
        <v>0</v>
      </c>
      <c r="I365" s="1">
        <f>IF(SUMPRODUCT(--ISNUMBER(SEARCH({"LEADER"},C365)))&gt;0,1,0)</f>
        <v>0</v>
      </c>
      <c r="J365" t="str">
        <f t="shared" si="20"/>
        <v>2016</v>
      </c>
      <c r="K365" t="str">
        <f t="shared" si="21"/>
        <v>06</v>
      </c>
      <c r="L365" t="str">
        <f t="shared" si="22"/>
        <v>30</v>
      </c>
      <c r="M365" s="2">
        <f t="shared" si="23"/>
        <v>42551.885416666664</v>
      </c>
      <c r="N365" s="1">
        <f>IF(SUMPRODUCT(--ISNUMBER(SEARCH({"nasdaq.com","bloomberg.com","wsj.com","seekingalpha.com","valuewalk.com","reuters.com","forbes.com","marketwatch.com","investopedia.com","businessinsider.com","analystratings.com"},B365)))&gt;0,1,0)</f>
        <v>0</v>
      </c>
      <c r="O365" t="s">
        <v>3935</v>
      </c>
    </row>
    <row r="366" spans="1:15" x14ac:dyDescent="0.35">
      <c r="A366">
        <v>-1.8058690744921</v>
      </c>
      <c r="B366" t="s">
        <v>316</v>
      </c>
      <c r="C366" t="s">
        <v>429</v>
      </c>
      <c r="D366">
        <v>20160630220000</v>
      </c>
      <c r="E366" s="1">
        <f>IF(SUMPRODUCT(--ISNUMBER(SEARCH({"ECON_EARNINGSREPORT","ECON_STOCKMARKET"},C366)))&gt;0,1,0)</f>
        <v>0</v>
      </c>
      <c r="F366" s="1">
        <f>IF(SUMPRODUCT(--ISNUMBER(SEARCH({"ENV_"},C366)))&gt;0,1,0)</f>
        <v>0</v>
      </c>
      <c r="G366" s="1">
        <f>IF(SUMPRODUCT(--ISNUMBER(SEARCH({"DISCRIMINATION","HARASSMENT","HATE_SPEECH","GENDER_VIOLENCE"},C366)))&gt;0,1,0)</f>
        <v>0</v>
      </c>
      <c r="H366" s="1">
        <f>IF(SUMPRODUCT(--ISNUMBER(SEARCH({"LEGALIZE","LEGISLATION","TRIAL"},C366)))&gt;0,1,0)</f>
        <v>0</v>
      </c>
      <c r="I366" s="1">
        <f>IF(SUMPRODUCT(--ISNUMBER(SEARCH({"LEADER"},C366)))&gt;0,1,0)</f>
        <v>0</v>
      </c>
      <c r="J366" t="str">
        <f t="shared" si="20"/>
        <v>2016</v>
      </c>
      <c r="K366" t="str">
        <f t="shared" si="21"/>
        <v>06</v>
      </c>
      <c r="L366" t="str">
        <f t="shared" si="22"/>
        <v>30</v>
      </c>
      <c r="M366" s="2">
        <f t="shared" si="23"/>
        <v>42551.916666666664</v>
      </c>
      <c r="N366" s="1">
        <f>IF(SUMPRODUCT(--ISNUMBER(SEARCH({"nasdaq.com","bloomberg.com","wsj.com","seekingalpha.com","valuewalk.com","reuters.com","forbes.com","marketwatch.com","investopedia.com","businessinsider.com","analystratings.com"},B366)))&gt;0,1,0)</f>
        <v>1</v>
      </c>
      <c r="O366" t="s">
        <v>3935</v>
      </c>
    </row>
    <row r="367" spans="1:15" x14ac:dyDescent="0.35">
      <c r="A367">
        <v>-1.875</v>
      </c>
      <c r="B367" t="s">
        <v>430</v>
      </c>
      <c r="C367" t="s">
        <v>431</v>
      </c>
      <c r="D367">
        <v>20160701003000</v>
      </c>
      <c r="E367" s="1">
        <f>IF(SUMPRODUCT(--ISNUMBER(SEARCH({"ECON_EARNINGSREPORT","ECON_STOCKMARKET"},C367)))&gt;0,1,0)</f>
        <v>0</v>
      </c>
      <c r="F367" s="1">
        <f>IF(SUMPRODUCT(--ISNUMBER(SEARCH({"ENV_"},C367)))&gt;0,1,0)</f>
        <v>0</v>
      </c>
      <c r="G367" s="1">
        <f>IF(SUMPRODUCT(--ISNUMBER(SEARCH({"DISCRIMINATION","HARASSMENT","HATE_SPEECH","GENDER_VIOLENCE"},C367)))&gt;0,1,0)</f>
        <v>0</v>
      </c>
      <c r="H367" s="1">
        <f>IF(SUMPRODUCT(--ISNUMBER(SEARCH({"LEGALIZE","LEGISLATION","TRIAL"},C367)))&gt;0,1,0)</f>
        <v>0</v>
      </c>
      <c r="I367" s="1">
        <f>IF(SUMPRODUCT(--ISNUMBER(SEARCH({"LEADER"},C367)))&gt;0,1,0)</f>
        <v>0</v>
      </c>
      <c r="J367" t="str">
        <f t="shared" si="20"/>
        <v>2016</v>
      </c>
      <c r="K367" t="str">
        <f t="shared" si="21"/>
        <v>07</v>
      </c>
      <c r="L367" t="str">
        <f t="shared" si="22"/>
        <v>01</v>
      </c>
      <c r="M367" s="2">
        <f t="shared" si="23"/>
        <v>42552.020833333336</v>
      </c>
      <c r="N367" s="1">
        <f>IF(SUMPRODUCT(--ISNUMBER(SEARCH({"nasdaq.com","bloomberg.com","wsj.com","seekingalpha.com","valuewalk.com","reuters.com","forbes.com","marketwatch.com","investopedia.com","businessinsider.com","analystratings.com"},B367)))&gt;0,1,0)</f>
        <v>0</v>
      </c>
      <c r="O367" t="s">
        <v>3935</v>
      </c>
    </row>
    <row r="368" spans="1:15" x14ac:dyDescent="0.35">
      <c r="A368">
        <v>0</v>
      </c>
      <c r="B368" t="s">
        <v>89</v>
      </c>
      <c r="C368" t="s">
        <v>110</v>
      </c>
      <c r="D368">
        <v>20160630223000</v>
      </c>
      <c r="E368" s="1">
        <f>IF(SUMPRODUCT(--ISNUMBER(SEARCH({"ECON_EARNINGSREPORT","ECON_STOCKMARKET"},C368)))&gt;0,1,0)</f>
        <v>1</v>
      </c>
      <c r="F368" s="1">
        <f>IF(SUMPRODUCT(--ISNUMBER(SEARCH({"ENV_"},C368)))&gt;0,1,0)</f>
        <v>0</v>
      </c>
      <c r="G368" s="1">
        <f>IF(SUMPRODUCT(--ISNUMBER(SEARCH({"DISCRIMINATION","HARASSMENT","HATE_SPEECH","GENDER_VIOLENCE"},C368)))&gt;0,1,0)</f>
        <v>0</v>
      </c>
      <c r="H368" s="1">
        <f>IF(SUMPRODUCT(--ISNUMBER(SEARCH({"LEGALIZE","LEGISLATION","TRIAL"},C368)))&gt;0,1,0)</f>
        <v>0</v>
      </c>
      <c r="I368" s="1">
        <f>IF(SUMPRODUCT(--ISNUMBER(SEARCH({"LEADER"},C368)))&gt;0,1,0)</f>
        <v>0</v>
      </c>
      <c r="J368" t="str">
        <f t="shared" si="20"/>
        <v>2016</v>
      </c>
      <c r="K368" t="str">
        <f t="shared" si="21"/>
        <v>06</v>
      </c>
      <c r="L368" t="str">
        <f t="shared" si="22"/>
        <v>30</v>
      </c>
      <c r="M368" s="2">
        <f t="shared" si="23"/>
        <v>42551.9375</v>
      </c>
      <c r="N368" s="1">
        <f>IF(SUMPRODUCT(--ISNUMBER(SEARCH({"nasdaq.com","bloomberg.com","wsj.com","seekingalpha.com","valuewalk.com","reuters.com","forbes.com","marketwatch.com","investopedia.com","businessinsider.com","analystratings.com"},B368)))&gt;0,1,0)</f>
        <v>0</v>
      </c>
      <c r="O368" t="s">
        <v>3935</v>
      </c>
    </row>
    <row r="369" spans="1:15" x14ac:dyDescent="0.35">
      <c r="A369">
        <v>1.2987012987013</v>
      </c>
      <c r="B369" t="s">
        <v>63</v>
      </c>
      <c r="C369" t="s">
        <v>432</v>
      </c>
      <c r="D369">
        <v>20160630211500</v>
      </c>
      <c r="E369" s="1">
        <f>IF(SUMPRODUCT(--ISNUMBER(SEARCH({"ECON_EARNINGSREPORT","ECON_STOCKMARKET"},C369)))&gt;0,1,0)</f>
        <v>0</v>
      </c>
      <c r="F369" s="1">
        <f>IF(SUMPRODUCT(--ISNUMBER(SEARCH({"ENV_"},C369)))&gt;0,1,0)</f>
        <v>0</v>
      </c>
      <c r="G369" s="1">
        <f>IF(SUMPRODUCT(--ISNUMBER(SEARCH({"DISCRIMINATION","HARASSMENT","HATE_SPEECH","GENDER_VIOLENCE"},C369)))&gt;0,1,0)</f>
        <v>0</v>
      </c>
      <c r="H369" s="1">
        <f>IF(SUMPRODUCT(--ISNUMBER(SEARCH({"LEGALIZE","LEGISLATION","TRIAL"},C369)))&gt;0,1,0)</f>
        <v>0</v>
      </c>
      <c r="I369" s="1">
        <f>IF(SUMPRODUCT(--ISNUMBER(SEARCH({"LEADER"},C369)))&gt;0,1,0)</f>
        <v>0</v>
      </c>
      <c r="J369" t="str">
        <f t="shared" si="20"/>
        <v>2016</v>
      </c>
      <c r="K369" t="str">
        <f t="shared" si="21"/>
        <v>06</v>
      </c>
      <c r="L369" t="str">
        <f t="shared" si="22"/>
        <v>30</v>
      </c>
      <c r="M369" s="2">
        <f t="shared" si="23"/>
        <v>42551.885416666664</v>
      </c>
      <c r="N369" s="1">
        <f>IF(SUMPRODUCT(--ISNUMBER(SEARCH({"nasdaq.com","bloomberg.com","wsj.com","seekingalpha.com","valuewalk.com","reuters.com","forbes.com","marketwatch.com","investopedia.com","businessinsider.com","analystratings.com"},B369)))&gt;0,1,0)</f>
        <v>0</v>
      </c>
      <c r="O369" t="s">
        <v>3935</v>
      </c>
    </row>
    <row r="370" spans="1:15" x14ac:dyDescent="0.35">
      <c r="A370">
        <v>2.7953110910730401</v>
      </c>
      <c r="B370" t="s">
        <v>25</v>
      </c>
      <c r="C370" t="s">
        <v>433</v>
      </c>
      <c r="D370">
        <v>20160916143000</v>
      </c>
      <c r="E370" s="1">
        <f>IF(SUMPRODUCT(--ISNUMBER(SEARCH({"ECON_EARNINGSREPORT","ECON_STOCKMARKET"},C370)))&gt;0,1,0)</f>
        <v>1</v>
      </c>
      <c r="F370" s="1">
        <f>IF(SUMPRODUCT(--ISNUMBER(SEARCH({"ENV_"},C370)))&gt;0,1,0)</f>
        <v>1</v>
      </c>
      <c r="G370" s="1">
        <f>IF(SUMPRODUCT(--ISNUMBER(SEARCH({"DISCRIMINATION","HARASSMENT","HATE_SPEECH","GENDER_VIOLENCE"},C370)))&gt;0,1,0)</f>
        <v>0</v>
      </c>
      <c r="H370" s="1">
        <f>IF(SUMPRODUCT(--ISNUMBER(SEARCH({"LEGALIZE","LEGISLATION","TRIAL"},C370)))&gt;0,1,0)</f>
        <v>0</v>
      </c>
      <c r="I370" s="1">
        <f>IF(SUMPRODUCT(--ISNUMBER(SEARCH({"LEADER"},C370)))&gt;0,1,0)</f>
        <v>1</v>
      </c>
      <c r="J370" t="str">
        <f t="shared" si="20"/>
        <v>2016</v>
      </c>
      <c r="K370" t="str">
        <f t="shared" si="21"/>
        <v>09</v>
      </c>
      <c r="L370" t="str">
        <f t="shared" si="22"/>
        <v>16</v>
      </c>
      <c r="M370" s="2">
        <f t="shared" si="23"/>
        <v>42629.604166666664</v>
      </c>
      <c r="N370" s="1">
        <f>IF(SUMPRODUCT(--ISNUMBER(SEARCH({"nasdaq.com","bloomberg.com","wsj.com","seekingalpha.com","valuewalk.com","reuters.com","forbes.com","marketwatch.com","investopedia.com","businessinsider.com","analystratings.com"},B370)))&gt;0,1,0)</f>
        <v>0</v>
      </c>
      <c r="O370" t="s">
        <v>3935</v>
      </c>
    </row>
    <row r="371" spans="1:15" x14ac:dyDescent="0.35">
      <c r="A371">
        <v>0.68807339449541305</v>
      </c>
      <c r="B371" t="s">
        <v>174</v>
      </c>
      <c r="C371" t="s">
        <v>434</v>
      </c>
      <c r="D371">
        <v>20160925174500</v>
      </c>
      <c r="E371" s="1">
        <f>IF(SUMPRODUCT(--ISNUMBER(SEARCH({"ECON_EARNINGSREPORT","ECON_STOCKMARKET"},C371)))&gt;0,1,0)</f>
        <v>1</v>
      </c>
      <c r="F371" s="1">
        <f>IF(SUMPRODUCT(--ISNUMBER(SEARCH({"ENV_"},C371)))&gt;0,1,0)</f>
        <v>0</v>
      </c>
      <c r="G371" s="1">
        <f>IF(SUMPRODUCT(--ISNUMBER(SEARCH({"DISCRIMINATION","HARASSMENT","HATE_SPEECH","GENDER_VIOLENCE"},C371)))&gt;0,1,0)</f>
        <v>0</v>
      </c>
      <c r="H371" s="1">
        <f>IF(SUMPRODUCT(--ISNUMBER(SEARCH({"LEGALIZE","LEGISLATION","TRIAL"},C371)))&gt;0,1,0)</f>
        <v>0</v>
      </c>
      <c r="I371" s="1">
        <f>IF(SUMPRODUCT(--ISNUMBER(SEARCH({"LEADER"},C371)))&gt;0,1,0)</f>
        <v>0</v>
      </c>
      <c r="J371" t="str">
        <f t="shared" si="20"/>
        <v>2016</v>
      </c>
      <c r="K371" t="str">
        <f t="shared" si="21"/>
        <v>09</v>
      </c>
      <c r="L371" t="str">
        <f t="shared" si="22"/>
        <v>25</v>
      </c>
      <c r="M371" s="2">
        <f t="shared" si="23"/>
        <v>42638.739583333336</v>
      </c>
      <c r="N371" s="1">
        <f>IF(SUMPRODUCT(--ISNUMBER(SEARCH({"nasdaq.com","bloomberg.com","wsj.com","seekingalpha.com","valuewalk.com","reuters.com","forbes.com","marketwatch.com","investopedia.com","businessinsider.com","analystratings.com"},B371)))&gt;0,1,0)</f>
        <v>0</v>
      </c>
      <c r="O371" t="s">
        <v>3935</v>
      </c>
    </row>
    <row r="372" spans="1:15" x14ac:dyDescent="0.35">
      <c r="A372">
        <v>-3.2520325203252001</v>
      </c>
      <c r="B372" t="s">
        <v>124</v>
      </c>
      <c r="D372">
        <v>20160701164500</v>
      </c>
      <c r="E372" s="1">
        <f>IF(SUMPRODUCT(--ISNUMBER(SEARCH({"ECON_EARNINGSREPORT","ECON_STOCKMARKET"},C372)))&gt;0,1,0)</f>
        <v>0</v>
      </c>
      <c r="F372" s="1">
        <f>IF(SUMPRODUCT(--ISNUMBER(SEARCH({"ENV_"},C372)))&gt;0,1,0)</f>
        <v>0</v>
      </c>
      <c r="G372" s="1">
        <f>IF(SUMPRODUCT(--ISNUMBER(SEARCH({"DISCRIMINATION","HARASSMENT","HATE_SPEECH","GENDER_VIOLENCE"},C372)))&gt;0,1,0)</f>
        <v>0</v>
      </c>
      <c r="H372" s="1">
        <f>IF(SUMPRODUCT(--ISNUMBER(SEARCH({"LEGALIZE","LEGISLATION","TRIAL"},C372)))&gt;0,1,0)</f>
        <v>0</v>
      </c>
      <c r="I372" s="1">
        <f>IF(SUMPRODUCT(--ISNUMBER(SEARCH({"LEADER"},C372)))&gt;0,1,0)</f>
        <v>0</v>
      </c>
      <c r="J372" t="str">
        <f t="shared" si="20"/>
        <v>2016</v>
      </c>
      <c r="K372" t="str">
        <f t="shared" si="21"/>
        <v>07</v>
      </c>
      <c r="L372" t="str">
        <f t="shared" si="22"/>
        <v>01</v>
      </c>
      <c r="M372" s="2">
        <f t="shared" si="23"/>
        <v>42552.697916666664</v>
      </c>
      <c r="N372" s="1">
        <f>IF(SUMPRODUCT(--ISNUMBER(SEARCH({"nasdaq.com","bloomberg.com","wsj.com","seekingalpha.com","valuewalk.com","reuters.com","forbes.com","marketwatch.com","investopedia.com","businessinsider.com","analystratings.com"},B372)))&gt;0,1,0)</f>
        <v>0</v>
      </c>
      <c r="O372" t="s">
        <v>3935</v>
      </c>
    </row>
    <row r="373" spans="1:15" x14ac:dyDescent="0.35">
      <c r="A373">
        <v>-4.1666666666666696</v>
      </c>
      <c r="B373" t="s">
        <v>90</v>
      </c>
      <c r="C373" t="s">
        <v>435</v>
      </c>
      <c r="D373">
        <v>20160701144500</v>
      </c>
      <c r="E373" s="1">
        <f>IF(SUMPRODUCT(--ISNUMBER(SEARCH({"ECON_EARNINGSREPORT","ECON_STOCKMARKET"},C373)))&gt;0,1,0)</f>
        <v>0</v>
      </c>
      <c r="F373" s="1">
        <f>IF(SUMPRODUCT(--ISNUMBER(SEARCH({"ENV_"},C373)))&gt;0,1,0)</f>
        <v>0</v>
      </c>
      <c r="G373" s="1">
        <f>IF(SUMPRODUCT(--ISNUMBER(SEARCH({"DISCRIMINATION","HARASSMENT","HATE_SPEECH","GENDER_VIOLENCE"},C373)))&gt;0,1,0)</f>
        <v>0</v>
      </c>
      <c r="H373" s="1">
        <f>IF(SUMPRODUCT(--ISNUMBER(SEARCH({"LEGALIZE","LEGISLATION","TRIAL"},C373)))&gt;0,1,0)</f>
        <v>0</v>
      </c>
      <c r="I373" s="1">
        <f>IF(SUMPRODUCT(--ISNUMBER(SEARCH({"LEADER"},C373)))&gt;0,1,0)</f>
        <v>0</v>
      </c>
      <c r="J373" t="str">
        <f t="shared" si="20"/>
        <v>2016</v>
      </c>
      <c r="K373" t="str">
        <f t="shared" si="21"/>
        <v>07</v>
      </c>
      <c r="L373" t="str">
        <f t="shared" si="22"/>
        <v>01</v>
      </c>
      <c r="M373" s="2">
        <f t="shared" si="23"/>
        <v>42552.614583333336</v>
      </c>
      <c r="N373" s="1">
        <f>IF(SUMPRODUCT(--ISNUMBER(SEARCH({"nasdaq.com","bloomberg.com","wsj.com","seekingalpha.com","valuewalk.com","reuters.com","forbes.com","marketwatch.com","investopedia.com","businessinsider.com","analystratings.com"},B373)))&gt;0,1,0)</f>
        <v>0</v>
      </c>
      <c r="O373" t="s">
        <v>3935</v>
      </c>
    </row>
    <row r="374" spans="1:15" x14ac:dyDescent="0.35">
      <c r="A374">
        <v>-7.3394495412843996</v>
      </c>
      <c r="B374" t="s">
        <v>436</v>
      </c>
      <c r="C374" t="s">
        <v>437</v>
      </c>
      <c r="D374">
        <v>20160701163000</v>
      </c>
      <c r="E374" s="1">
        <f>IF(SUMPRODUCT(--ISNUMBER(SEARCH({"ECON_EARNINGSREPORT","ECON_STOCKMARKET"},C374)))&gt;0,1,0)</f>
        <v>0</v>
      </c>
      <c r="F374" s="1">
        <f>IF(SUMPRODUCT(--ISNUMBER(SEARCH({"ENV_"},C374)))&gt;0,1,0)</f>
        <v>0</v>
      </c>
      <c r="G374" s="1">
        <f>IF(SUMPRODUCT(--ISNUMBER(SEARCH({"DISCRIMINATION","HARASSMENT","HATE_SPEECH","GENDER_VIOLENCE"},C374)))&gt;0,1,0)</f>
        <v>0</v>
      </c>
      <c r="H374" s="1">
        <f>IF(SUMPRODUCT(--ISNUMBER(SEARCH({"LEGALIZE","LEGISLATION","TRIAL"},C374)))&gt;0,1,0)</f>
        <v>0</v>
      </c>
      <c r="I374" s="1">
        <f>IF(SUMPRODUCT(--ISNUMBER(SEARCH({"LEADER"},C374)))&gt;0,1,0)</f>
        <v>0</v>
      </c>
      <c r="J374" t="str">
        <f t="shared" si="20"/>
        <v>2016</v>
      </c>
      <c r="K374" t="str">
        <f t="shared" si="21"/>
        <v>07</v>
      </c>
      <c r="L374" t="str">
        <f t="shared" si="22"/>
        <v>01</v>
      </c>
      <c r="M374" s="2">
        <f t="shared" si="23"/>
        <v>42552.6875</v>
      </c>
      <c r="N374" s="1">
        <f>IF(SUMPRODUCT(--ISNUMBER(SEARCH({"nasdaq.com","bloomberg.com","wsj.com","seekingalpha.com","valuewalk.com","reuters.com","forbes.com","marketwatch.com","investopedia.com","businessinsider.com","analystratings.com"},B374)))&gt;0,1,0)</f>
        <v>0</v>
      </c>
      <c r="O374" t="s">
        <v>3935</v>
      </c>
    </row>
    <row r="375" spans="1:15" x14ac:dyDescent="0.35">
      <c r="A375">
        <v>2.15982721382289</v>
      </c>
      <c r="B375" t="s">
        <v>11</v>
      </c>
      <c r="C375" t="s">
        <v>438</v>
      </c>
      <c r="D375">
        <v>20161001083000</v>
      </c>
      <c r="E375" s="1">
        <f>IF(SUMPRODUCT(--ISNUMBER(SEARCH({"ECON_EARNINGSREPORT","ECON_STOCKMARKET"},C375)))&gt;0,1,0)</f>
        <v>0</v>
      </c>
      <c r="F375" s="1">
        <f>IF(SUMPRODUCT(--ISNUMBER(SEARCH({"ENV_"},C375)))&gt;0,1,0)</f>
        <v>0</v>
      </c>
      <c r="G375" s="1">
        <f>IF(SUMPRODUCT(--ISNUMBER(SEARCH({"DISCRIMINATION","HARASSMENT","HATE_SPEECH","GENDER_VIOLENCE"},C375)))&gt;0,1,0)</f>
        <v>0</v>
      </c>
      <c r="H375" s="1">
        <f>IF(SUMPRODUCT(--ISNUMBER(SEARCH({"LEGALIZE","LEGISLATION","TRIAL"},C375)))&gt;0,1,0)</f>
        <v>1</v>
      </c>
      <c r="I375" s="1">
        <f>IF(SUMPRODUCT(--ISNUMBER(SEARCH({"LEADER"},C375)))&gt;0,1,0)</f>
        <v>1</v>
      </c>
      <c r="J375" t="str">
        <f t="shared" si="20"/>
        <v>2016</v>
      </c>
      <c r="K375" t="str">
        <f t="shared" si="21"/>
        <v>10</v>
      </c>
      <c r="L375" t="str">
        <f t="shared" si="22"/>
        <v>01</v>
      </c>
      <c r="M375" s="2">
        <f t="shared" si="23"/>
        <v>42644.354166666664</v>
      </c>
      <c r="N375" s="1">
        <f>IF(SUMPRODUCT(--ISNUMBER(SEARCH({"nasdaq.com","bloomberg.com","wsj.com","seekingalpha.com","valuewalk.com","reuters.com","forbes.com","marketwatch.com","investopedia.com","businessinsider.com","analystratings.com"},B375)))&gt;0,1,0)</f>
        <v>0</v>
      </c>
      <c r="O375" t="s">
        <v>3935</v>
      </c>
    </row>
    <row r="376" spans="1:15" x14ac:dyDescent="0.35">
      <c r="A376">
        <v>0.41237113402061898</v>
      </c>
      <c r="B376" t="s">
        <v>439</v>
      </c>
      <c r="D376">
        <v>20160930143000</v>
      </c>
      <c r="E376" s="1">
        <f>IF(SUMPRODUCT(--ISNUMBER(SEARCH({"ECON_EARNINGSREPORT","ECON_STOCKMARKET"},C376)))&gt;0,1,0)</f>
        <v>0</v>
      </c>
      <c r="F376" s="1">
        <f>IF(SUMPRODUCT(--ISNUMBER(SEARCH({"ENV_"},C376)))&gt;0,1,0)</f>
        <v>0</v>
      </c>
      <c r="G376" s="1">
        <f>IF(SUMPRODUCT(--ISNUMBER(SEARCH({"DISCRIMINATION","HARASSMENT","HATE_SPEECH","GENDER_VIOLENCE"},C376)))&gt;0,1,0)</f>
        <v>0</v>
      </c>
      <c r="H376" s="1">
        <f>IF(SUMPRODUCT(--ISNUMBER(SEARCH({"LEGALIZE","LEGISLATION","TRIAL"},C376)))&gt;0,1,0)</f>
        <v>0</v>
      </c>
      <c r="I376" s="1">
        <f>IF(SUMPRODUCT(--ISNUMBER(SEARCH({"LEADER"},C376)))&gt;0,1,0)</f>
        <v>0</v>
      </c>
      <c r="J376" t="str">
        <f t="shared" si="20"/>
        <v>2016</v>
      </c>
      <c r="K376" t="str">
        <f t="shared" si="21"/>
        <v>09</v>
      </c>
      <c r="L376" t="str">
        <f t="shared" si="22"/>
        <v>30</v>
      </c>
      <c r="M376" s="2">
        <f t="shared" si="23"/>
        <v>42643.604166666664</v>
      </c>
      <c r="N376" s="1">
        <f>IF(SUMPRODUCT(--ISNUMBER(SEARCH({"nasdaq.com","bloomberg.com","wsj.com","seekingalpha.com","valuewalk.com","reuters.com","forbes.com","marketwatch.com","investopedia.com","businessinsider.com","analystratings.com"},B376)))&gt;0,1,0)</f>
        <v>0</v>
      </c>
      <c r="O376" t="s">
        <v>3935</v>
      </c>
    </row>
    <row r="377" spans="1:15" x14ac:dyDescent="0.35">
      <c r="A377">
        <v>3.5149384885764499</v>
      </c>
      <c r="B377" t="s">
        <v>25</v>
      </c>
      <c r="D377">
        <v>20160930210000</v>
      </c>
      <c r="E377" s="1">
        <f>IF(SUMPRODUCT(--ISNUMBER(SEARCH({"ECON_EARNINGSREPORT","ECON_STOCKMARKET"},C377)))&gt;0,1,0)</f>
        <v>0</v>
      </c>
      <c r="F377" s="1">
        <f>IF(SUMPRODUCT(--ISNUMBER(SEARCH({"ENV_"},C377)))&gt;0,1,0)</f>
        <v>0</v>
      </c>
      <c r="G377" s="1">
        <f>IF(SUMPRODUCT(--ISNUMBER(SEARCH({"DISCRIMINATION","HARASSMENT","HATE_SPEECH","GENDER_VIOLENCE"},C377)))&gt;0,1,0)</f>
        <v>0</v>
      </c>
      <c r="H377" s="1">
        <f>IF(SUMPRODUCT(--ISNUMBER(SEARCH({"LEGALIZE","LEGISLATION","TRIAL"},C377)))&gt;0,1,0)</f>
        <v>0</v>
      </c>
      <c r="I377" s="1">
        <f>IF(SUMPRODUCT(--ISNUMBER(SEARCH({"LEADER"},C377)))&gt;0,1,0)</f>
        <v>0</v>
      </c>
      <c r="J377" t="str">
        <f t="shared" si="20"/>
        <v>2016</v>
      </c>
      <c r="K377" t="str">
        <f t="shared" si="21"/>
        <v>09</v>
      </c>
      <c r="L377" t="str">
        <f t="shared" si="22"/>
        <v>30</v>
      </c>
      <c r="M377" s="2">
        <f t="shared" si="23"/>
        <v>42643.875</v>
      </c>
      <c r="N377" s="1">
        <f>IF(SUMPRODUCT(--ISNUMBER(SEARCH({"nasdaq.com","bloomberg.com","wsj.com","seekingalpha.com","valuewalk.com","reuters.com","forbes.com","marketwatch.com","investopedia.com","businessinsider.com","analystratings.com"},B377)))&gt;0,1,0)</f>
        <v>0</v>
      </c>
      <c r="O377" t="s">
        <v>3935</v>
      </c>
    </row>
    <row r="378" spans="1:15" x14ac:dyDescent="0.35">
      <c r="A378">
        <v>1.8587360594795499</v>
      </c>
      <c r="B378" t="s">
        <v>63</v>
      </c>
      <c r="C378" t="s">
        <v>440</v>
      </c>
      <c r="D378">
        <v>20160717071500</v>
      </c>
      <c r="E378" s="1">
        <f>IF(SUMPRODUCT(--ISNUMBER(SEARCH({"ECON_EARNINGSREPORT","ECON_STOCKMARKET"},C378)))&gt;0,1,0)</f>
        <v>0</v>
      </c>
      <c r="F378" s="1">
        <f>IF(SUMPRODUCT(--ISNUMBER(SEARCH({"ENV_"},C378)))&gt;0,1,0)</f>
        <v>0</v>
      </c>
      <c r="G378" s="1">
        <f>IF(SUMPRODUCT(--ISNUMBER(SEARCH({"DISCRIMINATION","HARASSMENT","HATE_SPEECH","GENDER_VIOLENCE"},C378)))&gt;0,1,0)</f>
        <v>0</v>
      </c>
      <c r="H378" s="1">
        <f>IF(SUMPRODUCT(--ISNUMBER(SEARCH({"LEGALIZE","LEGISLATION","TRIAL"},C378)))&gt;0,1,0)</f>
        <v>0</v>
      </c>
      <c r="I378" s="1">
        <f>IF(SUMPRODUCT(--ISNUMBER(SEARCH({"LEADER"},C378)))&gt;0,1,0)</f>
        <v>1</v>
      </c>
      <c r="J378" t="str">
        <f t="shared" si="20"/>
        <v>2016</v>
      </c>
      <c r="K378" t="str">
        <f t="shared" si="21"/>
        <v>07</v>
      </c>
      <c r="L378" t="str">
        <f t="shared" si="22"/>
        <v>17</v>
      </c>
      <c r="M378" s="2">
        <f t="shared" si="23"/>
        <v>42568.302083333336</v>
      </c>
      <c r="N378" s="1">
        <f>IF(SUMPRODUCT(--ISNUMBER(SEARCH({"nasdaq.com","bloomberg.com","wsj.com","seekingalpha.com","valuewalk.com","reuters.com","forbes.com","marketwatch.com","investopedia.com","businessinsider.com","analystratings.com"},B378)))&gt;0,1,0)</f>
        <v>0</v>
      </c>
      <c r="O378" t="s">
        <v>3935</v>
      </c>
    </row>
    <row r="379" spans="1:15" x14ac:dyDescent="0.35">
      <c r="A379">
        <v>1.7931034482758601</v>
      </c>
      <c r="B379" t="s">
        <v>63</v>
      </c>
      <c r="C379" t="s">
        <v>441</v>
      </c>
      <c r="D379">
        <v>20160717200000</v>
      </c>
      <c r="E379" s="1">
        <f>IF(SUMPRODUCT(--ISNUMBER(SEARCH({"ECON_EARNINGSREPORT","ECON_STOCKMARKET"},C379)))&gt;0,1,0)</f>
        <v>0</v>
      </c>
      <c r="F379" s="1">
        <f>IF(SUMPRODUCT(--ISNUMBER(SEARCH({"ENV_"},C379)))&gt;0,1,0)</f>
        <v>0</v>
      </c>
      <c r="G379" s="1">
        <f>IF(SUMPRODUCT(--ISNUMBER(SEARCH({"DISCRIMINATION","HARASSMENT","HATE_SPEECH","GENDER_VIOLENCE"},C379)))&gt;0,1,0)</f>
        <v>0</v>
      </c>
      <c r="H379" s="1">
        <f>IF(SUMPRODUCT(--ISNUMBER(SEARCH({"LEGALIZE","LEGISLATION","TRIAL"},C379)))&gt;0,1,0)</f>
        <v>0</v>
      </c>
      <c r="I379" s="1">
        <f>IF(SUMPRODUCT(--ISNUMBER(SEARCH({"LEADER"},C379)))&gt;0,1,0)</f>
        <v>1</v>
      </c>
      <c r="J379" t="str">
        <f t="shared" si="20"/>
        <v>2016</v>
      </c>
      <c r="K379" t="str">
        <f t="shared" si="21"/>
        <v>07</v>
      </c>
      <c r="L379" t="str">
        <f t="shared" si="22"/>
        <v>17</v>
      </c>
      <c r="M379" s="2">
        <f t="shared" si="23"/>
        <v>42568.833333333336</v>
      </c>
      <c r="N379" s="1">
        <f>IF(SUMPRODUCT(--ISNUMBER(SEARCH({"nasdaq.com","bloomberg.com","wsj.com","seekingalpha.com","valuewalk.com","reuters.com","forbes.com","marketwatch.com","investopedia.com","businessinsider.com","analystratings.com"},B379)))&gt;0,1,0)</f>
        <v>0</v>
      </c>
      <c r="O379" t="s">
        <v>3935</v>
      </c>
    </row>
    <row r="380" spans="1:15" x14ac:dyDescent="0.35">
      <c r="A380">
        <v>1.03926096997691</v>
      </c>
      <c r="B380" t="s">
        <v>140</v>
      </c>
      <c r="C380" t="s">
        <v>442</v>
      </c>
      <c r="D380">
        <v>20160805143000</v>
      </c>
      <c r="E380" s="1">
        <f>IF(SUMPRODUCT(--ISNUMBER(SEARCH({"ECON_EARNINGSREPORT","ECON_STOCKMARKET"},C380)))&gt;0,1,0)</f>
        <v>0</v>
      </c>
      <c r="F380" s="1">
        <f>IF(SUMPRODUCT(--ISNUMBER(SEARCH({"ENV_"},C380)))&gt;0,1,0)</f>
        <v>0</v>
      </c>
      <c r="G380" s="1">
        <f>IF(SUMPRODUCT(--ISNUMBER(SEARCH({"DISCRIMINATION","HARASSMENT","HATE_SPEECH","GENDER_VIOLENCE"},C380)))&gt;0,1,0)</f>
        <v>0</v>
      </c>
      <c r="H380" s="1">
        <f>IF(SUMPRODUCT(--ISNUMBER(SEARCH({"LEGALIZE","LEGISLATION","TRIAL"},C380)))&gt;0,1,0)</f>
        <v>1</v>
      </c>
      <c r="I380" s="1">
        <f>IF(SUMPRODUCT(--ISNUMBER(SEARCH({"LEADER"},C380)))&gt;0,1,0)</f>
        <v>1</v>
      </c>
      <c r="J380" t="str">
        <f t="shared" si="20"/>
        <v>2016</v>
      </c>
      <c r="K380" t="str">
        <f t="shared" si="21"/>
        <v>08</v>
      </c>
      <c r="L380" t="str">
        <f t="shared" si="22"/>
        <v>05</v>
      </c>
      <c r="M380" s="2">
        <f t="shared" si="23"/>
        <v>42587.604166666664</v>
      </c>
      <c r="N380" s="1">
        <f>IF(SUMPRODUCT(--ISNUMBER(SEARCH({"nasdaq.com","bloomberg.com","wsj.com","seekingalpha.com","valuewalk.com","reuters.com","forbes.com","marketwatch.com","investopedia.com","businessinsider.com","analystratings.com"},B380)))&gt;0,1,0)</f>
        <v>0</v>
      </c>
      <c r="O380" t="s">
        <v>3935</v>
      </c>
    </row>
    <row r="381" spans="1:15" x14ac:dyDescent="0.35">
      <c r="A381">
        <v>-0.26490066225165598</v>
      </c>
      <c r="B381" t="s">
        <v>76</v>
      </c>
      <c r="C381" t="s">
        <v>443</v>
      </c>
      <c r="D381">
        <v>20160824163000</v>
      </c>
      <c r="E381" s="1">
        <f>IF(SUMPRODUCT(--ISNUMBER(SEARCH({"ECON_EARNINGSREPORT","ECON_STOCKMARKET"},C381)))&gt;0,1,0)</f>
        <v>1</v>
      </c>
      <c r="F381" s="1">
        <f>IF(SUMPRODUCT(--ISNUMBER(SEARCH({"ENV_"},C381)))&gt;0,1,0)</f>
        <v>0</v>
      </c>
      <c r="G381" s="1">
        <f>IF(SUMPRODUCT(--ISNUMBER(SEARCH({"DISCRIMINATION","HARASSMENT","HATE_SPEECH","GENDER_VIOLENCE"},C381)))&gt;0,1,0)</f>
        <v>0</v>
      </c>
      <c r="H381" s="1">
        <f>IF(SUMPRODUCT(--ISNUMBER(SEARCH({"LEGALIZE","LEGISLATION","TRIAL"},C381)))&gt;0,1,0)</f>
        <v>0</v>
      </c>
      <c r="I381" s="1">
        <f>IF(SUMPRODUCT(--ISNUMBER(SEARCH({"LEADER"},C381)))&gt;0,1,0)</f>
        <v>0</v>
      </c>
      <c r="J381" t="str">
        <f t="shared" si="20"/>
        <v>2016</v>
      </c>
      <c r="K381" t="str">
        <f t="shared" si="21"/>
        <v>08</v>
      </c>
      <c r="L381" t="str">
        <f t="shared" si="22"/>
        <v>24</v>
      </c>
      <c r="M381" s="2">
        <f t="shared" si="23"/>
        <v>42606.6875</v>
      </c>
      <c r="N381" s="1">
        <f>IF(SUMPRODUCT(--ISNUMBER(SEARCH({"nasdaq.com","bloomberg.com","wsj.com","seekingalpha.com","valuewalk.com","reuters.com","forbes.com","marketwatch.com","investopedia.com","businessinsider.com","analystratings.com"},B381)))&gt;0,1,0)</f>
        <v>0</v>
      </c>
      <c r="O381" t="s">
        <v>3935</v>
      </c>
    </row>
    <row r="382" spans="1:15" x14ac:dyDescent="0.35">
      <c r="A382">
        <v>-1.6051364365971099</v>
      </c>
      <c r="B382" t="s">
        <v>21</v>
      </c>
      <c r="C382" t="s">
        <v>444</v>
      </c>
      <c r="D382">
        <v>20160830174500</v>
      </c>
      <c r="E382" s="1">
        <f>IF(SUMPRODUCT(--ISNUMBER(SEARCH({"ECON_EARNINGSREPORT","ECON_STOCKMARKET"},C382)))&gt;0,1,0)</f>
        <v>1</v>
      </c>
      <c r="F382" s="1">
        <f>IF(SUMPRODUCT(--ISNUMBER(SEARCH({"ENV_"},C382)))&gt;0,1,0)</f>
        <v>0</v>
      </c>
      <c r="G382" s="1">
        <f>IF(SUMPRODUCT(--ISNUMBER(SEARCH({"DISCRIMINATION","HARASSMENT","HATE_SPEECH","GENDER_VIOLENCE"},C382)))&gt;0,1,0)</f>
        <v>0</v>
      </c>
      <c r="H382" s="1">
        <f>IF(SUMPRODUCT(--ISNUMBER(SEARCH({"LEGALIZE","LEGISLATION","TRIAL"},C382)))&gt;0,1,0)</f>
        <v>0</v>
      </c>
      <c r="I382" s="1">
        <f>IF(SUMPRODUCT(--ISNUMBER(SEARCH({"LEADER"},C382)))&gt;0,1,0)</f>
        <v>0</v>
      </c>
      <c r="J382" t="str">
        <f t="shared" si="20"/>
        <v>2016</v>
      </c>
      <c r="K382" t="str">
        <f t="shared" si="21"/>
        <v>08</v>
      </c>
      <c r="L382" t="str">
        <f t="shared" si="22"/>
        <v>30</v>
      </c>
      <c r="M382" s="2">
        <f t="shared" si="23"/>
        <v>42612.739583333336</v>
      </c>
      <c r="N382" s="1">
        <f>IF(SUMPRODUCT(--ISNUMBER(SEARCH({"nasdaq.com","bloomberg.com","wsj.com","seekingalpha.com","valuewalk.com","reuters.com","forbes.com","marketwatch.com","investopedia.com","businessinsider.com","analystratings.com"},B382)))&gt;0,1,0)</f>
        <v>0</v>
      </c>
      <c r="O382" t="s">
        <v>3935</v>
      </c>
    </row>
    <row r="383" spans="1:15" x14ac:dyDescent="0.35">
      <c r="A383">
        <v>-1.3580246913580201</v>
      </c>
      <c r="B383" t="s">
        <v>40</v>
      </c>
      <c r="C383" t="s">
        <v>363</v>
      </c>
      <c r="D383">
        <v>20160830161500</v>
      </c>
      <c r="E383" s="1">
        <f>IF(SUMPRODUCT(--ISNUMBER(SEARCH({"ECON_EARNINGSREPORT","ECON_STOCKMARKET"},C383)))&gt;0,1,0)</f>
        <v>1</v>
      </c>
      <c r="F383" s="1">
        <f>IF(SUMPRODUCT(--ISNUMBER(SEARCH({"ENV_"},C383)))&gt;0,1,0)</f>
        <v>0</v>
      </c>
      <c r="G383" s="1">
        <f>IF(SUMPRODUCT(--ISNUMBER(SEARCH({"DISCRIMINATION","HARASSMENT","HATE_SPEECH","GENDER_VIOLENCE"},C383)))&gt;0,1,0)</f>
        <v>0</v>
      </c>
      <c r="H383" s="1">
        <f>IF(SUMPRODUCT(--ISNUMBER(SEARCH({"LEGALIZE","LEGISLATION","TRIAL"},C383)))&gt;0,1,0)</f>
        <v>0</v>
      </c>
      <c r="I383" s="1">
        <f>IF(SUMPRODUCT(--ISNUMBER(SEARCH({"LEADER"},C383)))&gt;0,1,0)</f>
        <v>0</v>
      </c>
      <c r="J383" t="str">
        <f t="shared" si="20"/>
        <v>2016</v>
      </c>
      <c r="K383" t="str">
        <f t="shared" si="21"/>
        <v>08</v>
      </c>
      <c r="L383" t="str">
        <f t="shared" si="22"/>
        <v>30</v>
      </c>
      <c r="M383" s="2">
        <f t="shared" si="23"/>
        <v>42612.677083333336</v>
      </c>
      <c r="N383" s="1">
        <f>IF(SUMPRODUCT(--ISNUMBER(SEARCH({"nasdaq.com","bloomberg.com","wsj.com","seekingalpha.com","valuewalk.com","reuters.com","forbes.com","marketwatch.com","investopedia.com","businessinsider.com","analystratings.com"},B383)))&gt;0,1,0)</f>
        <v>0</v>
      </c>
      <c r="O383" t="s">
        <v>3935</v>
      </c>
    </row>
    <row r="384" spans="1:15" x14ac:dyDescent="0.35">
      <c r="A384">
        <v>0.98522167487684698</v>
      </c>
      <c r="B384" t="s">
        <v>124</v>
      </c>
      <c r="C384" t="s">
        <v>445</v>
      </c>
      <c r="D384">
        <v>20161003181500</v>
      </c>
      <c r="E384" s="1">
        <f>IF(SUMPRODUCT(--ISNUMBER(SEARCH({"ECON_EARNINGSREPORT","ECON_STOCKMARKET"},C384)))&gt;0,1,0)</f>
        <v>1</v>
      </c>
      <c r="F384" s="1">
        <f>IF(SUMPRODUCT(--ISNUMBER(SEARCH({"ENV_"},C384)))&gt;0,1,0)</f>
        <v>0</v>
      </c>
      <c r="G384" s="1">
        <f>IF(SUMPRODUCT(--ISNUMBER(SEARCH({"DISCRIMINATION","HARASSMENT","HATE_SPEECH","GENDER_VIOLENCE"},C384)))&gt;0,1,0)</f>
        <v>0</v>
      </c>
      <c r="H384" s="1">
        <f>IF(SUMPRODUCT(--ISNUMBER(SEARCH({"LEGALIZE","LEGISLATION","TRIAL"},C384)))&gt;0,1,0)</f>
        <v>0</v>
      </c>
      <c r="I384" s="1">
        <f>IF(SUMPRODUCT(--ISNUMBER(SEARCH({"LEADER"},C384)))&gt;0,1,0)</f>
        <v>1</v>
      </c>
      <c r="J384" t="str">
        <f t="shared" si="20"/>
        <v>2016</v>
      </c>
      <c r="K384" t="str">
        <f t="shared" si="21"/>
        <v>10</v>
      </c>
      <c r="L384" t="str">
        <f t="shared" si="22"/>
        <v>03</v>
      </c>
      <c r="M384" s="2">
        <f t="shared" si="23"/>
        <v>42646.760416666664</v>
      </c>
      <c r="N384" s="1">
        <f>IF(SUMPRODUCT(--ISNUMBER(SEARCH({"nasdaq.com","bloomberg.com","wsj.com","seekingalpha.com","valuewalk.com","reuters.com","forbes.com","marketwatch.com","investopedia.com","businessinsider.com","analystratings.com"},B384)))&gt;0,1,0)</f>
        <v>0</v>
      </c>
      <c r="O384" t="s">
        <v>3935</v>
      </c>
    </row>
    <row r="385" spans="1:15" x14ac:dyDescent="0.35">
      <c r="A385">
        <v>-0.21321961620469099</v>
      </c>
      <c r="B385" t="s">
        <v>107</v>
      </c>
      <c r="C385" t="s">
        <v>446</v>
      </c>
      <c r="D385">
        <v>20160923173000</v>
      </c>
      <c r="E385" s="1">
        <f>IF(SUMPRODUCT(--ISNUMBER(SEARCH({"ECON_EARNINGSREPORT","ECON_STOCKMARKET"},C385)))&gt;0,1,0)</f>
        <v>1</v>
      </c>
      <c r="F385" s="1">
        <f>IF(SUMPRODUCT(--ISNUMBER(SEARCH({"ENV_"},C385)))&gt;0,1,0)</f>
        <v>0</v>
      </c>
      <c r="G385" s="1">
        <f>IF(SUMPRODUCT(--ISNUMBER(SEARCH({"DISCRIMINATION","HARASSMENT","HATE_SPEECH","GENDER_VIOLENCE"},C385)))&gt;0,1,0)</f>
        <v>0</v>
      </c>
      <c r="H385" s="1">
        <f>IF(SUMPRODUCT(--ISNUMBER(SEARCH({"LEGALIZE","LEGISLATION","TRIAL"},C385)))&gt;0,1,0)</f>
        <v>0</v>
      </c>
      <c r="I385" s="1">
        <f>IF(SUMPRODUCT(--ISNUMBER(SEARCH({"LEADER"},C385)))&gt;0,1,0)</f>
        <v>1</v>
      </c>
      <c r="J385" t="str">
        <f t="shared" si="20"/>
        <v>2016</v>
      </c>
      <c r="K385" t="str">
        <f t="shared" si="21"/>
        <v>09</v>
      </c>
      <c r="L385" t="str">
        <f t="shared" si="22"/>
        <v>23</v>
      </c>
      <c r="M385" s="2">
        <f t="shared" si="23"/>
        <v>42636.729166666664</v>
      </c>
      <c r="N385" s="1">
        <f>IF(SUMPRODUCT(--ISNUMBER(SEARCH({"nasdaq.com","bloomberg.com","wsj.com","seekingalpha.com","valuewalk.com","reuters.com","forbes.com","marketwatch.com","investopedia.com","businessinsider.com","analystratings.com"},B385)))&gt;0,1,0)</f>
        <v>1</v>
      </c>
      <c r="O385" t="s">
        <v>3935</v>
      </c>
    </row>
    <row r="386" spans="1:15" x14ac:dyDescent="0.35">
      <c r="A386">
        <v>-1.5963511972633999</v>
      </c>
      <c r="B386" t="s">
        <v>18</v>
      </c>
      <c r="D386">
        <v>20160702161500</v>
      </c>
      <c r="E386" s="1">
        <f>IF(SUMPRODUCT(--ISNUMBER(SEARCH({"ECON_EARNINGSREPORT","ECON_STOCKMARKET"},C386)))&gt;0,1,0)</f>
        <v>0</v>
      </c>
      <c r="F386" s="1">
        <f>IF(SUMPRODUCT(--ISNUMBER(SEARCH({"ENV_"},C386)))&gt;0,1,0)</f>
        <v>0</v>
      </c>
      <c r="G386" s="1">
        <f>IF(SUMPRODUCT(--ISNUMBER(SEARCH({"DISCRIMINATION","HARASSMENT","HATE_SPEECH","GENDER_VIOLENCE"},C386)))&gt;0,1,0)</f>
        <v>0</v>
      </c>
      <c r="H386" s="1">
        <f>IF(SUMPRODUCT(--ISNUMBER(SEARCH({"LEGALIZE","LEGISLATION","TRIAL"},C386)))&gt;0,1,0)</f>
        <v>0</v>
      </c>
      <c r="I386" s="1">
        <f>IF(SUMPRODUCT(--ISNUMBER(SEARCH({"LEADER"},C386)))&gt;0,1,0)</f>
        <v>0</v>
      </c>
      <c r="J386" t="str">
        <f t="shared" si="20"/>
        <v>2016</v>
      </c>
      <c r="K386" t="str">
        <f t="shared" si="21"/>
        <v>07</v>
      </c>
      <c r="L386" t="str">
        <f t="shared" si="22"/>
        <v>02</v>
      </c>
      <c r="M386" s="2">
        <f t="shared" si="23"/>
        <v>42553.677083333336</v>
      </c>
      <c r="N386" s="1">
        <f>IF(SUMPRODUCT(--ISNUMBER(SEARCH({"nasdaq.com","bloomberg.com","wsj.com","seekingalpha.com","valuewalk.com","reuters.com","forbes.com","marketwatch.com","investopedia.com","businessinsider.com","analystratings.com"},B386)))&gt;0,1,0)</f>
        <v>0</v>
      </c>
      <c r="O386" t="s">
        <v>3935</v>
      </c>
    </row>
    <row r="387" spans="1:15" x14ac:dyDescent="0.35">
      <c r="A387">
        <v>2.9325513196480899</v>
      </c>
      <c r="B387" t="s">
        <v>253</v>
      </c>
      <c r="C387" t="s">
        <v>447</v>
      </c>
      <c r="D387">
        <v>20160802031500</v>
      </c>
      <c r="E387" s="1">
        <f>IF(SUMPRODUCT(--ISNUMBER(SEARCH({"ECON_EARNINGSREPORT","ECON_STOCKMARKET"},C387)))&gt;0,1,0)</f>
        <v>1</v>
      </c>
      <c r="F387" s="1">
        <f>IF(SUMPRODUCT(--ISNUMBER(SEARCH({"ENV_"},C387)))&gt;0,1,0)</f>
        <v>0</v>
      </c>
      <c r="G387" s="1">
        <f>IF(SUMPRODUCT(--ISNUMBER(SEARCH({"DISCRIMINATION","HARASSMENT","HATE_SPEECH","GENDER_VIOLENCE"},C387)))&gt;0,1,0)</f>
        <v>0</v>
      </c>
      <c r="H387" s="1">
        <f>IF(SUMPRODUCT(--ISNUMBER(SEARCH({"LEGALIZE","LEGISLATION","TRIAL"},C387)))&gt;0,1,0)</f>
        <v>0</v>
      </c>
      <c r="I387" s="1">
        <f>IF(SUMPRODUCT(--ISNUMBER(SEARCH({"LEADER"},C387)))&gt;0,1,0)</f>
        <v>0</v>
      </c>
      <c r="J387" t="str">
        <f t="shared" ref="J387:J450" si="24">LEFT(D387,4)</f>
        <v>2016</v>
      </c>
      <c r="K387" t="str">
        <f t="shared" ref="K387:K450" si="25">MID(D387,5,2)</f>
        <v>08</v>
      </c>
      <c r="L387" t="str">
        <f t="shared" ref="L387:L450" si="26">MID(D387,7,2)</f>
        <v>02</v>
      </c>
      <c r="M387" s="2">
        <f t="shared" ref="M387:M450" si="27">DATE(LEFT(D387,4),MID(D387,5,2),MID(D387,7,2))+TIME(MID(D387,9,2),MID(D387,11,2),RIGHT(D387,2))</f>
        <v>42584.135416666664</v>
      </c>
      <c r="N387" s="1">
        <f>IF(SUMPRODUCT(--ISNUMBER(SEARCH({"nasdaq.com","bloomberg.com","wsj.com","seekingalpha.com","valuewalk.com","reuters.com","forbes.com","marketwatch.com","investopedia.com","businessinsider.com","analystratings.com"},B387)))&gt;0,1,0)</f>
        <v>0</v>
      </c>
      <c r="O387" t="s">
        <v>3935</v>
      </c>
    </row>
    <row r="388" spans="1:15" x14ac:dyDescent="0.35">
      <c r="A388">
        <v>-2.5263157894736801</v>
      </c>
      <c r="B388" t="s">
        <v>395</v>
      </c>
      <c r="C388" t="s">
        <v>448</v>
      </c>
      <c r="D388">
        <v>20161004214500</v>
      </c>
      <c r="E388" s="1">
        <f>IF(SUMPRODUCT(--ISNUMBER(SEARCH({"ECON_EARNINGSREPORT","ECON_STOCKMARKET"},C388)))&gt;0,1,0)</f>
        <v>0</v>
      </c>
      <c r="F388" s="1">
        <f>IF(SUMPRODUCT(--ISNUMBER(SEARCH({"ENV_"},C388)))&gt;0,1,0)</f>
        <v>0</v>
      </c>
      <c r="G388" s="1">
        <f>IF(SUMPRODUCT(--ISNUMBER(SEARCH({"DISCRIMINATION","HARASSMENT","HATE_SPEECH","GENDER_VIOLENCE"},C388)))&gt;0,1,0)</f>
        <v>0</v>
      </c>
      <c r="H388" s="1">
        <f>IF(SUMPRODUCT(--ISNUMBER(SEARCH({"LEGALIZE","LEGISLATION","TRIAL"},C388)))&gt;0,1,0)</f>
        <v>0</v>
      </c>
      <c r="I388" s="1">
        <f>IF(SUMPRODUCT(--ISNUMBER(SEARCH({"LEADER"},C388)))&gt;0,1,0)</f>
        <v>0</v>
      </c>
      <c r="J388" t="str">
        <f t="shared" si="24"/>
        <v>2016</v>
      </c>
      <c r="K388" t="str">
        <f t="shared" si="25"/>
        <v>10</v>
      </c>
      <c r="L388" t="str">
        <f t="shared" si="26"/>
        <v>04</v>
      </c>
      <c r="M388" s="2">
        <f t="shared" si="27"/>
        <v>42647.90625</v>
      </c>
      <c r="N388" s="1">
        <f>IF(SUMPRODUCT(--ISNUMBER(SEARCH({"nasdaq.com","bloomberg.com","wsj.com","seekingalpha.com","valuewalk.com","reuters.com","forbes.com","marketwatch.com","investopedia.com","businessinsider.com","analystratings.com"},B388)))&gt;0,1,0)</f>
        <v>1</v>
      </c>
      <c r="O388" t="s">
        <v>3935</v>
      </c>
    </row>
    <row r="389" spans="1:15" x14ac:dyDescent="0.35">
      <c r="A389">
        <v>-0.27624309392265201</v>
      </c>
      <c r="B389" t="s">
        <v>25</v>
      </c>
      <c r="C389" t="s">
        <v>449</v>
      </c>
      <c r="D389">
        <v>20161004213000</v>
      </c>
      <c r="E389" s="1">
        <f>IF(SUMPRODUCT(--ISNUMBER(SEARCH({"ECON_EARNINGSREPORT","ECON_STOCKMARKET"},C389)))&gt;0,1,0)</f>
        <v>1</v>
      </c>
      <c r="F389" s="1">
        <f>IF(SUMPRODUCT(--ISNUMBER(SEARCH({"ENV_"},C389)))&gt;0,1,0)</f>
        <v>0</v>
      </c>
      <c r="G389" s="1">
        <f>IF(SUMPRODUCT(--ISNUMBER(SEARCH({"DISCRIMINATION","HARASSMENT","HATE_SPEECH","GENDER_VIOLENCE"},C389)))&gt;0,1,0)</f>
        <v>0</v>
      </c>
      <c r="H389" s="1">
        <f>IF(SUMPRODUCT(--ISNUMBER(SEARCH({"LEGALIZE","LEGISLATION","TRIAL"},C389)))&gt;0,1,0)</f>
        <v>0</v>
      </c>
      <c r="I389" s="1">
        <f>IF(SUMPRODUCT(--ISNUMBER(SEARCH({"LEADER"},C389)))&gt;0,1,0)</f>
        <v>0</v>
      </c>
      <c r="J389" t="str">
        <f t="shared" si="24"/>
        <v>2016</v>
      </c>
      <c r="K389" t="str">
        <f t="shared" si="25"/>
        <v>10</v>
      </c>
      <c r="L389" t="str">
        <f t="shared" si="26"/>
        <v>04</v>
      </c>
      <c r="M389" s="2">
        <f t="shared" si="27"/>
        <v>42647.895833333336</v>
      </c>
      <c r="N389" s="1">
        <f>IF(SUMPRODUCT(--ISNUMBER(SEARCH({"nasdaq.com","bloomberg.com","wsj.com","seekingalpha.com","valuewalk.com","reuters.com","forbes.com","marketwatch.com","investopedia.com","businessinsider.com","analystratings.com"},B389)))&gt;0,1,0)</f>
        <v>0</v>
      </c>
      <c r="O389" t="s">
        <v>3935</v>
      </c>
    </row>
    <row r="390" spans="1:15" x14ac:dyDescent="0.35">
      <c r="A390">
        <v>-1.5345268542199499</v>
      </c>
      <c r="B390" t="s">
        <v>76</v>
      </c>
      <c r="C390" t="s">
        <v>450</v>
      </c>
      <c r="D390">
        <v>20160902230000</v>
      </c>
      <c r="E390" s="1">
        <f>IF(SUMPRODUCT(--ISNUMBER(SEARCH({"ECON_EARNINGSREPORT","ECON_STOCKMARKET"},C390)))&gt;0,1,0)</f>
        <v>1</v>
      </c>
      <c r="F390" s="1">
        <f>IF(SUMPRODUCT(--ISNUMBER(SEARCH({"ENV_"},C390)))&gt;0,1,0)</f>
        <v>0</v>
      </c>
      <c r="G390" s="1">
        <f>IF(SUMPRODUCT(--ISNUMBER(SEARCH({"DISCRIMINATION","HARASSMENT","HATE_SPEECH","GENDER_VIOLENCE"},C390)))&gt;0,1,0)</f>
        <v>0</v>
      </c>
      <c r="H390" s="1">
        <f>IF(SUMPRODUCT(--ISNUMBER(SEARCH({"LEGALIZE","LEGISLATION","TRIAL"},C390)))&gt;0,1,0)</f>
        <v>0</v>
      </c>
      <c r="I390" s="1">
        <f>IF(SUMPRODUCT(--ISNUMBER(SEARCH({"LEADER"},C390)))&gt;0,1,0)</f>
        <v>1</v>
      </c>
      <c r="J390" t="str">
        <f t="shared" si="24"/>
        <v>2016</v>
      </c>
      <c r="K390" t="str">
        <f t="shared" si="25"/>
        <v>09</v>
      </c>
      <c r="L390" t="str">
        <f t="shared" si="26"/>
        <v>02</v>
      </c>
      <c r="M390" s="2">
        <f t="shared" si="27"/>
        <v>42615.958333333336</v>
      </c>
      <c r="N390" s="1">
        <f>IF(SUMPRODUCT(--ISNUMBER(SEARCH({"nasdaq.com","bloomberg.com","wsj.com","seekingalpha.com","valuewalk.com","reuters.com","forbes.com","marketwatch.com","investopedia.com","businessinsider.com","analystratings.com"},B390)))&gt;0,1,0)</f>
        <v>0</v>
      </c>
      <c r="O390" t="s">
        <v>3935</v>
      </c>
    </row>
    <row r="391" spans="1:15" x14ac:dyDescent="0.35">
      <c r="A391">
        <v>-3.0195381882770902</v>
      </c>
      <c r="B391" t="s">
        <v>451</v>
      </c>
      <c r="C391" t="s">
        <v>452</v>
      </c>
      <c r="D391">
        <v>20160630211500</v>
      </c>
      <c r="E391" s="1">
        <f>IF(SUMPRODUCT(--ISNUMBER(SEARCH({"ECON_EARNINGSREPORT","ECON_STOCKMARKET"},C391)))&gt;0,1,0)</f>
        <v>0</v>
      </c>
      <c r="F391" s="1">
        <f>IF(SUMPRODUCT(--ISNUMBER(SEARCH({"ENV_"},C391)))&gt;0,1,0)</f>
        <v>0</v>
      </c>
      <c r="G391" s="1">
        <f>IF(SUMPRODUCT(--ISNUMBER(SEARCH({"DISCRIMINATION","HARASSMENT","HATE_SPEECH","GENDER_VIOLENCE"},C391)))&gt;0,1,0)</f>
        <v>0</v>
      </c>
      <c r="H391" s="1">
        <f>IF(SUMPRODUCT(--ISNUMBER(SEARCH({"LEGALIZE","LEGISLATION","TRIAL"},C391)))&gt;0,1,0)</f>
        <v>0</v>
      </c>
      <c r="I391" s="1">
        <f>IF(SUMPRODUCT(--ISNUMBER(SEARCH({"LEADER"},C391)))&gt;0,1,0)</f>
        <v>1</v>
      </c>
      <c r="J391" t="str">
        <f t="shared" si="24"/>
        <v>2016</v>
      </c>
      <c r="K391" t="str">
        <f t="shared" si="25"/>
        <v>06</v>
      </c>
      <c r="L391" t="str">
        <f t="shared" si="26"/>
        <v>30</v>
      </c>
      <c r="M391" s="2">
        <f t="shared" si="27"/>
        <v>42551.885416666664</v>
      </c>
      <c r="N391" s="1">
        <f>IF(SUMPRODUCT(--ISNUMBER(SEARCH({"nasdaq.com","bloomberg.com","wsj.com","seekingalpha.com","valuewalk.com","reuters.com","forbes.com","marketwatch.com","investopedia.com","businessinsider.com","analystratings.com"},B391)))&gt;0,1,0)</f>
        <v>0</v>
      </c>
      <c r="O391" t="s">
        <v>3935</v>
      </c>
    </row>
    <row r="392" spans="1:15" x14ac:dyDescent="0.35">
      <c r="A392">
        <v>-3.2</v>
      </c>
      <c r="B392" t="s">
        <v>316</v>
      </c>
      <c r="C392" t="s">
        <v>270</v>
      </c>
      <c r="D392">
        <v>20160630204500</v>
      </c>
      <c r="E392" s="1">
        <f>IF(SUMPRODUCT(--ISNUMBER(SEARCH({"ECON_EARNINGSREPORT","ECON_STOCKMARKET"},C392)))&gt;0,1,0)</f>
        <v>0</v>
      </c>
      <c r="F392" s="1">
        <f>IF(SUMPRODUCT(--ISNUMBER(SEARCH({"ENV_"},C392)))&gt;0,1,0)</f>
        <v>0</v>
      </c>
      <c r="G392" s="1">
        <f>IF(SUMPRODUCT(--ISNUMBER(SEARCH({"DISCRIMINATION","HARASSMENT","HATE_SPEECH","GENDER_VIOLENCE"},C392)))&gt;0,1,0)</f>
        <v>0</v>
      </c>
      <c r="H392" s="1">
        <f>IF(SUMPRODUCT(--ISNUMBER(SEARCH({"LEGALIZE","LEGISLATION","TRIAL"},C392)))&gt;0,1,0)</f>
        <v>0</v>
      </c>
      <c r="I392" s="1">
        <f>IF(SUMPRODUCT(--ISNUMBER(SEARCH({"LEADER"},C392)))&gt;0,1,0)</f>
        <v>0</v>
      </c>
      <c r="J392" t="str">
        <f t="shared" si="24"/>
        <v>2016</v>
      </c>
      <c r="K392" t="str">
        <f t="shared" si="25"/>
        <v>06</v>
      </c>
      <c r="L392" t="str">
        <f t="shared" si="26"/>
        <v>30</v>
      </c>
      <c r="M392" s="2">
        <f t="shared" si="27"/>
        <v>42551.864583333336</v>
      </c>
      <c r="N392" s="1">
        <f>IF(SUMPRODUCT(--ISNUMBER(SEARCH({"nasdaq.com","bloomberg.com","wsj.com","seekingalpha.com","valuewalk.com","reuters.com","forbes.com","marketwatch.com","investopedia.com","businessinsider.com","analystratings.com"},B392)))&gt;0,1,0)</f>
        <v>1</v>
      </c>
      <c r="O392" t="s">
        <v>3935</v>
      </c>
    </row>
    <row r="393" spans="1:15" x14ac:dyDescent="0.35">
      <c r="A393">
        <v>0.53859964093357304</v>
      </c>
      <c r="B393" t="s">
        <v>107</v>
      </c>
      <c r="D393">
        <v>20160926140000</v>
      </c>
      <c r="E393" s="1">
        <f>IF(SUMPRODUCT(--ISNUMBER(SEARCH({"ECON_EARNINGSREPORT","ECON_STOCKMARKET"},C393)))&gt;0,1,0)</f>
        <v>0</v>
      </c>
      <c r="F393" s="1">
        <f>IF(SUMPRODUCT(--ISNUMBER(SEARCH({"ENV_"},C393)))&gt;0,1,0)</f>
        <v>0</v>
      </c>
      <c r="G393" s="1">
        <f>IF(SUMPRODUCT(--ISNUMBER(SEARCH({"DISCRIMINATION","HARASSMENT","HATE_SPEECH","GENDER_VIOLENCE"},C393)))&gt;0,1,0)</f>
        <v>0</v>
      </c>
      <c r="H393" s="1">
        <f>IF(SUMPRODUCT(--ISNUMBER(SEARCH({"LEGALIZE","LEGISLATION","TRIAL"},C393)))&gt;0,1,0)</f>
        <v>0</v>
      </c>
      <c r="I393" s="1">
        <f>IF(SUMPRODUCT(--ISNUMBER(SEARCH({"LEADER"},C393)))&gt;0,1,0)</f>
        <v>0</v>
      </c>
      <c r="J393" t="str">
        <f t="shared" si="24"/>
        <v>2016</v>
      </c>
      <c r="K393" t="str">
        <f t="shared" si="25"/>
        <v>09</v>
      </c>
      <c r="L393" t="str">
        <f t="shared" si="26"/>
        <v>26</v>
      </c>
      <c r="M393" s="2">
        <f t="shared" si="27"/>
        <v>42639.583333333336</v>
      </c>
      <c r="N393" s="1">
        <f>IF(SUMPRODUCT(--ISNUMBER(SEARCH({"nasdaq.com","bloomberg.com","wsj.com","seekingalpha.com","valuewalk.com","reuters.com","forbes.com","marketwatch.com","investopedia.com","businessinsider.com","analystratings.com"},B393)))&gt;0,1,0)</f>
        <v>1</v>
      </c>
      <c r="O393" t="s">
        <v>3935</v>
      </c>
    </row>
    <row r="394" spans="1:15" x14ac:dyDescent="0.35">
      <c r="A394">
        <v>-1.14942528735632</v>
      </c>
      <c r="B394" t="s">
        <v>436</v>
      </c>
      <c r="C394" t="s">
        <v>453</v>
      </c>
      <c r="D394">
        <v>20161005110000</v>
      </c>
      <c r="E394" s="1">
        <f>IF(SUMPRODUCT(--ISNUMBER(SEARCH({"ECON_EARNINGSREPORT","ECON_STOCKMARKET"},C394)))&gt;0,1,0)</f>
        <v>0</v>
      </c>
      <c r="F394" s="1">
        <f>IF(SUMPRODUCT(--ISNUMBER(SEARCH({"ENV_"},C394)))&gt;0,1,0)</f>
        <v>0</v>
      </c>
      <c r="G394" s="1">
        <f>IF(SUMPRODUCT(--ISNUMBER(SEARCH({"DISCRIMINATION","HARASSMENT","HATE_SPEECH","GENDER_VIOLENCE"},C394)))&gt;0,1,0)</f>
        <v>0</v>
      </c>
      <c r="H394" s="1">
        <f>IF(SUMPRODUCT(--ISNUMBER(SEARCH({"LEGALIZE","LEGISLATION","TRIAL"},C394)))&gt;0,1,0)</f>
        <v>0</v>
      </c>
      <c r="I394" s="1">
        <f>IF(SUMPRODUCT(--ISNUMBER(SEARCH({"LEADER"},C394)))&gt;0,1,0)</f>
        <v>0</v>
      </c>
      <c r="J394" t="str">
        <f t="shared" si="24"/>
        <v>2016</v>
      </c>
      <c r="K394" t="str">
        <f t="shared" si="25"/>
        <v>10</v>
      </c>
      <c r="L394" t="str">
        <f t="shared" si="26"/>
        <v>05</v>
      </c>
      <c r="M394" s="2">
        <f t="shared" si="27"/>
        <v>42648.458333333336</v>
      </c>
      <c r="N394" s="1">
        <f>IF(SUMPRODUCT(--ISNUMBER(SEARCH({"nasdaq.com","bloomberg.com","wsj.com","seekingalpha.com","valuewalk.com","reuters.com","forbes.com","marketwatch.com","investopedia.com","businessinsider.com","analystratings.com"},B394)))&gt;0,1,0)</f>
        <v>0</v>
      </c>
      <c r="O394" t="s">
        <v>3935</v>
      </c>
    </row>
    <row r="395" spans="1:15" x14ac:dyDescent="0.35">
      <c r="A395">
        <v>1.47783251231527</v>
      </c>
      <c r="B395" t="s">
        <v>128</v>
      </c>
      <c r="C395" t="s">
        <v>454</v>
      </c>
      <c r="D395">
        <v>20161005103000</v>
      </c>
      <c r="E395" s="1">
        <f>IF(SUMPRODUCT(--ISNUMBER(SEARCH({"ECON_EARNINGSREPORT","ECON_STOCKMARKET"},C395)))&gt;0,1,0)</f>
        <v>1</v>
      </c>
      <c r="F395" s="1">
        <f>IF(SUMPRODUCT(--ISNUMBER(SEARCH({"ENV_"},C395)))&gt;0,1,0)</f>
        <v>0</v>
      </c>
      <c r="G395" s="1">
        <f>IF(SUMPRODUCT(--ISNUMBER(SEARCH({"DISCRIMINATION","HARASSMENT","HATE_SPEECH","GENDER_VIOLENCE"},C395)))&gt;0,1,0)</f>
        <v>0</v>
      </c>
      <c r="H395" s="1">
        <f>IF(SUMPRODUCT(--ISNUMBER(SEARCH({"LEGALIZE","LEGISLATION","TRIAL"},C395)))&gt;0,1,0)</f>
        <v>0</v>
      </c>
      <c r="I395" s="1">
        <f>IF(SUMPRODUCT(--ISNUMBER(SEARCH({"LEADER"},C395)))&gt;0,1,0)</f>
        <v>0</v>
      </c>
      <c r="J395" t="str">
        <f t="shared" si="24"/>
        <v>2016</v>
      </c>
      <c r="K395" t="str">
        <f t="shared" si="25"/>
        <v>10</v>
      </c>
      <c r="L395" t="str">
        <f t="shared" si="26"/>
        <v>05</v>
      </c>
      <c r="M395" s="2">
        <f t="shared" si="27"/>
        <v>42648.4375</v>
      </c>
      <c r="N395" s="1">
        <f>IF(SUMPRODUCT(--ISNUMBER(SEARCH({"nasdaq.com","bloomberg.com","wsj.com","seekingalpha.com","valuewalk.com","reuters.com","forbes.com","marketwatch.com","investopedia.com","businessinsider.com","analystratings.com"},B395)))&gt;0,1,0)</f>
        <v>0</v>
      </c>
      <c r="O395" t="s">
        <v>3935</v>
      </c>
    </row>
    <row r="396" spans="1:15" x14ac:dyDescent="0.35">
      <c r="A396">
        <v>1.6241299303944301</v>
      </c>
      <c r="B396" t="s">
        <v>128</v>
      </c>
      <c r="C396" t="s">
        <v>454</v>
      </c>
      <c r="D396">
        <v>20161005103000</v>
      </c>
      <c r="E396" s="1">
        <f>IF(SUMPRODUCT(--ISNUMBER(SEARCH({"ECON_EARNINGSREPORT","ECON_STOCKMARKET"},C396)))&gt;0,1,0)</f>
        <v>1</v>
      </c>
      <c r="F396" s="1">
        <f>IF(SUMPRODUCT(--ISNUMBER(SEARCH({"ENV_"},C396)))&gt;0,1,0)</f>
        <v>0</v>
      </c>
      <c r="G396" s="1">
        <f>IF(SUMPRODUCT(--ISNUMBER(SEARCH({"DISCRIMINATION","HARASSMENT","HATE_SPEECH","GENDER_VIOLENCE"},C396)))&gt;0,1,0)</f>
        <v>0</v>
      </c>
      <c r="H396" s="1">
        <f>IF(SUMPRODUCT(--ISNUMBER(SEARCH({"LEGALIZE","LEGISLATION","TRIAL"},C396)))&gt;0,1,0)</f>
        <v>0</v>
      </c>
      <c r="I396" s="1">
        <f>IF(SUMPRODUCT(--ISNUMBER(SEARCH({"LEADER"},C396)))&gt;0,1,0)</f>
        <v>0</v>
      </c>
      <c r="J396" t="str">
        <f t="shared" si="24"/>
        <v>2016</v>
      </c>
      <c r="K396" t="str">
        <f t="shared" si="25"/>
        <v>10</v>
      </c>
      <c r="L396" t="str">
        <f t="shared" si="26"/>
        <v>05</v>
      </c>
      <c r="M396" s="2">
        <f t="shared" si="27"/>
        <v>42648.4375</v>
      </c>
      <c r="N396" s="1">
        <f>IF(SUMPRODUCT(--ISNUMBER(SEARCH({"nasdaq.com","bloomberg.com","wsj.com","seekingalpha.com","valuewalk.com","reuters.com","forbes.com","marketwatch.com","investopedia.com","businessinsider.com","analystratings.com"},B396)))&gt;0,1,0)</f>
        <v>0</v>
      </c>
      <c r="O396" t="s">
        <v>3935</v>
      </c>
    </row>
    <row r="397" spans="1:15" x14ac:dyDescent="0.35">
      <c r="A397">
        <v>-1.5463917525773201</v>
      </c>
      <c r="B397" t="s">
        <v>53</v>
      </c>
      <c r="C397" t="s">
        <v>455</v>
      </c>
      <c r="D397">
        <v>20160830151500</v>
      </c>
      <c r="E397" s="1">
        <f>IF(SUMPRODUCT(--ISNUMBER(SEARCH({"ECON_EARNINGSREPORT","ECON_STOCKMARKET"},C397)))&gt;0,1,0)</f>
        <v>1</v>
      </c>
      <c r="F397" s="1">
        <f>IF(SUMPRODUCT(--ISNUMBER(SEARCH({"ENV_"},C397)))&gt;0,1,0)</f>
        <v>0</v>
      </c>
      <c r="G397" s="1">
        <f>IF(SUMPRODUCT(--ISNUMBER(SEARCH({"DISCRIMINATION","HARASSMENT","HATE_SPEECH","GENDER_VIOLENCE"},C397)))&gt;0,1,0)</f>
        <v>0</v>
      </c>
      <c r="H397" s="1">
        <f>IF(SUMPRODUCT(--ISNUMBER(SEARCH({"LEGALIZE","LEGISLATION","TRIAL"},C397)))&gt;0,1,0)</f>
        <v>0</v>
      </c>
      <c r="I397" s="1">
        <f>IF(SUMPRODUCT(--ISNUMBER(SEARCH({"LEADER"},C397)))&gt;0,1,0)</f>
        <v>0</v>
      </c>
      <c r="J397" t="str">
        <f t="shared" si="24"/>
        <v>2016</v>
      </c>
      <c r="K397" t="str">
        <f t="shared" si="25"/>
        <v>08</v>
      </c>
      <c r="L397" t="str">
        <f t="shared" si="26"/>
        <v>30</v>
      </c>
      <c r="M397" s="2">
        <f t="shared" si="27"/>
        <v>42612.635416666664</v>
      </c>
      <c r="N397" s="1">
        <f>IF(SUMPRODUCT(--ISNUMBER(SEARCH({"nasdaq.com","bloomberg.com","wsj.com","seekingalpha.com","valuewalk.com","reuters.com","forbes.com","marketwatch.com","investopedia.com","businessinsider.com","analystratings.com"},B397)))&gt;0,1,0)</f>
        <v>0</v>
      </c>
      <c r="O397" t="s">
        <v>3935</v>
      </c>
    </row>
    <row r="398" spans="1:15" x14ac:dyDescent="0.35">
      <c r="A398">
        <v>4</v>
      </c>
      <c r="B398" t="s">
        <v>92</v>
      </c>
      <c r="C398" t="s">
        <v>456</v>
      </c>
      <c r="D398">
        <v>20160622203000</v>
      </c>
      <c r="E398" s="1">
        <f>IF(SUMPRODUCT(--ISNUMBER(SEARCH({"ECON_EARNINGSREPORT","ECON_STOCKMARKET"},C398)))&gt;0,1,0)</f>
        <v>1</v>
      </c>
      <c r="F398" s="1">
        <f>IF(SUMPRODUCT(--ISNUMBER(SEARCH({"ENV_"},C398)))&gt;0,1,0)</f>
        <v>0</v>
      </c>
      <c r="G398" s="1">
        <f>IF(SUMPRODUCT(--ISNUMBER(SEARCH({"DISCRIMINATION","HARASSMENT","HATE_SPEECH","GENDER_VIOLENCE"},C398)))&gt;0,1,0)</f>
        <v>0</v>
      </c>
      <c r="H398" s="1">
        <f>IF(SUMPRODUCT(--ISNUMBER(SEARCH({"LEGALIZE","LEGISLATION","TRIAL"},C398)))&gt;0,1,0)</f>
        <v>0</v>
      </c>
      <c r="I398" s="1">
        <f>IF(SUMPRODUCT(--ISNUMBER(SEARCH({"LEADER"},C398)))&gt;0,1,0)</f>
        <v>1</v>
      </c>
      <c r="J398" t="str">
        <f t="shared" si="24"/>
        <v>2016</v>
      </c>
      <c r="K398" t="str">
        <f t="shared" si="25"/>
        <v>06</v>
      </c>
      <c r="L398" t="str">
        <f t="shared" si="26"/>
        <v>22</v>
      </c>
      <c r="M398" s="2">
        <f t="shared" si="27"/>
        <v>42543.854166666664</v>
      </c>
      <c r="N398" s="1">
        <f>IF(SUMPRODUCT(--ISNUMBER(SEARCH({"nasdaq.com","bloomberg.com","wsj.com","seekingalpha.com","valuewalk.com","reuters.com","forbes.com","marketwatch.com","investopedia.com","businessinsider.com","analystratings.com"},B398)))&gt;0,1,0)</f>
        <v>0</v>
      </c>
      <c r="O398" t="s">
        <v>3935</v>
      </c>
    </row>
    <row r="399" spans="1:15" x14ac:dyDescent="0.35">
      <c r="A399">
        <v>-0.42337002540220098</v>
      </c>
      <c r="B399" t="s">
        <v>457</v>
      </c>
      <c r="C399" t="s">
        <v>458</v>
      </c>
      <c r="D399">
        <v>20160622163000</v>
      </c>
      <c r="E399" s="1">
        <f>IF(SUMPRODUCT(--ISNUMBER(SEARCH({"ECON_EARNINGSREPORT","ECON_STOCKMARKET"},C399)))&gt;0,1,0)</f>
        <v>1</v>
      </c>
      <c r="F399" s="1">
        <f>IF(SUMPRODUCT(--ISNUMBER(SEARCH({"ENV_"},C399)))&gt;0,1,0)</f>
        <v>0</v>
      </c>
      <c r="G399" s="1">
        <f>IF(SUMPRODUCT(--ISNUMBER(SEARCH({"DISCRIMINATION","HARASSMENT","HATE_SPEECH","GENDER_VIOLENCE"},C399)))&gt;0,1,0)</f>
        <v>0</v>
      </c>
      <c r="H399" s="1">
        <f>IF(SUMPRODUCT(--ISNUMBER(SEARCH({"LEGALIZE","LEGISLATION","TRIAL"},C399)))&gt;0,1,0)</f>
        <v>0</v>
      </c>
      <c r="I399" s="1">
        <f>IF(SUMPRODUCT(--ISNUMBER(SEARCH({"LEADER"},C399)))&gt;0,1,0)</f>
        <v>0</v>
      </c>
      <c r="J399" t="str">
        <f t="shared" si="24"/>
        <v>2016</v>
      </c>
      <c r="K399" t="str">
        <f t="shared" si="25"/>
        <v>06</v>
      </c>
      <c r="L399" t="str">
        <f t="shared" si="26"/>
        <v>22</v>
      </c>
      <c r="M399" s="2">
        <f t="shared" si="27"/>
        <v>42543.6875</v>
      </c>
      <c r="N399" s="1">
        <f>IF(SUMPRODUCT(--ISNUMBER(SEARCH({"nasdaq.com","bloomberg.com","wsj.com","seekingalpha.com","valuewalk.com","reuters.com","forbes.com","marketwatch.com","investopedia.com","businessinsider.com","analystratings.com"},B399)))&gt;0,1,0)</f>
        <v>0</v>
      </c>
      <c r="O399" t="s">
        <v>3935</v>
      </c>
    </row>
    <row r="400" spans="1:15" x14ac:dyDescent="0.35">
      <c r="A400">
        <v>-0.33112582781456901</v>
      </c>
      <c r="B400" t="s">
        <v>459</v>
      </c>
      <c r="C400" t="s">
        <v>460</v>
      </c>
      <c r="D400">
        <v>20160624143000</v>
      </c>
      <c r="E400" s="1">
        <f>IF(SUMPRODUCT(--ISNUMBER(SEARCH({"ECON_EARNINGSREPORT","ECON_STOCKMARKET"},C400)))&gt;0,1,0)</f>
        <v>1</v>
      </c>
      <c r="F400" s="1">
        <f>IF(SUMPRODUCT(--ISNUMBER(SEARCH({"ENV_"},C400)))&gt;0,1,0)</f>
        <v>0</v>
      </c>
      <c r="G400" s="1">
        <f>IF(SUMPRODUCT(--ISNUMBER(SEARCH({"DISCRIMINATION","HARASSMENT","HATE_SPEECH","GENDER_VIOLENCE"},C400)))&gt;0,1,0)</f>
        <v>0</v>
      </c>
      <c r="H400" s="1">
        <f>IF(SUMPRODUCT(--ISNUMBER(SEARCH({"LEGALIZE","LEGISLATION","TRIAL"},C400)))&gt;0,1,0)</f>
        <v>0</v>
      </c>
      <c r="I400" s="1">
        <f>IF(SUMPRODUCT(--ISNUMBER(SEARCH({"LEADER"},C400)))&gt;0,1,0)</f>
        <v>0</v>
      </c>
      <c r="J400" t="str">
        <f t="shared" si="24"/>
        <v>2016</v>
      </c>
      <c r="K400" t="str">
        <f t="shared" si="25"/>
        <v>06</v>
      </c>
      <c r="L400" t="str">
        <f t="shared" si="26"/>
        <v>24</v>
      </c>
      <c r="M400" s="2">
        <f t="shared" si="27"/>
        <v>42545.604166666664</v>
      </c>
      <c r="N400" s="1">
        <f>IF(SUMPRODUCT(--ISNUMBER(SEARCH({"nasdaq.com","bloomberg.com","wsj.com","seekingalpha.com","valuewalk.com","reuters.com","forbes.com","marketwatch.com","investopedia.com","businessinsider.com","analystratings.com"},B400)))&gt;0,1,0)</f>
        <v>0</v>
      </c>
      <c r="O400" t="s">
        <v>3935</v>
      </c>
    </row>
    <row r="401" spans="1:15" x14ac:dyDescent="0.35">
      <c r="A401">
        <v>1.16279069767442</v>
      </c>
      <c r="B401" t="s">
        <v>210</v>
      </c>
      <c r="C401" t="s">
        <v>211</v>
      </c>
      <c r="D401">
        <v>20160624044500</v>
      </c>
      <c r="E401" s="1">
        <f>IF(SUMPRODUCT(--ISNUMBER(SEARCH({"ECON_EARNINGSREPORT","ECON_STOCKMARKET"},C401)))&gt;0,1,0)</f>
        <v>1</v>
      </c>
      <c r="F401" s="1">
        <f>IF(SUMPRODUCT(--ISNUMBER(SEARCH({"ENV_"},C401)))&gt;0,1,0)</f>
        <v>0</v>
      </c>
      <c r="G401" s="1">
        <f>IF(SUMPRODUCT(--ISNUMBER(SEARCH({"DISCRIMINATION","HARASSMENT","HATE_SPEECH","GENDER_VIOLENCE"},C401)))&gt;0,1,0)</f>
        <v>0</v>
      </c>
      <c r="H401" s="1">
        <f>IF(SUMPRODUCT(--ISNUMBER(SEARCH({"LEGALIZE","LEGISLATION","TRIAL"},C401)))&gt;0,1,0)</f>
        <v>0</v>
      </c>
      <c r="I401" s="1">
        <f>IF(SUMPRODUCT(--ISNUMBER(SEARCH({"LEADER"},C401)))&gt;0,1,0)</f>
        <v>0</v>
      </c>
      <c r="J401" t="str">
        <f t="shared" si="24"/>
        <v>2016</v>
      </c>
      <c r="K401" t="str">
        <f t="shared" si="25"/>
        <v>06</v>
      </c>
      <c r="L401" t="str">
        <f t="shared" si="26"/>
        <v>24</v>
      </c>
      <c r="M401" s="2">
        <f t="shared" si="27"/>
        <v>42545.197916666664</v>
      </c>
      <c r="N401" s="1">
        <f>IF(SUMPRODUCT(--ISNUMBER(SEARCH({"nasdaq.com","bloomberg.com","wsj.com","seekingalpha.com","valuewalk.com","reuters.com","forbes.com","marketwatch.com","investopedia.com","businessinsider.com","analystratings.com"},B401)))&gt;0,1,0)</f>
        <v>0</v>
      </c>
      <c r="O401" t="s">
        <v>3935</v>
      </c>
    </row>
    <row r="402" spans="1:15" x14ac:dyDescent="0.35">
      <c r="A402">
        <v>2.26654578422484</v>
      </c>
      <c r="B402" t="s">
        <v>459</v>
      </c>
      <c r="C402" t="s">
        <v>461</v>
      </c>
      <c r="D402">
        <v>20160909113000</v>
      </c>
      <c r="E402" s="1">
        <f>IF(SUMPRODUCT(--ISNUMBER(SEARCH({"ECON_EARNINGSREPORT","ECON_STOCKMARKET"},C402)))&gt;0,1,0)</f>
        <v>1</v>
      </c>
      <c r="F402" s="1">
        <f>IF(SUMPRODUCT(--ISNUMBER(SEARCH({"ENV_"},C402)))&gt;0,1,0)</f>
        <v>0</v>
      </c>
      <c r="G402" s="1">
        <f>IF(SUMPRODUCT(--ISNUMBER(SEARCH({"DISCRIMINATION","HARASSMENT","HATE_SPEECH","GENDER_VIOLENCE"},C402)))&gt;0,1,0)</f>
        <v>0</v>
      </c>
      <c r="H402" s="1">
        <f>IF(SUMPRODUCT(--ISNUMBER(SEARCH({"LEGALIZE","LEGISLATION","TRIAL"},C402)))&gt;0,1,0)</f>
        <v>0</v>
      </c>
      <c r="I402" s="1">
        <f>IF(SUMPRODUCT(--ISNUMBER(SEARCH({"LEADER"},C402)))&gt;0,1,0)</f>
        <v>0</v>
      </c>
      <c r="J402" t="str">
        <f t="shared" si="24"/>
        <v>2016</v>
      </c>
      <c r="K402" t="str">
        <f t="shared" si="25"/>
        <v>09</v>
      </c>
      <c r="L402" t="str">
        <f t="shared" si="26"/>
        <v>09</v>
      </c>
      <c r="M402" s="2">
        <f t="shared" si="27"/>
        <v>42622.479166666664</v>
      </c>
      <c r="N402" s="1">
        <f>IF(SUMPRODUCT(--ISNUMBER(SEARCH({"nasdaq.com","bloomberg.com","wsj.com","seekingalpha.com","valuewalk.com","reuters.com","forbes.com","marketwatch.com","investopedia.com","businessinsider.com","analystratings.com"},B402)))&gt;0,1,0)</f>
        <v>0</v>
      </c>
      <c r="O402" t="s">
        <v>3935</v>
      </c>
    </row>
    <row r="403" spans="1:15" x14ac:dyDescent="0.35">
      <c r="A403">
        <v>1.5625</v>
      </c>
      <c r="B403" t="s">
        <v>402</v>
      </c>
      <c r="C403" t="s">
        <v>462</v>
      </c>
      <c r="D403">
        <v>20160927001500</v>
      </c>
      <c r="E403" s="1">
        <f>IF(SUMPRODUCT(--ISNUMBER(SEARCH({"ECON_EARNINGSREPORT","ECON_STOCKMARKET"},C403)))&gt;0,1,0)</f>
        <v>0</v>
      </c>
      <c r="F403" s="1">
        <f>IF(SUMPRODUCT(--ISNUMBER(SEARCH({"ENV_"},C403)))&gt;0,1,0)</f>
        <v>0</v>
      </c>
      <c r="G403" s="1">
        <f>IF(SUMPRODUCT(--ISNUMBER(SEARCH({"DISCRIMINATION","HARASSMENT","HATE_SPEECH","GENDER_VIOLENCE"},C403)))&gt;0,1,0)</f>
        <v>0</v>
      </c>
      <c r="H403" s="1">
        <f>IF(SUMPRODUCT(--ISNUMBER(SEARCH({"LEGALIZE","LEGISLATION","TRIAL"},C403)))&gt;0,1,0)</f>
        <v>0</v>
      </c>
      <c r="I403" s="1">
        <f>IF(SUMPRODUCT(--ISNUMBER(SEARCH({"LEADER"},C403)))&gt;0,1,0)</f>
        <v>1</v>
      </c>
      <c r="J403" t="str">
        <f t="shared" si="24"/>
        <v>2016</v>
      </c>
      <c r="K403" t="str">
        <f t="shared" si="25"/>
        <v>09</v>
      </c>
      <c r="L403" t="str">
        <f t="shared" si="26"/>
        <v>27</v>
      </c>
      <c r="M403" s="2">
        <f t="shared" si="27"/>
        <v>42640.010416666664</v>
      </c>
      <c r="N403" s="1">
        <f>IF(SUMPRODUCT(--ISNUMBER(SEARCH({"nasdaq.com","bloomberg.com","wsj.com","seekingalpha.com","valuewalk.com","reuters.com","forbes.com","marketwatch.com","investopedia.com","businessinsider.com","analystratings.com"},B403)))&gt;0,1,0)</f>
        <v>0</v>
      </c>
      <c r="O403" t="s">
        <v>3935</v>
      </c>
    </row>
    <row r="404" spans="1:15" x14ac:dyDescent="0.35">
      <c r="A404">
        <v>0</v>
      </c>
      <c r="B404" t="s">
        <v>463</v>
      </c>
      <c r="C404" t="s">
        <v>464</v>
      </c>
      <c r="D404">
        <v>20160927010000</v>
      </c>
      <c r="E404" s="1">
        <f>IF(SUMPRODUCT(--ISNUMBER(SEARCH({"ECON_EARNINGSREPORT","ECON_STOCKMARKET"},C404)))&gt;0,1,0)</f>
        <v>1</v>
      </c>
      <c r="F404" s="1">
        <f>IF(SUMPRODUCT(--ISNUMBER(SEARCH({"ENV_"},C404)))&gt;0,1,0)</f>
        <v>0</v>
      </c>
      <c r="G404" s="1">
        <f>IF(SUMPRODUCT(--ISNUMBER(SEARCH({"DISCRIMINATION","HARASSMENT","HATE_SPEECH","GENDER_VIOLENCE"},C404)))&gt;0,1,0)</f>
        <v>0</v>
      </c>
      <c r="H404" s="1">
        <f>IF(SUMPRODUCT(--ISNUMBER(SEARCH({"LEGALIZE","LEGISLATION","TRIAL"},C404)))&gt;0,1,0)</f>
        <v>0</v>
      </c>
      <c r="I404" s="1">
        <f>IF(SUMPRODUCT(--ISNUMBER(SEARCH({"LEADER"},C404)))&gt;0,1,0)</f>
        <v>0</v>
      </c>
      <c r="J404" t="str">
        <f t="shared" si="24"/>
        <v>2016</v>
      </c>
      <c r="K404" t="str">
        <f t="shared" si="25"/>
        <v>09</v>
      </c>
      <c r="L404" t="str">
        <f t="shared" si="26"/>
        <v>27</v>
      </c>
      <c r="M404" s="2">
        <f t="shared" si="27"/>
        <v>42640.041666666664</v>
      </c>
      <c r="N404" s="1">
        <f>IF(SUMPRODUCT(--ISNUMBER(SEARCH({"nasdaq.com","bloomberg.com","wsj.com","seekingalpha.com","valuewalk.com","reuters.com","forbes.com","marketwatch.com","investopedia.com","businessinsider.com","analystratings.com"},B404)))&gt;0,1,0)</f>
        <v>0</v>
      </c>
      <c r="O404" t="s">
        <v>3935</v>
      </c>
    </row>
    <row r="405" spans="1:15" x14ac:dyDescent="0.35">
      <c r="A405">
        <v>2.4783147459727402</v>
      </c>
      <c r="B405" t="s">
        <v>10</v>
      </c>
      <c r="D405">
        <v>20161011230000</v>
      </c>
      <c r="E405" s="1">
        <f>IF(SUMPRODUCT(--ISNUMBER(SEARCH({"ECON_EARNINGSREPORT","ECON_STOCKMARKET"},C405)))&gt;0,1,0)</f>
        <v>0</v>
      </c>
      <c r="F405" s="1">
        <f>IF(SUMPRODUCT(--ISNUMBER(SEARCH({"ENV_"},C405)))&gt;0,1,0)</f>
        <v>0</v>
      </c>
      <c r="G405" s="1">
        <f>IF(SUMPRODUCT(--ISNUMBER(SEARCH({"DISCRIMINATION","HARASSMENT","HATE_SPEECH","GENDER_VIOLENCE"},C405)))&gt;0,1,0)</f>
        <v>0</v>
      </c>
      <c r="H405" s="1">
        <f>IF(SUMPRODUCT(--ISNUMBER(SEARCH({"LEGALIZE","LEGISLATION","TRIAL"},C405)))&gt;0,1,0)</f>
        <v>0</v>
      </c>
      <c r="I405" s="1">
        <f>IF(SUMPRODUCT(--ISNUMBER(SEARCH({"LEADER"},C405)))&gt;0,1,0)</f>
        <v>0</v>
      </c>
      <c r="J405" t="str">
        <f t="shared" si="24"/>
        <v>2016</v>
      </c>
      <c r="K405" t="str">
        <f t="shared" si="25"/>
        <v>10</v>
      </c>
      <c r="L405" t="str">
        <f t="shared" si="26"/>
        <v>11</v>
      </c>
      <c r="M405" s="2">
        <f t="shared" si="27"/>
        <v>42654.958333333336</v>
      </c>
      <c r="N405" s="1">
        <f>IF(SUMPRODUCT(--ISNUMBER(SEARCH({"nasdaq.com","bloomberg.com","wsj.com","seekingalpha.com","valuewalk.com","reuters.com","forbes.com","marketwatch.com","investopedia.com","businessinsider.com","analystratings.com"},B405)))&gt;0,1,0)</f>
        <v>1</v>
      </c>
      <c r="O405" t="s">
        <v>3935</v>
      </c>
    </row>
    <row r="406" spans="1:15" x14ac:dyDescent="0.35">
      <c r="A406">
        <v>0</v>
      </c>
      <c r="B406" t="s">
        <v>465</v>
      </c>
      <c r="C406" t="s">
        <v>466</v>
      </c>
      <c r="D406">
        <v>20161011230000</v>
      </c>
      <c r="E406" s="1">
        <f>IF(SUMPRODUCT(--ISNUMBER(SEARCH({"ECON_EARNINGSREPORT","ECON_STOCKMARKET"},C406)))&gt;0,1,0)</f>
        <v>1</v>
      </c>
      <c r="F406" s="1">
        <f>IF(SUMPRODUCT(--ISNUMBER(SEARCH({"ENV_"},C406)))&gt;0,1,0)</f>
        <v>0</v>
      </c>
      <c r="G406" s="1">
        <f>IF(SUMPRODUCT(--ISNUMBER(SEARCH({"DISCRIMINATION","HARASSMENT","HATE_SPEECH","GENDER_VIOLENCE"},C406)))&gt;0,1,0)</f>
        <v>0</v>
      </c>
      <c r="H406" s="1">
        <f>IF(SUMPRODUCT(--ISNUMBER(SEARCH({"LEGALIZE","LEGISLATION","TRIAL"},C406)))&gt;0,1,0)</f>
        <v>0</v>
      </c>
      <c r="I406" s="1">
        <f>IF(SUMPRODUCT(--ISNUMBER(SEARCH({"LEADER"},C406)))&gt;0,1,0)</f>
        <v>0</v>
      </c>
      <c r="J406" t="str">
        <f t="shared" si="24"/>
        <v>2016</v>
      </c>
      <c r="K406" t="str">
        <f t="shared" si="25"/>
        <v>10</v>
      </c>
      <c r="L406" t="str">
        <f t="shared" si="26"/>
        <v>11</v>
      </c>
      <c r="M406" s="2">
        <f t="shared" si="27"/>
        <v>42654.958333333336</v>
      </c>
      <c r="N406" s="1">
        <f>IF(SUMPRODUCT(--ISNUMBER(SEARCH({"nasdaq.com","bloomberg.com","wsj.com","seekingalpha.com","valuewalk.com","reuters.com","forbes.com","marketwatch.com","investopedia.com","businessinsider.com","analystratings.com"},B406)))&gt;0,1,0)</f>
        <v>0</v>
      </c>
      <c r="O406" t="s">
        <v>3935</v>
      </c>
    </row>
    <row r="407" spans="1:15" x14ac:dyDescent="0.35">
      <c r="A407">
        <v>-1.32075471698113</v>
      </c>
      <c r="B407" t="s">
        <v>124</v>
      </c>
      <c r="C407" t="s">
        <v>467</v>
      </c>
      <c r="D407">
        <v>20161005153000</v>
      </c>
      <c r="E407" s="1">
        <f>IF(SUMPRODUCT(--ISNUMBER(SEARCH({"ECON_EARNINGSREPORT","ECON_STOCKMARKET"},C407)))&gt;0,1,0)</f>
        <v>1</v>
      </c>
      <c r="F407" s="1">
        <f>IF(SUMPRODUCT(--ISNUMBER(SEARCH({"ENV_"},C407)))&gt;0,1,0)</f>
        <v>0</v>
      </c>
      <c r="G407" s="1">
        <f>IF(SUMPRODUCT(--ISNUMBER(SEARCH({"DISCRIMINATION","HARASSMENT","HATE_SPEECH","GENDER_VIOLENCE"},C407)))&gt;0,1,0)</f>
        <v>0</v>
      </c>
      <c r="H407" s="1">
        <f>IF(SUMPRODUCT(--ISNUMBER(SEARCH({"LEGALIZE","LEGISLATION","TRIAL"},C407)))&gt;0,1,0)</f>
        <v>0</v>
      </c>
      <c r="I407" s="1">
        <f>IF(SUMPRODUCT(--ISNUMBER(SEARCH({"LEADER"},C407)))&gt;0,1,0)</f>
        <v>0</v>
      </c>
      <c r="J407" t="str">
        <f t="shared" si="24"/>
        <v>2016</v>
      </c>
      <c r="K407" t="str">
        <f t="shared" si="25"/>
        <v>10</v>
      </c>
      <c r="L407" t="str">
        <f t="shared" si="26"/>
        <v>05</v>
      </c>
      <c r="M407" s="2">
        <f t="shared" si="27"/>
        <v>42648.645833333336</v>
      </c>
      <c r="N407" s="1">
        <f>IF(SUMPRODUCT(--ISNUMBER(SEARCH({"nasdaq.com","bloomberg.com","wsj.com","seekingalpha.com","valuewalk.com","reuters.com","forbes.com","marketwatch.com","investopedia.com","businessinsider.com","analystratings.com"},B407)))&gt;0,1,0)</f>
        <v>0</v>
      </c>
      <c r="O407" t="s">
        <v>3935</v>
      </c>
    </row>
    <row r="408" spans="1:15" x14ac:dyDescent="0.35">
      <c r="A408">
        <v>1.4373716632443501</v>
      </c>
      <c r="B408" t="s">
        <v>21</v>
      </c>
      <c r="C408" t="s">
        <v>468</v>
      </c>
      <c r="D408">
        <v>20160909174500</v>
      </c>
      <c r="E408" s="1">
        <f>IF(SUMPRODUCT(--ISNUMBER(SEARCH({"ECON_EARNINGSREPORT","ECON_STOCKMARKET"},C408)))&gt;0,1,0)</f>
        <v>1</v>
      </c>
      <c r="F408" s="1">
        <f>IF(SUMPRODUCT(--ISNUMBER(SEARCH({"ENV_"},C408)))&gt;0,1,0)</f>
        <v>0</v>
      </c>
      <c r="G408" s="1">
        <f>IF(SUMPRODUCT(--ISNUMBER(SEARCH({"DISCRIMINATION","HARASSMENT","HATE_SPEECH","GENDER_VIOLENCE"},C408)))&gt;0,1,0)</f>
        <v>0</v>
      </c>
      <c r="H408" s="1">
        <f>IF(SUMPRODUCT(--ISNUMBER(SEARCH({"LEGALIZE","LEGISLATION","TRIAL"},C408)))&gt;0,1,0)</f>
        <v>0</v>
      </c>
      <c r="I408" s="1">
        <f>IF(SUMPRODUCT(--ISNUMBER(SEARCH({"LEADER"},C408)))&gt;0,1,0)</f>
        <v>0</v>
      </c>
      <c r="J408" t="str">
        <f t="shared" si="24"/>
        <v>2016</v>
      </c>
      <c r="K408" t="str">
        <f t="shared" si="25"/>
        <v>09</v>
      </c>
      <c r="L408" t="str">
        <f t="shared" si="26"/>
        <v>09</v>
      </c>
      <c r="M408" s="2">
        <f t="shared" si="27"/>
        <v>42622.739583333336</v>
      </c>
      <c r="N408" s="1">
        <f>IF(SUMPRODUCT(--ISNUMBER(SEARCH({"nasdaq.com","bloomberg.com","wsj.com","seekingalpha.com","valuewalk.com","reuters.com","forbes.com","marketwatch.com","investopedia.com","businessinsider.com","analystratings.com"},B408)))&gt;0,1,0)</f>
        <v>0</v>
      </c>
      <c r="O408" t="s">
        <v>3935</v>
      </c>
    </row>
    <row r="409" spans="1:15" x14ac:dyDescent="0.35">
      <c r="A409">
        <v>0.86206896551724099</v>
      </c>
      <c r="B409" t="s">
        <v>154</v>
      </c>
      <c r="C409" t="s">
        <v>469</v>
      </c>
      <c r="D409">
        <v>20160830163000</v>
      </c>
      <c r="E409" s="1">
        <f>IF(SUMPRODUCT(--ISNUMBER(SEARCH({"ECON_EARNINGSREPORT","ECON_STOCKMARKET"},C409)))&gt;0,1,0)</f>
        <v>1</v>
      </c>
      <c r="F409" s="1">
        <f>IF(SUMPRODUCT(--ISNUMBER(SEARCH({"ENV_"},C409)))&gt;0,1,0)</f>
        <v>0</v>
      </c>
      <c r="G409" s="1">
        <f>IF(SUMPRODUCT(--ISNUMBER(SEARCH({"DISCRIMINATION","HARASSMENT","HATE_SPEECH","GENDER_VIOLENCE"},C409)))&gt;0,1,0)</f>
        <v>0</v>
      </c>
      <c r="H409" s="1">
        <f>IF(SUMPRODUCT(--ISNUMBER(SEARCH({"LEGALIZE","LEGISLATION","TRIAL"},C409)))&gt;0,1,0)</f>
        <v>0</v>
      </c>
      <c r="I409" s="1">
        <f>IF(SUMPRODUCT(--ISNUMBER(SEARCH({"LEADER"},C409)))&gt;0,1,0)</f>
        <v>0</v>
      </c>
      <c r="J409" t="str">
        <f t="shared" si="24"/>
        <v>2016</v>
      </c>
      <c r="K409" t="str">
        <f t="shared" si="25"/>
        <v>08</v>
      </c>
      <c r="L409" t="str">
        <f t="shared" si="26"/>
        <v>30</v>
      </c>
      <c r="M409" s="2">
        <f t="shared" si="27"/>
        <v>42612.6875</v>
      </c>
      <c r="N409" s="1">
        <f>IF(SUMPRODUCT(--ISNUMBER(SEARCH({"nasdaq.com","bloomberg.com","wsj.com","seekingalpha.com","valuewalk.com","reuters.com","forbes.com","marketwatch.com","investopedia.com","businessinsider.com","analystratings.com"},B409)))&gt;0,1,0)</f>
        <v>0</v>
      </c>
      <c r="O409" t="s">
        <v>3935</v>
      </c>
    </row>
    <row r="410" spans="1:15" x14ac:dyDescent="0.35">
      <c r="A410">
        <v>-1.3681592039801</v>
      </c>
      <c r="B410" t="s">
        <v>40</v>
      </c>
      <c r="C410" t="s">
        <v>358</v>
      </c>
      <c r="D410">
        <v>20160915133000</v>
      </c>
      <c r="E410" s="1">
        <f>IF(SUMPRODUCT(--ISNUMBER(SEARCH({"ECON_EARNINGSREPORT","ECON_STOCKMARKET"},C410)))&gt;0,1,0)</f>
        <v>1</v>
      </c>
      <c r="F410" s="1">
        <f>IF(SUMPRODUCT(--ISNUMBER(SEARCH({"ENV_"},C410)))&gt;0,1,0)</f>
        <v>0</v>
      </c>
      <c r="G410" s="1">
        <f>IF(SUMPRODUCT(--ISNUMBER(SEARCH({"DISCRIMINATION","HARASSMENT","HATE_SPEECH","GENDER_VIOLENCE"},C410)))&gt;0,1,0)</f>
        <v>0</v>
      </c>
      <c r="H410" s="1">
        <f>IF(SUMPRODUCT(--ISNUMBER(SEARCH({"LEGALIZE","LEGISLATION","TRIAL"},C410)))&gt;0,1,0)</f>
        <v>0</v>
      </c>
      <c r="I410" s="1">
        <f>IF(SUMPRODUCT(--ISNUMBER(SEARCH({"LEADER"},C410)))&gt;0,1,0)</f>
        <v>0</v>
      </c>
      <c r="J410" t="str">
        <f t="shared" si="24"/>
        <v>2016</v>
      </c>
      <c r="K410" t="str">
        <f t="shared" si="25"/>
        <v>09</v>
      </c>
      <c r="L410" t="str">
        <f t="shared" si="26"/>
        <v>15</v>
      </c>
      <c r="M410" s="2">
        <f t="shared" si="27"/>
        <v>42628.5625</v>
      </c>
      <c r="N410" s="1">
        <f>IF(SUMPRODUCT(--ISNUMBER(SEARCH({"nasdaq.com","bloomberg.com","wsj.com","seekingalpha.com","valuewalk.com","reuters.com","forbes.com","marketwatch.com","investopedia.com","businessinsider.com","analystratings.com"},B410)))&gt;0,1,0)</f>
        <v>0</v>
      </c>
      <c r="O410" t="s">
        <v>3935</v>
      </c>
    </row>
    <row r="411" spans="1:15" x14ac:dyDescent="0.35">
      <c r="A411">
        <v>-0.551267916207276</v>
      </c>
      <c r="B411" t="s">
        <v>40</v>
      </c>
      <c r="C411" t="s">
        <v>470</v>
      </c>
      <c r="D411">
        <v>20161029170000</v>
      </c>
      <c r="E411" s="1">
        <f>IF(SUMPRODUCT(--ISNUMBER(SEARCH({"ECON_EARNINGSREPORT","ECON_STOCKMARKET"},C411)))&gt;0,1,0)</f>
        <v>1</v>
      </c>
      <c r="F411" s="1">
        <f>IF(SUMPRODUCT(--ISNUMBER(SEARCH({"ENV_"},C411)))&gt;0,1,0)</f>
        <v>0</v>
      </c>
      <c r="G411" s="1">
        <f>IF(SUMPRODUCT(--ISNUMBER(SEARCH({"DISCRIMINATION","HARASSMENT","HATE_SPEECH","GENDER_VIOLENCE"},C411)))&gt;0,1,0)</f>
        <v>0</v>
      </c>
      <c r="H411" s="1">
        <f>IF(SUMPRODUCT(--ISNUMBER(SEARCH({"LEGALIZE","LEGISLATION","TRIAL"},C411)))&gt;0,1,0)</f>
        <v>0</v>
      </c>
      <c r="I411" s="1">
        <f>IF(SUMPRODUCT(--ISNUMBER(SEARCH({"LEADER"},C411)))&gt;0,1,0)</f>
        <v>1</v>
      </c>
      <c r="J411" t="str">
        <f t="shared" si="24"/>
        <v>2016</v>
      </c>
      <c r="K411" t="str">
        <f t="shared" si="25"/>
        <v>10</v>
      </c>
      <c r="L411" t="str">
        <f t="shared" si="26"/>
        <v>29</v>
      </c>
      <c r="M411" s="2">
        <f t="shared" si="27"/>
        <v>42672.708333333336</v>
      </c>
      <c r="N411" s="1">
        <f>IF(SUMPRODUCT(--ISNUMBER(SEARCH({"nasdaq.com","bloomberg.com","wsj.com","seekingalpha.com","valuewalk.com","reuters.com","forbes.com","marketwatch.com","investopedia.com","businessinsider.com","analystratings.com"},B411)))&gt;0,1,0)</f>
        <v>0</v>
      </c>
      <c r="O411" t="s">
        <v>3935</v>
      </c>
    </row>
    <row r="412" spans="1:15" x14ac:dyDescent="0.35">
      <c r="A412">
        <v>-1.40845070422535</v>
      </c>
      <c r="B412" t="s">
        <v>471</v>
      </c>
      <c r="C412" t="s">
        <v>472</v>
      </c>
      <c r="D412">
        <v>20160705033000</v>
      </c>
      <c r="E412" s="1">
        <f>IF(SUMPRODUCT(--ISNUMBER(SEARCH({"ECON_EARNINGSREPORT","ECON_STOCKMARKET"},C412)))&gt;0,1,0)</f>
        <v>1</v>
      </c>
      <c r="F412" s="1">
        <f>IF(SUMPRODUCT(--ISNUMBER(SEARCH({"ENV_"},C412)))&gt;0,1,0)</f>
        <v>0</v>
      </c>
      <c r="G412" s="1">
        <f>IF(SUMPRODUCT(--ISNUMBER(SEARCH({"DISCRIMINATION","HARASSMENT","HATE_SPEECH","GENDER_VIOLENCE"},C412)))&gt;0,1,0)</f>
        <v>0</v>
      </c>
      <c r="H412" s="1">
        <f>IF(SUMPRODUCT(--ISNUMBER(SEARCH({"LEGALIZE","LEGISLATION","TRIAL"},C412)))&gt;0,1,0)</f>
        <v>0</v>
      </c>
      <c r="I412" s="1">
        <f>IF(SUMPRODUCT(--ISNUMBER(SEARCH({"LEADER"},C412)))&gt;0,1,0)</f>
        <v>1</v>
      </c>
      <c r="J412" t="str">
        <f t="shared" si="24"/>
        <v>2016</v>
      </c>
      <c r="K412" t="str">
        <f t="shared" si="25"/>
        <v>07</v>
      </c>
      <c r="L412" t="str">
        <f t="shared" si="26"/>
        <v>05</v>
      </c>
      <c r="M412" s="2">
        <f t="shared" si="27"/>
        <v>42556.145833333336</v>
      </c>
      <c r="N412" s="1">
        <f>IF(SUMPRODUCT(--ISNUMBER(SEARCH({"nasdaq.com","bloomberg.com","wsj.com","seekingalpha.com","valuewalk.com","reuters.com","forbes.com","marketwatch.com","investopedia.com","businessinsider.com","analystratings.com"},B412)))&gt;0,1,0)</f>
        <v>0</v>
      </c>
      <c r="O412" t="s">
        <v>3935</v>
      </c>
    </row>
    <row r="413" spans="1:15" x14ac:dyDescent="0.35">
      <c r="A413">
        <v>-1.6949152542372901</v>
      </c>
      <c r="B413" t="s">
        <v>96</v>
      </c>
      <c r="C413" t="s">
        <v>473</v>
      </c>
      <c r="D413">
        <v>20160705113000</v>
      </c>
      <c r="E413" s="1">
        <f>IF(SUMPRODUCT(--ISNUMBER(SEARCH({"ECON_EARNINGSREPORT","ECON_STOCKMARKET"},C413)))&gt;0,1,0)</f>
        <v>1</v>
      </c>
      <c r="F413" s="1">
        <f>IF(SUMPRODUCT(--ISNUMBER(SEARCH({"ENV_"},C413)))&gt;0,1,0)</f>
        <v>0</v>
      </c>
      <c r="G413" s="1">
        <f>IF(SUMPRODUCT(--ISNUMBER(SEARCH({"DISCRIMINATION","HARASSMENT","HATE_SPEECH","GENDER_VIOLENCE"},C413)))&gt;0,1,0)</f>
        <v>0</v>
      </c>
      <c r="H413" s="1">
        <f>IF(SUMPRODUCT(--ISNUMBER(SEARCH({"LEGALIZE","LEGISLATION","TRIAL"},C413)))&gt;0,1,0)</f>
        <v>0</v>
      </c>
      <c r="I413" s="1">
        <f>IF(SUMPRODUCT(--ISNUMBER(SEARCH({"LEADER"},C413)))&gt;0,1,0)</f>
        <v>0</v>
      </c>
      <c r="J413" t="str">
        <f t="shared" si="24"/>
        <v>2016</v>
      </c>
      <c r="K413" t="str">
        <f t="shared" si="25"/>
        <v>07</v>
      </c>
      <c r="L413" t="str">
        <f t="shared" si="26"/>
        <v>05</v>
      </c>
      <c r="M413" s="2">
        <f t="shared" si="27"/>
        <v>42556.479166666664</v>
      </c>
      <c r="N413" s="1">
        <f>IF(SUMPRODUCT(--ISNUMBER(SEARCH({"nasdaq.com","bloomberg.com","wsj.com","seekingalpha.com","valuewalk.com","reuters.com","forbes.com","marketwatch.com","investopedia.com","businessinsider.com","analystratings.com"},B413)))&gt;0,1,0)</f>
        <v>0</v>
      </c>
      <c r="O413" t="s">
        <v>3935</v>
      </c>
    </row>
    <row r="414" spans="1:15" x14ac:dyDescent="0.35">
      <c r="A414">
        <v>3.1413612565445002</v>
      </c>
      <c r="B414" t="s">
        <v>234</v>
      </c>
      <c r="C414" t="s">
        <v>474</v>
      </c>
      <c r="D414">
        <v>20160902071500</v>
      </c>
      <c r="E414" s="1">
        <f>IF(SUMPRODUCT(--ISNUMBER(SEARCH({"ECON_EARNINGSREPORT","ECON_STOCKMARKET"},C414)))&gt;0,1,0)</f>
        <v>1</v>
      </c>
      <c r="F414" s="1">
        <f>IF(SUMPRODUCT(--ISNUMBER(SEARCH({"ENV_"},C414)))&gt;0,1,0)</f>
        <v>0</v>
      </c>
      <c r="G414" s="1">
        <f>IF(SUMPRODUCT(--ISNUMBER(SEARCH({"DISCRIMINATION","HARASSMENT","HATE_SPEECH","GENDER_VIOLENCE"},C414)))&gt;0,1,0)</f>
        <v>0</v>
      </c>
      <c r="H414" s="1">
        <f>IF(SUMPRODUCT(--ISNUMBER(SEARCH({"LEGALIZE","LEGISLATION","TRIAL"},C414)))&gt;0,1,0)</f>
        <v>0</v>
      </c>
      <c r="I414" s="1">
        <f>IF(SUMPRODUCT(--ISNUMBER(SEARCH({"LEADER"},C414)))&gt;0,1,0)</f>
        <v>0</v>
      </c>
      <c r="J414" t="str">
        <f t="shared" si="24"/>
        <v>2016</v>
      </c>
      <c r="K414" t="str">
        <f t="shared" si="25"/>
        <v>09</v>
      </c>
      <c r="L414" t="str">
        <f t="shared" si="26"/>
        <v>02</v>
      </c>
      <c r="M414" s="2">
        <f t="shared" si="27"/>
        <v>42615.302083333336</v>
      </c>
      <c r="N414" s="1">
        <f>IF(SUMPRODUCT(--ISNUMBER(SEARCH({"nasdaq.com","bloomberg.com","wsj.com","seekingalpha.com","valuewalk.com","reuters.com","forbes.com","marketwatch.com","investopedia.com","businessinsider.com","analystratings.com"},B414)))&gt;0,1,0)</f>
        <v>0</v>
      </c>
      <c r="O414" t="s">
        <v>3935</v>
      </c>
    </row>
    <row r="415" spans="1:15" x14ac:dyDescent="0.35">
      <c r="A415">
        <v>3.0172413793103399</v>
      </c>
      <c r="B415" t="s">
        <v>10</v>
      </c>
      <c r="C415" t="s">
        <v>475</v>
      </c>
      <c r="D415">
        <v>20160829203000</v>
      </c>
      <c r="E415" s="1">
        <f>IF(SUMPRODUCT(--ISNUMBER(SEARCH({"ECON_EARNINGSREPORT","ECON_STOCKMARKET"},C415)))&gt;0,1,0)</f>
        <v>1</v>
      </c>
      <c r="F415" s="1">
        <f>IF(SUMPRODUCT(--ISNUMBER(SEARCH({"ENV_"},C415)))&gt;0,1,0)</f>
        <v>0</v>
      </c>
      <c r="G415" s="1">
        <f>IF(SUMPRODUCT(--ISNUMBER(SEARCH({"DISCRIMINATION","HARASSMENT","HATE_SPEECH","GENDER_VIOLENCE"},C415)))&gt;0,1,0)</f>
        <v>0</v>
      </c>
      <c r="H415" s="1">
        <f>IF(SUMPRODUCT(--ISNUMBER(SEARCH({"LEGALIZE","LEGISLATION","TRIAL"},C415)))&gt;0,1,0)</f>
        <v>0</v>
      </c>
      <c r="I415" s="1">
        <f>IF(SUMPRODUCT(--ISNUMBER(SEARCH({"LEADER"},C415)))&gt;0,1,0)</f>
        <v>0</v>
      </c>
      <c r="J415" t="str">
        <f t="shared" si="24"/>
        <v>2016</v>
      </c>
      <c r="K415" t="str">
        <f t="shared" si="25"/>
        <v>08</v>
      </c>
      <c r="L415" t="str">
        <f t="shared" si="26"/>
        <v>29</v>
      </c>
      <c r="M415" s="2">
        <f t="shared" si="27"/>
        <v>42611.854166666664</v>
      </c>
      <c r="N415" s="1">
        <f>IF(SUMPRODUCT(--ISNUMBER(SEARCH({"nasdaq.com","bloomberg.com","wsj.com","seekingalpha.com","valuewalk.com","reuters.com","forbes.com","marketwatch.com","investopedia.com","businessinsider.com","analystratings.com"},B415)))&gt;0,1,0)</f>
        <v>1</v>
      </c>
      <c r="O415" t="s">
        <v>3935</v>
      </c>
    </row>
    <row r="416" spans="1:15" x14ac:dyDescent="0.35">
      <c r="A416">
        <v>1.4569536423841101</v>
      </c>
      <c r="B416" t="s">
        <v>402</v>
      </c>
      <c r="C416" t="s">
        <v>476</v>
      </c>
      <c r="D416">
        <v>20160829131500</v>
      </c>
      <c r="E416" s="1">
        <f>IF(SUMPRODUCT(--ISNUMBER(SEARCH({"ECON_EARNINGSREPORT","ECON_STOCKMARKET"},C416)))&gt;0,1,0)</f>
        <v>1</v>
      </c>
      <c r="F416" s="1">
        <f>IF(SUMPRODUCT(--ISNUMBER(SEARCH({"ENV_"},C416)))&gt;0,1,0)</f>
        <v>0</v>
      </c>
      <c r="G416" s="1">
        <f>IF(SUMPRODUCT(--ISNUMBER(SEARCH({"DISCRIMINATION","HARASSMENT","HATE_SPEECH","GENDER_VIOLENCE"},C416)))&gt;0,1,0)</f>
        <v>0</v>
      </c>
      <c r="H416" s="1">
        <f>IF(SUMPRODUCT(--ISNUMBER(SEARCH({"LEGALIZE","LEGISLATION","TRIAL"},C416)))&gt;0,1,0)</f>
        <v>0</v>
      </c>
      <c r="I416" s="1">
        <f>IF(SUMPRODUCT(--ISNUMBER(SEARCH({"LEADER"},C416)))&gt;0,1,0)</f>
        <v>1</v>
      </c>
      <c r="J416" t="str">
        <f t="shared" si="24"/>
        <v>2016</v>
      </c>
      <c r="K416" t="str">
        <f t="shared" si="25"/>
        <v>08</v>
      </c>
      <c r="L416" t="str">
        <f t="shared" si="26"/>
        <v>29</v>
      </c>
      <c r="M416" s="2">
        <f t="shared" si="27"/>
        <v>42611.552083333336</v>
      </c>
      <c r="N416" s="1">
        <f>IF(SUMPRODUCT(--ISNUMBER(SEARCH({"nasdaq.com","bloomberg.com","wsj.com","seekingalpha.com","valuewalk.com","reuters.com","forbes.com","marketwatch.com","investopedia.com","businessinsider.com","analystratings.com"},B416)))&gt;0,1,0)</f>
        <v>0</v>
      </c>
      <c r="O416" t="s">
        <v>3935</v>
      </c>
    </row>
    <row r="417" spans="1:15" x14ac:dyDescent="0.35">
      <c r="A417">
        <v>2.39520958083832</v>
      </c>
      <c r="B417" t="s">
        <v>477</v>
      </c>
      <c r="C417" t="s">
        <v>478</v>
      </c>
      <c r="D417">
        <v>20160915193000</v>
      </c>
      <c r="E417" s="1">
        <f>IF(SUMPRODUCT(--ISNUMBER(SEARCH({"ECON_EARNINGSREPORT","ECON_STOCKMARKET"},C417)))&gt;0,1,0)</f>
        <v>1</v>
      </c>
      <c r="F417" s="1">
        <f>IF(SUMPRODUCT(--ISNUMBER(SEARCH({"ENV_"},C417)))&gt;0,1,0)</f>
        <v>0</v>
      </c>
      <c r="G417" s="1">
        <f>IF(SUMPRODUCT(--ISNUMBER(SEARCH({"DISCRIMINATION","HARASSMENT","HATE_SPEECH","GENDER_VIOLENCE"},C417)))&gt;0,1,0)</f>
        <v>0</v>
      </c>
      <c r="H417" s="1">
        <f>IF(SUMPRODUCT(--ISNUMBER(SEARCH({"LEGALIZE","LEGISLATION","TRIAL"},C417)))&gt;0,1,0)</f>
        <v>0</v>
      </c>
      <c r="I417" s="1">
        <f>IF(SUMPRODUCT(--ISNUMBER(SEARCH({"LEADER"},C417)))&gt;0,1,0)</f>
        <v>0</v>
      </c>
      <c r="J417" t="str">
        <f t="shared" si="24"/>
        <v>2016</v>
      </c>
      <c r="K417" t="str">
        <f t="shared" si="25"/>
        <v>09</v>
      </c>
      <c r="L417" t="str">
        <f t="shared" si="26"/>
        <v>15</v>
      </c>
      <c r="M417" s="2">
        <f t="shared" si="27"/>
        <v>42628.8125</v>
      </c>
      <c r="N417" s="1">
        <f>IF(SUMPRODUCT(--ISNUMBER(SEARCH({"nasdaq.com","bloomberg.com","wsj.com","seekingalpha.com","valuewalk.com","reuters.com","forbes.com","marketwatch.com","investopedia.com","businessinsider.com","analystratings.com"},B417)))&gt;0,1,0)</f>
        <v>0</v>
      </c>
      <c r="O417" t="s">
        <v>3935</v>
      </c>
    </row>
    <row r="418" spans="1:15" x14ac:dyDescent="0.35">
      <c r="A418">
        <v>4.3126684636118604</v>
      </c>
      <c r="B418" t="s">
        <v>71</v>
      </c>
      <c r="C418" t="s">
        <v>479</v>
      </c>
      <c r="D418">
        <v>20160622201500</v>
      </c>
      <c r="E418" s="1">
        <f>IF(SUMPRODUCT(--ISNUMBER(SEARCH({"ECON_EARNINGSREPORT","ECON_STOCKMARKET"},C418)))&gt;0,1,0)</f>
        <v>1</v>
      </c>
      <c r="F418" s="1">
        <f>IF(SUMPRODUCT(--ISNUMBER(SEARCH({"ENV_"},C418)))&gt;0,1,0)</f>
        <v>0</v>
      </c>
      <c r="G418" s="1">
        <f>IF(SUMPRODUCT(--ISNUMBER(SEARCH({"DISCRIMINATION","HARASSMENT","HATE_SPEECH","GENDER_VIOLENCE"},C418)))&gt;0,1,0)</f>
        <v>0</v>
      </c>
      <c r="H418" s="1">
        <f>IF(SUMPRODUCT(--ISNUMBER(SEARCH({"LEGALIZE","LEGISLATION","TRIAL"},C418)))&gt;0,1,0)</f>
        <v>0</v>
      </c>
      <c r="I418" s="1">
        <f>IF(SUMPRODUCT(--ISNUMBER(SEARCH({"LEADER"},C418)))&gt;0,1,0)</f>
        <v>1</v>
      </c>
      <c r="J418" t="str">
        <f t="shared" si="24"/>
        <v>2016</v>
      </c>
      <c r="K418" t="str">
        <f t="shared" si="25"/>
        <v>06</v>
      </c>
      <c r="L418" t="str">
        <f t="shared" si="26"/>
        <v>22</v>
      </c>
      <c r="M418" s="2">
        <f t="shared" si="27"/>
        <v>42543.84375</v>
      </c>
      <c r="N418" s="1">
        <f>IF(SUMPRODUCT(--ISNUMBER(SEARCH({"nasdaq.com","bloomberg.com","wsj.com","seekingalpha.com","valuewalk.com","reuters.com","forbes.com","marketwatch.com","investopedia.com","businessinsider.com","analystratings.com"},B418)))&gt;0,1,0)</f>
        <v>1</v>
      </c>
      <c r="O418" t="s">
        <v>3935</v>
      </c>
    </row>
    <row r="419" spans="1:15" x14ac:dyDescent="0.35">
      <c r="A419">
        <v>2.2146507666098798</v>
      </c>
      <c r="B419" t="s">
        <v>168</v>
      </c>
      <c r="C419" t="s">
        <v>480</v>
      </c>
      <c r="D419">
        <v>20160622163000</v>
      </c>
      <c r="E419" s="1">
        <f>IF(SUMPRODUCT(--ISNUMBER(SEARCH({"ECON_EARNINGSREPORT","ECON_STOCKMARKET"},C419)))&gt;0,1,0)</f>
        <v>1</v>
      </c>
      <c r="F419" s="1">
        <f>IF(SUMPRODUCT(--ISNUMBER(SEARCH({"ENV_"},C419)))&gt;0,1,0)</f>
        <v>0</v>
      </c>
      <c r="G419" s="1">
        <f>IF(SUMPRODUCT(--ISNUMBER(SEARCH({"DISCRIMINATION","HARASSMENT","HATE_SPEECH","GENDER_VIOLENCE"},C419)))&gt;0,1,0)</f>
        <v>0</v>
      </c>
      <c r="H419" s="1">
        <f>IF(SUMPRODUCT(--ISNUMBER(SEARCH({"LEGALIZE","LEGISLATION","TRIAL"},C419)))&gt;0,1,0)</f>
        <v>0</v>
      </c>
      <c r="I419" s="1">
        <f>IF(SUMPRODUCT(--ISNUMBER(SEARCH({"LEADER"},C419)))&gt;0,1,0)</f>
        <v>0</v>
      </c>
      <c r="J419" t="str">
        <f t="shared" si="24"/>
        <v>2016</v>
      </c>
      <c r="K419" t="str">
        <f t="shared" si="25"/>
        <v>06</v>
      </c>
      <c r="L419" t="str">
        <f t="shared" si="26"/>
        <v>22</v>
      </c>
      <c r="M419" s="2">
        <f t="shared" si="27"/>
        <v>42543.6875</v>
      </c>
      <c r="N419" s="1">
        <f>IF(SUMPRODUCT(--ISNUMBER(SEARCH({"nasdaq.com","bloomberg.com","wsj.com","seekingalpha.com","valuewalk.com","reuters.com","forbes.com","marketwatch.com","investopedia.com","businessinsider.com","analystratings.com"},B419)))&gt;0,1,0)</f>
        <v>0</v>
      </c>
      <c r="O419" t="s">
        <v>3935</v>
      </c>
    </row>
    <row r="420" spans="1:15" x14ac:dyDescent="0.35">
      <c r="A420">
        <v>-4.4025157232704402</v>
      </c>
      <c r="B420" t="s">
        <v>481</v>
      </c>
      <c r="C420" t="s">
        <v>482</v>
      </c>
      <c r="D420">
        <v>20160630223000</v>
      </c>
      <c r="E420" s="1">
        <f>IF(SUMPRODUCT(--ISNUMBER(SEARCH({"ECON_EARNINGSREPORT","ECON_STOCKMARKET"},C420)))&gt;0,1,0)</f>
        <v>1</v>
      </c>
      <c r="F420" s="1">
        <f>IF(SUMPRODUCT(--ISNUMBER(SEARCH({"ENV_"},C420)))&gt;0,1,0)</f>
        <v>0</v>
      </c>
      <c r="G420" s="1">
        <f>IF(SUMPRODUCT(--ISNUMBER(SEARCH({"DISCRIMINATION","HARASSMENT","HATE_SPEECH","GENDER_VIOLENCE"},C420)))&gt;0,1,0)</f>
        <v>0</v>
      </c>
      <c r="H420" s="1">
        <f>IF(SUMPRODUCT(--ISNUMBER(SEARCH({"LEGALIZE","LEGISLATION","TRIAL"},C420)))&gt;0,1,0)</f>
        <v>0</v>
      </c>
      <c r="I420" s="1">
        <f>IF(SUMPRODUCT(--ISNUMBER(SEARCH({"LEADER"},C420)))&gt;0,1,0)</f>
        <v>0</v>
      </c>
      <c r="J420" t="str">
        <f t="shared" si="24"/>
        <v>2016</v>
      </c>
      <c r="K420" t="str">
        <f t="shared" si="25"/>
        <v>06</v>
      </c>
      <c r="L420" t="str">
        <f t="shared" si="26"/>
        <v>30</v>
      </c>
      <c r="M420" s="2">
        <f t="shared" si="27"/>
        <v>42551.9375</v>
      </c>
      <c r="N420" s="1">
        <f>IF(SUMPRODUCT(--ISNUMBER(SEARCH({"nasdaq.com","bloomberg.com","wsj.com","seekingalpha.com","valuewalk.com","reuters.com","forbes.com","marketwatch.com","investopedia.com","businessinsider.com","analystratings.com"},B420)))&gt;0,1,0)</f>
        <v>1</v>
      </c>
      <c r="O420" t="s">
        <v>3935</v>
      </c>
    </row>
    <row r="421" spans="1:15" x14ac:dyDescent="0.35">
      <c r="A421">
        <v>-0.17699115044247801</v>
      </c>
      <c r="B421" t="s">
        <v>51</v>
      </c>
      <c r="C421" t="s">
        <v>483</v>
      </c>
      <c r="D421">
        <v>20161019171500</v>
      </c>
      <c r="E421" s="1">
        <f>IF(SUMPRODUCT(--ISNUMBER(SEARCH({"ECON_EARNINGSREPORT","ECON_STOCKMARKET"},C421)))&gt;0,1,0)</f>
        <v>0</v>
      </c>
      <c r="F421" s="1">
        <f>IF(SUMPRODUCT(--ISNUMBER(SEARCH({"ENV_"},C421)))&gt;0,1,0)</f>
        <v>0</v>
      </c>
      <c r="G421" s="1">
        <f>IF(SUMPRODUCT(--ISNUMBER(SEARCH({"DISCRIMINATION","HARASSMENT","HATE_SPEECH","GENDER_VIOLENCE"},C421)))&gt;0,1,0)</f>
        <v>0</v>
      </c>
      <c r="H421" s="1">
        <f>IF(SUMPRODUCT(--ISNUMBER(SEARCH({"LEGALIZE","LEGISLATION","TRIAL"},C421)))&gt;0,1,0)</f>
        <v>0</v>
      </c>
      <c r="I421" s="1">
        <f>IF(SUMPRODUCT(--ISNUMBER(SEARCH({"LEADER"},C421)))&gt;0,1,0)</f>
        <v>0</v>
      </c>
      <c r="J421" t="str">
        <f t="shared" si="24"/>
        <v>2016</v>
      </c>
      <c r="K421" t="str">
        <f t="shared" si="25"/>
        <v>10</v>
      </c>
      <c r="L421" t="str">
        <f t="shared" si="26"/>
        <v>19</v>
      </c>
      <c r="M421" s="2">
        <f t="shared" si="27"/>
        <v>42662.71875</v>
      </c>
      <c r="N421" s="1">
        <f>IF(SUMPRODUCT(--ISNUMBER(SEARCH({"nasdaq.com","bloomberg.com","wsj.com","seekingalpha.com","valuewalk.com","reuters.com","forbes.com","marketwatch.com","investopedia.com","businessinsider.com","analystratings.com"},B421)))&gt;0,1,0)</f>
        <v>0</v>
      </c>
      <c r="O421" t="s">
        <v>3935</v>
      </c>
    </row>
    <row r="422" spans="1:15" x14ac:dyDescent="0.35">
      <c r="A422">
        <v>-0.66518847006651904</v>
      </c>
      <c r="B422" t="s">
        <v>76</v>
      </c>
      <c r="C422" t="s">
        <v>484</v>
      </c>
      <c r="D422">
        <v>20161029161500</v>
      </c>
      <c r="E422" s="1">
        <f>IF(SUMPRODUCT(--ISNUMBER(SEARCH({"ECON_EARNINGSREPORT","ECON_STOCKMARKET"},C422)))&gt;0,1,0)</f>
        <v>1</v>
      </c>
      <c r="F422" s="1">
        <f>IF(SUMPRODUCT(--ISNUMBER(SEARCH({"ENV_"},C422)))&gt;0,1,0)</f>
        <v>0</v>
      </c>
      <c r="G422" s="1">
        <f>IF(SUMPRODUCT(--ISNUMBER(SEARCH({"DISCRIMINATION","HARASSMENT","HATE_SPEECH","GENDER_VIOLENCE"},C422)))&gt;0,1,0)</f>
        <v>0</v>
      </c>
      <c r="H422" s="1">
        <f>IF(SUMPRODUCT(--ISNUMBER(SEARCH({"LEGALIZE","LEGISLATION","TRIAL"},C422)))&gt;0,1,0)</f>
        <v>0</v>
      </c>
      <c r="I422" s="1">
        <f>IF(SUMPRODUCT(--ISNUMBER(SEARCH({"LEADER"},C422)))&gt;0,1,0)</f>
        <v>1</v>
      </c>
      <c r="J422" t="str">
        <f t="shared" si="24"/>
        <v>2016</v>
      </c>
      <c r="K422" t="str">
        <f t="shared" si="25"/>
        <v>10</v>
      </c>
      <c r="L422" t="str">
        <f t="shared" si="26"/>
        <v>29</v>
      </c>
      <c r="M422" s="2">
        <f t="shared" si="27"/>
        <v>42672.677083333336</v>
      </c>
      <c r="N422" s="1">
        <f>IF(SUMPRODUCT(--ISNUMBER(SEARCH({"nasdaq.com","bloomberg.com","wsj.com","seekingalpha.com","valuewalk.com","reuters.com","forbes.com","marketwatch.com","investopedia.com","businessinsider.com","analystratings.com"},B422)))&gt;0,1,0)</f>
        <v>0</v>
      </c>
      <c r="O422" t="s">
        <v>3935</v>
      </c>
    </row>
    <row r="423" spans="1:15" x14ac:dyDescent="0.35">
      <c r="A423">
        <v>-0.26315789473684198</v>
      </c>
      <c r="B423" t="s">
        <v>485</v>
      </c>
      <c r="C423" t="s">
        <v>449</v>
      </c>
      <c r="D423">
        <v>20161004221500</v>
      </c>
      <c r="E423" s="1">
        <f>IF(SUMPRODUCT(--ISNUMBER(SEARCH({"ECON_EARNINGSREPORT","ECON_STOCKMARKET"},C423)))&gt;0,1,0)</f>
        <v>1</v>
      </c>
      <c r="F423" s="1">
        <f>IF(SUMPRODUCT(--ISNUMBER(SEARCH({"ENV_"},C423)))&gt;0,1,0)</f>
        <v>0</v>
      </c>
      <c r="G423" s="1">
        <f>IF(SUMPRODUCT(--ISNUMBER(SEARCH({"DISCRIMINATION","HARASSMENT","HATE_SPEECH","GENDER_VIOLENCE"},C423)))&gt;0,1,0)</f>
        <v>0</v>
      </c>
      <c r="H423" s="1">
        <f>IF(SUMPRODUCT(--ISNUMBER(SEARCH({"LEGALIZE","LEGISLATION","TRIAL"},C423)))&gt;0,1,0)</f>
        <v>0</v>
      </c>
      <c r="I423" s="1">
        <f>IF(SUMPRODUCT(--ISNUMBER(SEARCH({"LEADER"},C423)))&gt;0,1,0)</f>
        <v>0</v>
      </c>
      <c r="J423" t="str">
        <f t="shared" si="24"/>
        <v>2016</v>
      </c>
      <c r="K423" t="str">
        <f t="shared" si="25"/>
        <v>10</v>
      </c>
      <c r="L423" t="str">
        <f t="shared" si="26"/>
        <v>04</v>
      </c>
      <c r="M423" s="2">
        <f t="shared" si="27"/>
        <v>42647.927083333336</v>
      </c>
      <c r="N423" s="1">
        <f>IF(SUMPRODUCT(--ISNUMBER(SEARCH({"nasdaq.com","bloomberg.com","wsj.com","seekingalpha.com","valuewalk.com","reuters.com","forbes.com","marketwatch.com","investopedia.com","businessinsider.com","analystratings.com"},B423)))&gt;0,1,0)</f>
        <v>0</v>
      </c>
      <c r="O423" t="s">
        <v>3935</v>
      </c>
    </row>
    <row r="424" spans="1:15" x14ac:dyDescent="0.35">
      <c r="A424">
        <v>-1.70940170940171</v>
      </c>
      <c r="B424" t="s">
        <v>25</v>
      </c>
      <c r="D424">
        <v>20161004210000</v>
      </c>
      <c r="E424" s="1">
        <f>IF(SUMPRODUCT(--ISNUMBER(SEARCH({"ECON_EARNINGSREPORT","ECON_STOCKMARKET"},C424)))&gt;0,1,0)</f>
        <v>0</v>
      </c>
      <c r="F424" s="1">
        <f>IF(SUMPRODUCT(--ISNUMBER(SEARCH({"ENV_"},C424)))&gt;0,1,0)</f>
        <v>0</v>
      </c>
      <c r="G424" s="1">
        <f>IF(SUMPRODUCT(--ISNUMBER(SEARCH({"DISCRIMINATION","HARASSMENT","HATE_SPEECH","GENDER_VIOLENCE"},C424)))&gt;0,1,0)</f>
        <v>0</v>
      </c>
      <c r="H424" s="1">
        <f>IF(SUMPRODUCT(--ISNUMBER(SEARCH({"LEGALIZE","LEGISLATION","TRIAL"},C424)))&gt;0,1,0)</f>
        <v>0</v>
      </c>
      <c r="I424" s="1">
        <f>IF(SUMPRODUCT(--ISNUMBER(SEARCH({"LEADER"},C424)))&gt;0,1,0)</f>
        <v>0</v>
      </c>
      <c r="J424" t="str">
        <f t="shared" si="24"/>
        <v>2016</v>
      </c>
      <c r="K424" t="str">
        <f t="shared" si="25"/>
        <v>10</v>
      </c>
      <c r="L424" t="str">
        <f t="shared" si="26"/>
        <v>04</v>
      </c>
      <c r="M424" s="2">
        <f t="shared" si="27"/>
        <v>42647.875</v>
      </c>
      <c r="N424" s="1">
        <f>IF(SUMPRODUCT(--ISNUMBER(SEARCH({"nasdaq.com","bloomberg.com","wsj.com","seekingalpha.com","valuewalk.com","reuters.com","forbes.com","marketwatch.com","investopedia.com","businessinsider.com","analystratings.com"},B424)))&gt;0,1,0)</f>
        <v>0</v>
      </c>
      <c r="O424" t="s">
        <v>3935</v>
      </c>
    </row>
    <row r="425" spans="1:15" x14ac:dyDescent="0.35">
      <c r="A425">
        <v>1.4184397163120599</v>
      </c>
      <c r="B425" t="s">
        <v>356</v>
      </c>
      <c r="C425" t="s">
        <v>486</v>
      </c>
      <c r="D425">
        <v>20161004220000</v>
      </c>
      <c r="E425" s="1">
        <f>IF(SUMPRODUCT(--ISNUMBER(SEARCH({"ECON_EARNINGSREPORT","ECON_STOCKMARKET"},C425)))&gt;0,1,0)</f>
        <v>1</v>
      </c>
      <c r="F425" s="1">
        <f>IF(SUMPRODUCT(--ISNUMBER(SEARCH({"ENV_"},C425)))&gt;0,1,0)</f>
        <v>0</v>
      </c>
      <c r="G425" s="1">
        <f>IF(SUMPRODUCT(--ISNUMBER(SEARCH({"DISCRIMINATION","HARASSMENT","HATE_SPEECH","GENDER_VIOLENCE"},C425)))&gt;0,1,0)</f>
        <v>0</v>
      </c>
      <c r="H425" s="1">
        <f>IF(SUMPRODUCT(--ISNUMBER(SEARCH({"LEGALIZE","LEGISLATION","TRIAL"},C425)))&gt;0,1,0)</f>
        <v>0</v>
      </c>
      <c r="I425" s="1">
        <f>IF(SUMPRODUCT(--ISNUMBER(SEARCH({"LEADER"},C425)))&gt;0,1,0)</f>
        <v>0</v>
      </c>
      <c r="J425" t="str">
        <f t="shared" si="24"/>
        <v>2016</v>
      </c>
      <c r="K425" t="str">
        <f t="shared" si="25"/>
        <v>10</v>
      </c>
      <c r="L425" t="str">
        <f t="shared" si="26"/>
        <v>04</v>
      </c>
      <c r="M425" s="2">
        <f t="shared" si="27"/>
        <v>42647.916666666664</v>
      </c>
      <c r="N425" s="1">
        <f>IF(SUMPRODUCT(--ISNUMBER(SEARCH({"nasdaq.com","bloomberg.com","wsj.com","seekingalpha.com","valuewalk.com","reuters.com","forbes.com","marketwatch.com","investopedia.com","businessinsider.com","analystratings.com"},B425)))&gt;0,1,0)</f>
        <v>0</v>
      </c>
      <c r="O425" t="s">
        <v>3935</v>
      </c>
    </row>
    <row r="426" spans="1:15" x14ac:dyDescent="0.35">
      <c r="A426">
        <v>0.90090090090090102</v>
      </c>
      <c r="B426" t="s">
        <v>356</v>
      </c>
      <c r="C426" t="s">
        <v>487</v>
      </c>
      <c r="D426">
        <v>20161004223000</v>
      </c>
      <c r="E426" s="1">
        <f>IF(SUMPRODUCT(--ISNUMBER(SEARCH({"ECON_EARNINGSREPORT","ECON_STOCKMARKET"},C426)))&gt;0,1,0)</f>
        <v>1</v>
      </c>
      <c r="F426" s="1">
        <f>IF(SUMPRODUCT(--ISNUMBER(SEARCH({"ENV_"},C426)))&gt;0,1,0)</f>
        <v>0</v>
      </c>
      <c r="G426" s="1">
        <f>IF(SUMPRODUCT(--ISNUMBER(SEARCH({"DISCRIMINATION","HARASSMENT","HATE_SPEECH","GENDER_VIOLENCE"},C426)))&gt;0,1,0)</f>
        <v>0</v>
      </c>
      <c r="H426" s="1">
        <f>IF(SUMPRODUCT(--ISNUMBER(SEARCH({"LEGALIZE","LEGISLATION","TRIAL"},C426)))&gt;0,1,0)</f>
        <v>0</v>
      </c>
      <c r="I426" s="1">
        <f>IF(SUMPRODUCT(--ISNUMBER(SEARCH({"LEADER"},C426)))&gt;0,1,0)</f>
        <v>0</v>
      </c>
      <c r="J426" t="str">
        <f t="shared" si="24"/>
        <v>2016</v>
      </c>
      <c r="K426" t="str">
        <f t="shared" si="25"/>
        <v>10</v>
      </c>
      <c r="L426" t="str">
        <f t="shared" si="26"/>
        <v>04</v>
      </c>
      <c r="M426" s="2">
        <f t="shared" si="27"/>
        <v>42647.9375</v>
      </c>
      <c r="N426" s="1">
        <f>IF(SUMPRODUCT(--ISNUMBER(SEARCH({"nasdaq.com","bloomberg.com","wsj.com","seekingalpha.com","valuewalk.com","reuters.com","forbes.com","marketwatch.com","investopedia.com","businessinsider.com","analystratings.com"},B426)))&gt;0,1,0)</f>
        <v>0</v>
      </c>
      <c r="O426" t="s">
        <v>3935</v>
      </c>
    </row>
    <row r="427" spans="1:15" x14ac:dyDescent="0.35">
      <c r="A427">
        <v>-2.4390243902439002</v>
      </c>
      <c r="B427" t="s">
        <v>465</v>
      </c>
      <c r="C427" t="s">
        <v>488</v>
      </c>
      <c r="D427">
        <v>20161006010000</v>
      </c>
      <c r="E427" s="1">
        <f>IF(SUMPRODUCT(--ISNUMBER(SEARCH({"ECON_EARNINGSREPORT","ECON_STOCKMARKET"},C427)))&gt;0,1,0)</f>
        <v>0</v>
      </c>
      <c r="F427" s="1">
        <f>IF(SUMPRODUCT(--ISNUMBER(SEARCH({"ENV_"},C427)))&gt;0,1,0)</f>
        <v>0</v>
      </c>
      <c r="G427" s="1">
        <f>IF(SUMPRODUCT(--ISNUMBER(SEARCH({"DISCRIMINATION","HARASSMENT","HATE_SPEECH","GENDER_VIOLENCE"},C427)))&gt;0,1,0)</f>
        <v>0</v>
      </c>
      <c r="H427" s="1">
        <f>IF(SUMPRODUCT(--ISNUMBER(SEARCH({"LEGALIZE","LEGISLATION","TRIAL"},C427)))&gt;0,1,0)</f>
        <v>0</v>
      </c>
      <c r="I427" s="1">
        <f>IF(SUMPRODUCT(--ISNUMBER(SEARCH({"LEADER"},C427)))&gt;0,1,0)</f>
        <v>0</v>
      </c>
      <c r="J427" t="str">
        <f t="shared" si="24"/>
        <v>2016</v>
      </c>
      <c r="K427" t="str">
        <f t="shared" si="25"/>
        <v>10</v>
      </c>
      <c r="L427" t="str">
        <f t="shared" si="26"/>
        <v>06</v>
      </c>
      <c r="M427" s="2">
        <f t="shared" si="27"/>
        <v>42649.041666666664</v>
      </c>
      <c r="N427" s="1">
        <f>IF(SUMPRODUCT(--ISNUMBER(SEARCH({"nasdaq.com","bloomberg.com","wsj.com","seekingalpha.com","valuewalk.com","reuters.com","forbes.com","marketwatch.com","investopedia.com","businessinsider.com","analystratings.com"},B427)))&gt;0,1,0)</f>
        <v>0</v>
      </c>
      <c r="O427" t="s">
        <v>3935</v>
      </c>
    </row>
    <row r="428" spans="1:15" x14ac:dyDescent="0.35">
      <c r="A428">
        <v>-1.6326530612244901</v>
      </c>
      <c r="B428" t="s">
        <v>216</v>
      </c>
      <c r="D428">
        <v>20161005201500</v>
      </c>
      <c r="E428" s="1">
        <f>IF(SUMPRODUCT(--ISNUMBER(SEARCH({"ECON_EARNINGSREPORT","ECON_STOCKMARKET"},C428)))&gt;0,1,0)</f>
        <v>0</v>
      </c>
      <c r="F428" s="1">
        <f>IF(SUMPRODUCT(--ISNUMBER(SEARCH({"ENV_"},C428)))&gt;0,1,0)</f>
        <v>0</v>
      </c>
      <c r="G428" s="1">
        <f>IF(SUMPRODUCT(--ISNUMBER(SEARCH({"DISCRIMINATION","HARASSMENT","HATE_SPEECH","GENDER_VIOLENCE"},C428)))&gt;0,1,0)</f>
        <v>0</v>
      </c>
      <c r="H428" s="1">
        <f>IF(SUMPRODUCT(--ISNUMBER(SEARCH({"LEGALIZE","LEGISLATION","TRIAL"},C428)))&gt;0,1,0)</f>
        <v>0</v>
      </c>
      <c r="I428" s="1">
        <f>IF(SUMPRODUCT(--ISNUMBER(SEARCH({"LEADER"},C428)))&gt;0,1,0)</f>
        <v>0</v>
      </c>
      <c r="J428" t="str">
        <f t="shared" si="24"/>
        <v>2016</v>
      </c>
      <c r="K428" t="str">
        <f t="shared" si="25"/>
        <v>10</v>
      </c>
      <c r="L428" t="str">
        <f t="shared" si="26"/>
        <v>05</v>
      </c>
      <c r="M428" s="2">
        <f t="shared" si="27"/>
        <v>42648.84375</v>
      </c>
      <c r="N428" s="1">
        <f>IF(SUMPRODUCT(--ISNUMBER(SEARCH({"nasdaq.com","bloomberg.com","wsj.com","seekingalpha.com","valuewalk.com","reuters.com","forbes.com","marketwatch.com","investopedia.com","businessinsider.com","analystratings.com"},B428)))&gt;0,1,0)</f>
        <v>1</v>
      </c>
      <c r="O428" t="s">
        <v>3935</v>
      </c>
    </row>
    <row r="429" spans="1:15" x14ac:dyDescent="0.35">
      <c r="A429">
        <v>2.4844720496894399</v>
      </c>
      <c r="B429" t="s">
        <v>25</v>
      </c>
      <c r="D429">
        <v>20161011213000</v>
      </c>
      <c r="E429" s="1">
        <f>IF(SUMPRODUCT(--ISNUMBER(SEARCH({"ECON_EARNINGSREPORT","ECON_STOCKMARKET"},C429)))&gt;0,1,0)</f>
        <v>0</v>
      </c>
      <c r="F429" s="1">
        <f>IF(SUMPRODUCT(--ISNUMBER(SEARCH({"ENV_"},C429)))&gt;0,1,0)</f>
        <v>0</v>
      </c>
      <c r="G429" s="1">
        <f>IF(SUMPRODUCT(--ISNUMBER(SEARCH({"DISCRIMINATION","HARASSMENT","HATE_SPEECH","GENDER_VIOLENCE"},C429)))&gt;0,1,0)</f>
        <v>0</v>
      </c>
      <c r="H429" s="1">
        <f>IF(SUMPRODUCT(--ISNUMBER(SEARCH({"LEGALIZE","LEGISLATION","TRIAL"},C429)))&gt;0,1,0)</f>
        <v>0</v>
      </c>
      <c r="I429" s="1">
        <f>IF(SUMPRODUCT(--ISNUMBER(SEARCH({"LEADER"},C429)))&gt;0,1,0)</f>
        <v>0</v>
      </c>
      <c r="J429" t="str">
        <f t="shared" si="24"/>
        <v>2016</v>
      </c>
      <c r="K429" t="str">
        <f t="shared" si="25"/>
        <v>10</v>
      </c>
      <c r="L429" t="str">
        <f t="shared" si="26"/>
        <v>11</v>
      </c>
      <c r="M429" s="2">
        <f t="shared" si="27"/>
        <v>42654.895833333336</v>
      </c>
      <c r="N429" s="1">
        <f>IF(SUMPRODUCT(--ISNUMBER(SEARCH({"nasdaq.com","bloomberg.com","wsj.com","seekingalpha.com","valuewalk.com","reuters.com","forbes.com","marketwatch.com","investopedia.com","businessinsider.com","analystratings.com"},B429)))&gt;0,1,0)</f>
        <v>0</v>
      </c>
      <c r="O429" t="s">
        <v>3935</v>
      </c>
    </row>
    <row r="430" spans="1:15" x14ac:dyDescent="0.35">
      <c r="A430">
        <v>0.71556350626118104</v>
      </c>
      <c r="B430" t="s">
        <v>76</v>
      </c>
      <c r="C430" t="s">
        <v>489</v>
      </c>
      <c r="D430">
        <v>20160706154500</v>
      </c>
      <c r="E430" s="1">
        <f>IF(SUMPRODUCT(--ISNUMBER(SEARCH({"ECON_EARNINGSREPORT","ECON_STOCKMARKET"},C430)))&gt;0,1,0)</f>
        <v>1</v>
      </c>
      <c r="F430" s="1">
        <f>IF(SUMPRODUCT(--ISNUMBER(SEARCH({"ENV_"},C430)))&gt;0,1,0)</f>
        <v>0</v>
      </c>
      <c r="G430" s="1">
        <f>IF(SUMPRODUCT(--ISNUMBER(SEARCH({"DISCRIMINATION","HARASSMENT","HATE_SPEECH","GENDER_VIOLENCE"},C430)))&gt;0,1,0)</f>
        <v>0</v>
      </c>
      <c r="H430" s="1">
        <f>IF(SUMPRODUCT(--ISNUMBER(SEARCH({"LEGALIZE","LEGISLATION","TRIAL"},C430)))&gt;0,1,0)</f>
        <v>0</v>
      </c>
      <c r="I430" s="1">
        <f>IF(SUMPRODUCT(--ISNUMBER(SEARCH({"LEADER"},C430)))&gt;0,1,0)</f>
        <v>0</v>
      </c>
      <c r="J430" t="str">
        <f t="shared" si="24"/>
        <v>2016</v>
      </c>
      <c r="K430" t="str">
        <f t="shared" si="25"/>
        <v>07</v>
      </c>
      <c r="L430" t="str">
        <f t="shared" si="26"/>
        <v>06</v>
      </c>
      <c r="M430" s="2">
        <f t="shared" si="27"/>
        <v>42557.65625</v>
      </c>
      <c r="N430" s="1">
        <f>IF(SUMPRODUCT(--ISNUMBER(SEARCH({"nasdaq.com","bloomberg.com","wsj.com","seekingalpha.com","valuewalk.com","reuters.com","forbes.com","marketwatch.com","investopedia.com","businessinsider.com","analystratings.com"},B430)))&gt;0,1,0)</f>
        <v>0</v>
      </c>
      <c r="O430" t="s">
        <v>3935</v>
      </c>
    </row>
    <row r="431" spans="1:15" x14ac:dyDescent="0.35">
      <c r="A431">
        <v>-1.5810276679841899</v>
      </c>
      <c r="B431" t="s">
        <v>255</v>
      </c>
      <c r="C431" t="s">
        <v>490</v>
      </c>
      <c r="D431">
        <v>20160926200000</v>
      </c>
      <c r="E431" s="1">
        <f>IF(SUMPRODUCT(--ISNUMBER(SEARCH({"ECON_EARNINGSREPORT","ECON_STOCKMARKET"},C431)))&gt;0,1,0)</f>
        <v>1</v>
      </c>
      <c r="F431" s="1">
        <f>IF(SUMPRODUCT(--ISNUMBER(SEARCH({"ENV_"},C431)))&gt;0,1,0)</f>
        <v>0</v>
      </c>
      <c r="G431" s="1">
        <f>IF(SUMPRODUCT(--ISNUMBER(SEARCH({"DISCRIMINATION","HARASSMENT","HATE_SPEECH","GENDER_VIOLENCE"},C431)))&gt;0,1,0)</f>
        <v>0</v>
      </c>
      <c r="H431" s="1">
        <f>IF(SUMPRODUCT(--ISNUMBER(SEARCH({"LEGALIZE","LEGISLATION","TRIAL"},C431)))&gt;0,1,0)</f>
        <v>0</v>
      </c>
      <c r="I431" s="1">
        <f>IF(SUMPRODUCT(--ISNUMBER(SEARCH({"LEADER"},C431)))&gt;0,1,0)</f>
        <v>0</v>
      </c>
      <c r="J431" t="str">
        <f t="shared" si="24"/>
        <v>2016</v>
      </c>
      <c r="K431" t="str">
        <f t="shared" si="25"/>
        <v>09</v>
      </c>
      <c r="L431" t="str">
        <f t="shared" si="26"/>
        <v>26</v>
      </c>
      <c r="M431" s="2">
        <f t="shared" si="27"/>
        <v>42639.833333333336</v>
      </c>
      <c r="N431" s="1">
        <f>IF(SUMPRODUCT(--ISNUMBER(SEARCH({"nasdaq.com","bloomberg.com","wsj.com","seekingalpha.com","valuewalk.com","reuters.com","forbes.com","marketwatch.com","investopedia.com","businessinsider.com","analystratings.com"},B431)))&gt;0,1,0)</f>
        <v>0</v>
      </c>
      <c r="O431" t="s">
        <v>3935</v>
      </c>
    </row>
    <row r="432" spans="1:15" x14ac:dyDescent="0.35">
      <c r="A432">
        <v>2.2580645161290298</v>
      </c>
      <c r="B432" t="s">
        <v>63</v>
      </c>
      <c r="C432" t="s">
        <v>491</v>
      </c>
      <c r="D432">
        <v>20160920111500</v>
      </c>
      <c r="E432" s="1">
        <f>IF(SUMPRODUCT(--ISNUMBER(SEARCH({"ECON_EARNINGSREPORT","ECON_STOCKMARKET"},C432)))&gt;0,1,0)</f>
        <v>0</v>
      </c>
      <c r="F432" s="1">
        <f>IF(SUMPRODUCT(--ISNUMBER(SEARCH({"ENV_"},C432)))&gt;0,1,0)</f>
        <v>0</v>
      </c>
      <c r="G432" s="1">
        <f>IF(SUMPRODUCT(--ISNUMBER(SEARCH({"DISCRIMINATION","HARASSMENT","HATE_SPEECH","GENDER_VIOLENCE"},C432)))&gt;0,1,0)</f>
        <v>0</v>
      </c>
      <c r="H432" s="1">
        <f>IF(SUMPRODUCT(--ISNUMBER(SEARCH({"LEGALIZE","LEGISLATION","TRIAL"},C432)))&gt;0,1,0)</f>
        <v>0</v>
      </c>
      <c r="I432" s="1">
        <f>IF(SUMPRODUCT(--ISNUMBER(SEARCH({"LEADER"},C432)))&gt;0,1,0)</f>
        <v>1</v>
      </c>
      <c r="J432" t="str">
        <f t="shared" si="24"/>
        <v>2016</v>
      </c>
      <c r="K432" t="str">
        <f t="shared" si="25"/>
        <v>09</v>
      </c>
      <c r="L432" t="str">
        <f t="shared" si="26"/>
        <v>20</v>
      </c>
      <c r="M432" s="2">
        <f t="shared" si="27"/>
        <v>42633.46875</v>
      </c>
      <c r="N432" s="1">
        <f>IF(SUMPRODUCT(--ISNUMBER(SEARCH({"nasdaq.com","bloomberg.com","wsj.com","seekingalpha.com","valuewalk.com","reuters.com","forbes.com","marketwatch.com","investopedia.com","businessinsider.com","analystratings.com"},B432)))&gt;0,1,0)</f>
        <v>0</v>
      </c>
      <c r="O432" t="s">
        <v>3935</v>
      </c>
    </row>
    <row r="433" spans="1:15" x14ac:dyDescent="0.35">
      <c r="A433">
        <v>0.34364261168384902</v>
      </c>
      <c r="B433" t="s">
        <v>321</v>
      </c>
      <c r="C433" t="s">
        <v>492</v>
      </c>
      <c r="D433">
        <v>20160926071500</v>
      </c>
      <c r="E433" s="1">
        <f>IF(SUMPRODUCT(--ISNUMBER(SEARCH({"ECON_EARNINGSREPORT","ECON_STOCKMARKET"},C433)))&gt;0,1,0)</f>
        <v>0</v>
      </c>
      <c r="F433" s="1">
        <f>IF(SUMPRODUCT(--ISNUMBER(SEARCH({"ENV_"},C433)))&gt;0,1,0)</f>
        <v>0</v>
      </c>
      <c r="G433" s="1">
        <f>IF(SUMPRODUCT(--ISNUMBER(SEARCH({"DISCRIMINATION","HARASSMENT","HATE_SPEECH","GENDER_VIOLENCE"},C433)))&gt;0,1,0)</f>
        <v>0</v>
      </c>
      <c r="H433" s="1">
        <f>IF(SUMPRODUCT(--ISNUMBER(SEARCH({"LEGALIZE","LEGISLATION","TRIAL"},C433)))&gt;0,1,0)</f>
        <v>0</v>
      </c>
      <c r="I433" s="1">
        <f>IF(SUMPRODUCT(--ISNUMBER(SEARCH({"LEADER"},C433)))&gt;0,1,0)</f>
        <v>0</v>
      </c>
      <c r="J433" t="str">
        <f t="shared" si="24"/>
        <v>2016</v>
      </c>
      <c r="K433" t="str">
        <f t="shared" si="25"/>
        <v>09</v>
      </c>
      <c r="L433" t="str">
        <f t="shared" si="26"/>
        <v>26</v>
      </c>
      <c r="M433" s="2">
        <f t="shared" si="27"/>
        <v>42639.302083333336</v>
      </c>
      <c r="N433" s="1">
        <f>IF(SUMPRODUCT(--ISNUMBER(SEARCH({"nasdaq.com","bloomberg.com","wsj.com","seekingalpha.com","valuewalk.com","reuters.com","forbes.com","marketwatch.com","investopedia.com","businessinsider.com","analystratings.com"},B433)))&gt;0,1,0)</f>
        <v>0</v>
      </c>
      <c r="O433" t="s">
        <v>3935</v>
      </c>
    </row>
    <row r="434" spans="1:15" x14ac:dyDescent="0.35">
      <c r="A434">
        <v>0.34364261168384902</v>
      </c>
      <c r="B434" t="s">
        <v>321</v>
      </c>
      <c r="C434" t="s">
        <v>492</v>
      </c>
      <c r="D434">
        <v>20160926080000</v>
      </c>
      <c r="E434" s="1">
        <f>IF(SUMPRODUCT(--ISNUMBER(SEARCH({"ECON_EARNINGSREPORT","ECON_STOCKMARKET"},C434)))&gt;0,1,0)</f>
        <v>0</v>
      </c>
      <c r="F434" s="1">
        <f>IF(SUMPRODUCT(--ISNUMBER(SEARCH({"ENV_"},C434)))&gt;0,1,0)</f>
        <v>0</v>
      </c>
      <c r="G434" s="1">
        <f>IF(SUMPRODUCT(--ISNUMBER(SEARCH({"DISCRIMINATION","HARASSMENT","HATE_SPEECH","GENDER_VIOLENCE"},C434)))&gt;0,1,0)</f>
        <v>0</v>
      </c>
      <c r="H434" s="1">
        <f>IF(SUMPRODUCT(--ISNUMBER(SEARCH({"LEGALIZE","LEGISLATION","TRIAL"},C434)))&gt;0,1,0)</f>
        <v>0</v>
      </c>
      <c r="I434" s="1">
        <f>IF(SUMPRODUCT(--ISNUMBER(SEARCH({"LEADER"},C434)))&gt;0,1,0)</f>
        <v>0</v>
      </c>
      <c r="J434" t="str">
        <f t="shared" si="24"/>
        <v>2016</v>
      </c>
      <c r="K434" t="str">
        <f t="shared" si="25"/>
        <v>09</v>
      </c>
      <c r="L434" t="str">
        <f t="shared" si="26"/>
        <v>26</v>
      </c>
      <c r="M434" s="2">
        <f t="shared" si="27"/>
        <v>42639.333333333336</v>
      </c>
      <c r="N434" s="1">
        <f>IF(SUMPRODUCT(--ISNUMBER(SEARCH({"nasdaq.com","bloomberg.com","wsj.com","seekingalpha.com","valuewalk.com","reuters.com","forbes.com","marketwatch.com","investopedia.com","businessinsider.com","analystratings.com"},B434)))&gt;0,1,0)</f>
        <v>0</v>
      </c>
      <c r="O434" t="s">
        <v>3935</v>
      </c>
    </row>
    <row r="435" spans="1:15" x14ac:dyDescent="0.35">
      <c r="A435">
        <v>0.673400673400673</v>
      </c>
      <c r="B435" t="s">
        <v>90</v>
      </c>
      <c r="C435" t="s">
        <v>493</v>
      </c>
      <c r="D435">
        <v>20160630143000</v>
      </c>
      <c r="E435" s="1">
        <f>IF(SUMPRODUCT(--ISNUMBER(SEARCH({"ECON_EARNINGSREPORT","ECON_STOCKMARKET"},C435)))&gt;0,1,0)</f>
        <v>1</v>
      </c>
      <c r="F435" s="1">
        <f>IF(SUMPRODUCT(--ISNUMBER(SEARCH({"ENV_"},C435)))&gt;0,1,0)</f>
        <v>0</v>
      </c>
      <c r="G435" s="1">
        <f>IF(SUMPRODUCT(--ISNUMBER(SEARCH({"DISCRIMINATION","HARASSMENT","HATE_SPEECH","GENDER_VIOLENCE"},C435)))&gt;0,1,0)</f>
        <v>0</v>
      </c>
      <c r="H435" s="1">
        <f>IF(SUMPRODUCT(--ISNUMBER(SEARCH({"LEGALIZE","LEGISLATION","TRIAL"},C435)))&gt;0,1,0)</f>
        <v>0</v>
      </c>
      <c r="I435" s="1">
        <f>IF(SUMPRODUCT(--ISNUMBER(SEARCH({"LEADER"},C435)))&gt;0,1,0)</f>
        <v>0</v>
      </c>
      <c r="J435" t="str">
        <f t="shared" si="24"/>
        <v>2016</v>
      </c>
      <c r="K435" t="str">
        <f t="shared" si="25"/>
        <v>06</v>
      </c>
      <c r="L435" t="str">
        <f t="shared" si="26"/>
        <v>30</v>
      </c>
      <c r="M435" s="2">
        <f t="shared" si="27"/>
        <v>42551.604166666664</v>
      </c>
      <c r="N435" s="1">
        <f>IF(SUMPRODUCT(--ISNUMBER(SEARCH({"nasdaq.com","bloomberg.com","wsj.com","seekingalpha.com","valuewalk.com","reuters.com","forbes.com","marketwatch.com","investopedia.com","businessinsider.com","analystratings.com"},B435)))&gt;0,1,0)</f>
        <v>0</v>
      </c>
      <c r="O435" t="s">
        <v>3935</v>
      </c>
    </row>
    <row r="436" spans="1:15" x14ac:dyDescent="0.35">
      <c r="A436">
        <v>-1.24069478908189</v>
      </c>
      <c r="B436" t="s">
        <v>40</v>
      </c>
      <c r="C436" t="s">
        <v>158</v>
      </c>
      <c r="D436">
        <v>20160903004500</v>
      </c>
      <c r="E436" s="1">
        <f>IF(SUMPRODUCT(--ISNUMBER(SEARCH({"ECON_EARNINGSREPORT","ECON_STOCKMARKET"},C436)))&gt;0,1,0)</f>
        <v>1</v>
      </c>
      <c r="F436" s="1">
        <f>IF(SUMPRODUCT(--ISNUMBER(SEARCH({"ENV_"},C436)))&gt;0,1,0)</f>
        <v>0</v>
      </c>
      <c r="G436" s="1">
        <f>IF(SUMPRODUCT(--ISNUMBER(SEARCH({"DISCRIMINATION","HARASSMENT","HATE_SPEECH","GENDER_VIOLENCE"},C436)))&gt;0,1,0)</f>
        <v>0</v>
      </c>
      <c r="H436" s="1">
        <f>IF(SUMPRODUCT(--ISNUMBER(SEARCH({"LEGALIZE","LEGISLATION","TRIAL"},C436)))&gt;0,1,0)</f>
        <v>0</v>
      </c>
      <c r="I436" s="1">
        <f>IF(SUMPRODUCT(--ISNUMBER(SEARCH({"LEADER"},C436)))&gt;0,1,0)</f>
        <v>1</v>
      </c>
      <c r="J436" t="str">
        <f t="shared" si="24"/>
        <v>2016</v>
      </c>
      <c r="K436" t="str">
        <f t="shared" si="25"/>
        <v>09</v>
      </c>
      <c r="L436" t="str">
        <f t="shared" si="26"/>
        <v>03</v>
      </c>
      <c r="M436" s="2">
        <f t="shared" si="27"/>
        <v>42616.03125</v>
      </c>
      <c r="N436" s="1">
        <f>IF(SUMPRODUCT(--ISNUMBER(SEARCH({"nasdaq.com","bloomberg.com","wsj.com","seekingalpha.com","valuewalk.com","reuters.com","forbes.com","marketwatch.com","investopedia.com","businessinsider.com","analystratings.com"},B436)))&gt;0,1,0)</f>
        <v>0</v>
      </c>
      <c r="O436" t="s">
        <v>3935</v>
      </c>
    </row>
    <row r="437" spans="1:15" x14ac:dyDescent="0.35">
      <c r="A437">
        <v>1.32450331125828</v>
      </c>
      <c r="B437" t="s">
        <v>332</v>
      </c>
      <c r="C437" t="s">
        <v>494</v>
      </c>
      <c r="D437">
        <v>20160910174500</v>
      </c>
      <c r="E437" s="1">
        <f>IF(SUMPRODUCT(--ISNUMBER(SEARCH({"ECON_EARNINGSREPORT","ECON_STOCKMARKET"},C437)))&gt;0,1,0)</f>
        <v>1</v>
      </c>
      <c r="F437" s="1">
        <f>IF(SUMPRODUCT(--ISNUMBER(SEARCH({"ENV_"},C437)))&gt;0,1,0)</f>
        <v>0</v>
      </c>
      <c r="G437" s="1">
        <f>IF(SUMPRODUCT(--ISNUMBER(SEARCH({"DISCRIMINATION","HARASSMENT","HATE_SPEECH","GENDER_VIOLENCE"},C437)))&gt;0,1,0)</f>
        <v>0</v>
      </c>
      <c r="H437" s="1">
        <f>IF(SUMPRODUCT(--ISNUMBER(SEARCH({"LEGALIZE","LEGISLATION","TRIAL"},C437)))&gt;0,1,0)</f>
        <v>0</v>
      </c>
      <c r="I437" s="1">
        <f>IF(SUMPRODUCT(--ISNUMBER(SEARCH({"LEADER"},C437)))&gt;0,1,0)</f>
        <v>0</v>
      </c>
      <c r="J437" t="str">
        <f t="shared" si="24"/>
        <v>2016</v>
      </c>
      <c r="K437" t="str">
        <f t="shared" si="25"/>
        <v>09</v>
      </c>
      <c r="L437" t="str">
        <f t="shared" si="26"/>
        <v>10</v>
      </c>
      <c r="M437" s="2">
        <f t="shared" si="27"/>
        <v>42623.739583333336</v>
      </c>
      <c r="N437" s="1">
        <f>IF(SUMPRODUCT(--ISNUMBER(SEARCH({"nasdaq.com","bloomberg.com","wsj.com","seekingalpha.com","valuewalk.com","reuters.com","forbes.com","marketwatch.com","investopedia.com","businessinsider.com","analystratings.com"},B437)))&gt;0,1,0)</f>
        <v>0</v>
      </c>
      <c r="O437" t="s">
        <v>3935</v>
      </c>
    </row>
    <row r="438" spans="1:15" x14ac:dyDescent="0.35">
      <c r="A438">
        <v>0.702247191011236</v>
      </c>
      <c r="B438" t="s">
        <v>216</v>
      </c>
      <c r="C438" t="s">
        <v>495</v>
      </c>
      <c r="D438">
        <v>20160913014500</v>
      </c>
      <c r="E438" s="1">
        <f>IF(SUMPRODUCT(--ISNUMBER(SEARCH({"ECON_EARNINGSREPORT","ECON_STOCKMARKET"},C438)))&gt;0,1,0)</f>
        <v>1</v>
      </c>
      <c r="F438" s="1">
        <f>IF(SUMPRODUCT(--ISNUMBER(SEARCH({"ENV_"},C438)))&gt;0,1,0)</f>
        <v>0</v>
      </c>
      <c r="G438" s="1">
        <f>IF(SUMPRODUCT(--ISNUMBER(SEARCH({"DISCRIMINATION","HARASSMENT","HATE_SPEECH","GENDER_VIOLENCE"},C438)))&gt;0,1,0)</f>
        <v>0</v>
      </c>
      <c r="H438" s="1">
        <f>IF(SUMPRODUCT(--ISNUMBER(SEARCH({"LEGALIZE","LEGISLATION","TRIAL"},C438)))&gt;0,1,0)</f>
        <v>0</v>
      </c>
      <c r="I438" s="1">
        <f>IF(SUMPRODUCT(--ISNUMBER(SEARCH({"LEADER"},C438)))&gt;0,1,0)</f>
        <v>0</v>
      </c>
      <c r="J438" t="str">
        <f t="shared" si="24"/>
        <v>2016</v>
      </c>
      <c r="K438" t="str">
        <f t="shared" si="25"/>
        <v>09</v>
      </c>
      <c r="L438" t="str">
        <f t="shared" si="26"/>
        <v>13</v>
      </c>
      <c r="M438" s="2">
        <f t="shared" si="27"/>
        <v>42626.072916666664</v>
      </c>
      <c r="N438" s="1">
        <f>IF(SUMPRODUCT(--ISNUMBER(SEARCH({"nasdaq.com","bloomberg.com","wsj.com","seekingalpha.com","valuewalk.com","reuters.com","forbes.com","marketwatch.com","investopedia.com","businessinsider.com","analystratings.com"},B438)))&gt;0,1,0)</f>
        <v>1</v>
      </c>
      <c r="O438" t="s">
        <v>3935</v>
      </c>
    </row>
    <row r="439" spans="1:15" x14ac:dyDescent="0.35">
      <c r="A439">
        <v>-2.5445292620865101</v>
      </c>
      <c r="B439" t="s">
        <v>332</v>
      </c>
      <c r="C439" t="s">
        <v>496</v>
      </c>
      <c r="D439">
        <v>20161005161500</v>
      </c>
      <c r="E439" s="1">
        <f>IF(SUMPRODUCT(--ISNUMBER(SEARCH({"ECON_EARNINGSREPORT","ECON_STOCKMARKET"},C439)))&gt;0,1,0)</f>
        <v>1</v>
      </c>
      <c r="F439" s="1">
        <f>IF(SUMPRODUCT(--ISNUMBER(SEARCH({"ENV_"},C439)))&gt;0,1,0)</f>
        <v>0</v>
      </c>
      <c r="G439" s="1">
        <f>IF(SUMPRODUCT(--ISNUMBER(SEARCH({"DISCRIMINATION","HARASSMENT","HATE_SPEECH","GENDER_VIOLENCE"},C439)))&gt;0,1,0)</f>
        <v>0</v>
      </c>
      <c r="H439" s="1">
        <f>IF(SUMPRODUCT(--ISNUMBER(SEARCH({"LEGALIZE","LEGISLATION","TRIAL"},C439)))&gt;0,1,0)</f>
        <v>0</v>
      </c>
      <c r="I439" s="1">
        <f>IF(SUMPRODUCT(--ISNUMBER(SEARCH({"LEADER"},C439)))&gt;0,1,0)</f>
        <v>0</v>
      </c>
      <c r="J439" t="str">
        <f t="shared" si="24"/>
        <v>2016</v>
      </c>
      <c r="K439" t="str">
        <f t="shared" si="25"/>
        <v>10</v>
      </c>
      <c r="L439" t="str">
        <f t="shared" si="26"/>
        <v>05</v>
      </c>
      <c r="M439" s="2">
        <f t="shared" si="27"/>
        <v>42648.677083333336</v>
      </c>
      <c r="N439" s="1">
        <f>IF(SUMPRODUCT(--ISNUMBER(SEARCH({"nasdaq.com","bloomberg.com","wsj.com","seekingalpha.com","valuewalk.com","reuters.com","forbes.com","marketwatch.com","investopedia.com","businessinsider.com","analystratings.com"},B439)))&gt;0,1,0)</f>
        <v>0</v>
      </c>
      <c r="O439" t="s">
        <v>3935</v>
      </c>
    </row>
    <row r="440" spans="1:15" x14ac:dyDescent="0.35">
      <c r="A440">
        <v>-1.38568129330254</v>
      </c>
      <c r="B440" t="s">
        <v>40</v>
      </c>
      <c r="C440" t="s">
        <v>497</v>
      </c>
      <c r="D440">
        <v>20160623223000</v>
      </c>
      <c r="E440" s="1">
        <f>IF(SUMPRODUCT(--ISNUMBER(SEARCH({"ECON_EARNINGSREPORT","ECON_STOCKMARKET"},C440)))&gt;0,1,0)</f>
        <v>1</v>
      </c>
      <c r="F440" s="1">
        <f>IF(SUMPRODUCT(--ISNUMBER(SEARCH({"ENV_"},C440)))&gt;0,1,0)</f>
        <v>0</v>
      </c>
      <c r="G440" s="1">
        <f>IF(SUMPRODUCT(--ISNUMBER(SEARCH({"DISCRIMINATION","HARASSMENT","HATE_SPEECH","GENDER_VIOLENCE"},C440)))&gt;0,1,0)</f>
        <v>0</v>
      </c>
      <c r="H440" s="1">
        <f>IF(SUMPRODUCT(--ISNUMBER(SEARCH({"LEGALIZE","LEGISLATION","TRIAL"},C440)))&gt;0,1,0)</f>
        <v>0</v>
      </c>
      <c r="I440" s="1">
        <f>IF(SUMPRODUCT(--ISNUMBER(SEARCH({"LEADER"},C440)))&gt;0,1,0)</f>
        <v>0</v>
      </c>
      <c r="J440" t="str">
        <f t="shared" si="24"/>
        <v>2016</v>
      </c>
      <c r="K440" t="str">
        <f t="shared" si="25"/>
        <v>06</v>
      </c>
      <c r="L440" t="str">
        <f t="shared" si="26"/>
        <v>23</v>
      </c>
      <c r="M440" s="2">
        <f t="shared" si="27"/>
        <v>42544.9375</v>
      </c>
      <c r="N440" s="1">
        <f>IF(SUMPRODUCT(--ISNUMBER(SEARCH({"nasdaq.com","bloomberg.com","wsj.com","seekingalpha.com","valuewalk.com","reuters.com","forbes.com","marketwatch.com","investopedia.com","businessinsider.com","analystratings.com"},B440)))&gt;0,1,0)</f>
        <v>0</v>
      </c>
      <c r="O440" t="s">
        <v>3935</v>
      </c>
    </row>
    <row r="441" spans="1:15" x14ac:dyDescent="0.35">
      <c r="A441">
        <v>-0.39215686274509798</v>
      </c>
      <c r="B441" t="s">
        <v>96</v>
      </c>
      <c r="C441" t="s">
        <v>498</v>
      </c>
      <c r="D441">
        <v>20160930153000</v>
      </c>
      <c r="E441" s="1">
        <f>IF(SUMPRODUCT(--ISNUMBER(SEARCH({"ECON_EARNINGSREPORT","ECON_STOCKMARKET"},C441)))&gt;0,1,0)</f>
        <v>1</v>
      </c>
      <c r="F441" s="1">
        <f>IF(SUMPRODUCT(--ISNUMBER(SEARCH({"ENV_"},C441)))&gt;0,1,0)</f>
        <v>0</v>
      </c>
      <c r="G441" s="1">
        <f>IF(SUMPRODUCT(--ISNUMBER(SEARCH({"DISCRIMINATION","HARASSMENT","HATE_SPEECH","GENDER_VIOLENCE"},C441)))&gt;0,1,0)</f>
        <v>0</v>
      </c>
      <c r="H441" s="1">
        <f>IF(SUMPRODUCT(--ISNUMBER(SEARCH({"LEGALIZE","LEGISLATION","TRIAL"},C441)))&gt;0,1,0)</f>
        <v>0</v>
      </c>
      <c r="I441" s="1">
        <f>IF(SUMPRODUCT(--ISNUMBER(SEARCH({"LEADER"},C441)))&gt;0,1,0)</f>
        <v>0</v>
      </c>
      <c r="J441" t="str">
        <f t="shared" si="24"/>
        <v>2016</v>
      </c>
      <c r="K441" t="str">
        <f t="shared" si="25"/>
        <v>09</v>
      </c>
      <c r="L441" t="str">
        <f t="shared" si="26"/>
        <v>30</v>
      </c>
      <c r="M441" s="2">
        <f t="shared" si="27"/>
        <v>42643.645833333336</v>
      </c>
      <c r="N441" s="1">
        <f>IF(SUMPRODUCT(--ISNUMBER(SEARCH({"nasdaq.com","bloomberg.com","wsj.com","seekingalpha.com","valuewalk.com","reuters.com","forbes.com","marketwatch.com","investopedia.com","businessinsider.com","analystratings.com"},B441)))&gt;0,1,0)</f>
        <v>0</v>
      </c>
      <c r="O441" t="s">
        <v>3935</v>
      </c>
    </row>
    <row r="442" spans="1:15" x14ac:dyDescent="0.35">
      <c r="A442">
        <v>0.46838407494145201</v>
      </c>
      <c r="B442" t="s">
        <v>124</v>
      </c>
      <c r="C442" t="s">
        <v>499</v>
      </c>
      <c r="D442">
        <v>20160930203000</v>
      </c>
      <c r="E442" s="1">
        <f>IF(SUMPRODUCT(--ISNUMBER(SEARCH({"ECON_EARNINGSREPORT","ECON_STOCKMARKET"},C442)))&gt;0,1,0)</f>
        <v>1</v>
      </c>
      <c r="F442" s="1">
        <f>IF(SUMPRODUCT(--ISNUMBER(SEARCH({"ENV_"},C442)))&gt;0,1,0)</f>
        <v>0</v>
      </c>
      <c r="G442" s="1">
        <f>IF(SUMPRODUCT(--ISNUMBER(SEARCH({"DISCRIMINATION","HARASSMENT","HATE_SPEECH","GENDER_VIOLENCE"},C442)))&gt;0,1,0)</f>
        <v>0</v>
      </c>
      <c r="H442" s="1">
        <f>IF(SUMPRODUCT(--ISNUMBER(SEARCH({"LEGALIZE","LEGISLATION","TRIAL"},C442)))&gt;0,1,0)</f>
        <v>0</v>
      </c>
      <c r="I442" s="1">
        <f>IF(SUMPRODUCT(--ISNUMBER(SEARCH({"LEADER"},C442)))&gt;0,1,0)</f>
        <v>0</v>
      </c>
      <c r="J442" t="str">
        <f t="shared" si="24"/>
        <v>2016</v>
      </c>
      <c r="K442" t="str">
        <f t="shared" si="25"/>
        <v>09</v>
      </c>
      <c r="L442" t="str">
        <f t="shared" si="26"/>
        <v>30</v>
      </c>
      <c r="M442" s="2">
        <f t="shared" si="27"/>
        <v>42643.854166666664</v>
      </c>
      <c r="N442" s="1">
        <f>IF(SUMPRODUCT(--ISNUMBER(SEARCH({"nasdaq.com","bloomberg.com","wsj.com","seekingalpha.com","valuewalk.com","reuters.com","forbes.com","marketwatch.com","investopedia.com","businessinsider.com","analystratings.com"},B442)))&gt;0,1,0)</f>
        <v>0</v>
      </c>
      <c r="O442" t="s">
        <v>3935</v>
      </c>
    </row>
    <row r="443" spans="1:15" x14ac:dyDescent="0.35">
      <c r="A443">
        <v>1.25</v>
      </c>
      <c r="B443" t="s">
        <v>21</v>
      </c>
      <c r="C443" t="s">
        <v>500</v>
      </c>
      <c r="D443">
        <v>20160624054500</v>
      </c>
      <c r="E443" s="1">
        <f>IF(SUMPRODUCT(--ISNUMBER(SEARCH({"ECON_EARNINGSREPORT","ECON_STOCKMARKET"},C443)))&gt;0,1,0)</f>
        <v>1</v>
      </c>
      <c r="F443" s="1">
        <f>IF(SUMPRODUCT(--ISNUMBER(SEARCH({"ENV_"},C443)))&gt;0,1,0)</f>
        <v>0</v>
      </c>
      <c r="G443" s="1">
        <f>IF(SUMPRODUCT(--ISNUMBER(SEARCH({"DISCRIMINATION","HARASSMENT","HATE_SPEECH","GENDER_VIOLENCE"},C443)))&gt;0,1,0)</f>
        <v>0</v>
      </c>
      <c r="H443" s="1">
        <f>IF(SUMPRODUCT(--ISNUMBER(SEARCH({"LEGALIZE","LEGISLATION","TRIAL"},C443)))&gt;0,1,0)</f>
        <v>0</v>
      </c>
      <c r="I443" s="1">
        <f>IF(SUMPRODUCT(--ISNUMBER(SEARCH({"LEADER"},C443)))&gt;0,1,0)</f>
        <v>0</v>
      </c>
      <c r="J443" t="str">
        <f t="shared" si="24"/>
        <v>2016</v>
      </c>
      <c r="K443" t="str">
        <f t="shared" si="25"/>
        <v>06</v>
      </c>
      <c r="L443" t="str">
        <f t="shared" si="26"/>
        <v>24</v>
      </c>
      <c r="M443" s="2">
        <f t="shared" si="27"/>
        <v>42545.239583333336</v>
      </c>
      <c r="N443" s="1">
        <f>IF(SUMPRODUCT(--ISNUMBER(SEARCH({"nasdaq.com","bloomberg.com","wsj.com","seekingalpha.com","valuewalk.com","reuters.com","forbes.com","marketwatch.com","investopedia.com","businessinsider.com","analystratings.com"},B443)))&gt;0,1,0)</f>
        <v>0</v>
      </c>
      <c r="O443" t="s">
        <v>3935</v>
      </c>
    </row>
    <row r="444" spans="1:15" x14ac:dyDescent="0.35">
      <c r="A444">
        <v>-1.84426229508197</v>
      </c>
      <c r="B444" t="s">
        <v>21</v>
      </c>
      <c r="C444" t="s">
        <v>501</v>
      </c>
      <c r="D444">
        <v>20160629173000</v>
      </c>
      <c r="E444" s="1">
        <f>IF(SUMPRODUCT(--ISNUMBER(SEARCH({"ECON_EARNINGSREPORT","ECON_STOCKMARKET"},C444)))&gt;0,1,0)</f>
        <v>1</v>
      </c>
      <c r="F444" s="1">
        <f>IF(SUMPRODUCT(--ISNUMBER(SEARCH({"ENV_"},C444)))&gt;0,1,0)</f>
        <v>0</v>
      </c>
      <c r="G444" s="1">
        <f>IF(SUMPRODUCT(--ISNUMBER(SEARCH({"DISCRIMINATION","HARASSMENT","HATE_SPEECH","GENDER_VIOLENCE"},C444)))&gt;0,1,0)</f>
        <v>0</v>
      </c>
      <c r="H444" s="1">
        <f>IF(SUMPRODUCT(--ISNUMBER(SEARCH({"LEGALIZE","LEGISLATION","TRIAL"},C444)))&gt;0,1,0)</f>
        <v>0</v>
      </c>
      <c r="I444" s="1">
        <f>IF(SUMPRODUCT(--ISNUMBER(SEARCH({"LEADER"},C444)))&gt;0,1,0)</f>
        <v>0</v>
      </c>
      <c r="J444" t="str">
        <f t="shared" si="24"/>
        <v>2016</v>
      </c>
      <c r="K444" t="str">
        <f t="shared" si="25"/>
        <v>06</v>
      </c>
      <c r="L444" t="str">
        <f t="shared" si="26"/>
        <v>29</v>
      </c>
      <c r="M444" s="2">
        <f t="shared" si="27"/>
        <v>42550.729166666664</v>
      </c>
      <c r="N444" s="1">
        <f>IF(SUMPRODUCT(--ISNUMBER(SEARCH({"nasdaq.com","bloomberg.com","wsj.com","seekingalpha.com","valuewalk.com","reuters.com","forbes.com","marketwatch.com","investopedia.com","businessinsider.com","analystratings.com"},B444)))&gt;0,1,0)</f>
        <v>0</v>
      </c>
      <c r="O444" t="s">
        <v>3935</v>
      </c>
    </row>
    <row r="445" spans="1:15" x14ac:dyDescent="0.35">
      <c r="A445">
        <v>1.00143061516452</v>
      </c>
      <c r="B445" t="s">
        <v>29</v>
      </c>
      <c r="C445" t="s">
        <v>502</v>
      </c>
      <c r="D445">
        <v>20160823144500</v>
      </c>
      <c r="E445" s="1">
        <f>IF(SUMPRODUCT(--ISNUMBER(SEARCH({"ECON_EARNINGSREPORT","ECON_STOCKMARKET"},C445)))&gt;0,1,0)</f>
        <v>0</v>
      </c>
      <c r="F445" s="1">
        <f>IF(SUMPRODUCT(--ISNUMBER(SEARCH({"ENV_"},C445)))&gt;0,1,0)</f>
        <v>0</v>
      </c>
      <c r="G445" s="1">
        <f>IF(SUMPRODUCT(--ISNUMBER(SEARCH({"DISCRIMINATION","HARASSMENT","HATE_SPEECH","GENDER_VIOLENCE"},C445)))&gt;0,1,0)</f>
        <v>0</v>
      </c>
      <c r="H445" s="1">
        <f>IF(SUMPRODUCT(--ISNUMBER(SEARCH({"LEGALIZE","LEGISLATION","TRIAL"},C445)))&gt;0,1,0)</f>
        <v>0</v>
      </c>
      <c r="I445" s="1">
        <f>IF(SUMPRODUCT(--ISNUMBER(SEARCH({"LEADER"},C445)))&gt;0,1,0)</f>
        <v>1</v>
      </c>
      <c r="J445" t="str">
        <f t="shared" si="24"/>
        <v>2016</v>
      </c>
      <c r="K445" t="str">
        <f t="shared" si="25"/>
        <v>08</v>
      </c>
      <c r="L445" t="str">
        <f t="shared" si="26"/>
        <v>23</v>
      </c>
      <c r="M445" s="2">
        <f t="shared" si="27"/>
        <v>42605.614583333336</v>
      </c>
      <c r="N445" s="1">
        <f>IF(SUMPRODUCT(--ISNUMBER(SEARCH({"nasdaq.com","bloomberg.com","wsj.com","seekingalpha.com","valuewalk.com","reuters.com","forbes.com","marketwatch.com","investopedia.com","businessinsider.com","analystratings.com"},B445)))&gt;0,1,0)</f>
        <v>0</v>
      </c>
      <c r="O445" t="s">
        <v>3935</v>
      </c>
    </row>
    <row r="446" spans="1:15" x14ac:dyDescent="0.35">
      <c r="A446">
        <v>0.97323600973236002</v>
      </c>
      <c r="B446" t="s">
        <v>23</v>
      </c>
      <c r="C446" t="s">
        <v>503</v>
      </c>
      <c r="D446">
        <v>20160622021500</v>
      </c>
      <c r="E446" s="1">
        <f>IF(SUMPRODUCT(--ISNUMBER(SEARCH({"ECON_EARNINGSREPORT","ECON_STOCKMARKET"},C446)))&gt;0,1,0)</f>
        <v>1</v>
      </c>
      <c r="F446" s="1">
        <f>IF(SUMPRODUCT(--ISNUMBER(SEARCH({"ENV_"},C446)))&gt;0,1,0)</f>
        <v>0</v>
      </c>
      <c r="G446" s="1">
        <f>IF(SUMPRODUCT(--ISNUMBER(SEARCH({"DISCRIMINATION","HARASSMENT","HATE_SPEECH","GENDER_VIOLENCE"},C446)))&gt;0,1,0)</f>
        <v>0</v>
      </c>
      <c r="H446" s="1">
        <f>IF(SUMPRODUCT(--ISNUMBER(SEARCH({"LEGALIZE","LEGISLATION","TRIAL"},C446)))&gt;0,1,0)</f>
        <v>0</v>
      </c>
      <c r="I446" s="1">
        <f>IF(SUMPRODUCT(--ISNUMBER(SEARCH({"LEADER"},C446)))&gt;0,1,0)</f>
        <v>0</v>
      </c>
      <c r="J446" t="str">
        <f t="shared" si="24"/>
        <v>2016</v>
      </c>
      <c r="K446" t="str">
        <f t="shared" si="25"/>
        <v>06</v>
      </c>
      <c r="L446" t="str">
        <f t="shared" si="26"/>
        <v>22</v>
      </c>
      <c r="M446" s="2">
        <f t="shared" si="27"/>
        <v>42543.09375</v>
      </c>
      <c r="N446" s="1">
        <f>IF(SUMPRODUCT(--ISNUMBER(SEARCH({"nasdaq.com","bloomberg.com","wsj.com","seekingalpha.com","valuewalk.com","reuters.com","forbes.com","marketwatch.com","investopedia.com","businessinsider.com","analystratings.com"},B446)))&gt;0,1,0)</f>
        <v>0</v>
      </c>
      <c r="O446" t="s">
        <v>3935</v>
      </c>
    </row>
    <row r="447" spans="1:15" x14ac:dyDescent="0.35">
      <c r="A447">
        <v>2.7397260273972601</v>
      </c>
      <c r="B447" t="s">
        <v>6</v>
      </c>
      <c r="C447" t="s">
        <v>475</v>
      </c>
      <c r="D447">
        <v>20160829151500</v>
      </c>
      <c r="E447" s="1">
        <f>IF(SUMPRODUCT(--ISNUMBER(SEARCH({"ECON_EARNINGSREPORT","ECON_STOCKMARKET"},C447)))&gt;0,1,0)</f>
        <v>1</v>
      </c>
      <c r="F447" s="1">
        <f>IF(SUMPRODUCT(--ISNUMBER(SEARCH({"ENV_"},C447)))&gt;0,1,0)</f>
        <v>0</v>
      </c>
      <c r="G447" s="1">
        <f>IF(SUMPRODUCT(--ISNUMBER(SEARCH({"DISCRIMINATION","HARASSMENT","HATE_SPEECH","GENDER_VIOLENCE"},C447)))&gt;0,1,0)</f>
        <v>0</v>
      </c>
      <c r="H447" s="1">
        <f>IF(SUMPRODUCT(--ISNUMBER(SEARCH({"LEGALIZE","LEGISLATION","TRIAL"},C447)))&gt;0,1,0)</f>
        <v>0</v>
      </c>
      <c r="I447" s="1">
        <f>IF(SUMPRODUCT(--ISNUMBER(SEARCH({"LEADER"},C447)))&gt;0,1,0)</f>
        <v>0</v>
      </c>
      <c r="J447" t="str">
        <f t="shared" si="24"/>
        <v>2016</v>
      </c>
      <c r="K447" t="str">
        <f t="shared" si="25"/>
        <v>08</v>
      </c>
      <c r="L447" t="str">
        <f t="shared" si="26"/>
        <v>29</v>
      </c>
      <c r="M447" s="2">
        <f t="shared" si="27"/>
        <v>42611.635416666664</v>
      </c>
      <c r="N447" s="1">
        <f>IF(SUMPRODUCT(--ISNUMBER(SEARCH({"nasdaq.com","bloomberg.com","wsj.com","seekingalpha.com","valuewalk.com","reuters.com","forbes.com","marketwatch.com","investopedia.com","businessinsider.com","analystratings.com"},B447)))&gt;0,1,0)</f>
        <v>0</v>
      </c>
      <c r="O447" t="s">
        <v>3935</v>
      </c>
    </row>
    <row r="448" spans="1:15" x14ac:dyDescent="0.35">
      <c r="A448">
        <v>0.79491255961844198</v>
      </c>
      <c r="B448" t="s">
        <v>162</v>
      </c>
      <c r="C448" t="s">
        <v>504</v>
      </c>
      <c r="D448">
        <v>20160919104500</v>
      </c>
      <c r="E448" s="1">
        <f>IF(SUMPRODUCT(--ISNUMBER(SEARCH({"ECON_EARNINGSREPORT","ECON_STOCKMARKET"},C448)))&gt;0,1,0)</f>
        <v>1</v>
      </c>
      <c r="F448" s="1">
        <f>IF(SUMPRODUCT(--ISNUMBER(SEARCH({"ENV_"},C448)))&gt;0,1,0)</f>
        <v>0</v>
      </c>
      <c r="G448" s="1">
        <f>IF(SUMPRODUCT(--ISNUMBER(SEARCH({"DISCRIMINATION","HARASSMENT","HATE_SPEECH","GENDER_VIOLENCE"},C448)))&gt;0,1,0)</f>
        <v>0</v>
      </c>
      <c r="H448" s="1">
        <f>IF(SUMPRODUCT(--ISNUMBER(SEARCH({"LEGALIZE","LEGISLATION","TRIAL"},C448)))&gt;0,1,0)</f>
        <v>0</v>
      </c>
      <c r="I448" s="1">
        <f>IF(SUMPRODUCT(--ISNUMBER(SEARCH({"LEADER"},C448)))&gt;0,1,0)</f>
        <v>0</v>
      </c>
      <c r="J448" t="str">
        <f t="shared" si="24"/>
        <v>2016</v>
      </c>
      <c r="K448" t="str">
        <f t="shared" si="25"/>
        <v>09</v>
      </c>
      <c r="L448" t="str">
        <f t="shared" si="26"/>
        <v>19</v>
      </c>
      <c r="M448" s="2">
        <f t="shared" si="27"/>
        <v>42632.447916666664</v>
      </c>
      <c r="N448" s="1">
        <f>IF(SUMPRODUCT(--ISNUMBER(SEARCH({"nasdaq.com","bloomberg.com","wsj.com","seekingalpha.com","valuewalk.com","reuters.com","forbes.com","marketwatch.com","investopedia.com","businessinsider.com","analystratings.com"},B448)))&gt;0,1,0)</f>
        <v>0</v>
      </c>
      <c r="O448" t="s">
        <v>3935</v>
      </c>
    </row>
    <row r="449" spans="1:15" x14ac:dyDescent="0.35">
      <c r="A449">
        <v>1.10998990918264</v>
      </c>
      <c r="B449" t="s">
        <v>11</v>
      </c>
      <c r="C449" t="s">
        <v>505</v>
      </c>
      <c r="D449">
        <v>20161002164500</v>
      </c>
      <c r="E449" s="1">
        <f>IF(SUMPRODUCT(--ISNUMBER(SEARCH({"ECON_EARNINGSREPORT","ECON_STOCKMARKET"},C449)))&gt;0,1,0)</f>
        <v>0</v>
      </c>
      <c r="F449" s="1">
        <f>IF(SUMPRODUCT(--ISNUMBER(SEARCH({"ENV_"},C449)))&gt;0,1,0)</f>
        <v>0</v>
      </c>
      <c r="G449" s="1">
        <f>IF(SUMPRODUCT(--ISNUMBER(SEARCH({"DISCRIMINATION","HARASSMENT","HATE_SPEECH","GENDER_VIOLENCE"},C449)))&gt;0,1,0)</f>
        <v>0</v>
      </c>
      <c r="H449" s="1">
        <f>IF(SUMPRODUCT(--ISNUMBER(SEARCH({"LEGALIZE","LEGISLATION","TRIAL"},C449)))&gt;0,1,0)</f>
        <v>1</v>
      </c>
      <c r="I449" s="1">
        <f>IF(SUMPRODUCT(--ISNUMBER(SEARCH({"LEADER"},C449)))&gt;0,1,0)</f>
        <v>1</v>
      </c>
      <c r="J449" t="str">
        <f t="shared" si="24"/>
        <v>2016</v>
      </c>
      <c r="K449" t="str">
        <f t="shared" si="25"/>
        <v>10</v>
      </c>
      <c r="L449" t="str">
        <f t="shared" si="26"/>
        <v>02</v>
      </c>
      <c r="M449" s="2">
        <f t="shared" si="27"/>
        <v>42645.697916666664</v>
      </c>
      <c r="N449" s="1">
        <f>IF(SUMPRODUCT(--ISNUMBER(SEARCH({"nasdaq.com","bloomberg.com","wsj.com","seekingalpha.com","valuewalk.com","reuters.com","forbes.com","marketwatch.com","investopedia.com","businessinsider.com","analystratings.com"},B449)))&gt;0,1,0)</f>
        <v>0</v>
      </c>
      <c r="O449" t="s">
        <v>3935</v>
      </c>
    </row>
    <row r="450" spans="1:15" x14ac:dyDescent="0.35">
      <c r="A450">
        <v>-1.40562248995984</v>
      </c>
      <c r="B450" t="s">
        <v>21</v>
      </c>
      <c r="C450" t="s">
        <v>506</v>
      </c>
      <c r="D450">
        <v>20161006064500</v>
      </c>
      <c r="E450" s="1">
        <f>IF(SUMPRODUCT(--ISNUMBER(SEARCH({"ECON_EARNINGSREPORT","ECON_STOCKMARKET"},C450)))&gt;0,1,0)</f>
        <v>1</v>
      </c>
      <c r="F450" s="1">
        <f>IF(SUMPRODUCT(--ISNUMBER(SEARCH({"ENV_"},C450)))&gt;0,1,0)</f>
        <v>0</v>
      </c>
      <c r="G450" s="1">
        <f>IF(SUMPRODUCT(--ISNUMBER(SEARCH({"DISCRIMINATION","HARASSMENT","HATE_SPEECH","GENDER_VIOLENCE"},C450)))&gt;0,1,0)</f>
        <v>0</v>
      </c>
      <c r="H450" s="1">
        <f>IF(SUMPRODUCT(--ISNUMBER(SEARCH({"LEGALIZE","LEGISLATION","TRIAL"},C450)))&gt;0,1,0)</f>
        <v>0</v>
      </c>
      <c r="I450" s="1">
        <f>IF(SUMPRODUCT(--ISNUMBER(SEARCH({"LEADER"},C450)))&gt;0,1,0)</f>
        <v>0</v>
      </c>
      <c r="J450" t="str">
        <f t="shared" si="24"/>
        <v>2016</v>
      </c>
      <c r="K450" t="str">
        <f t="shared" si="25"/>
        <v>10</v>
      </c>
      <c r="L450" t="str">
        <f t="shared" si="26"/>
        <v>06</v>
      </c>
      <c r="M450" s="2">
        <f t="shared" si="27"/>
        <v>42649.28125</v>
      </c>
      <c r="N450" s="1">
        <f>IF(SUMPRODUCT(--ISNUMBER(SEARCH({"nasdaq.com","bloomberg.com","wsj.com","seekingalpha.com","valuewalk.com","reuters.com","forbes.com","marketwatch.com","investopedia.com","businessinsider.com","analystratings.com"},B450)))&gt;0,1,0)</f>
        <v>0</v>
      </c>
      <c r="O450" t="s">
        <v>3935</v>
      </c>
    </row>
    <row r="451" spans="1:15" x14ac:dyDescent="0.35">
      <c r="A451">
        <v>2.1321961620469101</v>
      </c>
      <c r="B451" t="s">
        <v>139</v>
      </c>
      <c r="C451" t="s">
        <v>507</v>
      </c>
      <c r="D451">
        <v>20160919220000</v>
      </c>
      <c r="E451" s="1">
        <f>IF(SUMPRODUCT(--ISNUMBER(SEARCH({"ECON_EARNINGSREPORT","ECON_STOCKMARKET"},C451)))&gt;0,1,0)</f>
        <v>1</v>
      </c>
      <c r="F451" s="1">
        <f>IF(SUMPRODUCT(--ISNUMBER(SEARCH({"ENV_"},C451)))&gt;0,1,0)</f>
        <v>0</v>
      </c>
      <c r="G451" s="1">
        <f>IF(SUMPRODUCT(--ISNUMBER(SEARCH({"DISCRIMINATION","HARASSMENT","HATE_SPEECH","GENDER_VIOLENCE"},C451)))&gt;0,1,0)</f>
        <v>0</v>
      </c>
      <c r="H451" s="1">
        <f>IF(SUMPRODUCT(--ISNUMBER(SEARCH({"LEGALIZE","LEGISLATION","TRIAL"},C451)))&gt;0,1,0)</f>
        <v>0</v>
      </c>
      <c r="I451" s="1">
        <f>IF(SUMPRODUCT(--ISNUMBER(SEARCH({"LEADER"},C451)))&gt;0,1,0)</f>
        <v>0</v>
      </c>
      <c r="J451" t="str">
        <f t="shared" ref="J451:J514" si="28">LEFT(D451,4)</f>
        <v>2016</v>
      </c>
      <c r="K451" t="str">
        <f t="shared" ref="K451:K514" si="29">MID(D451,5,2)</f>
        <v>09</v>
      </c>
      <c r="L451" t="str">
        <f t="shared" ref="L451:L514" si="30">MID(D451,7,2)</f>
        <v>19</v>
      </c>
      <c r="M451" s="2">
        <f t="shared" ref="M451:M514" si="31">DATE(LEFT(D451,4),MID(D451,5,2),MID(D451,7,2))+TIME(MID(D451,9,2),MID(D451,11,2),RIGHT(D451,2))</f>
        <v>42632.916666666664</v>
      </c>
      <c r="N451" s="1">
        <f>IF(SUMPRODUCT(--ISNUMBER(SEARCH({"nasdaq.com","bloomberg.com","wsj.com","seekingalpha.com","valuewalk.com","reuters.com","forbes.com","marketwatch.com","investopedia.com","businessinsider.com","analystratings.com"},B451)))&gt;0,1,0)</f>
        <v>0</v>
      </c>
      <c r="O451" t="s">
        <v>3935</v>
      </c>
    </row>
    <row r="452" spans="1:15" x14ac:dyDescent="0.35">
      <c r="A452">
        <v>3.42679127725857</v>
      </c>
      <c r="B452" t="s">
        <v>508</v>
      </c>
      <c r="C452" t="s">
        <v>509</v>
      </c>
      <c r="D452">
        <v>20160905011500</v>
      </c>
      <c r="E452" s="1">
        <f>IF(SUMPRODUCT(--ISNUMBER(SEARCH({"ECON_EARNINGSREPORT","ECON_STOCKMARKET"},C452)))&gt;0,1,0)</f>
        <v>1</v>
      </c>
      <c r="F452" s="1">
        <f>IF(SUMPRODUCT(--ISNUMBER(SEARCH({"ENV_"},C452)))&gt;0,1,0)</f>
        <v>0</v>
      </c>
      <c r="G452" s="1">
        <f>IF(SUMPRODUCT(--ISNUMBER(SEARCH({"DISCRIMINATION","HARASSMENT","HATE_SPEECH","GENDER_VIOLENCE"},C452)))&gt;0,1,0)</f>
        <v>0</v>
      </c>
      <c r="H452" s="1">
        <f>IF(SUMPRODUCT(--ISNUMBER(SEARCH({"LEGALIZE","LEGISLATION","TRIAL"},C452)))&gt;0,1,0)</f>
        <v>0</v>
      </c>
      <c r="I452" s="1">
        <f>IF(SUMPRODUCT(--ISNUMBER(SEARCH({"LEADER"},C452)))&gt;0,1,0)</f>
        <v>0</v>
      </c>
      <c r="J452" t="str">
        <f t="shared" si="28"/>
        <v>2016</v>
      </c>
      <c r="K452" t="str">
        <f t="shared" si="29"/>
        <v>09</v>
      </c>
      <c r="L452" t="str">
        <f t="shared" si="30"/>
        <v>05</v>
      </c>
      <c r="M452" s="2">
        <f t="shared" si="31"/>
        <v>42618.052083333336</v>
      </c>
      <c r="N452" s="1">
        <f>IF(SUMPRODUCT(--ISNUMBER(SEARCH({"nasdaq.com","bloomberg.com","wsj.com","seekingalpha.com","valuewalk.com","reuters.com","forbes.com","marketwatch.com","investopedia.com","businessinsider.com","analystratings.com"},B452)))&gt;0,1,0)</f>
        <v>0</v>
      </c>
      <c r="O452" t="s">
        <v>3935</v>
      </c>
    </row>
    <row r="453" spans="1:15" x14ac:dyDescent="0.35">
      <c r="A453">
        <v>-1.36645962732919</v>
      </c>
      <c r="B453" t="s">
        <v>313</v>
      </c>
      <c r="C453" t="s">
        <v>455</v>
      </c>
      <c r="D453">
        <v>20160830151500</v>
      </c>
      <c r="E453" s="1">
        <f>IF(SUMPRODUCT(--ISNUMBER(SEARCH({"ECON_EARNINGSREPORT","ECON_STOCKMARKET"},C453)))&gt;0,1,0)</f>
        <v>1</v>
      </c>
      <c r="F453" s="1">
        <f>IF(SUMPRODUCT(--ISNUMBER(SEARCH({"ENV_"},C453)))&gt;0,1,0)</f>
        <v>0</v>
      </c>
      <c r="G453" s="1">
        <f>IF(SUMPRODUCT(--ISNUMBER(SEARCH({"DISCRIMINATION","HARASSMENT","HATE_SPEECH","GENDER_VIOLENCE"},C453)))&gt;0,1,0)</f>
        <v>0</v>
      </c>
      <c r="H453" s="1">
        <f>IF(SUMPRODUCT(--ISNUMBER(SEARCH({"LEGALIZE","LEGISLATION","TRIAL"},C453)))&gt;0,1,0)</f>
        <v>0</v>
      </c>
      <c r="I453" s="1">
        <f>IF(SUMPRODUCT(--ISNUMBER(SEARCH({"LEADER"},C453)))&gt;0,1,0)</f>
        <v>0</v>
      </c>
      <c r="J453" t="str">
        <f t="shared" si="28"/>
        <v>2016</v>
      </c>
      <c r="K453" t="str">
        <f t="shared" si="29"/>
        <v>08</v>
      </c>
      <c r="L453" t="str">
        <f t="shared" si="30"/>
        <v>30</v>
      </c>
      <c r="M453" s="2">
        <f t="shared" si="31"/>
        <v>42612.635416666664</v>
      </c>
      <c r="N453" s="1">
        <f>IF(SUMPRODUCT(--ISNUMBER(SEARCH({"nasdaq.com","bloomberg.com","wsj.com","seekingalpha.com","valuewalk.com","reuters.com","forbes.com","marketwatch.com","investopedia.com","businessinsider.com","analystratings.com"},B453)))&gt;0,1,0)</f>
        <v>0</v>
      </c>
      <c r="O453" t="s">
        <v>3935</v>
      </c>
    </row>
    <row r="454" spans="1:15" x14ac:dyDescent="0.35">
      <c r="A454">
        <v>0.30581039755351702</v>
      </c>
      <c r="B454" t="s">
        <v>90</v>
      </c>
      <c r="C454" t="s">
        <v>510</v>
      </c>
      <c r="D454">
        <v>20160830131500</v>
      </c>
      <c r="E454" s="1">
        <f>IF(SUMPRODUCT(--ISNUMBER(SEARCH({"ECON_EARNINGSREPORT","ECON_STOCKMARKET"},C454)))&gt;0,1,0)</f>
        <v>1</v>
      </c>
      <c r="F454" s="1">
        <f>IF(SUMPRODUCT(--ISNUMBER(SEARCH({"ENV_"},C454)))&gt;0,1,0)</f>
        <v>0</v>
      </c>
      <c r="G454" s="1">
        <f>IF(SUMPRODUCT(--ISNUMBER(SEARCH({"DISCRIMINATION","HARASSMENT","HATE_SPEECH","GENDER_VIOLENCE"},C454)))&gt;0,1,0)</f>
        <v>0</v>
      </c>
      <c r="H454" s="1">
        <f>IF(SUMPRODUCT(--ISNUMBER(SEARCH({"LEGALIZE","LEGISLATION","TRIAL"},C454)))&gt;0,1,0)</f>
        <v>0</v>
      </c>
      <c r="I454" s="1">
        <f>IF(SUMPRODUCT(--ISNUMBER(SEARCH({"LEADER"},C454)))&gt;0,1,0)</f>
        <v>0</v>
      </c>
      <c r="J454" t="str">
        <f t="shared" si="28"/>
        <v>2016</v>
      </c>
      <c r="K454" t="str">
        <f t="shared" si="29"/>
        <v>08</v>
      </c>
      <c r="L454" t="str">
        <f t="shared" si="30"/>
        <v>30</v>
      </c>
      <c r="M454" s="2">
        <f t="shared" si="31"/>
        <v>42612.552083333336</v>
      </c>
      <c r="N454" s="1">
        <f>IF(SUMPRODUCT(--ISNUMBER(SEARCH({"nasdaq.com","bloomberg.com","wsj.com","seekingalpha.com","valuewalk.com","reuters.com","forbes.com","marketwatch.com","investopedia.com","businessinsider.com","analystratings.com"},B454)))&gt;0,1,0)</f>
        <v>0</v>
      </c>
      <c r="O454" t="s">
        <v>3935</v>
      </c>
    </row>
    <row r="455" spans="1:15" x14ac:dyDescent="0.35">
      <c r="A455">
        <v>-2.2292993630573199</v>
      </c>
      <c r="B455" t="s">
        <v>90</v>
      </c>
      <c r="C455" t="s">
        <v>511</v>
      </c>
      <c r="D455">
        <v>20160705141500</v>
      </c>
      <c r="E455" s="1">
        <f>IF(SUMPRODUCT(--ISNUMBER(SEARCH({"ECON_EARNINGSREPORT","ECON_STOCKMARKET"},C455)))&gt;0,1,0)</f>
        <v>1</v>
      </c>
      <c r="F455" s="1">
        <f>IF(SUMPRODUCT(--ISNUMBER(SEARCH({"ENV_"},C455)))&gt;0,1,0)</f>
        <v>0</v>
      </c>
      <c r="G455" s="1">
        <f>IF(SUMPRODUCT(--ISNUMBER(SEARCH({"DISCRIMINATION","HARASSMENT","HATE_SPEECH","GENDER_VIOLENCE"},C455)))&gt;0,1,0)</f>
        <v>0</v>
      </c>
      <c r="H455" s="1">
        <f>IF(SUMPRODUCT(--ISNUMBER(SEARCH({"LEGALIZE","LEGISLATION","TRIAL"},C455)))&gt;0,1,0)</f>
        <v>0</v>
      </c>
      <c r="I455" s="1">
        <f>IF(SUMPRODUCT(--ISNUMBER(SEARCH({"LEADER"},C455)))&gt;0,1,0)</f>
        <v>0</v>
      </c>
      <c r="J455" t="str">
        <f t="shared" si="28"/>
        <v>2016</v>
      </c>
      <c r="K455" t="str">
        <f t="shared" si="29"/>
        <v>07</v>
      </c>
      <c r="L455" t="str">
        <f t="shared" si="30"/>
        <v>05</v>
      </c>
      <c r="M455" s="2">
        <f t="shared" si="31"/>
        <v>42556.59375</v>
      </c>
      <c r="N455" s="1">
        <f>IF(SUMPRODUCT(--ISNUMBER(SEARCH({"nasdaq.com","bloomberg.com","wsj.com","seekingalpha.com","valuewalk.com","reuters.com","forbes.com","marketwatch.com","investopedia.com","businessinsider.com","analystratings.com"},B455)))&gt;0,1,0)</f>
        <v>0</v>
      </c>
      <c r="O455" t="s">
        <v>3935</v>
      </c>
    </row>
    <row r="456" spans="1:15" x14ac:dyDescent="0.35">
      <c r="A456">
        <v>0.20964360587002101</v>
      </c>
      <c r="B456" t="s">
        <v>512</v>
      </c>
      <c r="C456" t="s">
        <v>513</v>
      </c>
      <c r="D456">
        <v>20161005144500</v>
      </c>
      <c r="E456" s="1">
        <f>IF(SUMPRODUCT(--ISNUMBER(SEARCH({"ECON_EARNINGSREPORT","ECON_STOCKMARKET"},C456)))&gt;0,1,0)</f>
        <v>1</v>
      </c>
      <c r="F456" s="1">
        <f>IF(SUMPRODUCT(--ISNUMBER(SEARCH({"ENV_"},C456)))&gt;0,1,0)</f>
        <v>0</v>
      </c>
      <c r="G456" s="1">
        <f>IF(SUMPRODUCT(--ISNUMBER(SEARCH({"DISCRIMINATION","HARASSMENT","HATE_SPEECH","GENDER_VIOLENCE"},C456)))&gt;0,1,0)</f>
        <v>0</v>
      </c>
      <c r="H456" s="1">
        <f>IF(SUMPRODUCT(--ISNUMBER(SEARCH({"LEGALIZE","LEGISLATION","TRIAL"},C456)))&gt;0,1,0)</f>
        <v>0</v>
      </c>
      <c r="I456" s="1">
        <f>IF(SUMPRODUCT(--ISNUMBER(SEARCH({"LEADER"},C456)))&gt;0,1,0)</f>
        <v>0</v>
      </c>
      <c r="J456" t="str">
        <f t="shared" si="28"/>
        <v>2016</v>
      </c>
      <c r="K456" t="str">
        <f t="shared" si="29"/>
        <v>10</v>
      </c>
      <c r="L456" t="str">
        <f t="shared" si="30"/>
        <v>05</v>
      </c>
      <c r="M456" s="2">
        <f t="shared" si="31"/>
        <v>42648.614583333336</v>
      </c>
      <c r="N456" s="1">
        <f>IF(SUMPRODUCT(--ISNUMBER(SEARCH({"nasdaq.com","bloomberg.com","wsj.com","seekingalpha.com","valuewalk.com","reuters.com","forbes.com","marketwatch.com","investopedia.com","businessinsider.com","analystratings.com"},B456)))&gt;0,1,0)</f>
        <v>0</v>
      </c>
      <c r="O456" t="s">
        <v>3935</v>
      </c>
    </row>
    <row r="457" spans="1:15" x14ac:dyDescent="0.35">
      <c r="A457">
        <v>2.04572803850782</v>
      </c>
      <c r="B457" t="s">
        <v>305</v>
      </c>
      <c r="C457" t="s">
        <v>514</v>
      </c>
      <c r="D457">
        <v>20161003053000</v>
      </c>
      <c r="E457" s="1">
        <f>IF(SUMPRODUCT(--ISNUMBER(SEARCH({"ECON_EARNINGSREPORT","ECON_STOCKMARKET"},C457)))&gt;0,1,0)</f>
        <v>0</v>
      </c>
      <c r="F457" s="1">
        <f>IF(SUMPRODUCT(--ISNUMBER(SEARCH({"ENV_"},C457)))&gt;0,1,0)</f>
        <v>0</v>
      </c>
      <c r="G457" s="1">
        <f>IF(SUMPRODUCT(--ISNUMBER(SEARCH({"DISCRIMINATION","HARASSMENT","HATE_SPEECH","GENDER_VIOLENCE"},C457)))&gt;0,1,0)</f>
        <v>0</v>
      </c>
      <c r="H457" s="1">
        <f>IF(SUMPRODUCT(--ISNUMBER(SEARCH({"LEGALIZE","LEGISLATION","TRIAL"},C457)))&gt;0,1,0)</f>
        <v>0</v>
      </c>
      <c r="I457" s="1">
        <f>IF(SUMPRODUCT(--ISNUMBER(SEARCH({"LEADER"},C457)))&gt;0,1,0)</f>
        <v>1</v>
      </c>
      <c r="J457" t="str">
        <f t="shared" si="28"/>
        <v>2016</v>
      </c>
      <c r="K457" t="str">
        <f t="shared" si="29"/>
        <v>10</v>
      </c>
      <c r="L457" t="str">
        <f t="shared" si="30"/>
        <v>03</v>
      </c>
      <c r="M457" s="2">
        <f t="shared" si="31"/>
        <v>42646.229166666664</v>
      </c>
      <c r="N457" s="1">
        <f>IF(SUMPRODUCT(--ISNUMBER(SEARCH({"nasdaq.com","bloomberg.com","wsj.com","seekingalpha.com","valuewalk.com","reuters.com","forbes.com","marketwatch.com","investopedia.com","businessinsider.com","analystratings.com"},B457)))&gt;0,1,0)</f>
        <v>0</v>
      </c>
      <c r="O457" t="s">
        <v>3935</v>
      </c>
    </row>
    <row r="458" spans="1:15" x14ac:dyDescent="0.35">
      <c r="A458">
        <v>-1.58982511923688</v>
      </c>
      <c r="B458" t="s">
        <v>21</v>
      </c>
      <c r="C458" t="s">
        <v>515</v>
      </c>
      <c r="D458">
        <v>20161006201500</v>
      </c>
      <c r="E458" s="1">
        <f>IF(SUMPRODUCT(--ISNUMBER(SEARCH({"ECON_EARNINGSREPORT","ECON_STOCKMARKET"},C458)))&gt;0,1,0)</f>
        <v>1</v>
      </c>
      <c r="F458" s="1">
        <f>IF(SUMPRODUCT(--ISNUMBER(SEARCH({"ENV_"},C458)))&gt;0,1,0)</f>
        <v>0</v>
      </c>
      <c r="G458" s="1">
        <f>IF(SUMPRODUCT(--ISNUMBER(SEARCH({"DISCRIMINATION","HARASSMENT","HATE_SPEECH","GENDER_VIOLENCE"},C458)))&gt;0,1,0)</f>
        <v>0</v>
      </c>
      <c r="H458" s="1">
        <f>IF(SUMPRODUCT(--ISNUMBER(SEARCH({"LEGALIZE","LEGISLATION","TRIAL"},C458)))&gt;0,1,0)</f>
        <v>0</v>
      </c>
      <c r="I458" s="1">
        <f>IF(SUMPRODUCT(--ISNUMBER(SEARCH({"LEADER"},C458)))&gt;0,1,0)</f>
        <v>0</v>
      </c>
      <c r="J458" t="str">
        <f t="shared" si="28"/>
        <v>2016</v>
      </c>
      <c r="K458" t="str">
        <f t="shared" si="29"/>
        <v>10</v>
      </c>
      <c r="L458" t="str">
        <f t="shared" si="30"/>
        <v>06</v>
      </c>
      <c r="M458" s="2">
        <f t="shared" si="31"/>
        <v>42649.84375</v>
      </c>
      <c r="N458" s="1">
        <f>IF(SUMPRODUCT(--ISNUMBER(SEARCH({"nasdaq.com","bloomberg.com","wsj.com","seekingalpha.com","valuewalk.com","reuters.com","forbes.com","marketwatch.com","investopedia.com","businessinsider.com","analystratings.com"},B458)))&gt;0,1,0)</f>
        <v>0</v>
      </c>
      <c r="O458" t="s">
        <v>3935</v>
      </c>
    </row>
    <row r="459" spans="1:15" x14ac:dyDescent="0.35">
      <c r="A459">
        <v>1.4994232987312599</v>
      </c>
      <c r="B459" t="s">
        <v>63</v>
      </c>
      <c r="C459" t="s">
        <v>516</v>
      </c>
      <c r="D459">
        <v>20161007033000</v>
      </c>
      <c r="E459" s="1">
        <f>IF(SUMPRODUCT(--ISNUMBER(SEARCH({"ECON_EARNINGSREPORT","ECON_STOCKMARKET"},C459)))&gt;0,1,0)</f>
        <v>1</v>
      </c>
      <c r="F459" s="1">
        <f>IF(SUMPRODUCT(--ISNUMBER(SEARCH({"ENV_"},C459)))&gt;0,1,0)</f>
        <v>0</v>
      </c>
      <c r="G459" s="1">
        <f>IF(SUMPRODUCT(--ISNUMBER(SEARCH({"DISCRIMINATION","HARASSMENT","HATE_SPEECH","GENDER_VIOLENCE"},C459)))&gt;0,1,0)</f>
        <v>0</v>
      </c>
      <c r="H459" s="1">
        <f>IF(SUMPRODUCT(--ISNUMBER(SEARCH({"LEGALIZE","LEGISLATION","TRIAL"},C459)))&gt;0,1,0)</f>
        <v>0</v>
      </c>
      <c r="I459" s="1">
        <f>IF(SUMPRODUCT(--ISNUMBER(SEARCH({"LEADER"},C459)))&gt;0,1,0)</f>
        <v>1</v>
      </c>
      <c r="J459" t="str">
        <f t="shared" si="28"/>
        <v>2016</v>
      </c>
      <c r="K459" t="str">
        <f t="shared" si="29"/>
        <v>10</v>
      </c>
      <c r="L459" t="str">
        <f t="shared" si="30"/>
        <v>07</v>
      </c>
      <c r="M459" s="2">
        <f t="shared" si="31"/>
        <v>42650.145833333336</v>
      </c>
      <c r="N459" s="1">
        <f>IF(SUMPRODUCT(--ISNUMBER(SEARCH({"nasdaq.com","bloomberg.com","wsj.com","seekingalpha.com","valuewalk.com","reuters.com","forbes.com","marketwatch.com","investopedia.com","businessinsider.com","analystratings.com"},B459)))&gt;0,1,0)</f>
        <v>0</v>
      </c>
      <c r="O459" t="s">
        <v>3935</v>
      </c>
    </row>
    <row r="460" spans="1:15" x14ac:dyDescent="0.35">
      <c r="A460">
        <v>0.93896713615023497</v>
      </c>
      <c r="B460" t="s">
        <v>10</v>
      </c>
      <c r="C460" t="s">
        <v>517</v>
      </c>
      <c r="D460">
        <v>20160929180000</v>
      </c>
      <c r="E460" s="1">
        <f>IF(SUMPRODUCT(--ISNUMBER(SEARCH({"ECON_EARNINGSREPORT","ECON_STOCKMARKET"},C460)))&gt;0,1,0)</f>
        <v>1</v>
      </c>
      <c r="F460" s="1">
        <f>IF(SUMPRODUCT(--ISNUMBER(SEARCH({"ENV_"},C460)))&gt;0,1,0)</f>
        <v>0</v>
      </c>
      <c r="G460" s="1">
        <f>IF(SUMPRODUCT(--ISNUMBER(SEARCH({"DISCRIMINATION","HARASSMENT","HATE_SPEECH","GENDER_VIOLENCE"},C460)))&gt;0,1,0)</f>
        <v>0</v>
      </c>
      <c r="H460" s="1">
        <f>IF(SUMPRODUCT(--ISNUMBER(SEARCH({"LEGALIZE","LEGISLATION","TRIAL"},C460)))&gt;0,1,0)</f>
        <v>0</v>
      </c>
      <c r="I460" s="1">
        <f>IF(SUMPRODUCT(--ISNUMBER(SEARCH({"LEADER"},C460)))&gt;0,1,0)</f>
        <v>0</v>
      </c>
      <c r="J460" t="str">
        <f t="shared" si="28"/>
        <v>2016</v>
      </c>
      <c r="K460" t="str">
        <f t="shared" si="29"/>
        <v>09</v>
      </c>
      <c r="L460" t="str">
        <f t="shared" si="30"/>
        <v>29</v>
      </c>
      <c r="M460" s="2">
        <f t="shared" si="31"/>
        <v>42642.75</v>
      </c>
      <c r="N460" s="1">
        <f>IF(SUMPRODUCT(--ISNUMBER(SEARCH({"nasdaq.com","bloomberg.com","wsj.com","seekingalpha.com","valuewalk.com","reuters.com","forbes.com","marketwatch.com","investopedia.com","businessinsider.com","analystratings.com"},B460)))&gt;0,1,0)</f>
        <v>1</v>
      </c>
      <c r="O460" t="s">
        <v>3935</v>
      </c>
    </row>
    <row r="461" spans="1:15" x14ac:dyDescent="0.35">
      <c r="A461">
        <v>0.63897763578274802</v>
      </c>
      <c r="B461" t="s">
        <v>51</v>
      </c>
      <c r="C461" t="s">
        <v>518</v>
      </c>
      <c r="D461">
        <v>20160916183000</v>
      </c>
      <c r="E461" s="1">
        <f>IF(SUMPRODUCT(--ISNUMBER(SEARCH({"ECON_EARNINGSREPORT","ECON_STOCKMARKET"},C461)))&gt;0,1,0)</f>
        <v>1</v>
      </c>
      <c r="F461" s="1">
        <f>IF(SUMPRODUCT(--ISNUMBER(SEARCH({"ENV_"},C461)))&gt;0,1,0)</f>
        <v>0</v>
      </c>
      <c r="G461" s="1">
        <f>IF(SUMPRODUCT(--ISNUMBER(SEARCH({"DISCRIMINATION","HARASSMENT","HATE_SPEECH","GENDER_VIOLENCE"},C461)))&gt;0,1,0)</f>
        <v>0</v>
      </c>
      <c r="H461" s="1">
        <f>IF(SUMPRODUCT(--ISNUMBER(SEARCH({"LEGALIZE","LEGISLATION","TRIAL"},C461)))&gt;0,1,0)</f>
        <v>0</v>
      </c>
      <c r="I461" s="1">
        <f>IF(SUMPRODUCT(--ISNUMBER(SEARCH({"LEADER"},C461)))&gt;0,1,0)</f>
        <v>0</v>
      </c>
      <c r="J461" t="str">
        <f t="shared" si="28"/>
        <v>2016</v>
      </c>
      <c r="K461" t="str">
        <f t="shared" si="29"/>
        <v>09</v>
      </c>
      <c r="L461" t="str">
        <f t="shared" si="30"/>
        <v>16</v>
      </c>
      <c r="M461" s="2">
        <f t="shared" si="31"/>
        <v>42629.770833333336</v>
      </c>
      <c r="N461" s="1">
        <f>IF(SUMPRODUCT(--ISNUMBER(SEARCH({"nasdaq.com","bloomberg.com","wsj.com","seekingalpha.com","valuewalk.com","reuters.com","forbes.com","marketwatch.com","investopedia.com","businessinsider.com","analystratings.com"},B461)))&gt;0,1,0)</f>
        <v>0</v>
      </c>
      <c r="O461" t="s">
        <v>3935</v>
      </c>
    </row>
    <row r="462" spans="1:15" x14ac:dyDescent="0.35">
      <c r="A462">
        <v>0</v>
      </c>
      <c r="B462" t="s">
        <v>124</v>
      </c>
      <c r="C462" t="s">
        <v>519</v>
      </c>
      <c r="D462">
        <v>20160623130000</v>
      </c>
      <c r="E462" s="1">
        <f>IF(SUMPRODUCT(--ISNUMBER(SEARCH({"ECON_EARNINGSREPORT","ECON_STOCKMARKET"},C462)))&gt;0,1,0)</f>
        <v>1</v>
      </c>
      <c r="F462" s="1">
        <f>IF(SUMPRODUCT(--ISNUMBER(SEARCH({"ENV_"},C462)))&gt;0,1,0)</f>
        <v>1</v>
      </c>
      <c r="G462" s="1">
        <f>IF(SUMPRODUCT(--ISNUMBER(SEARCH({"DISCRIMINATION","HARASSMENT","HATE_SPEECH","GENDER_VIOLENCE"},C462)))&gt;0,1,0)</f>
        <v>0</v>
      </c>
      <c r="H462" s="1">
        <f>IF(SUMPRODUCT(--ISNUMBER(SEARCH({"LEGALIZE","LEGISLATION","TRIAL"},C462)))&gt;0,1,0)</f>
        <v>0</v>
      </c>
      <c r="I462" s="1">
        <f>IF(SUMPRODUCT(--ISNUMBER(SEARCH({"LEADER"},C462)))&gt;0,1,0)</f>
        <v>1</v>
      </c>
      <c r="J462" t="str">
        <f t="shared" si="28"/>
        <v>2016</v>
      </c>
      <c r="K462" t="str">
        <f t="shared" si="29"/>
        <v>06</v>
      </c>
      <c r="L462" t="str">
        <f t="shared" si="30"/>
        <v>23</v>
      </c>
      <c r="M462" s="2">
        <f t="shared" si="31"/>
        <v>42544.541666666664</v>
      </c>
      <c r="N462" s="1">
        <f>IF(SUMPRODUCT(--ISNUMBER(SEARCH({"nasdaq.com","bloomberg.com","wsj.com","seekingalpha.com","valuewalk.com","reuters.com","forbes.com","marketwatch.com","investopedia.com","businessinsider.com","analystratings.com"},B462)))&gt;0,1,0)</f>
        <v>0</v>
      </c>
      <c r="O462" t="s">
        <v>3935</v>
      </c>
    </row>
    <row r="463" spans="1:15" x14ac:dyDescent="0.35">
      <c r="A463">
        <v>0</v>
      </c>
      <c r="B463" t="s">
        <v>23</v>
      </c>
      <c r="C463" t="s">
        <v>520</v>
      </c>
      <c r="D463">
        <v>20160623211500</v>
      </c>
      <c r="E463" s="1">
        <f>IF(SUMPRODUCT(--ISNUMBER(SEARCH({"ECON_EARNINGSREPORT","ECON_STOCKMARKET"},C463)))&gt;0,1,0)</f>
        <v>1</v>
      </c>
      <c r="F463" s="1">
        <f>IF(SUMPRODUCT(--ISNUMBER(SEARCH({"ENV_"},C463)))&gt;0,1,0)</f>
        <v>0</v>
      </c>
      <c r="G463" s="1">
        <f>IF(SUMPRODUCT(--ISNUMBER(SEARCH({"DISCRIMINATION","HARASSMENT","HATE_SPEECH","GENDER_VIOLENCE"},C463)))&gt;0,1,0)</f>
        <v>0</v>
      </c>
      <c r="H463" s="1">
        <f>IF(SUMPRODUCT(--ISNUMBER(SEARCH({"LEGALIZE","LEGISLATION","TRIAL"},C463)))&gt;0,1,0)</f>
        <v>0</v>
      </c>
      <c r="I463" s="1">
        <f>IF(SUMPRODUCT(--ISNUMBER(SEARCH({"LEADER"},C463)))&gt;0,1,0)</f>
        <v>0</v>
      </c>
      <c r="J463" t="str">
        <f t="shared" si="28"/>
        <v>2016</v>
      </c>
      <c r="K463" t="str">
        <f t="shared" si="29"/>
        <v>06</v>
      </c>
      <c r="L463" t="str">
        <f t="shared" si="30"/>
        <v>23</v>
      </c>
      <c r="M463" s="2">
        <f t="shared" si="31"/>
        <v>42544.885416666664</v>
      </c>
      <c r="N463" s="1">
        <f>IF(SUMPRODUCT(--ISNUMBER(SEARCH({"nasdaq.com","bloomberg.com","wsj.com","seekingalpha.com","valuewalk.com","reuters.com","forbes.com","marketwatch.com","investopedia.com","businessinsider.com","analystratings.com"},B463)))&gt;0,1,0)</f>
        <v>0</v>
      </c>
      <c r="O463" t="s">
        <v>3935</v>
      </c>
    </row>
    <row r="464" spans="1:15" x14ac:dyDescent="0.35">
      <c r="A464">
        <v>0.43365134431916702</v>
      </c>
      <c r="B464" t="s">
        <v>521</v>
      </c>
      <c r="C464" t="s">
        <v>522</v>
      </c>
      <c r="D464">
        <v>20160928201500</v>
      </c>
      <c r="E464" s="1">
        <f>IF(SUMPRODUCT(--ISNUMBER(SEARCH({"ECON_EARNINGSREPORT","ECON_STOCKMARKET"},C464)))&gt;0,1,0)</f>
        <v>1</v>
      </c>
      <c r="F464" s="1">
        <f>IF(SUMPRODUCT(--ISNUMBER(SEARCH({"ENV_"},C464)))&gt;0,1,0)</f>
        <v>0</v>
      </c>
      <c r="G464" s="1">
        <f>IF(SUMPRODUCT(--ISNUMBER(SEARCH({"DISCRIMINATION","HARASSMENT","HATE_SPEECH","GENDER_VIOLENCE"},C464)))&gt;0,1,0)</f>
        <v>0</v>
      </c>
      <c r="H464" s="1">
        <f>IF(SUMPRODUCT(--ISNUMBER(SEARCH({"LEGALIZE","LEGISLATION","TRIAL"},C464)))&gt;0,1,0)</f>
        <v>0</v>
      </c>
      <c r="I464" s="1">
        <f>IF(SUMPRODUCT(--ISNUMBER(SEARCH({"LEADER"},C464)))&gt;0,1,0)</f>
        <v>0</v>
      </c>
      <c r="J464" t="str">
        <f t="shared" si="28"/>
        <v>2016</v>
      </c>
      <c r="K464" t="str">
        <f t="shared" si="29"/>
        <v>09</v>
      </c>
      <c r="L464" t="str">
        <f t="shared" si="30"/>
        <v>28</v>
      </c>
      <c r="M464" s="2">
        <f t="shared" si="31"/>
        <v>42641.84375</v>
      </c>
      <c r="N464" s="1">
        <f>IF(SUMPRODUCT(--ISNUMBER(SEARCH({"nasdaq.com","bloomberg.com","wsj.com","seekingalpha.com","valuewalk.com","reuters.com","forbes.com","marketwatch.com","investopedia.com","businessinsider.com","analystratings.com"},B464)))&gt;0,1,0)</f>
        <v>0</v>
      </c>
      <c r="O464" t="s">
        <v>3935</v>
      </c>
    </row>
    <row r="465" spans="1:15" x14ac:dyDescent="0.35">
      <c r="A465">
        <v>-1.73010380622837</v>
      </c>
      <c r="B465" t="s">
        <v>31</v>
      </c>
      <c r="C465" t="s">
        <v>523</v>
      </c>
      <c r="D465">
        <v>20161004210000</v>
      </c>
      <c r="E465" s="1">
        <f>IF(SUMPRODUCT(--ISNUMBER(SEARCH({"ECON_EARNINGSREPORT","ECON_STOCKMARKET"},C465)))&gt;0,1,0)</f>
        <v>1</v>
      </c>
      <c r="F465" s="1">
        <f>IF(SUMPRODUCT(--ISNUMBER(SEARCH({"ENV_"},C465)))&gt;0,1,0)</f>
        <v>0</v>
      </c>
      <c r="G465" s="1">
        <f>IF(SUMPRODUCT(--ISNUMBER(SEARCH({"DISCRIMINATION","HARASSMENT","HATE_SPEECH","GENDER_VIOLENCE"},C465)))&gt;0,1,0)</f>
        <v>0</v>
      </c>
      <c r="H465" s="1">
        <f>IF(SUMPRODUCT(--ISNUMBER(SEARCH({"LEGALIZE","LEGISLATION","TRIAL"},C465)))&gt;0,1,0)</f>
        <v>0</v>
      </c>
      <c r="I465" s="1">
        <f>IF(SUMPRODUCT(--ISNUMBER(SEARCH({"LEADER"},C465)))&gt;0,1,0)</f>
        <v>0</v>
      </c>
      <c r="J465" t="str">
        <f t="shared" si="28"/>
        <v>2016</v>
      </c>
      <c r="K465" t="str">
        <f t="shared" si="29"/>
        <v>10</v>
      </c>
      <c r="L465" t="str">
        <f t="shared" si="30"/>
        <v>04</v>
      </c>
      <c r="M465" s="2">
        <f t="shared" si="31"/>
        <v>42647.875</v>
      </c>
      <c r="N465" s="1">
        <f>IF(SUMPRODUCT(--ISNUMBER(SEARCH({"nasdaq.com","bloomberg.com","wsj.com","seekingalpha.com","valuewalk.com","reuters.com","forbes.com","marketwatch.com","investopedia.com","businessinsider.com","analystratings.com"},B465)))&gt;0,1,0)</f>
        <v>0</v>
      </c>
      <c r="O465" t="s">
        <v>3935</v>
      </c>
    </row>
    <row r="466" spans="1:15" x14ac:dyDescent="0.35">
      <c r="A466">
        <v>0</v>
      </c>
      <c r="B466" t="s">
        <v>430</v>
      </c>
      <c r="C466" t="s">
        <v>524</v>
      </c>
      <c r="D466">
        <v>20161005013000</v>
      </c>
      <c r="E466" s="1">
        <f>IF(SUMPRODUCT(--ISNUMBER(SEARCH({"ECON_EARNINGSREPORT","ECON_STOCKMARKET"},C466)))&gt;0,1,0)</f>
        <v>1</v>
      </c>
      <c r="F466" s="1">
        <f>IF(SUMPRODUCT(--ISNUMBER(SEARCH({"ENV_"},C466)))&gt;0,1,0)</f>
        <v>0</v>
      </c>
      <c r="G466" s="1">
        <f>IF(SUMPRODUCT(--ISNUMBER(SEARCH({"DISCRIMINATION","HARASSMENT","HATE_SPEECH","GENDER_VIOLENCE"},C466)))&gt;0,1,0)</f>
        <v>0</v>
      </c>
      <c r="H466" s="1">
        <f>IF(SUMPRODUCT(--ISNUMBER(SEARCH({"LEGALIZE","LEGISLATION","TRIAL"},C466)))&gt;0,1,0)</f>
        <v>0</v>
      </c>
      <c r="I466" s="1">
        <f>IF(SUMPRODUCT(--ISNUMBER(SEARCH({"LEADER"},C466)))&gt;0,1,0)</f>
        <v>0</v>
      </c>
      <c r="J466" t="str">
        <f t="shared" si="28"/>
        <v>2016</v>
      </c>
      <c r="K466" t="str">
        <f t="shared" si="29"/>
        <v>10</v>
      </c>
      <c r="L466" t="str">
        <f t="shared" si="30"/>
        <v>05</v>
      </c>
      <c r="M466" s="2">
        <f t="shared" si="31"/>
        <v>42648.0625</v>
      </c>
      <c r="N466" s="1">
        <f>IF(SUMPRODUCT(--ISNUMBER(SEARCH({"nasdaq.com","bloomberg.com","wsj.com","seekingalpha.com","valuewalk.com","reuters.com","forbes.com","marketwatch.com","investopedia.com","businessinsider.com","analystratings.com"},B466)))&gt;0,1,0)</f>
        <v>0</v>
      </c>
      <c r="O466" t="s">
        <v>3935</v>
      </c>
    </row>
    <row r="467" spans="1:15" x14ac:dyDescent="0.35">
      <c r="A467">
        <v>0</v>
      </c>
      <c r="B467" t="s">
        <v>89</v>
      </c>
      <c r="C467" t="s">
        <v>70</v>
      </c>
      <c r="D467">
        <v>20161004224500</v>
      </c>
      <c r="E467" s="1">
        <f>IF(SUMPRODUCT(--ISNUMBER(SEARCH({"ECON_EARNINGSREPORT","ECON_STOCKMARKET"},C467)))&gt;0,1,0)</f>
        <v>1</v>
      </c>
      <c r="F467" s="1">
        <f>IF(SUMPRODUCT(--ISNUMBER(SEARCH({"ENV_"},C467)))&gt;0,1,0)</f>
        <v>0</v>
      </c>
      <c r="G467" s="1">
        <f>IF(SUMPRODUCT(--ISNUMBER(SEARCH({"DISCRIMINATION","HARASSMENT","HATE_SPEECH","GENDER_VIOLENCE"},C467)))&gt;0,1,0)</f>
        <v>0</v>
      </c>
      <c r="H467" s="1">
        <f>IF(SUMPRODUCT(--ISNUMBER(SEARCH({"LEGALIZE","LEGISLATION","TRIAL"},C467)))&gt;0,1,0)</f>
        <v>0</v>
      </c>
      <c r="I467" s="1">
        <f>IF(SUMPRODUCT(--ISNUMBER(SEARCH({"LEADER"},C467)))&gt;0,1,0)</f>
        <v>0</v>
      </c>
      <c r="J467" t="str">
        <f t="shared" si="28"/>
        <v>2016</v>
      </c>
      <c r="K467" t="str">
        <f t="shared" si="29"/>
        <v>10</v>
      </c>
      <c r="L467" t="str">
        <f t="shared" si="30"/>
        <v>04</v>
      </c>
      <c r="M467" s="2">
        <f t="shared" si="31"/>
        <v>42647.947916666664</v>
      </c>
      <c r="N467" s="1">
        <f>IF(SUMPRODUCT(--ISNUMBER(SEARCH({"nasdaq.com","bloomberg.com","wsj.com","seekingalpha.com","valuewalk.com","reuters.com","forbes.com","marketwatch.com","investopedia.com","businessinsider.com","analystratings.com"},B467)))&gt;0,1,0)</f>
        <v>0</v>
      </c>
      <c r="O467" t="s">
        <v>3935</v>
      </c>
    </row>
    <row r="468" spans="1:15" x14ac:dyDescent="0.35">
      <c r="A468">
        <v>0.46772684752104798</v>
      </c>
      <c r="B468" t="s">
        <v>272</v>
      </c>
      <c r="C468" t="s">
        <v>525</v>
      </c>
      <c r="D468">
        <v>20161028143000</v>
      </c>
      <c r="E468" s="1">
        <f>IF(SUMPRODUCT(--ISNUMBER(SEARCH({"ECON_EARNINGSREPORT","ECON_STOCKMARKET"},C468)))&gt;0,1,0)</f>
        <v>1</v>
      </c>
      <c r="F468" s="1">
        <f>IF(SUMPRODUCT(--ISNUMBER(SEARCH({"ENV_"},C468)))&gt;0,1,0)</f>
        <v>0</v>
      </c>
      <c r="G468" s="1">
        <f>IF(SUMPRODUCT(--ISNUMBER(SEARCH({"DISCRIMINATION","HARASSMENT","HATE_SPEECH","GENDER_VIOLENCE"},C468)))&gt;0,1,0)</f>
        <v>0</v>
      </c>
      <c r="H468" s="1">
        <f>IF(SUMPRODUCT(--ISNUMBER(SEARCH({"LEGALIZE","LEGISLATION","TRIAL"},C468)))&gt;0,1,0)</f>
        <v>0</v>
      </c>
      <c r="I468" s="1">
        <f>IF(SUMPRODUCT(--ISNUMBER(SEARCH({"LEADER"},C468)))&gt;0,1,0)</f>
        <v>0</v>
      </c>
      <c r="J468" t="str">
        <f t="shared" si="28"/>
        <v>2016</v>
      </c>
      <c r="K468" t="str">
        <f t="shared" si="29"/>
        <v>10</v>
      </c>
      <c r="L468" t="str">
        <f t="shared" si="30"/>
        <v>28</v>
      </c>
      <c r="M468" s="2">
        <f t="shared" si="31"/>
        <v>42671.604166666664</v>
      </c>
      <c r="N468" s="1">
        <f>IF(SUMPRODUCT(--ISNUMBER(SEARCH({"nasdaq.com","bloomberg.com","wsj.com","seekingalpha.com","valuewalk.com","reuters.com","forbes.com","marketwatch.com","investopedia.com","businessinsider.com","analystratings.com"},B468)))&gt;0,1,0)</f>
        <v>0</v>
      </c>
      <c r="O468" t="s">
        <v>3935</v>
      </c>
    </row>
    <row r="469" spans="1:15" x14ac:dyDescent="0.35">
      <c r="A469">
        <v>1.0025062656641599</v>
      </c>
      <c r="B469" t="s">
        <v>332</v>
      </c>
      <c r="C469" t="s">
        <v>526</v>
      </c>
      <c r="D469">
        <v>20160901134500</v>
      </c>
      <c r="E469" s="1">
        <f>IF(SUMPRODUCT(--ISNUMBER(SEARCH({"ECON_EARNINGSREPORT","ECON_STOCKMARKET"},C469)))&gt;0,1,0)</f>
        <v>1</v>
      </c>
      <c r="F469" s="1">
        <f>IF(SUMPRODUCT(--ISNUMBER(SEARCH({"ENV_"},C469)))&gt;0,1,0)</f>
        <v>0</v>
      </c>
      <c r="G469" s="1">
        <f>IF(SUMPRODUCT(--ISNUMBER(SEARCH({"DISCRIMINATION","HARASSMENT","HATE_SPEECH","GENDER_VIOLENCE"},C469)))&gt;0,1,0)</f>
        <v>0</v>
      </c>
      <c r="H469" s="1">
        <f>IF(SUMPRODUCT(--ISNUMBER(SEARCH({"LEGALIZE","LEGISLATION","TRIAL"},C469)))&gt;0,1,0)</f>
        <v>0</v>
      </c>
      <c r="I469" s="1">
        <f>IF(SUMPRODUCT(--ISNUMBER(SEARCH({"LEADER"},C469)))&gt;0,1,0)</f>
        <v>0</v>
      </c>
      <c r="J469" t="str">
        <f t="shared" si="28"/>
        <v>2016</v>
      </c>
      <c r="K469" t="str">
        <f t="shared" si="29"/>
        <v>09</v>
      </c>
      <c r="L469" t="str">
        <f t="shared" si="30"/>
        <v>01</v>
      </c>
      <c r="M469" s="2">
        <f t="shared" si="31"/>
        <v>42614.572916666664</v>
      </c>
      <c r="N469" s="1">
        <f>IF(SUMPRODUCT(--ISNUMBER(SEARCH({"nasdaq.com","bloomberg.com","wsj.com","seekingalpha.com","valuewalk.com","reuters.com","forbes.com","marketwatch.com","investopedia.com","businessinsider.com","analystratings.com"},B469)))&gt;0,1,0)</f>
        <v>0</v>
      </c>
      <c r="O469" t="s">
        <v>3935</v>
      </c>
    </row>
    <row r="470" spans="1:15" x14ac:dyDescent="0.35">
      <c r="A470">
        <v>2.2222222222222201</v>
      </c>
      <c r="B470" t="s">
        <v>527</v>
      </c>
      <c r="C470" t="s">
        <v>528</v>
      </c>
      <c r="D470">
        <v>20160903004500</v>
      </c>
      <c r="E470" s="1">
        <f>IF(SUMPRODUCT(--ISNUMBER(SEARCH({"ECON_EARNINGSREPORT","ECON_STOCKMARKET"},C470)))&gt;0,1,0)</f>
        <v>0</v>
      </c>
      <c r="F470" s="1">
        <f>IF(SUMPRODUCT(--ISNUMBER(SEARCH({"ENV_"},C470)))&gt;0,1,0)</f>
        <v>0</v>
      </c>
      <c r="G470" s="1">
        <f>IF(SUMPRODUCT(--ISNUMBER(SEARCH({"DISCRIMINATION","HARASSMENT","HATE_SPEECH","GENDER_VIOLENCE"},C470)))&gt;0,1,0)</f>
        <v>0</v>
      </c>
      <c r="H470" s="1">
        <f>IF(SUMPRODUCT(--ISNUMBER(SEARCH({"LEGALIZE","LEGISLATION","TRIAL"},C470)))&gt;0,1,0)</f>
        <v>0</v>
      </c>
      <c r="I470" s="1">
        <f>IF(SUMPRODUCT(--ISNUMBER(SEARCH({"LEADER"},C470)))&gt;0,1,0)</f>
        <v>0</v>
      </c>
      <c r="J470" t="str">
        <f t="shared" si="28"/>
        <v>2016</v>
      </c>
      <c r="K470" t="str">
        <f t="shared" si="29"/>
        <v>09</v>
      </c>
      <c r="L470" t="str">
        <f t="shared" si="30"/>
        <v>03</v>
      </c>
      <c r="M470" s="2">
        <f t="shared" si="31"/>
        <v>42616.03125</v>
      </c>
      <c r="N470" s="1">
        <f>IF(SUMPRODUCT(--ISNUMBER(SEARCH({"nasdaq.com","bloomberg.com","wsj.com","seekingalpha.com","valuewalk.com","reuters.com","forbes.com","marketwatch.com","investopedia.com","businessinsider.com","analystratings.com"},B470)))&gt;0,1,0)</f>
        <v>0</v>
      </c>
      <c r="O470" t="s">
        <v>3935</v>
      </c>
    </row>
    <row r="471" spans="1:15" x14ac:dyDescent="0.35">
      <c r="A471">
        <v>1.1727078891258</v>
      </c>
      <c r="B471" t="s">
        <v>229</v>
      </c>
      <c r="C471" t="s">
        <v>529</v>
      </c>
      <c r="D471">
        <v>20160930223000</v>
      </c>
      <c r="E471" s="1">
        <f>IF(SUMPRODUCT(--ISNUMBER(SEARCH({"ECON_EARNINGSREPORT","ECON_STOCKMARKET"},C471)))&gt;0,1,0)</f>
        <v>0</v>
      </c>
      <c r="F471" s="1">
        <f>IF(SUMPRODUCT(--ISNUMBER(SEARCH({"ENV_"},C471)))&gt;0,1,0)</f>
        <v>0</v>
      </c>
      <c r="G471" s="1">
        <f>IF(SUMPRODUCT(--ISNUMBER(SEARCH({"DISCRIMINATION","HARASSMENT","HATE_SPEECH","GENDER_VIOLENCE"},C471)))&gt;0,1,0)</f>
        <v>0</v>
      </c>
      <c r="H471" s="1">
        <f>IF(SUMPRODUCT(--ISNUMBER(SEARCH({"LEGALIZE","LEGISLATION","TRIAL"},C471)))&gt;0,1,0)</f>
        <v>0</v>
      </c>
      <c r="I471" s="1">
        <f>IF(SUMPRODUCT(--ISNUMBER(SEARCH({"LEADER"},C471)))&gt;0,1,0)</f>
        <v>1</v>
      </c>
      <c r="J471" t="str">
        <f t="shared" si="28"/>
        <v>2016</v>
      </c>
      <c r="K471" t="str">
        <f t="shared" si="29"/>
        <v>09</v>
      </c>
      <c r="L471" t="str">
        <f t="shared" si="30"/>
        <v>30</v>
      </c>
      <c r="M471" s="2">
        <f t="shared" si="31"/>
        <v>42643.9375</v>
      </c>
      <c r="N471" s="1">
        <f>IF(SUMPRODUCT(--ISNUMBER(SEARCH({"nasdaq.com","bloomberg.com","wsj.com","seekingalpha.com","valuewalk.com","reuters.com","forbes.com","marketwatch.com","investopedia.com","businessinsider.com","analystratings.com"},B471)))&gt;0,1,0)</f>
        <v>0</v>
      </c>
      <c r="O471" t="s">
        <v>3935</v>
      </c>
    </row>
    <row r="472" spans="1:15" x14ac:dyDescent="0.35">
      <c r="A472">
        <v>3.3989266547406101</v>
      </c>
      <c r="B472" t="s">
        <v>25</v>
      </c>
      <c r="D472">
        <v>20160930210000</v>
      </c>
      <c r="E472" s="1">
        <f>IF(SUMPRODUCT(--ISNUMBER(SEARCH({"ECON_EARNINGSREPORT","ECON_STOCKMARKET"},C472)))&gt;0,1,0)</f>
        <v>0</v>
      </c>
      <c r="F472" s="1">
        <f>IF(SUMPRODUCT(--ISNUMBER(SEARCH({"ENV_"},C472)))&gt;0,1,0)</f>
        <v>0</v>
      </c>
      <c r="G472" s="1">
        <f>IF(SUMPRODUCT(--ISNUMBER(SEARCH({"DISCRIMINATION","HARASSMENT","HATE_SPEECH","GENDER_VIOLENCE"},C472)))&gt;0,1,0)</f>
        <v>0</v>
      </c>
      <c r="H472" s="1">
        <f>IF(SUMPRODUCT(--ISNUMBER(SEARCH({"LEGALIZE","LEGISLATION","TRIAL"},C472)))&gt;0,1,0)</f>
        <v>0</v>
      </c>
      <c r="I472" s="1">
        <f>IF(SUMPRODUCT(--ISNUMBER(SEARCH({"LEADER"},C472)))&gt;0,1,0)</f>
        <v>0</v>
      </c>
      <c r="J472" t="str">
        <f t="shared" si="28"/>
        <v>2016</v>
      </c>
      <c r="K472" t="str">
        <f t="shared" si="29"/>
        <v>09</v>
      </c>
      <c r="L472" t="str">
        <f t="shared" si="30"/>
        <v>30</v>
      </c>
      <c r="M472" s="2">
        <f t="shared" si="31"/>
        <v>42643.875</v>
      </c>
      <c r="N472" s="1">
        <f>IF(SUMPRODUCT(--ISNUMBER(SEARCH({"nasdaq.com","bloomberg.com","wsj.com","seekingalpha.com","valuewalk.com","reuters.com","forbes.com","marketwatch.com","investopedia.com","businessinsider.com","analystratings.com"},B472)))&gt;0,1,0)</f>
        <v>0</v>
      </c>
      <c r="O472" t="s">
        <v>3935</v>
      </c>
    </row>
    <row r="473" spans="1:15" x14ac:dyDescent="0.35">
      <c r="A473">
        <v>2.3172905525846699</v>
      </c>
      <c r="B473" t="s">
        <v>10</v>
      </c>
      <c r="D473">
        <v>20160627151500</v>
      </c>
      <c r="E473" s="1">
        <f>IF(SUMPRODUCT(--ISNUMBER(SEARCH({"ECON_EARNINGSREPORT","ECON_STOCKMARKET"},C473)))&gt;0,1,0)</f>
        <v>0</v>
      </c>
      <c r="F473" s="1">
        <f>IF(SUMPRODUCT(--ISNUMBER(SEARCH({"ENV_"},C473)))&gt;0,1,0)</f>
        <v>0</v>
      </c>
      <c r="G473" s="1">
        <f>IF(SUMPRODUCT(--ISNUMBER(SEARCH({"DISCRIMINATION","HARASSMENT","HATE_SPEECH","GENDER_VIOLENCE"},C473)))&gt;0,1,0)</f>
        <v>0</v>
      </c>
      <c r="H473" s="1">
        <f>IF(SUMPRODUCT(--ISNUMBER(SEARCH({"LEGALIZE","LEGISLATION","TRIAL"},C473)))&gt;0,1,0)</f>
        <v>0</v>
      </c>
      <c r="I473" s="1">
        <f>IF(SUMPRODUCT(--ISNUMBER(SEARCH({"LEADER"},C473)))&gt;0,1,0)</f>
        <v>0</v>
      </c>
      <c r="J473" t="str">
        <f t="shared" si="28"/>
        <v>2016</v>
      </c>
      <c r="K473" t="str">
        <f t="shared" si="29"/>
        <v>06</v>
      </c>
      <c r="L473" t="str">
        <f t="shared" si="30"/>
        <v>27</v>
      </c>
      <c r="M473" s="2">
        <f t="shared" si="31"/>
        <v>42548.635416666664</v>
      </c>
      <c r="N473" s="1">
        <f>IF(SUMPRODUCT(--ISNUMBER(SEARCH({"nasdaq.com","bloomberg.com","wsj.com","seekingalpha.com","valuewalk.com","reuters.com","forbes.com","marketwatch.com","investopedia.com","businessinsider.com","analystratings.com"},B473)))&gt;0,1,0)</f>
        <v>1</v>
      </c>
      <c r="O473" t="s">
        <v>3935</v>
      </c>
    </row>
    <row r="474" spans="1:15" x14ac:dyDescent="0.35">
      <c r="A474">
        <v>1.6184971098265899</v>
      </c>
      <c r="B474" t="s">
        <v>530</v>
      </c>
      <c r="C474" t="s">
        <v>531</v>
      </c>
      <c r="D474">
        <v>20160921224500</v>
      </c>
      <c r="E474" s="1">
        <f>IF(SUMPRODUCT(--ISNUMBER(SEARCH({"ECON_EARNINGSREPORT","ECON_STOCKMARKET"},C474)))&gt;0,1,0)</f>
        <v>1</v>
      </c>
      <c r="F474" s="1">
        <f>IF(SUMPRODUCT(--ISNUMBER(SEARCH({"ENV_"},C474)))&gt;0,1,0)</f>
        <v>0</v>
      </c>
      <c r="G474" s="1">
        <f>IF(SUMPRODUCT(--ISNUMBER(SEARCH({"DISCRIMINATION","HARASSMENT","HATE_SPEECH","GENDER_VIOLENCE"},C474)))&gt;0,1,0)</f>
        <v>0</v>
      </c>
      <c r="H474" s="1">
        <f>IF(SUMPRODUCT(--ISNUMBER(SEARCH({"LEGALIZE","LEGISLATION","TRIAL"},C474)))&gt;0,1,0)</f>
        <v>0</v>
      </c>
      <c r="I474" s="1">
        <f>IF(SUMPRODUCT(--ISNUMBER(SEARCH({"LEADER"},C474)))&gt;0,1,0)</f>
        <v>0</v>
      </c>
      <c r="J474" t="str">
        <f t="shared" si="28"/>
        <v>2016</v>
      </c>
      <c r="K474" t="str">
        <f t="shared" si="29"/>
        <v>09</v>
      </c>
      <c r="L474" t="str">
        <f t="shared" si="30"/>
        <v>21</v>
      </c>
      <c r="M474" s="2">
        <f t="shared" si="31"/>
        <v>42634.947916666664</v>
      </c>
      <c r="N474" s="1">
        <f>IF(SUMPRODUCT(--ISNUMBER(SEARCH({"nasdaq.com","bloomberg.com","wsj.com","seekingalpha.com","valuewalk.com","reuters.com","forbes.com","marketwatch.com","investopedia.com","businessinsider.com","analystratings.com"},B474)))&gt;0,1,0)</f>
        <v>0</v>
      </c>
      <c r="O474" t="s">
        <v>3935</v>
      </c>
    </row>
    <row r="475" spans="1:15" x14ac:dyDescent="0.35">
      <c r="A475">
        <v>-0.45941807044410399</v>
      </c>
      <c r="B475" t="s">
        <v>76</v>
      </c>
      <c r="C475" t="s">
        <v>532</v>
      </c>
      <c r="D475">
        <v>20160927164500</v>
      </c>
      <c r="E475" s="1">
        <f>IF(SUMPRODUCT(--ISNUMBER(SEARCH({"ECON_EARNINGSREPORT","ECON_STOCKMARKET"},C475)))&gt;0,1,0)</f>
        <v>1</v>
      </c>
      <c r="F475" s="1">
        <f>IF(SUMPRODUCT(--ISNUMBER(SEARCH({"ENV_"},C475)))&gt;0,1,0)</f>
        <v>0</v>
      </c>
      <c r="G475" s="1">
        <f>IF(SUMPRODUCT(--ISNUMBER(SEARCH({"DISCRIMINATION","HARASSMENT","HATE_SPEECH","GENDER_VIOLENCE"},C475)))&gt;0,1,0)</f>
        <v>0</v>
      </c>
      <c r="H475" s="1">
        <f>IF(SUMPRODUCT(--ISNUMBER(SEARCH({"LEGALIZE","LEGISLATION","TRIAL"},C475)))&gt;0,1,0)</f>
        <v>0</v>
      </c>
      <c r="I475" s="1">
        <f>IF(SUMPRODUCT(--ISNUMBER(SEARCH({"LEADER"},C475)))&gt;0,1,0)</f>
        <v>0</v>
      </c>
      <c r="J475" t="str">
        <f t="shared" si="28"/>
        <v>2016</v>
      </c>
      <c r="K475" t="str">
        <f t="shared" si="29"/>
        <v>09</v>
      </c>
      <c r="L475" t="str">
        <f t="shared" si="30"/>
        <v>27</v>
      </c>
      <c r="M475" s="2">
        <f t="shared" si="31"/>
        <v>42640.697916666664</v>
      </c>
      <c r="N475" s="1">
        <f>IF(SUMPRODUCT(--ISNUMBER(SEARCH({"nasdaq.com","bloomberg.com","wsj.com","seekingalpha.com","valuewalk.com","reuters.com","forbes.com","marketwatch.com","investopedia.com","businessinsider.com","analystratings.com"},B475)))&gt;0,1,0)</f>
        <v>0</v>
      </c>
      <c r="O475" t="s">
        <v>3935</v>
      </c>
    </row>
    <row r="476" spans="1:15" x14ac:dyDescent="0.35">
      <c r="A476">
        <v>-2.4793388429752099</v>
      </c>
      <c r="B476" t="s">
        <v>133</v>
      </c>
      <c r="C476" t="s">
        <v>533</v>
      </c>
      <c r="D476">
        <v>20161009040000</v>
      </c>
      <c r="E476" s="1">
        <f>IF(SUMPRODUCT(--ISNUMBER(SEARCH({"ECON_EARNINGSREPORT","ECON_STOCKMARKET"},C476)))&gt;0,1,0)</f>
        <v>1</v>
      </c>
      <c r="F476" s="1">
        <f>IF(SUMPRODUCT(--ISNUMBER(SEARCH({"ENV_"},C476)))&gt;0,1,0)</f>
        <v>0</v>
      </c>
      <c r="G476" s="1">
        <f>IF(SUMPRODUCT(--ISNUMBER(SEARCH({"DISCRIMINATION","HARASSMENT","HATE_SPEECH","GENDER_VIOLENCE"},C476)))&gt;0,1,0)</f>
        <v>0</v>
      </c>
      <c r="H476" s="1">
        <f>IF(SUMPRODUCT(--ISNUMBER(SEARCH({"LEGALIZE","LEGISLATION","TRIAL"},C476)))&gt;0,1,0)</f>
        <v>0</v>
      </c>
      <c r="I476" s="1">
        <f>IF(SUMPRODUCT(--ISNUMBER(SEARCH({"LEADER"},C476)))&gt;0,1,0)</f>
        <v>0</v>
      </c>
      <c r="J476" t="str">
        <f t="shared" si="28"/>
        <v>2016</v>
      </c>
      <c r="K476" t="str">
        <f t="shared" si="29"/>
        <v>10</v>
      </c>
      <c r="L476" t="str">
        <f t="shared" si="30"/>
        <v>09</v>
      </c>
      <c r="M476" s="2">
        <f t="shared" si="31"/>
        <v>42652.166666666664</v>
      </c>
      <c r="N476" s="1">
        <f>IF(SUMPRODUCT(--ISNUMBER(SEARCH({"nasdaq.com","bloomberg.com","wsj.com","seekingalpha.com","valuewalk.com","reuters.com","forbes.com","marketwatch.com","investopedia.com","businessinsider.com","analystratings.com"},B476)))&gt;0,1,0)</f>
        <v>1</v>
      </c>
      <c r="O476" t="s">
        <v>3935</v>
      </c>
    </row>
    <row r="477" spans="1:15" x14ac:dyDescent="0.35">
      <c r="A477">
        <v>-1.63111668757842</v>
      </c>
      <c r="B477" t="s">
        <v>76</v>
      </c>
      <c r="C477" t="s">
        <v>534</v>
      </c>
      <c r="D477">
        <v>20161006231500</v>
      </c>
      <c r="E477" s="1">
        <f>IF(SUMPRODUCT(--ISNUMBER(SEARCH({"ECON_EARNINGSREPORT","ECON_STOCKMARKET"},C477)))&gt;0,1,0)</f>
        <v>1</v>
      </c>
      <c r="F477" s="1">
        <f>IF(SUMPRODUCT(--ISNUMBER(SEARCH({"ENV_"},C477)))&gt;0,1,0)</f>
        <v>0</v>
      </c>
      <c r="G477" s="1">
        <f>IF(SUMPRODUCT(--ISNUMBER(SEARCH({"DISCRIMINATION","HARASSMENT","HATE_SPEECH","GENDER_VIOLENCE"},C477)))&gt;0,1,0)</f>
        <v>0</v>
      </c>
      <c r="H477" s="1">
        <f>IF(SUMPRODUCT(--ISNUMBER(SEARCH({"LEGALIZE","LEGISLATION","TRIAL"},C477)))&gt;0,1,0)</f>
        <v>0</v>
      </c>
      <c r="I477" s="1">
        <f>IF(SUMPRODUCT(--ISNUMBER(SEARCH({"LEADER"},C477)))&gt;0,1,0)</f>
        <v>0</v>
      </c>
      <c r="J477" t="str">
        <f t="shared" si="28"/>
        <v>2016</v>
      </c>
      <c r="K477" t="str">
        <f t="shared" si="29"/>
        <v>10</v>
      </c>
      <c r="L477" t="str">
        <f t="shared" si="30"/>
        <v>06</v>
      </c>
      <c r="M477" s="2">
        <f t="shared" si="31"/>
        <v>42649.96875</v>
      </c>
      <c r="N477" s="1">
        <f>IF(SUMPRODUCT(--ISNUMBER(SEARCH({"nasdaq.com","bloomberg.com","wsj.com","seekingalpha.com","valuewalk.com","reuters.com","forbes.com","marketwatch.com","investopedia.com","businessinsider.com","analystratings.com"},B477)))&gt;0,1,0)</f>
        <v>0</v>
      </c>
      <c r="O477" t="s">
        <v>3935</v>
      </c>
    </row>
    <row r="478" spans="1:15" x14ac:dyDescent="0.35">
      <c r="A478">
        <v>2.9100529100529098</v>
      </c>
      <c r="B478" t="s">
        <v>44</v>
      </c>
      <c r="C478" t="s">
        <v>535</v>
      </c>
      <c r="D478">
        <v>20160915221500</v>
      </c>
      <c r="E478" s="1">
        <f>IF(SUMPRODUCT(--ISNUMBER(SEARCH({"ECON_EARNINGSREPORT","ECON_STOCKMARKET"},C478)))&gt;0,1,0)</f>
        <v>1</v>
      </c>
      <c r="F478" s="1">
        <f>IF(SUMPRODUCT(--ISNUMBER(SEARCH({"ENV_"},C478)))&gt;0,1,0)</f>
        <v>0</v>
      </c>
      <c r="G478" s="1">
        <f>IF(SUMPRODUCT(--ISNUMBER(SEARCH({"DISCRIMINATION","HARASSMENT","HATE_SPEECH","GENDER_VIOLENCE"},C478)))&gt;0,1,0)</f>
        <v>0</v>
      </c>
      <c r="H478" s="1">
        <f>IF(SUMPRODUCT(--ISNUMBER(SEARCH({"LEGALIZE","LEGISLATION","TRIAL"},C478)))&gt;0,1,0)</f>
        <v>0</v>
      </c>
      <c r="I478" s="1">
        <f>IF(SUMPRODUCT(--ISNUMBER(SEARCH({"LEADER"},C478)))&gt;0,1,0)</f>
        <v>0</v>
      </c>
      <c r="J478" t="str">
        <f t="shared" si="28"/>
        <v>2016</v>
      </c>
      <c r="K478" t="str">
        <f t="shared" si="29"/>
        <v>09</v>
      </c>
      <c r="L478" t="str">
        <f t="shared" si="30"/>
        <v>15</v>
      </c>
      <c r="M478" s="2">
        <f t="shared" si="31"/>
        <v>42628.927083333336</v>
      </c>
      <c r="N478" s="1">
        <f>IF(SUMPRODUCT(--ISNUMBER(SEARCH({"nasdaq.com","bloomberg.com","wsj.com","seekingalpha.com","valuewalk.com","reuters.com","forbes.com","marketwatch.com","investopedia.com","businessinsider.com","analystratings.com"},B478)))&gt;0,1,0)</f>
        <v>0</v>
      </c>
      <c r="O478" t="s">
        <v>3935</v>
      </c>
    </row>
    <row r="479" spans="1:15" x14ac:dyDescent="0.35">
      <c r="A479">
        <v>-1.7587939698492501</v>
      </c>
      <c r="B479" t="s">
        <v>16</v>
      </c>
      <c r="C479" t="s">
        <v>536</v>
      </c>
      <c r="D479">
        <v>20160916183000</v>
      </c>
      <c r="E479" s="1">
        <f>IF(SUMPRODUCT(--ISNUMBER(SEARCH({"ECON_EARNINGSREPORT","ECON_STOCKMARKET"},C479)))&gt;0,1,0)</f>
        <v>0</v>
      </c>
      <c r="F479" s="1">
        <f>IF(SUMPRODUCT(--ISNUMBER(SEARCH({"ENV_"},C479)))&gt;0,1,0)</f>
        <v>0</v>
      </c>
      <c r="G479" s="1">
        <f>IF(SUMPRODUCT(--ISNUMBER(SEARCH({"DISCRIMINATION","HARASSMENT","HATE_SPEECH","GENDER_VIOLENCE"},C479)))&gt;0,1,0)</f>
        <v>0</v>
      </c>
      <c r="H479" s="1">
        <f>IF(SUMPRODUCT(--ISNUMBER(SEARCH({"LEGALIZE","LEGISLATION","TRIAL"},C479)))&gt;0,1,0)</f>
        <v>0</v>
      </c>
      <c r="I479" s="1">
        <f>IF(SUMPRODUCT(--ISNUMBER(SEARCH({"LEADER"},C479)))&gt;0,1,0)</f>
        <v>0</v>
      </c>
      <c r="J479" t="str">
        <f t="shared" si="28"/>
        <v>2016</v>
      </c>
      <c r="K479" t="str">
        <f t="shared" si="29"/>
        <v>09</v>
      </c>
      <c r="L479" t="str">
        <f t="shared" si="30"/>
        <v>16</v>
      </c>
      <c r="M479" s="2">
        <f t="shared" si="31"/>
        <v>42629.770833333336</v>
      </c>
      <c r="N479" s="1">
        <f>IF(SUMPRODUCT(--ISNUMBER(SEARCH({"nasdaq.com","bloomberg.com","wsj.com","seekingalpha.com","valuewalk.com","reuters.com","forbes.com","marketwatch.com","investopedia.com","businessinsider.com","analystratings.com"},B479)))&gt;0,1,0)</f>
        <v>1</v>
      </c>
      <c r="O479" t="s">
        <v>3935</v>
      </c>
    </row>
    <row r="480" spans="1:15" x14ac:dyDescent="0.35">
      <c r="A480">
        <v>-0.75431034482758597</v>
      </c>
      <c r="B480" t="s">
        <v>10</v>
      </c>
      <c r="C480" t="s">
        <v>537</v>
      </c>
      <c r="D480">
        <v>20161029173000</v>
      </c>
      <c r="E480" s="1">
        <f>IF(SUMPRODUCT(--ISNUMBER(SEARCH({"ECON_EARNINGSREPORT","ECON_STOCKMARKET"},C480)))&gt;0,1,0)</f>
        <v>1</v>
      </c>
      <c r="F480" s="1">
        <f>IF(SUMPRODUCT(--ISNUMBER(SEARCH({"ENV_"},C480)))&gt;0,1,0)</f>
        <v>0</v>
      </c>
      <c r="G480" s="1">
        <f>IF(SUMPRODUCT(--ISNUMBER(SEARCH({"DISCRIMINATION","HARASSMENT","HATE_SPEECH","GENDER_VIOLENCE"},C480)))&gt;0,1,0)</f>
        <v>0</v>
      </c>
      <c r="H480" s="1">
        <f>IF(SUMPRODUCT(--ISNUMBER(SEARCH({"LEGALIZE","LEGISLATION","TRIAL"},C480)))&gt;0,1,0)</f>
        <v>0</v>
      </c>
      <c r="I480" s="1">
        <f>IF(SUMPRODUCT(--ISNUMBER(SEARCH({"LEADER"},C480)))&gt;0,1,0)</f>
        <v>1</v>
      </c>
      <c r="J480" t="str">
        <f t="shared" si="28"/>
        <v>2016</v>
      </c>
      <c r="K480" t="str">
        <f t="shared" si="29"/>
        <v>10</v>
      </c>
      <c r="L480" t="str">
        <f t="shared" si="30"/>
        <v>29</v>
      </c>
      <c r="M480" s="2">
        <f t="shared" si="31"/>
        <v>42672.729166666664</v>
      </c>
      <c r="N480" s="1">
        <f>IF(SUMPRODUCT(--ISNUMBER(SEARCH({"nasdaq.com","bloomberg.com","wsj.com","seekingalpha.com","valuewalk.com","reuters.com","forbes.com","marketwatch.com","investopedia.com","businessinsider.com","analystratings.com"},B480)))&gt;0,1,0)</f>
        <v>1</v>
      </c>
      <c r="O480" t="s">
        <v>3935</v>
      </c>
    </row>
    <row r="481" spans="1:15" x14ac:dyDescent="0.35">
      <c r="A481">
        <v>1.54241645244216</v>
      </c>
      <c r="B481" t="s">
        <v>63</v>
      </c>
      <c r="C481" t="s">
        <v>538</v>
      </c>
      <c r="D481">
        <v>20160827163000</v>
      </c>
      <c r="E481" s="1">
        <f>IF(SUMPRODUCT(--ISNUMBER(SEARCH({"ECON_EARNINGSREPORT","ECON_STOCKMARKET"},C481)))&gt;0,1,0)</f>
        <v>0</v>
      </c>
      <c r="F481" s="1">
        <f>IF(SUMPRODUCT(--ISNUMBER(SEARCH({"ENV_"},C481)))&gt;0,1,0)</f>
        <v>0</v>
      </c>
      <c r="G481" s="1">
        <f>IF(SUMPRODUCT(--ISNUMBER(SEARCH({"DISCRIMINATION","HARASSMENT","HATE_SPEECH","GENDER_VIOLENCE"},C481)))&gt;0,1,0)</f>
        <v>0</v>
      </c>
      <c r="H481" s="1">
        <f>IF(SUMPRODUCT(--ISNUMBER(SEARCH({"LEGALIZE","LEGISLATION","TRIAL"},C481)))&gt;0,1,0)</f>
        <v>0</v>
      </c>
      <c r="I481" s="1">
        <f>IF(SUMPRODUCT(--ISNUMBER(SEARCH({"LEADER"},C481)))&gt;0,1,0)</f>
        <v>1</v>
      </c>
      <c r="J481" t="str">
        <f t="shared" si="28"/>
        <v>2016</v>
      </c>
      <c r="K481" t="str">
        <f t="shared" si="29"/>
        <v>08</v>
      </c>
      <c r="L481" t="str">
        <f t="shared" si="30"/>
        <v>27</v>
      </c>
      <c r="M481" s="2">
        <f t="shared" si="31"/>
        <v>42609.6875</v>
      </c>
      <c r="N481" s="1">
        <f>IF(SUMPRODUCT(--ISNUMBER(SEARCH({"nasdaq.com","bloomberg.com","wsj.com","seekingalpha.com","valuewalk.com","reuters.com","forbes.com","marketwatch.com","investopedia.com","businessinsider.com","analystratings.com"},B481)))&gt;0,1,0)</f>
        <v>0</v>
      </c>
      <c r="O481" t="s">
        <v>3935</v>
      </c>
    </row>
    <row r="482" spans="1:15" x14ac:dyDescent="0.35">
      <c r="A482">
        <v>2.61158594491928</v>
      </c>
      <c r="B482" t="s">
        <v>10</v>
      </c>
      <c r="C482" t="s">
        <v>433</v>
      </c>
      <c r="D482">
        <v>20160916150000</v>
      </c>
      <c r="E482" s="1">
        <f>IF(SUMPRODUCT(--ISNUMBER(SEARCH({"ECON_EARNINGSREPORT","ECON_STOCKMARKET"},C482)))&gt;0,1,0)</f>
        <v>1</v>
      </c>
      <c r="F482" s="1">
        <f>IF(SUMPRODUCT(--ISNUMBER(SEARCH({"ENV_"},C482)))&gt;0,1,0)</f>
        <v>1</v>
      </c>
      <c r="G482" s="1">
        <f>IF(SUMPRODUCT(--ISNUMBER(SEARCH({"DISCRIMINATION","HARASSMENT","HATE_SPEECH","GENDER_VIOLENCE"},C482)))&gt;0,1,0)</f>
        <v>0</v>
      </c>
      <c r="H482" s="1">
        <f>IF(SUMPRODUCT(--ISNUMBER(SEARCH({"LEGALIZE","LEGISLATION","TRIAL"},C482)))&gt;0,1,0)</f>
        <v>0</v>
      </c>
      <c r="I482" s="1">
        <f>IF(SUMPRODUCT(--ISNUMBER(SEARCH({"LEADER"},C482)))&gt;0,1,0)</f>
        <v>1</v>
      </c>
      <c r="J482" t="str">
        <f t="shared" si="28"/>
        <v>2016</v>
      </c>
      <c r="K482" t="str">
        <f t="shared" si="29"/>
        <v>09</v>
      </c>
      <c r="L482" t="str">
        <f t="shared" si="30"/>
        <v>16</v>
      </c>
      <c r="M482" s="2">
        <f t="shared" si="31"/>
        <v>42629.625</v>
      </c>
      <c r="N482" s="1">
        <f>IF(SUMPRODUCT(--ISNUMBER(SEARCH({"nasdaq.com","bloomberg.com","wsj.com","seekingalpha.com","valuewalk.com","reuters.com","forbes.com","marketwatch.com","investopedia.com","businessinsider.com","analystratings.com"},B482)))&gt;0,1,0)</f>
        <v>1</v>
      </c>
      <c r="O482" t="s">
        <v>3935</v>
      </c>
    </row>
    <row r="483" spans="1:15" x14ac:dyDescent="0.35">
      <c r="A483">
        <v>0.39138943248532299</v>
      </c>
      <c r="B483" t="s">
        <v>539</v>
      </c>
      <c r="C483" t="s">
        <v>540</v>
      </c>
      <c r="D483">
        <v>20161016160000</v>
      </c>
      <c r="E483" s="1">
        <f>IF(SUMPRODUCT(--ISNUMBER(SEARCH({"ECON_EARNINGSREPORT","ECON_STOCKMARKET"},C483)))&gt;0,1,0)</f>
        <v>1</v>
      </c>
      <c r="F483" s="1">
        <f>IF(SUMPRODUCT(--ISNUMBER(SEARCH({"ENV_"},C483)))&gt;0,1,0)</f>
        <v>0</v>
      </c>
      <c r="G483" s="1">
        <f>IF(SUMPRODUCT(--ISNUMBER(SEARCH({"DISCRIMINATION","HARASSMENT","HATE_SPEECH","GENDER_VIOLENCE"},C483)))&gt;0,1,0)</f>
        <v>0</v>
      </c>
      <c r="H483" s="1">
        <f>IF(SUMPRODUCT(--ISNUMBER(SEARCH({"LEGALIZE","LEGISLATION","TRIAL"},C483)))&gt;0,1,0)</f>
        <v>0</v>
      </c>
      <c r="I483" s="1">
        <f>IF(SUMPRODUCT(--ISNUMBER(SEARCH({"LEADER"},C483)))&gt;0,1,0)</f>
        <v>0</v>
      </c>
      <c r="J483" t="str">
        <f t="shared" si="28"/>
        <v>2016</v>
      </c>
      <c r="K483" t="str">
        <f t="shared" si="29"/>
        <v>10</v>
      </c>
      <c r="L483" t="str">
        <f t="shared" si="30"/>
        <v>16</v>
      </c>
      <c r="M483" s="2">
        <f t="shared" si="31"/>
        <v>42659.666666666664</v>
      </c>
      <c r="N483" s="1">
        <f>IF(SUMPRODUCT(--ISNUMBER(SEARCH({"nasdaq.com","bloomberg.com","wsj.com","seekingalpha.com","valuewalk.com","reuters.com","forbes.com","marketwatch.com","investopedia.com","businessinsider.com","analystratings.com"},B483)))&gt;0,1,0)</f>
        <v>0</v>
      </c>
      <c r="O483" t="s">
        <v>3935</v>
      </c>
    </row>
    <row r="484" spans="1:15" x14ac:dyDescent="0.35">
      <c r="A484">
        <v>-0.101936799184505</v>
      </c>
      <c r="B484" t="s">
        <v>541</v>
      </c>
      <c r="C484" t="s">
        <v>542</v>
      </c>
      <c r="D484">
        <v>20160812104500</v>
      </c>
      <c r="E484" s="1">
        <f>IF(SUMPRODUCT(--ISNUMBER(SEARCH({"ECON_EARNINGSREPORT","ECON_STOCKMARKET"},C484)))&gt;0,1,0)</f>
        <v>1</v>
      </c>
      <c r="F484" s="1">
        <f>IF(SUMPRODUCT(--ISNUMBER(SEARCH({"ENV_"},C484)))&gt;0,1,0)</f>
        <v>0</v>
      </c>
      <c r="G484" s="1">
        <f>IF(SUMPRODUCT(--ISNUMBER(SEARCH({"DISCRIMINATION","HARASSMENT","HATE_SPEECH","GENDER_VIOLENCE"},C484)))&gt;0,1,0)</f>
        <v>0</v>
      </c>
      <c r="H484" s="1">
        <f>IF(SUMPRODUCT(--ISNUMBER(SEARCH({"LEGALIZE","LEGISLATION","TRIAL"},C484)))&gt;0,1,0)</f>
        <v>0</v>
      </c>
      <c r="I484" s="1">
        <f>IF(SUMPRODUCT(--ISNUMBER(SEARCH({"LEADER"},C484)))&gt;0,1,0)</f>
        <v>1</v>
      </c>
      <c r="J484" t="str">
        <f t="shared" si="28"/>
        <v>2016</v>
      </c>
      <c r="K484" t="str">
        <f t="shared" si="29"/>
        <v>08</v>
      </c>
      <c r="L484" t="str">
        <f t="shared" si="30"/>
        <v>12</v>
      </c>
      <c r="M484" s="2">
        <f t="shared" si="31"/>
        <v>42594.447916666664</v>
      </c>
      <c r="N484" s="1">
        <f>IF(SUMPRODUCT(--ISNUMBER(SEARCH({"nasdaq.com","bloomberg.com","wsj.com","seekingalpha.com","valuewalk.com","reuters.com","forbes.com","marketwatch.com","investopedia.com","businessinsider.com","analystratings.com"},B484)))&gt;0,1,0)</f>
        <v>0</v>
      </c>
      <c r="O484" t="s">
        <v>3935</v>
      </c>
    </row>
    <row r="485" spans="1:15" x14ac:dyDescent="0.35">
      <c r="A485">
        <v>-0.47656870532168399</v>
      </c>
      <c r="B485" t="s">
        <v>107</v>
      </c>
      <c r="C485" t="s">
        <v>543</v>
      </c>
      <c r="D485">
        <v>20160822123000</v>
      </c>
      <c r="E485" s="1">
        <f>IF(SUMPRODUCT(--ISNUMBER(SEARCH({"ECON_EARNINGSREPORT","ECON_STOCKMARKET"},C485)))&gt;0,1,0)</f>
        <v>1</v>
      </c>
      <c r="F485" s="1">
        <f>IF(SUMPRODUCT(--ISNUMBER(SEARCH({"ENV_"},C485)))&gt;0,1,0)</f>
        <v>0</v>
      </c>
      <c r="G485" s="1">
        <f>IF(SUMPRODUCT(--ISNUMBER(SEARCH({"DISCRIMINATION","HARASSMENT","HATE_SPEECH","GENDER_VIOLENCE"},C485)))&gt;0,1,0)</f>
        <v>0</v>
      </c>
      <c r="H485" s="1">
        <f>IF(SUMPRODUCT(--ISNUMBER(SEARCH({"LEGALIZE","LEGISLATION","TRIAL"},C485)))&gt;0,1,0)</f>
        <v>0</v>
      </c>
      <c r="I485" s="1">
        <f>IF(SUMPRODUCT(--ISNUMBER(SEARCH({"LEADER"},C485)))&gt;0,1,0)</f>
        <v>0</v>
      </c>
      <c r="J485" t="str">
        <f t="shared" si="28"/>
        <v>2016</v>
      </c>
      <c r="K485" t="str">
        <f t="shared" si="29"/>
        <v>08</v>
      </c>
      <c r="L485" t="str">
        <f t="shared" si="30"/>
        <v>22</v>
      </c>
      <c r="M485" s="2">
        <f t="shared" si="31"/>
        <v>42604.520833333336</v>
      </c>
      <c r="N485" s="1">
        <f>IF(SUMPRODUCT(--ISNUMBER(SEARCH({"nasdaq.com","bloomberg.com","wsj.com","seekingalpha.com","valuewalk.com","reuters.com","forbes.com","marketwatch.com","investopedia.com","businessinsider.com","analystratings.com"},B485)))&gt;0,1,0)</f>
        <v>1</v>
      </c>
      <c r="O485" t="s">
        <v>3935</v>
      </c>
    </row>
    <row r="486" spans="1:15" x14ac:dyDescent="0.35">
      <c r="A486">
        <v>-0.27624309392265201</v>
      </c>
      <c r="B486" t="s">
        <v>25</v>
      </c>
      <c r="C486" t="s">
        <v>449</v>
      </c>
      <c r="D486">
        <v>20161004213000</v>
      </c>
      <c r="E486" s="1">
        <f>IF(SUMPRODUCT(--ISNUMBER(SEARCH({"ECON_EARNINGSREPORT","ECON_STOCKMARKET"},C486)))&gt;0,1,0)</f>
        <v>1</v>
      </c>
      <c r="F486" s="1">
        <f>IF(SUMPRODUCT(--ISNUMBER(SEARCH({"ENV_"},C486)))&gt;0,1,0)</f>
        <v>0</v>
      </c>
      <c r="G486" s="1">
        <f>IF(SUMPRODUCT(--ISNUMBER(SEARCH({"DISCRIMINATION","HARASSMENT","HATE_SPEECH","GENDER_VIOLENCE"},C486)))&gt;0,1,0)</f>
        <v>0</v>
      </c>
      <c r="H486" s="1">
        <f>IF(SUMPRODUCT(--ISNUMBER(SEARCH({"LEGALIZE","LEGISLATION","TRIAL"},C486)))&gt;0,1,0)</f>
        <v>0</v>
      </c>
      <c r="I486" s="1">
        <f>IF(SUMPRODUCT(--ISNUMBER(SEARCH({"LEADER"},C486)))&gt;0,1,0)</f>
        <v>0</v>
      </c>
      <c r="J486" t="str">
        <f t="shared" si="28"/>
        <v>2016</v>
      </c>
      <c r="K486" t="str">
        <f t="shared" si="29"/>
        <v>10</v>
      </c>
      <c r="L486" t="str">
        <f t="shared" si="30"/>
        <v>04</v>
      </c>
      <c r="M486" s="2">
        <f t="shared" si="31"/>
        <v>42647.895833333336</v>
      </c>
      <c r="N486" s="1">
        <f>IF(SUMPRODUCT(--ISNUMBER(SEARCH({"nasdaq.com","bloomberg.com","wsj.com","seekingalpha.com","valuewalk.com","reuters.com","forbes.com","marketwatch.com","investopedia.com","businessinsider.com","analystratings.com"},B486)))&gt;0,1,0)</f>
        <v>0</v>
      </c>
      <c r="O486" t="s">
        <v>3935</v>
      </c>
    </row>
    <row r="487" spans="1:15" x14ac:dyDescent="0.35">
      <c r="A487">
        <v>-2.30414746543779</v>
      </c>
      <c r="B487" t="s">
        <v>87</v>
      </c>
      <c r="C487" t="s">
        <v>323</v>
      </c>
      <c r="D487">
        <v>20161004204500</v>
      </c>
      <c r="E487" s="1">
        <f>IF(SUMPRODUCT(--ISNUMBER(SEARCH({"ECON_EARNINGSREPORT","ECON_STOCKMARKET"},C487)))&gt;0,1,0)</f>
        <v>1</v>
      </c>
      <c r="F487" s="1">
        <f>IF(SUMPRODUCT(--ISNUMBER(SEARCH({"ENV_"},C487)))&gt;0,1,0)</f>
        <v>0</v>
      </c>
      <c r="G487" s="1">
        <f>IF(SUMPRODUCT(--ISNUMBER(SEARCH({"DISCRIMINATION","HARASSMENT","HATE_SPEECH","GENDER_VIOLENCE"},C487)))&gt;0,1,0)</f>
        <v>0</v>
      </c>
      <c r="H487" s="1">
        <f>IF(SUMPRODUCT(--ISNUMBER(SEARCH({"LEGALIZE","LEGISLATION","TRIAL"},C487)))&gt;0,1,0)</f>
        <v>0</v>
      </c>
      <c r="I487" s="1">
        <f>IF(SUMPRODUCT(--ISNUMBER(SEARCH({"LEADER"},C487)))&gt;0,1,0)</f>
        <v>0</v>
      </c>
      <c r="J487" t="str">
        <f t="shared" si="28"/>
        <v>2016</v>
      </c>
      <c r="K487" t="str">
        <f t="shared" si="29"/>
        <v>10</v>
      </c>
      <c r="L487" t="str">
        <f t="shared" si="30"/>
        <v>04</v>
      </c>
      <c r="M487" s="2">
        <f t="shared" si="31"/>
        <v>42647.864583333336</v>
      </c>
      <c r="N487" s="1">
        <f>IF(SUMPRODUCT(--ISNUMBER(SEARCH({"nasdaq.com","bloomberg.com","wsj.com","seekingalpha.com","valuewalk.com","reuters.com","forbes.com","marketwatch.com","investopedia.com","businessinsider.com","analystratings.com"},B487)))&gt;0,1,0)</f>
        <v>0</v>
      </c>
      <c r="O487" t="s">
        <v>3935</v>
      </c>
    </row>
    <row r="488" spans="1:15" x14ac:dyDescent="0.35">
      <c r="A488">
        <v>4.9056603773584904</v>
      </c>
      <c r="B488" t="s">
        <v>544</v>
      </c>
      <c r="C488" t="s">
        <v>545</v>
      </c>
      <c r="D488">
        <v>20160818073000</v>
      </c>
      <c r="E488" s="1">
        <f>IF(SUMPRODUCT(--ISNUMBER(SEARCH({"ECON_EARNINGSREPORT","ECON_STOCKMARKET"},C488)))&gt;0,1,0)</f>
        <v>0</v>
      </c>
      <c r="F488" s="1">
        <f>IF(SUMPRODUCT(--ISNUMBER(SEARCH({"ENV_"},C488)))&gt;0,1,0)</f>
        <v>0</v>
      </c>
      <c r="G488" s="1">
        <f>IF(SUMPRODUCT(--ISNUMBER(SEARCH({"DISCRIMINATION","HARASSMENT","HATE_SPEECH","GENDER_VIOLENCE"},C488)))&gt;0,1,0)</f>
        <v>0</v>
      </c>
      <c r="H488" s="1">
        <f>IF(SUMPRODUCT(--ISNUMBER(SEARCH({"LEGALIZE","LEGISLATION","TRIAL"},C488)))&gt;0,1,0)</f>
        <v>0</v>
      </c>
      <c r="I488" s="1">
        <f>IF(SUMPRODUCT(--ISNUMBER(SEARCH({"LEADER"},C488)))&gt;0,1,0)</f>
        <v>1</v>
      </c>
      <c r="J488" t="str">
        <f t="shared" si="28"/>
        <v>2016</v>
      </c>
      <c r="K488" t="str">
        <f t="shared" si="29"/>
        <v>08</v>
      </c>
      <c r="L488" t="str">
        <f t="shared" si="30"/>
        <v>18</v>
      </c>
      <c r="M488" s="2">
        <f t="shared" si="31"/>
        <v>42600.3125</v>
      </c>
      <c r="N488" s="1">
        <f>IF(SUMPRODUCT(--ISNUMBER(SEARCH({"nasdaq.com","bloomberg.com","wsj.com","seekingalpha.com","valuewalk.com","reuters.com","forbes.com","marketwatch.com","investopedia.com","businessinsider.com","analystratings.com"},B488)))&gt;0,1,0)</f>
        <v>0</v>
      </c>
      <c r="O488" t="s">
        <v>3935</v>
      </c>
    </row>
    <row r="489" spans="1:15" x14ac:dyDescent="0.35">
      <c r="A489">
        <v>0.57306590257879697</v>
      </c>
      <c r="B489" t="s">
        <v>234</v>
      </c>
      <c r="C489" t="s">
        <v>546</v>
      </c>
      <c r="D489">
        <v>20160821224500</v>
      </c>
      <c r="E489" s="1">
        <f>IF(SUMPRODUCT(--ISNUMBER(SEARCH({"ECON_EARNINGSREPORT","ECON_STOCKMARKET"},C489)))&gt;0,1,0)</f>
        <v>1</v>
      </c>
      <c r="F489" s="1">
        <f>IF(SUMPRODUCT(--ISNUMBER(SEARCH({"ENV_"},C489)))&gt;0,1,0)</f>
        <v>0</v>
      </c>
      <c r="G489" s="1">
        <f>IF(SUMPRODUCT(--ISNUMBER(SEARCH({"DISCRIMINATION","HARASSMENT","HATE_SPEECH","GENDER_VIOLENCE"},C489)))&gt;0,1,0)</f>
        <v>0</v>
      </c>
      <c r="H489" s="1">
        <f>IF(SUMPRODUCT(--ISNUMBER(SEARCH({"LEGALIZE","LEGISLATION","TRIAL"},C489)))&gt;0,1,0)</f>
        <v>0</v>
      </c>
      <c r="I489" s="1">
        <f>IF(SUMPRODUCT(--ISNUMBER(SEARCH({"LEADER"},C489)))&gt;0,1,0)</f>
        <v>0</v>
      </c>
      <c r="J489" t="str">
        <f t="shared" si="28"/>
        <v>2016</v>
      </c>
      <c r="K489" t="str">
        <f t="shared" si="29"/>
        <v>08</v>
      </c>
      <c r="L489" t="str">
        <f t="shared" si="30"/>
        <v>21</v>
      </c>
      <c r="M489" s="2">
        <f t="shared" si="31"/>
        <v>42603.947916666664</v>
      </c>
      <c r="N489" s="1">
        <f>IF(SUMPRODUCT(--ISNUMBER(SEARCH({"nasdaq.com","bloomberg.com","wsj.com","seekingalpha.com","valuewalk.com","reuters.com","forbes.com","marketwatch.com","investopedia.com","businessinsider.com","analystratings.com"},B489)))&gt;0,1,0)</f>
        <v>0</v>
      </c>
      <c r="O489" t="s">
        <v>3935</v>
      </c>
    </row>
    <row r="490" spans="1:15" x14ac:dyDescent="0.35">
      <c r="A490">
        <v>2.0050125313283198</v>
      </c>
      <c r="B490" t="s">
        <v>128</v>
      </c>
      <c r="C490" t="s">
        <v>547</v>
      </c>
      <c r="D490">
        <v>20161005200000</v>
      </c>
      <c r="E490" s="1">
        <f>IF(SUMPRODUCT(--ISNUMBER(SEARCH({"ECON_EARNINGSREPORT","ECON_STOCKMARKET"},C490)))&gt;0,1,0)</f>
        <v>1</v>
      </c>
      <c r="F490" s="1">
        <f>IF(SUMPRODUCT(--ISNUMBER(SEARCH({"ENV_"},C490)))&gt;0,1,0)</f>
        <v>0</v>
      </c>
      <c r="G490" s="1">
        <f>IF(SUMPRODUCT(--ISNUMBER(SEARCH({"DISCRIMINATION","HARASSMENT","HATE_SPEECH","GENDER_VIOLENCE"},C490)))&gt;0,1,0)</f>
        <v>0</v>
      </c>
      <c r="H490" s="1">
        <f>IF(SUMPRODUCT(--ISNUMBER(SEARCH({"LEGALIZE","LEGISLATION","TRIAL"},C490)))&gt;0,1,0)</f>
        <v>0</v>
      </c>
      <c r="I490" s="1">
        <f>IF(SUMPRODUCT(--ISNUMBER(SEARCH({"LEADER"},C490)))&gt;0,1,0)</f>
        <v>0</v>
      </c>
      <c r="J490" t="str">
        <f t="shared" si="28"/>
        <v>2016</v>
      </c>
      <c r="K490" t="str">
        <f t="shared" si="29"/>
        <v>10</v>
      </c>
      <c r="L490" t="str">
        <f t="shared" si="30"/>
        <v>05</v>
      </c>
      <c r="M490" s="2">
        <f t="shared" si="31"/>
        <v>42648.833333333336</v>
      </c>
      <c r="N490" s="1">
        <f>IF(SUMPRODUCT(--ISNUMBER(SEARCH({"nasdaq.com","bloomberg.com","wsj.com","seekingalpha.com","valuewalk.com","reuters.com","forbes.com","marketwatch.com","investopedia.com","businessinsider.com","analystratings.com"},B490)))&gt;0,1,0)</f>
        <v>0</v>
      </c>
      <c r="O490" t="s">
        <v>3935</v>
      </c>
    </row>
    <row r="491" spans="1:15" x14ac:dyDescent="0.35">
      <c r="A491">
        <v>0</v>
      </c>
      <c r="B491" t="s">
        <v>6</v>
      </c>
      <c r="C491" t="s">
        <v>548</v>
      </c>
      <c r="D491">
        <v>20161004220000</v>
      </c>
      <c r="E491" s="1">
        <f>IF(SUMPRODUCT(--ISNUMBER(SEARCH({"ECON_EARNINGSREPORT","ECON_STOCKMARKET"},C491)))&gt;0,1,0)</f>
        <v>1</v>
      </c>
      <c r="F491" s="1">
        <f>IF(SUMPRODUCT(--ISNUMBER(SEARCH({"ENV_"},C491)))&gt;0,1,0)</f>
        <v>0</v>
      </c>
      <c r="G491" s="1">
        <f>IF(SUMPRODUCT(--ISNUMBER(SEARCH({"DISCRIMINATION","HARASSMENT","HATE_SPEECH","GENDER_VIOLENCE"},C491)))&gt;0,1,0)</f>
        <v>0</v>
      </c>
      <c r="H491" s="1">
        <f>IF(SUMPRODUCT(--ISNUMBER(SEARCH({"LEGALIZE","LEGISLATION","TRIAL"},C491)))&gt;0,1,0)</f>
        <v>0</v>
      </c>
      <c r="I491" s="1">
        <f>IF(SUMPRODUCT(--ISNUMBER(SEARCH({"LEADER"},C491)))&gt;0,1,0)</f>
        <v>0</v>
      </c>
      <c r="J491" t="str">
        <f t="shared" si="28"/>
        <v>2016</v>
      </c>
      <c r="K491" t="str">
        <f t="shared" si="29"/>
        <v>10</v>
      </c>
      <c r="L491" t="str">
        <f t="shared" si="30"/>
        <v>04</v>
      </c>
      <c r="M491" s="2">
        <f t="shared" si="31"/>
        <v>42647.916666666664</v>
      </c>
      <c r="N491" s="1">
        <f>IF(SUMPRODUCT(--ISNUMBER(SEARCH({"nasdaq.com","bloomberg.com","wsj.com","seekingalpha.com","valuewalk.com","reuters.com","forbes.com","marketwatch.com","investopedia.com","businessinsider.com","analystratings.com"},B491)))&gt;0,1,0)</f>
        <v>0</v>
      </c>
      <c r="O491" t="s">
        <v>3935</v>
      </c>
    </row>
    <row r="492" spans="1:15" x14ac:dyDescent="0.35">
      <c r="A492">
        <v>-0.27624309392265201</v>
      </c>
      <c r="B492" t="s">
        <v>25</v>
      </c>
      <c r="C492" t="s">
        <v>449</v>
      </c>
      <c r="D492">
        <v>20161004220000</v>
      </c>
      <c r="E492" s="1">
        <f>IF(SUMPRODUCT(--ISNUMBER(SEARCH({"ECON_EARNINGSREPORT","ECON_STOCKMARKET"},C492)))&gt;0,1,0)</f>
        <v>1</v>
      </c>
      <c r="F492" s="1">
        <f>IF(SUMPRODUCT(--ISNUMBER(SEARCH({"ENV_"},C492)))&gt;0,1,0)</f>
        <v>0</v>
      </c>
      <c r="G492" s="1">
        <f>IF(SUMPRODUCT(--ISNUMBER(SEARCH({"DISCRIMINATION","HARASSMENT","HATE_SPEECH","GENDER_VIOLENCE"},C492)))&gt;0,1,0)</f>
        <v>0</v>
      </c>
      <c r="H492" s="1">
        <f>IF(SUMPRODUCT(--ISNUMBER(SEARCH({"LEGALIZE","LEGISLATION","TRIAL"},C492)))&gt;0,1,0)</f>
        <v>0</v>
      </c>
      <c r="I492" s="1">
        <f>IF(SUMPRODUCT(--ISNUMBER(SEARCH({"LEADER"},C492)))&gt;0,1,0)</f>
        <v>0</v>
      </c>
      <c r="J492" t="str">
        <f t="shared" si="28"/>
        <v>2016</v>
      </c>
      <c r="K492" t="str">
        <f t="shared" si="29"/>
        <v>10</v>
      </c>
      <c r="L492" t="str">
        <f t="shared" si="30"/>
        <v>04</v>
      </c>
      <c r="M492" s="2">
        <f t="shared" si="31"/>
        <v>42647.916666666664</v>
      </c>
      <c r="N492" s="1">
        <f>IF(SUMPRODUCT(--ISNUMBER(SEARCH({"nasdaq.com","bloomberg.com","wsj.com","seekingalpha.com","valuewalk.com","reuters.com","forbes.com","marketwatch.com","investopedia.com","businessinsider.com","analystratings.com"},B492)))&gt;0,1,0)</f>
        <v>0</v>
      </c>
      <c r="O492" t="s">
        <v>3935</v>
      </c>
    </row>
    <row r="493" spans="1:15" x14ac:dyDescent="0.35">
      <c r="A493">
        <v>3.5315985130111498</v>
      </c>
      <c r="B493" t="s">
        <v>174</v>
      </c>
      <c r="C493" t="s">
        <v>549</v>
      </c>
      <c r="D493">
        <v>20160624160000</v>
      </c>
      <c r="E493" s="1">
        <f>IF(SUMPRODUCT(--ISNUMBER(SEARCH({"ECON_EARNINGSREPORT","ECON_STOCKMARKET"},C493)))&gt;0,1,0)</f>
        <v>1</v>
      </c>
      <c r="F493" s="1">
        <f>IF(SUMPRODUCT(--ISNUMBER(SEARCH({"ENV_"},C493)))&gt;0,1,0)</f>
        <v>0</v>
      </c>
      <c r="G493" s="1">
        <f>IF(SUMPRODUCT(--ISNUMBER(SEARCH({"DISCRIMINATION","HARASSMENT","HATE_SPEECH","GENDER_VIOLENCE"},C493)))&gt;0,1,0)</f>
        <v>0</v>
      </c>
      <c r="H493" s="1">
        <f>IF(SUMPRODUCT(--ISNUMBER(SEARCH({"LEGALIZE","LEGISLATION","TRIAL"},C493)))&gt;0,1,0)</f>
        <v>0</v>
      </c>
      <c r="I493" s="1">
        <f>IF(SUMPRODUCT(--ISNUMBER(SEARCH({"LEADER"},C493)))&gt;0,1,0)</f>
        <v>0</v>
      </c>
      <c r="J493" t="str">
        <f t="shared" si="28"/>
        <v>2016</v>
      </c>
      <c r="K493" t="str">
        <f t="shared" si="29"/>
        <v>06</v>
      </c>
      <c r="L493" t="str">
        <f t="shared" si="30"/>
        <v>24</v>
      </c>
      <c r="M493" s="2">
        <f t="shared" si="31"/>
        <v>42545.666666666664</v>
      </c>
      <c r="N493" s="1">
        <f>IF(SUMPRODUCT(--ISNUMBER(SEARCH({"nasdaq.com","bloomberg.com","wsj.com","seekingalpha.com","valuewalk.com","reuters.com","forbes.com","marketwatch.com","investopedia.com","businessinsider.com","analystratings.com"},B493)))&gt;0,1,0)</f>
        <v>0</v>
      </c>
      <c r="O493" t="s">
        <v>3935</v>
      </c>
    </row>
    <row r="494" spans="1:15" x14ac:dyDescent="0.35">
      <c r="A494">
        <v>0.44247787610619399</v>
      </c>
      <c r="B494" t="s">
        <v>96</v>
      </c>
      <c r="C494" t="s">
        <v>550</v>
      </c>
      <c r="D494">
        <v>20160915103000</v>
      </c>
      <c r="E494" s="1">
        <f>IF(SUMPRODUCT(--ISNUMBER(SEARCH({"ECON_EARNINGSREPORT","ECON_STOCKMARKET"},C494)))&gt;0,1,0)</f>
        <v>1</v>
      </c>
      <c r="F494" s="1">
        <f>IF(SUMPRODUCT(--ISNUMBER(SEARCH({"ENV_"},C494)))&gt;0,1,0)</f>
        <v>0</v>
      </c>
      <c r="G494" s="1">
        <f>IF(SUMPRODUCT(--ISNUMBER(SEARCH({"DISCRIMINATION","HARASSMENT","HATE_SPEECH","GENDER_VIOLENCE"},C494)))&gt;0,1,0)</f>
        <v>0</v>
      </c>
      <c r="H494" s="1">
        <f>IF(SUMPRODUCT(--ISNUMBER(SEARCH({"LEGALIZE","LEGISLATION","TRIAL"},C494)))&gt;0,1,0)</f>
        <v>0</v>
      </c>
      <c r="I494" s="1">
        <f>IF(SUMPRODUCT(--ISNUMBER(SEARCH({"LEADER"},C494)))&gt;0,1,0)</f>
        <v>0</v>
      </c>
      <c r="J494" t="str">
        <f t="shared" si="28"/>
        <v>2016</v>
      </c>
      <c r="K494" t="str">
        <f t="shared" si="29"/>
        <v>09</v>
      </c>
      <c r="L494" t="str">
        <f t="shared" si="30"/>
        <v>15</v>
      </c>
      <c r="M494" s="2">
        <f t="shared" si="31"/>
        <v>42628.4375</v>
      </c>
      <c r="N494" s="1">
        <f>IF(SUMPRODUCT(--ISNUMBER(SEARCH({"nasdaq.com","bloomberg.com","wsj.com","seekingalpha.com","valuewalk.com","reuters.com","forbes.com","marketwatch.com","investopedia.com","businessinsider.com","analystratings.com"},B494)))&gt;0,1,0)</f>
        <v>0</v>
      </c>
      <c r="O494" t="s">
        <v>3935</v>
      </c>
    </row>
    <row r="495" spans="1:15" x14ac:dyDescent="0.35">
      <c r="A495">
        <v>1.13285272914521</v>
      </c>
      <c r="B495" t="s">
        <v>11</v>
      </c>
      <c r="C495" t="s">
        <v>551</v>
      </c>
      <c r="D495">
        <v>20160902083000</v>
      </c>
      <c r="E495" s="1">
        <f>IF(SUMPRODUCT(--ISNUMBER(SEARCH({"ECON_EARNINGSREPORT","ECON_STOCKMARKET"},C495)))&gt;0,1,0)</f>
        <v>0</v>
      </c>
      <c r="F495" s="1">
        <f>IF(SUMPRODUCT(--ISNUMBER(SEARCH({"ENV_"},C495)))&gt;0,1,0)</f>
        <v>0</v>
      </c>
      <c r="G495" s="1">
        <f>IF(SUMPRODUCT(--ISNUMBER(SEARCH({"DISCRIMINATION","HARASSMENT","HATE_SPEECH","GENDER_VIOLENCE"},C495)))&gt;0,1,0)</f>
        <v>0</v>
      </c>
      <c r="H495" s="1">
        <f>IF(SUMPRODUCT(--ISNUMBER(SEARCH({"LEGALIZE","LEGISLATION","TRIAL"},C495)))&gt;0,1,0)</f>
        <v>1</v>
      </c>
      <c r="I495" s="1">
        <f>IF(SUMPRODUCT(--ISNUMBER(SEARCH({"LEADER"},C495)))&gt;0,1,0)</f>
        <v>1</v>
      </c>
      <c r="J495" t="str">
        <f t="shared" si="28"/>
        <v>2016</v>
      </c>
      <c r="K495" t="str">
        <f t="shared" si="29"/>
        <v>09</v>
      </c>
      <c r="L495" t="str">
        <f t="shared" si="30"/>
        <v>02</v>
      </c>
      <c r="M495" s="2">
        <f t="shared" si="31"/>
        <v>42615.354166666664</v>
      </c>
      <c r="N495" s="1">
        <f>IF(SUMPRODUCT(--ISNUMBER(SEARCH({"nasdaq.com","bloomberg.com","wsj.com","seekingalpha.com","valuewalk.com","reuters.com","forbes.com","marketwatch.com","investopedia.com","businessinsider.com","analystratings.com"},B495)))&gt;0,1,0)</f>
        <v>0</v>
      </c>
      <c r="O495" t="s">
        <v>3935</v>
      </c>
    </row>
    <row r="496" spans="1:15" x14ac:dyDescent="0.35">
      <c r="A496">
        <v>0.50933786078098497</v>
      </c>
      <c r="B496" t="s">
        <v>229</v>
      </c>
      <c r="C496" t="s">
        <v>552</v>
      </c>
      <c r="D496">
        <v>20160702193000</v>
      </c>
      <c r="E496" s="1">
        <f>IF(SUMPRODUCT(--ISNUMBER(SEARCH({"ECON_EARNINGSREPORT","ECON_STOCKMARKET"},C496)))&gt;0,1,0)</f>
        <v>1</v>
      </c>
      <c r="F496" s="1">
        <f>IF(SUMPRODUCT(--ISNUMBER(SEARCH({"ENV_"},C496)))&gt;0,1,0)</f>
        <v>0</v>
      </c>
      <c r="G496" s="1">
        <f>IF(SUMPRODUCT(--ISNUMBER(SEARCH({"DISCRIMINATION","HARASSMENT","HATE_SPEECH","GENDER_VIOLENCE"},C496)))&gt;0,1,0)</f>
        <v>0</v>
      </c>
      <c r="H496" s="1">
        <f>IF(SUMPRODUCT(--ISNUMBER(SEARCH({"LEGALIZE","LEGISLATION","TRIAL"},C496)))&gt;0,1,0)</f>
        <v>0</v>
      </c>
      <c r="I496" s="1">
        <f>IF(SUMPRODUCT(--ISNUMBER(SEARCH({"LEADER"},C496)))&gt;0,1,0)</f>
        <v>0</v>
      </c>
      <c r="J496" t="str">
        <f t="shared" si="28"/>
        <v>2016</v>
      </c>
      <c r="K496" t="str">
        <f t="shared" si="29"/>
        <v>07</v>
      </c>
      <c r="L496" t="str">
        <f t="shared" si="30"/>
        <v>02</v>
      </c>
      <c r="M496" s="2">
        <f t="shared" si="31"/>
        <v>42553.8125</v>
      </c>
      <c r="N496" s="1">
        <f>IF(SUMPRODUCT(--ISNUMBER(SEARCH({"nasdaq.com","bloomberg.com","wsj.com","seekingalpha.com","valuewalk.com","reuters.com","forbes.com","marketwatch.com","investopedia.com","businessinsider.com","analystratings.com"},B496)))&gt;0,1,0)</f>
        <v>0</v>
      </c>
      <c r="O496" t="s">
        <v>3935</v>
      </c>
    </row>
    <row r="497" spans="1:15" x14ac:dyDescent="0.35">
      <c r="A497">
        <v>-1.51515151515152</v>
      </c>
      <c r="B497" t="s">
        <v>53</v>
      </c>
      <c r="C497" t="s">
        <v>158</v>
      </c>
      <c r="D497">
        <v>20160902233000</v>
      </c>
      <c r="E497" s="1">
        <f>IF(SUMPRODUCT(--ISNUMBER(SEARCH({"ECON_EARNINGSREPORT","ECON_STOCKMARKET"},C497)))&gt;0,1,0)</f>
        <v>1</v>
      </c>
      <c r="F497" s="1">
        <f>IF(SUMPRODUCT(--ISNUMBER(SEARCH({"ENV_"},C497)))&gt;0,1,0)</f>
        <v>0</v>
      </c>
      <c r="G497" s="1">
        <f>IF(SUMPRODUCT(--ISNUMBER(SEARCH({"DISCRIMINATION","HARASSMENT","HATE_SPEECH","GENDER_VIOLENCE"},C497)))&gt;0,1,0)</f>
        <v>0</v>
      </c>
      <c r="H497" s="1">
        <f>IF(SUMPRODUCT(--ISNUMBER(SEARCH({"LEGALIZE","LEGISLATION","TRIAL"},C497)))&gt;0,1,0)</f>
        <v>0</v>
      </c>
      <c r="I497" s="1">
        <f>IF(SUMPRODUCT(--ISNUMBER(SEARCH({"LEADER"},C497)))&gt;0,1,0)</f>
        <v>1</v>
      </c>
      <c r="J497" t="str">
        <f t="shared" si="28"/>
        <v>2016</v>
      </c>
      <c r="K497" t="str">
        <f t="shared" si="29"/>
        <v>09</v>
      </c>
      <c r="L497" t="str">
        <f t="shared" si="30"/>
        <v>02</v>
      </c>
      <c r="M497" s="2">
        <f t="shared" si="31"/>
        <v>42615.979166666664</v>
      </c>
      <c r="N497" s="1">
        <f>IF(SUMPRODUCT(--ISNUMBER(SEARCH({"nasdaq.com","bloomberg.com","wsj.com","seekingalpha.com","valuewalk.com","reuters.com","forbes.com","marketwatch.com","investopedia.com","businessinsider.com","analystratings.com"},B497)))&gt;0,1,0)</f>
        <v>0</v>
      </c>
      <c r="O497" t="s">
        <v>3935</v>
      </c>
    </row>
    <row r="498" spans="1:15" x14ac:dyDescent="0.35">
      <c r="A498">
        <v>-0.26595744680851102</v>
      </c>
      <c r="B498" t="s">
        <v>21</v>
      </c>
      <c r="C498" t="s">
        <v>553</v>
      </c>
      <c r="D498">
        <v>20161004164500</v>
      </c>
      <c r="E498" s="1">
        <f>IF(SUMPRODUCT(--ISNUMBER(SEARCH({"ECON_EARNINGSREPORT","ECON_STOCKMARKET"},C498)))&gt;0,1,0)</f>
        <v>0</v>
      </c>
      <c r="F498" s="1">
        <f>IF(SUMPRODUCT(--ISNUMBER(SEARCH({"ENV_"},C498)))&gt;0,1,0)</f>
        <v>0</v>
      </c>
      <c r="G498" s="1">
        <f>IF(SUMPRODUCT(--ISNUMBER(SEARCH({"DISCRIMINATION","HARASSMENT","HATE_SPEECH","GENDER_VIOLENCE"},C498)))&gt;0,1,0)</f>
        <v>0</v>
      </c>
      <c r="H498" s="1">
        <f>IF(SUMPRODUCT(--ISNUMBER(SEARCH({"LEGALIZE","LEGISLATION","TRIAL"},C498)))&gt;0,1,0)</f>
        <v>0</v>
      </c>
      <c r="I498" s="1">
        <f>IF(SUMPRODUCT(--ISNUMBER(SEARCH({"LEADER"},C498)))&gt;0,1,0)</f>
        <v>0</v>
      </c>
      <c r="J498" t="str">
        <f t="shared" si="28"/>
        <v>2016</v>
      </c>
      <c r="K498" t="str">
        <f t="shared" si="29"/>
        <v>10</v>
      </c>
      <c r="L498" t="str">
        <f t="shared" si="30"/>
        <v>04</v>
      </c>
      <c r="M498" s="2">
        <f t="shared" si="31"/>
        <v>42647.697916666664</v>
      </c>
      <c r="N498" s="1">
        <f>IF(SUMPRODUCT(--ISNUMBER(SEARCH({"nasdaq.com","bloomberg.com","wsj.com","seekingalpha.com","valuewalk.com","reuters.com","forbes.com","marketwatch.com","investopedia.com","businessinsider.com","analystratings.com"},B498)))&gt;0,1,0)</f>
        <v>0</v>
      </c>
      <c r="O498" t="s">
        <v>3935</v>
      </c>
    </row>
    <row r="499" spans="1:15" x14ac:dyDescent="0.35">
      <c r="A499">
        <v>1.72910662824207</v>
      </c>
      <c r="B499" t="s">
        <v>305</v>
      </c>
      <c r="C499" t="s">
        <v>554</v>
      </c>
      <c r="D499">
        <v>20161005054500</v>
      </c>
      <c r="E499" s="1">
        <f>IF(SUMPRODUCT(--ISNUMBER(SEARCH({"ECON_EARNINGSREPORT","ECON_STOCKMARKET"},C499)))&gt;0,1,0)</f>
        <v>0</v>
      </c>
      <c r="F499" s="1">
        <f>IF(SUMPRODUCT(--ISNUMBER(SEARCH({"ENV_"},C499)))&gt;0,1,0)</f>
        <v>0</v>
      </c>
      <c r="G499" s="1">
        <f>IF(SUMPRODUCT(--ISNUMBER(SEARCH({"DISCRIMINATION","HARASSMENT","HATE_SPEECH","GENDER_VIOLENCE"},C499)))&gt;0,1,0)</f>
        <v>0</v>
      </c>
      <c r="H499" s="1">
        <f>IF(SUMPRODUCT(--ISNUMBER(SEARCH({"LEGALIZE","LEGISLATION","TRIAL"},C499)))&gt;0,1,0)</f>
        <v>0</v>
      </c>
      <c r="I499" s="1">
        <f>IF(SUMPRODUCT(--ISNUMBER(SEARCH({"LEADER"},C499)))&gt;0,1,0)</f>
        <v>1</v>
      </c>
      <c r="J499" t="str">
        <f t="shared" si="28"/>
        <v>2016</v>
      </c>
      <c r="K499" t="str">
        <f t="shared" si="29"/>
        <v>10</v>
      </c>
      <c r="L499" t="str">
        <f t="shared" si="30"/>
        <v>05</v>
      </c>
      <c r="M499" s="2">
        <f t="shared" si="31"/>
        <v>42648.239583333336</v>
      </c>
      <c r="N499" s="1">
        <f>IF(SUMPRODUCT(--ISNUMBER(SEARCH({"nasdaq.com","bloomberg.com","wsj.com","seekingalpha.com","valuewalk.com","reuters.com","forbes.com","marketwatch.com","investopedia.com","businessinsider.com","analystratings.com"},B499)))&gt;0,1,0)</f>
        <v>0</v>
      </c>
      <c r="O499" t="s">
        <v>3935</v>
      </c>
    </row>
    <row r="500" spans="1:15" x14ac:dyDescent="0.35">
      <c r="A500">
        <v>-0.54644808743169404</v>
      </c>
      <c r="B500" t="s">
        <v>555</v>
      </c>
      <c r="C500" t="s">
        <v>449</v>
      </c>
      <c r="D500">
        <v>20161004211500</v>
      </c>
      <c r="E500" s="1">
        <f>IF(SUMPRODUCT(--ISNUMBER(SEARCH({"ECON_EARNINGSREPORT","ECON_STOCKMARKET"},C500)))&gt;0,1,0)</f>
        <v>1</v>
      </c>
      <c r="F500" s="1">
        <f>IF(SUMPRODUCT(--ISNUMBER(SEARCH({"ENV_"},C500)))&gt;0,1,0)</f>
        <v>0</v>
      </c>
      <c r="G500" s="1">
        <f>IF(SUMPRODUCT(--ISNUMBER(SEARCH({"DISCRIMINATION","HARASSMENT","HATE_SPEECH","GENDER_VIOLENCE"},C500)))&gt;0,1,0)</f>
        <v>0</v>
      </c>
      <c r="H500" s="1">
        <f>IF(SUMPRODUCT(--ISNUMBER(SEARCH({"LEGALIZE","LEGISLATION","TRIAL"},C500)))&gt;0,1,0)</f>
        <v>0</v>
      </c>
      <c r="I500" s="1">
        <f>IF(SUMPRODUCT(--ISNUMBER(SEARCH({"LEADER"},C500)))&gt;0,1,0)</f>
        <v>0</v>
      </c>
      <c r="J500" t="str">
        <f t="shared" si="28"/>
        <v>2016</v>
      </c>
      <c r="K500" t="str">
        <f t="shared" si="29"/>
        <v>10</v>
      </c>
      <c r="L500" t="str">
        <f t="shared" si="30"/>
        <v>04</v>
      </c>
      <c r="M500" s="2">
        <f t="shared" si="31"/>
        <v>42647.885416666664</v>
      </c>
      <c r="N500" s="1">
        <f>IF(SUMPRODUCT(--ISNUMBER(SEARCH({"nasdaq.com","bloomberg.com","wsj.com","seekingalpha.com","valuewalk.com","reuters.com","forbes.com","marketwatch.com","investopedia.com","businessinsider.com","analystratings.com"},B500)))&gt;0,1,0)</f>
        <v>1</v>
      </c>
      <c r="O500" t="s">
        <v>3935</v>
      </c>
    </row>
    <row r="501" spans="1:15" x14ac:dyDescent="0.35">
      <c r="A501">
        <v>-0.54347826086956597</v>
      </c>
      <c r="B501" t="s">
        <v>10</v>
      </c>
      <c r="C501" t="s">
        <v>556</v>
      </c>
      <c r="D501">
        <v>20161005000000</v>
      </c>
      <c r="E501" s="1">
        <f>IF(SUMPRODUCT(--ISNUMBER(SEARCH({"ECON_EARNINGSREPORT","ECON_STOCKMARKET"},C501)))&gt;0,1,0)</f>
        <v>1</v>
      </c>
      <c r="F501" s="1">
        <f>IF(SUMPRODUCT(--ISNUMBER(SEARCH({"ENV_"},C501)))&gt;0,1,0)</f>
        <v>0</v>
      </c>
      <c r="G501" s="1">
        <f>IF(SUMPRODUCT(--ISNUMBER(SEARCH({"DISCRIMINATION","HARASSMENT","HATE_SPEECH","GENDER_VIOLENCE"},C501)))&gt;0,1,0)</f>
        <v>0</v>
      </c>
      <c r="H501" s="1">
        <f>IF(SUMPRODUCT(--ISNUMBER(SEARCH({"LEGALIZE","LEGISLATION","TRIAL"},C501)))&gt;0,1,0)</f>
        <v>0</v>
      </c>
      <c r="I501" s="1">
        <f>IF(SUMPRODUCT(--ISNUMBER(SEARCH({"LEADER"},C501)))&gt;0,1,0)</f>
        <v>0</v>
      </c>
      <c r="J501" t="str">
        <f t="shared" si="28"/>
        <v>2016</v>
      </c>
      <c r="K501" t="str">
        <f t="shared" si="29"/>
        <v>10</v>
      </c>
      <c r="L501" t="str">
        <f t="shared" si="30"/>
        <v>05</v>
      </c>
      <c r="M501" s="2">
        <f t="shared" si="31"/>
        <v>42648</v>
      </c>
      <c r="N501" s="1">
        <f>IF(SUMPRODUCT(--ISNUMBER(SEARCH({"nasdaq.com","bloomberg.com","wsj.com","seekingalpha.com","valuewalk.com","reuters.com","forbes.com","marketwatch.com","investopedia.com","businessinsider.com","analystratings.com"},B501)))&gt;0,1,0)</f>
        <v>1</v>
      </c>
      <c r="O501" t="s">
        <v>3935</v>
      </c>
    </row>
    <row r="502" spans="1:15" x14ac:dyDescent="0.35">
      <c r="A502">
        <v>-1.1673151750972799</v>
      </c>
      <c r="B502" t="s">
        <v>47</v>
      </c>
      <c r="C502" t="s">
        <v>557</v>
      </c>
      <c r="D502">
        <v>20160820170000</v>
      </c>
      <c r="E502" s="1">
        <f>IF(SUMPRODUCT(--ISNUMBER(SEARCH({"ECON_EARNINGSREPORT","ECON_STOCKMARKET"},C502)))&gt;0,1,0)</f>
        <v>1</v>
      </c>
      <c r="F502" s="1">
        <f>IF(SUMPRODUCT(--ISNUMBER(SEARCH({"ENV_"},C502)))&gt;0,1,0)</f>
        <v>0</v>
      </c>
      <c r="G502" s="1">
        <f>IF(SUMPRODUCT(--ISNUMBER(SEARCH({"DISCRIMINATION","HARASSMENT","HATE_SPEECH","GENDER_VIOLENCE"},C502)))&gt;0,1,0)</f>
        <v>0</v>
      </c>
      <c r="H502" s="1">
        <f>IF(SUMPRODUCT(--ISNUMBER(SEARCH({"LEGALIZE","LEGISLATION","TRIAL"},C502)))&gt;0,1,0)</f>
        <v>0</v>
      </c>
      <c r="I502" s="1">
        <f>IF(SUMPRODUCT(--ISNUMBER(SEARCH({"LEADER"},C502)))&gt;0,1,0)</f>
        <v>0</v>
      </c>
      <c r="J502" t="str">
        <f t="shared" si="28"/>
        <v>2016</v>
      </c>
      <c r="K502" t="str">
        <f t="shared" si="29"/>
        <v>08</v>
      </c>
      <c r="L502" t="str">
        <f t="shared" si="30"/>
        <v>20</v>
      </c>
      <c r="M502" s="2">
        <f t="shared" si="31"/>
        <v>42602.708333333336</v>
      </c>
      <c r="N502" s="1">
        <f>IF(SUMPRODUCT(--ISNUMBER(SEARCH({"nasdaq.com","bloomberg.com","wsj.com","seekingalpha.com","valuewalk.com","reuters.com","forbes.com","marketwatch.com","investopedia.com","businessinsider.com","analystratings.com"},B502)))&gt;0,1,0)</f>
        <v>0</v>
      </c>
      <c r="O502" t="s">
        <v>3935</v>
      </c>
    </row>
    <row r="503" spans="1:15" x14ac:dyDescent="0.35">
      <c r="A503">
        <v>-0.51413881748071999</v>
      </c>
      <c r="B503" t="s">
        <v>31</v>
      </c>
      <c r="C503" t="s">
        <v>558</v>
      </c>
      <c r="D503">
        <v>20160930143000</v>
      </c>
      <c r="E503" s="1">
        <f>IF(SUMPRODUCT(--ISNUMBER(SEARCH({"ECON_EARNINGSREPORT","ECON_STOCKMARKET"},C503)))&gt;0,1,0)</f>
        <v>1</v>
      </c>
      <c r="F503" s="1">
        <f>IF(SUMPRODUCT(--ISNUMBER(SEARCH({"ENV_"},C503)))&gt;0,1,0)</f>
        <v>0</v>
      </c>
      <c r="G503" s="1">
        <f>IF(SUMPRODUCT(--ISNUMBER(SEARCH({"DISCRIMINATION","HARASSMENT","HATE_SPEECH","GENDER_VIOLENCE"},C503)))&gt;0,1,0)</f>
        <v>0</v>
      </c>
      <c r="H503" s="1">
        <f>IF(SUMPRODUCT(--ISNUMBER(SEARCH({"LEGALIZE","LEGISLATION","TRIAL"},C503)))&gt;0,1,0)</f>
        <v>0</v>
      </c>
      <c r="I503" s="1">
        <f>IF(SUMPRODUCT(--ISNUMBER(SEARCH({"LEADER"},C503)))&gt;0,1,0)</f>
        <v>0</v>
      </c>
      <c r="J503" t="str">
        <f t="shared" si="28"/>
        <v>2016</v>
      </c>
      <c r="K503" t="str">
        <f t="shared" si="29"/>
        <v>09</v>
      </c>
      <c r="L503" t="str">
        <f t="shared" si="30"/>
        <v>30</v>
      </c>
      <c r="M503" s="2">
        <f t="shared" si="31"/>
        <v>42643.604166666664</v>
      </c>
      <c r="N503" s="1">
        <f>IF(SUMPRODUCT(--ISNUMBER(SEARCH({"nasdaq.com","bloomberg.com","wsj.com","seekingalpha.com","valuewalk.com","reuters.com","forbes.com","marketwatch.com","investopedia.com","businessinsider.com","analystratings.com"},B503)))&gt;0,1,0)</f>
        <v>0</v>
      </c>
      <c r="O503" t="s">
        <v>3935</v>
      </c>
    </row>
    <row r="504" spans="1:15" x14ac:dyDescent="0.35">
      <c r="A504">
        <v>1.5649452269170601</v>
      </c>
      <c r="B504" t="s">
        <v>294</v>
      </c>
      <c r="C504" t="s">
        <v>559</v>
      </c>
      <c r="D504">
        <v>20161005083000</v>
      </c>
      <c r="E504" s="1">
        <f>IF(SUMPRODUCT(--ISNUMBER(SEARCH({"ECON_EARNINGSREPORT","ECON_STOCKMARKET"},C504)))&gt;0,1,0)</f>
        <v>1</v>
      </c>
      <c r="F504" s="1">
        <f>IF(SUMPRODUCT(--ISNUMBER(SEARCH({"ENV_"},C504)))&gt;0,1,0)</f>
        <v>0</v>
      </c>
      <c r="G504" s="1">
        <f>IF(SUMPRODUCT(--ISNUMBER(SEARCH({"DISCRIMINATION","HARASSMENT","HATE_SPEECH","GENDER_VIOLENCE"},C504)))&gt;0,1,0)</f>
        <v>0</v>
      </c>
      <c r="H504" s="1">
        <f>IF(SUMPRODUCT(--ISNUMBER(SEARCH({"LEGALIZE","LEGISLATION","TRIAL"},C504)))&gt;0,1,0)</f>
        <v>0</v>
      </c>
      <c r="I504" s="1">
        <f>IF(SUMPRODUCT(--ISNUMBER(SEARCH({"LEADER"},C504)))&gt;0,1,0)</f>
        <v>0</v>
      </c>
      <c r="J504" t="str">
        <f t="shared" si="28"/>
        <v>2016</v>
      </c>
      <c r="K504" t="str">
        <f t="shared" si="29"/>
        <v>10</v>
      </c>
      <c r="L504" t="str">
        <f t="shared" si="30"/>
        <v>05</v>
      </c>
      <c r="M504" s="2">
        <f t="shared" si="31"/>
        <v>42648.354166666664</v>
      </c>
      <c r="N504" s="1">
        <f>IF(SUMPRODUCT(--ISNUMBER(SEARCH({"nasdaq.com","bloomberg.com","wsj.com","seekingalpha.com","valuewalk.com","reuters.com","forbes.com","marketwatch.com","investopedia.com","businessinsider.com","analystratings.com"},B504)))&gt;0,1,0)</f>
        <v>0</v>
      </c>
      <c r="O504" t="s">
        <v>3935</v>
      </c>
    </row>
    <row r="505" spans="1:15" x14ac:dyDescent="0.35">
      <c r="A505">
        <v>1.1764705882352899</v>
      </c>
      <c r="B505" t="s">
        <v>411</v>
      </c>
      <c r="C505" t="s">
        <v>412</v>
      </c>
      <c r="D505">
        <v>20160926234500</v>
      </c>
      <c r="E505" s="1">
        <f>IF(SUMPRODUCT(--ISNUMBER(SEARCH({"ECON_EARNINGSREPORT","ECON_STOCKMARKET"},C505)))&gt;0,1,0)</f>
        <v>0</v>
      </c>
      <c r="F505" s="1">
        <f>IF(SUMPRODUCT(--ISNUMBER(SEARCH({"ENV_"},C505)))&gt;0,1,0)</f>
        <v>0</v>
      </c>
      <c r="G505" s="1">
        <f>IF(SUMPRODUCT(--ISNUMBER(SEARCH({"DISCRIMINATION","HARASSMENT","HATE_SPEECH","GENDER_VIOLENCE"},C505)))&gt;0,1,0)</f>
        <v>0</v>
      </c>
      <c r="H505" s="1">
        <f>IF(SUMPRODUCT(--ISNUMBER(SEARCH({"LEGALIZE","LEGISLATION","TRIAL"},C505)))&gt;0,1,0)</f>
        <v>0</v>
      </c>
      <c r="I505" s="1">
        <f>IF(SUMPRODUCT(--ISNUMBER(SEARCH({"LEADER"},C505)))&gt;0,1,0)</f>
        <v>0</v>
      </c>
      <c r="J505" t="str">
        <f t="shared" si="28"/>
        <v>2016</v>
      </c>
      <c r="K505" t="str">
        <f t="shared" si="29"/>
        <v>09</v>
      </c>
      <c r="L505" t="str">
        <f t="shared" si="30"/>
        <v>26</v>
      </c>
      <c r="M505" s="2">
        <f t="shared" si="31"/>
        <v>42639.989583333336</v>
      </c>
      <c r="N505" s="1">
        <f>IF(SUMPRODUCT(--ISNUMBER(SEARCH({"nasdaq.com","bloomberg.com","wsj.com","seekingalpha.com","valuewalk.com","reuters.com","forbes.com","marketwatch.com","investopedia.com","businessinsider.com","analystratings.com"},B505)))&gt;0,1,0)</f>
        <v>0</v>
      </c>
      <c r="O505" t="s">
        <v>3935</v>
      </c>
    </row>
    <row r="506" spans="1:15" x14ac:dyDescent="0.35">
      <c r="A506">
        <v>3.1289111389236499</v>
      </c>
      <c r="B506" t="s">
        <v>44</v>
      </c>
      <c r="C506" t="s">
        <v>560</v>
      </c>
      <c r="D506">
        <v>20160926213000</v>
      </c>
      <c r="E506" s="1">
        <f>IF(SUMPRODUCT(--ISNUMBER(SEARCH({"ECON_EARNINGSREPORT","ECON_STOCKMARKET"},C506)))&gt;0,1,0)</f>
        <v>1</v>
      </c>
      <c r="F506" s="1">
        <f>IF(SUMPRODUCT(--ISNUMBER(SEARCH({"ENV_"},C506)))&gt;0,1,0)</f>
        <v>0</v>
      </c>
      <c r="G506" s="1">
        <f>IF(SUMPRODUCT(--ISNUMBER(SEARCH({"DISCRIMINATION","HARASSMENT","HATE_SPEECH","GENDER_VIOLENCE"},C506)))&gt;0,1,0)</f>
        <v>0</v>
      </c>
      <c r="H506" s="1">
        <f>IF(SUMPRODUCT(--ISNUMBER(SEARCH({"LEGALIZE","LEGISLATION","TRIAL"},C506)))&gt;0,1,0)</f>
        <v>0</v>
      </c>
      <c r="I506" s="1">
        <f>IF(SUMPRODUCT(--ISNUMBER(SEARCH({"LEADER"},C506)))&gt;0,1,0)</f>
        <v>0</v>
      </c>
      <c r="J506" t="str">
        <f t="shared" si="28"/>
        <v>2016</v>
      </c>
      <c r="K506" t="str">
        <f t="shared" si="29"/>
        <v>09</v>
      </c>
      <c r="L506" t="str">
        <f t="shared" si="30"/>
        <v>26</v>
      </c>
      <c r="M506" s="2">
        <f t="shared" si="31"/>
        <v>42639.895833333336</v>
      </c>
      <c r="N506" s="1">
        <f>IF(SUMPRODUCT(--ISNUMBER(SEARCH({"nasdaq.com","bloomberg.com","wsj.com","seekingalpha.com","valuewalk.com","reuters.com","forbes.com","marketwatch.com","investopedia.com","businessinsider.com","analystratings.com"},B506)))&gt;0,1,0)</f>
        <v>0</v>
      </c>
      <c r="O506" t="s">
        <v>3935</v>
      </c>
    </row>
    <row r="507" spans="1:15" x14ac:dyDescent="0.35">
      <c r="A507">
        <v>2.5114155251141499</v>
      </c>
      <c r="B507" t="s">
        <v>151</v>
      </c>
      <c r="C507" t="s">
        <v>561</v>
      </c>
      <c r="D507">
        <v>20161006010000</v>
      </c>
      <c r="E507" s="1">
        <f>IF(SUMPRODUCT(--ISNUMBER(SEARCH({"ECON_EARNINGSREPORT","ECON_STOCKMARKET"},C507)))&gt;0,1,0)</f>
        <v>1</v>
      </c>
      <c r="F507" s="1">
        <f>IF(SUMPRODUCT(--ISNUMBER(SEARCH({"ENV_"},C507)))&gt;0,1,0)</f>
        <v>0</v>
      </c>
      <c r="G507" s="1">
        <f>IF(SUMPRODUCT(--ISNUMBER(SEARCH({"DISCRIMINATION","HARASSMENT","HATE_SPEECH","GENDER_VIOLENCE"},C507)))&gt;0,1,0)</f>
        <v>0</v>
      </c>
      <c r="H507" s="1">
        <f>IF(SUMPRODUCT(--ISNUMBER(SEARCH({"LEGALIZE","LEGISLATION","TRIAL"},C507)))&gt;0,1,0)</f>
        <v>0</v>
      </c>
      <c r="I507" s="1">
        <f>IF(SUMPRODUCT(--ISNUMBER(SEARCH({"LEADER"},C507)))&gt;0,1,0)</f>
        <v>0</v>
      </c>
      <c r="J507" t="str">
        <f t="shared" si="28"/>
        <v>2016</v>
      </c>
      <c r="K507" t="str">
        <f t="shared" si="29"/>
        <v>10</v>
      </c>
      <c r="L507" t="str">
        <f t="shared" si="30"/>
        <v>06</v>
      </c>
      <c r="M507" s="2">
        <f t="shared" si="31"/>
        <v>42649.041666666664</v>
      </c>
      <c r="N507" s="1">
        <f>IF(SUMPRODUCT(--ISNUMBER(SEARCH({"nasdaq.com","bloomberg.com","wsj.com","seekingalpha.com","valuewalk.com","reuters.com","forbes.com","marketwatch.com","investopedia.com","businessinsider.com","analystratings.com"},B507)))&gt;0,1,0)</f>
        <v>1</v>
      </c>
      <c r="O507" t="s">
        <v>3935</v>
      </c>
    </row>
    <row r="508" spans="1:15" x14ac:dyDescent="0.35">
      <c r="A508">
        <v>-1.2480499219968799</v>
      </c>
      <c r="B508" t="s">
        <v>319</v>
      </c>
      <c r="C508" t="s">
        <v>562</v>
      </c>
      <c r="D508">
        <v>20160912091500</v>
      </c>
      <c r="E508" s="1">
        <f>IF(SUMPRODUCT(--ISNUMBER(SEARCH({"ECON_EARNINGSREPORT","ECON_STOCKMARKET"},C508)))&gt;0,1,0)</f>
        <v>1</v>
      </c>
      <c r="F508" s="1">
        <f>IF(SUMPRODUCT(--ISNUMBER(SEARCH({"ENV_"},C508)))&gt;0,1,0)</f>
        <v>0</v>
      </c>
      <c r="G508" s="1">
        <f>IF(SUMPRODUCT(--ISNUMBER(SEARCH({"DISCRIMINATION","HARASSMENT","HATE_SPEECH","GENDER_VIOLENCE"},C508)))&gt;0,1,0)</f>
        <v>0</v>
      </c>
      <c r="H508" s="1">
        <f>IF(SUMPRODUCT(--ISNUMBER(SEARCH({"LEGALIZE","LEGISLATION","TRIAL"},C508)))&gt;0,1,0)</f>
        <v>0</v>
      </c>
      <c r="I508" s="1">
        <f>IF(SUMPRODUCT(--ISNUMBER(SEARCH({"LEADER"},C508)))&gt;0,1,0)</f>
        <v>0</v>
      </c>
      <c r="J508" t="str">
        <f t="shared" si="28"/>
        <v>2016</v>
      </c>
      <c r="K508" t="str">
        <f t="shared" si="29"/>
        <v>09</v>
      </c>
      <c r="L508" t="str">
        <f t="shared" si="30"/>
        <v>12</v>
      </c>
      <c r="M508" s="2">
        <f t="shared" si="31"/>
        <v>42625.385416666664</v>
      </c>
      <c r="N508" s="1">
        <f>IF(SUMPRODUCT(--ISNUMBER(SEARCH({"nasdaq.com","bloomberg.com","wsj.com","seekingalpha.com","valuewalk.com","reuters.com","forbes.com","marketwatch.com","investopedia.com","businessinsider.com","analystratings.com"},B508)))&gt;0,1,0)</f>
        <v>0</v>
      </c>
      <c r="O508" t="s">
        <v>3935</v>
      </c>
    </row>
    <row r="509" spans="1:15" x14ac:dyDescent="0.35">
      <c r="A509">
        <v>-0.22624434389140199</v>
      </c>
      <c r="B509" t="s">
        <v>563</v>
      </c>
      <c r="C509" t="s">
        <v>564</v>
      </c>
      <c r="D509">
        <v>20161016230000</v>
      </c>
      <c r="E509" s="1">
        <f>IF(SUMPRODUCT(--ISNUMBER(SEARCH({"ECON_EARNINGSREPORT","ECON_STOCKMARKET"},C509)))&gt;0,1,0)</f>
        <v>1</v>
      </c>
      <c r="F509" s="1">
        <f>IF(SUMPRODUCT(--ISNUMBER(SEARCH({"ENV_"},C509)))&gt;0,1,0)</f>
        <v>0</v>
      </c>
      <c r="G509" s="1">
        <f>IF(SUMPRODUCT(--ISNUMBER(SEARCH({"DISCRIMINATION","HARASSMENT","HATE_SPEECH","GENDER_VIOLENCE"},C509)))&gt;0,1,0)</f>
        <v>0</v>
      </c>
      <c r="H509" s="1">
        <f>IF(SUMPRODUCT(--ISNUMBER(SEARCH({"LEGALIZE","LEGISLATION","TRIAL"},C509)))&gt;0,1,0)</f>
        <v>0</v>
      </c>
      <c r="I509" s="1">
        <f>IF(SUMPRODUCT(--ISNUMBER(SEARCH({"LEADER"},C509)))&gt;0,1,0)</f>
        <v>0</v>
      </c>
      <c r="J509" t="str">
        <f t="shared" si="28"/>
        <v>2016</v>
      </c>
      <c r="K509" t="str">
        <f t="shared" si="29"/>
        <v>10</v>
      </c>
      <c r="L509" t="str">
        <f t="shared" si="30"/>
        <v>16</v>
      </c>
      <c r="M509" s="2">
        <f t="shared" si="31"/>
        <v>42659.958333333336</v>
      </c>
      <c r="N509" s="1">
        <f>IF(SUMPRODUCT(--ISNUMBER(SEARCH({"nasdaq.com","bloomberg.com","wsj.com","seekingalpha.com","valuewalk.com","reuters.com","forbes.com","marketwatch.com","investopedia.com","businessinsider.com","analystratings.com"},B509)))&gt;0,1,0)</f>
        <v>0</v>
      </c>
      <c r="O509" t="s">
        <v>3935</v>
      </c>
    </row>
    <row r="510" spans="1:15" x14ac:dyDescent="0.35">
      <c r="A510">
        <v>1.57170923379175</v>
      </c>
      <c r="B510" t="s">
        <v>128</v>
      </c>
      <c r="C510" t="s">
        <v>565</v>
      </c>
      <c r="D510">
        <v>20160705200000</v>
      </c>
      <c r="E510" s="1">
        <f>IF(SUMPRODUCT(--ISNUMBER(SEARCH({"ECON_EARNINGSREPORT","ECON_STOCKMARKET"},C510)))&gt;0,1,0)</f>
        <v>1</v>
      </c>
      <c r="F510" s="1">
        <f>IF(SUMPRODUCT(--ISNUMBER(SEARCH({"ENV_"},C510)))&gt;0,1,0)</f>
        <v>0</v>
      </c>
      <c r="G510" s="1">
        <f>IF(SUMPRODUCT(--ISNUMBER(SEARCH({"DISCRIMINATION","HARASSMENT","HATE_SPEECH","GENDER_VIOLENCE"},C510)))&gt;0,1,0)</f>
        <v>0</v>
      </c>
      <c r="H510" s="1">
        <f>IF(SUMPRODUCT(--ISNUMBER(SEARCH({"LEGALIZE","LEGISLATION","TRIAL"},C510)))&gt;0,1,0)</f>
        <v>0</v>
      </c>
      <c r="I510" s="1">
        <f>IF(SUMPRODUCT(--ISNUMBER(SEARCH({"LEADER"},C510)))&gt;0,1,0)</f>
        <v>0</v>
      </c>
      <c r="J510" t="str">
        <f t="shared" si="28"/>
        <v>2016</v>
      </c>
      <c r="K510" t="str">
        <f t="shared" si="29"/>
        <v>07</v>
      </c>
      <c r="L510" t="str">
        <f t="shared" si="30"/>
        <v>05</v>
      </c>
      <c r="M510" s="2">
        <f t="shared" si="31"/>
        <v>42556.833333333336</v>
      </c>
      <c r="N510" s="1">
        <f>IF(SUMPRODUCT(--ISNUMBER(SEARCH({"nasdaq.com","bloomberg.com","wsj.com","seekingalpha.com","valuewalk.com","reuters.com","forbes.com","marketwatch.com","investopedia.com","businessinsider.com","analystratings.com"},B510)))&gt;0,1,0)</f>
        <v>0</v>
      </c>
      <c r="O510" t="s">
        <v>3935</v>
      </c>
    </row>
    <row r="511" spans="1:15" x14ac:dyDescent="0.35">
      <c r="A511">
        <v>1.040763226366</v>
      </c>
      <c r="B511" t="s">
        <v>53</v>
      </c>
      <c r="C511" t="s">
        <v>566</v>
      </c>
      <c r="D511">
        <v>20160706161500</v>
      </c>
      <c r="E511" s="1">
        <f>IF(SUMPRODUCT(--ISNUMBER(SEARCH({"ECON_EARNINGSREPORT","ECON_STOCKMARKET"},C511)))&gt;0,1,0)</f>
        <v>1</v>
      </c>
      <c r="F511" s="1">
        <f>IF(SUMPRODUCT(--ISNUMBER(SEARCH({"ENV_"},C511)))&gt;0,1,0)</f>
        <v>0</v>
      </c>
      <c r="G511" s="1">
        <f>IF(SUMPRODUCT(--ISNUMBER(SEARCH({"DISCRIMINATION","HARASSMENT","HATE_SPEECH","GENDER_VIOLENCE"},C511)))&gt;0,1,0)</f>
        <v>0</v>
      </c>
      <c r="H511" s="1">
        <f>IF(SUMPRODUCT(--ISNUMBER(SEARCH({"LEGALIZE","LEGISLATION","TRIAL"},C511)))&gt;0,1,0)</f>
        <v>0</v>
      </c>
      <c r="I511" s="1">
        <f>IF(SUMPRODUCT(--ISNUMBER(SEARCH({"LEADER"},C511)))&gt;0,1,0)</f>
        <v>0</v>
      </c>
      <c r="J511" t="str">
        <f t="shared" si="28"/>
        <v>2016</v>
      </c>
      <c r="K511" t="str">
        <f t="shared" si="29"/>
        <v>07</v>
      </c>
      <c r="L511" t="str">
        <f t="shared" si="30"/>
        <v>06</v>
      </c>
      <c r="M511" s="2">
        <f t="shared" si="31"/>
        <v>42557.677083333336</v>
      </c>
      <c r="N511" s="1">
        <f>IF(SUMPRODUCT(--ISNUMBER(SEARCH({"nasdaq.com","bloomberg.com","wsj.com","seekingalpha.com","valuewalk.com","reuters.com","forbes.com","marketwatch.com","investopedia.com","businessinsider.com","analystratings.com"},B511)))&gt;0,1,0)</f>
        <v>0</v>
      </c>
      <c r="O511" t="s">
        <v>3935</v>
      </c>
    </row>
    <row r="512" spans="1:15" x14ac:dyDescent="0.35">
      <c r="A512">
        <v>1.78571428571429</v>
      </c>
      <c r="B512" t="s">
        <v>567</v>
      </c>
      <c r="C512" t="s">
        <v>568</v>
      </c>
      <c r="D512">
        <v>20161028231500</v>
      </c>
      <c r="E512" s="1">
        <f>IF(SUMPRODUCT(--ISNUMBER(SEARCH({"ECON_EARNINGSREPORT","ECON_STOCKMARKET"},C512)))&gt;0,1,0)</f>
        <v>1</v>
      </c>
      <c r="F512" s="1">
        <f>IF(SUMPRODUCT(--ISNUMBER(SEARCH({"ENV_"},C512)))&gt;0,1,0)</f>
        <v>0</v>
      </c>
      <c r="G512" s="1">
        <f>IF(SUMPRODUCT(--ISNUMBER(SEARCH({"DISCRIMINATION","HARASSMENT","HATE_SPEECH","GENDER_VIOLENCE"},C512)))&gt;0,1,0)</f>
        <v>0</v>
      </c>
      <c r="H512" s="1">
        <f>IF(SUMPRODUCT(--ISNUMBER(SEARCH({"LEGALIZE","LEGISLATION","TRIAL"},C512)))&gt;0,1,0)</f>
        <v>0</v>
      </c>
      <c r="I512" s="1">
        <f>IF(SUMPRODUCT(--ISNUMBER(SEARCH({"LEADER"},C512)))&gt;0,1,0)</f>
        <v>0</v>
      </c>
      <c r="J512" t="str">
        <f t="shared" si="28"/>
        <v>2016</v>
      </c>
      <c r="K512" t="str">
        <f t="shared" si="29"/>
        <v>10</v>
      </c>
      <c r="L512" t="str">
        <f t="shared" si="30"/>
        <v>28</v>
      </c>
      <c r="M512" s="2">
        <f t="shared" si="31"/>
        <v>42671.96875</v>
      </c>
      <c r="N512" s="1">
        <f>IF(SUMPRODUCT(--ISNUMBER(SEARCH({"nasdaq.com","bloomberg.com","wsj.com","seekingalpha.com","valuewalk.com","reuters.com","forbes.com","marketwatch.com","investopedia.com","businessinsider.com","analystratings.com"},B512)))&gt;0,1,0)</f>
        <v>0</v>
      </c>
      <c r="O512" t="s">
        <v>3935</v>
      </c>
    </row>
    <row r="513" spans="1:15" x14ac:dyDescent="0.35">
      <c r="A513">
        <v>-0.85287846481876295</v>
      </c>
      <c r="B513" t="s">
        <v>569</v>
      </c>
      <c r="C513" t="s">
        <v>570</v>
      </c>
      <c r="D513">
        <v>20161003120000</v>
      </c>
      <c r="E513" s="1">
        <f>IF(SUMPRODUCT(--ISNUMBER(SEARCH({"ECON_EARNINGSREPORT","ECON_STOCKMARKET"},C513)))&gt;0,1,0)</f>
        <v>1</v>
      </c>
      <c r="F513" s="1">
        <f>IF(SUMPRODUCT(--ISNUMBER(SEARCH({"ENV_"},C513)))&gt;0,1,0)</f>
        <v>0</v>
      </c>
      <c r="G513" s="1">
        <f>IF(SUMPRODUCT(--ISNUMBER(SEARCH({"DISCRIMINATION","HARASSMENT","HATE_SPEECH","GENDER_VIOLENCE"},C513)))&gt;0,1,0)</f>
        <v>0</v>
      </c>
      <c r="H513" s="1">
        <f>IF(SUMPRODUCT(--ISNUMBER(SEARCH({"LEGALIZE","LEGISLATION","TRIAL"},C513)))&gt;0,1,0)</f>
        <v>0</v>
      </c>
      <c r="I513" s="1">
        <f>IF(SUMPRODUCT(--ISNUMBER(SEARCH({"LEADER"},C513)))&gt;0,1,0)</f>
        <v>0</v>
      </c>
      <c r="J513" t="str">
        <f t="shared" si="28"/>
        <v>2016</v>
      </c>
      <c r="K513" t="str">
        <f t="shared" si="29"/>
        <v>10</v>
      </c>
      <c r="L513" t="str">
        <f t="shared" si="30"/>
        <v>03</v>
      </c>
      <c r="M513" s="2">
        <f t="shared" si="31"/>
        <v>42646.5</v>
      </c>
      <c r="N513" s="1">
        <f>IF(SUMPRODUCT(--ISNUMBER(SEARCH({"nasdaq.com","bloomberg.com","wsj.com","seekingalpha.com","valuewalk.com","reuters.com","forbes.com","marketwatch.com","investopedia.com","businessinsider.com","analystratings.com"},B513)))&gt;0,1,0)</f>
        <v>0</v>
      </c>
      <c r="O513" t="s">
        <v>3935</v>
      </c>
    </row>
    <row r="514" spans="1:15" x14ac:dyDescent="0.35">
      <c r="A514">
        <v>3.9156626506024099</v>
      </c>
      <c r="B514" t="s">
        <v>25</v>
      </c>
      <c r="C514" t="s">
        <v>571</v>
      </c>
      <c r="D514">
        <v>20161003221500</v>
      </c>
      <c r="E514" s="1">
        <f>IF(SUMPRODUCT(--ISNUMBER(SEARCH({"ECON_EARNINGSREPORT","ECON_STOCKMARKET"},C514)))&gt;0,1,0)</f>
        <v>1</v>
      </c>
      <c r="F514" s="1">
        <f>IF(SUMPRODUCT(--ISNUMBER(SEARCH({"ENV_"},C514)))&gt;0,1,0)</f>
        <v>0</v>
      </c>
      <c r="G514" s="1">
        <f>IF(SUMPRODUCT(--ISNUMBER(SEARCH({"DISCRIMINATION","HARASSMENT","HATE_SPEECH","GENDER_VIOLENCE"},C514)))&gt;0,1,0)</f>
        <v>0</v>
      </c>
      <c r="H514" s="1">
        <f>IF(SUMPRODUCT(--ISNUMBER(SEARCH({"LEGALIZE","LEGISLATION","TRIAL"},C514)))&gt;0,1,0)</f>
        <v>0</v>
      </c>
      <c r="I514" s="1">
        <f>IF(SUMPRODUCT(--ISNUMBER(SEARCH({"LEADER"},C514)))&gt;0,1,0)</f>
        <v>0</v>
      </c>
      <c r="J514" t="str">
        <f t="shared" si="28"/>
        <v>2016</v>
      </c>
      <c r="K514" t="str">
        <f t="shared" si="29"/>
        <v>10</v>
      </c>
      <c r="L514" t="str">
        <f t="shared" si="30"/>
        <v>03</v>
      </c>
      <c r="M514" s="2">
        <f t="shared" si="31"/>
        <v>42646.927083333336</v>
      </c>
      <c r="N514" s="1">
        <f>IF(SUMPRODUCT(--ISNUMBER(SEARCH({"nasdaq.com","bloomberg.com","wsj.com","seekingalpha.com","valuewalk.com","reuters.com","forbes.com","marketwatch.com","investopedia.com","businessinsider.com","analystratings.com"},B514)))&gt;0,1,0)</f>
        <v>0</v>
      </c>
      <c r="O514" t="s">
        <v>3935</v>
      </c>
    </row>
    <row r="515" spans="1:15" x14ac:dyDescent="0.35">
      <c r="A515">
        <v>3.6458333333333299</v>
      </c>
      <c r="B515" t="s">
        <v>10</v>
      </c>
      <c r="C515" t="s">
        <v>572</v>
      </c>
      <c r="D515">
        <v>20161004000000</v>
      </c>
      <c r="E515" s="1">
        <f>IF(SUMPRODUCT(--ISNUMBER(SEARCH({"ECON_EARNINGSREPORT","ECON_STOCKMARKET"},C515)))&gt;0,1,0)</f>
        <v>1</v>
      </c>
      <c r="F515" s="1">
        <f>IF(SUMPRODUCT(--ISNUMBER(SEARCH({"ENV_"},C515)))&gt;0,1,0)</f>
        <v>0</v>
      </c>
      <c r="G515" s="1">
        <f>IF(SUMPRODUCT(--ISNUMBER(SEARCH({"DISCRIMINATION","HARASSMENT","HATE_SPEECH","GENDER_VIOLENCE"},C515)))&gt;0,1,0)</f>
        <v>0</v>
      </c>
      <c r="H515" s="1">
        <f>IF(SUMPRODUCT(--ISNUMBER(SEARCH({"LEGALIZE","LEGISLATION","TRIAL"},C515)))&gt;0,1,0)</f>
        <v>0</v>
      </c>
      <c r="I515" s="1">
        <f>IF(SUMPRODUCT(--ISNUMBER(SEARCH({"LEADER"},C515)))&gt;0,1,0)</f>
        <v>0</v>
      </c>
      <c r="J515" t="str">
        <f t="shared" ref="J515:J578" si="32">LEFT(D515,4)</f>
        <v>2016</v>
      </c>
      <c r="K515" t="str">
        <f t="shared" ref="K515:K578" si="33">MID(D515,5,2)</f>
        <v>10</v>
      </c>
      <c r="L515" t="str">
        <f t="shared" ref="L515:L578" si="34">MID(D515,7,2)</f>
        <v>04</v>
      </c>
      <c r="M515" s="2">
        <f t="shared" ref="M515:M578" si="35">DATE(LEFT(D515,4),MID(D515,5,2),MID(D515,7,2))+TIME(MID(D515,9,2),MID(D515,11,2),RIGHT(D515,2))</f>
        <v>42647</v>
      </c>
      <c r="N515" s="1">
        <f>IF(SUMPRODUCT(--ISNUMBER(SEARCH({"nasdaq.com","bloomberg.com","wsj.com","seekingalpha.com","valuewalk.com","reuters.com","forbes.com","marketwatch.com","investopedia.com","businessinsider.com","analystratings.com"},B515)))&gt;0,1,0)</f>
        <v>1</v>
      </c>
      <c r="O515" t="s">
        <v>3935</v>
      </c>
    </row>
    <row r="516" spans="1:15" x14ac:dyDescent="0.35">
      <c r="A516">
        <v>2.2471910112359499</v>
      </c>
      <c r="B516" t="s">
        <v>10</v>
      </c>
      <c r="C516" t="s">
        <v>401</v>
      </c>
      <c r="D516">
        <v>20160916151500</v>
      </c>
      <c r="E516" s="1">
        <f>IF(SUMPRODUCT(--ISNUMBER(SEARCH({"ECON_EARNINGSREPORT","ECON_STOCKMARKET"},C516)))&gt;0,1,0)</f>
        <v>1</v>
      </c>
      <c r="F516" s="1">
        <f>IF(SUMPRODUCT(--ISNUMBER(SEARCH({"ENV_"},C516)))&gt;0,1,0)</f>
        <v>0</v>
      </c>
      <c r="G516" s="1">
        <f>IF(SUMPRODUCT(--ISNUMBER(SEARCH({"DISCRIMINATION","HARASSMENT","HATE_SPEECH","GENDER_VIOLENCE"},C516)))&gt;0,1,0)</f>
        <v>0</v>
      </c>
      <c r="H516" s="1">
        <f>IF(SUMPRODUCT(--ISNUMBER(SEARCH({"LEGALIZE","LEGISLATION","TRIAL"},C516)))&gt;0,1,0)</f>
        <v>0</v>
      </c>
      <c r="I516" s="1">
        <f>IF(SUMPRODUCT(--ISNUMBER(SEARCH({"LEADER"},C516)))&gt;0,1,0)</f>
        <v>0</v>
      </c>
      <c r="J516" t="str">
        <f t="shared" si="32"/>
        <v>2016</v>
      </c>
      <c r="K516" t="str">
        <f t="shared" si="33"/>
        <v>09</v>
      </c>
      <c r="L516" t="str">
        <f t="shared" si="34"/>
        <v>16</v>
      </c>
      <c r="M516" s="2">
        <f t="shared" si="35"/>
        <v>42629.635416666664</v>
      </c>
      <c r="N516" s="1">
        <f>IF(SUMPRODUCT(--ISNUMBER(SEARCH({"nasdaq.com","bloomberg.com","wsj.com","seekingalpha.com","valuewalk.com","reuters.com","forbes.com","marketwatch.com","investopedia.com","businessinsider.com","analystratings.com"},B516)))&gt;0,1,0)</f>
        <v>1</v>
      </c>
      <c r="O516" t="s">
        <v>3935</v>
      </c>
    </row>
    <row r="517" spans="1:15" x14ac:dyDescent="0.35">
      <c r="A517">
        <v>0.91324200913242004</v>
      </c>
      <c r="B517" t="s">
        <v>573</v>
      </c>
      <c r="C517" t="s">
        <v>275</v>
      </c>
      <c r="D517">
        <v>20160830124500</v>
      </c>
      <c r="E517" s="1">
        <f>IF(SUMPRODUCT(--ISNUMBER(SEARCH({"ECON_EARNINGSREPORT","ECON_STOCKMARKET"},C517)))&gt;0,1,0)</f>
        <v>1</v>
      </c>
      <c r="F517" s="1">
        <f>IF(SUMPRODUCT(--ISNUMBER(SEARCH({"ENV_"},C517)))&gt;0,1,0)</f>
        <v>0</v>
      </c>
      <c r="G517" s="1">
        <f>IF(SUMPRODUCT(--ISNUMBER(SEARCH({"DISCRIMINATION","HARASSMENT","HATE_SPEECH","GENDER_VIOLENCE"},C517)))&gt;0,1,0)</f>
        <v>0</v>
      </c>
      <c r="H517" s="1">
        <f>IF(SUMPRODUCT(--ISNUMBER(SEARCH({"LEGALIZE","LEGISLATION","TRIAL"},C517)))&gt;0,1,0)</f>
        <v>0</v>
      </c>
      <c r="I517" s="1">
        <f>IF(SUMPRODUCT(--ISNUMBER(SEARCH({"LEADER"},C517)))&gt;0,1,0)</f>
        <v>1</v>
      </c>
      <c r="J517" t="str">
        <f t="shared" si="32"/>
        <v>2016</v>
      </c>
      <c r="K517" t="str">
        <f t="shared" si="33"/>
        <v>08</v>
      </c>
      <c r="L517" t="str">
        <f t="shared" si="34"/>
        <v>30</v>
      </c>
      <c r="M517" s="2">
        <f t="shared" si="35"/>
        <v>42612.53125</v>
      </c>
      <c r="N517" s="1">
        <f>IF(SUMPRODUCT(--ISNUMBER(SEARCH({"nasdaq.com","bloomberg.com","wsj.com","seekingalpha.com","valuewalk.com","reuters.com","forbes.com","marketwatch.com","investopedia.com","businessinsider.com","analystratings.com"},B517)))&gt;0,1,0)</f>
        <v>0</v>
      </c>
      <c r="O517" t="s">
        <v>3935</v>
      </c>
    </row>
    <row r="518" spans="1:15" x14ac:dyDescent="0.35">
      <c r="A518">
        <v>-0.18726591760299599</v>
      </c>
      <c r="B518" t="s">
        <v>162</v>
      </c>
      <c r="C518" t="s">
        <v>70</v>
      </c>
      <c r="D518">
        <v>20160830134500</v>
      </c>
      <c r="E518" s="1">
        <f>IF(SUMPRODUCT(--ISNUMBER(SEARCH({"ECON_EARNINGSREPORT","ECON_STOCKMARKET"},C518)))&gt;0,1,0)</f>
        <v>1</v>
      </c>
      <c r="F518" s="1">
        <f>IF(SUMPRODUCT(--ISNUMBER(SEARCH({"ENV_"},C518)))&gt;0,1,0)</f>
        <v>0</v>
      </c>
      <c r="G518" s="1">
        <f>IF(SUMPRODUCT(--ISNUMBER(SEARCH({"DISCRIMINATION","HARASSMENT","HATE_SPEECH","GENDER_VIOLENCE"},C518)))&gt;0,1,0)</f>
        <v>0</v>
      </c>
      <c r="H518" s="1">
        <f>IF(SUMPRODUCT(--ISNUMBER(SEARCH({"LEGALIZE","LEGISLATION","TRIAL"},C518)))&gt;0,1,0)</f>
        <v>0</v>
      </c>
      <c r="I518" s="1">
        <f>IF(SUMPRODUCT(--ISNUMBER(SEARCH({"LEADER"},C518)))&gt;0,1,0)</f>
        <v>0</v>
      </c>
      <c r="J518" t="str">
        <f t="shared" si="32"/>
        <v>2016</v>
      </c>
      <c r="K518" t="str">
        <f t="shared" si="33"/>
        <v>08</v>
      </c>
      <c r="L518" t="str">
        <f t="shared" si="34"/>
        <v>30</v>
      </c>
      <c r="M518" s="2">
        <f t="shared" si="35"/>
        <v>42612.572916666664</v>
      </c>
      <c r="N518" s="1">
        <f>IF(SUMPRODUCT(--ISNUMBER(SEARCH({"nasdaq.com","bloomberg.com","wsj.com","seekingalpha.com","valuewalk.com","reuters.com","forbes.com","marketwatch.com","investopedia.com","businessinsider.com","analystratings.com"},B518)))&gt;0,1,0)</f>
        <v>0</v>
      </c>
      <c r="O518" t="s">
        <v>3935</v>
      </c>
    </row>
    <row r="519" spans="1:15" x14ac:dyDescent="0.35">
      <c r="A519">
        <v>-0.57471264367816099</v>
      </c>
      <c r="B519" t="s">
        <v>23</v>
      </c>
      <c r="C519" t="s">
        <v>574</v>
      </c>
      <c r="D519">
        <v>20160722121500</v>
      </c>
      <c r="E519" s="1">
        <f>IF(SUMPRODUCT(--ISNUMBER(SEARCH({"ECON_EARNINGSREPORT","ECON_STOCKMARKET"},C519)))&gt;0,1,0)</f>
        <v>1</v>
      </c>
      <c r="F519" s="1">
        <f>IF(SUMPRODUCT(--ISNUMBER(SEARCH({"ENV_"},C519)))&gt;0,1,0)</f>
        <v>0</v>
      </c>
      <c r="G519" s="1">
        <f>IF(SUMPRODUCT(--ISNUMBER(SEARCH({"DISCRIMINATION","HARASSMENT","HATE_SPEECH","GENDER_VIOLENCE"},C519)))&gt;0,1,0)</f>
        <v>0</v>
      </c>
      <c r="H519" s="1">
        <f>IF(SUMPRODUCT(--ISNUMBER(SEARCH({"LEGALIZE","LEGISLATION","TRIAL"},C519)))&gt;0,1,0)</f>
        <v>0</v>
      </c>
      <c r="I519" s="1">
        <f>IF(SUMPRODUCT(--ISNUMBER(SEARCH({"LEADER"},C519)))&gt;0,1,0)</f>
        <v>0</v>
      </c>
      <c r="J519" t="str">
        <f t="shared" si="32"/>
        <v>2016</v>
      </c>
      <c r="K519" t="str">
        <f t="shared" si="33"/>
        <v>07</v>
      </c>
      <c r="L519" t="str">
        <f t="shared" si="34"/>
        <v>22</v>
      </c>
      <c r="M519" s="2">
        <f t="shared" si="35"/>
        <v>42573.510416666664</v>
      </c>
      <c r="N519" s="1">
        <f>IF(SUMPRODUCT(--ISNUMBER(SEARCH({"nasdaq.com","bloomberg.com","wsj.com","seekingalpha.com","valuewalk.com","reuters.com","forbes.com","marketwatch.com","investopedia.com","businessinsider.com","analystratings.com"},B519)))&gt;0,1,0)</f>
        <v>0</v>
      </c>
      <c r="O519" t="s">
        <v>3935</v>
      </c>
    </row>
    <row r="520" spans="1:15" x14ac:dyDescent="0.35">
      <c r="A520">
        <v>-1.1461318051575899</v>
      </c>
      <c r="B520" t="s">
        <v>313</v>
      </c>
      <c r="C520" t="s">
        <v>575</v>
      </c>
      <c r="D520">
        <v>20160915183000</v>
      </c>
      <c r="E520" s="1">
        <f>IF(SUMPRODUCT(--ISNUMBER(SEARCH({"ECON_EARNINGSREPORT","ECON_STOCKMARKET"},C520)))&gt;0,1,0)</f>
        <v>1</v>
      </c>
      <c r="F520" s="1">
        <f>IF(SUMPRODUCT(--ISNUMBER(SEARCH({"ENV_"},C520)))&gt;0,1,0)</f>
        <v>0</v>
      </c>
      <c r="G520" s="1">
        <f>IF(SUMPRODUCT(--ISNUMBER(SEARCH({"DISCRIMINATION","HARASSMENT","HATE_SPEECH","GENDER_VIOLENCE"},C520)))&gt;0,1,0)</f>
        <v>0</v>
      </c>
      <c r="H520" s="1">
        <f>IF(SUMPRODUCT(--ISNUMBER(SEARCH({"LEGALIZE","LEGISLATION","TRIAL"},C520)))&gt;0,1,0)</f>
        <v>0</v>
      </c>
      <c r="I520" s="1">
        <f>IF(SUMPRODUCT(--ISNUMBER(SEARCH({"LEADER"},C520)))&gt;0,1,0)</f>
        <v>0</v>
      </c>
      <c r="J520" t="str">
        <f t="shared" si="32"/>
        <v>2016</v>
      </c>
      <c r="K520" t="str">
        <f t="shared" si="33"/>
        <v>09</v>
      </c>
      <c r="L520" t="str">
        <f t="shared" si="34"/>
        <v>15</v>
      </c>
      <c r="M520" s="2">
        <f t="shared" si="35"/>
        <v>42628.770833333336</v>
      </c>
      <c r="N520" s="1">
        <f>IF(SUMPRODUCT(--ISNUMBER(SEARCH({"nasdaq.com","bloomberg.com","wsj.com","seekingalpha.com","valuewalk.com","reuters.com","forbes.com","marketwatch.com","investopedia.com","businessinsider.com","analystratings.com"},B520)))&gt;0,1,0)</f>
        <v>0</v>
      </c>
      <c r="O520" t="s">
        <v>3935</v>
      </c>
    </row>
    <row r="521" spans="1:15" x14ac:dyDescent="0.35">
      <c r="A521">
        <v>0.337268128161889</v>
      </c>
      <c r="B521" t="s">
        <v>10</v>
      </c>
      <c r="C521" t="s">
        <v>576</v>
      </c>
      <c r="D521">
        <v>20160815193000</v>
      </c>
      <c r="E521" s="1">
        <f>IF(SUMPRODUCT(--ISNUMBER(SEARCH({"ECON_EARNINGSREPORT","ECON_STOCKMARKET"},C521)))&gt;0,1,0)</f>
        <v>1</v>
      </c>
      <c r="F521" s="1">
        <f>IF(SUMPRODUCT(--ISNUMBER(SEARCH({"ENV_"},C521)))&gt;0,1,0)</f>
        <v>0</v>
      </c>
      <c r="G521" s="1">
        <f>IF(SUMPRODUCT(--ISNUMBER(SEARCH({"DISCRIMINATION","HARASSMENT","HATE_SPEECH","GENDER_VIOLENCE"},C521)))&gt;0,1,0)</f>
        <v>0</v>
      </c>
      <c r="H521" s="1">
        <f>IF(SUMPRODUCT(--ISNUMBER(SEARCH({"LEGALIZE","LEGISLATION","TRIAL"},C521)))&gt;0,1,0)</f>
        <v>0</v>
      </c>
      <c r="I521" s="1">
        <f>IF(SUMPRODUCT(--ISNUMBER(SEARCH({"LEADER"},C521)))&gt;0,1,0)</f>
        <v>0</v>
      </c>
      <c r="J521" t="str">
        <f t="shared" si="32"/>
        <v>2016</v>
      </c>
      <c r="K521" t="str">
        <f t="shared" si="33"/>
        <v>08</v>
      </c>
      <c r="L521" t="str">
        <f t="shared" si="34"/>
        <v>15</v>
      </c>
      <c r="M521" s="2">
        <f t="shared" si="35"/>
        <v>42597.8125</v>
      </c>
      <c r="N521" s="1">
        <f>IF(SUMPRODUCT(--ISNUMBER(SEARCH({"nasdaq.com","bloomberg.com","wsj.com","seekingalpha.com","valuewalk.com","reuters.com","forbes.com","marketwatch.com","investopedia.com","businessinsider.com","analystratings.com"},B521)))&gt;0,1,0)</f>
        <v>1</v>
      </c>
      <c r="O521" t="s">
        <v>3935</v>
      </c>
    </row>
    <row r="522" spans="1:15" x14ac:dyDescent="0.35">
      <c r="A522">
        <v>1.33689839572193</v>
      </c>
      <c r="B522" t="s">
        <v>11</v>
      </c>
      <c r="C522" t="s">
        <v>577</v>
      </c>
      <c r="D522">
        <v>20160629071500</v>
      </c>
      <c r="E522" s="1">
        <f>IF(SUMPRODUCT(--ISNUMBER(SEARCH({"ECON_EARNINGSREPORT","ECON_STOCKMARKET"},C522)))&gt;0,1,0)</f>
        <v>1</v>
      </c>
      <c r="F522" s="1">
        <f>IF(SUMPRODUCT(--ISNUMBER(SEARCH({"ENV_"},C522)))&gt;0,1,0)</f>
        <v>0</v>
      </c>
      <c r="G522" s="1">
        <f>IF(SUMPRODUCT(--ISNUMBER(SEARCH({"DISCRIMINATION","HARASSMENT","HATE_SPEECH","GENDER_VIOLENCE"},C522)))&gt;0,1,0)</f>
        <v>0</v>
      </c>
      <c r="H522" s="1">
        <f>IF(SUMPRODUCT(--ISNUMBER(SEARCH({"LEGALIZE","LEGISLATION","TRIAL"},C522)))&gt;0,1,0)</f>
        <v>1</v>
      </c>
      <c r="I522" s="1">
        <f>IF(SUMPRODUCT(--ISNUMBER(SEARCH({"LEADER"},C522)))&gt;0,1,0)</f>
        <v>0</v>
      </c>
      <c r="J522" t="str">
        <f t="shared" si="32"/>
        <v>2016</v>
      </c>
      <c r="K522" t="str">
        <f t="shared" si="33"/>
        <v>06</v>
      </c>
      <c r="L522" t="str">
        <f t="shared" si="34"/>
        <v>29</v>
      </c>
      <c r="M522" s="2">
        <f t="shared" si="35"/>
        <v>42550.302083333336</v>
      </c>
      <c r="N522" s="1">
        <f>IF(SUMPRODUCT(--ISNUMBER(SEARCH({"nasdaq.com","bloomberg.com","wsj.com","seekingalpha.com","valuewalk.com","reuters.com","forbes.com","marketwatch.com","investopedia.com","businessinsider.com","analystratings.com"},B522)))&gt;0,1,0)</f>
        <v>0</v>
      </c>
      <c r="O522" t="s">
        <v>3935</v>
      </c>
    </row>
    <row r="523" spans="1:15" x14ac:dyDescent="0.35">
      <c r="A523">
        <v>3.2989690721649501</v>
      </c>
      <c r="B523" t="s">
        <v>10</v>
      </c>
      <c r="C523" t="s">
        <v>578</v>
      </c>
      <c r="D523">
        <v>20160629193000</v>
      </c>
      <c r="E523" s="1">
        <f>IF(SUMPRODUCT(--ISNUMBER(SEARCH({"ECON_EARNINGSREPORT","ECON_STOCKMARKET"},C523)))&gt;0,1,0)</f>
        <v>1</v>
      </c>
      <c r="F523" s="1">
        <f>IF(SUMPRODUCT(--ISNUMBER(SEARCH({"ENV_"},C523)))&gt;0,1,0)</f>
        <v>0</v>
      </c>
      <c r="G523" s="1">
        <f>IF(SUMPRODUCT(--ISNUMBER(SEARCH({"DISCRIMINATION","HARASSMENT","HATE_SPEECH","GENDER_VIOLENCE"},C523)))&gt;0,1,0)</f>
        <v>0</v>
      </c>
      <c r="H523" s="1">
        <f>IF(SUMPRODUCT(--ISNUMBER(SEARCH({"LEGALIZE","LEGISLATION","TRIAL"},C523)))&gt;0,1,0)</f>
        <v>0</v>
      </c>
      <c r="I523" s="1">
        <f>IF(SUMPRODUCT(--ISNUMBER(SEARCH({"LEADER"},C523)))&gt;0,1,0)</f>
        <v>0</v>
      </c>
      <c r="J523" t="str">
        <f t="shared" si="32"/>
        <v>2016</v>
      </c>
      <c r="K523" t="str">
        <f t="shared" si="33"/>
        <v>06</v>
      </c>
      <c r="L523" t="str">
        <f t="shared" si="34"/>
        <v>29</v>
      </c>
      <c r="M523" s="2">
        <f t="shared" si="35"/>
        <v>42550.8125</v>
      </c>
      <c r="N523" s="1">
        <f>IF(SUMPRODUCT(--ISNUMBER(SEARCH({"nasdaq.com","bloomberg.com","wsj.com","seekingalpha.com","valuewalk.com","reuters.com","forbes.com","marketwatch.com","investopedia.com","businessinsider.com","analystratings.com"},B523)))&gt;0,1,0)</f>
        <v>1</v>
      </c>
      <c r="O523" t="s">
        <v>3935</v>
      </c>
    </row>
    <row r="524" spans="1:15" x14ac:dyDescent="0.35">
      <c r="A524">
        <v>1.86666666666667</v>
      </c>
      <c r="B524" t="s">
        <v>98</v>
      </c>
      <c r="C524" t="s">
        <v>579</v>
      </c>
      <c r="D524">
        <v>20160815173000</v>
      </c>
      <c r="E524" s="1">
        <f>IF(SUMPRODUCT(--ISNUMBER(SEARCH({"ECON_EARNINGSREPORT","ECON_STOCKMARKET"},C524)))&gt;0,1,0)</f>
        <v>0</v>
      </c>
      <c r="F524" s="1">
        <f>IF(SUMPRODUCT(--ISNUMBER(SEARCH({"ENV_"},C524)))&gt;0,1,0)</f>
        <v>0</v>
      </c>
      <c r="G524" s="1">
        <f>IF(SUMPRODUCT(--ISNUMBER(SEARCH({"DISCRIMINATION","HARASSMENT","HATE_SPEECH","GENDER_VIOLENCE"},C524)))&gt;0,1,0)</f>
        <v>0</v>
      </c>
      <c r="H524" s="1">
        <f>IF(SUMPRODUCT(--ISNUMBER(SEARCH({"LEGALIZE","LEGISLATION","TRIAL"},C524)))&gt;0,1,0)</f>
        <v>0</v>
      </c>
      <c r="I524" s="1">
        <f>IF(SUMPRODUCT(--ISNUMBER(SEARCH({"LEADER"},C524)))&gt;0,1,0)</f>
        <v>0</v>
      </c>
      <c r="J524" t="str">
        <f t="shared" si="32"/>
        <v>2016</v>
      </c>
      <c r="K524" t="str">
        <f t="shared" si="33"/>
        <v>08</v>
      </c>
      <c r="L524" t="str">
        <f t="shared" si="34"/>
        <v>15</v>
      </c>
      <c r="M524" s="2">
        <f t="shared" si="35"/>
        <v>42597.729166666664</v>
      </c>
      <c r="N524" s="1">
        <f>IF(SUMPRODUCT(--ISNUMBER(SEARCH({"nasdaq.com","bloomberg.com","wsj.com","seekingalpha.com","valuewalk.com","reuters.com","forbes.com","marketwatch.com","investopedia.com","businessinsider.com","analystratings.com"},B524)))&gt;0,1,0)</f>
        <v>0</v>
      </c>
      <c r="O524" t="s">
        <v>3935</v>
      </c>
    </row>
    <row r="525" spans="1:15" x14ac:dyDescent="0.35">
      <c r="A525">
        <v>0.72463768115941996</v>
      </c>
      <c r="B525" t="s">
        <v>8</v>
      </c>
      <c r="C525" t="s">
        <v>580</v>
      </c>
      <c r="D525">
        <v>20160814221500</v>
      </c>
      <c r="E525" s="1">
        <f>IF(SUMPRODUCT(--ISNUMBER(SEARCH({"ECON_EARNINGSREPORT","ECON_STOCKMARKET"},C525)))&gt;0,1,0)</f>
        <v>1</v>
      </c>
      <c r="F525" s="1">
        <f>IF(SUMPRODUCT(--ISNUMBER(SEARCH({"ENV_"},C525)))&gt;0,1,0)</f>
        <v>0</v>
      </c>
      <c r="G525" s="1">
        <f>IF(SUMPRODUCT(--ISNUMBER(SEARCH({"DISCRIMINATION","HARASSMENT","HATE_SPEECH","GENDER_VIOLENCE"},C525)))&gt;0,1,0)</f>
        <v>0</v>
      </c>
      <c r="H525" s="1">
        <f>IF(SUMPRODUCT(--ISNUMBER(SEARCH({"LEGALIZE","LEGISLATION","TRIAL"},C525)))&gt;0,1,0)</f>
        <v>0</v>
      </c>
      <c r="I525" s="1">
        <f>IF(SUMPRODUCT(--ISNUMBER(SEARCH({"LEADER"},C525)))&gt;0,1,0)</f>
        <v>0</v>
      </c>
      <c r="J525" t="str">
        <f t="shared" si="32"/>
        <v>2016</v>
      </c>
      <c r="K525" t="str">
        <f t="shared" si="33"/>
        <v>08</v>
      </c>
      <c r="L525" t="str">
        <f t="shared" si="34"/>
        <v>14</v>
      </c>
      <c r="M525" s="2">
        <f t="shared" si="35"/>
        <v>42596.927083333336</v>
      </c>
      <c r="N525" s="1">
        <f>IF(SUMPRODUCT(--ISNUMBER(SEARCH({"nasdaq.com","bloomberg.com","wsj.com","seekingalpha.com","valuewalk.com","reuters.com","forbes.com","marketwatch.com","investopedia.com","businessinsider.com","analystratings.com"},B525)))&gt;0,1,0)</f>
        <v>0</v>
      </c>
      <c r="O525" t="s">
        <v>3935</v>
      </c>
    </row>
    <row r="526" spans="1:15" x14ac:dyDescent="0.35">
      <c r="A526">
        <v>2.4691358024691401</v>
      </c>
      <c r="B526" t="s">
        <v>147</v>
      </c>
      <c r="C526" t="s">
        <v>581</v>
      </c>
      <c r="D526">
        <v>20161028191500</v>
      </c>
      <c r="E526" s="1">
        <f>IF(SUMPRODUCT(--ISNUMBER(SEARCH({"ECON_EARNINGSREPORT","ECON_STOCKMARKET"},C526)))&gt;0,1,0)</f>
        <v>0</v>
      </c>
      <c r="F526" s="1">
        <f>IF(SUMPRODUCT(--ISNUMBER(SEARCH({"ENV_"},C526)))&gt;0,1,0)</f>
        <v>0</v>
      </c>
      <c r="G526" s="1">
        <f>IF(SUMPRODUCT(--ISNUMBER(SEARCH({"DISCRIMINATION","HARASSMENT","HATE_SPEECH","GENDER_VIOLENCE"},C526)))&gt;0,1,0)</f>
        <v>0</v>
      </c>
      <c r="H526" s="1">
        <f>IF(SUMPRODUCT(--ISNUMBER(SEARCH({"LEGALIZE","LEGISLATION","TRIAL"},C526)))&gt;0,1,0)</f>
        <v>0</v>
      </c>
      <c r="I526" s="1">
        <f>IF(SUMPRODUCT(--ISNUMBER(SEARCH({"LEADER"},C526)))&gt;0,1,0)</f>
        <v>1</v>
      </c>
      <c r="J526" t="str">
        <f t="shared" si="32"/>
        <v>2016</v>
      </c>
      <c r="K526" t="str">
        <f t="shared" si="33"/>
        <v>10</v>
      </c>
      <c r="L526" t="str">
        <f t="shared" si="34"/>
        <v>28</v>
      </c>
      <c r="M526" s="2">
        <f t="shared" si="35"/>
        <v>42671.802083333336</v>
      </c>
      <c r="N526" s="1">
        <f>IF(SUMPRODUCT(--ISNUMBER(SEARCH({"nasdaq.com","bloomberg.com","wsj.com","seekingalpha.com","valuewalk.com","reuters.com","forbes.com","marketwatch.com","investopedia.com","businessinsider.com","analystratings.com"},B526)))&gt;0,1,0)</f>
        <v>0</v>
      </c>
      <c r="O526" t="s">
        <v>3935</v>
      </c>
    </row>
    <row r="527" spans="1:15" x14ac:dyDescent="0.35">
      <c r="A527">
        <v>-1.70940170940171</v>
      </c>
      <c r="B527" t="s">
        <v>316</v>
      </c>
      <c r="D527">
        <v>20161004204500</v>
      </c>
      <c r="E527" s="1">
        <f>IF(SUMPRODUCT(--ISNUMBER(SEARCH({"ECON_EARNINGSREPORT","ECON_STOCKMARKET"},C527)))&gt;0,1,0)</f>
        <v>0</v>
      </c>
      <c r="F527" s="1">
        <f>IF(SUMPRODUCT(--ISNUMBER(SEARCH({"ENV_"},C527)))&gt;0,1,0)</f>
        <v>0</v>
      </c>
      <c r="G527" s="1">
        <f>IF(SUMPRODUCT(--ISNUMBER(SEARCH({"DISCRIMINATION","HARASSMENT","HATE_SPEECH","GENDER_VIOLENCE"},C527)))&gt;0,1,0)</f>
        <v>0</v>
      </c>
      <c r="H527" s="1">
        <f>IF(SUMPRODUCT(--ISNUMBER(SEARCH({"LEGALIZE","LEGISLATION","TRIAL"},C527)))&gt;0,1,0)</f>
        <v>0</v>
      </c>
      <c r="I527" s="1">
        <f>IF(SUMPRODUCT(--ISNUMBER(SEARCH({"LEADER"},C527)))&gt;0,1,0)</f>
        <v>0</v>
      </c>
      <c r="J527" t="str">
        <f t="shared" si="32"/>
        <v>2016</v>
      </c>
      <c r="K527" t="str">
        <f t="shared" si="33"/>
        <v>10</v>
      </c>
      <c r="L527" t="str">
        <f t="shared" si="34"/>
        <v>04</v>
      </c>
      <c r="M527" s="2">
        <f t="shared" si="35"/>
        <v>42647.864583333336</v>
      </c>
      <c r="N527" s="1">
        <f>IF(SUMPRODUCT(--ISNUMBER(SEARCH({"nasdaq.com","bloomberg.com","wsj.com","seekingalpha.com","valuewalk.com","reuters.com","forbes.com","marketwatch.com","investopedia.com","businessinsider.com","analystratings.com"},B527)))&gt;0,1,0)</f>
        <v>1</v>
      </c>
      <c r="O527" t="s">
        <v>3935</v>
      </c>
    </row>
    <row r="528" spans="1:15" x14ac:dyDescent="0.35">
      <c r="A528">
        <v>-2.0920502092050199</v>
      </c>
      <c r="B528" t="s">
        <v>31</v>
      </c>
      <c r="C528" t="s">
        <v>582</v>
      </c>
      <c r="D528">
        <v>20160830221500</v>
      </c>
      <c r="E528" s="1">
        <f>IF(SUMPRODUCT(--ISNUMBER(SEARCH({"ECON_EARNINGSREPORT","ECON_STOCKMARKET"},C528)))&gt;0,1,0)</f>
        <v>1</v>
      </c>
      <c r="F528" s="1">
        <f>IF(SUMPRODUCT(--ISNUMBER(SEARCH({"ENV_"},C528)))&gt;0,1,0)</f>
        <v>0</v>
      </c>
      <c r="G528" s="1">
        <f>IF(SUMPRODUCT(--ISNUMBER(SEARCH({"DISCRIMINATION","HARASSMENT","HATE_SPEECH","GENDER_VIOLENCE"},C528)))&gt;0,1,0)</f>
        <v>0</v>
      </c>
      <c r="H528" s="1">
        <f>IF(SUMPRODUCT(--ISNUMBER(SEARCH({"LEGALIZE","LEGISLATION","TRIAL"},C528)))&gt;0,1,0)</f>
        <v>1</v>
      </c>
      <c r="I528" s="1">
        <f>IF(SUMPRODUCT(--ISNUMBER(SEARCH({"LEADER"},C528)))&gt;0,1,0)</f>
        <v>0</v>
      </c>
      <c r="J528" t="str">
        <f t="shared" si="32"/>
        <v>2016</v>
      </c>
      <c r="K528" t="str">
        <f t="shared" si="33"/>
        <v>08</v>
      </c>
      <c r="L528" t="str">
        <f t="shared" si="34"/>
        <v>30</v>
      </c>
      <c r="M528" s="2">
        <f t="shared" si="35"/>
        <v>42612.927083333336</v>
      </c>
      <c r="N528" s="1">
        <f>IF(SUMPRODUCT(--ISNUMBER(SEARCH({"nasdaq.com","bloomberg.com","wsj.com","seekingalpha.com","valuewalk.com","reuters.com","forbes.com","marketwatch.com","investopedia.com","businessinsider.com","analystratings.com"},B528)))&gt;0,1,0)</f>
        <v>0</v>
      </c>
      <c r="O528" t="s">
        <v>3935</v>
      </c>
    </row>
    <row r="529" spans="1:15" x14ac:dyDescent="0.35">
      <c r="A529">
        <v>3.8461538461538498</v>
      </c>
      <c r="B529" t="s">
        <v>21</v>
      </c>
      <c r="C529" t="s">
        <v>583</v>
      </c>
      <c r="D529">
        <v>20160726160000</v>
      </c>
      <c r="E529" s="1">
        <f>IF(SUMPRODUCT(--ISNUMBER(SEARCH({"ECON_EARNINGSREPORT","ECON_STOCKMARKET"},C529)))&gt;0,1,0)</f>
        <v>0</v>
      </c>
      <c r="F529" s="1">
        <f>IF(SUMPRODUCT(--ISNUMBER(SEARCH({"ENV_"},C529)))&gt;0,1,0)</f>
        <v>0</v>
      </c>
      <c r="G529" s="1">
        <f>IF(SUMPRODUCT(--ISNUMBER(SEARCH({"DISCRIMINATION","HARASSMENT","HATE_SPEECH","GENDER_VIOLENCE"},C529)))&gt;0,1,0)</f>
        <v>0</v>
      </c>
      <c r="H529" s="1">
        <f>IF(SUMPRODUCT(--ISNUMBER(SEARCH({"LEGALIZE","LEGISLATION","TRIAL"},C529)))&gt;0,1,0)</f>
        <v>0</v>
      </c>
      <c r="I529" s="1">
        <f>IF(SUMPRODUCT(--ISNUMBER(SEARCH({"LEADER"},C529)))&gt;0,1,0)</f>
        <v>0</v>
      </c>
      <c r="J529" t="str">
        <f t="shared" si="32"/>
        <v>2016</v>
      </c>
      <c r="K529" t="str">
        <f t="shared" si="33"/>
        <v>07</v>
      </c>
      <c r="L529" t="str">
        <f t="shared" si="34"/>
        <v>26</v>
      </c>
      <c r="M529" s="2">
        <f t="shared" si="35"/>
        <v>42577.666666666664</v>
      </c>
      <c r="N529" s="1">
        <f>IF(SUMPRODUCT(--ISNUMBER(SEARCH({"nasdaq.com","bloomberg.com","wsj.com","seekingalpha.com","valuewalk.com","reuters.com","forbes.com","marketwatch.com","investopedia.com","businessinsider.com","analystratings.com"},B529)))&gt;0,1,0)</f>
        <v>0</v>
      </c>
      <c r="O529" t="s">
        <v>3935</v>
      </c>
    </row>
    <row r="530" spans="1:15" x14ac:dyDescent="0.35">
      <c r="A530">
        <v>2.9007633587786299</v>
      </c>
      <c r="B530" t="s">
        <v>71</v>
      </c>
      <c r="C530" t="s">
        <v>584</v>
      </c>
      <c r="D530">
        <v>20160620193000</v>
      </c>
      <c r="E530" s="1">
        <f>IF(SUMPRODUCT(--ISNUMBER(SEARCH({"ECON_EARNINGSREPORT","ECON_STOCKMARKET"},C530)))&gt;0,1,0)</f>
        <v>0</v>
      </c>
      <c r="F530" s="1">
        <f>IF(SUMPRODUCT(--ISNUMBER(SEARCH({"ENV_"},C530)))&gt;0,1,0)</f>
        <v>0</v>
      </c>
      <c r="G530" s="1">
        <f>IF(SUMPRODUCT(--ISNUMBER(SEARCH({"DISCRIMINATION","HARASSMENT","HATE_SPEECH","GENDER_VIOLENCE"},C530)))&gt;0,1,0)</f>
        <v>0</v>
      </c>
      <c r="H530" s="1">
        <f>IF(SUMPRODUCT(--ISNUMBER(SEARCH({"LEGALIZE","LEGISLATION","TRIAL"},C530)))&gt;0,1,0)</f>
        <v>0</v>
      </c>
      <c r="I530" s="1">
        <f>IF(SUMPRODUCT(--ISNUMBER(SEARCH({"LEADER"},C530)))&gt;0,1,0)</f>
        <v>1</v>
      </c>
      <c r="J530" t="str">
        <f t="shared" si="32"/>
        <v>2016</v>
      </c>
      <c r="K530" t="str">
        <f t="shared" si="33"/>
        <v>06</v>
      </c>
      <c r="L530" t="str">
        <f t="shared" si="34"/>
        <v>20</v>
      </c>
      <c r="M530" s="2">
        <f t="shared" si="35"/>
        <v>42541.8125</v>
      </c>
      <c r="N530" s="1">
        <f>IF(SUMPRODUCT(--ISNUMBER(SEARCH({"nasdaq.com","bloomberg.com","wsj.com","seekingalpha.com","valuewalk.com","reuters.com","forbes.com","marketwatch.com","investopedia.com","businessinsider.com","analystratings.com"},B530)))&gt;0,1,0)</f>
        <v>1</v>
      </c>
      <c r="O530" t="s">
        <v>3935</v>
      </c>
    </row>
    <row r="531" spans="1:15" x14ac:dyDescent="0.35">
      <c r="A531">
        <v>1.21654501216545</v>
      </c>
      <c r="B531" t="s">
        <v>51</v>
      </c>
      <c r="C531" t="s">
        <v>585</v>
      </c>
      <c r="D531">
        <v>20161007153000</v>
      </c>
      <c r="E531" s="1">
        <f>IF(SUMPRODUCT(--ISNUMBER(SEARCH({"ECON_EARNINGSREPORT","ECON_STOCKMARKET"},C531)))&gt;0,1,0)</f>
        <v>1</v>
      </c>
      <c r="F531" s="1">
        <f>IF(SUMPRODUCT(--ISNUMBER(SEARCH({"ENV_"},C531)))&gt;0,1,0)</f>
        <v>0</v>
      </c>
      <c r="G531" s="1">
        <f>IF(SUMPRODUCT(--ISNUMBER(SEARCH({"DISCRIMINATION","HARASSMENT","HATE_SPEECH","GENDER_VIOLENCE"},C531)))&gt;0,1,0)</f>
        <v>0</v>
      </c>
      <c r="H531" s="1">
        <f>IF(SUMPRODUCT(--ISNUMBER(SEARCH({"LEGALIZE","LEGISLATION","TRIAL"},C531)))&gt;0,1,0)</f>
        <v>0</v>
      </c>
      <c r="I531" s="1">
        <f>IF(SUMPRODUCT(--ISNUMBER(SEARCH({"LEADER"},C531)))&gt;0,1,0)</f>
        <v>0</v>
      </c>
      <c r="J531" t="str">
        <f t="shared" si="32"/>
        <v>2016</v>
      </c>
      <c r="K531" t="str">
        <f t="shared" si="33"/>
        <v>10</v>
      </c>
      <c r="L531" t="str">
        <f t="shared" si="34"/>
        <v>07</v>
      </c>
      <c r="M531" s="2">
        <f t="shared" si="35"/>
        <v>42650.645833333336</v>
      </c>
      <c r="N531" s="1">
        <f>IF(SUMPRODUCT(--ISNUMBER(SEARCH({"nasdaq.com","bloomberg.com","wsj.com","seekingalpha.com","valuewalk.com","reuters.com","forbes.com","marketwatch.com","investopedia.com","businessinsider.com","analystratings.com"},B531)))&gt;0,1,0)</f>
        <v>0</v>
      </c>
      <c r="O531" t="s">
        <v>3935</v>
      </c>
    </row>
    <row r="532" spans="1:15" x14ac:dyDescent="0.35">
      <c r="A532">
        <v>-1.5584415584415601</v>
      </c>
      <c r="B532" t="s">
        <v>53</v>
      </c>
      <c r="C532" t="s">
        <v>586</v>
      </c>
      <c r="D532">
        <v>20160915140000</v>
      </c>
      <c r="E532" s="1">
        <f>IF(SUMPRODUCT(--ISNUMBER(SEARCH({"ECON_EARNINGSREPORT","ECON_STOCKMARKET"},C532)))&gt;0,1,0)</f>
        <v>1</v>
      </c>
      <c r="F532" s="1">
        <f>IF(SUMPRODUCT(--ISNUMBER(SEARCH({"ENV_"},C532)))&gt;0,1,0)</f>
        <v>0</v>
      </c>
      <c r="G532" s="1">
        <f>IF(SUMPRODUCT(--ISNUMBER(SEARCH({"DISCRIMINATION","HARASSMENT","HATE_SPEECH","GENDER_VIOLENCE"},C532)))&gt;0,1,0)</f>
        <v>0</v>
      </c>
      <c r="H532" s="1">
        <f>IF(SUMPRODUCT(--ISNUMBER(SEARCH({"LEGALIZE","LEGISLATION","TRIAL"},C532)))&gt;0,1,0)</f>
        <v>0</v>
      </c>
      <c r="I532" s="1">
        <f>IF(SUMPRODUCT(--ISNUMBER(SEARCH({"LEADER"},C532)))&gt;0,1,0)</f>
        <v>0</v>
      </c>
      <c r="J532" t="str">
        <f t="shared" si="32"/>
        <v>2016</v>
      </c>
      <c r="K532" t="str">
        <f t="shared" si="33"/>
        <v>09</v>
      </c>
      <c r="L532" t="str">
        <f t="shared" si="34"/>
        <v>15</v>
      </c>
      <c r="M532" s="2">
        <f t="shared" si="35"/>
        <v>42628.583333333336</v>
      </c>
      <c r="N532" s="1">
        <f>IF(SUMPRODUCT(--ISNUMBER(SEARCH({"nasdaq.com","bloomberg.com","wsj.com","seekingalpha.com","valuewalk.com","reuters.com","forbes.com","marketwatch.com","investopedia.com","businessinsider.com","analystratings.com"},B532)))&gt;0,1,0)</f>
        <v>0</v>
      </c>
      <c r="O532" t="s">
        <v>3935</v>
      </c>
    </row>
    <row r="533" spans="1:15" x14ac:dyDescent="0.35">
      <c r="A533">
        <v>0.46772684752104798</v>
      </c>
      <c r="B533" t="s">
        <v>457</v>
      </c>
      <c r="C533" t="s">
        <v>525</v>
      </c>
      <c r="D533">
        <v>20161028124500</v>
      </c>
      <c r="E533" s="1">
        <f>IF(SUMPRODUCT(--ISNUMBER(SEARCH({"ECON_EARNINGSREPORT","ECON_STOCKMARKET"},C533)))&gt;0,1,0)</f>
        <v>1</v>
      </c>
      <c r="F533" s="1">
        <f>IF(SUMPRODUCT(--ISNUMBER(SEARCH({"ENV_"},C533)))&gt;0,1,0)</f>
        <v>0</v>
      </c>
      <c r="G533" s="1">
        <f>IF(SUMPRODUCT(--ISNUMBER(SEARCH({"DISCRIMINATION","HARASSMENT","HATE_SPEECH","GENDER_VIOLENCE"},C533)))&gt;0,1,0)</f>
        <v>0</v>
      </c>
      <c r="H533" s="1">
        <f>IF(SUMPRODUCT(--ISNUMBER(SEARCH({"LEGALIZE","LEGISLATION","TRIAL"},C533)))&gt;0,1,0)</f>
        <v>0</v>
      </c>
      <c r="I533" s="1">
        <f>IF(SUMPRODUCT(--ISNUMBER(SEARCH({"LEADER"},C533)))&gt;0,1,0)</f>
        <v>0</v>
      </c>
      <c r="J533" t="str">
        <f t="shared" si="32"/>
        <v>2016</v>
      </c>
      <c r="K533" t="str">
        <f t="shared" si="33"/>
        <v>10</v>
      </c>
      <c r="L533" t="str">
        <f t="shared" si="34"/>
        <v>28</v>
      </c>
      <c r="M533" s="2">
        <f t="shared" si="35"/>
        <v>42671.53125</v>
      </c>
      <c r="N533" s="1">
        <f>IF(SUMPRODUCT(--ISNUMBER(SEARCH({"nasdaq.com","bloomberg.com","wsj.com","seekingalpha.com","valuewalk.com","reuters.com","forbes.com","marketwatch.com","investopedia.com","businessinsider.com","analystratings.com"},B533)))&gt;0,1,0)</f>
        <v>0</v>
      </c>
      <c r="O533" t="s">
        <v>3935</v>
      </c>
    </row>
    <row r="534" spans="1:15" x14ac:dyDescent="0.35">
      <c r="A534">
        <v>0.52219321148825104</v>
      </c>
      <c r="B534" t="s">
        <v>92</v>
      </c>
      <c r="C534" t="s">
        <v>587</v>
      </c>
      <c r="D534">
        <v>20161028124500</v>
      </c>
      <c r="E534" s="1">
        <f>IF(SUMPRODUCT(--ISNUMBER(SEARCH({"ECON_EARNINGSREPORT","ECON_STOCKMARKET"},C534)))&gt;0,1,0)</f>
        <v>1</v>
      </c>
      <c r="F534" s="1">
        <f>IF(SUMPRODUCT(--ISNUMBER(SEARCH({"ENV_"},C534)))&gt;0,1,0)</f>
        <v>0</v>
      </c>
      <c r="G534" s="1">
        <f>IF(SUMPRODUCT(--ISNUMBER(SEARCH({"DISCRIMINATION","HARASSMENT","HATE_SPEECH","GENDER_VIOLENCE"},C534)))&gt;0,1,0)</f>
        <v>0</v>
      </c>
      <c r="H534" s="1">
        <f>IF(SUMPRODUCT(--ISNUMBER(SEARCH({"LEGALIZE","LEGISLATION","TRIAL"},C534)))&gt;0,1,0)</f>
        <v>0</v>
      </c>
      <c r="I534" s="1">
        <f>IF(SUMPRODUCT(--ISNUMBER(SEARCH({"LEADER"},C534)))&gt;0,1,0)</f>
        <v>0</v>
      </c>
      <c r="J534" t="str">
        <f t="shared" si="32"/>
        <v>2016</v>
      </c>
      <c r="K534" t="str">
        <f t="shared" si="33"/>
        <v>10</v>
      </c>
      <c r="L534" t="str">
        <f t="shared" si="34"/>
        <v>28</v>
      </c>
      <c r="M534" s="2">
        <f t="shared" si="35"/>
        <v>42671.53125</v>
      </c>
      <c r="N534" s="1">
        <f>IF(SUMPRODUCT(--ISNUMBER(SEARCH({"nasdaq.com","bloomberg.com","wsj.com","seekingalpha.com","valuewalk.com","reuters.com","forbes.com","marketwatch.com","investopedia.com","businessinsider.com","analystratings.com"},B534)))&gt;0,1,0)</f>
        <v>0</v>
      </c>
      <c r="O534" t="s">
        <v>3935</v>
      </c>
    </row>
    <row r="535" spans="1:15" x14ac:dyDescent="0.35">
      <c r="A535">
        <v>-4.3307086614173196</v>
      </c>
      <c r="B535" t="s">
        <v>588</v>
      </c>
      <c r="C535" t="s">
        <v>589</v>
      </c>
      <c r="D535">
        <v>20160630230000</v>
      </c>
      <c r="E535" s="1">
        <f>IF(SUMPRODUCT(--ISNUMBER(SEARCH({"ECON_EARNINGSREPORT","ECON_STOCKMARKET"},C535)))&gt;0,1,0)</f>
        <v>1</v>
      </c>
      <c r="F535" s="1">
        <f>IF(SUMPRODUCT(--ISNUMBER(SEARCH({"ENV_"},C535)))&gt;0,1,0)</f>
        <v>0</v>
      </c>
      <c r="G535" s="1">
        <f>IF(SUMPRODUCT(--ISNUMBER(SEARCH({"DISCRIMINATION","HARASSMENT","HATE_SPEECH","GENDER_VIOLENCE"},C535)))&gt;0,1,0)</f>
        <v>0</v>
      </c>
      <c r="H535" s="1">
        <f>IF(SUMPRODUCT(--ISNUMBER(SEARCH({"LEGALIZE","LEGISLATION","TRIAL"},C535)))&gt;0,1,0)</f>
        <v>0</v>
      </c>
      <c r="I535" s="1">
        <f>IF(SUMPRODUCT(--ISNUMBER(SEARCH({"LEADER"},C535)))&gt;0,1,0)</f>
        <v>0</v>
      </c>
      <c r="J535" t="str">
        <f t="shared" si="32"/>
        <v>2016</v>
      </c>
      <c r="K535" t="str">
        <f t="shared" si="33"/>
        <v>06</v>
      </c>
      <c r="L535" t="str">
        <f t="shared" si="34"/>
        <v>30</v>
      </c>
      <c r="M535" s="2">
        <f t="shared" si="35"/>
        <v>42551.958333333336</v>
      </c>
      <c r="N535" s="1">
        <f>IF(SUMPRODUCT(--ISNUMBER(SEARCH({"nasdaq.com","bloomberg.com","wsj.com","seekingalpha.com","valuewalk.com","reuters.com","forbes.com","marketwatch.com","investopedia.com","businessinsider.com","analystratings.com"},B535)))&gt;0,1,0)</f>
        <v>0</v>
      </c>
      <c r="O535" t="s">
        <v>3935</v>
      </c>
    </row>
    <row r="536" spans="1:15" x14ac:dyDescent="0.35">
      <c r="A536">
        <v>-0.27548209366391202</v>
      </c>
      <c r="B536" t="s">
        <v>25</v>
      </c>
      <c r="C536" t="s">
        <v>449</v>
      </c>
      <c r="D536">
        <v>20161004213000</v>
      </c>
      <c r="E536" s="1">
        <f>IF(SUMPRODUCT(--ISNUMBER(SEARCH({"ECON_EARNINGSREPORT","ECON_STOCKMARKET"},C536)))&gt;0,1,0)</f>
        <v>1</v>
      </c>
      <c r="F536" s="1">
        <f>IF(SUMPRODUCT(--ISNUMBER(SEARCH({"ENV_"},C536)))&gt;0,1,0)</f>
        <v>0</v>
      </c>
      <c r="G536" s="1">
        <f>IF(SUMPRODUCT(--ISNUMBER(SEARCH({"DISCRIMINATION","HARASSMENT","HATE_SPEECH","GENDER_VIOLENCE"},C536)))&gt;0,1,0)</f>
        <v>0</v>
      </c>
      <c r="H536" s="1">
        <f>IF(SUMPRODUCT(--ISNUMBER(SEARCH({"LEGALIZE","LEGISLATION","TRIAL"},C536)))&gt;0,1,0)</f>
        <v>0</v>
      </c>
      <c r="I536" s="1">
        <f>IF(SUMPRODUCT(--ISNUMBER(SEARCH({"LEADER"},C536)))&gt;0,1,0)</f>
        <v>0</v>
      </c>
      <c r="J536" t="str">
        <f t="shared" si="32"/>
        <v>2016</v>
      </c>
      <c r="K536" t="str">
        <f t="shared" si="33"/>
        <v>10</v>
      </c>
      <c r="L536" t="str">
        <f t="shared" si="34"/>
        <v>04</v>
      </c>
      <c r="M536" s="2">
        <f t="shared" si="35"/>
        <v>42647.895833333336</v>
      </c>
      <c r="N536" s="1">
        <f>IF(SUMPRODUCT(--ISNUMBER(SEARCH({"nasdaq.com","bloomberg.com","wsj.com","seekingalpha.com","valuewalk.com","reuters.com","forbes.com","marketwatch.com","investopedia.com","businessinsider.com","analystratings.com"},B536)))&gt;0,1,0)</f>
        <v>0</v>
      </c>
      <c r="O536" t="s">
        <v>3935</v>
      </c>
    </row>
    <row r="537" spans="1:15" x14ac:dyDescent="0.35">
      <c r="A537">
        <v>-2.0172910662824202</v>
      </c>
      <c r="B537" t="s">
        <v>25</v>
      </c>
      <c r="C537" t="s">
        <v>590</v>
      </c>
      <c r="D537">
        <v>20161004210000</v>
      </c>
      <c r="E537" s="1">
        <f>IF(SUMPRODUCT(--ISNUMBER(SEARCH({"ECON_EARNINGSREPORT","ECON_STOCKMARKET"},C537)))&gt;0,1,0)</f>
        <v>1</v>
      </c>
      <c r="F537" s="1">
        <f>IF(SUMPRODUCT(--ISNUMBER(SEARCH({"ENV_"},C537)))&gt;0,1,0)</f>
        <v>0</v>
      </c>
      <c r="G537" s="1">
        <f>IF(SUMPRODUCT(--ISNUMBER(SEARCH({"DISCRIMINATION","HARASSMENT","HATE_SPEECH","GENDER_VIOLENCE"},C537)))&gt;0,1,0)</f>
        <v>0</v>
      </c>
      <c r="H537" s="1">
        <f>IF(SUMPRODUCT(--ISNUMBER(SEARCH({"LEGALIZE","LEGISLATION","TRIAL"},C537)))&gt;0,1,0)</f>
        <v>0</v>
      </c>
      <c r="I537" s="1">
        <f>IF(SUMPRODUCT(--ISNUMBER(SEARCH({"LEADER"},C537)))&gt;0,1,0)</f>
        <v>0</v>
      </c>
      <c r="J537" t="str">
        <f t="shared" si="32"/>
        <v>2016</v>
      </c>
      <c r="K537" t="str">
        <f t="shared" si="33"/>
        <v>10</v>
      </c>
      <c r="L537" t="str">
        <f t="shared" si="34"/>
        <v>04</v>
      </c>
      <c r="M537" s="2">
        <f t="shared" si="35"/>
        <v>42647.875</v>
      </c>
      <c r="N537" s="1">
        <f>IF(SUMPRODUCT(--ISNUMBER(SEARCH({"nasdaq.com","bloomberg.com","wsj.com","seekingalpha.com","valuewalk.com","reuters.com","forbes.com","marketwatch.com","investopedia.com","businessinsider.com","analystratings.com"},B537)))&gt;0,1,0)</f>
        <v>0</v>
      </c>
      <c r="O537" t="s">
        <v>3935</v>
      </c>
    </row>
    <row r="538" spans="1:15" x14ac:dyDescent="0.35">
      <c r="A538">
        <v>0.76923076923076905</v>
      </c>
      <c r="B538" t="s">
        <v>356</v>
      </c>
      <c r="C538" t="s">
        <v>591</v>
      </c>
      <c r="D538">
        <v>20161005003000</v>
      </c>
      <c r="E538" s="1">
        <f>IF(SUMPRODUCT(--ISNUMBER(SEARCH({"ECON_EARNINGSREPORT","ECON_STOCKMARKET"},C538)))&gt;0,1,0)</f>
        <v>1</v>
      </c>
      <c r="F538" s="1">
        <f>IF(SUMPRODUCT(--ISNUMBER(SEARCH({"ENV_"},C538)))&gt;0,1,0)</f>
        <v>0</v>
      </c>
      <c r="G538" s="1">
        <f>IF(SUMPRODUCT(--ISNUMBER(SEARCH({"DISCRIMINATION","HARASSMENT","HATE_SPEECH","GENDER_VIOLENCE"},C538)))&gt;0,1,0)</f>
        <v>0</v>
      </c>
      <c r="H538" s="1">
        <f>IF(SUMPRODUCT(--ISNUMBER(SEARCH({"LEGALIZE","LEGISLATION","TRIAL"},C538)))&gt;0,1,0)</f>
        <v>0</v>
      </c>
      <c r="I538" s="1">
        <f>IF(SUMPRODUCT(--ISNUMBER(SEARCH({"LEADER"},C538)))&gt;0,1,0)</f>
        <v>0</v>
      </c>
      <c r="J538" t="str">
        <f t="shared" si="32"/>
        <v>2016</v>
      </c>
      <c r="K538" t="str">
        <f t="shared" si="33"/>
        <v>10</v>
      </c>
      <c r="L538" t="str">
        <f t="shared" si="34"/>
        <v>05</v>
      </c>
      <c r="M538" s="2">
        <f t="shared" si="35"/>
        <v>42648.020833333336</v>
      </c>
      <c r="N538" s="1">
        <f>IF(SUMPRODUCT(--ISNUMBER(SEARCH({"nasdaq.com","bloomberg.com","wsj.com","seekingalpha.com","valuewalk.com","reuters.com","forbes.com","marketwatch.com","investopedia.com","businessinsider.com","analystratings.com"},B538)))&gt;0,1,0)</f>
        <v>0</v>
      </c>
      <c r="O538" t="s">
        <v>3935</v>
      </c>
    </row>
    <row r="539" spans="1:15" x14ac:dyDescent="0.35">
      <c r="A539">
        <v>0.205338809034908</v>
      </c>
      <c r="B539" t="s">
        <v>8</v>
      </c>
      <c r="C539" t="s">
        <v>592</v>
      </c>
      <c r="D539">
        <v>20160623231500</v>
      </c>
      <c r="E539" s="1">
        <f>IF(SUMPRODUCT(--ISNUMBER(SEARCH({"ECON_EARNINGSREPORT","ECON_STOCKMARKET"},C539)))&gt;0,1,0)</f>
        <v>1</v>
      </c>
      <c r="F539" s="1">
        <f>IF(SUMPRODUCT(--ISNUMBER(SEARCH({"ENV_"},C539)))&gt;0,1,0)</f>
        <v>0</v>
      </c>
      <c r="G539" s="1">
        <f>IF(SUMPRODUCT(--ISNUMBER(SEARCH({"DISCRIMINATION","HARASSMENT","HATE_SPEECH","GENDER_VIOLENCE"},C539)))&gt;0,1,0)</f>
        <v>0</v>
      </c>
      <c r="H539" s="1">
        <f>IF(SUMPRODUCT(--ISNUMBER(SEARCH({"LEGALIZE","LEGISLATION","TRIAL"},C539)))&gt;0,1,0)</f>
        <v>0</v>
      </c>
      <c r="I539" s="1">
        <f>IF(SUMPRODUCT(--ISNUMBER(SEARCH({"LEADER"},C539)))&gt;0,1,0)</f>
        <v>0</v>
      </c>
      <c r="J539" t="str">
        <f t="shared" si="32"/>
        <v>2016</v>
      </c>
      <c r="K539" t="str">
        <f t="shared" si="33"/>
        <v>06</v>
      </c>
      <c r="L539" t="str">
        <f t="shared" si="34"/>
        <v>23</v>
      </c>
      <c r="M539" s="2">
        <f t="shared" si="35"/>
        <v>42544.96875</v>
      </c>
      <c r="N539" s="1">
        <f>IF(SUMPRODUCT(--ISNUMBER(SEARCH({"nasdaq.com","bloomberg.com","wsj.com","seekingalpha.com","valuewalk.com","reuters.com","forbes.com","marketwatch.com","investopedia.com","businessinsider.com","analystratings.com"},B539)))&gt;0,1,0)</f>
        <v>0</v>
      </c>
      <c r="O539" t="s">
        <v>3935</v>
      </c>
    </row>
    <row r="540" spans="1:15" x14ac:dyDescent="0.35">
      <c r="A540">
        <v>-0.266311584553928</v>
      </c>
      <c r="B540" t="s">
        <v>216</v>
      </c>
      <c r="D540">
        <v>20161005214500</v>
      </c>
      <c r="E540" s="1">
        <f>IF(SUMPRODUCT(--ISNUMBER(SEARCH({"ECON_EARNINGSREPORT","ECON_STOCKMARKET"},C540)))&gt;0,1,0)</f>
        <v>0</v>
      </c>
      <c r="F540" s="1">
        <f>IF(SUMPRODUCT(--ISNUMBER(SEARCH({"ENV_"},C540)))&gt;0,1,0)</f>
        <v>0</v>
      </c>
      <c r="G540" s="1">
        <f>IF(SUMPRODUCT(--ISNUMBER(SEARCH({"DISCRIMINATION","HARASSMENT","HATE_SPEECH","GENDER_VIOLENCE"},C540)))&gt;0,1,0)</f>
        <v>0</v>
      </c>
      <c r="H540" s="1">
        <f>IF(SUMPRODUCT(--ISNUMBER(SEARCH({"LEGALIZE","LEGISLATION","TRIAL"},C540)))&gt;0,1,0)</f>
        <v>0</v>
      </c>
      <c r="I540" s="1">
        <f>IF(SUMPRODUCT(--ISNUMBER(SEARCH({"LEADER"},C540)))&gt;0,1,0)</f>
        <v>0</v>
      </c>
      <c r="J540" t="str">
        <f t="shared" si="32"/>
        <v>2016</v>
      </c>
      <c r="K540" t="str">
        <f t="shared" si="33"/>
        <v>10</v>
      </c>
      <c r="L540" t="str">
        <f t="shared" si="34"/>
        <v>05</v>
      </c>
      <c r="M540" s="2">
        <f t="shared" si="35"/>
        <v>42648.90625</v>
      </c>
      <c r="N540" s="1">
        <f>IF(SUMPRODUCT(--ISNUMBER(SEARCH({"nasdaq.com","bloomberg.com","wsj.com","seekingalpha.com","valuewalk.com","reuters.com","forbes.com","marketwatch.com","investopedia.com","businessinsider.com","analystratings.com"},B540)))&gt;0,1,0)</f>
        <v>1</v>
      </c>
      <c r="O540" t="s">
        <v>3935</v>
      </c>
    </row>
    <row r="541" spans="1:15" x14ac:dyDescent="0.35">
      <c r="A541">
        <v>-0.27624309392265201</v>
      </c>
      <c r="B541" t="s">
        <v>593</v>
      </c>
      <c r="C541" t="s">
        <v>449</v>
      </c>
      <c r="D541">
        <v>20161005014500</v>
      </c>
      <c r="E541" s="1">
        <f>IF(SUMPRODUCT(--ISNUMBER(SEARCH({"ECON_EARNINGSREPORT","ECON_STOCKMARKET"},C541)))&gt;0,1,0)</f>
        <v>1</v>
      </c>
      <c r="F541" s="1">
        <f>IF(SUMPRODUCT(--ISNUMBER(SEARCH({"ENV_"},C541)))&gt;0,1,0)</f>
        <v>0</v>
      </c>
      <c r="G541" s="1">
        <f>IF(SUMPRODUCT(--ISNUMBER(SEARCH({"DISCRIMINATION","HARASSMENT","HATE_SPEECH","GENDER_VIOLENCE"},C541)))&gt;0,1,0)</f>
        <v>0</v>
      </c>
      <c r="H541" s="1">
        <f>IF(SUMPRODUCT(--ISNUMBER(SEARCH({"LEGALIZE","LEGISLATION","TRIAL"},C541)))&gt;0,1,0)</f>
        <v>0</v>
      </c>
      <c r="I541" s="1">
        <f>IF(SUMPRODUCT(--ISNUMBER(SEARCH({"LEADER"},C541)))&gt;0,1,0)</f>
        <v>0</v>
      </c>
      <c r="J541" t="str">
        <f t="shared" si="32"/>
        <v>2016</v>
      </c>
      <c r="K541" t="str">
        <f t="shared" si="33"/>
        <v>10</v>
      </c>
      <c r="L541" t="str">
        <f t="shared" si="34"/>
        <v>05</v>
      </c>
      <c r="M541" s="2">
        <f t="shared" si="35"/>
        <v>42648.072916666664</v>
      </c>
      <c r="N541" s="1">
        <f>IF(SUMPRODUCT(--ISNUMBER(SEARCH({"nasdaq.com","bloomberg.com","wsj.com","seekingalpha.com","valuewalk.com","reuters.com","forbes.com","marketwatch.com","investopedia.com","businessinsider.com","analystratings.com"},B541)))&gt;0,1,0)</f>
        <v>0</v>
      </c>
      <c r="O541" t="s">
        <v>3935</v>
      </c>
    </row>
    <row r="542" spans="1:15" x14ac:dyDescent="0.35">
      <c r="A542">
        <v>-1.52173913043478</v>
      </c>
      <c r="B542" t="s">
        <v>594</v>
      </c>
      <c r="C542" t="s">
        <v>595</v>
      </c>
      <c r="D542">
        <v>20161004214500</v>
      </c>
      <c r="E542" s="1">
        <f>IF(SUMPRODUCT(--ISNUMBER(SEARCH({"ECON_EARNINGSREPORT","ECON_STOCKMARKET"},C542)))&gt;0,1,0)</f>
        <v>1</v>
      </c>
      <c r="F542" s="1">
        <f>IF(SUMPRODUCT(--ISNUMBER(SEARCH({"ENV_"},C542)))&gt;0,1,0)</f>
        <v>0</v>
      </c>
      <c r="G542" s="1">
        <f>IF(SUMPRODUCT(--ISNUMBER(SEARCH({"DISCRIMINATION","HARASSMENT","HATE_SPEECH","GENDER_VIOLENCE"},C542)))&gt;0,1,0)</f>
        <v>0</v>
      </c>
      <c r="H542" s="1">
        <f>IF(SUMPRODUCT(--ISNUMBER(SEARCH({"LEGALIZE","LEGISLATION","TRIAL"},C542)))&gt;0,1,0)</f>
        <v>0</v>
      </c>
      <c r="I542" s="1">
        <f>IF(SUMPRODUCT(--ISNUMBER(SEARCH({"LEADER"},C542)))&gt;0,1,0)</f>
        <v>0</v>
      </c>
      <c r="J542" t="str">
        <f t="shared" si="32"/>
        <v>2016</v>
      </c>
      <c r="K542" t="str">
        <f t="shared" si="33"/>
        <v>10</v>
      </c>
      <c r="L542" t="str">
        <f t="shared" si="34"/>
        <v>04</v>
      </c>
      <c r="M542" s="2">
        <f t="shared" si="35"/>
        <v>42647.90625</v>
      </c>
      <c r="N542" s="1">
        <f>IF(SUMPRODUCT(--ISNUMBER(SEARCH({"nasdaq.com","bloomberg.com","wsj.com","seekingalpha.com","valuewalk.com","reuters.com","forbes.com","marketwatch.com","investopedia.com","businessinsider.com","analystratings.com"},B542)))&gt;0,1,0)</f>
        <v>0</v>
      </c>
      <c r="O542" t="s">
        <v>3935</v>
      </c>
    </row>
    <row r="543" spans="1:15" x14ac:dyDescent="0.35">
      <c r="A543">
        <v>4.0816326530612201</v>
      </c>
      <c r="B543" t="s">
        <v>10</v>
      </c>
      <c r="D543">
        <v>20161004194500</v>
      </c>
      <c r="E543" s="1">
        <f>IF(SUMPRODUCT(--ISNUMBER(SEARCH({"ECON_EARNINGSREPORT","ECON_STOCKMARKET"},C543)))&gt;0,1,0)</f>
        <v>0</v>
      </c>
      <c r="F543" s="1">
        <f>IF(SUMPRODUCT(--ISNUMBER(SEARCH({"ENV_"},C543)))&gt;0,1,0)</f>
        <v>0</v>
      </c>
      <c r="G543" s="1">
        <f>IF(SUMPRODUCT(--ISNUMBER(SEARCH({"DISCRIMINATION","HARASSMENT","HATE_SPEECH","GENDER_VIOLENCE"},C543)))&gt;0,1,0)</f>
        <v>0</v>
      </c>
      <c r="H543" s="1">
        <f>IF(SUMPRODUCT(--ISNUMBER(SEARCH({"LEGALIZE","LEGISLATION","TRIAL"},C543)))&gt;0,1,0)</f>
        <v>0</v>
      </c>
      <c r="I543" s="1">
        <f>IF(SUMPRODUCT(--ISNUMBER(SEARCH({"LEADER"},C543)))&gt;0,1,0)</f>
        <v>0</v>
      </c>
      <c r="J543" t="str">
        <f t="shared" si="32"/>
        <v>2016</v>
      </c>
      <c r="K543" t="str">
        <f t="shared" si="33"/>
        <v>10</v>
      </c>
      <c r="L543" t="str">
        <f t="shared" si="34"/>
        <v>04</v>
      </c>
      <c r="M543" s="2">
        <f t="shared" si="35"/>
        <v>42647.822916666664</v>
      </c>
      <c r="N543" s="1">
        <f>IF(SUMPRODUCT(--ISNUMBER(SEARCH({"nasdaq.com","bloomberg.com","wsj.com","seekingalpha.com","valuewalk.com","reuters.com","forbes.com","marketwatch.com","investopedia.com","businessinsider.com","analystratings.com"},B543)))&gt;0,1,0)</f>
        <v>1</v>
      </c>
      <c r="O543" t="s">
        <v>3935</v>
      </c>
    </row>
    <row r="544" spans="1:15" x14ac:dyDescent="0.35">
      <c r="A544">
        <v>-2.30414746543779</v>
      </c>
      <c r="B544" t="s">
        <v>25</v>
      </c>
      <c r="C544" t="s">
        <v>323</v>
      </c>
      <c r="D544">
        <v>20161004210000</v>
      </c>
      <c r="E544" s="1">
        <f>IF(SUMPRODUCT(--ISNUMBER(SEARCH({"ECON_EARNINGSREPORT","ECON_STOCKMARKET"},C544)))&gt;0,1,0)</f>
        <v>1</v>
      </c>
      <c r="F544" s="1">
        <f>IF(SUMPRODUCT(--ISNUMBER(SEARCH({"ENV_"},C544)))&gt;0,1,0)</f>
        <v>0</v>
      </c>
      <c r="G544" s="1">
        <f>IF(SUMPRODUCT(--ISNUMBER(SEARCH({"DISCRIMINATION","HARASSMENT","HATE_SPEECH","GENDER_VIOLENCE"},C544)))&gt;0,1,0)</f>
        <v>0</v>
      </c>
      <c r="H544" s="1">
        <f>IF(SUMPRODUCT(--ISNUMBER(SEARCH({"LEGALIZE","LEGISLATION","TRIAL"},C544)))&gt;0,1,0)</f>
        <v>0</v>
      </c>
      <c r="I544" s="1">
        <f>IF(SUMPRODUCT(--ISNUMBER(SEARCH({"LEADER"},C544)))&gt;0,1,0)</f>
        <v>0</v>
      </c>
      <c r="J544" t="str">
        <f t="shared" si="32"/>
        <v>2016</v>
      </c>
      <c r="K544" t="str">
        <f t="shared" si="33"/>
        <v>10</v>
      </c>
      <c r="L544" t="str">
        <f t="shared" si="34"/>
        <v>04</v>
      </c>
      <c r="M544" s="2">
        <f t="shared" si="35"/>
        <v>42647.875</v>
      </c>
      <c r="N544" s="1">
        <f>IF(SUMPRODUCT(--ISNUMBER(SEARCH({"nasdaq.com","bloomberg.com","wsj.com","seekingalpha.com","valuewalk.com","reuters.com","forbes.com","marketwatch.com","investopedia.com","businessinsider.com","analystratings.com"},B544)))&gt;0,1,0)</f>
        <v>0</v>
      </c>
      <c r="O544" t="s">
        <v>3935</v>
      </c>
    </row>
    <row r="545" spans="1:15" x14ac:dyDescent="0.35">
      <c r="A545">
        <v>-4.9504950495049496</v>
      </c>
      <c r="B545" t="s">
        <v>71</v>
      </c>
      <c r="C545" t="s">
        <v>589</v>
      </c>
      <c r="D545">
        <v>20160630204500</v>
      </c>
      <c r="E545" s="1">
        <f>IF(SUMPRODUCT(--ISNUMBER(SEARCH({"ECON_EARNINGSREPORT","ECON_STOCKMARKET"},C545)))&gt;0,1,0)</f>
        <v>1</v>
      </c>
      <c r="F545" s="1">
        <f>IF(SUMPRODUCT(--ISNUMBER(SEARCH({"ENV_"},C545)))&gt;0,1,0)</f>
        <v>0</v>
      </c>
      <c r="G545" s="1">
        <f>IF(SUMPRODUCT(--ISNUMBER(SEARCH({"DISCRIMINATION","HARASSMENT","HATE_SPEECH","GENDER_VIOLENCE"},C545)))&gt;0,1,0)</f>
        <v>0</v>
      </c>
      <c r="H545" s="1">
        <f>IF(SUMPRODUCT(--ISNUMBER(SEARCH({"LEGALIZE","LEGISLATION","TRIAL"},C545)))&gt;0,1,0)</f>
        <v>0</v>
      </c>
      <c r="I545" s="1">
        <f>IF(SUMPRODUCT(--ISNUMBER(SEARCH({"LEADER"},C545)))&gt;0,1,0)</f>
        <v>0</v>
      </c>
      <c r="J545" t="str">
        <f t="shared" si="32"/>
        <v>2016</v>
      </c>
      <c r="K545" t="str">
        <f t="shared" si="33"/>
        <v>06</v>
      </c>
      <c r="L545" t="str">
        <f t="shared" si="34"/>
        <v>30</v>
      </c>
      <c r="M545" s="2">
        <f t="shared" si="35"/>
        <v>42551.864583333336</v>
      </c>
      <c r="N545" s="1">
        <f>IF(SUMPRODUCT(--ISNUMBER(SEARCH({"nasdaq.com","bloomberg.com","wsj.com","seekingalpha.com","valuewalk.com","reuters.com","forbes.com","marketwatch.com","investopedia.com","businessinsider.com","analystratings.com"},B545)))&gt;0,1,0)</f>
        <v>1</v>
      </c>
      <c r="O545" t="s">
        <v>3935</v>
      </c>
    </row>
    <row r="546" spans="1:15" x14ac:dyDescent="0.35">
      <c r="A546">
        <v>2.4096385542168699</v>
      </c>
      <c r="B546" t="s">
        <v>89</v>
      </c>
      <c r="D546">
        <v>20160630223000</v>
      </c>
      <c r="E546" s="1">
        <f>IF(SUMPRODUCT(--ISNUMBER(SEARCH({"ECON_EARNINGSREPORT","ECON_STOCKMARKET"},C546)))&gt;0,1,0)</f>
        <v>0</v>
      </c>
      <c r="F546" s="1">
        <f>IF(SUMPRODUCT(--ISNUMBER(SEARCH({"ENV_"},C546)))&gt;0,1,0)</f>
        <v>0</v>
      </c>
      <c r="G546" s="1">
        <f>IF(SUMPRODUCT(--ISNUMBER(SEARCH({"DISCRIMINATION","HARASSMENT","HATE_SPEECH","GENDER_VIOLENCE"},C546)))&gt;0,1,0)</f>
        <v>0</v>
      </c>
      <c r="H546" s="1">
        <f>IF(SUMPRODUCT(--ISNUMBER(SEARCH({"LEGALIZE","LEGISLATION","TRIAL"},C546)))&gt;0,1,0)</f>
        <v>0</v>
      </c>
      <c r="I546" s="1">
        <f>IF(SUMPRODUCT(--ISNUMBER(SEARCH({"LEADER"},C546)))&gt;0,1,0)</f>
        <v>0</v>
      </c>
      <c r="J546" t="str">
        <f t="shared" si="32"/>
        <v>2016</v>
      </c>
      <c r="K546" t="str">
        <f t="shared" si="33"/>
        <v>06</v>
      </c>
      <c r="L546" t="str">
        <f t="shared" si="34"/>
        <v>30</v>
      </c>
      <c r="M546" s="2">
        <f t="shared" si="35"/>
        <v>42551.9375</v>
      </c>
      <c r="N546" s="1">
        <f>IF(SUMPRODUCT(--ISNUMBER(SEARCH({"nasdaq.com","bloomberg.com","wsj.com","seekingalpha.com","valuewalk.com","reuters.com","forbes.com","marketwatch.com","investopedia.com","businessinsider.com","analystratings.com"},B546)))&gt;0,1,0)</f>
        <v>0</v>
      </c>
      <c r="O546" t="s">
        <v>3935</v>
      </c>
    </row>
    <row r="547" spans="1:15" x14ac:dyDescent="0.35">
      <c r="A547">
        <v>3.0150753768844201</v>
      </c>
      <c r="B547" t="s">
        <v>384</v>
      </c>
      <c r="C547" t="s">
        <v>596</v>
      </c>
      <c r="D547">
        <v>20161104161500</v>
      </c>
      <c r="E547" s="1">
        <f>IF(SUMPRODUCT(--ISNUMBER(SEARCH({"ECON_EARNINGSREPORT","ECON_STOCKMARKET"},C547)))&gt;0,1,0)</f>
        <v>1</v>
      </c>
      <c r="F547" s="1">
        <f>IF(SUMPRODUCT(--ISNUMBER(SEARCH({"ENV_"},C547)))&gt;0,1,0)</f>
        <v>0</v>
      </c>
      <c r="G547" s="1">
        <f>IF(SUMPRODUCT(--ISNUMBER(SEARCH({"DISCRIMINATION","HARASSMENT","HATE_SPEECH","GENDER_VIOLENCE"},C547)))&gt;0,1,0)</f>
        <v>0</v>
      </c>
      <c r="H547" s="1">
        <f>IF(SUMPRODUCT(--ISNUMBER(SEARCH({"LEGALIZE","LEGISLATION","TRIAL"},C547)))&gt;0,1,0)</f>
        <v>0</v>
      </c>
      <c r="I547" s="1">
        <f>IF(SUMPRODUCT(--ISNUMBER(SEARCH({"LEADER"},C547)))&gt;0,1,0)</f>
        <v>0</v>
      </c>
      <c r="J547" t="str">
        <f t="shared" si="32"/>
        <v>2016</v>
      </c>
      <c r="K547" t="str">
        <f t="shared" si="33"/>
        <v>11</v>
      </c>
      <c r="L547" t="str">
        <f t="shared" si="34"/>
        <v>04</v>
      </c>
      <c r="M547" s="2">
        <f t="shared" si="35"/>
        <v>42678.677083333336</v>
      </c>
      <c r="N547" s="1">
        <f>IF(SUMPRODUCT(--ISNUMBER(SEARCH({"nasdaq.com","bloomberg.com","wsj.com","seekingalpha.com","valuewalk.com","reuters.com","forbes.com","marketwatch.com","investopedia.com","businessinsider.com","analystratings.com"},B547)))&gt;0,1,0)</f>
        <v>0</v>
      </c>
      <c r="O547" t="s">
        <v>3935</v>
      </c>
    </row>
    <row r="548" spans="1:15" x14ac:dyDescent="0.35">
      <c r="A548">
        <v>2.8820960698690001</v>
      </c>
      <c r="B548" t="s">
        <v>597</v>
      </c>
      <c r="C548" t="s">
        <v>110</v>
      </c>
      <c r="D548">
        <v>20161001170000</v>
      </c>
      <c r="E548" s="1">
        <f>IF(SUMPRODUCT(--ISNUMBER(SEARCH({"ECON_EARNINGSREPORT","ECON_STOCKMARKET"},C548)))&gt;0,1,0)</f>
        <v>1</v>
      </c>
      <c r="F548" s="1">
        <f>IF(SUMPRODUCT(--ISNUMBER(SEARCH({"ENV_"},C548)))&gt;0,1,0)</f>
        <v>0</v>
      </c>
      <c r="G548" s="1">
        <f>IF(SUMPRODUCT(--ISNUMBER(SEARCH({"DISCRIMINATION","HARASSMENT","HATE_SPEECH","GENDER_VIOLENCE"},C548)))&gt;0,1,0)</f>
        <v>0</v>
      </c>
      <c r="H548" s="1">
        <f>IF(SUMPRODUCT(--ISNUMBER(SEARCH({"LEGALIZE","LEGISLATION","TRIAL"},C548)))&gt;0,1,0)</f>
        <v>0</v>
      </c>
      <c r="I548" s="1">
        <f>IF(SUMPRODUCT(--ISNUMBER(SEARCH({"LEADER"},C548)))&gt;0,1,0)</f>
        <v>0</v>
      </c>
      <c r="J548" t="str">
        <f t="shared" si="32"/>
        <v>2016</v>
      </c>
      <c r="K548" t="str">
        <f t="shared" si="33"/>
        <v>10</v>
      </c>
      <c r="L548" t="str">
        <f t="shared" si="34"/>
        <v>01</v>
      </c>
      <c r="M548" s="2">
        <f t="shared" si="35"/>
        <v>42644.708333333336</v>
      </c>
      <c r="N548" s="1">
        <f>IF(SUMPRODUCT(--ISNUMBER(SEARCH({"nasdaq.com","bloomberg.com","wsj.com","seekingalpha.com","valuewalk.com","reuters.com","forbes.com","marketwatch.com","investopedia.com","businessinsider.com","analystratings.com"},B548)))&gt;0,1,0)</f>
        <v>0</v>
      </c>
      <c r="O548" t="s">
        <v>3935</v>
      </c>
    </row>
    <row r="549" spans="1:15" x14ac:dyDescent="0.35">
      <c r="A549">
        <v>1.5277777777777799</v>
      </c>
      <c r="B549" t="s">
        <v>63</v>
      </c>
      <c r="C549" t="s">
        <v>598</v>
      </c>
      <c r="D549">
        <v>20161004064500</v>
      </c>
      <c r="E549" s="1">
        <f>IF(SUMPRODUCT(--ISNUMBER(SEARCH({"ECON_EARNINGSREPORT","ECON_STOCKMARKET"},C549)))&gt;0,1,0)</f>
        <v>1</v>
      </c>
      <c r="F549" s="1">
        <f>IF(SUMPRODUCT(--ISNUMBER(SEARCH({"ENV_"},C549)))&gt;0,1,0)</f>
        <v>0</v>
      </c>
      <c r="G549" s="1">
        <f>IF(SUMPRODUCT(--ISNUMBER(SEARCH({"DISCRIMINATION","HARASSMENT","HATE_SPEECH","GENDER_VIOLENCE"},C549)))&gt;0,1,0)</f>
        <v>0</v>
      </c>
      <c r="H549" s="1">
        <f>IF(SUMPRODUCT(--ISNUMBER(SEARCH({"LEGALIZE","LEGISLATION","TRIAL"},C549)))&gt;0,1,0)</f>
        <v>0</v>
      </c>
      <c r="I549" s="1">
        <f>IF(SUMPRODUCT(--ISNUMBER(SEARCH({"LEADER"},C549)))&gt;0,1,0)</f>
        <v>1</v>
      </c>
      <c r="J549" t="str">
        <f t="shared" si="32"/>
        <v>2016</v>
      </c>
      <c r="K549" t="str">
        <f t="shared" si="33"/>
        <v>10</v>
      </c>
      <c r="L549" t="str">
        <f t="shared" si="34"/>
        <v>04</v>
      </c>
      <c r="M549" s="2">
        <f t="shared" si="35"/>
        <v>42647.28125</v>
      </c>
      <c r="N549" s="1">
        <f>IF(SUMPRODUCT(--ISNUMBER(SEARCH({"nasdaq.com","bloomberg.com","wsj.com","seekingalpha.com","valuewalk.com","reuters.com","forbes.com","marketwatch.com","investopedia.com","businessinsider.com","analystratings.com"},B549)))&gt;0,1,0)</f>
        <v>0</v>
      </c>
      <c r="O549" t="s">
        <v>3935</v>
      </c>
    </row>
    <row r="550" spans="1:15" x14ac:dyDescent="0.35">
      <c r="A550">
        <v>0</v>
      </c>
      <c r="B550" t="s">
        <v>124</v>
      </c>
      <c r="C550" t="s">
        <v>599</v>
      </c>
      <c r="D550">
        <v>20161004223000</v>
      </c>
      <c r="E550" s="1">
        <f>IF(SUMPRODUCT(--ISNUMBER(SEARCH({"ECON_EARNINGSREPORT","ECON_STOCKMARKET"},C550)))&gt;0,1,0)</f>
        <v>1</v>
      </c>
      <c r="F550" s="1">
        <f>IF(SUMPRODUCT(--ISNUMBER(SEARCH({"ENV_"},C550)))&gt;0,1,0)</f>
        <v>0</v>
      </c>
      <c r="G550" s="1">
        <f>IF(SUMPRODUCT(--ISNUMBER(SEARCH({"DISCRIMINATION","HARASSMENT","HATE_SPEECH","GENDER_VIOLENCE"},C550)))&gt;0,1,0)</f>
        <v>0</v>
      </c>
      <c r="H550" s="1">
        <f>IF(SUMPRODUCT(--ISNUMBER(SEARCH({"LEGALIZE","LEGISLATION","TRIAL"},C550)))&gt;0,1,0)</f>
        <v>0</v>
      </c>
      <c r="I550" s="1">
        <f>IF(SUMPRODUCT(--ISNUMBER(SEARCH({"LEADER"},C550)))&gt;0,1,0)</f>
        <v>0</v>
      </c>
      <c r="J550" t="str">
        <f t="shared" si="32"/>
        <v>2016</v>
      </c>
      <c r="K550" t="str">
        <f t="shared" si="33"/>
        <v>10</v>
      </c>
      <c r="L550" t="str">
        <f t="shared" si="34"/>
        <v>04</v>
      </c>
      <c r="M550" s="2">
        <f t="shared" si="35"/>
        <v>42647.9375</v>
      </c>
      <c r="N550" s="1">
        <f>IF(SUMPRODUCT(--ISNUMBER(SEARCH({"nasdaq.com","bloomberg.com","wsj.com","seekingalpha.com","valuewalk.com","reuters.com","forbes.com","marketwatch.com","investopedia.com","businessinsider.com","analystratings.com"},B550)))&gt;0,1,0)</f>
        <v>0</v>
      </c>
      <c r="O550" t="s">
        <v>3935</v>
      </c>
    </row>
    <row r="551" spans="1:15" x14ac:dyDescent="0.35">
      <c r="A551">
        <v>1.14566284779051</v>
      </c>
      <c r="B551" t="s">
        <v>600</v>
      </c>
      <c r="C551" t="s">
        <v>601</v>
      </c>
      <c r="D551">
        <v>20160826070000</v>
      </c>
      <c r="E551" s="1">
        <f>IF(SUMPRODUCT(--ISNUMBER(SEARCH({"ECON_EARNINGSREPORT","ECON_STOCKMARKET"},C551)))&gt;0,1,0)</f>
        <v>1</v>
      </c>
      <c r="F551" s="1">
        <f>IF(SUMPRODUCT(--ISNUMBER(SEARCH({"ENV_"},C551)))&gt;0,1,0)</f>
        <v>0</v>
      </c>
      <c r="G551" s="1">
        <f>IF(SUMPRODUCT(--ISNUMBER(SEARCH({"DISCRIMINATION","HARASSMENT","HATE_SPEECH","GENDER_VIOLENCE"},C551)))&gt;0,1,0)</f>
        <v>0</v>
      </c>
      <c r="H551" s="1">
        <f>IF(SUMPRODUCT(--ISNUMBER(SEARCH({"LEGALIZE","LEGISLATION","TRIAL"},C551)))&gt;0,1,0)</f>
        <v>0</v>
      </c>
      <c r="I551" s="1">
        <f>IF(SUMPRODUCT(--ISNUMBER(SEARCH({"LEADER"},C551)))&gt;0,1,0)</f>
        <v>0</v>
      </c>
      <c r="J551" t="str">
        <f t="shared" si="32"/>
        <v>2016</v>
      </c>
      <c r="K551" t="str">
        <f t="shared" si="33"/>
        <v>08</v>
      </c>
      <c r="L551" t="str">
        <f t="shared" si="34"/>
        <v>26</v>
      </c>
      <c r="M551" s="2">
        <f t="shared" si="35"/>
        <v>42608.291666666664</v>
      </c>
      <c r="N551" s="1">
        <f>IF(SUMPRODUCT(--ISNUMBER(SEARCH({"nasdaq.com","bloomberg.com","wsj.com","seekingalpha.com","valuewalk.com","reuters.com","forbes.com","marketwatch.com","investopedia.com","businessinsider.com","analystratings.com"},B551)))&gt;0,1,0)</f>
        <v>0</v>
      </c>
      <c r="O551" t="s">
        <v>3935</v>
      </c>
    </row>
    <row r="552" spans="1:15" x14ac:dyDescent="0.35">
      <c r="A552">
        <v>1.34228187919463</v>
      </c>
      <c r="B552" t="s">
        <v>79</v>
      </c>
      <c r="C552" t="s">
        <v>602</v>
      </c>
      <c r="D552">
        <v>20160925230000</v>
      </c>
      <c r="E552" s="1">
        <f>IF(SUMPRODUCT(--ISNUMBER(SEARCH({"ECON_EARNINGSREPORT","ECON_STOCKMARKET"},C552)))&gt;0,1,0)</f>
        <v>0</v>
      </c>
      <c r="F552" s="1">
        <f>IF(SUMPRODUCT(--ISNUMBER(SEARCH({"ENV_"},C552)))&gt;0,1,0)</f>
        <v>0</v>
      </c>
      <c r="G552" s="1">
        <f>IF(SUMPRODUCT(--ISNUMBER(SEARCH({"DISCRIMINATION","HARASSMENT","HATE_SPEECH","GENDER_VIOLENCE"},C552)))&gt;0,1,0)</f>
        <v>0</v>
      </c>
      <c r="H552" s="1">
        <f>IF(SUMPRODUCT(--ISNUMBER(SEARCH({"LEGALIZE","LEGISLATION","TRIAL"},C552)))&gt;0,1,0)</f>
        <v>0</v>
      </c>
      <c r="I552" s="1">
        <f>IF(SUMPRODUCT(--ISNUMBER(SEARCH({"LEADER"},C552)))&gt;0,1,0)</f>
        <v>0</v>
      </c>
      <c r="J552" t="str">
        <f t="shared" si="32"/>
        <v>2016</v>
      </c>
      <c r="K552" t="str">
        <f t="shared" si="33"/>
        <v>09</v>
      </c>
      <c r="L552" t="str">
        <f t="shared" si="34"/>
        <v>25</v>
      </c>
      <c r="M552" s="2">
        <f t="shared" si="35"/>
        <v>42638.958333333336</v>
      </c>
      <c r="N552" s="1">
        <f>IF(SUMPRODUCT(--ISNUMBER(SEARCH({"nasdaq.com","bloomberg.com","wsj.com","seekingalpha.com","valuewalk.com","reuters.com","forbes.com","marketwatch.com","investopedia.com","businessinsider.com","analystratings.com"},B552)))&gt;0,1,0)</f>
        <v>0</v>
      </c>
      <c r="O552" t="s">
        <v>3935</v>
      </c>
    </row>
    <row r="553" spans="1:15" x14ac:dyDescent="0.35">
      <c r="A553">
        <v>2.36220472440945</v>
      </c>
      <c r="B553" t="s">
        <v>10</v>
      </c>
      <c r="D553">
        <v>20160930214500</v>
      </c>
      <c r="E553" s="1">
        <f>IF(SUMPRODUCT(--ISNUMBER(SEARCH({"ECON_EARNINGSREPORT","ECON_STOCKMARKET"},C553)))&gt;0,1,0)</f>
        <v>0</v>
      </c>
      <c r="F553" s="1">
        <f>IF(SUMPRODUCT(--ISNUMBER(SEARCH({"ENV_"},C553)))&gt;0,1,0)</f>
        <v>0</v>
      </c>
      <c r="G553" s="1">
        <f>IF(SUMPRODUCT(--ISNUMBER(SEARCH({"DISCRIMINATION","HARASSMENT","HATE_SPEECH","GENDER_VIOLENCE"},C553)))&gt;0,1,0)</f>
        <v>0</v>
      </c>
      <c r="H553" s="1">
        <f>IF(SUMPRODUCT(--ISNUMBER(SEARCH({"LEGALIZE","LEGISLATION","TRIAL"},C553)))&gt;0,1,0)</f>
        <v>0</v>
      </c>
      <c r="I553" s="1">
        <f>IF(SUMPRODUCT(--ISNUMBER(SEARCH({"LEADER"},C553)))&gt;0,1,0)</f>
        <v>0</v>
      </c>
      <c r="J553" t="str">
        <f t="shared" si="32"/>
        <v>2016</v>
      </c>
      <c r="K553" t="str">
        <f t="shared" si="33"/>
        <v>09</v>
      </c>
      <c r="L553" t="str">
        <f t="shared" si="34"/>
        <v>30</v>
      </c>
      <c r="M553" s="2">
        <f t="shared" si="35"/>
        <v>42643.90625</v>
      </c>
      <c r="N553" s="1">
        <f>IF(SUMPRODUCT(--ISNUMBER(SEARCH({"nasdaq.com","bloomberg.com","wsj.com","seekingalpha.com","valuewalk.com","reuters.com","forbes.com","marketwatch.com","investopedia.com","businessinsider.com","analystratings.com"},B553)))&gt;0,1,0)</f>
        <v>1</v>
      </c>
      <c r="O553" t="s">
        <v>3935</v>
      </c>
    </row>
    <row r="554" spans="1:15" x14ac:dyDescent="0.35">
      <c r="A554">
        <v>1.50753768844221</v>
      </c>
      <c r="B554" t="s">
        <v>603</v>
      </c>
      <c r="C554" t="s">
        <v>110</v>
      </c>
      <c r="D554">
        <v>20160727171500</v>
      </c>
      <c r="E554" s="1">
        <f>IF(SUMPRODUCT(--ISNUMBER(SEARCH({"ECON_EARNINGSREPORT","ECON_STOCKMARKET"},C554)))&gt;0,1,0)</f>
        <v>1</v>
      </c>
      <c r="F554" s="1">
        <f>IF(SUMPRODUCT(--ISNUMBER(SEARCH({"ENV_"},C554)))&gt;0,1,0)</f>
        <v>0</v>
      </c>
      <c r="G554" s="1">
        <f>IF(SUMPRODUCT(--ISNUMBER(SEARCH({"DISCRIMINATION","HARASSMENT","HATE_SPEECH","GENDER_VIOLENCE"},C554)))&gt;0,1,0)</f>
        <v>0</v>
      </c>
      <c r="H554" s="1">
        <f>IF(SUMPRODUCT(--ISNUMBER(SEARCH({"LEGALIZE","LEGISLATION","TRIAL"},C554)))&gt;0,1,0)</f>
        <v>0</v>
      </c>
      <c r="I554" s="1">
        <f>IF(SUMPRODUCT(--ISNUMBER(SEARCH({"LEADER"},C554)))&gt;0,1,0)</f>
        <v>0</v>
      </c>
      <c r="J554" t="str">
        <f t="shared" si="32"/>
        <v>2016</v>
      </c>
      <c r="K554" t="str">
        <f t="shared" si="33"/>
        <v>07</v>
      </c>
      <c r="L554" t="str">
        <f t="shared" si="34"/>
        <v>27</v>
      </c>
      <c r="M554" s="2">
        <f t="shared" si="35"/>
        <v>42578.71875</v>
      </c>
      <c r="N554" s="1">
        <f>IF(SUMPRODUCT(--ISNUMBER(SEARCH({"nasdaq.com","bloomberg.com","wsj.com","seekingalpha.com","valuewalk.com","reuters.com","forbes.com","marketwatch.com","investopedia.com","businessinsider.com","analystratings.com"},B554)))&gt;0,1,0)</f>
        <v>0</v>
      </c>
      <c r="O554" t="s">
        <v>3935</v>
      </c>
    </row>
    <row r="555" spans="1:15" x14ac:dyDescent="0.35">
      <c r="A555">
        <v>0.85106382978723405</v>
      </c>
      <c r="B555" t="s">
        <v>10</v>
      </c>
      <c r="C555" t="s">
        <v>604</v>
      </c>
      <c r="D555">
        <v>20161004193000</v>
      </c>
      <c r="E555" s="1">
        <f>IF(SUMPRODUCT(--ISNUMBER(SEARCH({"ECON_EARNINGSREPORT","ECON_STOCKMARKET"},C555)))&gt;0,1,0)</f>
        <v>1</v>
      </c>
      <c r="F555" s="1">
        <f>IF(SUMPRODUCT(--ISNUMBER(SEARCH({"ENV_"},C555)))&gt;0,1,0)</f>
        <v>0</v>
      </c>
      <c r="G555" s="1">
        <f>IF(SUMPRODUCT(--ISNUMBER(SEARCH({"DISCRIMINATION","HARASSMENT","HATE_SPEECH","GENDER_VIOLENCE"},C555)))&gt;0,1,0)</f>
        <v>0</v>
      </c>
      <c r="H555" s="1">
        <f>IF(SUMPRODUCT(--ISNUMBER(SEARCH({"LEGALIZE","LEGISLATION","TRIAL"},C555)))&gt;0,1,0)</f>
        <v>0</v>
      </c>
      <c r="I555" s="1">
        <f>IF(SUMPRODUCT(--ISNUMBER(SEARCH({"LEADER"},C555)))&gt;0,1,0)</f>
        <v>0</v>
      </c>
      <c r="J555" t="str">
        <f t="shared" si="32"/>
        <v>2016</v>
      </c>
      <c r="K555" t="str">
        <f t="shared" si="33"/>
        <v>10</v>
      </c>
      <c r="L555" t="str">
        <f t="shared" si="34"/>
        <v>04</v>
      </c>
      <c r="M555" s="2">
        <f t="shared" si="35"/>
        <v>42647.8125</v>
      </c>
      <c r="N555" s="1">
        <f>IF(SUMPRODUCT(--ISNUMBER(SEARCH({"nasdaq.com","bloomberg.com","wsj.com","seekingalpha.com","valuewalk.com","reuters.com","forbes.com","marketwatch.com","investopedia.com","businessinsider.com","analystratings.com"},B555)))&gt;0,1,0)</f>
        <v>1</v>
      </c>
      <c r="O555" t="s">
        <v>3935</v>
      </c>
    </row>
    <row r="556" spans="1:15" x14ac:dyDescent="0.35">
      <c r="A556">
        <v>-1.0526315789473699</v>
      </c>
      <c r="B556" t="s">
        <v>10</v>
      </c>
      <c r="C556" t="s">
        <v>605</v>
      </c>
      <c r="D556">
        <v>20160810163000</v>
      </c>
      <c r="E556" s="1">
        <f>IF(SUMPRODUCT(--ISNUMBER(SEARCH({"ECON_EARNINGSREPORT","ECON_STOCKMARKET"},C556)))&gt;0,1,0)</f>
        <v>1</v>
      </c>
      <c r="F556" s="1">
        <f>IF(SUMPRODUCT(--ISNUMBER(SEARCH({"ENV_"},C556)))&gt;0,1,0)</f>
        <v>0</v>
      </c>
      <c r="G556" s="1">
        <f>IF(SUMPRODUCT(--ISNUMBER(SEARCH({"DISCRIMINATION","HARASSMENT","HATE_SPEECH","GENDER_VIOLENCE"},C556)))&gt;0,1,0)</f>
        <v>0</v>
      </c>
      <c r="H556" s="1">
        <f>IF(SUMPRODUCT(--ISNUMBER(SEARCH({"LEGALIZE","LEGISLATION","TRIAL"},C556)))&gt;0,1,0)</f>
        <v>0</v>
      </c>
      <c r="I556" s="1">
        <f>IF(SUMPRODUCT(--ISNUMBER(SEARCH({"LEADER"},C556)))&gt;0,1,0)</f>
        <v>0</v>
      </c>
      <c r="J556" t="str">
        <f t="shared" si="32"/>
        <v>2016</v>
      </c>
      <c r="K556" t="str">
        <f t="shared" si="33"/>
        <v>08</v>
      </c>
      <c r="L556" t="str">
        <f t="shared" si="34"/>
        <v>10</v>
      </c>
      <c r="M556" s="2">
        <f t="shared" si="35"/>
        <v>42592.6875</v>
      </c>
      <c r="N556" s="1">
        <f>IF(SUMPRODUCT(--ISNUMBER(SEARCH({"nasdaq.com","bloomberg.com","wsj.com","seekingalpha.com","valuewalk.com","reuters.com","forbes.com","marketwatch.com","investopedia.com","businessinsider.com","analystratings.com"},B556)))&gt;0,1,0)</f>
        <v>1</v>
      </c>
      <c r="O556" t="s">
        <v>3935</v>
      </c>
    </row>
    <row r="557" spans="1:15" x14ac:dyDescent="0.35">
      <c r="A557">
        <v>0.63897763578274802</v>
      </c>
      <c r="B557" t="s">
        <v>51</v>
      </c>
      <c r="C557" t="s">
        <v>606</v>
      </c>
      <c r="D557">
        <v>20160817181500</v>
      </c>
      <c r="E557" s="1">
        <f>IF(SUMPRODUCT(--ISNUMBER(SEARCH({"ECON_EARNINGSREPORT","ECON_STOCKMARKET"},C557)))&gt;0,1,0)</f>
        <v>1</v>
      </c>
      <c r="F557" s="1">
        <f>IF(SUMPRODUCT(--ISNUMBER(SEARCH({"ENV_"},C557)))&gt;0,1,0)</f>
        <v>0</v>
      </c>
      <c r="G557" s="1">
        <f>IF(SUMPRODUCT(--ISNUMBER(SEARCH({"DISCRIMINATION","HARASSMENT","HATE_SPEECH","GENDER_VIOLENCE"},C557)))&gt;0,1,0)</f>
        <v>0</v>
      </c>
      <c r="H557" s="1">
        <f>IF(SUMPRODUCT(--ISNUMBER(SEARCH({"LEGALIZE","LEGISLATION","TRIAL"},C557)))&gt;0,1,0)</f>
        <v>0</v>
      </c>
      <c r="I557" s="1">
        <f>IF(SUMPRODUCT(--ISNUMBER(SEARCH({"LEADER"},C557)))&gt;0,1,0)</f>
        <v>1</v>
      </c>
      <c r="J557" t="str">
        <f t="shared" si="32"/>
        <v>2016</v>
      </c>
      <c r="K557" t="str">
        <f t="shared" si="33"/>
        <v>08</v>
      </c>
      <c r="L557" t="str">
        <f t="shared" si="34"/>
        <v>17</v>
      </c>
      <c r="M557" s="2">
        <f t="shared" si="35"/>
        <v>42599.760416666664</v>
      </c>
      <c r="N557" s="1">
        <f>IF(SUMPRODUCT(--ISNUMBER(SEARCH({"nasdaq.com","bloomberg.com","wsj.com","seekingalpha.com","valuewalk.com","reuters.com","forbes.com","marketwatch.com","investopedia.com","businessinsider.com","analystratings.com"},B557)))&gt;0,1,0)</f>
        <v>0</v>
      </c>
      <c r="O557" t="s">
        <v>3935</v>
      </c>
    </row>
    <row r="558" spans="1:15" x14ac:dyDescent="0.35">
      <c r="A558">
        <v>6.9204152249134996</v>
      </c>
      <c r="B558" t="s">
        <v>25</v>
      </c>
      <c r="C558" t="s">
        <v>607</v>
      </c>
      <c r="D558">
        <v>20160929224500</v>
      </c>
      <c r="E558" s="1">
        <f>IF(SUMPRODUCT(--ISNUMBER(SEARCH({"ECON_EARNINGSREPORT","ECON_STOCKMARKET"},C558)))&gt;0,1,0)</f>
        <v>1</v>
      </c>
      <c r="F558" s="1">
        <f>IF(SUMPRODUCT(--ISNUMBER(SEARCH({"ENV_"},C558)))&gt;0,1,0)</f>
        <v>0</v>
      </c>
      <c r="G558" s="1">
        <f>IF(SUMPRODUCT(--ISNUMBER(SEARCH({"DISCRIMINATION","HARASSMENT","HATE_SPEECH","GENDER_VIOLENCE"},C558)))&gt;0,1,0)</f>
        <v>0</v>
      </c>
      <c r="H558" s="1">
        <f>IF(SUMPRODUCT(--ISNUMBER(SEARCH({"LEGALIZE","LEGISLATION","TRIAL"},C558)))&gt;0,1,0)</f>
        <v>0</v>
      </c>
      <c r="I558" s="1">
        <f>IF(SUMPRODUCT(--ISNUMBER(SEARCH({"LEADER"},C558)))&gt;0,1,0)</f>
        <v>0</v>
      </c>
      <c r="J558" t="str">
        <f t="shared" si="32"/>
        <v>2016</v>
      </c>
      <c r="K558" t="str">
        <f t="shared" si="33"/>
        <v>09</v>
      </c>
      <c r="L558" t="str">
        <f t="shared" si="34"/>
        <v>29</v>
      </c>
      <c r="M558" s="2">
        <f t="shared" si="35"/>
        <v>42642.947916666664</v>
      </c>
      <c r="N558" s="1">
        <f>IF(SUMPRODUCT(--ISNUMBER(SEARCH({"nasdaq.com","bloomberg.com","wsj.com","seekingalpha.com","valuewalk.com","reuters.com","forbes.com","marketwatch.com","investopedia.com","businessinsider.com","analystratings.com"},B558)))&gt;0,1,0)</f>
        <v>0</v>
      </c>
      <c r="O558" t="s">
        <v>3935</v>
      </c>
    </row>
    <row r="559" spans="1:15" x14ac:dyDescent="0.35">
      <c r="A559">
        <v>0.18181818181818199</v>
      </c>
      <c r="B559" t="s">
        <v>51</v>
      </c>
      <c r="C559" t="s">
        <v>608</v>
      </c>
      <c r="D559">
        <v>20160907144500</v>
      </c>
      <c r="E559" s="1">
        <f>IF(SUMPRODUCT(--ISNUMBER(SEARCH({"ECON_EARNINGSREPORT","ECON_STOCKMARKET"},C559)))&gt;0,1,0)</f>
        <v>1</v>
      </c>
      <c r="F559" s="1">
        <f>IF(SUMPRODUCT(--ISNUMBER(SEARCH({"ENV_"},C559)))&gt;0,1,0)</f>
        <v>0</v>
      </c>
      <c r="G559" s="1">
        <f>IF(SUMPRODUCT(--ISNUMBER(SEARCH({"DISCRIMINATION","HARASSMENT","HATE_SPEECH","GENDER_VIOLENCE"},C559)))&gt;0,1,0)</f>
        <v>0</v>
      </c>
      <c r="H559" s="1">
        <f>IF(SUMPRODUCT(--ISNUMBER(SEARCH({"LEGALIZE","LEGISLATION","TRIAL"},C559)))&gt;0,1,0)</f>
        <v>0</v>
      </c>
      <c r="I559" s="1">
        <f>IF(SUMPRODUCT(--ISNUMBER(SEARCH({"LEADER"},C559)))&gt;0,1,0)</f>
        <v>0</v>
      </c>
      <c r="J559" t="str">
        <f t="shared" si="32"/>
        <v>2016</v>
      </c>
      <c r="K559" t="str">
        <f t="shared" si="33"/>
        <v>09</v>
      </c>
      <c r="L559" t="str">
        <f t="shared" si="34"/>
        <v>07</v>
      </c>
      <c r="M559" s="2">
        <f t="shared" si="35"/>
        <v>42620.614583333336</v>
      </c>
      <c r="N559" s="1">
        <f>IF(SUMPRODUCT(--ISNUMBER(SEARCH({"nasdaq.com","bloomberg.com","wsj.com","seekingalpha.com","valuewalk.com","reuters.com","forbes.com","marketwatch.com","investopedia.com","businessinsider.com","analystratings.com"},B559)))&gt;0,1,0)</f>
        <v>0</v>
      </c>
      <c r="O559" t="s">
        <v>3935</v>
      </c>
    </row>
    <row r="560" spans="1:15" x14ac:dyDescent="0.35">
      <c r="A560">
        <v>0</v>
      </c>
      <c r="B560" t="s">
        <v>569</v>
      </c>
      <c r="C560" t="s">
        <v>70</v>
      </c>
      <c r="D560">
        <v>20160822024500</v>
      </c>
      <c r="E560" s="1">
        <f>IF(SUMPRODUCT(--ISNUMBER(SEARCH({"ECON_EARNINGSREPORT","ECON_STOCKMARKET"},C560)))&gt;0,1,0)</f>
        <v>1</v>
      </c>
      <c r="F560" s="1">
        <f>IF(SUMPRODUCT(--ISNUMBER(SEARCH({"ENV_"},C560)))&gt;0,1,0)</f>
        <v>0</v>
      </c>
      <c r="G560" s="1">
        <f>IF(SUMPRODUCT(--ISNUMBER(SEARCH({"DISCRIMINATION","HARASSMENT","HATE_SPEECH","GENDER_VIOLENCE"},C560)))&gt;0,1,0)</f>
        <v>0</v>
      </c>
      <c r="H560" s="1">
        <f>IF(SUMPRODUCT(--ISNUMBER(SEARCH({"LEGALIZE","LEGISLATION","TRIAL"},C560)))&gt;0,1,0)</f>
        <v>0</v>
      </c>
      <c r="I560" s="1">
        <f>IF(SUMPRODUCT(--ISNUMBER(SEARCH({"LEADER"},C560)))&gt;0,1,0)</f>
        <v>0</v>
      </c>
      <c r="J560" t="str">
        <f t="shared" si="32"/>
        <v>2016</v>
      </c>
      <c r="K560" t="str">
        <f t="shared" si="33"/>
        <v>08</v>
      </c>
      <c r="L560" t="str">
        <f t="shared" si="34"/>
        <v>22</v>
      </c>
      <c r="M560" s="2">
        <f t="shared" si="35"/>
        <v>42604.114583333336</v>
      </c>
      <c r="N560" s="1">
        <f>IF(SUMPRODUCT(--ISNUMBER(SEARCH({"nasdaq.com","bloomberg.com","wsj.com","seekingalpha.com","valuewalk.com","reuters.com","forbes.com","marketwatch.com","investopedia.com","businessinsider.com","analystratings.com"},B560)))&gt;0,1,0)</f>
        <v>0</v>
      </c>
      <c r="O560" t="s">
        <v>3935</v>
      </c>
    </row>
    <row r="561" spans="1:15" x14ac:dyDescent="0.35">
      <c r="A561">
        <v>0.13440860215053799</v>
      </c>
      <c r="B561" t="s">
        <v>216</v>
      </c>
      <c r="D561">
        <v>20161005021500</v>
      </c>
      <c r="E561" s="1">
        <f>IF(SUMPRODUCT(--ISNUMBER(SEARCH({"ECON_EARNINGSREPORT","ECON_STOCKMARKET"},C561)))&gt;0,1,0)</f>
        <v>0</v>
      </c>
      <c r="F561" s="1">
        <f>IF(SUMPRODUCT(--ISNUMBER(SEARCH({"ENV_"},C561)))&gt;0,1,0)</f>
        <v>0</v>
      </c>
      <c r="G561" s="1">
        <f>IF(SUMPRODUCT(--ISNUMBER(SEARCH({"DISCRIMINATION","HARASSMENT","HATE_SPEECH","GENDER_VIOLENCE"},C561)))&gt;0,1,0)</f>
        <v>0</v>
      </c>
      <c r="H561" s="1">
        <f>IF(SUMPRODUCT(--ISNUMBER(SEARCH({"LEGALIZE","LEGISLATION","TRIAL"},C561)))&gt;0,1,0)</f>
        <v>0</v>
      </c>
      <c r="I561" s="1">
        <f>IF(SUMPRODUCT(--ISNUMBER(SEARCH({"LEADER"},C561)))&gt;0,1,0)</f>
        <v>0</v>
      </c>
      <c r="J561" t="str">
        <f t="shared" si="32"/>
        <v>2016</v>
      </c>
      <c r="K561" t="str">
        <f t="shared" si="33"/>
        <v>10</v>
      </c>
      <c r="L561" t="str">
        <f t="shared" si="34"/>
        <v>05</v>
      </c>
      <c r="M561" s="2">
        <f t="shared" si="35"/>
        <v>42648.09375</v>
      </c>
      <c r="N561" s="1">
        <f>IF(SUMPRODUCT(--ISNUMBER(SEARCH({"nasdaq.com","bloomberg.com","wsj.com","seekingalpha.com","valuewalk.com","reuters.com","forbes.com","marketwatch.com","investopedia.com","businessinsider.com","analystratings.com"},B561)))&gt;0,1,0)</f>
        <v>1</v>
      </c>
      <c r="O561" t="s">
        <v>3935</v>
      </c>
    </row>
    <row r="562" spans="1:15" x14ac:dyDescent="0.35">
      <c r="A562">
        <v>-1.6260162601626</v>
      </c>
      <c r="B562" t="s">
        <v>316</v>
      </c>
      <c r="D562">
        <v>20161004211500</v>
      </c>
      <c r="E562" s="1">
        <f>IF(SUMPRODUCT(--ISNUMBER(SEARCH({"ECON_EARNINGSREPORT","ECON_STOCKMARKET"},C562)))&gt;0,1,0)</f>
        <v>0</v>
      </c>
      <c r="F562" s="1">
        <f>IF(SUMPRODUCT(--ISNUMBER(SEARCH({"ENV_"},C562)))&gt;0,1,0)</f>
        <v>0</v>
      </c>
      <c r="G562" s="1">
        <f>IF(SUMPRODUCT(--ISNUMBER(SEARCH({"DISCRIMINATION","HARASSMENT","HATE_SPEECH","GENDER_VIOLENCE"},C562)))&gt;0,1,0)</f>
        <v>0</v>
      </c>
      <c r="H562" s="1">
        <f>IF(SUMPRODUCT(--ISNUMBER(SEARCH({"LEGALIZE","LEGISLATION","TRIAL"},C562)))&gt;0,1,0)</f>
        <v>0</v>
      </c>
      <c r="I562" s="1">
        <f>IF(SUMPRODUCT(--ISNUMBER(SEARCH({"LEADER"},C562)))&gt;0,1,0)</f>
        <v>0</v>
      </c>
      <c r="J562" t="str">
        <f t="shared" si="32"/>
        <v>2016</v>
      </c>
      <c r="K562" t="str">
        <f t="shared" si="33"/>
        <v>10</v>
      </c>
      <c r="L562" t="str">
        <f t="shared" si="34"/>
        <v>04</v>
      </c>
      <c r="M562" s="2">
        <f t="shared" si="35"/>
        <v>42647.885416666664</v>
      </c>
      <c r="N562" s="1">
        <f>IF(SUMPRODUCT(--ISNUMBER(SEARCH({"nasdaq.com","bloomberg.com","wsj.com","seekingalpha.com","valuewalk.com","reuters.com","forbes.com","marketwatch.com","investopedia.com","businessinsider.com","analystratings.com"},B562)))&gt;0,1,0)</f>
        <v>1</v>
      </c>
      <c r="O562" t="s">
        <v>3935</v>
      </c>
    </row>
    <row r="563" spans="1:15" x14ac:dyDescent="0.35">
      <c r="A563">
        <v>-0.27624309392265201</v>
      </c>
      <c r="B563" t="s">
        <v>25</v>
      </c>
      <c r="C563" t="s">
        <v>449</v>
      </c>
      <c r="D563">
        <v>20161004213000</v>
      </c>
      <c r="E563" s="1">
        <f>IF(SUMPRODUCT(--ISNUMBER(SEARCH({"ECON_EARNINGSREPORT","ECON_STOCKMARKET"},C563)))&gt;0,1,0)</f>
        <v>1</v>
      </c>
      <c r="F563" s="1">
        <f>IF(SUMPRODUCT(--ISNUMBER(SEARCH({"ENV_"},C563)))&gt;0,1,0)</f>
        <v>0</v>
      </c>
      <c r="G563" s="1">
        <f>IF(SUMPRODUCT(--ISNUMBER(SEARCH({"DISCRIMINATION","HARASSMENT","HATE_SPEECH","GENDER_VIOLENCE"},C563)))&gt;0,1,0)</f>
        <v>0</v>
      </c>
      <c r="H563" s="1">
        <f>IF(SUMPRODUCT(--ISNUMBER(SEARCH({"LEGALIZE","LEGISLATION","TRIAL"},C563)))&gt;0,1,0)</f>
        <v>0</v>
      </c>
      <c r="I563" s="1">
        <f>IF(SUMPRODUCT(--ISNUMBER(SEARCH({"LEADER"},C563)))&gt;0,1,0)</f>
        <v>0</v>
      </c>
      <c r="J563" t="str">
        <f t="shared" si="32"/>
        <v>2016</v>
      </c>
      <c r="K563" t="str">
        <f t="shared" si="33"/>
        <v>10</v>
      </c>
      <c r="L563" t="str">
        <f t="shared" si="34"/>
        <v>04</v>
      </c>
      <c r="M563" s="2">
        <f t="shared" si="35"/>
        <v>42647.895833333336</v>
      </c>
      <c r="N563" s="1">
        <f>IF(SUMPRODUCT(--ISNUMBER(SEARCH({"nasdaq.com","bloomberg.com","wsj.com","seekingalpha.com","valuewalk.com","reuters.com","forbes.com","marketwatch.com","investopedia.com","businessinsider.com","analystratings.com"},B563)))&gt;0,1,0)</f>
        <v>0</v>
      </c>
      <c r="O563" t="s">
        <v>3935</v>
      </c>
    </row>
    <row r="564" spans="1:15" x14ac:dyDescent="0.35">
      <c r="A564">
        <v>-0.27624309392265201</v>
      </c>
      <c r="B564" t="s">
        <v>593</v>
      </c>
      <c r="C564" t="s">
        <v>449</v>
      </c>
      <c r="D564">
        <v>20161005014500</v>
      </c>
      <c r="E564" s="1">
        <f>IF(SUMPRODUCT(--ISNUMBER(SEARCH({"ECON_EARNINGSREPORT","ECON_STOCKMARKET"},C564)))&gt;0,1,0)</f>
        <v>1</v>
      </c>
      <c r="F564" s="1">
        <f>IF(SUMPRODUCT(--ISNUMBER(SEARCH({"ENV_"},C564)))&gt;0,1,0)</f>
        <v>0</v>
      </c>
      <c r="G564" s="1">
        <f>IF(SUMPRODUCT(--ISNUMBER(SEARCH({"DISCRIMINATION","HARASSMENT","HATE_SPEECH","GENDER_VIOLENCE"},C564)))&gt;0,1,0)</f>
        <v>0</v>
      </c>
      <c r="H564" s="1">
        <f>IF(SUMPRODUCT(--ISNUMBER(SEARCH({"LEGALIZE","LEGISLATION","TRIAL"},C564)))&gt;0,1,0)</f>
        <v>0</v>
      </c>
      <c r="I564" s="1">
        <f>IF(SUMPRODUCT(--ISNUMBER(SEARCH({"LEADER"},C564)))&gt;0,1,0)</f>
        <v>0</v>
      </c>
      <c r="J564" t="str">
        <f t="shared" si="32"/>
        <v>2016</v>
      </c>
      <c r="K564" t="str">
        <f t="shared" si="33"/>
        <v>10</v>
      </c>
      <c r="L564" t="str">
        <f t="shared" si="34"/>
        <v>05</v>
      </c>
      <c r="M564" s="2">
        <f t="shared" si="35"/>
        <v>42648.072916666664</v>
      </c>
      <c r="N564" s="1">
        <f>IF(SUMPRODUCT(--ISNUMBER(SEARCH({"nasdaq.com","bloomberg.com","wsj.com","seekingalpha.com","valuewalk.com","reuters.com","forbes.com","marketwatch.com","investopedia.com","businessinsider.com","analystratings.com"},B564)))&gt;0,1,0)</f>
        <v>0</v>
      </c>
      <c r="O564" t="s">
        <v>3935</v>
      </c>
    </row>
    <row r="565" spans="1:15" x14ac:dyDescent="0.35">
      <c r="A565">
        <v>-1.7543859649122799</v>
      </c>
      <c r="B565" t="s">
        <v>332</v>
      </c>
      <c r="C565" t="s">
        <v>590</v>
      </c>
      <c r="D565">
        <v>20161004210000</v>
      </c>
      <c r="E565" s="1">
        <f>IF(SUMPRODUCT(--ISNUMBER(SEARCH({"ECON_EARNINGSREPORT","ECON_STOCKMARKET"},C565)))&gt;0,1,0)</f>
        <v>1</v>
      </c>
      <c r="F565" s="1">
        <f>IF(SUMPRODUCT(--ISNUMBER(SEARCH({"ENV_"},C565)))&gt;0,1,0)</f>
        <v>0</v>
      </c>
      <c r="G565" s="1">
        <f>IF(SUMPRODUCT(--ISNUMBER(SEARCH({"DISCRIMINATION","HARASSMENT","HATE_SPEECH","GENDER_VIOLENCE"},C565)))&gt;0,1,0)</f>
        <v>0</v>
      </c>
      <c r="H565" s="1">
        <f>IF(SUMPRODUCT(--ISNUMBER(SEARCH({"LEGALIZE","LEGISLATION","TRIAL"},C565)))&gt;0,1,0)</f>
        <v>0</v>
      </c>
      <c r="I565" s="1">
        <f>IF(SUMPRODUCT(--ISNUMBER(SEARCH({"LEADER"},C565)))&gt;0,1,0)</f>
        <v>0</v>
      </c>
      <c r="J565" t="str">
        <f t="shared" si="32"/>
        <v>2016</v>
      </c>
      <c r="K565" t="str">
        <f t="shared" si="33"/>
        <v>10</v>
      </c>
      <c r="L565" t="str">
        <f t="shared" si="34"/>
        <v>04</v>
      </c>
      <c r="M565" s="2">
        <f t="shared" si="35"/>
        <v>42647.875</v>
      </c>
      <c r="N565" s="1">
        <f>IF(SUMPRODUCT(--ISNUMBER(SEARCH({"nasdaq.com","bloomberg.com","wsj.com","seekingalpha.com","valuewalk.com","reuters.com","forbes.com","marketwatch.com","investopedia.com","businessinsider.com","analystratings.com"},B565)))&gt;0,1,0)</f>
        <v>0</v>
      </c>
      <c r="O565" t="s">
        <v>3935</v>
      </c>
    </row>
    <row r="566" spans="1:15" x14ac:dyDescent="0.35">
      <c r="A566">
        <v>1.01351351351351</v>
      </c>
      <c r="B566" t="s">
        <v>609</v>
      </c>
      <c r="C566" t="s">
        <v>610</v>
      </c>
      <c r="D566">
        <v>20160926103000</v>
      </c>
      <c r="E566" s="1">
        <f>IF(SUMPRODUCT(--ISNUMBER(SEARCH({"ECON_EARNINGSREPORT","ECON_STOCKMARKET"},C566)))&gt;0,1,0)</f>
        <v>0</v>
      </c>
      <c r="F566" s="1">
        <f>IF(SUMPRODUCT(--ISNUMBER(SEARCH({"ENV_"},C566)))&gt;0,1,0)</f>
        <v>0</v>
      </c>
      <c r="G566" s="1">
        <f>IF(SUMPRODUCT(--ISNUMBER(SEARCH({"DISCRIMINATION","HARASSMENT","HATE_SPEECH","GENDER_VIOLENCE"},C566)))&gt;0,1,0)</f>
        <v>0</v>
      </c>
      <c r="H566" s="1">
        <f>IF(SUMPRODUCT(--ISNUMBER(SEARCH({"LEGALIZE","LEGISLATION","TRIAL"},C566)))&gt;0,1,0)</f>
        <v>0</v>
      </c>
      <c r="I566" s="1">
        <f>IF(SUMPRODUCT(--ISNUMBER(SEARCH({"LEADER"},C566)))&gt;0,1,0)</f>
        <v>1</v>
      </c>
      <c r="J566" t="str">
        <f t="shared" si="32"/>
        <v>2016</v>
      </c>
      <c r="K566" t="str">
        <f t="shared" si="33"/>
        <v>09</v>
      </c>
      <c r="L566" t="str">
        <f t="shared" si="34"/>
        <v>26</v>
      </c>
      <c r="M566" s="2">
        <f t="shared" si="35"/>
        <v>42639.4375</v>
      </c>
      <c r="N566" s="1">
        <f>IF(SUMPRODUCT(--ISNUMBER(SEARCH({"nasdaq.com","bloomberg.com","wsj.com","seekingalpha.com","valuewalk.com","reuters.com","forbes.com","marketwatch.com","investopedia.com","businessinsider.com","analystratings.com"},B566)))&gt;0,1,0)</f>
        <v>0</v>
      </c>
      <c r="O566" t="s">
        <v>3935</v>
      </c>
    </row>
    <row r="567" spans="1:15" x14ac:dyDescent="0.35">
      <c r="A567">
        <v>0</v>
      </c>
      <c r="B567" t="s">
        <v>90</v>
      </c>
      <c r="C567" t="s">
        <v>611</v>
      </c>
      <c r="D567">
        <v>20161002154500</v>
      </c>
      <c r="E567" s="1">
        <f>IF(SUMPRODUCT(--ISNUMBER(SEARCH({"ECON_EARNINGSREPORT","ECON_STOCKMARKET"},C567)))&gt;0,1,0)</f>
        <v>1</v>
      </c>
      <c r="F567" s="1">
        <f>IF(SUMPRODUCT(--ISNUMBER(SEARCH({"ENV_"},C567)))&gt;0,1,0)</f>
        <v>0</v>
      </c>
      <c r="G567" s="1">
        <f>IF(SUMPRODUCT(--ISNUMBER(SEARCH({"DISCRIMINATION","HARASSMENT","HATE_SPEECH","GENDER_VIOLENCE"},C567)))&gt;0,1,0)</f>
        <v>0</v>
      </c>
      <c r="H567" s="1">
        <f>IF(SUMPRODUCT(--ISNUMBER(SEARCH({"LEGALIZE","LEGISLATION","TRIAL"},C567)))&gt;0,1,0)</f>
        <v>0</v>
      </c>
      <c r="I567" s="1">
        <f>IF(SUMPRODUCT(--ISNUMBER(SEARCH({"LEADER"},C567)))&gt;0,1,0)</f>
        <v>0</v>
      </c>
      <c r="J567" t="str">
        <f t="shared" si="32"/>
        <v>2016</v>
      </c>
      <c r="K567" t="str">
        <f t="shared" si="33"/>
        <v>10</v>
      </c>
      <c r="L567" t="str">
        <f t="shared" si="34"/>
        <v>02</v>
      </c>
      <c r="M567" s="2">
        <f t="shared" si="35"/>
        <v>42645.65625</v>
      </c>
      <c r="N567" s="1">
        <f>IF(SUMPRODUCT(--ISNUMBER(SEARCH({"nasdaq.com","bloomberg.com","wsj.com","seekingalpha.com","valuewalk.com","reuters.com","forbes.com","marketwatch.com","investopedia.com","businessinsider.com","analystratings.com"},B567)))&gt;0,1,0)</f>
        <v>0</v>
      </c>
      <c r="O567" t="s">
        <v>3935</v>
      </c>
    </row>
    <row r="568" spans="1:15" x14ac:dyDescent="0.35">
      <c r="A568">
        <v>1.8137847642079801</v>
      </c>
      <c r="B568" t="s">
        <v>63</v>
      </c>
      <c r="C568" t="s">
        <v>612</v>
      </c>
      <c r="D568">
        <v>20161007213000</v>
      </c>
      <c r="E568" s="1">
        <f>IF(SUMPRODUCT(--ISNUMBER(SEARCH({"ECON_EARNINGSREPORT","ECON_STOCKMARKET"},C568)))&gt;0,1,0)</f>
        <v>0</v>
      </c>
      <c r="F568" s="1">
        <f>IF(SUMPRODUCT(--ISNUMBER(SEARCH({"ENV_"},C568)))&gt;0,1,0)</f>
        <v>0</v>
      </c>
      <c r="G568" s="1">
        <f>IF(SUMPRODUCT(--ISNUMBER(SEARCH({"DISCRIMINATION","HARASSMENT","HATE_SPEECH","GENDER_VIOLENCE"},C568)))&gt;0,1,0)</f>
        <v>0</v>
      </c>
      <c r="H568" s="1">
        <f>IF(SUMPRODUCT(--ISNUMBER(SEARCH({"LEGALIZE","LEGISLATION","TRIAL"},C568)))&gt;0,1,0)</f>
        <v>0</v>
      </c>
      <c r="I568" s="1">
        <f>IF(SUMPRODUCT(--ISNUMBER(SEARCH({"LEADER"},C568)))&gt;0,1,0)</f>
        <v>1</v>
      </c>
      <c r="J568" t="str">
        <f t="shared" si="32"/>
        <v>2016</v>
      </c>
      <c r="K568" t="str">
        <f t="shared" si="33"/>
        <v>10</v>
      </c>
      <c r="L568" t="str">
        <f t="shared" si="34"/>
        <v>07</v>
      </c>
      <c r="M568" s="2">
        <f t="shared" si="35"/>
        <v>42650.895833333336</v>
      </c>
      <c r="N568" s="1">
        <f>IF(SUMPRODUCT(--ISNUMBER(SEARCH({"nasdaq.com","bloomberg.com","wsj.com","seekingalpha.com","valuewalk.com","reuters.com","forbes.com","marketwatch.com","investopedia.com","businessinsider.com","analystratings.com"},B568)))&gt;0,1,0)</f>
        <v>0</v>
      </c>
      <c r="O568" t="s">
        <v>3935</v>
      </c>
    </row>
    <row r="569" spans="1:15" x14ac:dyDescent="0.35">
      <c r="A569">
        <v>-0.84210526315789502</v>
      </c>
      <c r="B569" t="s">
        <v>10</v>
      </c>
      <c r="C569" t="s">
        <v>613</v>
      </c>
      <c r="D569">
        <v>20161108174500</v>
      </c>
      <c r="E569" s="1">
        <f>IF(SUMPRODUCT(--ISNUMBER(SEARCH({"ECON_EARNINGSREPORT","ECON_STOCKMARKET"},C569)))&gt;0,1,0)</f>
        <v>1</v>
      </c>
      <c r="F569" s="1">
        <f>IF(SUMPRODUCT(--ISNUMBER(SEARCH({"ENV_"},C569)))&gt;0,1,0)</f>
        <v>0</v>
      </c>
      <c r="G569" s="1">
        <f>IF(SUMPRODUCT(--ISNUMBER(SEARCH({"DISCRIMINATION","HARASSMENT","HATE_SPEECH","GENDER_VIOLENCE"},C569)))&gt;0,1,0)</f>
        <v>0</v>
      </c>
      <c r="H569" s="1">
        <f>IF(SUMPRODUCT(--ISNUMBER(SEARCH({"LEGALIZE","LEGISLATION","TRIAL"},C569)))&gt;0,1,0)</f>
        <v>0</v>
      </c>
      <c r="I569" s="1">
        <f>IF(SUMPRODUCT(--ISNUMBER(SEARCH({"LEADER"},C569)))&gt;0,1,0)</f>
        <v>0</v>
      </c>
      <c r="J569" t="str">
        <f t="shared" si="32"/>
        <v>2016</v>
      </c>
      <c r="K569" t="str">
        <f t="shared" si="33"/>
        <v>11</v>
      </c>
      <c r="L569" t="str">
        <f t="shared" si="34"/>
        <v>08</v>
      </c>
      <c r="M569" s="2">
        <f t="shared" si="35"/>
        <v>42682.739583333336</v>
      </c>
      <c r="N569" s="1">
        <f>IF(SUMPRODUCT(--ISNUMBER(SEARCH({"nasdaq.com","bloomberg.com","wsj.com","seekingalpha.com","valuewalk.com","reuters.com","forbes.com","marketwatch.com","investopedia.com","businessinsider.com","analystratings.com"},B569)))&gt;0,1,0)</f>
        <v>1</v>
      </c>
      <c r="O569" t="s">
        <v>3935</v>
      </c>
    </row>
    <row r="570" spans="1:15" x14ac:dyDescent="0.35">
      <c r="A570">
        <v>-1.4508928571428601</v>
      </c>
      <c r="B570" t="s">
        <v>40</v>
      </c>
      <c r="C570" t="s">
        <v>534</v>
      </c>
      <c r="D570">
        <v>20161006231500</v>
      </c>
      <c r="E570" s="1">
        <f>IF(SUMPRODUCT(--ISNUMBER(SEARCH({"ECON_EARNINGSREPORT","ECON_STOCKMARKET"},C570)))&gt;0,1,0)</f>
        <v>1</v>
      </c>
      <c r="F570" s="1">
        <f>IF(SUMPRODUCT(--ISNUMBER(SEARCH({"ENV_"},C570)))&gt;0,1,0)</f>
        <v>0</v>
      </c>
      <c r="G570" s="1">
        <f>IF(SUMPRODUCT(--ISNUMBER(SEARCH({"DISCRIMINATION","HARASSMENT","HATE_SPEECH","GENDER_VIOLENCE"},C570)))&gt;0,1,0)</f>
        <v>0</v>
      </c>
      <c r="H570" s="1">
        <f>IF(SUMPRODUCT(--ISNUMBER(SEARCH({"LEGALIZE","LEGISLATION","TRIAL"},C570)))&gt;0,1,0)</f>
        <v>0</v>
      </c>
      <c r="I570" s="1">
        <f>IF(SUMPRODUCT(--ISNUMBER(SEARCH({"LEADER"},C570)))&gt;0,1,0)</f>
        <v>0</v>
      </c>
      <c r="J570" t="str">
        <f t="shared" si="32"/>
        <v>2016</v>
      </c>
      <c r="K570" t="str">
        <f t="shared" si="33"/>
        <v>10</v>
      </c>
      <c r="L570" t="str">
        <f t="shared" si="34"/>
        <v>06</v>
      </c>
      <c r="M570" s="2">
        <f t="shared" si="35"/>
        <v>42649.96875</v>
      </c>
      <c r="N570" s="1">
        <f>IF(SUMPRODUCT(--ISNUMBER(SEARCH({"nasdaq.com","bloomberg.com","wsj.com","seekingalpha.com","valuewalk.com","reuters.com","forbes.com","marketwatch.com","investopedia.com","businessinsider.com","analystratings.com"},B570)))&gt;0,1,0)</f>
        <v>0</v>
      </c>
      <c r="O570" t="s">
        <v>3935</v>
      </c>
    </row>
    <row r="571" spans="1:15" x14ac:dyDescent="0.35">
      <c r="A571">
        <v>-1.6835016835016801</v>
      </c>
      <c r="B571" t="s">
        <v>10</v>
      </c>
      <c r="C571" t="s">
        <v>614</v>
      </c>
      <c r="D571">
        <v>20161006224500</v>
      </c>
      <c r="E571" s="1">
        <f>IF(SUMPRODUCT(--ISNUMBER(SEARCH({"ECON_EARNINGSREPORT","ECON_STOCKMARKET"},C571)))&gt;0,1,0)</f>
        <v>1</v>
      </c>
      <c r="F571" s="1">
        <f>IF(SUMPRODUCT(--ISNUMBER(SEARCH({"ENV_"},C571)))&gt;0,1,0)</f>
        <v>0</v>
      </c>
      <c r="G571" s="1">
        <f>IF(SUMPRODUCT(--ISNUMBER(SEARCH({"DISCRIMINATION","HARASSMENT","HATE_SPEECH","GENDER_VIOLENCE"},C571)))&gt;0,1,0)</f>
        <v>0</v>
      </c>
      <c r="H571" s="1">
        <f>IF(SUMPRODUCT(--ISNUMBER(SEARCH({"LEGALIZE","LEGISLATION","TRIAL"},C571)))&gt;0,1,0)</f>
        <v>0</v>
      </c>
      <c r="I571" s="1">
        <f>IF(SUMPRODUCT(--ISNUMBER(SEARCH({"LEADER"},C571)))&gt;0,1,0)</f>
        <v>0</v>
      </c>
      <c r="J571" t="str">
        <f t="shared" si="32"/>
        <v>2016</v>
      </c>
      <c r="K571" t="str">
        <f t="shared" si="33"/>
        <v>10</v>
      </c>
      <c r="L571" t="str">
        <f t="shared" si="34"/>
        <v>06</v>
      </c>
      <c r="M571" s="2">
        <f t="shared" si="35"/>
        <v>42649.947916666664</v>
      </c>
      <c r="N571" s="1">
        <f>IF(SUMPRODUCT(--ISNUMBER(SEARCH({"nasdaq.com","bloomberg.com","wsj.com","seekingalpha.com","valuewalk.com","reuters.com","forbes.com","marketwatch.com","investopedia.com","businessinsider.com","analystratings.com"},B571)))&gt;0,1,0)</f>
        <v>1</v>
      </c>
      <c r="O571" t="s">
        <v>3935</v>
      </c>
    </row>
    <row r="572" spans="1:15" x14ac:dyDescent="0.35">
      <c r="A572">
        <v>1.99750312109863</v>
      </c>
      <c r="B572" t="s">
        <v>305</v>
      </c>
      <c r="C572" t="s">
        <v>615</v>
      </c>
      <c r="D572">
        <v>20161006180000</v>
      </c>
      <c r="E572" s="1">
        <f>IF(SUMPRODUCT(--ISNUMBER(SEARCH({"ECON_EARNINGSREPORT","ECON_STOCKMARKET"},C572)))&gt;0,1,0)</f>
        <v>0</v>
      </c>
      <c r="F572" s="1">
        <f>IF(SUMPRODUCT(--ISNUMBER(SEARCH({"ENV_"},C572)))&gt;0,1,0)</f>
        <v>0</v>
      </c>
      <c r="G572" s="1">
        <f>IF(SUMPRODUCT(--ISNUMBER(SEARCH({"DISCRIMINATION","HARASSMENT","HATE_SPEECH","GENDER_VIOLENCE"},C572)))&gt;0,1,0)</f>
        <v>0</v>
      </c>
      <c r="H572" s="1">
        <f>IF(SUMPRODUCT(--ISNUMBER(SEARCH({"LEGALIZE","LEGISLATION","TRIAL"},C572)))&gt;0,1,0)</f>
        <v>0</v>
      </c>
      <c r="I572" s="1">
        <f>IF(SUMPRODUCT(--ISNUMBER(SEARCH({"LEADER"},C572)))&gt;0,1,0)</f>
        <v>1</v>
      </c>
      <c r="J572" t="str">
        <f t="shared" si="32"/>
        <v>2016</v>
      </c>
      <c r="K572" t="str">
        <f t="shared" si="33"/>
        <v>10</v>
      </c>
      <c r="L572" t="str">
        <f t="shared" si="34"/>
        <v>06</v>
      </c>
      <c r="M572" s="2">
        <f t="shared" si="35"/>
        <v>42649.75</v>
      </c>
      <c r="N572" s="1">
        <f>IF(SUMPRODUCT(--ISNUMBER(SEARCH({"nasdaq.com","bloomberg.com","wsj.com","seekingalpha.com","valuewalk.com","reuters.com","forbes.com","marketwatch.com","investopedia.com","businessinsider.com","analystratings.com"},B572)))&gt;0,1,0)</f>
        <v>0</v>
      </c>
      <c r="O572" t="s">
        <v>3935</v>
      </c>
    </row>
    <row r="573" spans="1:15" x14ac:dyDescent="0.35">
      <c r="A573">
        <v>1.6077170418006399</v>
      </c>
      <c r="B573" t="s">
        <v>229</v>
      </c>
      <c r="C573" t="s">
        <v>616</v>
      </c>
      <c r="D573">
        <v>20160919180000</v>
      </c>
      <c r="E573" s="1">
        <f>IF(SUMPRODUCT(--ISNUMBER(SEARCH({"ECON_EARNINGSREPORT","ECON_STOCKMARKET"},C573)))&gt;0,1,0)</f>
        <v>0</v>
      </c>
      <c r="F573" s="1">
        <f>IF(SUMPRODUCT(--ISNUMBER(SEARCH({"ENV_"},C573)))&gt;0,1,0)</f>
        <v>0</v>
      </c>
      <c r="G573" s="1">
        <f>IF(SUMPRODUCT(--ISNUMBER(SEARCH({"DISCRIMINATION","HARASSMENT","HATE_SPEECH","GENDER_VIOLENCE"},C573)))&gt;0,1,0)</f>
        <v>0</v>
      </c>
      <c r="H573" s="1">
        <f>IF(SUMPRODUCT(--ISNUMBER(SEARCH({"LEGALIZE","LEGISLATION","TRIAL"},C573)))&gt;0,1,0)</f>
        <v>0</v>
      </c>
      <c r="I573" s="1">
        <f>IF(SUMPRODUCT(--ISNUMBER(SEARCH({"LEADER"},C573)))&gt;0,1,0)</f>
        <v>1</v>
      </c>
      <c r="J573" t="str">
        <f t="shared" si="32"/>
        <v>2016</v>
      </c>
      <c r="K573" t="str">
        <f t="shared" si="33"/>
        <v>09</v>
      </c>
      <c r="L573" t="str">
        <f t="shared" si="34"/>
        <v>19</v>
      </c>
      <c r="M573" s="2">
        <f t="shared" si="35"/>
        <v>42632.75</v>
      </c>
      <c r="N573" s="1">
        <f>IF(SUMPRODUCT(--ISNUMBER(SEARCH({"nasdaq.com","bloomberg.com","wsj.com","seekingalpha.com","valuewalk.com","reuters.com","forbes.com","marketwatch.com","investopedia.com","businessinsider.com","analystratings.com"},B573)))&gt;0,1,0)</f>
        <v>0</v>
      </c>
      <c r="O573" t="s">
        <v>3935</v>
      </c>
    </row>
    <row r="574" spans="1:15" x14ac:dyDescent="0.35">
      <c r="A574">
        <v>1.6587677725118499</v>
      </c>
      <c r="B574" t="s">
        <v>151</v>
      </c>
      <c r="C574" t="s">
        <v>454</v>
      </c>
      <c r="D574">
        <v>20160829134500</v>
      </c>
      <c r="E574" s="1">
        <f>IF(SUMPRODUCT(--ISNUMBER(SEARCH({"ECON_EARNINGSREPORT","ECON_STOCKMARKET"},C574)))&gt;0,1,0)</f>
        <v>1</v>
      </c>
      <c r="F574" s="1">
        <f>IF(SUMPRODUCT(--ISNUMBER(SEARCH({"ENV_"},C574)))&gt;0,1,0)</f>
        <v>0</v>
      </c>
      <c r="G574" s="1">
        <f>IF(SUMPRODUCT(--ISNUMBER(SEARCH({"DISCRIMINATION","HARASSMENT","HATE_SPEECH","GENDER_VIOLENCE"},C574)))&gt;0,1,0)</f>
        <v>0</v>
      </c>
      <c r="H574" s="1">
        <f>IF(SUMPRODUCT(--ISNUMBER(SEARCH({"LEGALIZE","LEGISLATION","TRIAL"},C574)))&gt;0,1,0)</f>
        <v>0</v>
      </c>
      <c r="I574" s="1">
        <f>IF(SUMPRODUCT(--ISNUMBER(SEARCH({"LEADER"},C574)))&gt;0,1,0)</f>
        <v>0</v>
      </c>
      <c r="J574" t="str">
        <f t="shared" si="32"/>
        <v>2016</v>
      </c>
      <c r="K574" t="str">
        <f t="shared" si="33"/>
        <v>08</v>
      </c>
      <c r="L574" t="str">
        <f t="shared" si="34"/>
        <v>29</v>
      </c>
      <c r="M574" s="2">
        <f t="shared" si="35"/>
        <v>42611.572916666664</v>
      </c>
      <c r="N574" s="1">
        <f>IF(SUMPRODUCT(--ISNUMBER(SEARCH({"nasdaq.com","bloomberg.com","wsj.com","seekingalpha.com","valuewalk.com","reuters.com","forbes.com","marketwatch.com","investopedia.com","businessinsider.com","analystratings.com"},B574)))&gt;0,1,0)</f>
        <v>1</v>
      </c>
      <c r="O574" t="s">
        <v>3935</v>
      </c>
    </row>
    <row r="575" spans="1:15" x14ac:dyDescent="0.35">
      <c r="A575">
        <v>3.7135278514588901</v>
      </c>
      <c r="B575" t="s">
        <v>253</v>
      </c>
      <c r="C575" t="s">
        <v>617</v>
      </c>
      <c r="D575">
        <v>20160821011500</v>
      </c>
      <c r="E575" s="1">
        <f>IF(SUMPRODUCT(--ISNUMBER(SEARCH({"ECON_EARNINGSREPORT","ECON_STOCKMARKET"},C575)))&gt;0,1,0)</f>
        <v>1</v>
      </c>
      <c r="F575" s="1">
        <f>IF(SUMPRODUCT(--ISNUMBER(SEARCH({"ENV_"},C575)))&gt;0,1,0)</f>
        <v>0</v>
      </c>
      <c r="G575" s="1">
        <f>IF(SUMPRODUCT(--ISNUMBER(SEARCH({"DISCRIMINATION","HARASSMENT","HATE_SPEECH","GENDER_VIOLENCE"},C575)))&gt;0,1,0)</f>
        <v>0</v>
      </c>
      <c r="H575" s="1">
        <f>IF(SUMPRODUCT(--ISNUMBER(SEARCH({"LEGALIZE","LEGISLATION","TRIAL"},C575)))&gt;0,1,0)</f>
        <v>0</v>
      </c>
      <c r="I575" s="1">
        <f>IF(SUMPRODUCT(--ISNUMBER(SEARCH({"LEADER"},C575)))&gt;0,1,0)</f>
        <v>0</v>
      </c>
      <c r="J575" t="str">
        <f t="shared" si="32"/>
        <v>2016</v>
      </c>
      <c r="K575" t="str">
        <f t="shared" si="33"/>
        <v>08</v>
      </c>
      <c r="L575" t="str">
        <f t="shared" si="34"/>
        <v>21</v>
      </c>
      <c r="M575" s="2">
        <f t="shared" si="35"/>
        <v>42603.052083333336</v>
      </c>
      <c r="N575" s="1">
        <f>IF(SUMPRODUCT(--ISNUMBER(SEARCH({"nasdaq.com","bloomberg.com","wsj.com","seekingalpha.com","valuewalk.com","reuters.com","forbes.com","marketwatch.com","investopedia.com","businessinsider.com","analystratings.com"},B575)))&gt;0,1,0)</f>
        <v>0</v>
      </c>
      <c r="O575" t="s">
        <v>3935</v>
      </c>
    </row>
    <row r="576" spans="1:15" x14ac:dyDescent="0.35">
      <c r="A576">
        <v>1.3215859030837001</v>
      </c>
      <c r="B576" t="s">
        <v>234</v>
      </c>
      <c r="C576" t="s">
        <v>618</v>
      </c>
      <c r="D576">
        <v>20160820070000</v>
      </c>
      <c r="E576" s="1">
        <f>IF(SUMPRODUCT(--ISNUMBER(SEARCH({"ECON_EARNINGSREPORT","ECON_STOCKMARKET"},C576)))&gt;0,1,0)</f>
        <v>1</v>
      </c>
      <c r="F576" s="1">
        <f>IF(SUMPRODUCT(--ISNUMBER(SEARCH({"ENV_"},C576)))&gt;0,1,0)</f>
        <v>0</v>
      </c>
      <c r="G576" s="1">
        <f>IF(SUMPRODUCT(--ISNUMBER(SEARCH({"DISCRIMINATION","HARASSMENT","HATE_SPEECH","GENDER_VIOLENCE"},C576)))&gt;0,1,0)</f>
        <v>0</v>
      </c>
      <c r="H576" s="1">
        <f>IF(SUMPRODUCT(--ISNUMBER(SEARCH({"LEGALIZE","LEGISLATION","TRIAL"},C576)))&gt;0,1,0)</f>
        <v>0</v>
      </c>
      <c r="I576" s="1">
        <f>IF(SUMPRODUCT(--ISNUMBER(SEARCH({"LEADER"},C576)))&gt;0,1,0)</f>
        <v>0</v>
      </c>
      <c r="J576" t="str">
        <f t="shared" si="32"/>
        <v>2016</v>
      </c>
      <c r="K576" t="str">
        <f t="shared" si="33"/>
        <v>08</v>
      </c>
      <c r="L576" t="str">
        <f t="shared" si="34"/>
        <v>20</v>
      </c>
      <c r="M576" s="2">
        <f t="shared" si="35"/>
        <v>42602.291666666664</v>
      </c>
      <c r="N576" s="1">
        <f>IF(SUMPRODUCT(--ISNUMBER(SEARCH({"nasdaq.com","bloomberg.com","wsj.com","seekingalpha.com","valuewalk.com","reuters.com","forbes.com","marketwatch.com","investopedia.com","businessinsider.com","analystratings.com"},B576)))&gt;0,1,0)</f>
        <v>0</v>
      </c>
      <c r="O576" t="s">
        <v>3935</v>
      </c>
    </row>
    <row r="577" spans="1:15" x14ac:dyDescent="0.35">
      <c r="A577">
        <v>0.81466395112016299</v>
      </c>
      <c r="B577" t="s">
        <v>11</v>
      </c>
      <c r="C577" t="s">
        <v>619</v>
      </c>
      <c r="D577">
        <v>20161028160000</v>
      </c>
      <c r="E577" s="1">
        <f>IF(SUMPRODUCT(--ISNUMBER(SEARCH({"ECON_EARNINGSREPORT","ECON_STOCKMARKET"},C577)))&gt;0,1,0)</f>
        <v>0</v>
      </c>
      <c r="F577" s="1">
        <f>IF(SUMPRODUCT(--ISNUMBER(SEARCH({"ENV_"},C577)))&gt;0,1,0)</f>
        <v>0</v>
      </c>
      <c r="G577" s="1">
        <f>IF(SUMPRODUCT(--ISNUMBER(SEARCH({"DISCRIMINATION","HARASSMENT","HATE_SPEECH","GENDER_VIOLENCE"},C577)))&gt;0,1,0)</f>
        <v>0</v>
      </c>
      <c r="H577" s="1">
        <f>IF(SUMPRODUCT(--ISNUMBER(SEARCH({"LEGALIZE","LEGISLATION","TRIAL"},C577)))&gt;0,1,0)</f>
        <v>1</v>
      </c>
      <c r="I577" s="1">
        <f>IF(SUMPRODUCT(--ISNUMBER(SEARCH({"LEADER"},C577)))&gt;0,1,0)</f>
        <v>1</v>
      </c>
      <c r="J577" t="str">
        <f t="shared" si="32"/>
        <v>2016</v>
      </c>
      <c r="K577" t="str">
        <f t="shared" si="33"/>
        <v>10</v>
      </c>
      <c r="L577" t="str">
        <f t="shared" si="34"/>
        <v>28</v>
      </c>
      <c r="M577" s="2">
        <f t="shared" si="35"/>
        <v>42671.666666666664</v>
      </c>
      <c r="N577" s="1">
        <f>IF(SUMPRODUCT(--ISNUMBER(SEARCH({"nasdaq.com","bloomberg.com","wsj.com","seekingalpha.com","valuewalk.com","reuters.com","forbes.com","marketwatch.com","investopedia.com","businessinsider.com","analystratings.com"},B577)))&gt;0,1,0)</f>
        <v>0</v>
      </c>
      <c r="O577" t="s">
        <v>3935</v>
      </c>
    </row>
    <row r="578" spans="1:15" x14ac:dyDescent="0.35">
      <c r="A578">
        <v>1.25284738041002</v>
      </c>
      <c r="B578" t="s">
        <v>620</v>
      </c>
      <c r="C578" t="s">
        <v>621</v>
      </c>
      <c r="D578">
        <v>20161028201500</v>
      </c>
      <c r="E578" s="1">
        <f>IF(SUMPRODUCT(--ISNUMBER(SEARCH({"ECON_EARNINGSREPORT","ECON_STOCKMARKET"},C578)))&gt;0,1,0)</f>
        <v>0</v>
      </c>
      <c r="F578" s="1">
        <f>IF(SUMPRODUCT(--ISNUMBER(SEARCH({"ENV_"},C578)))&gt;0,1,0)</f>
        <v>0</v>
      </c>
      <c r="G578" s="1">
        <f>IF(SUMPRODUCT(--ISNUMBER(SEARCH({"DISCRIMINATION","HARASSMENT","HATE_SPEECH","GENDER_VIOLENCE"},C578)))&gt;0,1,0)</f>
        <v>0</v>
      </c>
      <c r="H578" s="1">
        <f>IF(SUMPRODUCT(--ISNUMBER(SEARCH({"LEGALIZE","LEGISLATION","TRIAL"},C578)))&gt;0,1,0)</f>
        <v>0</v>
      </c>
      <c r="I578" s="1">
        <f>IF(SUMPRODUCT(--ISNUMBER(SEARCH({"LEADER"},C578)))&gt;0,1,0)</f>
        <v>1</v>
      </c>
      <c r="J578" t="str">
        <f t="shared" si="32"/>
        <v>2016</v>
      </c>
      <c r="K578" t="str">
        <f t="shared" si="33"/>
        <v>10</v>
      </c>
      <c r="L578" t="str">
        <f t="shared" si="34"/>
        <v>28</v>
      </c>
      <c r="M578" s="2">
        <f t="shared" si="35"/>
        <v>42671.84375</v>
      </c>
      <c r="N578" s="1">
        <f>IF(SUMPRODUCT(--ISNUMBER(SEARCH({"nasdaq.com","bloomberg.com","wsj.com","seekingalpha.com","valuewalk.com","reuters.com","forbes.com","marketwatch.com","investopedia.com","businessinsider.com","analystratings.com"},B578)))&gt;0,1,0)</f>
        <v>0</v>
      </c>
      <c r="O578" t="s">
        <v>3935</v>
      </c>
    </row>
    <row r="579" spans="1:15" x14ac:dyDescent="0.35">
      <c r="A579">
        <v>0</v>
      </c>
      <c r="B579" t="s">
        <v>162</v>
      </c>
      <c r="C579" t="s">
        <v>622</v>
      </c>
      <c r="D579">
        <v>20160818133000</v>
      </c>
      <c r="E579" s="1">
        <f>IF(SUMPRODUCT(--ISNUMBER(SEARCH({"ECON_EARNINGSREPORT","ECON_STOCKMARKET"},C579)))&gt;0,1,0)</f>
        <v>1</v>
      </c>
      <c r="F579" s="1">
        <f>IF(SUMPRODUCT(--ISNUMBER(SEARCH({"ENV_"},C579)))&gt;0,1,0)</f>
        <v>1</v>
      </c>
      <c r="G579" s="1">
        <f>IF(SUMPRODUCT(--ISNUMBER(SEARCH({"DISCRIMINATION","HARASSMENT","HATE_SPEECH","GENDER_VIOLENCE"},C579)))&gt;0,1,0)</f>
        <v>0</v>
      </c>
      <c r="H579" s="1">
        <f>IF(SUMPRODUCT(--ISNUMBER(SEARCH({"LEGALIZE","LEGISLATION","TRIAL"},C579)))&gt;0,1,0)</f>
        <v>0</v>
      </c>
      <c r="I579" s="1">
        <f>IF(SUMPRODUCT(--ISNUMBER(SEARCH({"LEADER"},C579)))&gt;0,1,0)</f>
        <v>0</v>
      </c>
      <c r="J579" t="str">
        <f t="shared" ref="J579:J642" si="36">LEFT(D579,4)</f>
        <v>2016</v>
      </c>
      <c r="K579" t="str">
        <f t="shared" ref="K579:K642" si="37">MID(D579,5,2)</f>
        <v>08</v>
      </c>
      <c r="L579" t="str">
        <f t="shared" ref="L579:L642" si="38">MID(D579,7,2)</f>
        <v>18</v>
      </c>
      <c r="M579" s="2">
        <f t="shared" ref="M579:M642" si="39">DATE(LEFT(D579,4),MID(D579,5,2),MID(D579,7,2))+TIME(MID(D579,9,2),MID(D579,11,2),RIGHT(D579,2))</f>
        <v>42600.5625</v>
      </c>
      <c r="N579" s="1">
        <f>IF(SUMPRODUCT(--ISNUMBER(SEARCH({"nasdaq.com","bloomberg.com","wsj.com","seekingalpha.com","valuewalk.com","reuters.com","forbes.com","marketwatch.com","investopedia.com","businessinsider.com","analystratings.com"},B579)))&gt;0,1,0)</f>
        <v>0</v>
      </c>
      <c r="O579" t="s">
        <v>3935</v>
      </c>
    </row>
    <row r="580" spans="1:15" x14ac:dyDescent="0.35">
      <c r="A580">
        <v>-0.24509803921568599</v>
      </c>
      <c r="B580" t="s">
        <v>31</v>
      </c>
      <c r="C580" t="s">
        <v>623</v>
      </c>
      <c r="D580">
        <v>20160901180000</v>
      </c>
      <c r="E580" s="1">
        <f>IF(SUMPRODUCT(--ISNUMBER(SEARCH({"ECON_EARNINGSREPORT","ECON_STOCKMARKET"},C580)))&gt;0,1,0)</f>
        <v>1</v>
      </c>
      <c r="F580" s="1">
        <f>IF(SUMPRODUCT(--ISNUMBER(SEARCH({"ENV_"},C580)))&gt;0,1,0)</f>
        <v>0</v>
      </c>
      <c r="G580" s="1">
        <f>IF(SUMPRODUCT(--ISNUMBER(SEARCH({"DISCRIMINATION","HARASSMENT","HATE_SPEECH","GENDER_VIOLENCE"},C580)))&gt;0,1,0)</f>
        <v>0</v>
      </c>
      <c r="H580" s="1">
        <f>IF(SUMPRODUCT(--ISNUMBER(SEARCH({"LEGALIZE","LEGISLATION","TRIAL"},C580)))&gt;0,1,0)</f>
        <v>0</v>
      </c>
      <c r="I580" s="1">
        <f>IF(SUMPRODUCT(--ISNUMBER(SEARCH({"LEADER"},C580)))&gt;0,1,0)</f>
        <v>0</v>
      </c>
      <c r="J580" t="str">
        <f t="shared" si="36"/>
        <v>2016</v>
      </c>
      <c r="K580" t="str">
        <f t="shared" si="37"/>
        <v>09</v>
      </c>
      <c r="L580" t="str">
        <f t="shared" si="38"/>
        <v>01</v>
      </c>
      <c r="M580" s="2">
        <f t="shared" si="39"/>
        <v>42614.75</v>
      </c>
      <c r="N580" s="1">
        <f>IF(SUMPRODUCT(--ISNUMBER(SEARCH({"nasdaq.com","bloomberg.com","wsj.com","seekingalpha.com","valuewalk.com","reuters.com","forbes.com","marketwatch.com","investopedia.com","businessinsider.com","analystratings.com"},B580)))&gt;0,1,0)</f>
        <v>0</v>
      </c>
      <c r="O580" t="s">
        <v>3935</v>
      </c>
    </row>
    <row r="581" spans="1:15" x14ac:dyDescent="0.35">
      <c r="A581">
        <v>-3.6144578313253</v>
      </c>
      <c r="B581" t="s">
        <v>25</v>
      </c>
      <c r="C581" t="s">
        <v>322</v>
      </c>
      <c r="D581">
        <v>20160630210000</v>
      </c>
      <c r="E581" s="1">
        <f>IF(SUMPRODUCT(--ISNUMBER(SEARCH({"ECON_EARNINGSREPORT","ECON_STOCKMARKET"},C581)))&gt;0,1,0)</f>
        <v>0</v>
      </c>
      <c r="F581" s="1">
        <f>IF(SUMPRODUCT(--ISNUMBER(SEARCH({"ENV_"},C581)))&gt;0,1,0)</f>
        <v>0</v>
      </c>
      <c r="G581" s="1">
        <f>IF(SUMPRODUCT(--ISNUMBER(SEARCH({"DISCRIMINATION","HARASSMENT","HATE_SPEECH","GENDER_VIOLENCE"},C581)))&gt;0,1,0)</f>
        <v>0</v>
      </c>
      <c r="H581" s="1">
        <f>IF(SUMPRODUCT(--ISNUMBER(SEARCH({"LEGALIZE","LEGISLATION","TRIAL"},C581)))&gt;0,1,0)</f>
        <v>0</v>
      </c>
      <c r="I581" s="1">
        <f>IF(SUMPRODUCT(--ISNUMBER(SEARCH({"LEADER"},C581)))&gt;0,1,0)</f>
        <v>0</v>
      </c>
      <c r="J581" t="str">
        <f t="shared" si="36"/>
        <v>2016</v>
      </c>
      <c r="K581" t="str">
        <f t="shared" si="37"/>
        <v>06</v>
      </c>
      <c r="L581" t="str">
        <f t="shared" si="38"/>
        <v>30</v>
      </c>
      <c r="M581" s="2">
        <f t="shared" si="39"/>
        <v>42551.875</v>
      </c>
      <c r="N581" s="1">
        <f>IF(SUMPRODUCT(--ISNUMBER(SEARCH({"nasdaq.com","bloomberg.com","wsj.com","seekingalpha.com","valuewalk.com","reuters.com","forbes.com","marketwatch.com","investopedia.com","businessinsider.com","analystratings.com"},B581)))&gt;0,1,0)</f>
        <v>0</v>
      </c>
      <c r="O581" t="s">
        <v>3935</v>
      </c>
    </row>
    <row r="582" spans="1:15" x14ac:dyDescent="0.35">
      <c r="A582">
        <v>-0.69930069930069905</v>
      </c>
      <c r="B582" t="s">
        <v>25</v>
      </c>
      <c r="C582" t="s">
        <v>19</v>
      </c>
      <c r="D582">
        <v>20160630204500</v>
      </c>
      <c r="E582" s="1">
        <f>IF(SUMPRODUCT(--ISNUMBER(SEARCH({"ECON_EARNINGSREPORT","ECON_STOCKMARKET"},C582)))&gt;0,1,0)</f>
        <v>0</v>
      </c>
      <c r="F582" s="1">
        <f>IF(SUMPRODUCT(--ISNUMBER(SEARCH({"ENV_"},C582)))&gt;0,1,0)</f>
        <v>0</v>
      </c>
      <c r="G582" s="1">
        <f>IF(SUMPRODUCT(--ISNUMBER(SEARCH({"DISCRIMINATION","HARASSMENT","HATE_SPEECH","GENDER_VIOLENCE"},C582)))&gt;0,1,0)</f>
        <v>0</v>
      </c>
      <c r="H582" s="1">
        <f>IF(SUMPRODUCT(--ISNUMBER(SEARCH({"LEGALIZE","LEGISLATION","TRIAL"},C582)))&gt;0,1,0)</f>
        <v>0</v>
      </c>
      <c r="I582" s="1">
        <f>IF(SUMPRODUCT(--ISNUMBER(SEARCH({"LEADER"},C582)))&gt;0,1,0)</f>
        <v>0</v>
      </c>
      <c r="J582" t="str">
        <f t="shared" si="36"/>
        <v>2016</v>
      </c>
      <c r="K582" t="str">
        <f t="shared" si="37"/>
        <v>06</v>
      </c>
      <c r="L582" t="str">
        <f t="shared" si="38"/>
        <v>30</v>
      </c>
      <c r="M582" s="2">
        <f t="shared" si="39"/>
        <v>42551.864583333336</v>
      </c>
      <c r="N582" s="1">
        <f>IF(SUMPRODUCT(--ISNUMBER(SEARCH({"nasdaq.com","bloomberg.com","wsj.com","seekingalpha.com","valuewalk.com","reuters.com","forbes.com","marketwatch.com","investopedia.com","businessinsider.com","analystratings.com"},B582)))&gt;0,1,0)</f>
        <v>0</v>
      </c>
      <c r="O582" t="s">
        <v>3935</v>
      </c>
    </row>
    <row r="583" spans="1:15" x14ac:dyDescent="0.35">
      <c r="A583">
        <v>-3.7037037037037002</v>
      </c>
      <c r="B583" t="s">
        <v>25</v>
      </c>
      <c r="C583" t="s">
        <v>270</v>
      </c>
      <c r="D583">
        <v>20160630204500</v>
      </c>
      <c r="E583" s="1">
        <f>IF(SUMPRODUCT(--ISNUMBER(SEARCH({"ECON_EARNINGSREPORT","ECON_STOCKMARKET"},C583)))&gt;0,1,0)</f>
        <v>0</v>
      </c>
      <c r="F583" s="1">
        <f>IF(SUMPRODUCT(--ISNUMBER(SEARCH({"ENV_"},C583)))&gt;0,1,0)</f>
        <v>0</v>
      </c>
      <c r="G583" s="1">
        <f>IF(SUMPRODUCT(--ISNUMBER(SEARCH({"DISCRIMINATION","HARASSMENT","HATE_SPEECH","GENDER_VIOLENCE"},C583)))&gt;0,1,0)</f>
        <v>0</v>
      </c>
      <c r="H583" s="1">
        <f>IF(SUMPRODUCT(--ISNUMBER(SEARCH({"LEGALIZE","LEGISLATION","TRIAL"},C583)))&gt;0,1,0)</f>
        <v>0</v>
      </c>
      <c r="I583" s="1">
        <f>IF(SUMPRODUCT(--ISNUMBER(SEARCH({"LEADER"},C583)))&gt;0,1,0)</f>
        <v>0</v>
      </c>
      <c r="J583" t="str">
        <f t="shared" si="36"/>
        <v>2016</v>
      </c>
      <c r="K583" t="str">
        <f t="shared" si="37"/>
        <v>06</v>
      </c>
      <c r="L583" t="str">
        <f t="shared" si="38"/>
        <v>30</v>
      </c>
      <c r="M583" s="2">
        <f t="shared" si="39"/>
        <v>42551.864583333336</v>
      </c>
      <c r="N583" s="1">
        <f>IF(SUMPRODUCT(--ISNUMBER(SEARCH({"nasdaq.com","bloomberg.com","wsj.com","seekingalpha.com","valuewalk.com","reuters.com","forbes.com","marketwatch.com","investopedia.com","businessinsider.com","analystratings.com"},B583)))&gt;0,1,0)</f>
        <v>0</v>
      </c>
      <c r="O583" t="s">
        <v>3935</v>
      </c>
    </row>
    <row r="584" spans="1:15" x14ac:dyDescent="0.35">
      <c r="A584">
        <v>-1.47255689424364</v>
      </c>
      <c r="B584" t="s">
        <v>133</v>
      </c>
      <c r="C584" t="s">
        <v>624</v>
      </c>
      <c r="D584">
        <v>20160630224500</v>
      </c>
      <c r="E584" s="1">
        <f>IF(SUMPRODUCT(--ISNUMBER(SEARCH({"ECON_EARNINGSREPORT","ECON_STOCKMARKET"},C584)))&gt;0,1,0)</f>
        <v>1</v>
      </c>
      <c r="F584" s="1">
        <f>IF(SUMPRODUCT(--ISNUMBER(SEARCH({"ENV_"},C584)))&gt;0,1,0)</f>
        <v>0</v>
      </c>
      <c r="G584" s="1">
        <f>IF(SUMPRODUCT(--ISNUMBER(SEARCH({"DISCRIMINATION","HARASSMENT","HATE_SPEECH","GENDER_VIOLENCE"},C584)))&gt;0,1,0)</f>
        <v>0</v>
      </c>
      <c r="H584" s="1">
        <f>IF(SUMPRODUCT(--ISNUMBER(SEARCH({"LEGALIZE","LEGISLATION","TRIAL"},C584)))&gt;0,1,0)</f>
        <v>0</v>
      </c>
      <c r="I584" s="1">
        <f>IF(SUMPRODUCT(--ISNUMBER(SEARCH({"LEADER"},C584)))&gt;0,1,0)</f>
        <v>1</v>
      </c>
      <c r="J584" t="str">
        <f t="shared" si="36"/>
        <v>2016</v>
      </c>
      <c r="K584" t="str">
        <f t="shared" si="37"/>
        <v>06</v>
      </c>
      <c r="L584" t="str">
        <f t="shared" si="38"/>
        <v>30</v>
      </c>
      <c r="M584" s="2">
        <f t="shared" si="39"/>
        <v>42551.947916666664</v>
      </c>
      <c r="N584" s="1">
        <f>IF(SUMPRODUCT(--ISNUMBER(SEARCH({"nasdaq.com","bloomberg.com","wsj.com","seekingalpha.com","valuewalk.com","reuters.com","forbes.com","marketwatch.com","investopedia.com","businessinsider.com","analystratings.com"},B584)))&gt;0,1,0)</f>
        <v>1</v>
      </c>
      <c r="O584" t="s">
        <v>3935</v>
      </c>
    </row>
    <row r="585" spans="1:15" x14ac:dyDescent="0.35">
      <c r="A585">
        <v>-1.8223234624145801</v>
      </c>
      <c r="B585" t="s">
        <v>316</v>
      </c>
      <c r="C585" t="s">
        <v>317</v>
      </c>
      <c r="D585">
        <v>20160630231500</v>
      </c>
      <c r="E585" s="1">
        <f>IF(SUMPRODUCT(--ISNUMBER(SEARCH({"ECON_EARNINGSREPORT","ECON_STOCKMARKET"},C585)))&gt;0,1,0)</f>
        <v>0</v>
      </c>
      <c r="F585" s="1">
        <f>IF(SUMPRODUCT(--ISNUMBER(SEARCH({"ENV_"},C585)))&gt;0,1,0)</f>
        <v>0</v>
      </c>
      <c r="G585" s="1">
        <f>IF(SUMPRODUCT(--ISNUMBER(SEARCH({"DISCRIMINATION","HARASSMENT","HATE_SPEECH","GENDER_VIOLENCE"},C585)))&gt;0,1,0)</f>
        <v>0</v>
      </c>
      <c r="H585" s="1">
        <f>IF(SUMPRODUCT(--ISNUMBER(SEARCH({"LEGALIZE","LEGISLATION","TRIAL"},C585)))&gt;0,1,0)</f>
        <v>0</v>
      </c>
      <c r="I585" s="1">
        <f>IF(SUMPRODUCT(--ISNUMBER(SEARCH({"LEADER"},C585)))&gt;0,1,0)</f>
        <v>0</v>
      </c>
      <c r="J585" t="str">
        <f t="shared" si="36"/>
        <v>2016</v>
      </c>
      <c r="K585" t="str">
        <f t="shared" si="37"/>
        <v>06</v>
      </c>
      <c r="L585" t="str">
        <f t="shared" si="38"/>
        <v>30</v>
      </c>
      <c r="M585" s="2">
        <f t="shared" si="39"/>
        <v>42551.96875</v>
      </c>
      <c r="N585" s="1">
        <f>IF(SUMPRODUCT(--ISNUMBER(SEARCH({"nasdaq.com","bloomberg.com","wsj.com","seekingalpha.com","valuewalk.com","reuters.com","forbes.com","marketwatch.com","investopedia.com","businessinsider.com","analystratings.com"},B585)))&gt;0,1,0)</f>
        <v>1</v>
      </c>
      <c r="O585" t="s">
        <v>3935</v>
      </c>
    </row>
    <row r="586" spans="1:15" x14ac:dyDescent="0.35">
      <c r="A586">
        <v>-2.60869565217391</v>
      </c>
      <c r="B586" t="s">
        <v>10</v>
      </c>
      <c r="C586" t="s">
        <v>625</v>
      </c>
      <c r="D586">
        <v>20160630214500</v>
      </c>
      <c r="E586" s="1">
        <f>IF(SUMPRODUCT(--ISNUMBER(SEARCH({"ECON_EARNINGSREPORT","ECON_STOCKMARKET"},C586)))&gt;0,1,0)</f>
        <v>1</v>
      </c>
      <c r="F586" s="1">
        <f>IF(SUMPRODUCT(--ISNUMBER(SEARCH({"ENV_"},C586)))&gt;0,1,0)</f>
        <v>0</v>
      </c>
      <c r="G586" s="1">
        <f>IF(SUMPRODUCT(--ISNUMBER(SEARCH({"DISCRIMINATION","HARASSMENT","HATE_SPEECH","GENDER_VIOLENCE"},C586)))&gt;0,1,0)</f>
        <v>0</v>
      </c>
      <c r="H586" s="1">
        <f>IF(SUMPRODUCT(--ISNUMBER(SEARCH({"LEGALIZE","LEGISLATION","TRIAL"},C586)))&gt;0,1,0)</f>
        <v>0</v>
      </c>
      <c r="I586" s="1">
        <f>IF(SUMPRODUCT(--ISNUMBER(SEARCH({"LEADER"},C586)))&gt;0,1,0)</f>
        <v>0</v>
      </c>
      <c r="J586" t="str">
        <f t="shared" si="36"/>
        <v>2016</v>
      </c>
      <c r="K586" t="str">
        <f t="shared" si="37"/>
        <v>06</v>
      </c>
      <c r="L586" t="str">
        <f t="shared" si="38"/>
        <v>30</v>
      </c>
      <c r="M586" s="2">
        <f t="shared" si="39"/>
        <v>42551.90625</v>
      </c>
      <c r="N586" s="1">
        <f>IF(SUMPRODUCT(--ISNUMBER(SEARCH({"nasdaq.com","bloomberg.com","wsj.com","seekingalpha.com","valuewalk.com","reuters.com","forbes.com","marketwatch.com","investopedia.com","businessinsider.com","analystratings.com"},B586)))&gt;0,1,0)</f>
        <v>1</v>
      </c>
      <c r="O586" t="s">
        <v>3935</v>
      </c>
    </row>
    <row r="587" spans="1:15" x14ac:dyDescent="0.35">
      <c r="A587">
        <v>-1.92307692307692</v>
      </c>
      <c r="B587" t="s">
        <v>332</v>
      </c>
      <c r="C587" t="s">
        <v>626</v>
      </c>
      <c r="D587">
        <v>20160630180000</v>
      </c>
      <c r="E587" s="1">
        <f>IF(SUMPRODUCT(--ISNUMBER(SEARCH({"ECON_EARNINGSREPORT","ECON_STOCKMARKET"},C587)))&gt;0,1,0)</f>
        <v>1</v>
      </c>
      <c r="F587" s="1">
        <f>IF(SUMPRODUCT(--ISNUMBER(SEARCH({"ENV_"},C587)))&gt;0,1,0)</f>
        <v>0</v>
      </c>
      <c r="G587" s="1">
        <f>IF(SUMPRODUCT(--ISNUMBER(SEARCH({"DISCRIMINATION","HARASSMENT","HATE_SPEECH","GENDER_VIOLENCE"},C587)))&gt;0,1,0)</f>
        <v>0</v>
      </c>
      <c r="H587" s="1">
        <f>IF(SUMPRODUCT(--ISNUMBER(SEARCH({"LEGALIZE","LEGISLATION","TRIAL"},C587)))&gt;0,1,0)</f>
        <v>0</v>
      </c>
      <c r="I587" s="1">
        <f>IF(SUMPRODUCT(--ISNUMBER(SEARCH({"LEADER"},C587)))&gt;0,1,0)</f>
        <v>0</v>
      </c>
      <c r="J587" t="str">
        <f t="shared" si="36"/>
        <v>2016</v>
      </c>
      <c r="K587" t="str">
        <f t="shared" si="37"/>
        <v>06</v>
      </c>
      <c r="L587" t="str">
        <f t="shared" si="38"/>
        <v>30</v>
      </c>
      <c r="M587" s="2">
        <f t="shared" si="39"/>
        <v>42551.75</v>
      </c>
      <c r="N587" s="1">
        <f>IF(SUMPRODUCT(--ISNUMBER(SEARCH({"nasdaq.com","bloomberg.com","wsj.com","seekingalpha.com","valuewalk.com","reuters.com","forbes.com","marketwatch.com","investopedia.com","businessinsider.com","analystratings.com"},B587)))&gt;0,1,0)</f>
        <v>0</v>
      </c>
      <c r="O587" t="s">
        <v>3935</v>
      </c>
    </row>
    <row r="588" spans="1:15" x14ac:dyDescent="0.35">
      <c r="A588">
        <v>0.66298342541436495</v>
      </c>
      <c r="B588" t="s">
        <v>11</v>
      </c>
      <c r="C588" t="s">
        <v>627</v>
      </c>
      <c r="D588">
        <v>20161006140000</v>
      </c>
      <c r="E588" s="1">
        <f>IF(SUMPRODUCT(--ISNUMBER(SEARCH({"ECON_EARNINGSREPORT","ECON_STOCKMARKET"},C588)))&gt;0,1,0)</f>
        <v>0</v>
      </c>
      <c r="F588" s="1">
        <f>IF(SUMPRODUCT(--ISNUMBER(SEARCH({"ENV_"},C588)))&gt;0,1,0)</f>
        <v>0</v>
      </c>
      <c r="G588" s="1">
        <f>IF(SUMPRODUCT(--ISNUMBER(SEARCH({"DISCRIMINATION","HARASSMENT","HATE_SPEECH","GENDER_VIOLENCE"},C588)))&gt;0,1,0)</f>
        <v>0</v>
      </c>
      <c r="H588" s="1">
        <f>IF(SUMPRODUCT(--ISNUMBER(SEARCH({"LEGALIZE","LEGISLATION","TRIAL"},C588)))&gt;0,1,0)</f>
        <v>1</v>
      </c>
      <c r="I588" s="1">
        <f>IF(SUMPRODUCT(--ISNUMBER(SEARCH({"LEADER"},C588)))&gt;0,1,0)</f>
        <v>1</v>
      </c>
      <c r="J588" t="str">
        <f t="shared" si="36"/>
        <v>2016</v>
      </c>
      <c r="K588" t="str">
        <f t="shared" si="37"/>
        <v>10</v>
      </c>
      <c r="L588" t="str">
        <f t="shared" si="38"/>
        <v>06</v>
      </c>
      <c r="M588" s="2">
        <f t="shared" si="39"/>
        <v>42649.583333333336</v>
      </c>
      <c r="N588" s="1">
        <f>IF(SUMPRODUCT(--ISNUMBER(SEARCH({"nasdaq.com","bloomberg.com","wsj.com","seekingalpha.com","valuewalk.com","reuters.com","forbes.com","marketwatch.com","investopedia.com","businessinsider.com","analystratings.com"},B588)))&gt;0,1,0)</f>
        <v>0</v>
      </c>
      <c r="O588" t="s">
        <v>3935</v>
      </c>
    </row>
    <row r="589" spans="1:15" x14ac:dyDescent="0.35">
      <c r="A589">
        <v>1.8890200708382501</v>
      </c>
      <c r="B589" t="s">
        <v>29</v>
      </c>
      <c r="C589" t="s">
        <v>628</v>
      </c>
      <c r="D589">
        <v>20161007091500</v>
      </c>
      <c r="E589" s="1">
        <f>IF(SUMPRODUCT(--ISNUMBER(SEARCH({"ECON_EARNINGSREPORT","ECON_STOCKMARKET"},C589)))&gt;0,1,0)</f>
        <v>0</v>
      </c>
      <c r="F589" s="1">
        <f>IF(SUMPRODUCT(--ISNUMBER(SEARCH({"ENV_"},C589)))&gt;0,1,0)</f>
        <v>0</v>
      </c>
      <c r="G589" s="1">
        <f>IF(SUMPRODUCT(--ISNUMBER(SEARCH({"DISCRIMINATION","HARASSMENT","HATE_SPEECH","GENDER_VIOLENCE"},C589)))&gt;0,1,0)</f>
        <v>0</v>
      </c>
      <c r="H589" s="1">
        <f>IF(SUMPRODUCT(--ISNUMBER(SEARCH({"LEGALIZE","LEGISLATION","TRIAL"},C589)))&gt;0,1,0)</f>
        <v>0</v>
      </c>
      <c r="I589" s="1">
        <f>IF(SUMPRODUCT(--ISNUMBER(SEARCH({"LEADER"},C589)))&gt;0,1,0)</f>
        <v>1</v>
      </c>
      <c r="J589" t="str">
        <f t="shared" si="36"/>
        <v>2016</v>
      </c>
      <c r="K589" t="str">
        <f t="shared" si="37"/>
        <v>10</v>
      </c>
      <c r="L589" t="str">
        <f t="shared" si="38"/>
        <v>07</v>
      </c>
      <c r="M589" s="2">
        <f t="shared" si="39"/>
        <v>42650.385416666664</v>
      </c>
      <c r="N589" s="1">
        <f>IF(SUMPRODUCT(--ISNUMBER(SEARCH({"nasdaq.com","bloomberg.com","wsj.com","seekingalpha.com","valuewalk.com","reuters.com","forbes.com","marketwatch.com","investopedia.com","businessinsider.com","analystratings.com"},B589)))&gt;0,1,0)</f>
        <v>0</v>
      </c>
      <c r="O589" t="s">
        <v>3935</v>
      </c>
    </row>
    <row r="590" spans="1:15" x14ac:dyDescent="0.35">
      <c r="A590">
        <v>-2.5157232704402501</v>
      </c>
      <c r="B590" t="s">
        <v>23</v>
      </c>
      <c r="C590" t="s">
        <v>629</v>
      </c>
      <c r="D590">
        <v>20160809131500</v>
      </c>
      <c r="E590" s="1">
        <f>IF(SUMPRODUCT(--ISNUMBER(SEARCH({"ECON_EARNINGSREPORT","ECON_STOCKMARKET"},C590)))&gt;0,1,0)</f>
        <v>1</v>
      </c>
      <c r="F590" s="1">
        <f>IF(SUMPRODUCT(--ISNUMBER(SEARCH({"ENV_"},C590)))&gt;0,1,0)</f>
        <v>0</v>
      </c>
      <c r="G590" s="1">
        <f>IF(SUMPRODUCT(--ISNUMBER(SEARCH({"DISCRIMINATION","HARASSMENT","HATE_SPEECH","GENDER_VIOLENCE"},C590)))&gt;0,1,0)</f>
        <v>0</v>
      </c>
      <c r="H590" s="1">
        <f>IF(SUMPRODUCT(--ISNUMBER(SEARCH({"LEGALIZE","LEGISLATION","TRIAL"},C590)))&gt;0,1,0)</f>
        <v>0</v>
      </c>
      <c r="I590" s="1">
        <f>IF(SUMPRODUCT(--ISNUMBER(SEARCH({"LEADER"},C590)))&gt;0,1,0)</f>
        <v>0</v>
      </c>
      <c r="J590" t="str">
        <f t="shared" si="36"/>
        <v>2016</v>
      </c>
      <c r="K590" t="str">
        <f t="shared" si="37"/>
        <v>08</v>
      </c>
      <c r="L590" t="str">
        <f t="shared" si="38"/>
        <v>09</v>
      </c>
      <c r="M590" s="2">
        <f t="shared" si="39"/>
        <v>42591.552083333336</v>
      </c>
      <c r="N590" s="1">
        <f>IF(SUMPRODUCT(--ISNUMBER(SEARCH({"nasdaq.com","bloomberg.com","wsj.com","seekingalpha.com","valuewalk.com","reuters.com","forbes.com","marketwatch.com","investopedia.com","businessinsider.com","analystratings.com"},B590)))&gt;0,1,0)</f>
        <v>0</v>
      </c>
      <c r="O590" t="s">
        <v>3935</v>
      </c>
    </row>
    <row r="591" spans="1:15" x14ac:dyDescent="0.35">
      <c r="A591">
        <v>-1.5037593984962401</v>
      </c>
      <c r="B591" t="s">
        <v>31</v>
      </c>
      <c r="C591" t="s">
        <v>630</v>
      </c>
      <c r="D591">
        <v>20161119211500</v>
      </c>
      <c r="E591" s="1">
        <f>IF(SUMPRODUCT(--ISNUMBER(SEARCH({"ECON_EARNINGSREPORT","ECON_STOCKMARKET"},C591)))&gt;0,1,0)</f>
        <v>0</v>
      </c>
      <c r="F591" s="1">
        <f>IF(SUMPRODUCT(--ISNUMBER(SEARCH({"ENV_"},C591)))&gt;0,1,0)</f>
        <v>0</v>
      </c>
      <c r="G591" s="1">
        <f>IF(SUMPRODUCT(--ISNUMBER(SEARCH({"DISCRIMINATION","HARASSMENT","HATE_SPEECH","GENDER_VIOLENCE"},C591)))&gt;0,1,0)</f>
        <v>0</v>
      </c>
      <c r="H591" s="1">
        <f>IF(SUMPRODUCT(--ISNUMBER(SEARCH({"LEGALIZE","LEGISLATION","TRIAL"},C591)))&gt;0,1,0)</f>
        <v>0</v>
      </c>
      <c r="I591" s="1">
        <f>IF(SUMPRODUCT(--ISNUMBER(SEARCH({"LEADER"},C591)))&gt;0,1,0)</f>
        <v>0</v>
      </c>
      <c r="J591" t="str">
        <f t="shared" si="36"/>
        <v>2016</v>
      </c>
      <c r="K591" t="str">
        <f t="shared" si="37"/>
        <v>11</v>
      </c>
      <c r="L591" t="str">
        <f t="shared" si="38"/>
        <v>19</v>
      </c>
      <c r="M591" s="2">
        <f t="shared" si="39"/>
        <v>42693.885416666664</v>
      </c>
      <c r="N591" s="1">
        <f>IF(SUMPRODUCT(--ISNUMBER(SEARCH({"nasdaq.com","bloomberg.com","wsj.com","seekingalpha.com","valuewalk.com","reuters.com","forbes.com","marketwatch.com","investopedia.com","businessinsider.com","analystratings.com"},B591)))&gt;0,1,0)</f>
        <v>0</v>
      </c>
      <c r="O591" t="s">
        <v>3935</v>
      </c>
    </row>
    <row r="592" spans="1:15" x14ac:dyDescent="0.35">
      <c r="A592">
        <v>0</v>
      </c>
      <c r="B592" t="s">
        <v>631</v>
      </c>
      <c r="C592" t="s">
        <v>632</v>
      </c>
      <c r="D592">
        <v>20160815224500</v>
      </c>
      <c r="E592" s="1">
        <f>IF(SUMPRODUCT(--ISNUMBER(SEARCH({"ECON_EARNINGSREPORT","ECON_STOCKMARKET"},C592)))&gt;0,1,0)</f>
        <v>0</v>
      </c>
      <c r="F592" s="1">
        <f>IF(SUMPRODUCT(--ISNUMBER(SEARCH({"ENV_"},C592)))&gt;0,1,0)</f>
        <v>0</v>
      </c>
      <c r="G592" s="1">
        <f>IF(SUMPRODUCT(--ISNUMBER(SEARCH({"DISCRIMINATION","HARASSMENT","HATE_SPEECH","GENDER_VIOLENCE"},C592)))&gt;0,1,0)</f>
        <v>0</v>
      </c>
      <c r="H592" s="1">
        <f>IF(SUMPRODUCT(--ISNUMBER(SEARCH({"LEGALIZE","LEGISLATION","TRIAL"},C592)))&gt;0,1,0)</f>
        <v>0</v>
      </c>
      <c r="I592" s="1">
        <f>IF(SUMPRODUCT(--ISNUMBER(SEARCH({"LEADER"},C592)))&gt;0,1,0)</f>
        <v>0</v>
      </c>
      <c r="J592" t="str">
        <f t="shared" si="36"/>
        <v>2016</v>
      </c>
      <c r="K592" t="str">
        <f t="shared" si="37"/>
        <v>08</v>
      </c>
      <c r="L592" t="str">
        <f t="shared" si="38"/>
        <v>15</v>
      </c>
      <c r="M592" s="2">
        <f t="shared" si="39"/>
        <v>42597.947916666664</v>
      </c>
      <c r="N592" s="1">
        <f>IF(SUMPRODUCT(--ISNUMBER(SEARCH({"nasdaq.com","bloomberg.com","wsj.com","seekingalpha.com","valuewalk.com","reuters.com","forbes.com","marketwatch.com","investopedia.com","businessinsider.com","analystratings.com"},B592)))&gt;0,1,0)</f>
        <v>0</v>
      </c>
      <c r="O592" t="s">
        <v>3935</v>
      </c>
    </row>
    <row r="593" spans="1:15" x14ac:dyDescent="0.35">
      <c r="A593">
        <v>3.06122448979592</v>
      </c>
      <c r="B593" t="s">
        <v>633</v>
      </c>
      <c r="C593" t="s">
        <v>634</v>
      </c>
      <c r="D593">
        <v>20160705170000</v>
      </c>
      <c r="E593" s="1">
        <f>IF(SUMPRODUCT(--ISNUMBER(SEARCH({"ECON_EARNINGSREPORT","ECON_STOCKMARKET"},C593)))&gt;0,1,0)</f>
        <v>1</v>
      </c>
      <c r="F593" s="1">
        <f>IF(SUMPRODUCT(--ISNUMBER(SEARCH({"ENV_"},C593)))&gt;0,1,0)</f>
        <v>0</v>
      </c>
      <c r="G593" s="1">
        <f>IF(SUMPRODUCT(--ISNUMBER(SEARCH({"DISCRIMINATION","HARASSMENT","HATE_SPEECH","GENDER_VIOLENCE"},C593)))&gt;0,1,0)</f>
        <v>0</v>
      </c>
      <c r="H593" s="1">
        <f>IF(SUMPRODUCT(--ISNUMBER(SEARCH({"LEGALIZE","LEGISLATION","TRIAL"},C593)))&gt;0,1,0)</f>
        <v>0</v>
      </c>
      <c r="I593" s="1">
        <f>IF(SUMPRODUCT(--ISNUMBER(SEARCH({"LEADER"},C593)))&gt;0,1,0)</f>
        <v>0</v>
      </c>
      <c r="J593" t="str">
        <f t="shared" si="36"/>
        <v>2016</v>
      </c>
      <c r="K593" t="str">
        <f t="shared" si="37"/>
        <v>07</v>
      </c>
      <c r="L593" t="str">
        <f t="shared" si="38"/>
        <v>05</v>
      </c>
      <c r="M593" s="2">
        <f t="shared" si="39"/>
        <v>42556.708333333336</v>
      </c>
      <c r="N593" s="1">
        <f>IF(SUMPRODUCT(--ISNUMBER(SEARCH({"nasdaq.com","bloomberg.com","wsj.com","seekingalpha.com","valuewalk.com","reuters.com","forbes.com","marketwatch.com","investopedia.com","businessinsider.com","analystratings.com"},B593)))&gt;0,1,0)</f>
        <v>0</v>
      </c>
      <c r="O593" t="s">
        <v>3935</v>
      </c>
    </row>
    <row r="594" spans="1:15" x14ac:dyDescent="0.35">
      <c r="A594">
        <v>0.22296544035674501</v>
      </c>
      <c r="B594" t="s">
        <v>332</v>
      </c>
      <c r="C594" t="s">
        <v>635</v>
      </c>
      <c r="D594">
        <v>20161006061500</v>
      </c>
      <c r="E594" s="1">
        <f>IF(SUMPRODUCT(--ISNUMBER(SEARCH({"ECON_EARNINGSREPORT","ECON_STOCKMARKET"},C594)))&gt;0,1,0)</f>
        <v>1</v>
      </c>
      <c r="F594" s="1">
        <f>IF(SUMPRODUCT(--ISNUMBER(SEARCH({"ENV_"},C594)))&gt;0,1,0)</f>
        <v>0</v>
      </c>
      <c r="G594" s="1">
        <f>IF(SUMPRODUCT(--ISNUMBER(SEARCH({"DISCRIMINATION","HARASSMENT","HATE_SPEECH","GENDER_VIOLENCE"},C594)))&gt;0,1,0)</f>
        <v>0</v>
      </c>
      <c r="H594" s="1">
        <f>IF(SUMPRODUCT(--ISNUMBER(SEARCH({"LEGALIZE","LEGISLATION","TRIAL"},C594)))&gt;0,1,0)</f>
        <v>0</v>
      </c>
      <c r="I594" s="1">
        <f>IF(SUMPRODUCT(--ISNUMBER(SEARCH({"LEADER"},C594)))&gt;0,1,0)</f>
        <v>0</v>
      </c>
      <c r="J594" t="str">
        <f t="shared" si="36"/>
        <v>2016</v>
      </c>
      <c r="K594" t="str">
        <f t="shared" si="37"/>
        <v>10</v>
      </c>
      <c r="L594" t="str">
        <f t="shared" si="38"/>
        <v>06</v>
      </c>
      <c r="M594" s="2">
        <f t="shared" si="39"/>
        <v>42649.260416666664</v>
      </c>
      <c r="N594" s="1">
        <f>IF(SUMPRODUCT(--ISNUMBER(SEARCH({"nasdaq.com","bloomberg.com","wsj.com","seekingalpha.com","valuewalk.com","reuters.com","forbes.com","marketwatch.com","investopedia.com","businessinsider.com","analystratings.com"},B594)))&gt;0,1,0)</f>
        <v>0</v>
      </c>
      <c r="O594" t="s">
        <v>3935</v>
      </c>
    </row>
    <row r="595" spans="1:15" x14ac:dyDescent="0.35">
      <c r="A595">
        <v>3.0769230769230802</v>
      </c>
      <c r="B595" t="s">
        <v>10</v>
      </c>
      <c r="C595" t="s">
        <v>636</v>
      </c>
      <c r="D595">
        <v>20161028170000</v>
      </c>
      <c r="E595" s="1">
        <f>IF(SUMPRODUCT(--ISNUMBER(SEARCH({"ECON_EARNINGSREPORT","ECON_STOCKMARKET"},C595)))&gt;0,1,0)</f>
        <v>1</v>
      </c>
      <c r="F595" s="1">
        <f>IF(SUMPRODUCT(--ISNUMBER(SEARCH({"ENV_"},C595)))&gt;0,1,0)</f>
        <v>1</v>
      </c>
      <c r="G595" s="1">
        <f>IF(SUMPRODUCT(--ISNUMBER(SEARCH({"DISCRIMINATION","HARASSMENT","HATE_SPEECH","GENDER_VIOLENCE"},C595)))&gt;0,1,0)</f>
        <v>0</v>
      </c>
      <c r="H595" s="1">
        <f>IF(SUMPRODUCT(--ISNUMBER(SEARCH({"LEGALIZE","LEGISLATION","TRIAL"},C595)))&gt;0,1,0)</f>
        <v>0</v>
      </c>
      <c r="I595" s="1">
        <f>IF(SUMPRODUCT(--ISNUMBER(SEARCH({"LEADER"},C595)))&gt;0,1,0)</f>
        <v>0</v>
      </c>
      <c r="J595" t="str">
        <f t="shared" si="36"/>
        <v>2016</v>
      </c>
      <c r="K595" t="str">
        <f t="shared" si="37"/>
        <v>10</v>
      </c>
      <c r="L595" t="str">
        <f t="shared" si="38"/>
        <v>28</v>
      </c>
      <c r="M595" s="2">
        <f t="shared" si="39"/>
        <v>42671.708333333336</v>
      </c>
      <c r="N595" s="1">
        <f>IF(SUMPRODUCT(--ISNUMBER(SEARCH({"nasdaq.com","bloomberg.com","wsj.com","seekingalpha.com","valuewalk.com","reuters.com","forbes.com","marketwatch.com","investopedia.com","businessinsider.com","analystratings.com"},B595)))&gt;0,1,0)</f>
        <v>1</v>
      </c>
      <c r="O595" t="s">
        <v>3935</v>
      </c>
    </row>
    <row r="596" spans="1:15" x14ac:dyDescent="0.35">
      <c r="A596">
        <v>0.47846889952153099</v>
      </c>
      <c r="B596" t="s">
        <v>637</v>
      </c>
      <c r="C596" t="s">
        <v>638</v>
      </c>
      <c r="D596">
        <v>20160816050000</v>
      </c>
      <c r="E596" s="1">
        <f>IF(SUMPRODUCT(--ISNUMBER(SEARCH({"ECON_EARNINGSREPORT","ECON_STOCKMARKET"},C596)))&gt;0,1,0)</f>
        <v>0</v>
      </c>
      <c r="F596" s="1">
        <f>IF(SUMPRODUCT(--ISNUMBER(SEARCH({"ENV_"},C596)))&gt;0,1,0)</f>
        <v>0</v>
      </c>
      <c r="G596" s="1">
        <f>IF(SUMPRODUCT(--ISNUMBER(SEARCH({"DISCRIMINATION","HARASSMENT","HATE_SPEECH","GENDER_VIOLENCE"},C596)))&gt;0,1,0)</f>
        <v>0</v>
      </c>
      <c r="H596" s="1">
        <f>IF(SUMPRODUCT(--ISNUMBER(SEARCH({"LEGALIZE","LEGISLATION","TRIAL"},C596)))&gt;0,1,0)</f>
        <v>0</v>
      </c>
      <c r="I596" s="1">
        <f>IF(SUMPRODUCT(--ISNUMBER(SEARCH({"LEADER"},C596)))&gt;0,1,0)</f>
        <v>0</v>
      </c>
      <c r="J596" t="str">
        <f t="shared" si="36"/>
        <v>2016</v>
      </c>
      <c r="K596" t="str">
        <f t="shared" si="37"/>
        <v>08</v>
      </c>
      <c r="L596" t="str">
        <f t="shared" si="38"/>
        <v>16</v>
      </c>
      <c r="M596" s="2">
        <f t="shared" si="39"/>
        <v>42598.208333333336</v>
      </c>
      <c r="N596" s="1">
        <f>IF(SUMPRODUCT(--ISNUMBER(SEARCH({"nasdaq.com","bloomberg.com","wsj.com","seekingalpha.com","valuewalk.com","reuters.com","forbes.com","marketwatch.com","investopedia.com","businessinsider.com","analystratings.com"},B596)))&gt;0,1,0)</f>
        <v>0</v>
      </c>
      <c r="O596" t="s">
        <v>3935</v>
      </c>
    </row>
    <row r="597" spans="1:15" x14ac:dyDescent="0.35">
      <c r="A597">
        <v>0</v>
      </c>
      <c r="B597" t="s">
        <v>10</v>
      </c>
      <c r="C597" t="s">
        <v>639</v>
      </c>
      <c r="D597">
        <v>20161005004500</v>
      </c>
      <c r="E597" s="1">
        <f>IF(SUMPRODUCT(--ISNUMBER(SEARCH({"ECON_EARNINGSREPORT","ECON_STOCKMARKET"},C597)))&gt;0,1,0)</f>
        <v>1</v>
      </c>
      <c r="F597" s="1">
        <f>IF(SUMPRODUCT(--ISNUMBER(SEARCH({"ENV_"},C597)))&gt;0,1,0)</f>
        <v>0</v>
      </c>
      <c r="G597" s="1">
        <f>IF(SUMPRODUCT(--ISNUMBER(SEARCH({"DISCRIMINATION","HARASSMENT","HATE_SPEECH","GENDER_VIOLENCE"},C597)))&gt;0,1,0)</f>
        <v>0</v>
      </c>
      <c r="H597" s="1">
        <f>IF(SUMPRODUCT(--ISNUMBER(SEARCH({"LEGALIZE","LEGISLATION","TRIAL"},C597)))&gt;0,1,0)</f>
        <v>0</v>
      </c>
      <c r="I597" s="1">
        <f>IF(SUMPRODUCT(--ISNUMBER(SEARCH({"LEADER"},C597)))&gt;0,1,0)</f>
        <v>0</v>
      </c>
      <c r="J597" t="str">
        <f t="shared" si="36"/>
        <v>2016</v>
      </c>
      <c r="K597" t="str">
        <f t="shared" si="37"/>
        <v>10</v>
      </c>
      <c r="L597" t="str">
        <f t="shared" si="38"/>
        <v>05</v>
      </c>
      <c r="M597" s="2">
        <f t="shared" si="39"/>
        <v>42648.03125</v>
      </c>
      <c r="N597" s="1">
        <f>IF(SUMPRODUCT(--ISNUMBER(SEARCH({"nasdaq.com","bloomberg.com","wsj.com","seekingalpha.com","valuewalk.com","reuters.com","forbes.com","marketwatch.com","investopedia.com","businessinsider.com","analystratings.com"},B597)))&gt;0,1,0)</f>
        <v>1</v>
      </c>
      <c r="O597" t="s">
        <v>3935</v>
      </c>
    </row>
    <row r="598" spans="1:15" x14ac:dyDescent="0.35">
      <c r="A598">
        <v>1.93548387096774</v>
      </c>
      <c r="B598" t="s">
        <v>356</v>
      </c>
      <c r="C598" t="s">
        <v>640</v>
      </c>
      <c r="D598">
        <v>20161004220000</v>
      </c>
      <c r="E598" s="1">
        <f>IF(SUMPRODUCT(--ISNUMBER(SEARCH({"ECON_EARNINGSREPORT","ECON_STOCKMARKET"},C598)))&gt;0,1,0)</f>
        <v>1</v>
      </c>
      <c r="F598" s="1">
        <f>IF(SUMPRODUCT(--ISNUMBER(SEARCH({"ENV_"},C598)))&gt;0,1,0)</f>
        <v>0</v>
      </c>
      <c r="G598" s="1">
        <f>IF(SUMPRODUCT(--ISNUMBER(SEARCH({"DISCRIMINATION","HARASSMENT","HATE_SPEECH","GENDER_VIOLENCE"},C598)))&gt;0,1,0)</f>
        <v>0</v>
      </c>
      <c r="H598" s="1">
        <f>IF(SUMPRODUCT(--ISNUMBER(SEARCH({"LEGALIZE","LEGISLATION","TRIAL"},C598)))&gt;0,1,0)</f>
        <v>0</v>
      </c>
      <c r="I598" s="1">
        <f>IF(SUMPRODUCT(--ISNUMBER(SEARCH({"LEADER"},C598)))&gt;0,1,0)</f>
        <v>0</v>
      </c>
      <c r="J598" t="str">
        <f t="shared" si="36"/>
        <v>2016</v>
      </c>
      <c r="K598" t="str">
        <f t="shared" si="37"/>
        <v>10</v>
      </c>
      <c r="L598" t="str">
        <f t="shared" si="38"/>
        <v>04</v>
      </c>
      <c r="M598" s="2">
        <f t="shared" si="39"/>
        <v>42647.916666666664</v>
      </c>
      <c r="N598" s="1">
        <f>IF(SUMPRODUCT(--ISNUMBER(SEARCH({"nasdaq.com","bloomberg.com","wsj.com","seekingalpha.com","valuewalk.com","reuters.com","forbes.com","marketwatch.com","investopedia.com","businessinsider.com","analystratings.com"},B598)))&gt;0,1,0)</f>
        <v>0</v>
      </c>
      <c r="O598" t="s">
        <v>3935</v>
      </c>
    </row>
    <row r="599" spans="1:15" x14ac:dyDescent="0.35">
      <c r="A599">
        <v>1.0574018126888201</v>
      </c>
      <c r="B599" t="s">
        <v>51</v>
      </c>
      <c r="C599" t="s">
        <v>641</v>
      </c>
      <c r="D599">
        <v>20160819181500</v>
      </c>
      <c r="E599" s="1">
        <f>IF(SUMPRODUCT(--ISNUMBER(SEARCH({"ECON_EARNINGSREPORT","ECON_STOCKMARKET"},C599)))&gt;0,1,0)</f>
        <v>1</v>
      </c>
      <c r="F599" s="1">
        <f>IF(SUMPRODUCT(--ISNUMBER(SEARCH({"ENV_"},C599)))&gt;0,1,0)</f>
        <v>0</v>
      </c>
      <c r="G599" s="1">
        <f>IF(SUMPRODUCT(--ISNUMBER(SEARCH({"DISCRIMINATION","HARASSMENT","HATE_SPEECH","GENDER_VIOLENCE"},C599)))&gt;0,1,0)</f>
        <v>0</v>
      </c>
      <c r="H599" s="1">
        <f>IF(SUMPRODUCT(--ISNUMBER(SEARCH({"LEGALIZE","LEGISLATION","TRIAL"},C599)))&gt;0,1,0)</f>
        <v>0</v>
      </c>
      <c r="I599" s="1">
        <f>IF(SUMPRODUCT(--ISNUMBER(SEARCH({"LEADER"},C599)))&gt;0,1,0)</f>
        <v>0</v>
      </c>
      <c r="J599" t="str">
        <f t="shared" si="36"/>
        <v>2016</v>
      </c>
      <c r="K599" t="str">
        <f t="shared" si="37"/>
        <v>08</v>
      </c>
      <c r="L599" t="str">
        <f t="shared" si="38"/>
        <v>19</v>
      </c>
      <c r="M599" s="2">
        <f t="shared" si="39"/>
        <v>42601.760416666664</v>
      </c>
      <c r="N599" s="1">
        <f>IF(SUMPRODUCT(--ISNUMBER(SEARCH({"nasdaq.com","bloomberg.com","wsj.com","seekingalpha.com","valuewalk.com","reuters.com","forbes.com","marketwatch.com","investopedia.com","businessinsider.com","analystratings.com"},B599)))&gt;0,1,0)</f>
        <v>0</v>
      </c>
      <c r="O599" t="s">
        <v>3935</v>
      </c>
    </row>
    <row r="600" spans="1:15" x14ac:dyDescent="0.35">
      <c r="A600">
        <v>2.1929824561403501</v>
      </c>
      <c r="B600" t="s">
        <v>642</v>
      </c>
      <c r="C600" t="s">
        <v>643</v>
      </c>
      <c r="D600">
        <v>20160820044500</v>
      </c>
      <c r="E600" s="1">
        <f>IF(SUMPRODUCT(--ISNUMBER(SEARCH({"ECON_EARNINGSREPORT","ECON_STOCKMARKET"},C600)))&gt;0,1,0)</f>
        <v>1</v>
      </c>
      <c r="F600" s="1">
        <f>IF(SUMPRODUCT(--ISNUMBER(SEARCH({"ENV_"},C600)))&gt;0,1,0)</f>
        <v>0</v>
      </c>
      <c r="G600" s="1">
        <f>IF(SUMPRODUCT(--ISNUMBER(SEARCH({"DISCRIMINATION","HARASSMENT","HATE_SPEECH","GENDER_VIOLENCE"},C600)))&gt;0,1,0)</f>
        <v>0</v>
      </c>
      <c r="H600" s="1">
        <f>IF(SUMPRODUCT(--ISNUMBER(SEARCH({"LEGALIZE","LEGISLATION","TRIAL"},C600)))&gt;0,1,0)</f>
        <v>0</v>
      </c>
      <c r="I600" s="1">
        <f>IF(SUMPRODUCT(--ISNUMBER(SEARCH({"LEADER"},C600)))&gt;0,1,0)</f>
        <v>0</v>
      </c>
      <c r="J600" t="str">
        <f t="shared" si="36"/>
        <v>2016</v>
      </c>
      <c r="K600" t="str">
        <f t="shared" si="37"/>
        <v>08</v>
      </c>
      <c r="L600" t="str">
        <f t="shared" si="38"/>
        <v>20</v>
      </c>
      <c r="M600" s="2">
        <f t="shared" si="39"/>
        <v>42602.197916666664</v>
      </c>
      <c r="N600" s="1">
        <f>IF(SUMPRODUCT(--ISNUMBER(SEARCH({"nasdaq.com","bloomberg.com","wsj.com","seekingalpha.com","valuewalk.com","reuters.com","forbes.com","marketwatch.com","investopedia.com","businessinsider.com","analystratings.com"},B600)))&gt;0,1,0)</f>
        <v>0</v>
      </c>
      <c r="O600" t="s">
        <v>3935</v>
      </c>
    </row>
    <row r="601" spans="1:15" x14ac:dyDescent="0.35">
      <c r="A601">
        <v>-1.84331797235023</v>
      </c>
      <c r="B601" t="s">
        <v>96</v>
      </c>
      <c r="C601" t="s">
        <v>644</v>
      </c>
      <c r="D601">
        <v>20160706104500</v>
      </c>
      <c r="E601" s="1">
        <f>IF(SUMPRODUCT(--ISNUMBER(SEARCH({"ECON_EARNINGSREPORT","ECON_STOCKMARKET"},C601)))&gt;0,1,0)</f>
        <v>1</v>
      </c>
      <c r="F601" s="1">
        <f>IF(SUMPRODUCT(--ISNUMBER(SEARCH({"ENV_"},C601)))&gt;0,1,0)</f>
        <v>0</v>
      </c>
      <c r="G601" s="1">
        <f>IF(SUMPRODUCT(--ISNUMBER(SEARCH({"DISCRIMINATION","HARASSMENT","HATE_SPEECH","GENDER_VIOLENCE"},C601)))&gt;0,1,0)</f>
        <v>0</v>
      </c>
      <c r="H601" s="1">
        <f>IF(SUMPRODUCT(--ISNUMBER(SEARCH({"LEGALIZE","LEGISLATION","TRIAL"},C601)))&gt;0,1,0)</f>
        <v>0</v>
      </c>
      <c r="I601" s="1">
        <f>IF(SUMPRODUCT(--ISNUMBER(SEARCH({"LEADER"},C601)))&gt;0,1,0)</f>
        <v>0</v>
      </c>
      <c r="J601" t="str">
        <f t="shared" si="36"/>
        <v>2016</v>
      </c>
      <c r="K601" t="str">
        <f t="shared" si="37"/>
        <v>07</v>
      </c>
      <c r="L601" t="str">
        <f t="shared" si="38"/>
        <v>06</v>
      </c>
      <c r="M601" s="2">
        <f t="shared" si="39"/>
        <v>42557.447916666664</v>
      </c>
      <c r="N601" s="1">
        <f>IF(SUMPRODUCT(--ISNUMBER(SEARCH({"nasdaq.com","bloomberg.com","wsj.com","seekingalpha.com","valuewalk.com","reuters.com","forbes.com","marketwatch.com","investopedia.com","businessinsider.com","analystratings.com"},B601)))&gt;0,1,0)</f>
        <v>0</v>
      </c>
      <c r="O601" t="s">
        <v>3935</v>
      </c>
    </row>
    <row r="602" spans="1:15" x14ac:dyDescent="0.35">
      <c r="A602">
        <v>0.48309178743961401</v>
      </c>
      <c r="B602" t="s">
        <v>428</v>
      </c>
      <c r="C602" t="s">
        <v>645</v>
      </c>
      <c r="D602">
        <v>20161011121500</v>
      </c>
      <c r="E602" s="1">
        <f>IF(SUMPRODUCT(--ISNUMBER(SEARCH({"ECON_EARNINGSREPORT","ECON_STOCKMARKET"},C602)))&gt;0,1,0)</f>
        <v>0</v>
      </c>
      <c r="F602" s="1">
        <f>IF(SUMPRODUCT(--ISNUMBER(SEARCH({"ENV_"},C602)))&gt;0,1,0)</f>
        <v>0</v>
      </c>
      <c r="G602" s="1">
        <f>IF(SUMPRODUCT(--ISNUMBER(SEARCH({"DISCRIMINATION","HARASSMENT","HATE_SPEECH","GENDER_VIOLENCE"},C602)))&gt;0,1,0)</f>
        <v>0</v>
      </c>
      <c r="H602" s="1">
        <f>IF(SUMPRODUCT(--ISNUMBER(SEARCH({"LEGALIZE","LEGISLATION","TRIAL"},C602)))&gt;0,1,0)</f>
        <v>0</v>
      </c>
      <c r="I602" s="1">
        <f>IF(SUMPRODUCT(--ISNUMBER(SEARCH({"LEADER"},C602)))&gt;0,1,0)</f>
        <v>1</v>
      </c>
      <c r="J602" t="str">
        <f t="shared" si="36"/>
        <v>2016</v>
      </c>
      <c r="K602" t="str">
        <f t="shared" si="37"/>
        <v>10</v>
      </c>
      <c r="L602" t="str">
        <f t="shared" si="38"/>
        <v>11</v>
      </c>
      <c r="M602" s="2">
        <f t="shared" si="39"/>
        <v>42654.510416666664</v>
      </c>
      <c r="N602" s="1">
        <f>IF(SUMPRODUCT(--ISNUMBER(SEARCH({"nasdaq.com","bloomberg.com","wsj.com","seekingalpha.com","valuewalk.com","reuters.com","forbes.com","marketwatch.com","investopedia.com","businessinsider.com","analystratings.com"},B602)))&gt;0,1,0)</f>
        <v>0</v>
      </c>
      <c r="O602" t="s">
        <v>3935</v>
      </c>
    </row>
    <row r="603" spans="1:15" x14ac:dyDescent="0.35">
      <c r="A603">
        <v>-1.1952191235059799</v>
      </c>
      <c r="B603" t="s">
        <v>76</v>
      </c>
      <c r="C603" t="s">
        <v>646</v>
      </c>
      <c r="D603">
        <v>20160915183000</v>
      </c>
      <c r="E603" s="1">
        <f>IF(SUMPRODUCT(--ISNUMBER(SEARCH({"ECON_EARNINGSREPORT","ECON_STOCKMARKET"},C603)))&gt;0,1,0)</f>
        <v>1</v>
      </c>
      <c r="F603" s="1">
        <f>IF(SUMPRODUCT(--ISNUMBER(SEARCH({"ENV_"},C603)))&gt;0,1,0)</f>
        <v>0</v>
      </c>
      <c r="G603" s="1">
        <f>IF(SUMPRODUCT(--ISNUMBER(SEARCH({"DISCRIMINATION","HARASSMENT","HATE_SPEECH","GENDER_VIOLENCE"},C603)))&gt;0,1,0)</f>
        <v>0</v>
      </c>
      <c r="H603" s="1">
        <f>IF(SUMPRODUCT(--ISNUMBER(SEARCH({"LEGALIZE","LEGISLATION","TRIAL"},C603)))&gt;0,1,0)</f>
        <v>0</v>
      </c>
      <c r="I603" s="1">
        <f>IF(SUMPRODUCT(--ISNUMBER(SEARCH({"LEADER"},C603)))&gt;0,1,0)</f>
        <v>0</v>
      </c>
      <c r="J603" t="str">
        <f t="shared" si="36"/>
        <v>2016</v>
      </c>
      <c r="K603" t="str">
        <f t="shared" si="37"/>
        <v>09</v>
      </c>
      <c r="L603" t="str">
        <f t="shared" si="38"/>
        <v>15</v>
      </c>
      <c r="M603" s="2">
        <f t="shared" si="39"/>
        <v>42628.770833333336</v>
      </c>
      <c r="N603" s="1">
        <f>IF(SUMPRODUCT(--ISNUMBER(SEARCH({"nasdaq.com","bloomberg.com","wsj.com","seekingalpha.com","valuewalk.com","reuters.com","forbes.com","marketwatch.com","investopedia.com","businessinsider.com","analystratings.com"},B603)))&gt;0,1,0)</f>
        <v>0</v>
      </c>
      <c r="O603" t="s">
        <v>3935</v>
      </c>
    </row>
    <row r="604" spans="1:15" x14ac:dyDescent="0.35">
      <c r="A604">
        <v>1.364522417154</v>
      </c>
      <c r="B604" t="s">
        <v>85</v>
      </c>
      <c r="C604" t="s">
        <v>647</v>
      </c>
      <c r="D604">
        <v>20161007113000</v>
      </c>
      <c r="E604" s="1">
        <f>IF(SUMPRODUCT(--ISNUMBER(SEARCH({"ECON_EARNINGSREPORT","ECON_STOCKMARKET"},C604)))&gt;0,1,0)</f>
        <v>1</v>
      </c>
      <c r="F604" s="1">
        <f>IF(SUMPRODUCT(--ISNUMBER(SEARCH({"ENV_"},C604)))&gt;0,1,0)</f>
        <v>0</v>
      </c>
      <c r="G604" s="1">
        <f>IF(SUMPRODUCT(--ISNUMBER(SEARCH({"DISCRIMINATION","HARASSMENT","HATE_SPEECH","GENDER_VIOLENCE"},C604)))&gt;0,1,0)</f>
        <v>0</v>
      </c>
      <c r="H604" s="1">
        <f>IF(SUMPRODUCT(--ISNUMBER(SEARCH({"LEGALIZE","LEGISLATION","TRIAL"},C604)))&gt;0,1,0)</f>
        <v>0</v>
      </c>
      <c r="I604" s="1">
        <f>IF(SUMPRODUCT(--ISNUMBER(SEARCH({"LEADER"},C604)))&gt;0,1,0)</f>
        <v>0</v>
      </c>
      <c r="J604" t="str">
        <f t="shared" si="36"/>
        <v>2016</v>
      </c>
      <c r="K604" t="str">
        <f t="shared" si="37"/>
        <v>10</v>
      </c>
      <c r="L604" t="str">
        <f t="shared" si="38"/>
        <v>07</v>
      </c>
      <c r="M604" s="2">
        <f t="shared" si="39"/>
        <v>42650.479166666664</v>
      </c>
      <c r="N604" s="1">
        <f>IF(SUMPRODUCT(--ISNUMBER(SEARCH({"nasdaq.com","bloomberg.com","wsj.com","seekingalpha.com","valuewalk.com","reuters.com","forbes.com","marketwatch.com","investopedia.com","businessinsider.com","analystratings.com"},B604)))&gt;0,1,0)</f>
        <v>0</v>
      </c>
      <c r="O604" t="s">
        <v>3935</v>
      </c>
    </row>
    <row r="605" spans="1:15" x14ac:dyDescent="0.35">
      <c r="A605">
        <v>0.72992700729926996</v>
      </c>
      <c r="B605" t="s">
        <v>210</v>
      </c>
      <c r="C605" t="s">
        <v>211</v>
      </c>
      <c r="D605">
        <v>20161006174500</v>
      </c>
      <c r="E605" s="1">
        <f>IF(SUMPRODUCT(--ISNUMBER(SEARCH({"ECON_EARNINGSREPORT","ECON_STOCKMARKET"},C605)))&gt;0,1,0)</f>
        <v>1</v>
      </c>
      <c r="F605" s="1">
        <f>IF(SUMPRODUCT(--ISNUMBER(SEARCH({"ENV_"},C605)))&gt;0,1,0)</f>
        <v>0</v>
      </c>
      <c r="G605" s="1">
        <f>IF(SUMPRODUCT(--ISNUMBER(SEARCH({"DISCRIMINATION","HARASSMENT","HATE_SPEECH","GENDER_VIOLENCE"},C605)))&gt;0,1,0)</f>
        <v>0</v>
      </c>
      <c r="H605" s="1">
        <f>IF(SUMPRODUCT(--ISNUMBER(SEARCH({"LEGALIZE","LEGISLATION","TRIAL"},C605)))&gt;0,1,0)</f>
        <v>0</v>
      </c>
      <c r="I605" s="1">
        <f>IF(SUMPRODUCT(--ISNUMBER(SEARCH({"LEADER"},C605)))&gt;0,1,0)</f>
        <v>0</v>
      </c>
      <c r="J605" t="str">
        <f t="shared" si="36"/>
        <v>2016</v>
      </c>
      <c r="K605" t="str">
        <f t="shared" si="37"/>
        <v>10</v>
      </c>
      <c r="L605" t="str">
        <f t="shared" si="38"/>
        <v>06</v>
      </c>
      <c r="M605" s="2">
        <f t="shared" si="39"/>
        <v>42649.739583333336</v>
      </c>
      <c r="N605" s="1">
        <f>IF(SUMPRODUCT(--ISNUMBER(SEARCH({"nasdaq.com","bloomberg.com","wsj.com","seekingalpha.com","valuewalk.com","reuters.com","forbes.com","marketwatch.com","investopedia.com","businessinsider.com","analystratings.com"},B605)))&gt;0,1,0)</f>
        <v>0</v>
      </c>
      <c r="O605" t="s">
        <v>3935</v>
      </c>
    </row>
    <row r="606" spans="1:15" x14ac:dyDescent="0.35">
      <c r="A606">
        <v>0.99546510341776395</v>
      </c>
      <c r="B606" t="s">
        <v>107</v>
      </c>
      <c r="C606" t="s">
        <v>648</v>
      </c>
      <c r="D606">
        <v>20161005010000</v>
      </c>
      <c r="E606" s="1">
        <f>IF(SUMPRODUCT(--ISNUMBER(SEARCH({"ECON_EARNINGSREPORT","ECON_STOCKMARKET"},C606)))&gt;0,1,0)</f>
        <v>1</v>
      </c>
      <c r="F606" s="1">
        <f>IF(SUMPRODUCT(--ISNUMBER(SEARCH({"ENV_"},C606)))&gt;0,1,0)</f>
        <v>0</v>
      </c>
      <c r="G606" s="1">
        <f>IF(SUMPRODUCT(--ISNUMBER(SEARCH({"DISCRIMINATION","HARASSMENT","HATE_SPEECH","GENDER_VIOLENCE"},C606)))&gt;0,1,0)</f>
        <v>0</v>
      </c>
      <c r="H606" s="1">
        <f>IF(SUMPRODUCT(--ISNUMBER(SEARCH({"LEGALIZE","LEGISLATION","TRIAL"},C606)))&gt;0,1,0)</f>
        <v>0</v>
      </c>
      <c r="I606" s="1">
        <f>IF(SUMPRODUCT(--ISNUMBER(SEARCH({"LEADER"},C606)))&gt;0,1,0)</f>
        <v>1</v>
      </c>
      <c r="J606" t="str">
        <f t="shared" si="36"/>
        <v>2016</v>
      </c>
      <c r="K606" t="str">
        <f t="shared" si="37"/>
        <v>10</v>
      </c>
      <c r="L606" t="str">
        <f t="shared" si="38"/>
        <v>05</v>
      </c>
      <c r="M606" s="2">
        <f t="shared" si="39"/>
        <v>42648.041666666664</v>
      </c>
      <c r="N606" s="1">
        <f>IF(SUMPRODUCT(--ISNUMBER(SEARCH({"nasdaq.com","bloomberg.com","wsj.com","seekingalpha.com","valuewalk.com","reuters.com","forbes.com","marketwatch.com","investopedia.com","businessinsider.com","analystratings.com"},B606)))&gt;0,1,0)</f>
        <v>1</v>
      </c>
      <c r="O606" t="s">
        <v>3935</v>
      </c>
    </row>
    <row r="607" spans="1:15" x14ac:dyDescent="0.35">
      <c r="A607">
        <v>0.60422960725075603</v>
      </c>
      <c r="B607" t="s">
        <v>6</v>
      </c>
      <c r="C607" t="s">
        <v>649</v>
      </c>
      <c r="D607">
        <v>20160727083000</v>
      </c>
      <c r="E607" s="1">
        <f>IF(SUMPRODUCT(--ISNUMBER(SEARCH({"ECON_EARNINGSREPORT","ECON_STOCKMARKET"},C607)))&gt;0,1,0)</f>
        <v>1</v>
      </c>
      <c r="F607" s="1">
        <f>IF(SUMPRODUCT(--ISNUMBER(SEARCH({"ENV_"},C607)))&gt;0,1,0)</f>
        <v>0</v>
      </c>
      <c r="G607" s="1">
        <f>IF(SUMPRODUCT(--ISNUMBER(SEARCH({"DISCRIMINATION","HARASSMENT","HATE_SPEECH","GENDER_VIOLENCE"},C607)))&gt;0,1,0)</f>
        <v>0</v>
      </c>
      <c r="H607" s="1">
        <f>IF(SUMPRODUCT(--ISNUMBER(SEARCH({"LEGALIZE","LEGISLATION","TRIAL"},C607)))&gt;0,1,0)</f>
        <v>0</v>
      </c>
      <c r="I607" s="1">
        <f>IF(SUMPRODUCT(--ISNUMBER(SEARCH({"LEADER"},C607)))&gt;0,1,0)</f>
        <v>0</v>
      </c>
      <c r="J607" t="str">
        <f t="shared" si="36"/>
        <v>2016</v>
      </c>
      <c r="K607" t="str">
        <f t="shared" si="37"/>
        <v>07</v>
      </c>
      <c r="L607" t="str">
        <f t="shared" si="38"/>
        <v>27</v>
      </c>
      <c r="M607" s="2">
        <f t="shared" si="39"/>
        <v>42578.354166666664</v>
      </c>
      <c r="N607" s="1">
        <f>IF(SUMPRODUCT(--ISNUMBER(SEARCH({"nasdaq.com","bloomberg.com","wsj.com","seekingalpha.com","valuewalk.com","reuters.com","forbes.com","marketwatch.com","investopedia.com","businessinsider.com","analystratings.com"},B607)))&gt;0,1,0)</f>
        <v>0</v>
      </c>
      <c r="O607" t="s">
        <v>3935</v>
      </c>
    </row>
    <row r="608" spans="1:15" x14ac:dyDescent="0.35">
      <c r="A608">
        <v>-0.67658998646820001</v>
      </c>
      <c r="B608" t="s">
        <v>10</v>
      </c>
      <c r="C608" t="s">
        <v>650</v>
      </c>
      <c r="D608">
        <v>20160927160000</v>
      </c>
      <c r="E608" s="1">
        <f>IF(SUMPRODUCT(--ISNUMBER(SEARCH({"ECON_EARNINGSREPORT","ECON_STOCKMARKET"},C608)))&gt;0,1,0)</f>
        <v>1</v>
      </c>
      <c r="F608" s="1">
        <f>IF(SUMPRODUCT(--ISNUMBER(SEARCH({"ENV_"},C608)))&gt;0,1,0)</f>
        <v>0</v>
      </c>
      <c r="G608" s="1">
        <f>IF(SUMPRODUCT(--ISNUMBER(SEARCH({"DISCRIMINATION","HARASSMENT","HATE_SPEECH","GENDER_VIOLENCE"},C608)))&gt;0,1,0)</f>
        <v>0</v>
      </c>
      <c r="H608" s="1">
        <f>IF(SUMPRODUCT(--ISNUMBER(SEARCH({"LEGALIZE","LEGISLATION","TRIAL"},C608)))&gt;0,1,0)</f>
        <v>0</v>
      </c>
      <c r="I608" s="1">
        <f>IF(SUMPRODUCT(--ISNUMBER(SEARCH({"LEADER"},C608)))&gt;0,1,0)</f>
        <v>0</v>
      </c>
      <c r="J608" t="str">
        <f t="shared" si="36"/>
        <v>2016</v>
      </c>
      <c r="K608" t="str">
        <f t="shared" si="37"/>
        <v>09</v>
      </c>
      <c r="L608" t="str">
        <f t="shared" si="38"/>
        <v>27</v>
      </c>
      <c r="M608" s="2">
        <f t="shared" si="39"/>
        <v>42640.666666666664</v>
      </c>
      <c r="N608" s="1">
        <f>IF(SUMPRODUCT(--ISNUMBER(SEARCH({"nasdaq.com","bloomberg.com","wsj.com","seekingalpha.com","valuewalk.com","reuters.com","forbes.com","marketwatch.com","investopedia.com","businessinsider.com","analystratings.com"},B608)))&gt;0,1,0)</f>
        <v>1</v>
      </c>
      <c r="O608" t="s">
        <v>3935</v>
      </c>
    </row>
    <row r="609" spans="1:15" x14ac:dyDescent="0.35">
      <c r="A609">
        <v>0.50041701417848194</v>
      </c>
      <c r="B609" t="s">
        <v>651</v>
      </c>
      <c r="C609" t="s">
        <v>652</v>
      </c>
      <c r="D609">
        <v>20161028130000</v>
      </c>
      <c r="E609" s="1">
        <f>IF(SUMPRODUCT(--ISNUMBER(SEARCH({"ECON_EARNINGSREPORT","ECON_STOCKMARKET"},C609)))&gt;0,1,0)</f>
        <v>1</v>
      </c>
      <c r="F609" s="1">
        <f>IF(SUMPRODUCT(--ISNUMBER(SEARCH({"ENV_"},C609)))&gt;0,1,0)</f>
        <v>0</v>
      </c>
      <c r="G609" s="1">
        <f>IF(SUMPRODUCT(--ISNUMBER(SEARCH({"DISCRIMINATION","HARASSMENT","HATE_SPEECH","GENDER_VIOLENCE"},C609)))&gt;0,1,0)</f>
        <v>0</v>
      </c>
      <c r="H609" s="1">
        <f>IF(SUMPRODUCT(--ISNUMBER(SEARCH({"LEGALIZE","LEGISLATION","TRIAL"},C609)))&gt;0,1,0)</f>
        <v>0</v>
      </c>
      <c r="I609" s="1">
        <f>IF(SUMPRODUCT(--ISNUMBER(SEARCH({"LEADER"},C609)))&gt;0,1,0)</f>
        <v>0</v>
      </c>
      <c r="J609" t="str">
        <f t="shared" si="36"/>
        <v>2016</v>
      </c>
      <c r="K609" t="str">
        <f t="shared" si="37"/>
        <v>10</v>
      </c>
      <c r="L609" t="str">
        <f t="shared" si="38"/>
        <v>28</v>
      </c>
      <c r="M609" s="2">
        <f t="shared" si="39"/>
        <v>42671.541666666664</v>
      </c>
      <c r="N609" s="1">
        <f>IF(SUMPRODUCT(--ISNUMBER(SEARCH({"nasdaq.com","bloomberg.com","wsj.com","seekingalpha.com","valuewalk.com","reuters.com","forbes.com","marketwatch.com","investopedia.com","businessinsider.com","analystratings.com"},B609)))&gt;0,1,0)</f>
        <v>0</v>
      </c>
      <c r="O609" t="s">
        <v>3935</v>
      </c>
    </row>
    <row r="610" spans="1:15" x14ac:dyDescent="0.35">
      <c r="A610">
        <v>-0.68965517241379304</v>
      </c>
      <c r="B610" t="s">
        <v>8</v>
      </c>
      <c r="C610" t="s">
        <v>653</v>
      </c>
      <c r="D610">
        <v>20161011151500</v>
      </c>
      <c r="E610" s="1">
        <f>IF(SUMPRODUCT(--ISNUMBER(SEARCH({"ECON_EARNINGSREPORT","ECON_STOCKMARKET"},C610)))&gt;0,1,0)</f>
        <v>1</v>
      </c>
      <c r="F610" s="1">
        <f>IF(SUMPRODUCT(--ISNUMBER(SEARCH({"ENV_"},C610)))&gt;0,1,0)</f>
        <v>0</v>
      </c>
      <c r="G610" s="1">
        <f>IF(SUMPRODUCT(--ISNUMBER(SEARCH({"DISCRIMINATION","HARASSMENT","HATE_SPEECH","GENDER_VIOLENCE"},C610)))&gt;0,1,0)</f>
        <v>0</v>
      </c>
      <c r="H610" s="1">
        <f>IF(SUMPRODUCT(--ISNUMBER(SEARCH({"LEGALIZE","LEGISLATION","TRIAL"},C610)))&gt;0,1,0)</f>
        <v>0</v>
      </c>
      <c r="I610" s="1">
        <f>IF(SUMPRODUCT(--ISNUMBER(SEARCH({"LEADER"},C610)))&gt;0,1,0)</f>
        <v>0</v>
      </c>
      <c r="J610" t="str">
        <f t="shared" si="36"/>
        <v>2016</v>
      </c>
      <c r="K610" t="str">
        <f t="shared" si="37"/>
        <v>10</v>
      </c>
      <c r="L610" t="str">
        <f t="shared" si="38"/>
        <v>11</v>
      </c>
      <c r="M610" s="2">
        <f t="shared" si="39"/>
        <v>42654.635416666664</v>
      </c>
      <c r="N610" s="1">
        <f>IF(SUMPRODUCT(--ISNUMBER(SEARCH({"nasdaq.com","bloomberg.com","wsj.com","seekingalpha.com","valuewalk.com","reuters.com","forbes.com","marketwatch.com","investopedia.com","businessinsider.com","analystratings.com"},B610)))&gt;0,1,0)</f>
        <v>0</v>
      </c>
      <c r="O610" t="s">
        <v>3935</v>
      </c>
    </row>
    <row r="611" spans="1:15" x14ac:dyDescent="0.35">
      <c r="A611">
        <v>2.5316455696202498</v>
      </c>
      <c r="B611" t="s">
        <v>567</v>
      </c>
      <c r="C611" t="s">
        <v>654</v>
      </c>
      <c r="D611">
        <v>20161107164500</v>
      </c>
      <c r="E611" s="1">
        <f>IF(SUMPRODUCT(--ISNUMBER(SEARCH({"ECON_EARNINGSREPORT","ECON_STOCKMARKET"},C611)))&gt;0,1,0)</f>
        <v>1</v>
      </c>
      <c r="F611" s="1">
        <f>IF(SUMPRODUCT(--ISNUMBER(SEARCH({"ENV_"},C611)))&gt;0,1,0)</f>
        <v>0</v>
      </c>
      <c r="G611" s="1">
        <f>IF(SUMPRODUCT(--ISNUMBER(SEARCH({"DISCRIMINATION","HARASSMENT","HATE_SPEECH","GENDER_VIOLENCE"},C611)))&gt;0,1,0)</f>
        <v>0</v>
      </c>
      <c r="H611" s="1">
        <f>IF(SUMPRODUCT(--ISNUMBER(SEARCH({"LEGALIZE","LEGISLATION","TRIAL"},C611)))&gt;0,1,0)</f>
        <v>0</v>
      </c>
      <c r="I611" s="1">
        <f>IF(SUMPRODUCT(--ISNUMBER(SEARCH({"LEADER"},C611)))&gt;0,1,0)</f>
        <v>0</v>
      </c>
      <c r="J611" t="str">
        <f t="shared" si="36"/>
        <v>2016</v>
      </c>
      <c r="K611" t="str">
        <f t="shared" si="37"/>
        <v>11</v>
      </c>
      <c r="L611" t="str">
        <f t="shared" si="38"/>
        <v>07</v>
      </c>
      <c r="M611" s="2">
        <f t="shared" si="39"/>
        <v>42681.697916666664</v>
      </c>
      <c r="N611" s="1">
        <f>IF(SUMPRODUCT(--ISNUMBER(SEARCH({"nasdaq.com","bloomberg.com","wsj.com","seekingalpha.com","valuewalk.com","reuters.com","forbes.com","marketwatch.com","investopedia.com","businessinsider.com","analystratings.com"},B611)))&gt;0,1,0)</f>
        <v>0</v>
      </c>
      <c r="O611" t="s">
        <v>3935</v>
      </c>
    </row>
    <row r="612" spans="1:15" x14ac:dyDescent="0.35">
      <c r="A612">
        <v>0</v>
      </c>
      <c r="B612" t="s">
        <v>25</v>
      </c>
      <c r="C612" t="s">
        <v>655</v>
      </c>
      <c r="D612">
        <v>20161011103000</v>
      </c>
      <c r="E612" s="1">
        <f>IF(SUMPRODUCT(--ISNUMBER(SEARCH({"ECON_EARNINGSREPORT","ECON_STOCKMARKET"},C612)))&gt;0,1,0)</f>
        <v>0</v>
      </c>
      <c r="F612" s="1">
        <f>IF(SUMPRODUCT(--ISNUMBER(SEARCH({"ENV_"},C612)))&gt;0,1,0)</f>
        <v>0</v>
      </c>
      <c r="G612" s="1">
        <f>IF(SUMPRODUCT(--ISNUMBER(SEARCH({"DISCRIMINATION","HARASSMENT","HATE_SPEECH","GENDER_VIOLENCE"},C612)))&gt;0,1,0)</f>
        <v>0</v>
      </c>
      <c r="H612" s="1">
        <f>IF(SUMPRODUCT(--ISNUMBER(SEARCH({"LEGALIZE","LEGISLATION","TRIAL"},C612)))&gt;0,1,0)</f>
        <v>0</v>
      </c>
      <c r="I612" s="1">
        <f>IF(SUMPRODUCT(--ISNUMBER(SEARCH({"LEADER"},C612)))&gt;0,1,0)</f>
        <v>1</v>
      </c>
      <c r="J612" t="str">
        <f t="shared" si="36"/>
        <v>2016</v>
      </c>
      <c r="K612" t="str">
        <f t="shared" si="37"/>
        <v>10</v>
      </c>
      <c r="L612" t="str">
        <f t="shared" si="38"/>
        <v>11</v>
      </c>
      <c r="M612" s="2">
        <f t="shared" si="39"/>
        <v>42654.4375</v>
      </c>
      <c r="N612" s="1">
        <f>IF(SUMPRODUCT(--ISNUMBER(SEARCH({"nasdaq.com","bloomberg.com","wsj.com","seekingalpha.com","valuewalk.com","reuters.com","forbes.com","marketwatch.com","investopedia.com","businessinsider.com","analystratings.com"},B612)))&gt;0,1,0)</f>
        <v>0</v>
      </c>
      <c r="O612" t="s">
        <v>3935</v>
      </c>
    </row>
    <row r="613" spans="1:15" x14ac:dyDescent="0.35">
      <c r="A613">
        <v>1.5384615384615401</v>
      </c>
      <c r="B613" t="s">
        <v>656</v>
      </c>
      <c r="C613" t="s">
        <v>657</v>
      </c>
      <c r="D613">
        <v>20160813130000</v>
      </c>
      <c r="E613" s="1">
        <f>IF(SUMPRODUCT(--ISNUMBER(SEARCH({"ECON_EARNINGSREPORT","ECON_STOCKMARKET"},C613)))&gt;0,1,0)</f>
        <v>0</v>
      </c>
      <c r="F613" s="1">
        <f>IF(SUMPRODUCT(--ISNUMBER(SEARCH({"ENV_"},C613)))&gt;0,1,0)</f>
        <v>0</v>
      </c>
      <c r="G613" s="1">
        <f>IF(SUMPRODUCT(--ISNUMBER(SEARCH({"DISCRIMINATION","HARASSMENT","HATE_SPEECH","GENDER_VIOLENCE"},C613)))&gt;0,1,0)</f>
        <v>0</v>
      </c>
      <c r="H613" s="1">
        <f>IF(SUMPRODUCT(--ISNUMBER(SEARCH({"LEGALIZE","LEGISLATION","TRIAL"},C613)))&gt;0,1,0)</f>
        <v>0</v>
      </c>
      <c r="I613" s="1">
        <f>IF(SUMPRODUCT(--ISNUMBER(SEARCH({"LEADER"},C613)))&gt;0,1,0)</f>
        <v>1</v>
      </c>
      <c r="J613" t="str">
        <f t="shared" si="36"/>
        <v>2016</v>
      </c>
      <c r="K613" t="str">
        <f t="shared" si="37"/>
        <v>08</v>
      </c>
      <c r="L613" t="str">
        <f t="shared" si="38"/>
        <v>13</v>
      </c>
      <c r="M613" s="2">
        <f t="shared" si="39"/>
        <v>42595.541666666664</v>
      </c>
      <c r="N613" s="1">
        <f>IF(SUMPRODUCT(--ISNUMBER(SEARCH({"nasdaq.com","bloomberg.com","wsj.com","seekingalpha.com","valuewalk.com","reuters.com","forbes.com","marketwatch.com","investopedia.com","businessinsider.com","analystratings.com"},B613)))&gt;0,1,0)</f>
        <v>0</v>
      </c>
      <c r="O613" t="s">
        <v>3935</v>
      </c>
    </row>
    <row r="614" spans="1:15" x14ac:dyDescent="0.35">
      <c r="A614">
        <v>-0.204918032786885</v>
      </c>
      <c r="B614" t="s">
        <v>124</v>
      </c>
      <c r="C614" t="s">
        <v>658</v>
      </c>
      <c r="D614">
        <v>20160815190000</v>
      </c>
      <c r="E614" s="1">
        <f>IF(SUMPRODUCT(--ISNUMBER(SEARCH({"ECON_EARNINGSREPORT","ECON_STOCKMARKET"},C614)))&gt;0,1,0)</f>
        <v>1</v>
      </c>
      <c r="F614" s="1">
        <f>IF(SUMPRODUCT(--ISNUMBER(SEARCH({"ENV_"},C614)))&gt;0,1,0)</f>
        <v>0</v>
      </c>
      <c r="G614" s="1">
        <f>IF(SUMPRODUCT(--ISNUMBER(SEARCH({"DISCRIMINATION","HARASSMENT","HATE_SPEECH","GENDER_VIOLENCE"},C614)))&gt;0,1,0)</f>
        <v>0</v>
      </c>
      <c r="H614" s="1">
        <f>IF(SUMPRODUCT(--ISNUMBER(SEARCH({"LEGALIZE","LEGISLATION","TRIAL"},C614)))&gt;0,1,0)</f>
        <v>0</v>
      </c>
      <c r="I614" s="1">
        <f>IF(SUMPRODUCT(--ISNUMBER(SEARCH({"LEADER"},C614)))&gt;0,1,0)</f>
        <v>0</v>
      </c>
      <c r="J614" t="str">
        <f t="shared" si="36"/>
        <v>2016</v>
      </c>
      <c r="K614" t="str">
        <f t="shared" si="37"/>
        <v>08</v>
      </c>
      <c r="L614" t="str">
        <f t="shared" si="38"/>
        <v>15</v>
      </c>
      <c r="M614" s="2">
        <f t="shared" si="39"/>
        <v>42597.791666666664</v>
      </c>
      <c r="N614" s="1">
        <f>IF(SUMPRODUCT(--ISNUMBER(SEARCH({"nasdaq.com","bloomberg.com","wsj.com","seekingalpha.com","valuewalk.com","reuters.com","forbes.com","marketwatch.com","investopedia.com","businessinsider.com","analystratings.com"},B614)))&gt;0,1,0)</f>
        <v>0</v>
      </c>
      <c r="O614" t="s">
        <v>3935</v>
      </c>
    </row>
    <row r="615" spans="1:15" x14ac:dyDescent="0.35">
      <c r="A615">
        <v>-1.6241299303944301</v>
      </c>
      <c r="B615" t="s">
        <v>53</v>
      </c>
      <c r="C615" t="s">
        <v>659</v>
      </c>
      <c r="D615">
        <v>20161006224500</v>
      </c>
      <c r="E615" s="1">
        <f>IF(SUMPRODUCT(--ISNUMBER(SEARCH({"ECON_EARNINGSREPORT","ECON_STOCKMARKET"},C615)))&gt;0,1,0)</f>
        <v>1</v>
      </c>
      <c r="F615" s="1">
        <f>IF(SUMPRODUCT(--ISNUMBER(SEARCH({"ENV_"},C615)))&gt;0,1,0)</f>
        <v>0</v>
      </c>
      <c r="G615" s="1">
        <f>IF(SUMPRODUCT(--ISNUMBER(SEARCH({"DISCRIMINATION","HARASSMENT","HATE_SPEECH","GENDER_VIOLENCE"},C615)))&gt;0,1,0)</f>
        <v>0</v>
      </c>
      <c r="H615" s="1">
        <f>IF(SUMPRODUCT(--ISNUMBER(SEARCH({"LEGALIZE","LEGISLATION","TRIAL"},C615)))&gt;0,1,0)</f>
        <v>0</v>
      </c>
      <c r="I615" s="1">
        <f>IF(SUMPRODUCT(--ISNUMBER(SEARCH({"LEADER"},C615)))&gt;0,1,0)</f>
        <v>0</v>
      </c>
      <c r="J615" t="str">
        <f t="shared" si="36"/>
        <v>2016</v>
      </c>
      <c r="K615" t="str">
        <f t="shared" si="37"/>
        <v>10</v>
      </c>
      <c r="L615" t="str">
        <f t="shared" si="38"/>
        <v>06</v>
      </c>
      <c r="M615" s="2">
        <f t="shared" si="39"/>
        <v>42649.947916666664</v>
      </c>
      <c r="N615" s="1">
        <f>IF(SUMPRODUCT(--ISNUMBER(SEARCH({"nasdaq.com","bloomberg.com","wsj.com","seekingalpha.com","valuewalk.com","reuters.com","forbes.com","marketwatch.com","investopedia.com","businessinsider.com","analystratings.com"},B615)))&gt;0,1,0)</f>
        <v>0</v>
      </c>
      <c r="O615" t="s">
        <v>3935</v>
      </c>
    </row>
    <row r="616" spans="1:15" x14ac:dyDescent="0.35">
      <c r="A616">
        <v>-2.83185840707965</v>
      </c>
      <c r="B616" t="s">
        <v>451</v>
      </c>
      <c r="C616" t="s">
        <v>660</v>
      </c>
      <c r="D616">
        <v>20161011114500</v>
      </c>
      <c r="E616" s="1">
        <f>IF(SUMPRODUCT(--ISNUMBER(SEARCH({"ECON_EARNINGSREPORT","ECON_STOCKMARKET"},C616)))&gt;0,1,0)</f>
        <v>0</v>
      </c>
      <c r="F616" s="1">
        <f>IF(SUMPRODUCT(--ISNUMBER(SEARCH({"ENV_"},C616)))&gt;0,1,0)</f>
        <v>0</v>
      </c>
      <c r="G616" s="1">
        <f>IF(SUMPRODUCT(--ISNUMBER(SEARCH({"DISCRIMINATION","HARASSMENT","HATE_SPEECH","GENDER_VIOLENCE"},C616)))&gt;0,1,0)</f>
        <v>0</v>
      </c>
      <c r="H616" s="1">
        <f>IF(SUMPRODUCT(--ISNUMBER(SEARCH({"LEGALIZE","LEGISLATION","TRIAL"},C616)))&gt;0,1,0)</f>
        <v>0</v>
      </c>
      <c r="I616" s="1">
        <f>IF(SUMPRODUCT(--ISNUMBER(SEARCH({"LEADER"},C616)))&gt;0,1,0)</f>
        <v>1</v>
      </c>
      <c r="J616" t="str">
        <f t="shared" si="36"/>
        <v>2016</v>
      </c>
      <c r="K616" t="str">
        <f t="shared" si="37"/>
        <v>10</v>
      </c>
      <c r="L616" t="str">
        <f t="shared" si="38"/>
        <v>11</v>
      </c>
      <c r="M616" s="2">
        <f t="shared" si="39"/>
        <v>42654.489583333336</v>
      </c>
      <c r="N616" s="1">
        <f>IF(SUMPRODUCT(--ISNUMBER(SEARCH({"nasdaq.com","bloomberg.com","wsj.com","seekingalpha.com","valuewalk.com","reuters.com","forbes.com","marketwatch.com","investopedia.com","businessinsider.com","analystratings.com"},B616)))&gt;0,1,0)</f>
        <v>0</v>
      </c>
      <c r="O616" t="s">
        <v>3935</v>
      </c>
    </row>
    <row r="617" spans="1:15" x14ac:dyDescent="0.35">
      <c r="A617">
        <v>0.325732899022802</v>
      </c>
      <c r="B617" t="s">
        <v>16</v>
      </c>
      <c r="C617" t="s">
        <v>661</v>
      </c>
      <c r="D617">
        <v>20160916170000</v>
      </c>
      <c r="E617" s="1">
        <f>IF(SUMPRODUCT(--ISNUMBER(SEARCH({"ECON_EARNINGSREPORT","ECON_STOCKMARKET"},C617)))&gt;0,1,0)</f>
        <v>1</v>
      </c>
      <c r="F617" s="1">
        <f>IF(SUMPRODUCT(--ISNUMBER(SEARCH({"ENV_"},C617)))&gt;0,1,0)</f>
        <v>0</v>
      </c>
      <c r="G617" s="1">
        <f>IF(SUMPRODUCT(--ISNUMBER(SEARCH({"DISCRIMINATION","HARASSMENT","HATE_SPEECH","GENDER_VIOLENCE"},C617)))&gt;0,1,0)</f>
        <v>0</v>
      </c>
      <c r="H617" s="1">
        <f>IF(SUMPRODUCT(--ISNUMBER(SEARCH({"LEGALIZE","LEGISLATION","TRIAL"},C617)))&gt;0,1,0)</f>
        <v>0</v>
      </c>
      <c r="I617" s="1">
        <f>IF(SUMPRODUCT(--ISNUMBER(SEARCH({"LEADER"},C617)))&gt;0,1,0)</f>
        <v>0</v>
      </c>
      <c r="J617" t="str">
        <f t="shared" si="36"/>
        <v>2016</v>
      </c>
      <c r="K617" t="str">
        <f t="shared" si="37"/>
        <v>09</v>
      </c>
      <c r="L617" t="str">
        <f t="shared" si="38"/>
        <v>16</v>
      </c>
      <c r="M617" s="2">
        <f t="shared" si="39"/>
        <v>42629.708333333336</v>
      </c>
      <c r="N617" s="1">
        <f>IF(SUMPRODUCT(--ISNUMBER(SEARCH({"nasdaq.com","bloomberg.com","wsj.com","seekingalpha.com","valuewalk.com","reuters.com","forbes.com","marketwatch.com","investopedia.com","businessinsider.com","analystratings.com"},B617)))&gt;0,1,0)</f>
        <v>1</v>
      </c>
      <c r="O617" t="s">
        <v>3935</v>
      </c>
    </row>
    <row r="618" spans="1:15" x14ac:dyDescent="0.35">
      <c r="A618">
        <v>-0.81300813008130102</v>
      </c>
      <c r="B618" t="s">
        <v>89</v>
      </c>
      <c r="C618" t="s">
        <v>662</v>
      </c>
      <c r="D618">
        <v>20160704150000</v>
      </c>
      <c r="E618" s="1">
        <f>IF(SUMPRODUCT(--ISNUMBER(SEARCH({"ECON_EARNINGSREPORT","ECON_STOCKMARKET"},C618)))&gt;0,1,0)</f>
        <v>1</v>
      </c>
      <c r="F618" s="1">
        <f>IF(SUMPRODUCT(--ISNUMBER(SEARCH({"ENV_"},C618)))&gt;0,1,0)</f>
        <v>0</v>
      </c>
      <c r="G618" s="1">
        <f>IF(SUMPRODUCT(--ISNUMBER(SEARCH({"DISCRIMINATION","HARASSMENT","HATE_SPEECH","GENDER_VIOLENCE"},C618)))&gt;0,1,0)</f>
        <v>0</v>
      </c>
      <c r="H618" s="1">
        <f>IF(SUMPRODUCT(--ISNUMBER(SEARCH({"LEGALIZE","LEGISLATION","TRIAL"},C618)))&gt;0,1,0)</f>
        <v>0</v>
      </c>
      <c r="I618" s="1">
        <f>IF(SUMPRODUCT(--ISNUMBER(SEARCH({"LEADER"},C618)))&gt;0,1,0)</f>
        <v>0</v>
      </c>
      <c r="J618" t="str">
        <f t="shared" si="36"/>
        <v>2016</v>
      </c>
      <c r="K618" t="str">
        <f t="shared" si="37"/>
        <v>07</v>
      </c>
      <c r="L618" t="str">
        <f t="shared" si="38"/>
        <v>04</v>
      </c>
      <c r="M618" s="2">
        <f t="shared" si="39"/>
        <v>42555.625</v>
      </c>
      <c r="N618" s="1">
        <f>IF(SUMPRODUCT(--ISNUMBER(SEARCH({"nasdaq.com","bloomberg.com","wsj.com","seekingalpha.com","valuewalk.com","reuters.com","forbes.com","marketwatch.com","investopedia.com","businessinsider.com","analystratings.com"},B618)))&gt;0,1,0)</f>
        <v>0</v>
      </c>
      <c r="O618" t="s">
        <v>3935</v>
      </c>
    </row>
    <row r="619" spans="1:15" x14ac:dyDescent="0.35">
      <c r="A619">
        <v>0</v>
      </c>
      <c r="B619" t="s">
        <v>25</v>
      </c>
      <c r="C619" t="s">
        <v>655</v>
      </c>
      <c r="D619">
        <v>20161011103000</v>
      </c>
      <c r="E619" s="1">
        <f>IF(SUMPRODUCT(--ISNUMBER(SEARCH({"ECON_EARNINGSREPORT","ECON_STOCKMARKET"},C619)))&gt;0,1,0)</f>
        <v>0</v>
      </c>
      <c r="F619" s="1">
        <f>IF(SUMPRODUCT(--ISNUMBER(SEARCH({"ENV_"},C619)))&gt;0,1,0)</f>
        <v>0</v>
      </c>
      <c r="G619" s="1">
        <f>IF(SUMPRODUCT(--ISNUMBER(SEARCH({"DISCRIMINATION","HARASSMENT","HATE_SPEECH","GENDER_VIOLENCE"},C619)))&gt;0,1,0)</f>
        <v>0</v>
      </c>
      <c r="H619" s="1">
        <f>IF(SUMPRODUCT(--ISNUMBER(SEARCH({"LEGALIZE","LEGISLATION","TRIAL"},C619)))&gt;0,1,0)</f>
        <v>0</v>
      </c>
      <c r="I619" s="1">
        <f>IF(SUMPRODUCT(--ISNUMBER(SEARCH({"LEADER"},C619)))&gt;0,1,0)</f>
        <v>1</v>
      </c>
      <c r="J619" t="str">
        <f t="shared" si="36"/>
        <v>2016</v>
      </c>
      <c r="K619" t="str">
        <f t="shared" si="37"/>
        <v>10</v>
      </c>
      <c r="L619" t="str">
        <f t="shared" si="38"/>
        <v>11</v>
      </c>
      <c r="M619" s="2">
        <f t="shared" si="39"/>
        <v>42654.4375</v>
      </c>
      <c r="N619" s="1">
        <f>IF(SUMPRODUCT(--ISNUMBER(SEARCH({"nasdaq.com","bloomberg.com","wsj.com","seekingalpha.com","valuewalk.com","reuters.com","forbes.com","marketwatch.com","investopedia.com","businessinsider.com","analystratings.com"},B619)))&gt;0,1,0)</f>
        <v>0</v>
      </c>
      <c r="O619" t="s">
        <v>3935</v>
      </c>
    </row>
    <row r="620" spans="1:15" x14ac:dyDescent="0.35">
      <c r="A620">
        <v>2.40506329113924</v>
      </c>
      <c r="B620" t="s">
        <v>29</v>
      </c>
      <c r="C620" t="s">
        <v>663</v>
      </c>
      <c r="D620">
        <v>20161006104500</v>
      </c>
      <c r="E620" s="1">
        <f>IF(SUMPRODUCT(--ISNUMBER(SEARCH({"ECON_EARNINGSREPORT","ECON_STOCKMARKET"},C620)))&gt;0,1,0)</f>
        <v>1</v>
      </c>
      <c r="F620" s="1">
        <f>IF(SUMPRODUCT(--ISNUMBER(SEARCH({"ENV_"},C620)))&gt;0,1,0)</f>
        <v>0</v>
      </c>
      <c r="G620" s="1">
        <f>IF(SUMPRODUCT(--ISNUMBER(SEARCH({"DISCRIMINATION","HARASSMENT","HATE_SPEECH","GENDER_VIOLENCE"},C620)))&gt;0,1,0)</f>
        <v>0</v>
      </c>
      <c r="H620" s="1">
        <f>IF(SUMPRODUCT(--ISNUMBER(SEARCH({"LEGALIZE","LEGISLATION","TRIAL"},C620)))&gt;0,1,0)</f>
        <v>0</v>
      </c>
      <c r="I620" s="1">
        <f>IF(SUMPRODUCT(--ISNUMBER(SEARCH({"LEADER"},C620)))&gt;0,1,0)</f>
        <v>1</v>
      </c>
      <c r="J620" t="str">
        <f t="shared" si="36"/>
        <v>2016</v>
      </c>
      <c r="K620" t="str">
        <f t="shared" si="37"/>
        <v>10</v>
      </c>
      <c r="L620" t="str">
        <f t="shared" si="38"/>
        <v>06</v>
      </c>
      <c r="M620" s="2">
        <f t="shared" si="39"/>
        <v>42649.447916666664</v>
      </c>
      <c r="N620" s="1">
        <f>IF(SUMPRODUCT(--ISNUMBER(SEARCH({"nasdaq.com","bloomberg.com","wsj.com","seekingalpha.com","valuewalk.com","reuters.com","forbes.com","marketwatch.com","investopedia.com","businessinsider.com","analystratings.com"},B620)))&gt;0,1,0)</f>
        <v>0</v>
      </c>
      <c r="O620" t="s">
        <v>3935</v>
      </c>
    </row>
    <row r="621" spans="1:15" x14ac:dyDescent="0.35">
      <c r="A621">
        <v>1.66481687014428</v>
      </c>
      <c r="B621" t="s">
        <v>305</v>
      </c>
      <c r="C621" t="s">
        <v>664</v>
      </c>
      <c r="D621">
        <v>20160812030000</v>
      </c>
      <c r="E621" s="1">
        <f>IF(SUMPRODUCT(--ISNUMBER(SEARCH({"ECON_EARNINGSREPORT","ECON_STOCKMARKET"},C621)))&gt;0,1,0)</f>
        <v>1</v>
      </c>
      <c r="F621" s="1">
        <f>IF(SUMPRODUCT(--ISNUMBER(SEARCH({"ENV_"},C621)))&gt;0,1,0)</f>
        <v>0</v>
      </c>
      <c r="G621" s="1">
        <f>IF(SUMPRODUCT(--ISNUMBER(SEARCH({"DISCRIMINATION","HARASSMENT","HATE_SPEECH","GENDER_VIOLENCE"},C621)))&gt;0,1,0)</f>
        <v>0</v>
      </c>
      <c r="H621" s="1">
        <f>IF(SUMPRODUCT(--ISNUMBER(SEARCH({"LEGALIZE","LEGISLATION","TRIAL"},C621)))&gt;0,1,0)</f>
        <v>0</v>
      </c>
      <c r="I621" s="1">
        <f>IF(SUMPRODUCT(--ISNUMBER(SEARCH({"LEADER"},C621)))&gt;0,1,0)</f>
        <v>1</v>
      </c>
      <c r="J621" t="str">
        <f t="shared" si="36"/>
        <v>2016</v>
      </c>
      <c r="K621" t="str">
        <f t="shared" si="37"/>
        <v>08</v>
      </c>
      <c r="L621" t="str">
        <f t="shared" si="38"/>
        <v>12</v>
      </c>
      <c r="M621" s="2">
        <f t="shared" si="39"/>
        <v>42594.125</v>
      </c>
      <c r="N621" s="1">
        <f>IF(SUMPRODUCT(--ISNUMBER(SEARCH({"nasdaq.com","bloomberg.com","wsj.com","seekingalpha.com","valuewalk.com","reuters.com","forbes.com","marketwatch.com","investopedia.com","businessinsider.com","analystratings.com"},B621)))&gt;0,1,0)</f>
        <v>0</v>
      </c>
      <c r="O621" t="s">
        <v>3935</v>
      </c>
    </row>
    <row r="622" spans="1:15" x14ac:dyDescent="0.35">
      <c r="A622">
        <v>0</v>
      </c>
      <c r="B622" t="s">
        <v>25</v>
      </c>
      <c r="C622" t="s">
        <v>665</v>
      </c>
      <c r="D622">
        <v>20161011101500</v>
      </c>
      <c r="E622" s="1">
        <f>IF(SUMPRODUCT(--ISNUMBER(SEARCH({"ECON_EARNINGSREPORT","ECON_STOCKMARKET"},C622)))&gt;0,1,0)</f>
        <v>0</v>
      </c>
      <c r="F622" s="1">
        <f>IF(SUMPRODUCT(--ISNUMBER(SEARCH({"ENV_"},C622)))&gt;0,1,0)</f>
        <v>0</v>
      </c>
      <c r="G622" s="1">
        <f>IF(SUMPRODUCT(--ISNUMBER(SEARCH({"DISCRIMINATION","HARASSMENT","HATE_SPEECH","GENDER_VIOLENCE"},C622)))&gt;0,1,0)</f>
        <v>0</v>
      </c>
      <c r="H622" s="1">
        <f>IF(SUMPRODUCT(--ISNUMBER(SEARCH({"LEGALIZE","LEGISLATION","TRIAL"},C622)))&gt;0,1,0)</f>
        <v>0</v>
      </c>
      <c r="I622" s="1">
        <f>IF(SUMPRODUCT(--ISNUMBER(SEARCH({"LEADER"},C622)))&gt;0,1,0)</f>
        <v>1</v>
      </c>
      <c r="J622" t="str">
        <f t="shared" si="36"/>
        <v>2016</v>
      </c>
      <c r="K622" t="str">
        <f t="shared" si="37"/>
        <v>10</v>
      </c>
      <c r="L622" t="str">
        <f t="shared" si="38"/>
        <v>11</v>
      </c>
      <c r="M622" s="2">
        <f t="shared" si="39"/>
        <v>42654.427083333336</v>
      </c>
      <c r="N622" s="1">
        <f>IF(SUMPRODUCT(--ISNUMBER(SEARCH({"nasdaq.com","bloomberg.com","wsj.com","seekingalpha.com","valuewalk.com","reuters.com","forbes.com","marketwatch.com","investopedia.com","businessinsider.com","analystratings.com"},B622)))&gt;0,1,0)</f>
        <v>0</v>
      </c>
      <c r="O622" t="s">
        <v>3935</v>
      </c>
    </row>
    <row r="623" spans="1:15" x14ac:dyDescent="0.35">
      <c r="A623">
        <v>1.51515151515152</v>
      </c>
      <c r="B623" t="s">
        <v>234</v>
      </c>
      <c r="C623" t="s">
        <v>666</v>
      </c>
      <c r="D623">
        <v>20160820153000</v>
      </c>
      <c r="E623" s="1">
        <f>IF(SUMPRODUCT(--ISNUMBER(SEARCH({"ECON_EARNINGSREPORT","ECON_STOCKMARKET"},C623)))&gt;0,1,0)</f>
        <v>1</v>
      </c>
      <c r="F623" s="1">
        <f>IF(SUMPRODUCT(--ISNUMBER(SEARCH({"ENV_"},C623)))&gt;0,1,0)</f>
        <v>0</v>
      </c>
      <c r="G623" s="1">
        <f>IF(SUMPRODUCT(--ISNUMBER(SEARCH({"DISCRIMINATION","HARASSMENT","HATE_SPEECH","GENDER_VIOLENCE"},C623)))&gt;0,1,0)</f>
        <v>0</v>
      </c>
      <c r="H623" s="1">
        <f>IF(SUMPRODUCT(--ISNUMBER(SEARCH({"LEGALIZE","LEGISLATION","TRIAL"},C623)))&gt;0,1,0)</f>
        <v>0</v>
      </c>
      <c r="I623" s="1">
        <f>IF(SUMPRODUCT(--ISNUMBER(SEARCH({"LEADER"},C623)))&gt;0,1,0)</f>
        <v>0</v>
      </c>
      <c r="J623" t="str">
        <f t="shared" si="36"/>
        <v>2016</v>
      </c>
      <c r="K623" t="str">
        <f t="shared" si="37"/>
        <v>08</v>
      </c>
      <c r="L623" t="str">
        <f t="shared" si="38"/>
        <v>20</v>
      </c>
      <c r="M623" s="2">
        <f t="shared" si="39"/>
        <v>42602.645833333336</v>
      </c>
      <c r="N623" s="1">
        <f>IF(SUMPRODUCT(--ISNUMBER(SEARCH({"nasdaq.com","bloomberg.com","wsj.com","seekingalpha.com","valuewalk.com","reuters.com","forbes.com","marketwatch.com","investopedia.com","businessinsider.com","analystratings.com"},B623)))&gt;0,1,0)</f>
        <v>0</v>
      </c>
      <c r="O623" t="s">
        <v>3935</v>
      </c>
    </row>
    <row r="624" spans="1:15" x14ac:dyDescent="0.35">
      <c r="A624">
        <v>4.0540540540540499</v>
      </c>
      <c r="B624" t="s">
        <v>21</v>
      </c>
      <c r="D624">
        <v>20160809173000</v>
      </c>
      <c r="E624" s="1">
        <f>IF(SUMPRODUCT(--ISNUMBER(SEARCH({"ECON_EARNINGSREPORT","ECON_STOCKMARKET"},C624)))&gt;0,1,0)</f>
        <v>0</v>
      </c>
      <c r="F624" s="1">
        <f>IF(SUMPRODUCT(--ISNUMBER(SEARCH({"ENV_"},C624)))&gt;0,1,0)</f>
        <v>0</v>
      </c>
      <c r="G624" s="1">
        <f>IF(SUMPRODUCT(--ISNUMBER(SEARCH({"DISCRIMINATION","HARASSMENT","HATE_SPEECH","GENDER_VIOLENCE"},C624)))&gt;0,1,0)</f>
        <v>0</v>
      </c>
      <c r="H624" s="1">
        <f>IF(SUMPRODUCT(--ISNUMBER(SEARCH({"LEGALIZE","LEGISLATION","TRIAL"},C624)))&gt;0,1,0)</f>
        <v>0</v>
      </c>
      <c r="I624" s="1">
        <f>IF(SUMPRODUCT(--ISNUMBER(SEARCH({"LEADER"},C624)))&gt;0,1,0)</f>
        <v>0</v>
      </c>
      <c r="J624" t="str">
        <f t="shared" si="36"/>
        <v>2016</v>
      </c>
      <c r="K624" t="str">
        <f t="shared" si="37"/>
        <v>08</v>
      </c>
      <c r="L624" t="str">
        <f t="shared" si="38"/>
        <v>09</v>
      </c>
      <c r="M624" s="2">
        <f t="shared" si="39"/>
        <v>42591.729166666664</v>
      </c>
      <c r="N624" s="1">
        <f>IF(SUMPRODUCT(--ISNUMBER(SEARCH({"nasdaq.com","bloomberg.com","wsj.com","seekingalpha.com","valuewalk.com","reuters.com","forbes.com","marketwatch.com","investopedia.com","businessinsider.com","analystratings.com"},B624)))&gt;0,1,0)</f>
        <v>0</v>
      </c>
      <c r="O624" t="s">
        <v>3935</v>
      </c>
    </row>
    <row r="625" spans="1:15" x14ac:dyDescent="0.35">
      <c r="A625">
        <v>2.4183796856106401</v>
      </c>
      <c r="B625" t="s">
        <v>29</v>
      </c>
      <c r="C625" t="s">
        <v>667</v>
      </c>
      <c r="D625">
        <v>20161021111500</v>
      </c>
      <c r="E625" s="1">
        <f>IF(SUMPRODUCT(--ISNUMBER(SEARCH({"ECON_EARNINGSREPORT","ECON_STOCKMARKET"},C625)))&gt;0,1,0)</f>
        <v>0</v>
      </c>
      <c r="F625" s="1">
        <f>IF(SUMPRODUCT(--ISNUMBER(SEARCH({"ENV_"},C625)))&gt;0,1,0)</f>
        <v>0</v>
      </c>
      <c r="G625" s="1">
        <f>IF(SUMPRODUCT(--ISNUMBER(SEARCH({"DISCRIMINATION","HARASSMENT","HATE_SPEECH","GENDER_VIOLENCE"},C625)))&gt;0,1,0)</f>
        <v>0</v>
      </c>
      <c r="H625" s="1">
        <f>IF(SUMPRODUCT(--ISNUMBER(SEARCH({"LEGALIZE","LEGISLATION","TRIAL"},C625)))&gt;0,1,0)</f>
        <v>0</v>
      </c>
      <c r="I625" s="1">
        <f>IF(SUMPRODUCT(--ISNUMBER(SEARCH({"LEADER"},C625)))&gt;0,1,0)</f>
        <v>1</v>
      </c>
      <c r="J625" t="str">
        <f t="shared" si="36"/>
        <v>2016</v>
      </c>
      <c r="K625" t="str">
        <f t="shared" si="37"/>
        <v>10</v>
      </c>
      <c r="L625" t="str">
        <f t="shared" si="38"/>
        <v>21</v>
      </c>
      <c r="M625" s="2">
        <f t="shared" si="39"/>
        <v>42664.46875</v>
      </c>
      <c r="N625" s="1">
        <f>IF(SUMPRODUCT(--ISNUMBER(SEARCH({"nasdaq.com","bloomberg.com","wsj.com","seekingalpha.com","valuewalk.com","reuters.com","forbes.com","marketwatch.com","investopedia.com","businessinsider.com","analystratings.com"},B625)))&gt;0,1,0)</f>
        <v>0</v>
      </c>
      <c r="O625" t="s">
        <v>3935</v>
      </c>
    </row>
    <row r="626" spans="1:15" x14ac:dyDescent="0.35">
      <c r="A626">
        <v>1.77580466148724</v>
      </c>
      <c r="B626" t="s">
        <v>63</v>
      </c>
      <c r="C626" t="s">
        <v>668</v>
      </c>
      <c r="D626">
        <v>20161021023000</v>
      </c>
      <c r="E626" s="1">
        <f>IF(SUMPRODUCT(--ISNUMBER(SEARCH({"ECON_EARNINGSREPORT","ECON_STOCKMARKET"},C626)))&gt;0,1,0)</f>
        <v>0</v>
      </c>
      <c r="F626" s="1">
        <f>IF(SUMPRODUCT(--ISNUMBER(SEARCH({"ENV_"},C626)))&gt;0,1,0)</f>
        <v>0</v>
      </c>
      <c r="G626" s="1">
        <f>IF(SUMPRODUCT(--ISNUMBER(SEARCH({"DISCRIMINATION","HARASSMENT","HATE_SPEECH","GENDER_VIOLENCE"},C626)))&gt;0,1,0)</f>
        <v>0</v>
      </c>
      <c r="H626" s="1">
        <f>IF(SUMPRODUCT(--ISNUMBER(SEARCH({"LEGALIZE","LEGISLATION","TRIAL"},C626)))&gt;0,1,0)</f>
        <v>0</v>
      </c>
      <c r="I626" s="1">
        <f>IF(SUMPRODUCT(--ISNUMBER(SEARCH({"LEADER"},C626)))&gt;0,1,0)</f>
        <v>1</v>
      </c>
      <c r="J626" t="str">
        <f t="shared" si="36"/>
        <v>2016</v>
      </c>
      <c r="K626" t="str">
        <f t="shared" si="37"/>
        <v>10</v>
      </c>
      <c r="L626" t="str">
        <f t="shared" si="38"/>
        <v>21</v>
      </c>
      <c r="M626" s="2">
        <f t="shared" si="39"/>
        <v>42664.104166666664</v>
      </c>
      <c r="N626" s="1">
        <f>IF(SUMPRODUCT(--ISNUMBER(SEARCH({"nasdaq.com","bloomberg.com","wsj.com","seekingalpha.com","valuewalk.com","reuters.com","forbes.com","marketwatch.com","investopedia.com","businessinsider.com","analystratings.com"},B626)))&gt;0,1,0)</f>
        <v>0</v>
      </c>
      <c r="O626" t="s">
        <v>3935</v>
      </c>
    </row>
    <row r="627" spans="1:15" x14ac:dyDescent="0.35">
      <c r="A627">
        <v>-1.96936542669584</v>
      </c>
      <c r="B627" t="s">
        <v>21</v>
      </c>
      <c r="C627" t="s">
        <v>669</v>
      </c>
      <c r="D627">
        <v>20160630234500</v>
      </c>
      <c r="E627" s="1">
        <f>IF(SUMPRODUCT(--ISNUMBER(SEARCH({"ECON_EARNINGSREPORT","ECON_STOCKMARKET"},C627)))&gt;0,1,0)</f>
        <v>1</v>
      </c>
      <c r="F627" s="1">
        <f>IF(SUMPRODUCT(--ISNUMBER(SEARCH({"ENV_"},C627)))&gt;0,1,0)</f>
        <v>0</v>
      </c>
      <c r="G627" s="1">
        <f>IF(SUMPRODUCT(--ISNUMBER(SEARCH({"DISCRIMINATION","HARASSMENT","HATE_SPEECH","GENDER_VIOLENCE"},C627)))&gt;0,1,0)</f>
        <v>0</v>
      </c>
      <c r="H627" s="1">
        <f>IF(SUMPRODUCT(--ISNUMBER(SEARCH({"LEGALIZE","LEGISLATION","TRIAL"},C627)))&gt;0,1,0)</f>
        <v>0</v>
      </c>
      <c r="I627" s="1">
        <f>IF(SUMPRODUCT(--ISNUMBER(SEARCH({"LEADER"},C627)))&gt;0,1,0)</f>
        <v>0</v>
      </c>
      <c r="J627" t="str">
        <f t="shared" si="36"/>
        <v>2016</v>
      </c>
      <c r="K627" t="str">
        <f t="shared" si="37"/>
        <v>06</v>
      </c>
      <c r="L627" t="str">
        <f t="shared" si="38"/>
        <v>30</v>
      </c>
      <c r="M627" s="2">
        <f t="shared" si="39"/>
        <v>42551.989583333336</v>
      </c>
      <c r="N627" s="1">
        <f>IF(SUMPRODUCT(--ISNUMBER(SEARCH({"nasdaq.com","bloomberg.com","wsj.com","seekingalpha.com","valuewalk.com","reuters.com","forbes.com","marketwatch.com","investopedia.com","businessinsider.com","analystratings.com"},B627)))&gt;0,1,0)</f>
        <v>0</v>
      </c>
      <c r="O627" t="s">
        <v>3935</v>
      </c>
    </row>
    <row r="628" spans="1:15" x14ac:dyDescent="0.35">
      <c r="A628">
        <v>3.2894736842105301</v>
      </c>
      <c r="B628" t="s">
        <v>642</v>
      </c>
      <c r="C628" t="s">
        <v>670</v>
      </c>
      <c r="D628">
        <v>20160820233000</v>
      </c>
      <c r="E628" s="1">
        <f>IF(SUMPRODUCT(--ISNUMBER(SEARCH({"ECON_EARNINGSREPORT","ECON_STOCKMARKET"},C628)))&gt;0,1,0)</f>
        <v>1</v>
      </c>
      <c r="F628" s="1">
        <f>IF(SUMPRODUCT(--ISNUMBER(SEARCH({"ENV_"},C628)))&gt;0,1,0)</f>
        <v>0</v>
      </c>
      <c r="G628" s="1">
        <f>IF(SUMPRODUCT(--ISNUMBER(SEARCH({"DISCRIMINATION","HARASSMENT","HATE_SPEECH","GENDER_VIOLENCE"},C628)))&gt;0,1,0)</f>
        <v>0</v>
      </c>
      <c r="H628" s="1">
        <f>IF(SUMPRODUCT(--ISNUMBER(SEARCH({"LEGALIZE","LEGISLATION","TRIAL"},C628)))&gt;0,1,0)</f>
        <v>0</v>
      </c>
      <c r="I628" s="1">
        <f>IF(SUMPRODUCT(--ISNUMBER(SEARCH({"LEADER"},C628)))&gt;0,1,0)</f>
        <v>0</v>
      </c>
      <c r="J628" t="str">
        <f t="shared" si="36"/>
        <v>2016</v>
      </c>
      <c r="K628" t="str">
        <f t="shared" si="37"/>
        <v>08</v>
      </c>
      <c r="L628" t="str">
        <f t="shared" si="38"/>
        <v>20</v>
      </c>
      <c r="M628" s="2">
        <f t="shared" si="39"/>
        <v>42602.979166666664</v>
      </c>
      <c r="N628" s="1">
        <f>IF(SUMPRODUCT(--ISNUMBER(SEARCH({"nasdaq.com","bloomberg.com","wsj.com","seekingalpha.com","valuewalk.com","reuters.com","forbes.com","marketwatch.com","investopedia.com","businessinsider.com","analystratings.com"},B628)))&gt;0,1,0)</f>
        <v>0</v>
      </c>
      <c r="O628" t="s">
        <v>3935</v>
      </c>
    </row>
    <row r="629" spans="1:15" x14ac:dyDescent="0.35">
      <c r="A629">
        <v>0</v>
      </c>
      <c r="B629" t="s">
        <v>316</v>
      </c>
      <c r="C629" t="s">
        <v>671</v>
      </c>
      <c r="D629">
        <v>20161011103000</v>
      </c>
      <c r="E629" s="1">
        <f>IF(SUMPRODUCT(--ISNUMBER(SEARCH({"ECON_EARNINGSREPORT","ECON_STOCKMARKET"},C629)))&gt;0,1,0)</f>
        <v>0</v>
      </c>
      <c r="F629" s="1">
        <f>IF(SUMPRODUCT(--ISNUMBER(SEARCH({"ENV_"},C629)))&gt;0,1,0)</f>
        <v>0</v>
      </c>
      <c r="G629" s="1">
        <f>IF(SUMPRODUCT(--ISNUMBER(SEARCH({"DISCRIMINATION","HARASSMENT","HATE_SPEECH","GENDER_VIOLENCE"},C629)))&gt;0,1,0)</f>
        <v>0</v>
      </c>
      <c r="H629" s="1">
        <f>IF(SUMPRODUCT(--ISNUMBER(SEARCH({"LEGALIZE","LEGISLATION","TRIAL"},C629)))&gt;0,1,0)</f>
        <v>0</v>
      </c>
      <c r="I629" s="1">
        <f>IF(SUMPRODUCT(--ISNUMBER(SEARCH({"LEADER"},C629)))&gt;0,1,0)</f>
        <v>1</v>
      </c>
      <c r="J629" t="str">
        <f t="shared" si="36"/>
        <v>2016</v>
      </c>
      <c r="K629" t="str">
        <f t="shared" si="37"/>
        <v>10</v>
      </c>
      <c r="L629" t="str">
        <f t="shared" si="38"/>
        <v>11</v>
      </c>
      <c r="M629" s="2">
        <f t="shared" si="39"/>
        <v>42654.4375</v>
      </c>
      <c r="N629" s="1">
        <f>IF(SUMPRODUCT(--ISNUMBER(SEARCH({"nasdaq.com","bloomberg.com","wsj.com","seekingalpha.com","valuewalk.com","reuters.com","forbes.com","marketwatch.com","investopedia.com","businessinsider.com","analystratings.com"},B629)))&gt;0,1,0)</f>
        <v>1</v>
      </c>
      <c r="O629" t="s">
        <v>3935</v>
      </c>
    </row>
    <row r="630" spans="1:15" x14ac:dyDescent="0.35">
      <c r="A630">
        <v>1.92525481313703</v>
      </c>
      <c r="B630" t="s">
        <v>620</v>
      </c>
      <c r="C630" t="s">
        <v>672</v>
      </c>
      <c r="D630">
        <v>20161021223000</v>
      </c>
      <c r="E630" s="1">
        <f>IF(SUMPRODUCT(--ISNUMBER(SEARCH({"ECON_EARNINGSREPORT","ECON_STOCKMARKET"},C630)))&gt;0,1,0)</f>
        <v>0</v>
      </c>
      <c r="F630" s="1">
        <f>IF(SUMPRODUCT(--ISNUMBER(SEARCH({"ENV_"},C630)))&gt;0,1,0)</f>
        <v>0</v>
      </c>
      <c r="G630" s="1">
        <f>IF(SUMPRODUCT(--ISNUMBER(SEARCH({"DISCRIMINATION","HARASSMENT","HATE_SPEECH","GENDER_VIOLENCE"},C630)))&gt;0,1,0)</f>
        <v>0</v>
      </c>
      <c r="H630" s="1">
        <f>IF(SUMPRODUCT(--ISNUMBER(SEARCH({"LEGALIZE","LEGISLATION","TRIAL"},C630)))&gt;0,1,0)</f>
        <v>0</v>
      </c>
      <c r="I630" s="1">
        <f>IF(SUMPRODUCT(--ISNUMBER(SEARCH({"LEADER"},C630)))&gt;0,1,0)</f>
        <v>1</v>
      </c>
      <c r="J630" t="str">
        <f t="shared" si="36"/>
        <v>2016</v>
      </c>
      <c r="K630" t="str">
        <f t="shared" si="37"/>
        <v>10</v>
      </c>
      <c r="L630" t="str">
        <f t="shared" si="38"/>
        <v>21</v>
      </c>
      <c r="M630" s="2">
        <f t="shared" si="39"/>
        <v>42664.9375</v>
      </c>
      <c r="N630" s="1">
        <f>IF(SUMPRODUCT(--ISNUMBER(SEARCH({"nasdaq.com","bloomberg.com","wsj.com","seekingalpha.com","valuewalk.com","reuters.com","forbes.com","marketwatch.com","investopedia.com","businessinsider.com","analystratings.com"},B630)))&gt;0,1,0)</f>
        <v>0</v>
      </c>
      <c r="O630" t="s">
        <v>3935</v>
      </c>
    </row>
    <row r="631" spans="1:15" x14ac:dyDescent="0.35">
      <c r="A631">
        <v>0</v>
      </c>
      <c r="B631" t="s">
        <v>673</v>
      </c>
      <c r="C631" t="s">
        <v>674</v>
      </c>
      <c r="D631">
        <v>20160815224500</v>
      </c>
      <c r="E631" s="1">
        <f>IF(SUMPRODUCT(--ISNUMBER(SEARCH({"ECON_EARNINGSREPORT","ECON_STOCKMARKET"},C631)))&gt;0,1,0)</f>
        <v>0</v>
      </c>
      <c r="F631" s="1">
        <f>IF(SUMPRODUCT(--ISNUMBER(SEARCH({"ENV_"},C631)))&gt;0,1,0)</f>
        <v>0</v>
      </c>
      <c r="G631" s="1">
        <f>IF(SUMPRODUCT(--ISNUMBER(SEARCH({"DISCRIMINATION","HARASSMENT","HATE_SPEECH","GENDER_VIOLENCE"},C631)))&gt;0,1,0)</f>
        <v>0</v>
      </c>
      <c r="H631" s="1">
        <f>IF(SUMPRODUCT(--ISNUMBER(SEARCH({"LEGALIZE","LEGISLATION","TRIAL"},C631)))&gt;0,1,0)</f>
        <v>0</v>
      </c>
      <c r="I631" s="1">
        <f>IF(SUMPRODUCT(--ISNUMBER(SEARCH({"LEADER"},C631)))&gt;0,1,0)</f>
        <v>0</v>
      </c>
      <c r="J631" t="str">
        <f t="shared" si="36"/>
        <v>2016</v>
      </c>
      <c r="K631" t="str">
        <f t="shared" si="37"/>
        <v>08</v>
      </c>
      <c r="L631" t="str">
        <f t="shared" si="38"/>
        <v>15</v>
      </c>
      <c r="M631" s="2">
        <f t="shared" si="39"/>
        <v>42597.947916666664</v>
      </c>
      <c r="N631" s="1">
        <f>IF(SUMPRODUCT(--ISNUMBER(SEARCH({"nasdaq.com","bloomberg.com","wsj.com","seekingalpha.com","valuewalk.com","reuters.com","forbes.com","marketwatch.com","investopedia.com","businessinsider.com","analystratings.com"},B631)))&gt;0,1,0)</f>
        <v>0</v>
      </c>
      <c r="O631" t="s">
        <v>3935</v>
      </c>
    </row>
    <row r="632" spans="1:15" x14ac:dyDescent="0.35">
      <c r="A632">
        <v>1.2962962962963001</v>
      </c>
      <c r="B632" t="s">
        <v>234</v>
      </c>
      <c r="C632" t="s">
        <v>675</v>
      </c>
      <c r="D632">
        <v>20160819201500</v>
      </c>
      <c r="E632" s="1">
        <f>IF(SUMPRODUCT(--ISNUMBER(SEARCH({"ECON_EARNINGSREPORT","ECON_STOCKMARKET"},C632)))&gt;0,1,0)</f>
        <v>1</v>
      </c>
      <c r="F632" s="1">
        <f>IF(SUMPRODUCT(--ISNUMBER(SEARCH({"ENV_"},C632)))&gt;0,1,0)</f>
        <v>0</v>
      </c>
      <c r="G632" s="1">
        <f>IF(SUMPRODUCT(--ISNUMBER(SEARCH({"DISCRIMINATION","HARASSMENT","HATE_SPEECH","GENDER_VIOLENCE"},C632)))&gt;0,1,0)</f>
        <v>0</v>
      </c>
      <c r="H632" s="1">
        <f>IF(SUMPRODUCT(--ISNUMBER(SEARCH({"LEGALIZE","LEGISLATION","TRIAL"},C632)))&gt;0,1,0)</f>
        <v>0</v>
      </c>
      <c r="I632" s="1">
        <f>IF(SUMPRODUCT(--ISNUMBER(SEARCH({"LEADER"},C632)))&gt;0,1,0)</f>
        <v>0</v>
      </c>
      <c r="J632" t="str">
        <f t="shared" si="36"/>
        <v>2016</v>
      </c>
      <c r="K632" t="str">
        <f t="shared" si="37"/>
        <v>08</v>
      </c>
      <c r="L632" t="str">
        <f t="shared" si="38"/>
        <v>19</v>
      </c>
      <c r="M632" s="2">
        <f t="shared" si="39"/>
        <v>42601.84375</v>
      </c>
      <c r="N632" s="1">
        <f>IF(SUMPRODUCT(--ISNUMBER(SEARCH({"nasdaq.com","bloomberg.com","wsj.com","seekingalpha.com","valuewalk.com","reuters.com","forbes.com","marketwatch.com","investopedia.com","businessinsider.com","analystratings.com"},B632)))&gt;0,1,0)</f>
        <v>0</v>
      </c>
      <c r="O632" t="s">
        <v>3935</v>
      </c>
    </row>
    <row r="633" spans="1:15" x14ac:dyDescent="0.35">
      <c r="A633">
        <v>-2.3980815347721798</v>
      </c>
      <c r="B633" t="s">
        <v>71</v>
      </c>
      <c r="C633" t="s">
        <v>448</v>
      </c>
      <c r="D633">
        <v>20161004220000</v>
      </c>
      <c r="E633" s="1">
        <f>IF(SUMPRODUCT(--ISNUMBER(SEARCH({"ECON_EARNINGSREPORT","ECON_STOCKMARKET"},C633)))&gt;0,1,0)</f>
        <v>0</v>
      </c>
      <c r="F633" s="1">
        <f>IF(SUMPRODUCT(--ISNUMBER(SEARCH({"ENV_"},C633)))&gt;0,1,0)</f>
        <v>0</v>
      </c>
      <c r="G633" s="1">
        <f>IF(SUMPRODUCT(--ISNUMBER(SEARCH({"DISCRIMINATION","HARASSMENT","HATE_SPEECH","GENDER_VIOLENCE"},C633)))&gt;0,1,0)</f>
        <v>0</v>
      </c>
      <c r="H633" s="1">
        <f>IF(SUMPRODUCT(--ISNUMBER(SEARCH({"LEGALIZE","LEGISLATION","TRIAL"},C633)))&gt;0,1,0)</f>
        <v>0</v>
      </c>
      <c r="I633" s="1">
        <f>IF(SUMPRODUCT(--ISNUMBER(SEARCH({"LEADER"},C633)))&gt;0,1,0)</f>
        <v>0</v>
      </c>
      <c r="J633" t="str">
        <f t="shared" si="36"/>
        <v>2016</v>
      </c>
      <c r="K633" t="str">
        <f t="shared" si="37"/>
        <v>10</v>
      </c>
      <c r="L633" t="str">
        <f t="shared" si="38"/>
        <v>04</v>
      </c>
      <c r="M633" s="2">
        <f t="shared" si="39"/>
        <v>42647.916666666664</v>
      </c>
      <c r="N633" s="1">
        <f>IF(SUMPRODUCT(--ISNUMBER(SEARCH({"nasdaq.com","bloomberg.com","wsj.com","seekingalpha.com","valuewalk.com","reuters.com","forbes.com","marketwatch.com","investopedia.com","businessinsider.com","analystratings.com"},B633)))&gt;0,1,0)</f>
        <v>1</v>
      </c>
      <c r="O633" t="s">
        <v>3935</v>
      </c>
    </row>
    <row r="634" spans="1:15" x14ac:dyDescent="0.35">
      <c r="A634">
        <v>-0.61855670103092797</v>
      </c>
      <c r="B634" t="s">
        <v>316</v>
      </c>
      <c r="C634" t="s">
        <v>676</v>
      </c>
      <c r="D634">
        <v>20161004213000</v>
      </c>
      <c r="E634" s="1">
        <f>IF(SUMPRODUCT(--ISNUMBER(SEARCH({"ECON_EARNINGSREPORT","ECON_STOCKMARKET"},C634)))&gt;0,1,0)</f>
        <v>1</v>
      </c>
      <c r="F634" s="1">
        <f>IF(SUMPRODUCT(--ISNUMBER(SEARCH({"ENV_"},C634)))&gt;0,1,0)</f>
        <v>0</v>
      </c>
      <c r="G634" s="1">
        <f>IF(SUMPRODUCT(--ISNUMBER(SEARCH({"DISCRIMINATION","HARASSMENT","HATE_SPEECH","GENDER_VIOLENCE"},C634)))&gt;0,1,0)</f>
        <v>0</v>
      </c>
      <c r="H634" s="1">
        <f>IF(SUMPRODUCT(--ISNUMBER(SEARCH({"LEGALIZE","LEGISLATION","TRIAL"},C634)))&gt;0,1,0)</f>
        <v>0</v>
      </c>
      <c r="I634" s="1">
        <f>IF(SUMPRODUCT(--ISNUMBER(SEARCH({"LEADER"},C634)))&gt;0,1,0)</f>
        <v>0</v>
      </c>
      <c r="J634" t="str">
        <f t="shared" si="36"/>
        <v>2016</v>
      </c>
      <c r="K634" t="str">
        <f t="shared" si="37"/>
        <v>10</v>
      </c>
      <c r="L634" t="str">
        <f t="shared" si="38"/>
        <v>04</v>
      </c>
      <c r="M634" s="2">
        <f t="shared" si="39"/>
        <v>42647.895833333336</v>
      </c>
      <c r="N634" s="1">
        <f>IF(SUMPRODUCT(--ISNUMBER(SEARCH({"nasdaq.com","bloomberg.com","wsj.com","seekingalpha.com","valuewalk.com","reuters.com","forbes.com","marketwatch.com","investopedia.com","businessinsider.com","analystratings.com"},B634)))&gt;0,1,0)</f>
        <v>1</v>
      </c>
      <c r="O634" t="s">
        <v>3935</v>
      </c>
    </row>
    <row r="635" spans="1:15" x14ac:dyDescent="0.35">
      <c r="A635">
        <v>0.120192307692307</v>
      </c>
      <c r="B635" t="s">
        <v>677</v>
      </c>
      <c r="C635" t="s">
        <v>678</v>
      </c>
      <c r="D635">
        <v>20161017100000</v>
      </c>
      <c r="E635" s="1">
        <f>IF(SUMPRODUCT(--ISNUMBER(SEARCH({"ECON_EARNINGSREPORT","ECON_STOCKMARKET"},C635)))&gt;0,1,0)</f>
        <v>1</v>
      </c>
      <c r="F635" s="1">
        <f>IF(SUMPRODUCT(--ISNUMBER(SEARCH({"ENV_"},C635)))&gt;0,1,0)</f>
        <v>0</v>
      </c>
      <c r="G635" s="1">
        <f>IF(SUMPRODUCT(--ISNUMBER(SEARCH({"DISCRIMINATION","HARASSMENT","HATE_SPEECH","GENDER_VIOLENCE"},C635)))&gt;0,1,0)</f>
        <v>0</v>
      </c>
      <c r="H635" s="1">
        <f>IF(SUMPRODUCT(--ISNUMBER(SEARCH({"LEGALIZE","LEGISLATION","TRIAL"},C635)))&gt;0,1,0)</f>
        <v>0</v>
      </c>
      <c r="I635" s="1">
        <f>IF(SUMPRODUCT(--ISNUMBER(SEARCH({"LEADER"},C635)))&gt;0,1,0)</f>
        <v>0</v>
      </c>
      <c r="J635" t="str">
        <f t="shared" si="36"/>
        <v>2016</v>
      </c>
      <c r="K635" t="str">
        <f t="shared" si="37"/>
        <v>10</v>
      </c>
      <c r="L635" t="str">
        <f t="shared" si="38"/>
        <v>17</v>
      </c>
      <c r="M635" s="2">
        <f t="shared" si="39"/>
        <v>42660.416666666664</v>
      </c>
      <c r="N635" s="1">
        <f>IF(SUMPRODUCT(--ISNUMBER(SEARCH({"nasdaq.com","bloomberg.com","wsj.com","seekingalpha.com","valuewalk.com","reuters.com","forbes.com","marketwatch.com","investopedia.com","businessinsider.com","analystratings.com"},B635)))&gt;0,1,0)</f>
        <v>0</v>
      </c>
      <c r="O635" t="s">
        <v>3935</v>
      </c>
    </row>
    <row r="636" spans="1:15" x14ac:dyDescent="0.35">
      <c r="A636">
        <v>0</v>
      </c>
      <c r="B636" t="s">
        <v>25</v>
      </c>
      <c r="C636" t="s">
        <v>655</v>
      </c>
      <c r="D636">
        <v>20161011103000</v>
      </c>
      <c r="E636" s="1">
        <f>IF(SUMPRODUCT(--ISNUMBER(SEARCH({"ECON_EARNINGSREPORT","ECON_STOCKMARKET"},C636)))&gt;0,1,0)</f>
        <v>0</v>
      </c>
      <c r="F636" s="1">
        <f>IF(SUMPRODUCT(--ISNUMBER(SEARCH({"ENV_"},C636)))&gt;0,1,0)</f>
        <v>0</v>
      </c>
      <c r="G636" s="1">
        <f>IF(SUMPRODUCT(--ISNUMBER(SEARCH({"DISCRIMINATION","HARASSMENT","HATE_SPEECH","GENDER_VIOLENCE"},C636)))&gt;0,1,0)</f>
        <v>0</v>
      </c>
      <c r="H636" s="1">
        <f>IF(SUMPRODUCT(--ISNUMBER(SEARCH({"LEGALIZE","LEGISLATION","TRIAL"},C636)))&gt;0,1,0)</f>
        <v>0</v>
      </c>
      <c r="I636" s="1">
        <f>IF(SUMPRODUCT(--ISNUMBER(SEARCH({"LEADER"},C636)))&gt;0,1,0)</f>
        <v>1</v>
      </c>
      <c r="J636" t="str">
        <f t="shared" si="36"/>
        <v>2016</v>
      </c>
      <c r="K636" t="str">
        <f t="shared" si="37"/>
        <v>10</v>
      </c>
      <c r="L636" t="str">
        <f t="shared" si="38"/>
        <v>11</v>
      </c>
      <c r="M636" s="2">
        <f t="shared" si="39"/>
        <v>42654.4375</v>
      </c>
      <c r="N636" s="1">
        <f>IF(SUMPRODUCT(--ISNUMBER(SEARCH({"nasdaq.com","bloomberg.com","wsj.com","seekingalpha.com","valuewalk.com","reuters.com","forbes.com","marketwatch.com","investopedia.com","businessinsider.com","analystratings.com"},B636)))&gt;0,1,0)</f>
        <v>0</v>
      </c>
      <c r="O636" t="s">
        <v>3935</v>
      </c>
    </row>
    <row r="637" spans="1:15" x14ac:dyDescent="0.35">
      <c r="A637">
        <v>0</v>
      </c>
      <c r="B637" t="s">
        <v>316</v>
      </c>
      <c r="C637" t="s">
        <v>655</v>
      </c>
      <c r="D637">
        <v>20161011101500</v>
      </c>
      <c r="E637" s="1">
        <f>IF(SUMPRODUCT(--ISNUMBER(SEARCH({"ECON_EARNINGSREPORT","ECON_STOCKMARKET"},C637)))&gt;0,1,0)</f>
        <v>0</v>
      </c>
      <c r="F637" s="1">
        <f>IF(SUMPRODUCT(--ISNUMBER(SEARCH({"ENV_"},C637)))&gt;0,1,0)</f>
        <v>0</v>
      </c>
      <c r="G637" s="1">
        <f>IF(SUMPRODUCT(--ISNUMBER(SEARCH({"DISCRIMINATION","HARASSMENT","HATE_SPEECH","GENDER_VIOLENCE"},C637)))&gt;0,1,0)</f>
        <v>0</v>
      </c>
      <c r="H637" s="1">
        <f>IF(SUMPRODUCT(--ISNUMBER(SEARCH({"LEGALIZE","LEGISLATION","TRIAL"},C637)))&gt;0,1,0)</f>
        <v>0</v>
      </c>
      <c r="I637" s="1">
        <f>IF(SUMPRODUCT(--ISNUMBER(SEARCH({"LEADER"},C637)))&gt;0,1,0)</f>
        <v>1</v>
      </c>
      <c r="J637" t="str">
        <f t="shared" si="36"/>
        <v>2016</v>
      </c>
      <c r="K637" t="str">
        <f t="shared" si="37"/>
        <v>10</v>
      </c>
      <c r="L637" t="str">
        <f t="shared" si="38"/>
        <v>11</v>
      </c>
      <c r="M637" s="2">
        <f t="shared" si="39"/>
        <v>42654.427083333336</v>
      </c>
      <c r="N637" s="1">
        <f>IF(SUMPRODUCT(--ISNUMBER(SEARCH({"nasdaq.com","bloomberg.com","wsj.com","seekingalpha.com","valuewalk.com","reuters.com","forbes.com","marketwatch.com","investopedia.com","businessinsider.com","analystratings.com"},B637)))&gt;0,1,0)</f>
        <v>1</v>
      </c>
      <c r="O637" t="s">
        <v>3935</v>
      </c>
    </row>
    <row r="638" spans="1:15" x14ac:dyDescent="0.35">
      <c r="A638">
        <v>0.61983471074380203</v>
      </c>
      <c r="B638" t="s">
        <v>107</v>
      </c>
      <c r="C638" t="s">
        <v>679</v>
      </c>
      <c r="D638">
        <v>20161026194500</v>
      </c>
      <c r="E638" s="1">
        <f>IF(SUMPRODUCT(--ISNUMBER(SEARCH({"ECON_EARNINGSREPORT","ECON_STOCKMARKET"},C638)))&gt;0,1,0)</f>
        <v>1</v>
      </c>
      <c r="F638" s="1">
        <f>IF(SUMPRODUCT(--ISNUMBER(SEARCH({"ENV_"},C638)))&gt;0,1,0)</f>
        <v>0</v>
      </c>
      <c r="G638" s="1">
        <f>IF(SUMPRODUCT(--ISNUMBER(SEARCH({"DISCRIMINATION","HARASSMENT","HATE_SPEECH","GENDER_VIOLENCE"},C638)))&gt;0,1,0)</f>
        <v>0</v>
      </c>
      <c r="H638" s="1">
        <f>IF(SUMPRODUCT(--ISNUMBER(SEARCH({"LEGALIZE","LEGISLATION","TRIAL"},C638)))&gt;0,1,0)</f>
        <v>0</v>
      </c>
      <c r="I638" s="1">
        <f>IF(SUMPRODUCT(--ISNUMBER(SEARCH({"LEADER"},C638)))&gt;0,1,0)</f>
        <v>0</v>
      </c>
      <c r="J638" t="str">
        <f t="shared" si="36"/>
        <v>2016</v>
      </c>
      <c r="K638" t="str">
        <f t="shared" si="37"/>
        <v>10</v>
      </c>
      <c r="L638" t="str">
        <f t="shared" si="38"/>
        <v>26</v>
      </c>
      <c r="M638" s="2">
        <f t="shared" si="39"/>
        <v>42669.822916666664</v>
      </c>
      <c r="N638" s="1">
        <f>IF(SUMPRODUCT(--ISNUMBER(SEARCH({"nasdaq.com","bloomberg.com","wsj.com","seekingalpha.com","valuewalk.com","reuters.com","forbes.com","marketwatch.com","investopedia.com","businessinsider.com","analystratings.com"},B638)))&gt;0,1,0)</f>
        <v>1</v>
      </c>
      <c r="O638" t="s">
        <v>3935</v>
      </c>
    </row>
    <row r="639" spans="1:15" x14ac:dyDescent="0.35">
      <c r="A639">
        <v>0.74441687344913199</v>
      </c>
      <c r="B639" t="s">
        <v>174</v>
      </c>
      <c r="C639" t="s">
        <v>680</v>
      </c>
      <c r="D639">
        <v>20161028181500</v>
      </c>
      <c r="E639" s="1">
        <f>IF(SUMPRODUCT(--ISNUMBER(SEARCH({"ECON_EARNINGSREPORT","ECON_STOCKMARKET"},C639)))&gt;0,1,0)</f>
        <v>1</v>
      </c>
      <c r="F639" s="1">
        <f>IF(SUMPRODUCT(--ISNUMBER(SEARCH({"ENV_"},C639)))&gt;0,1,0)</f>
        <v>0</v>
      </c>
      <c r="G639" s="1">
        <f>IF(SUMPRODUCT(--ISNUMBER(SEARCH({"DISCRIMINATION","HARASSMENT","HATE_SPEECH","GENDER_VIOLENCE"},C639)))&gt;0,1,0)</f>
        <v>0</v>
      </c>
      <c r="H639" s="1">
        <f>IF(SUMPRODUCT(--ISNUMBER(SEARCH({"LEGALIZE","LEGISLATION","TRIAL"},C639)))&gt;0,1,0)</f>
        <v>0</v>
      </c>
      <c r="I639" s="1">
        <f>IF(SUMPRODUCT(--ISNUMBER(SEARCH({"LEADER"},C639)))&gt;0,1,0)</f>
        <v>0</v>
      </c>
      <c r="J639" t="str">
        <f t="shared" si="36"/>
        <v>2016</v>
      </c>
      <c r="K639" t="str">
        <f t="shared" si="37"/>
        <v>10</v>
      </c>
      <c r="L639" t="str">
        <f t="shared" si="38"/>
        <v>28</v>
      </c>
      <c r="M639" s="2">
        <f t="shared" si="39"/>
        <v>42671.760416666664</v>
      </c>
      <c r="N639" s="1">
        <f>IF(SUMPRODUCT(--ISNUMBER(SEARCH({"nasdaq.com","bloomberg.com","wsj.com","seekingalpha.com","valuewalk.com","reuters.com","forbes.com","marketwatch.com","investopedia.com","businessinsider.com","analystratings.com"},B639)))&gt;0,1,0)</f>
        <v>0</v>
      </c>
      <c r="O639" t="s">
        <v>3935</v>
      </c>
    </row>
    <row r="640" spans="1:15" x14ac:dyDescent="0.35">
      <c r="A640">
        <v>0.863557858376511</v>
      </c>
      <c r="B640" t="s">
        <v>63</v>
      </c>
      <c r="C640" t="s">
        <v>681</v>
      </c>
      <c r="D640">
        <v>20160814100000</v>
      </c>
      <c r="E640" s="1">
        <f>IF(SUMPRODUCT(--ISNUMBER(SEARCH({"ECON_EARNINGSREPORT","ECON_STOCKMARKET"},C640)))&gt;0,1,0)</f>
        <v>0</v>
      </c>
      <c r="F640" s="1">
        <f>IF(SUMPRODUCT(--ISNUMBER(SEARCH({"ENV_"},C640)))&gt;0,1,0)</f>
        <v>0</v>
      </c>
      <c r="G640" s="1">
        <f>IF(SUMPRODUCT(--ISNUMBER(SEARCH({"DISCRIMINATION","HARASSMENT","HATE_SPEECH","GENDER_VIOLENCE"},C640)))&gt;0,1,0)</f>
        <v>0</v>
      </c>
      <c r="H640" s="1">
        <f>IF(SUMPRODUCT(--ISNUMBER(SEARCH({"LEGALIZE","LEGISLATION","TRIAL"},C640)))&gt;0,1,0)</f>
        <v>0</v>
      </c>
      <c r="I640" s="1">
        <f>IF(SUMPRODUCT(--ISNUMBER(SEARCH({"LEADER"},C640)))&gt;0,1,0)</f>
        <v>1</v>
      </c>
      <c r="J640" t="str">
        <f t="shared" si="36"/>
        <v>2016</v>
      </c>
      <c r="K640" t="str">
        <f t="shared" si="37"/>
        <v>08</v>
      </c>
      <c r="L640" t="str">
        <f t="shared" si="38"/>
        <v>14</v>
      </c>
      <c r="M640" s="2">
        <f t="shared" si="39"/>
        <v>42596.416666666664</v>
      </c>
      <c r="N640" s="1">
        <f>IF(SUMPRODUCT(--ISNUMBER(SEARCH({"nasdaq.com","bloomberg.com","wsj.com","seekingalpha.com","valuewalk.com","reuters.com","forbes.com","marketwatch.com","investopedia.com","businessinsider.com","analystratings.com"},B640)))&gt;0,1,0)</f>
        <v>0</v>
      </c>
      <c r="O640" t="s">
        <v>3935</v>
      </c>
    </row>
    <row r="641" spans="1:15" x14ac:dyDescent="0.35">
      <c r="A641">
        <v>0.91743119266055095</v>
      </c>
      <c r="B641" t="s">
        <v>174</v>
      </c>
      <c r="C641" t="s">
        <v>682</v>
      </c>
      <c r="D641">
        <v>20160819214500</v>
      </c>
      <c r="E641" s="1">
        <f>IF(SUMPRODUCT(--ISNUMBER(SEARCH({"ECON_EARNINGSREPORT","ECON_STOCKMARKET"},C641)))&gt;0,1,0)</f>
        <v>1</v>
      </c>
      <c r="F641" s="1">
        <f>IF(SUMPRODUCT(--ISNUMBER(SEARCH({"ENV_"},C641)))&gt;0,1,0)</f>
        <v>0</v>
      </c>
      <c r="G641" s="1">
        <f>IF(SUMPRODUCT(--ISNUMBER(SEARCH({"DISCRIMINATION","HARASSMENT","HATE_SPEECH","GENDER_VIOLENCE"},C641)))&gt;0,1,0)</f>
        <v>0</v>
      </c>
      <c r="H641" s="1">
        <f>IF(SUMPRODUCT(--ISNUMBER(SEARCH({"LEGALIZE","LEGISLATION","TRIAL"},C641)))&gt;0,1,0)</f>
        <v>0</v>
      </c>
      <c r="I641" s="1">
        <f>IF(SUMPRODUCT(--ISNUMBER(SEARCH({"LEADER"},C641)))&gt;0,1,0)</f>
        <v>0</v>
      </c>
      <c r="J641" t="str">
        <f t="shared" si="36"/>
        <v>2016</v>
      </c>
      <c r="K641" t="str">
        <f t="shared" si="37"/>
        <v>08</v>
      </c>
      <c r="L641" t="str">
        <f t="shared" si="38"/>
        <v>19</v>
      </c>
      <c r="M641" s="2">
        <f t="shared" si="39"/>
        <v>42601.90625</v>
      </c>
      <c r="N641" s="1">
        <f>IF(SUMPRODUCT(--ISNUMBER(SEARCH({"nasdaq.com","bloomberg.com","wsj.com","seekingalpha.com","valuewalk.com","reuters.com","forbes.com","marketwatch.com","investopedia.com","businessinsider.com","analystratings.com"},B641)))&gt;0,1,0)</f>
        <v>0</v>
      </c>
      <c r="O641" t="s">
        <v>3935</v>
      </c>
    </row>
    <row r="642" spans="1:15" x14ac:dyDescent="0.35">
      <c r="A642">
        <v>0.44642857142857101</v>
      </c>
      <c r="B642" t="s">
        <v>430</v>
      </c>
      <c r="C642" t="s">
        <v>645</v>
      </c>
      <c r="D642">
        <v>20161011133000</v>
      </c>
      <c r="E642" s="1">
        <f>IF(SUMPRODUCT(--ISNUMBER(SEARCH({"ECON_EARNINGSREPORT","ECON_STOCKMARKET"},C642)))&gt;0,1,0)</f>
        <v>0</v>
      </c>
      <c r="F642" s="1">
        <f>IF(SUMPRODUCT(--ISNUMBER(SEARCH({"ENV_"},C642)))&gt;0,1,0)</f>
        <v>0</v>
      </c>
      <c r="G642" s="1">
        <f>IF(SUMPRODUCT(--ISNUMBER(SEARCH({"DISCRIMINATION","HARASSMENT","HATE_SPEECH","GENDER_VIOLENCE"},C642)))&gt;0,1,0)</f>
        <v>0</v>
      </c>
      <c r="H642" s="1">
        <f>IF(SUMPRODUCT(--ISNUMBER(SEARCH({"LEGALIZE","LEGISLATION","TRIAL"},C642)))&gt;0,1,0)</f>
        <v>0</v>
      </c>
      <c r="I642" s="1">
        <f>IF(SUMPRODUCT(--ISNUMBER(SEARCH({"LEADER"},C642)))&gt;0,1,0)</f>
        <v>1</v>
      </c>
      <c r="J642" t="str">
        <f t="shared" si="36"/>
        <v>2016</v>
      </c>
      <c r="K642" t="str">
        <f t="shared" si="37"/>
        <v>10</v>
      </c>
      <c r="L642" t="str">
        <f t="shared" si="38"/>
        <v>11</v>
      </c>
      <c r="M642" s="2">
        <f t="shared" si="39"/>
        <v>42654.5625</v>
      </c>
      <c r="N642" s="1">
        <f>IF(SUMPRODUCT(--ISNUMBER(SEARCH({"nasdaq.com","bloomberg.com","wsj.com","seekingalpha.com","valuewalk.com","reuters.com","forbes.com","marketwatch.com","investopedia.com","businessinsider.com","analystratings.com"},B642)))&gt;0,1,0)</f>
        <v>0</v>
      </c>
      <c r="O642" t="s">
        <v>3935</v>
      </c>
    </row>
    <row r="643" spans="1:15" x14ac:dyDescent="0.35">
      <c r="A643">
        <v>0.43365134431916702</v>
      </c>
      <c r="B643" t="s">
        <v>11</v>
      </c>
      <c r="C643" t="s">
        <v>683</v>
      </c>
      <c r="D643">
        <v>20161201003000</v>
      </c>
      <c r="E643" s="1">
        <f>IF(SUMPRODUCT(--ISNUMBER(SEARCH({"ECON_EARNINGSREPORT","ECON_STOCKMARKET"},C643)))&gt;0,1,0)</f>
        <v>0</v>
      </c>
      <c r="F643" s="1">
        <f>IF(SUMPRODUCT(--ISNUMBER(SEARCH({"ENV_"},C643)))&gt;0,1,0)</f>
        <v>0</v>
      </c>
      <c r="G643" s="1">
        <f>IF(SUMPRODUCT(--ISNUMBER(SEARCH({"DISCRIMINATION","HARASSMENT","HATE_SPEECH","GENDER_VIOLENCE"},C643)))&gt;0,1,0)</f>
        <v>0</v>
      </c>
      <c r="H643" s="1">
        <f>IF(SUMPRODUCT(--ISNUMBER(SEARCH({"LEGALIZE","LEGISLATION","TRIAL"},C643)))&gt;0,1,0)</f>
        <v>1</v>
      </c>
      <c r="I643" s="1">
        <f>IF(SUMPRODUCT(--ISNUMBER(SEARCH({"LEADER"},C643)))&gt;0,1,0)</f>
        <v>1</v>
      </c>
      <c r="J643" t="str">
        <f t="shared" ref="J643:J706" si="40">LEFT(D643,4)</f>
        <v>2016</v>
      </c>
      <c r="K643" t="str">
        <f t="shared" ref="K643:K706" si="41">MID(D643,5,2)</f>
        <v>12</v>
      </c>
      <c r="L643" t="str">
        <f t="shared" ref="L643:L706" si="42">MID(D643,7,2)</f>
        <v>01</v>
      </c>
      <c r="M643" s="2">
        <f t="shared" ref="M643:M706" si="43">DATE(LEFT(D643,4),MID(D643,5,2),MID(D643,7,2))+TIME(MID(D643,9,2),MID(D643,11,2),RIGHT(D643,2))</f>
        <v>42705.020833333336</v>
      </c>
      <c r="N643" s="1">
        <f>IF(SUMPRODUCT(--ISNUMBER(SEARCH({"nasdaq.com","bloomberg.com","wsj.com","seekingalpha.com","valuewalk.com","reuters.com","forbes.com","marketwatch.com","investopedia.com","businessinsider.com","analystratings.com"},B643)))&gt;0,1,0)</f>
        <v>0</v>
      </c>
      <c r="O643" t="s">
        <v>3935</v>
      </c>
    </row>
    <row r="644" spans="1:15" x14ac:dyDescent="0.35">
      <c r="A644">
        <v>0.12674271229404299</v>
      </c>
      <c r="B644" t="s">
        <v>40</v>
      </c>
      <c r="C644" t="s">
        <v>684</v>
      </c>
      <c r="D644">
        <v>20161201003000</v>
      </c>
      <c r="E644" s="1">
        <f>IF(SUMPRODUCT(--ISNUMBER(SEARCH({"ECON_EARNINGSREPORT","ECON_STOCKMARKET"},C644)))&gt;0,1,0)</f>
        <v>1</v>
      </c>
      <c r="F644" s="1">
        <f>IF(SUMPRODUCT(--ISNUMBER(SEARCH({"ENV_"},C644)))&gt;0,1,0)</f>
        <v>0</v>
      </c>
      <c r="G644" s="1">
        <f>IF(SUMPRODUCT(--ISNUMBER(SEARCH({"DISCRIMINATION","HARASSMENT","HATE_SPEECH","GENDER_VIOLENCE"},C644)))&gt;0,1,0)</f>
        <v>0</v>
      </c>
      <c r="H644" s="1">
        <f>IF(SUMPRODUCT(--ISNUMBER(SEARCH({"LEGALIZE","LEGISLATION","TRIAL"},C644)))&gt;0,1,0)</f>
        <v>0</v>
      </c>
      <c r="I644" s="1">
        <f>IF(SUMPRODUCT(--ISNUMBER(SEARCH({"LEADER"},C644)))&gt;0,1,0)</f>
        <v>0</v>
      </c>
      <c r="J644" t="str">
        <f t="shared" si="40"/>
        <v>2016</v>
      </c>
      <c r="K644" t="str">
        <f t="shared" si="41"/>
        <v>12</v>
      </c>
      <c r="L644" t="str">
        <f t="shared" si="42"/>
        <v>01</v>
      </c>
      <c r="M644" s="2">
        <f t="shared" si="43"/>
        <v>42705.020833333336</v>
      </c>
      <c r="N644" s="1">
        <f>IF(SUMPRODUCT(--ISNUMBER(SEARCH({"nasdaq.com","bloomberg.com","wsj.com","seekingalpha.com","valuewalk.com","reuters.com","forbes.com","marketwatch.com","investopedia.com","businessinsider.com","analystratings.com"},B644)))&gt;0,1,0)</f>
        <v>0</v>
      </c>
      <c r="O644" t="s">
        <v>3935</v>
      </c>
    </row>
    <row r="645" spans="1:15" x14ac:dyDescent="0.35">
      <c r="A645">
        <v>0.12515644555694599</v>
      </c>
      <c r="B645" t="s">
        <v>107</v>
      </c>
      <c r="C645" t="s">
        <v>685</v>
      </c>
      <c r="D645">
        <v>20161027143000</v>
      </c>
      <c r="E645" s="1">
        <f>IF(SUMPRODUCT(--ISNUMBER(SEARCH({"ECON_EARNINGSREPORT","ECON_STOCKMARKET"},C645)))&gt;0,1,0)</f>
        <v>1</v>
      </c>
      <c r="F645" s="1">
        <f>IF(SUMPRODUCT(--ISNUMBER(SEARCH({"ENV_"},C645)))&gt;0,1,0)</f>
        <v>0</v>
      </c>
      <c r="G645" s="1">
        <f>IF(SUMPRODUCT(--ISNUMBER(SEARCH({"DISCRIMINATION","HARASSMENT","HATE_SPEECH","GENDER_VIOLENCE"},C645)))&gt;0,1,0)</f>
        <v>0</v>
      </c>
      <c r="H645" s="1">
        <f>IF(SUMPRODUCT(--ISNUMBER(SEARCH({"LEGALIZE","LEGISLATION","TRIAL"},C645)))&gt;0,1,0)</f>
        <v>0</v>
      </c>
      <c r="I645" s="1">
        <f>IF(SUMPRODUCT(--ISNUMBER(SEARCH({"LEADER"},C645)))&gt;0,1,0)</f>
        <v>1</v>
      </c>
      <c r="J645" t="str">
        <f t="shared" si="40"/>
        <v>2016</v>
      </c>
      <c r="K645" t="str">
        <f t="shared" si="41"/>
        <v>10</v>
      </c>
      <c r="L645" t="str">
        <f t="shared" si="42"/>
        <v>27</v>
      </c>
      <c r="M645" s="2">
        <f t="shared" si="43"/>
        <v>42670.604166666664</v>
      </c>
      <c r="N645" s="1">
        <f>IF(SUMPRODUCT(--ISNUMBER(SEARCH({"nasdaq.com","bloomberg.com","wsj.com","seekingalpha.com","valuewalk.com","reuters.com","forbes.com","marketwatch.com","investopedia.com","businessinsider.com","analystratings.com"},B645)))&gt;0,1,0)</f>
        <v>1</v>
      </c>
      <c r="O645" t="s">
        <v>3935</v>
      </c>
    </row>
    <row r="646" spans="1:15" x14ac:dyDescent="0.35">
      <c r="A646">
        <v>0</v>
      </c>
      <c r="B646" t="s">
        <v>107</v>
      </c>
      <c r="C646" t="s">
        <v>686</v>
      </c>
      <c r="D646">
        <v>20161201120000</v>
      </c>
      <c r="E646" s="1">
        <f>IF(SUMPRODUCT(--ISNUMBER(SEARCH({"ECON_EARNINGSREPORT","ECON_STOCKMARKET"},C646)))&gt;0,1,0)</f>
        <v>1</v>
      </c>
      <c r="F646" s="1">
        <f>IF(SUMPRODUCT(--ISNUMBER(SEARCH({"ENV_"},C646)))&gt;0,1,0)</f>
        <v>0</v>
      </c>
      <c r="G646" s="1">
        <f>IF(SUMPRODUCT(--ISNUMBER(SEARCH({"DISCRIMINATION","HARASSMENT","HATE_SPEECH","GENDER_VIOLENCE"},C646)))&gt;0,1,0)</f>
        <v>0</v>
      </c>
      <c r="H646" s="1">
        <f>IF(SUMPRODUCT(--ISNUMBER(SEARCH({"LEGALIZE","LEGISLATION","TRIAL"},C646)))&gt;0,1,0)</f>
        <v>0</v>
      </c>
      <c r="I646" s="1">
        <f>IF(SUMPRODUCT(--ISNUMBER(SEARCH({"LEADER"},C646)))&gt;0,1,0)</f>
        <v>0</v>
      </c>
      <c r="J646" t="str">
        <f t="shared" si="40"/>
        <v>2016</v>
      </c>
      <c r="K646" t="str">
        <f t="shared" si="41"/>
        <v>12</v>
      </c>
      <c r="L646" t="str">
        <f t="shared" si="42"/>
        <v>01</v>
      </c>
      <c r="M646" s="2">
        <f t="shared" si="43"/>
        <v>42705.5</v>
      </c>
      <c r="N646" s="1">
        <f>IF(SUMPRODUCT(--ISNUMBER(SEARCH({"nasdaq.com","bloomberg.com","wsj.com","seekingalpha.com","valuewalk.com","reuters.com","forbes.com","marketwatch.com","investopedia.com","businessinsider.com","analystratings.com"},B646)))&gt;0,1,0)</f>
        <v>1</v>
      </c>
      <c r="O646" t="s">
        <v>3935</v>
      </c>
    </row>
    <row r="647" spans="1:15" x14ac:dyDescent="0.35">
      <c r="A647">
        <v>1.3793103448275901</v>
      </c>
      <c r="B647" t="s">
        <v>439</v>
      </c>
      <c r="C647" t="s">
        <v>687</v>
      </c>
      <c r="D647">
        <v>20161123000000</v>
      </c>
      <c r="E647" s="1">
        <f>IF(SUMPRODUCT(--ISNUMBER(SEARCH({"ECON_EARNINGSREPORT","ECON_STOCKMARKET"},C647)))&gt;0,1,0)</f>
        <v>1</v>
      </c>
      <c r="F647" s="1">
        <f>IF(SUMPRODUCT(--ISNUMBER(SEARCH({"ENV_"},C647)))&gt;0,1,0)</f>
        <v>0</v>
      </c>
      <c r="G647" s="1">
        <f>IF(SUMPRODUCT(--ISNUMBER(SEARCH({"DISCRIMINATION","HARASSMENT","HATE_SPEECH","GENDER_VIOLENCE"},C647)))&gt;0,1,0)</f>
        <v>0</v>
      </c>
      <c r="H647" s="1">
        <f>IF(SUMPRODUCT(--ISNUMBER(SEARCH({"LEGALIZE","LEGISLATION","TRIAL"},C647)))&gt;0,1,0)</f>
        <v>0</v>
      </c>
      <c r="I647" s="1">
        <f>IF(SUMPRODUCT(--ISNUMBER(SEARCH({"LEADER"},C647)))&gt;0,1,0)</f>
        <v>1</v>
      </c>
      <c r="J647" t="str">
        <f t="shared" si="40"/>
        <v>2016</v>
      </c>
      <c r="K647" t="str">
        <f t="shared" si="41"/>
        <v>11</v>
      </c>
      <c r="L647" t="str">
        <f t="shared" si="42"/>
        <v>23</v>
      </c>
      <c r="M647" s="2">
        <f t="shared" si="43"/>
        <v>42697</v>
      </c>
      <c r="N647" s="1">
        <f>IF(SUMPRODUCT(--ISNUMBER(SEARCH({"nasdaq.com","bloomberg.com","wsj.com","seekingalpha.com","valuewalk.com","reuters.com","forbes.com","marketwatch.com","investopedia.com","businessinsider.com","analystratings.com"},B647)))&gt;0,1,0)</f>
        <v>0</v>
      </c>
      <c r="O647" t="s">
        <v>3935</v>
      </c>
    </row>
    <row r="648" spans="1:15" x14ac:dyDescent="0.35">
      <c r="A648">
        <v>3.6619718309859199</v>
      </c>
      <c r="B648" t="s">
        <v>253</v>
      </c>
      <c r="C648" t="s">
        <v>688</v>
      </c>
      <c r="D648">
        <v>20160819194500</v>
      </c>
      <c r="E648" s="1">
        <f>IF(SUMPRODUCT(--ISNUMBER(SEARCH({"ECON_EARNINGSREPORT","ECON_STOCKMARKET"},C648)))&gt;0,1,0)</f>
        <v>1</v>
      </c>
      <c r="F648" s="1">
        <f>IF(SUMPRODUCT(--ISNUMBER(SEARCH({"ENV_"},C648)))&gt;0,1,0)</f>
        <v>0</v>
      </c>
      <c r="G648" s="1">
        <f>IF(SUMPRODUCT(--ISNUMBER(SEARCH({"DISCRIMINATION","HARASSMENT","HATE_SPEECH","GENDER_VIOLENCE"},C648)))&gt;0,1,0)</f>
        <v>0</v>
      </c>
      <c r="H648" s="1">
        <f>IF(SUMPRODUCT(--ISNUMBER(SEARCH({"LEGALIZE","LEGISLATION","TRIAL"},C648)))&gt;0,1,0)</f>
        <v>0</v>
      </c>
      <c r="I648" s="1">
        <f>IF(SUMPRODUCT(--ISNUMBER(SEARCH({"LEADER"},C648)))&gt;0,1,0)</f>
        <v>0</v>
      </c>
      <c r="J648" t="str">
        <f t="shared" si="40"/>
        <v>2016</v>
      </c>
      <c r="K648" t="str">
        <f t="shared" si="41"/>
        <v>08</v>
      </c>
      <c r="L648" t="str">
        <f t="shared" si="42"/>
        <v>19</v>
      </c>
      <c r="M648" s="2">
        <f t="shared" si="43"/>
        <v>42601.822916666664</v>
      </c>
      <c r="N648" s="1">
        <f>IF(SUMPRODUCT(--ISNUMBER(SEARCH({"nasdaq.com","bloomberg.com","wsj.com","seekingalpha.com","valuewalk.com","reuters.com","forbes.com","marketwatch.com","investopedia.com","businessinsider.com","analystratings.com"},B648)))&gt;0,1,0)</f>
        <v>0</v>
      </c>
      <c r="O648" t="s">
        <v>3935</v>
      </c>
    </row>
    <row r="649" spans="1:15" x14ac:dyDescent="0.35">
      <c r="A649">
        <v>-1.0101010101010099</v>
      </c>
      <c r="B649" t="s">
        <v>128</v>
      </c>
      <c r="C649" t="s">
        <v>689</v>
      </c>
      <c r="D649">
        <v>20160819221500</v>
      </c>
      <c r="E649" s="1">
        <f>IF(SUMPRODUCT(--ISNUMBER(SEARCH({"ECON_EARNINGSREPORT","ECON_STOCKMARKET"},C649)))&gt;0,1,0)</f>
        <v>1</v>
      </c>
      <c r="F649" s="1">
        <f>IF(SUMPRODUCT(--ISNUMBER(SEARCH({"ENV_"},C649)))&gt;0,1,0)</f>
        <v>0</v>
      </c>
      <c r="G649" s="1">
        <f>IF(SUMPRODUCT(--ISNUMBER(SEARCH({"DISCRIMINATION","HARASSMENT","HATE_SPEECH","GENDER_VIOLENCE"},C649)))&gt;0,1,0)</f>
        <v>0</v>
      </c>
      <c r="H649" s="1">
        <f>IF(SUMPRODUCT(--ISNUMBER(SEARCH({"LEGALIZE","LEGISLATION","TRIAL"},C649)))&gt;0,1,0)</f>
        <v>0</v>
      </c>
      <c r="I649" s="1">
        <f>IF(SUMPRODUCT(--ISNUMBER(SEARCH({"LEADER"},C649)))&gt;0,1,0)</f>
        <v>0</v>
      </c>
      <c r="J649" t="str">
        <f t="shared" si="40"/>
        <v>2016</v>
      </c>
      <c r="K649" t="str">
        <f t="shared" si="41"/>
        <v>08</v>
      </c>
      <c r="L649" t="str">
        <f t="shared" si="42"/>
        <v>19</v>
      </c>
      <c r="M649" s="2">
        <f t="shared" si="43"/>
        <v>42601.927083333336</v>
      </c>
      <c r="N649" s="1">
        <f>IF(SUMPRODUCT(--ISNUMBER(SEARCH({"nasdaq.com","bloomberg.com","wsj.com","seekingalpha.com","valuewalk.com","reuters.com","forbes.com","marketwatch.com","investopedia.com","businessinsider.com","analystratings.com"},B649)))&gt;0,1,0)</f>
        <v>0</v>
      </c>
      <c r="O649" t="s">
        <v>3935</v>
      </c>
    </row>
    <row r="650" spans="1:15" x14ac:dyDescent="0.35">
      <c r="A650">
        <v>0</v>
      </c>
      <c r="B650" t="s">
        <v>316</v>
      </c>
      <c r="C650" t="s">
        <v>655</v>
      </c>
      <c r="D650">
        <v>20161011103000</v>
      </c>
      <c r="E650" s="1">
        <f>IF(SUMPRODUCT(--ISNUMBER(SEARCH({"ECON_EARNINGSREPORT","ECON_STOCKMARKET"},C650)))&gt;0,1,0)</f>
        <v>0</v>
      </c>
      <c r="F650" s="1">
        <f>IF(SUMPRODUCT(--ISNUMBER(SEARCH({"ENV_"},C650)))&gt;0,1,0)</f>
        <v>0</v>
      </c>
      <c r="G650" s="1">
        <f>IF(SUMPRODUCT(--ISNUMBER(SEARCH({"DISCRIMINATION","HARASSMENT","HATE_SPEECH","GENDER_VIOLENCE"},C650)))&gt;0,1,0)</f>
        <v>0</v>
      </c>
      <c r="H650" s="1">
        <f>IF(SUMPRODUCT(--ISNUMBER(SEARCH({"LEGALIZE","LEGISLATION","TRIAL"},C650)))&gt;0,1,0)</f>
        <v>0</v>
      </c>
      <c r="I650" s="1">
        <f>IF(SUMPRODUCT(--ISNUMBER(SEARCH({"LEADER"},C650)))&gt;0,1,0)</f>
        <v>1</v>
      </c>
      <c r="J650" t="str">
        <f t="shared" si="40"/>
        <v>2016</v>
      </c>
      <c r="K650" t="str">
        <f t="shared" si="41"/>
        <v>10</v>
      </c>
      <c r="L650" t="str">
        <f t="shared" si="42"/>
        <v>11</v>
      </c>
      <c r="M650" s="2">
        <f t="shared" si="43"/>
        <v>42654.4375</v>
      </c>
      <c r="N650" s="1">
        <f>IF(SUMPRODUCT(--ISNUMBER(SEARCH({"nasdaq.com","bloomberg.com","wsj.com","seekingalpha.com","valuewalk.com","reuters.com","forbes.com","marketwatch.com","investopedia.com","businessinsider.com","analystratings.com"},B650)))&gt;0,1,0)</f>
        <v>1</v>
      </c>
      <c r="O650" t="s">
        <v>3935</v>
      </c>
    </row>
    <row r="651" spans="1:15" x14ac:dyDescent="0.35">
      <c r="A651">
        <v>0.30612244897959201</v>
      </c>
      <c r="B651" t="s">
        <v>11</v>
      </c>
      <c r="C651" t="s">
        <v>690</v>
      </c>
      <c r="D651">
        <v>20161201140000</v>
      </c>
      <c r="E651" s="1">
        <f>IF(SUMPRODUCT(--ISNUMBER(SEARCH({"ECON_EARNINGSREPORT","ECON_STOCKMARKET"},C651)))&gt;0,1,0)</f>
        <v>0</v>
      </c>
      <c r="F651" s="1">
        <f>IF(SUMPRODUCT(--ISNUMBER(SEARCH({"ENV_"},C651)))&gt;0,1,0)</f>
        <v>0</v>
      </c>
      <c r="G651" s="1">
        <f>IF(SUMPRODUCT(--ISNUMBER(SEARCH({"DISCRIMINATION","HARASSMENT","HATE_SPEECH","GENDER_VIOLENCE"},C651)))&gt;0,1,0)</f>
        <v>0</v>
      </c>
      <c r="H651" s="1">
        <f>IF(SUMPRODUCT(--ISNUMBER(SEARCH({"LEGALIZE","LEGISLATION","TRIAL"},C651)))&gt;0,1,0)</f>
        <v>1</v>
      </c>
      <c r="I651" s="1">
        <f>IF(SUMPRODUCT(--ISNUMBER(SEARCH({"LEADER"},C651)))&gt;0,1,0)</f>
        <v>1</v>
      </c>
      <c r="J651" t="str">
        <f t="shared" si="40"/>
        <v>2016</v>
      </c>
      <c r="K651" t="str">
        <f t="shared" si="41"/>
        <v>12</v>
      </c>
      <c r="L651" t="str">
        <f t="shared" si="42"/>
        <v>01</v>
      </c>
      <c r="M651" s="2">
        <f t="shared" si="43"/>
        <v>42705.583333333336</v>
      </c>
      <c r="N651" s="1">
        <f>IF(SUMPRODUCT(--ISNUMBER(SEARCH({"nasdaq.com","bloomberg.com","wsj.com","seekingalpha.com","valuewalk.com","reuters.com","forbes.com","marketwatch.com","investopedia.com","businessinsider.com","analystratings.com"},B651)))&gt;0,1,0)</f>
        <v>0</v>
      </c>
      <c r="O651" t="s">
        <v>3935</v>
      </c>
    </row>
    <row r="652" spans="1:15" x14ac:dyDescent="0.35">
      <c r="A652">
        <v>-1.0752688172042999</v>
      </c>
      <c r="B652" t="s">
        <v>98</v>
      </c>
      <c r="D652">
        <v>20160813201500</v>
      </c>
      <c r="E652" s="1">
        <f>IF(SUMPRODUCT(--ISNUMBER(SEARCH({"ECON_EARNINGSREPORT","ECON_STOCKMARKET"},C652)))&gt;0,1,0)</f>
        <v>0</v>
      </c>
      <c r="F652" s="1">
        <f>IF(SUMPRODUCT(--ISNUMBER(SEARCH({"ENV_"},C652)))&gt;0,1,0)</f>
        <v>0</v>
      </c>
      <c r="G652" s="1">
        <f>IF(SUMPRODUCT(--ISNUMBER(SEARCH({"DISCRIMINATION","HARASSMENT","HATE_SPEECH","GENDER_VIOLENCE"},C652)))&gt;0,1,0)</f>
        <v>0</v>
      </c>
      <c r="H652" s="1">
        <f>IF(SUMPRODUCT(--ISNUMBER(SEARCH({"LEGALIZE","LEGISLATION","TRIAL"},C652)))&gt;0,1,0)</f>
        <v>0</v>
      </c>
      <c r="I652" s="1">
        <f>IF(SUMPRODUCT(--ISNUMBER(SEARCH({"LEADER"},C652)))&gt;0,1,0)</f>
        <v>0</v>
      </c>
      <c r="J652" t="str">
        <f t="shared" si="40"/>
        <v>2016</v>
      </c>
      <c r="K652" t="str">
        <f t="shared" si="41"/>
        <v>08</v>
      </c>
      <c r="L652" t="str">
        <f t="shared" si="42"/>
        <v>13</v>
      </c>
      <c r="M652" s="2">
        <f t="shared" si="43"/>
        <v>42595.84375</v>
      </c>
      <c r="N652" s="1">
        <f>IF(SUMPRODUCT(--ISNUMBER(SEARCH({"nasdaq.com","bloomberg.com","wsj.com","seekingalpha.com","valuewalk.com","reuters.com","forbes.com","marketwatch.com","investopedia.com","businessinsider.com","analystratings.com"},B652)))&gt;0,1,0)</f>
        <v>0</v>
      </c>
      <c r="O652" t="s">
        <v>3935</v>
      </c>
    </row>
    <row r="653" spans="1:15" x14ac:dyDescent="0.35">
      <c r="A653">
        <v>1.61443494776828</v>
      </c>
      <c r="B653" t="s">
        <v>96</v>
      </c>
      <c r="C653" t="s">
        <v>691</v>
      </c>
      <c r="D653">
        <v>20160809123000</v>
      </c>
      <c r="E653" s="1">
        <f>IF(SUMPRODUCT(--ISNUMBER(SEARCH({"ECON_EARNINGSREPORT","ECON_STOCKMARKET"},C653)))&gt;0,1,0)</f>
        <v>1</v>
      </c>
      <c r="F653" s="1">
        <f>IF(SUMPRODUCT(--ISNUMBER(SEARCH({"ENV_"},C653)))&gt;0,1,0)</f>
        <v>0</v>
      </c>
      <c r="G653" s="1">
        <f>IF(SUMPRODUCT(--ISNUMBER(SEARCH({"DISCRIMINATION","HARASSMENT","HATE_SPEECH","GENDER_VIOLENCE"},C653)))&gt;0,1,0)</f>
        <v>0</v>
      </c>
      <c r="H653" s="1">
        <f>IF(SUMPRODUCT(--ISNUMBER(SEARCH({"LEGALIZE","LEGISLATION","TRIAL"},C653)))&gt;0,1,0)</f>
        <v>0</v>
      </c>
      <c r="I653" s="1">
        <f>IF(SUMPRODUCT(--ISNUMBER(SEARCH({"LEADER"},C653)))&gt;0,1,0)</f>
        <v>1</v>
      </c>
      <c r="J653" t="str">
        <f t="shared" si="40"/>
        <v>2016</v>
      </c>
      <c r="K653" t="str">
        <f t="shared" si="41"/>
        <v>08</v>
      </c>
      <c r="L653" t="str">
        <f t="shared" si="42"/>
        <v>09</v>
      </c>
      <c r="M653" s="2">
        <f t="shared" si="43"/>
        <v>42591.520833333336</v>
      </c>
      <c r="N653" s="1">
        <f>IF(SUMPRODUCT(--ISNUMBER(SEARCH({"nasdaq.com","bloomberg.com","wsj.com","seekingalpha.com","valuewalk.com","reuters.com","forbes.com","marketwatch.com","investopedia.com","businessinsider.com","analystratings.com"},B653)))&gt;0,1,0)</f>
        <v>0</v>
      </c>
      <c r="O653" t="s">
        <v>3935</v>
      </c>
    </row>
    <row r="654" spans="1:15" x14ac:dyDescent="0.35">
      <c r="A654">
        <v>-1.28440366972477</v>
      </c>
      <c r="B654" t="s">
        <v>319</v>
      </c>
      <c r="C654" t="s">
        <v>692</v>
      </c>
      <c r="D654">
        <v>20161006131500</v>
      </c>
      <c r="E654" s="1">
        <f>IF(SUMPRODUCT(--ISNUMBER(SEARCH({"ECON_EARNINGSREPORT","ECON_STOCKMARKET"},C654)))&gt;0,1,0)</f>
        <v>1</v>
      </c>
      <c r="F654" s="1">
        <f>IF(SUMPRODUCT(--ISNUMBER(SEARCH({"ENV_"},C654)))&gt;0,1,0)</f>
        <v>0</v>
      </c>
      <c r="G654" s="1">
        <f>IF(SUMPRODUCT(--ISNUMBER(SEARCH({"DISCRIMINATION","HARASSMENT","HATE_SPEECH","GENDER_VIOLENCE"},C654)))&gt;0,1,0)</f>
        <v>0</v>
      </c>
      <c r="H654" s="1">
        <f>IF(SUMPRODUCT(--ISNUMBER(SEARCH({"LEGALIZE","LEGISLATION","TRIAL"},C654)))&gt;0,1,0)</f>
        <v>0</v>
      </c>
      <c r="I654" s="1">
        <f>IF(SUMPRODUCT(--ISNUMBER(SEARCH({"LEADER"},C654)))&gt;0,1,0)</f>
        <v>0</v>
      </c>
      <c r="J654" t="str">
        <f t="shared" si="40"/>
        <v>2016</v>
      </c>
      <c r="K654" t="str">
        <f t="shared" si="41"/>
        <v>10</v>
      </c>
      <c r="L654" t="str">
        <f t="shared" si="42"/>
        <v>06</v>
      </c>
      <c r="M654" s="2">
        <f t="shared" si="43"/>
        <v>42649.552083333336</v>
      </c>
      <c r="N654" s="1">
        <f>IF(SUMPRODUCT(--ISNUMBER(SEARCH({"nasdaq.com","bloomberg.com","wsj.com","seekingalpha.com","valuewalk.com","reuters.com","forbes.com","marketwatch.com","investopedia.com","businessinsider.com","analystratings.com"},B654)))&gt;0,1,0)</f>
        <v>0</v>
      </c>
      <c r="O654" t="s">
        <v>3935</v>
      </c>
    </row>
    <row r="655" spans="1:15" x14ac:dyDescent="0.35">
      <c r="A655">
        <v>1.6536964980544699</v>
      </c>
      <c r="B655" t="s">
        <v>693</v>
      </c>
      <c r="C655" t="s">
        <v>694</v>
      </c>
      <c r="D655">
        <v>20161008223000</v>
      </c>
      <c r="E655" s="1">
        <f>IF(SUMPRODUCT(--ISNUMBER(SEARCH({"ECON_EARNINGSREPORT","ECON_STOCKMARKET"},C655)))&gt;0,1,0)</f>
        <v>0</v>
      </c>
      <c r="F655" s="1">
        <f>IF(SUMPRODUCT(--ISNUMBER(SEARCH({"ENV_"},C655)))&gt;0,1,0)</f>
        <v>0</v>
      </c>
      <c r="G655" s="1">
        <f>IF(SUMPRODUCT(--ISNUMBER(SEARCH({"DISCRIMINATION","HARASSMENT","HATE_SPEECH","GENDER_VIOLENCE"},C655)))&gt;0,1,0)</f>
        <v>0</v>
      </c>
      <c r="H655" s="1">
        <f>IF(SUMPRODUCT(--ISNUMBER(SEARCH({"LEGALIZE","LEGISLATION","TRIAL"},C655)))&gt;0,1,0)</f>
        <v>1</v>
      </c>
      <c r="I655" s="1">
        <f>IF(SUMPRODUCT(--ISNUMBER(SEARCH({"LEADER"},C655)))&gt;0,1,0)</f>
        <v>1</v>
      </c>
      <c r="J655" t="str">
        <f t="shared" si="40"/>
        <v>2016</v>
      </c>
      <c r="K655" t="str">
        <f t="shared" si="41"/>
        <v>10</v>
      </c>
      <c r="L655" t="str">
        <f t="shared" si="42"/>
        <v>08</v>
      </c>
      <c r="M655" s="2">
        <f t="shared" si="43"/>
        <v>42651.9375</v>
      </c>
      <c r="N655" s="1">
        <f>IF(SUMPRODUCT(--ISNUMBER(SEARCH({"nasdaq.com","bloomberg.com","wsj.com","seekingalpha.com","valuewalk.com","reuters.com","forbes.com","marketwatch.com","investopedia.com","businessinsider.com","analystratings.com"},B655)))&gt;0,1,0)</f>
        <v>0</v>
      </c>
      <c r="O655" t="s">
        <v>3935</v>
      </c>
    </row>
    <row r="656" spans="1:15" x14ac:dyDescent="0.35">
      <c r="A656">
        <v>0.55452865064695001</v>
      </c>
      <c r="B656" t="s">
        <v>21</v>
      </c>
      <c r="C656" t="s">
        <v>695</v>
      </c>
      <c r="D656">
        <v>20161201123000</v>
      </c>
      <c r="E656" s="1">
        <f>IF(SUMPRODUCT(--ISNUMBER(SEARCH({"ECON_EARNINGSREPORT","ECON_STOCKMARKET"},C656)))&gt;0,1,0)</f>
        <v>1</v>
      </c>
      <c r="F656" s="1">
        <f>IF(SUMPRODUCT(--ISNUMBER(SEARCH({"ENV_"},C656)))&gt;0,1,0)</f>
        <v>0</v>
      </c>
      <c r="G656" s="1">
        <f>IF(SUMPRODUCT(--ISNUMBER(SEARCH({"DISCRIMINATION","HARASSMENT","HATE_SPEECH","GENDER_VIOLENCE"},C656)))&gt;0,1,0)</f>
        <v>0</v>
      </c>
      <c r="H656" s="1">
        <f>IF(SUMPRODUCT(--ISNUMBER(SEARCH({"LEGALIZE","LEGISLATION","TRIAL"},C656)))&gt;0,1,0)</f>
        <v>0</v>
      </c>
      <c r="I656" s="1">
        <f>IF(SUMPRODUCT(--ISNUMBER(SEARCH({"LEADER"},C656)))&gt;0,1,0)</f>
        <v>0</v>
      </c>
      <c r="J656" t="str">
        <f t="shared" si="40"/>
        <v>2016</v>
      </c>
      <c r="K656" t="str">
        <f t="shared" si="41"/>
        <v>12</v>
      </c>
      <c r="L656" t="str">
        <f t="shared" si="42"/>
        <v>01</v>
      </c>
      <c r="M656" s="2">
        <f t="shared" si="43"/>
        <v>42705.520833333336</v>
      </c>
      <c r="N656" s="1">
        <f>IF(SUMPRODUCT(--ISNUMBER(SEARCH({"nasdaq.com","bloomberg.com","wsj.com","seekingalpha.com","valuewalk.com","reuters.com","forbes.com","marketwatch.com","investopedia.com","businessinsider.com","analystratings.com"},B656)))&gt;0,1,0)</f>
        <v>0</v>
      </c>
      <c r="O656" t="s">
        <v>3935</v>
      </c>
    </row>
    <row r="657" spans="1:15" x14ac:dyDescent="0.35">
      <c r="A657">
        <v>0.38910505836575898</v>
      </c>
      <c r="B657" t="s">
        <v>316</v>
      </c>
      <c r="C657" t="s">
        <v>353</v>
      </c>
      <c r="D657">
        <v>20161013134500</v>
      </c>
      <c r="E657" s="1">
        <f>IF(SUMPRODUCT(--ISNUMBER(SEARCH({"ECON_EARNINGSREPORT","ECON_STOCKMARKET"},C657)))&gt;0,1,0)</f>
        <v>1</v>
      </c>
      <c r="F657" s="1">
        <f>IF(SUMPRODUCT(--ISNUMBER(SEARCH({"ENV_"},C657)))&gt;0,1,0)</f>
        <v>0</v>
      </c>
      <c r="G657" s="1">
        <f>IF(SUMPRODUCT(--ISNUMBER(SEARCH({"DISCRIMINATION","HARASSMENT","HATE_SPEECH","GENDER_VIOLENCE"},C657)))&gt;0,1,0)</f>
        <v>0</v>
      </c>
      <c r="H657" s="1">
        <f>IF(SUMPRODUCT(--ISNUMBER(SEARCH({"LEGALIZE","LEGISLATION","TRIAL"},C657)))&gt;0,1,0)</f>
        <v>0</v>
      </c>
      <c r="I657" s="1">
        <f>IF(SUMPRODUCT(--ISNUMBER(SEARCH({"LEADER"},C657)))&gt;0,1,0)</f>
        <v>0</v>
      </c>
      <c r="J657" t="str">
        <f t="shared" si="40"/>
        <v>2016</v>
      </c>
      <c r="K657" t="str">
        <f t="shared" si="41"/>
        <v>10</v>
      </c>
      <c r="L657" t="str">
        <f t="shared" si="42"/>
        <v>13</v>
      </c>
      <c r="M657" s="2">
        <f t="shared" si="43"/>
        <v>42656.572916666664</v>
      </c>
      <c r="N657" s="1">
        <f>IF(SUMPRODUCT(--ISNUMBER(SEARCH({"nasdaq.com","bloomberg.com","wsj.com","seekingalpha.com","valuewalk.com","reuters.com","forbes.com","marketwatch.com","investopedia.com","businessinsider.com","analystratings.com"},B657)))&gt;0,1,0)</f>
        <v>1</v>
      </c>
      <c r="O657" t="s">
        <v>3935</v>
      </c>
    </row>
    <row r="658" spans="1:15" x14ac:dyDescent="0.35">
      <c r="A658">
        <v>-0.62197650310988195</v>
      </c>
      <c r="B658" t="s">
        <v>696</v>
      </c>
      <c r="C658" t="s">
        <v>697</v>
      </c>
      <c r="D658">
        <v>20161014020000</v>
      </c>
      <c r="E658" s="1">
        <f>IF(SUMPRODUCT(--ISNUMBER(SEARCH({"ECON_EARNINGSREPORT","ECON_STOCKMARKET"},C658)))&gt;0,1,0)</f>
        <v>0</v>
      </c>
      <c r="F658" s="1">
        <f>IF(SUMPRODUCT(--ISNUMBER(SEARCH({"ENV_"},C658)))&gt;0,1,0)</f>
        <v>0</v>
      </c>
      <c r="G658" s="1">
        <f>IF(SUMPRODUCT(--ISNUMBER(SEARCH({"DISCRIMINATION","HARASSMENT","HATE_SPEECH","GENDER_VIOLENCE"},C658)))&gt;0,1,0)</f>
        <v>0</v>
      </c>
      <c r="H658" s="1">
        <f>IF(SUMPRODUCT(--ISNUMBER(SEARCH({"LEGALIZE","LEGISLATION","TRIAL"},C658)))&gt;0,1,0)</f>
        <v>0</v>
      </c>
      <c r="I658" s="1">
        <f>IF(SUMPRODUCT(--ISNUMBER(SEARCH({"LEADER"},C658)))&gt;0,1,0)</f>
        <v>1</v>
      </c>
      <c r="J658" t="str">
        <f t="shared" si="40"/>
        <v>2016</v>
      </c>
      <c r="K658" t="str">
        <f t="shared" si="41"/>
        <v>10</v>
      </c>
      <c r="L658" t="str">
        <f t="shared" si="42"/>
        <v>14</v>
      </c>
      <c r="M658" s="2">
        <f t="shared" si="43"/>
        <v>42657.083333333336</v>
      </c>
      <c r="N658" s="1">
        <f>IF(SUMPRODUCT(--ISNUMBER(SEARCH({"nasdaq.com","bloomberg.com","wsj.com","seekingalpha.com","valuewalk.com","reuters.com","forbes.com","marketwatch.com","investopedia.com","businessinsider.com","analystratings.com"},B658)))&gt;0,1,0)</f>
        <v>0</v>
      </c>
      <c r="O658" t="s">
        <v>3935</v>
      </c>
    </row>
    <row r="659" spans="1:15" x14ac:dyDescent="0.35">
      <c r="A659">
        <v>0.524109014675053</v>
      </c>
      <c r="B659" t="s">
        <v>29</v>
      </c>
      <c r="C659" t="s">
        <v>698</v>
      </c>
      <c r="D659">
        <v>20161201141500</v>
      </c>
      <c r="E659" s="1">
        <f>IF(SUMPRODUCT(--ISNUMBER(SEARCH({"ECON_EARNINGSREPORT","ECON_STOCKMARKET"},C659)))&gt;0,1,0)</f>
        <v>0</v>
      </c>
      <c r="F659" s="1">
        <f>IF(SUMPRODUCT(--ISNUMBER(SEARCH({"ENV_"},C659)))&gt;0,1,0)</f>
        <v>0</v>
      </c>
      <c r="G659" s="1">
        <f>IF(SUMPRODUCT(--ISNUMBER(SEARCH({"DISCRIMINATION","HARASSMENT","HATE_SPEECH","GENDER_VIOLENCE"},C659)))&gt;0,1,0)</f>
        <v>0</v>
      </c>
      <c r="H659" s="1">
        <f>IF(SUMPRODUCT(--ISNUMBER(SEARCH({"LEGALIZE","LEGISLATION","TRIAL"},C659)))&gt;0,1,0)</f>
        <v>1</v>
      </c>
      <c r="I659" s="1">
        <f>IF(SUMPRODUCT(--ISNUMBER(SEARCH({"LEADER"},C659)))&gt;0,1,0)</f>
        <v>1</v>
      </c>
      <c r="J659" t="str">
        <f t="shared" si="40"/>
        <v>2016</v>
      </c>
      <c r="K659" t="str">
        <f t="shared" si="41"/>
        <v>12</v>
      </c>
      <c r="L659" t="str">
        <f t="shared" si="42"/>
        <v>01</v>
      </c>
      <c r="M659" s="2">
        <f t="shared" si="43"/>
        <v>42705.59375</v>
      </c>
      <c r="N659" s="1">
        <f>IF(SUMPRODUCT(--ISNUMBER(SEARCH({"nasdaq.com","bloomberg.com","wsj.com","seekingalpha.com","valuewalk.com","reuters.com","forbes.com","marketwatch.com","investopedia.com","businessinsider.com","analystratings.com"},B659)))&gt;0,1,0)</f>
        <v>0</v>
      </c>
      <c r="O659" t="s">
        <v>3935</v>
      </c>
    </row>
    <row r="660" spans="1:15" x14ac:dyDescent="0.35">
      <c r="A660">
        <v>1.9830028328611899</v>
      </c>
      <c r="B660" t="s">
        <v>63</v>
      </c>
      <c r="C660" t="s">
        <v>699</v>
      </c>
      <c r="D660">
        <v>20161012100000</v>
      </c>
      <c r="E660" s="1">
        <f>IF(SUMPRODUCT(--ISNUMBER(SEARCH({"ECON_EARNINGSREPORT","ECON_STOCKMARKET"},C660)))&gt;0,1,0)</f>
        <v>1</v>
      </c>
      <c r="F660" s="1">
        <f>IF(SUMPRODUCT(--ISNUMBER(SEARCH({"ENV_"},C660)))&gt;0,1,0)</f>
        <v>0</v>
      </c>
      <c r="G660" s="1">
        <f>IF(SUMPRODUCT(--ISNUMBER(SEARCH({"DISCRIMINATION","HARASSMENT","HATE_SPEECH","GENDER_VIOLENCE"},C660)))&gt;0,1,0)</f>
        <v>0</v>
      </c>
      <c r="H660" s="1">
        <f>IF(SUMPRODUCT(--ISNUMBER(SEARCH({"LEGALIZE","LEGISLATION","TRIAL"},C660)))&gt;0,1,0)</f>
        <v>0</v>
      </c>
      <c r="I660" s="1">
        <f>IF(SUMPRODUCT(--ISNUMBER(SEARCH({"LEADER"},C660)))&gt;0,1,0)</f>
        <v>1</v>
      </c>
      <c r="J660" t="str">
        <f t="shared" si="40"/>
        <v>2016</v>
      </c>
      <c r="K660" t="str">
        <f t="shared" si="41"/>
        <v>10</v>
      </c>
      <c r="L660" t="str">
        <f t="shared" si="42"/>
        <v>12</v>
      </c>
      <c r="M660" s="2">
        <f t="shared" si="43"/>
        <v>42655.416666666664</v>
      </c>
      <c r="N660" s="1">
        <f>IF(SUMPRODUCT(--ISNUMBER(SEARCH({"nasdaq.com","bloomberg.com","wsj.com","seekingalpha.com","valuewalk.com","reuters.com","forbes.com","marketwatch.com","investopedia.com","businessinsider.com","analystratings.com"},B660)))&gt;0,1,0)</f>
        <v>0</v>
      </c>
      <c r="O660" t="s">
        <v>3935</v>
      </c>
    </row>
    <row r="661" spans="1:15" x14ac:dyDescent="0.35">
      <c r="A661">
        <v>1.76</v>
      </c>
      <c r="B661" t="s">
        <v>700</v>
      </c>
      <c r="C661" t="s">
        <v>701</v>
      </c>
      <c r="D661">
        <v>20160809144500</v>
      </c>
      <c r="E661" s="1">
        <f>IF(SUMPRODUCT(--ISNUMBER(SEARCH({"ECON_EARNINGSREPORT","ECON_STOCKMARKET"},C661)))&gt;0,1,0)</f>
        <v>1</v>
      </c>
      <c r="F661" s="1">
        <f>IF(SUMPRODUCT(--ISNUMBER(SEARCH({"ENV_"},C661)))&gt;0,1,0)</f>
        <v>0</v>
      </c>
      <c r="G661" s="1">
        <f>IF(SUMPRODUCT(--ISNUMBER(SEARCH({"DISCRIMINATION","HARASSMENT","HATE_SPEECH","GENDER_VIOLENCE"},C661)))&gt;0,1,0)</f>
        <v>0</v>
      </c>
      <c r="H661" s="1">
        <f>IF(SUMPRODUCT(--ISNUMBER(SEARCH({"LEGALIZE","LEGISLATION","TRIAL"},C661)))&gt;0,1,0)</f>
        <v>0</v>
      </c>
      <c r="I661" s="1">
        <f>IF(SUMPRODUCT(--ISNUMBER(SEARCH({"LEADER"},C661)))&gt;0,1,0)</f>
        <v>1</v>
      </c>
      <c r="J661" t="str">
        <f t="shared" si="40"/>
        <v>2016</v>
      </c>
      <c r="K661" t="str">
        <f t="shared" si="41"/>
        <v>08</v>
      </c>
      <c r="L661" t="str">
        <f t="shared" si="42"/>
        <v>09</v>
      </c>
      <c r="M661" s="2">
        <f t="shared" si="43"/>
        <v>42591.614583333336</v>
      </c>
      <c r="N661" s="1">
        <f>IF(SUMPRODUCT(--ISNUMBER(SEARCH({"nasdaq.com","bloomberg.com","wsj.com","seekingalpha.com","valuewalk.com","reuters.com","forbes.com","marketwatch.com","investopedia.com","businessinsider.com","analystratings.com"},B661)))&gt;0,1,0)</f>
        <v>0</v>
      </c>
      <c r="O661" t="s">
        <v>3935</v>
      </c>
    </row>
    <row r="662" spans="1:15" x14ac:dyDescent="0.35">
      <c r="A662">
        <v>5</v>
      </c>
      <c r="B662" t="s">
        <v>702</v>
      </c>
      <c r="C662" t="s">
        <v>703</v>
      </c>
      <c r="D662">
        <v>20161011124500</v>
      </c>
      <c r="E662" s="1">
        <f>IF(SUMPRODUCT(--ISNUMBER(SEARCH({"ECON_EARNINGSREPORT","ECON_STOCKMARKET"},C662)))&gt;0,1,0)</f>
        <v>0</v>
      </c>
      <c r="F662" s="1">
        <f>IF(SUMPRODUCT(--ISNUMBER(SEARCH({"ENV_"},C662)))&gt;0,1,0)</f>
        <v>0</v>
      </c>
      <c r="G662" s="1">
        <f>IF(SUMPRODUCT(--ISNUMBER(SEARCH({"DISCRIMINATION","HARASSMENT","HATE_SPEECH","GENDER_VIOLENCE"},C662)))&gt;0,1,0)</f>
        <v>0</v>
      </c>
      <c r="H662" s="1">
        <f>IF(SUMPRODUCT(--ISNUMBER(SEARCH({"LEGALIZE","LEGISLATION","TRIAL"},C662)))&gt;0,1,0)</f>
        <v>0</v>
      </c>
      <c r="I662" s="1">
        <f>IF(SUMPRODUCT(--ISNUMBER(SEARCH({"LEADER"},C662)))&gt;0,1,0)</f>
        <v>1</v>
      </c>
      <c r="J662" t="str">
        <f t="shared" si="40"/>
        <v>2016</v>
      </c>
      <c r="K662" t="str">
        <f t="shared" si="41"/>
        <v>10</v>
      </c>
      <c r="L662" t="str">
        <f t="shared" si="42"/>
        <v>11</v>
      </c>
      <c r="M662" s="2">
        <f t="shared" si="43"/>
        <v>42654.53125</v>
      </c>
      <c r="N662" s="1">
        <f>IF(SUMPRODUCT(--ISNUMBER(SEARCH({"nasdaq.com","bloomberg.com","wsj.com","seekingalpha.com","valuewalk.com","reuters.com","forbes.com","marketwatch.com","investopedia.com","businessinsider.com","analystratings.com"},B662)))&gt;0,1,0)</f>
        <v>0</v>
      </c>
      <c r="O662" t="s">
        <v>3935</v>
      </c>
    </row>
    <row r="663" spans="1:15" x14ac:dyDescent="0.35">
      <c r="A663">
        <v>-1.22850122850123</v>
      </c>
      <c r="B663" t="s">
        <v>313</v>
      </c>
      <c r="C663" t="s">
        <v>158</v>
      </c>
      <c r="D663">
        <v>20160903000000</v>
      </c>
      <c r="E663" s="1">
        <f>IF(SUMPRODUCT(--ISNUMBER(SEARCH({"ECON_EARNINGSREPORT","ECON_STOCKMARKET"},C663)))&gt;0,1,0)</f>
        <v>1</v>
      </c>
      <c r="F663" s="1">
        <f>IF(SUMPRODUCT(--ISNUMBER(SEARCH({"ENV_"},C663)))&gt;0,1,0)</f>
        <v>0</v>
      </c>
      <c r="G663" s="1">
        <f>IF(SUMPRODUCT(--ISNUMBER(SEARCH({"DISCRIMINATION","HARASSMENT","HATE_SPEECH","GENDER_VIOLENCE"},C663)))&gt;0,1,0)</f>
        <v>0</v>
      </c>
      <c r="H663" s="1">
        <f>IF(SUMPRODUCT(--ISNUMBER(SEARCH({"LEGALIZE","LEGISLATION","TRIAL"},C663)))&gt;0,1,0)</f>
        <v>0</v>
      </c>
      <c r="I663" s="1">
        <f>IF(SUMPRODUCT(--ISNUMBER(SEARCH({"LEADER"},C663)))&gt;0,1,0)</f>
        <v>1</v>
      </c>
      <c r="J663" t="str">
        <f t="shared" si="40"/>
        <v>2016</v>
      </c>
      <c r="K663" t="str">
        <f t="shared" si="41"/>
        <v>09</v>
      </c>
      <c r="L663" t="str">
        <f t="shared" si="42"/>
        <v>03</v>
      </c>
      <c r="M663" s="2">
        <f t="shared" si="43"/>
        <v>42616</v>
      </c>
      <c r="N663" s="1">
        <f>IF(SUMPRODUCT(--ISNUMBER(SEARCH({"nasdaq.com","bloomberg.com","wsj.com","seekingalpha.com","valuewalk.com","reuters.com","forbes.com","marketwatch.com","investopedia.com","businessinsider.com","analystratings.com"},B663)))&gt;0,1,0)</f>
        <v>0</v>
      </c>
      <c r="O663" t="s">
        <v>3935</v>
      </c>
    </row>
    <row r="664" spans="1:15" x14ac:dyDescent="0.35">
      <c r="A664">
        <v>2.2255192878338299</v>
      </c>
      <c r="B664" t="s">
        <v>8</v>
      </c>
      <c r="C664" t="s">
        <v>704</v>
      </c>
      <c r="D664">
        <v>20161109164500</v>
      </c>
      <c r="E664" s="1">
        <f>IF(SUMPRODUCT(--ISNUMBER(SEARCH({"ECON_EARNINGSREPORT","ECON_STOCKMARKET"},C664)))&gt;0,1,0)</f>
        <v>1</v>
      </c>
      <c r="F664" s="1">
        <f>IF(SUMPRODUCT(--ISNUMBER(SEARCH({"ENV_"},C664)))&gt;0,1,0)</f>
        <v>0</v>
      </c>
      <c r="G664" s="1">
        <f>IF(SUMPRODUCT(--ISNUMBER(SEARCH({"DISCRIMINATION","HARASSMENT","HATE_SPEECH","GENDER_VIOLENCE"},C664)))&gt;0,1,0)</f>
        <v>0</v>
      </c>
      <c r="H664" s="1">
        <f>IF(SUMPRODUCT(--ISNUMBER(SEARCH({"LEGALIZE","LEGISLATION","TRIAL"},C664)))&gt;0,1,0)</f>
        <v>0</v>
      </c>
      <c r="I664" s="1">
        <f>IF(SUMPRODUCT(--ISNUMBER(SEARCH({"LEADER"},C664)))&gt;0,1,0)</f>
        <v>0</v>
      </c>
      <c r="J664" t="str">
        <f t="shared" si="40"/>
        <v>2016</v>
      </c>
      <c r="K664" t="str">
        <f t="shared" si="41"/>
        <v>11</v>
      </c>
      <c r="L664" t="str">
        <f t="shared" si="42"/>
        <v>09</v>
      </c>
      <c r="M664" s="2">
        <f t="shared" si="43"/>
        <v>42683.697916666664</v>
      </c>
      <c r="N664" s="1">
        <f>IF(SUMPRODUCT(--ISNUMBER(SEARCH({"nasdaq.com","bloomberg.com","wsj.com","seekingalpha.com","valuewalk.com","reuters.com","forbes.com","marketwatch.com","investopedia.com","businessinsider.com","analystratings.com"},B664)))&gt;0,1,0)</f>
        <v>0</v>
      </c>
      <c r="O664" t="s">
        <v>3935</v>
      </c>
    </row>
    <row r="665" spans="1:15" x14ac:dyDescent="0.35">
      <c r="A665">
        <v>0.52356020942408299</v>
      </c>
      <c r="B665" t="s">
        <v>44</v>
      </c>
      <c r="C665" t="s">
        <v>705</v>
      </c>
      <c r="D665">
        <v>20161006173000</v>
      </c>
      <c r="E665" s="1">
        <f>IF(SUMPRODUCT(--ISNUMBER(SEARCH({"ECON_EARNINGSREPORT","ECON_STOCKMARKET"},C665)))&gt;0,1,0)</f>
        <v>1</v>
      </c>
      <c r="F665" s="1">
        <f>IF(SUMPRODUCT(--ISNUMBER(SEARCH({"ENV_"},C665)))&gt;0,1,0)</f>
        <v>0</v>
      </c>
      <c r="G665" s="1">
        <f>IF(SUMPRODUCT(--ISNUMBER(SEARCH({"DISCRIMINATION","HARASSMENT","HATE_SPEECH","GENDER_VIOLENCE"},C665)))&gt;0,1,0)</f>
        <v>0</v>
      </c>
      <c r="H665" s="1">
        <f>IF(SUMPRODUCT(--ISNUMBER(SEARCH({"LEGALIZE","LEGISLATION","TRIAL"},C665)))&gt;0,1,0)</f>
        <v>0</v>
      </c>
      <c r="I665" s="1">
        <f>IF(SUMPRODUCT(--ISNUMBER(SEARCH({"LEADER"},C665)))&gt;0,1,0)</f>
        <v>0</v>
      </c>
      <c r="J665" t="str">
        <f t="shared" si="40"/>
        <v>2016</v>
      </c>
      <c r="K665" t="str">
        <f t="shared" si="41"/>
        <v>10</v>
      </c>
      <c r="L665" t="str">
        <f t="shared" si="42"/>
        <v>06</v>
      </c>
      <c r="M665" s="2">
        <f t="shared" si="43"/>
        <v>42649.729166666664</v>
      </c>
      <c r="N665" s="1">
        <f>IF(SUMPRODUCT(--ISNUMBER(SEARCH({"nasdaq.com","bloomberg.com","wsj.com","seekingalpha.com","valuewalk.com","reuters.com","forbes.com","marketwatch.com","investopedia.com","businessinsider.com","analystratings.com"},B665)))&gt;0,1,0)</f>
        <v>0</v>
      </c>
      <c r="O665" t="s">
        <v>3935</v>
      </c>
    </row>
    <row r="666" spans="1:15" x14ac:dyDescent="0.35">
      <c r="A666">
        <v>1.35135135135135</v>
      </c>
      <c r="B666" t="s">
        <v>210</v>
      </c>
      <c r="C666" t="s">
        <v>211</v>
      </c>
      <c r="D666">
        <v>20160902024500</v>
      </c>
      <c r="E666" s="1">
        <f>IF(SUMPRODUCT(--ISNUMBER(SEARCH({"ECON_EARNINGSREPORT","ECON_STOCKMARKET"},C666)))&gt;0,1,0)</f>
        <v>1</v>
      </c>
      <c r="F666" s="1">
        <f>IF(SUMPRODUCT(--ISNUMBER(SEARCH({"ENV_"},C666)))&gt;0,1,0)</f>
        <v>0</v>
      </c>
      <c r="G666" s="1">
        <f>IF(SUMPRODUCT(--ISNUMBER(SEARCH({"DISCRIMINATION","HARASSMENT","HATE_SPEECH","GENDER_VIOLENCE"},C666)))&gt;0,1,0)</f>
        <v>0</v>
      </c>
      <c r="H666" s="1">
        <f>IF(SUMPRODUCT(--ISNUMBER(SEARCH({"LEGALIZE","LEGISLATION","TRIAL"},C666)))&gt;0,1,0)</f>
        <v>0</v>
      </c>
      <c r="I666" s="1">
        <f>IF(SUMPRODUCT(--ISNUMBER(SEARCH({"LEADER"},C666)))&gt;0,1,0)</f>
        <v>0</v>
      </c>
      <c r="J666" t="str">
        <f t="shared" si="40"/>
        <v>2016</v>
      </c>
      <c r="K666" t="str">
        <f t="shared" si="41"/>
        <v>09</v>
      </c>
      <c r="L666" t="str">
        <f t="shared" si="42"/>
        <v>02</v>
      </c>
      <c r="M666" s="2">
        <f t="shared" si="43"/>
        <v>42615.114583333336</v>
      </c>
      <c r="N666" s="1">
        <f>IF(SUMPRODUCT(--ISNUMBER(SEARCH({"nasdaq.com","bloomberg.com","wsj.com","seekingalpha.com","valuewalk.com","reuters.com","forbes.com","marketwatch.com","investopedia.com","businessinsider.com","analystratings.com"},B666)))&gt;0,1,0)</f>
        <v>0</v>
      </c>
      <c r="O666" t="s">
        <v>3935</v>
      </c>
    </row>
    <row r="667" spans="1:15" x14ac:dyDescent="0.35">
      <c r="A667">
        <v>-1.21654501216545</v>
      </c>
      <c r="B667" t="s">
        <v>10</v>
      </c>
      <c r="C667" t="s">
        <v>158</v>
      </c>
      <c r="D667">
        <v>20160902224500</v>
      </c>
      <c r="E667" s="1">
        <f>IF(SUMPRODUCT(--ISNUMBER(SEARCH({"ECON_EARNINGSREPORT","ECON_STOCKMARKET"},C667)))&gt;0,1,0)</f>
        <v>1</v>
      </c>
      <c r="F667" s="1">
        <f>IF(SUMPRODUCT(--ISNUMBER(SEARCH({"ENV_"},C667)))&gt;0,1,0)</f>
        <v>0</v>
      </c>
      <c r="G667" s="1">
        <f>IF(SUMPRODUCT(--ISNUMBER(SEARCH({"DISCRIMINATION","HARASSMENT","HATE_SPEECH","GENDER_VIOLENCE"},C667)))&gt;0,1,0)</f>
        <v>0</v>
      </c>
      <c r="H667" s="1">
        <f>IF(SUMPRODUCT(--ISNUMBER(SEARCH({"LEGALIZE","LEGISLATION","TRIAL"},C667)))&gt;0,1,0)</f>
        <v>0</v>
      </c>
      <c r="I667" s="1">
        <f>IF(SUMPRODUCT(--ISNUMBER(SEARCH({"LEADER"},C667)))&gt;0,1,0)</f>
        <v>1</v>
      </c>
      <c r="J667" t="str">
        <f t="shared" si="40"/>
        <v>2016</v>
      </c>
      <c r="K667" t="str">
        <f t="shared" si="41"/>
        <v>09</v>
      </c>
      <c r="L667" t="str">
        <f t="shared" si="42"/>
        <v>02</v>
      </c>
      <c r="M667" s="2">
        <f t="shared" si="43"/>
        <v>42615.947916666664</v>
      </c>
      <c r="N667" s="1">
        <f>IF(SUMPRODUCT(--ISNUMBER(SEARCH({"nasdaq.com","bloomberg.com","wsj.com","seekingalpha.com","valuewalk.com","reuters.com","forbes.com","marketwatch.com","investopedia.com","businessinsider.com","analystratings.com"},B667)))&gt;0,1,0)</f>
        <v>1</v>
      </c>
      <c r="O667" t="s">
        <v>3935</v>
      </c>
    </row>
    <row r="668" spans="1:15" x14ac:dyDescent="0.35">
      <c r="A668">
        <v>-0.18450184501844999</v>
      </c>
      <c r="B668" t="s">
        <v>255</v>
      </c>
      <c r="C668" t="s">
        <v>706</v>
      </c>
      <c r="D668">
        <v>20161018033000</v>
      </c>
      <c r="E668" s="1">
        <f>IF(SUMPRODUCT(--ISNUMBER(SEARCH({"ECON_EARNINGSREPORT","ECON_STOCKMARKET"},C668)))&gt;0,1,0)</f>
        <v>1</v>
      </c>
      <c r="F668" s="1">
        <f>IF(SUMPRODUCT(--ISNUMBER(SEARCH({"ENV_"},C668)))&gt;0,1,0)</f>
        <v>0</v>
      </c>
      <c r="G668" s="1">
        <f>IF(SUMPRODUCT(--ISNUMBER(SEARCH({"DISCRIMINATION","HARASSMENT","HATE_SPEECH","GENDER_VIOLENCE"},C668)))&gt;0,1,0)</f>
        <v>0</v>
      </c>
      <c r="H668" s="1">
        <f>IF(SUMPRODUCT(--ISNUMBER(SEARCH({"LEGALIZE","LEGISLATION","TRIAL"},C668)))&gt;0,1,0)</f>
        <v>0</v>
      </c>
      <c r="I668" s="1">
        <f>IF(SUMPRODUCT(--ISNUMBER(SEARCH({"LEADER"},C668)))&gt;0,1,0)</f>
        <v>0</v>
      </c>
      <c r="J668" t="str">
        <f t="shared" si="40"/>
        <v>2016</v>
      </c>
      <c r="K668" t="str">
        <f t="shared" si="41"/>
        <v>10</v>
      </c>
      <c r="L668" t="str">
        <f t="shared" si="42"/>
        <v>18</v>
      </c>
      <c r="M668" s="2">
        <f t="shared" si="43"/>
        <v>42661.145833333336</v>
      </c>
      <c r="N668" s="1">
        <f>IF(SUMPRODUCT(--ISNUMBER(SEARCH({"nasdaq.com","bloomberg.com","wsj.com","seekingalpha.com","valuewalk.com","reuters.com","forbes.com","marketwatch.com","investopedia.com","businessinsider.com","analystratings.com"},B668)))&gt;0,1,0)</f>
        <v>0</v>
      </c>
      <c r="O668" t="s">
        <v>3935</v>
      </c>
    </row>
    <row r="669" spans="1:15" x14ac:dyDescent="0.35">
      <c r="A669">
        <v>0.50377833753148604</v>
      </c>
      <c r="B669" t="s">
        <v>71</v>
      </c>
      <c r="C669" t="s">
        <v>707</v>
      </c>
      <c r="D669">
        <v>20161028121500</v>
      </c>
      <c r="E669" s="1">
        <f>IF(SUMPRODUCT(--ISNUMBER(SEARCH({"ECON_EARNINGSREPORT","ECON_STOCKMARKET"},C669)))&gt;0,1,0)</f>
        <v>1</v>
      </c>
      <c r="F669" s="1">
        <f>IF(SUMPRODUCT(--ISNUMBER(SEARCH({"ENV_"},C669)))&gt;0,1,0)</f>
        <v>0</v>
      </c>
      <c r="G669" s="1">
        <f>IF(SUMPRODUCT(--ISNUMBER(SEARCH({"DISCRIMINATION","HARASSMENT","HATE_SPEECH","GENDER_VIOLENCE"},C669)))&gt;0,1,0)</f>
        <v>0</v>
      </c>
      <c r="H669" s="1">
        <f>IF(SUMPRODUCT(--ISNUMBER(SEARCH({"LEGALIZE","LEGISLATION","TRIAL"},C669)))&gt;0,1,0)</f>
        <v>0</v>
      </c>
      <c r="I669" s="1">
        <f>IF(SUMPRODUCT(--ISNUMBER(SEARCH({"LEADER"},C669)))&gt;0,1,0)</f>
        <v>0</v>
      </c>
      <c r="J669" t="str">
        <f t="shared" si="40"/>
        <v>2016</v>
      </c>
      <c r="K669" t="str">
        <f t="shared" si="41"/>
        <v>10</v>
      </c>
      <c r="L669" t="str">
        <f t="shared" si="42"/>
        <v>28</v>
      </c>
      <c r="M669" s="2">
        <f t="shared" si="43"/>
        <v>42671.510416666664</v>
      </c>
      <c r="N669" s="1">
        <f>IF(SUMPRODUCT(--ISNUMBER(SEARCH({"nasdaq.com","bloomberg.com","wsj.com","seekingalpha.com","valuewalk.com","reuters.com","forbes.com","marketwatch.com","investopedia.com","businessinsider.com","analystratings.com"},B669)))&gt;0,1,0)</f>
        <v>1</v>
      </c>
      <c r="O669" t="s">
        <v>3935</v>
      </c>
    </row>
    <row r="670" spans="1:15" x14ac:dyDescent="0.35">
      <c r="A670">
        <v>0</v>
      </c>
      <c r="B670" t="s">
        <v>25</v>
      </c>
      <c r="C670" t="s">
        <v>655</v>
      </c>
      <c r="D670">
        <v>20161011113000</v>
      </c>
      <c r="E670" s="1">
        <f>IF(SUMPRODUCT(--ISNUMBER(SEARCH({"ECON_EARNINGSREPORT","ECON_STOCKMARKET"},C670)))&gt;0,1,0)</f>
        <v>0</v>
      </c>
      <c r="F670" s="1">
        <f>IF(SUMPRODUCT(--ISNUMBER(SEARCH({"ENV_"},C670)))&gt;0,1,0)</f>
        <v>0</v>
      </c>
      <c r="G670" s="1">
        <f>IF(SUMPRODUCT(--ISNUMBER(SEARCH({"DISCRIMINATION","HARASSMENT","HATE_SPEECH","GENDER_VIOLENCE"},C670)))&gt;0,1,0)</f>
        <v>0</v>
      </c>
      <c r="H670" s="1">
        <f>IF(SUMPRODUCT(--ISNUMBER(SEARCH({"LEGALIZE","LEGISLATION","TRIAL"},C670)))&gt;0,1,0)</f>
        <v>0</v>
      </c>
      <c r="I670" s="1">
        <f>IF(SUMPRODUCT(--ISNUMBER(SEARCH({"LEADER"},C670)))&gt;0,1,0)</f>
        <v>1</v>
      </c>
      <c r="J670" t="str">
        <f t="shared" si="40"/>
        <v>2016</v>
      </c>
      <c r="K670" t="str">
        <f t="shared" si="41"/>
        <v>10</v>
      </c>
      <c r="L670" t="str">
        <f t="shared" si="42"/>
        <v>11</v>
      </c>
      <c r="M670" s="2">
        <f t="shared" si="43"/>
        <v>42654.479166666664</v>
      </c>
      <c r="N670" s="1">
        <f>IF(SUMPRODUCT(--ISNUMBER(SEARCH({"nasdaq.com","bloomberg.com","wsj.com","seekingalpha.com","valuewalk.com","reuters.com","forbes.com","marketwatch.com","investopedia.com","businessinsider.com","analystratings.com"},B670)))&gt;0,1,0)</f>
        <v>0</v>
      </c>
      <c r="O670" t="s">
        <v>3935</v>
      </c>
    </row>
    <row r="671" spans="1:15" x14ac:dyDescent="0.35">
      <c r="A671">
        <v>1.00111234705228</v>
      </c>
      <c r="B671" t="s">
        <v>463</v>
      </c>
      <c r="C671" t="s">
        <v>708</v>
      </c>
      <c r="D671">
        <v>20161201184500</v>
      </c>
      <c r="E671" s="1">
        <f>IF(SUMPRODUCT(--ISNUMBER(SEARCH({"ECON_EARNINGSREPORT","ECON_STOCKMARKET"},C671)))&gt;0,1,0)</f>
        <v>1</v>
      </c>
      <c r="F671" s="1">
        <f>IF(SUMPRODUCT(--ISNUMBER(SEARCH({"ENV_"},C671)))&gt;0,1,0)</f>
        <v>0</v>
      </c>
      <c r="G671" s="1">
        <f>IF(SUMPRODUCT(--ISNUMBER(SEARCH({"DISCRIMINATION","HARASSMENT","HATE_SPEECH","GENDER_VIOLENCE"},C671)))&gt;0,1,0)</f>
        <v>0</v>
      </c>
      <c r="H671" s="1">
        <f>IF(SUMPRODUCT(--ISNUMBER(SEARCH({"LEGALIZE","LEGISLATION","TRIAL"},C671)))&gt;0,1,0)</f>
        <v>0</v>
      </c>
      <c r="I671" s="1">
        <f>IF(SUMPRODUCT(--ISNUMBER(SEARCH({"LEADER"},C671)))&gt;0,1,0)</f>
        <v>0</v>
      </c>
      <c r="J671" t="str">
        <f t="shared" si="40"/>
        <v>2016</v>
      </c>
      <c r="K671" t="str">
        <f t="shared" si="41"/>
        <v>12</v>
      </c>
      <c r="L671" t="str">
        <f t="shared" si="42"/>
        <v>01</v>
      </c>
      <c r="M671" s="2">
        <f t="shared" si="43"/>
        <v>42705.78125</v>
      </c>
      <c r="N671" s="1">
        <f>IF(SUMPRODUCT(--ISNUMBER(SEARCH({"nasdaq.com","bloomberg.com","wsj.com","seekingalpha.com","valuewalk.com","reuters.com","forbes.com","marketwatch.com","investopedia.com","businessinsider.com","analystratings.com"},B671)))&gt;0,1,0)</f>
        <v>0</v>
      </c>
      <c r="O671" t="s">
        <v>3935</v>
      </c>
    </row>
    <row r="672" spans="1:15" x14ac:dyDescent="0.35">
      <c r="A672">
        <v>-0.39177277179235998</v>
      </c>
      <c r="B672" t="s">
        <v>10</v>
      </c>
      <c r="C672" t="s">
        <v>709</v>
      </c>
      <c r="D672">
        <v>20161013201500</v>
      </c>
      <c r="E672" s="1">
        <f>IF(SUMPRODUCT(--ISNUMBER(SEARCH({"ECON_EARNINGSREPORT","ECON_STOCKMARKET"},C672)))&gt;0,1,0)</f>
        <v>1</v>
      </c>
      <c r="F672" s="1">
        <f>IF(SUMPRODUCT(--ISNUMBER(SEARCH({"ENV_"},C672)))&gt;0,1,0)</f>
        <v>0</v>
      </c>
      <c r="G672" s="1">
        <f>IF(SUMPRODUCT(--ISNUMBER(SEARCH({"DISCRIMINATION","HARASSMENT","HATE_SPEECH","GENDER_VIOLENCE"},C672)))&gt;0,1,0)</f>
        <v>0</v>
      </c>
      <c r="H672" s="1">
        <f>IF(SUMPRODUCT(--ISNUMBER(SEARCH({"LEGALIZE","LEGISLATION","TRIAL"},C672)))&gt;0,1,0)</f>
        <v>0</v>
      </c>
      <c r="I672" s="1">
        <f>IF(SUMPRODUCT(--ISNUMBER(SEARCH({"LEADER"},C672)))&gt;0,1,0)</f>
        <v>0</v>
      </c>
      <c r="J672" t="str">
        <f t="shared" si="40"/>
        <v>2016</v>
      </c>
      <c r="K672" t="str">
        <f t="shared" si="41"/>
        <v>10</v>
      </c>
      <c r="L672" t="str">
        <f t="shared" si="42"/>
        <v>13</v>
      </c>
      <c r="M672" s="2">
        <f t="shared" si="43"/>
        <v>42656.84375</v>
      </c>
      <c r="N672" s="1">
        <f>IF(SUMPRODUCT(--ISNUMBER(SEARCH({"nasdaq.com","bloomberg.com","wsj.com","seekingalpha.com","valuewalk.com","reuters.com","forbes.com","marketwatch.com","investopedia.com","businessinsider.com","analystratings.com"},B672)))&gt;0,1,0)</f>
        <v>1</v>
      </c>
      <c r="O672" t="s">
        <v>3935</v>
      </c>
    </row>
    <row r="673" spans="1:15" x14ac:dyDescent="0.35">
      <c r="A673">
        <v>0.673400673400673</v>
      </c>
      <c r="B673" t="s">
        <v>274</v>
      </c>
      <c r="C673" t="s">
        <v>710</v>
      </c>
      <c r="D673">
        <v>20161116014500</v>
      </c>
      <c r="E673" s="1">
        <f>IF(SUMPRODUCT(--ISNUMBER(SEARCH({"ECON_EARNINGSREPORT","ECON_STOCKMARKET"},C673)))&gt;0,1,0)</f>
        <v>1</v>
      </c>
      <c r="F673" s="1">
        <f>IF(SUMPRODUCT(--ISNUMBER(SEARCH({"ENV_"},C673)))&gt;0,1,0)</f>
        <v>0</v>
      </c>
      <c r="G673" s="1">
        <f>IF(SUMPRODUCT(--ISNUMBER(SEARCH({"DISCRIMINATION","HARASSMENT","HATE_SPEECH","GENDER_VIOLENCE"},C673)))&gt;0,1,0)</f>
        <v>0</v>
      </c>
      <c r="H673" s="1">
        <f>IF(SUMPRODUCT(--ISNUMBER(SEARCH({"LEGALIZE","LEGISLATION","TRIAL"},C673)))&gt;0,1,0)</f>
        <v>0</v>
      </c>
      <c r="I673" s="1">
        <f>IF(SUMPRODUCT(--ISNUMBER(SEARCH({"LEADER"},C673)))&gt;0,1,0)</f>
        <v>1</v>
      </c>
      <c r="J673" t="str">
        <f t="shared" si="40"/>
        <v>2016</v>
      </c>
      <c r="K673" t="str">
        <f t="shared" si="41"/>
        <v>11</v>
      </c>
      <c r="L673" t="str">
        <f t="shared" si="42"/>
        <v>16</v>
      </c>
      <c r="M673" s="2">
        <f t="shared" si="43"/>
        <v>42690.072916666664</v>
      </c>
      <c r="N673" s="1">
        <f>IF(SUMPRODUCT(--ISNUMBER(SEARCH({"nasdaq.com","bloomberg.com","wsj.com","seekingalpha.com","valuewalk.com","reuters.com","forbes.com","marketwatch.com","investopedia.com","businessinsider.com","analystratings.com"},B673)))&gt;0,1,0)</f>
        <v>0</v>
      </c>
      <c r="O673" t="s">
        <v>3935</v>
      </c>
    </row>
    <row r="674" spans="1:15" x14ac:dyDescent="0.35">
      <c r="A674">
        <v>-0.199203187250997</v>
      </c>
      <c r="B674" t="s">
        <v>40</v>
      </c>
      <c r="C674" t="s">
        <v>367</v>
      </c>
      <c r="D674">
        <v>20161013203000</v>
      </c>
      <c r="E674" s="1">
        <f>IF(SUMPRODUCT(--ISNUMBER(SEARCH({"ECON_EARNINGSREPORT","ECON_STOCKMARKET"},C674)))&gt;0,1,0)</f>
        <v>1</v>
      </c>
      <c r="F674" s="1">
        <f>IF(SUMPRODUCT(--ISNUMBER(SEARCH({"ENV_"},C674)))&gt;0,1,0)</f>
        <v>0</v>
      </c>
      <c r="G674" s="1">
        <f>IF(SUMPRODUCT(--ISNUMBER(SEARCH({"DISCRIMINATION","HARASSMENT","HATE_SPEECH","GENDER_VIOLENCE"},C674)))&gt;0,1,0)</f>
        <v>0</v>
      </c>
      <c r="H674" s="1">
        <f>IF(SUMPRODUCT(--ISNUMBER(SEARCH({"LEGALIZE","LEGISLATION","TRIAL"},C674)))&gt;0,1,0)</f>
        <v>0</v>
      </c>
      <c r="I674" s="1">
        <f>IF(SUMPRODUCT(--ISNUMBER(SEARCH({"LEADER"},C674)))&gt;0,1,0)</f>
        <v>0</v>
      </c>
      <c r="J674" t="str">
        <f t="shared" si="40"/>
        <v>2016</v>
      </c>
      <c r="K674" t="str">
        <f t="shared" si="41"/>
        <v>10</v>
      </c>
      <c r="L674" t="str">
        <f t="shared" si="42"/>
        <v>13</v>
      </c>
      <c r="M674" s="2">
        <f t="shared" si="43"/>
        <v>42656.854166666664</v>
      </c>
      <c r="N674" s="1">
        <f>IF(SUMPRODUCT(--ISNUMBER(SEARCH({"nasdaq.com","bloomberg.com","wsj.com","seekingalpha.com","valuewalk.com","reuters.com","forbes.com","marketwatch.com","investopedia.com","businessinsider.com","analystratings.com"},B674)))&gt;0,1,0)</f>
        <v>0</v>
      </c>
      <c r="O674" t="s">
        <v>3935</v>
      </c>
    </row>
    <row r="675" spans="1:15" x14ac:dyDescent="0.35">
      <c r="A675">
        <v>5.625</v>
      </c>
      <c r="B675" t="s">
        <v>711</v>
      </c>
      <c r="C675" t="s">
        <v>712</v>
      </c>
      <c r="D675">
        <v>20161205181500</v>
      </c>
      <c r="E675" s="1">
        <f>IF(SUMPRODUCT(--ISNUMBER(SEARCH({"ECON_EARNINGSREPORT","ECON_STOCKMARKET"},C675)))&gt;0,1,0)</f>
        <v>1</v>
      </c>
      <c r="F675" s="1">
        <f>IF(SUMPRODUCT(--ISNUMBER(SEARCH({"ENV_"},C675)))&gt;0,1,0)</f>
        <v>0</v>
      </c>
      <c r="G675" s="1">
        <f>IF(SUMPRODUCT(--ISNUMBER(SEARCH({"DISCRIMINATION","HARASSMENT","HATE_SPEECH","GENDER_VIOLENCE"},C675)))&gt;0,1,0)</f>
        <v>0</v>
      </c>
      <c r="H675" s="1">
        <f>IF(SUMPRODUCT(--ISNUMBER(SEARCH({"LEGALIZE","LEGISLATION","TRIAL"},C675)))&gt;0,1,0)</f>
        <v>0</v>
      </c>
      <c r="I675" s="1">
        <f>IF(SUMPRODUCT(--ISNUMBER(SEARCH({"LEADER"},C675)))&gt;0,1,0)</f>
        <v>1</v>
      </c>
      <c r="J675" t="str">
        <f t="shared" si="40"/>
        <v>2016</v>
      </c>
      <c r="K675" t="str">
        <f t="shared" si="41"/>
        <v>12</v>
      </c>
      <c r="L675" t="str">
        <f t="shared" si="42"/>
        <v>05</v>
      </c>
      <c r="M675" s="2">
        <f t="shared" si="43"/>
        <v>42709.760416666664</v>
      </c>
      <c r="N675" s="1">
        <f>IF(SUMPRODUCT(--ISNUMBER(SEARCH({"nasdaq.com","bloomberg.com","wsj.com","seekingalpha.com","valuewalk.com","reuters.com","forbes.com","marketwatch.com","investopedia.com","businessinsider.com","analystratings.com"},B675)))&gt;0,1,0)</f>
        <v>0</v>
      </c>
      <c r="O675" t="s">
        <v>3935</v>
      </c>
    </row>
    <row r="676" spans="1:15" x14ac:dyDescent="0.35">
      <c r="A676">
        <v>2.1008403361344499</v>
      </c>
      <c r="B676" t="s">
        <v>10</v>
      </c>
      <c r="D676">
        <v>20161013154500</v>
      </c>
      <c r="E676" s="1">
        <f>IF(SUMPRODUCT(--ISNUMBER(SEARCH({"ECON_EARNINGSREPORT","ECON_STOCKMARKET"},C676)))&gt;0,1,0)</f>
        <v>0</v>
      </c>
      <c r="F676" s="1">
        <f>IF(SUMPRODUCT(--ISNUMBER(SEARCH({"ENV_"},C676)))&gt;0,1,0)</f>
        <v>0</v>
      </c>
      <c r="G676" s="1">
        <f>IF(SUMPRODUCT(--ISNUMBER(SEARCH({"DISCRIMINATION","HARASSMENT","HATE_SPEECH","GENDER_VIOLENCE"},C676)))&gt;0,1,0)</f>
        <v>0</v>
      </c>
      <c r="H676" s="1">
        <f>IF(SUMPRODUCT(--ISNUMBER(SEARCH({"LEGALIZE","LEGISLATION","TRIAL"},C676)))&gt;0,1,0)</f>
        <v>0</v>
      </c>
      <c r="I676" s="1">
        <f>IF(SUMPRODUCT(--ISNUMBER(SEARCH({"LEADER"},C676)))&gt;0,1,0)</f>
        <v>0</v>
      </c>
      <c r="J676" t="str">
        <f t="shared" si="40"/>
        <v>2016</v>
      </c>
      <c r="K676" t="str">
        <f t="shared" si="41"/>
        <v>10</v>
      </c>
      <c r="L676" t="str">
        <f t="shared" si="42"/>
        <v>13</v>
      </c>
      <c r="M676" s="2">
        <f t="shared" si="43"/>
        <v>42656.65625</v>
      </c>
      <c r="N676" s="1">
        <f>IF(SUMPRODUCT(--ISNUMBER(SEARCH({"nasdaq.com","bloomberg.com","wsj.com","seekingalpha.com","valuewalk.com","reuters.com","forbes.com","marketwatch.com","investopedia.com","businessinsider.com","analystratings.com"},B676)))&gt;0,1,0)</f>
        <v>1</v>
      </c>
      <c r="O676" t="s">
        <v>3935</v>
      </c>
    </row>
    <row r="677" spans="1:15" x14ac:dyDescent="0.35">
      <c r="A677">
        <v>2.28494623655914</v>
      </c>
      <c r="B677" t="s">
        <v>25</v>
      </c>
      <c r="D677">
        <v>20161013140000</v>
      </c>
      <c r="E677" s="1">
        <f>IF(SUMPRODUCT(--ISNUMBER(SEARCH({"ECON_EARNINGSREPORT","ECON_STOCKMARKET"},C677)))&gt;0,1,0)</f>
        <v>0</v>
      </c>
      <c r="F677" s="1">
        <f>IF(SUMPRODUCT(--ISNUMBER(SEARCH({"ENV_"},C677)))&gt;0,1,0)</f>
        <v>0</v>
      </c>
      <c r="G677" s="1">
        <f>IF(SUMPRODUCT(--ISNUMBER(SEARCH({"DISCRIMINATION","HARASSMENT","HATE_SPEECH","GENDER_VIOLENCE"},C677)))&gt;0,1,0)</f>
        <v>0</v>
      </c>
      <c r="H677" s="1">
        <f>IF(SUMPRODUCT(--ISNUMBER(SEARCH({"LEGALIZE","LEGISLATION","TRIAL"},C677)))&gt;0,1,0)</f>
        <v>0</v>
      </c>
      <c r="I677" s="1">
        <f>IF(SUMPRODUCT(--ISNUMBER(SEARCH({"LEADER"},C677)))&gt;0,1,0)</f>
        <v>0</v>
      </c>
      <c r="J677" t="str">
        <f t="shared" si="40"/>
        <v>2016</v>
      </c>
      <c r="K677" t="str">
        <f t="shared" si="41"/>
        <v>10</v>
      </c>
      <c r="L677" t="str">
        <f t="shared" si="42"/>
        <v>13</v>
      </c>
      <c r="M677" s="2">
        <f t="shared" si="43"/>
        <v>42656.583333333336</v>
      </c>
      <c r="N677" s="1">
        <f>IF(SUMPRODUCT(--ISNUMBER(SEARCH({"nasdaq.com","bloomberg.com","wsj.com","seekingalpha.com","valuewalk.com","reuters.com","forbes.com","marketwatch.com","investopedia.com","businessinsider.com","analystratings.com"},B677)))&gt;0,1,0)</f>
        <v>0</v>
      </c>
      <c r="O677" t="s">
        <v>3935</v>
      </c>
    </row>
    <row r="678" spans="1:15" x14ac:dyDescent="0.35">
      <c r="A678">
        <v>0.33333333333333298</v>
      </c>
      <c r="B678" t="s">
        <v>107</v>
      </c>
      <c r="C678" t="s">
        <v>713</v>
      </c>
      <c r="D678">
        <v>20160624163000</v>
      </c>
      <c r="E678" s="1">
        <f>IF(SUMPRODUCT(--ISNUMBER(SEARCH({"ECON_EARNINGSREPORT","ECON_STOCKMARKET"},C678)))&gt;0,1,0)</f>
        <v>1</v>
      </c>
      <c r="F678" s="1">
        <f>IF(SUMPRODUCT(--ISNUMBER(SEARCH({"ENV_"},C678)))&gt;0,1,0)</f>
        <v>0</v>
      </c>
      <c r="G678" s="1">
        <f>IF(SUMPRODUCT(--ISNUMBER(SEARCH({"DISCRIMINATION","HARASSMENT","HATE_SPEECH","GENDER_VIOLENCE"},C678)))&gt;0,1,0)</f>
        <v>0</v>
      </c>
      <c r="H678" s="1">
        <f>IF(SUMPRODUCT(--ISNUMBER(SEARCH({"LEGALIZE","LEGISLATION","TRIAL"},C678)))&gt;0,1,0)</f>
        <v>0</v>
      </c>
      <c r="I678" s="1">
        <f>IF(SUMPRODUCT(--ISNUMBER(SEARCH({"LEADER"},C678)))&gt;0,1,0)</f>
        <v>0</v>
      </c>
      <c r="J678" t="str">
        <f t="shared" si="40"/>
        <v>2016</v>
      </c>
      <c r="K678" t="str">
        <f t="shared" si="41"/>
        <v>06</v>
      </c>
      <c r="L678" t="str">
        <f t="shared" si="42"/>
        <v>24</v>
      </c>
      <c r="M678" s="2">
        <f t="shared" si="43"/>
        <v>42545.6875</v>
      </c>
      <c r="N678" s="1">
        <f>IF(SUMPRODUCT(--ISNUMBER(SEARCH({"nasdaq.com","bloomberg.com","wsj.com","seekingalpha.com","valuewalk.com","reuters.com","forbes.com","marketwatch.com","investopedia.com","businessinsider.com","analystratings.com"},B678)))&gt;0,1,0)</f>
        <v>1</v>
      </c>
      <c r="O678" t="s">
        <v>3935</v>
      </c>
    </row>
    <row r="679" spans="1:15" x14ac:dyDescent="0.35">
      <c r="A679">
        <v>-3.60453141091658</v>
      </c>
      <c r="B679" t="s">
        <v>107</v>
      </c>
      <c r="C679" t="s">
        <v>714</v>
      </c>
      <c r="D679">
        <v>20161025164500</v>
      </c>
      <c r="E679" s="1">
        <f>IF(SUMPRODUCT(--ISNUMBER(SEARCH({"ECON_EARNINGSREPORT","ECON_STOCKMARKET"},C679)))&gt;0,1,0)</f>
        <v>1</v>
      </c>
      <c r="F679" s="1">
        <f>IF(SUMPRODUCT(--ISNUMBER(SEARCH({"ENV_"},C679)))&gt;0,1,0)</f>
        <v>0</v>
      </c>
      <c r="G679" s="1">
        <f>IF(SUMPRODUCT(--ISNUMBER(SEARCH({"DISCRIMINATION","HARASSMENT","HATE_SPEECH","GENDER_VIOLENCE"},C679)))&gt;0,1,0)</f>
        <v>0</v>
      </c>
      <c r="H679" s="1">
        <f>IF(SUMPRODUCT(--ISNUMBER(SEARCH({"LEGALIZE","LEGISLATION","TRIAL"},C679)))&gt;0,1,0)</f>
        <v>0</v>
      </c>
      <c r="I679" s="1">
        <f>IF(SUMPRODUCT(--ISNUMBER(SEARCH({"LEADER"},C679)))&gt;0,1,0)</f>
        <v>0</v>
      </c>
      <c r="J679" t="str">
        <f t="shared" si="40"/>
        <v>2016</v>
      </c>
      <c r="K679" t="str">
        <f t="shared" si="41"/>
        <v>10</v>
      </c>
      <c r="L679" t="str">
        <f t="shared" si="42"/>
        <v>25</v>
      </c>
      <c r="M679" s="2">
        <f t="shared" si="43"/>
        <v>42668.697916666664</v>
      </c>
      <c r="N679" s="1">
        <f>IF(SUMPRODUCT(--ISNUMBER(SEARCH({"nasdaq.com","bloomberg.com","wsj.com","seekingalpha.com","valuewalk.com","reuters.com","forbes.com","marketwatch.com","investopedia.com","businessinsider.com","analystratings.com"},B679)))&gt;0,1,0)</f>
        <v>1</v>
      </c>
      <c r="O679" t="s">
        <v>3935</v>
      </c>
    </row>
    <row r="680" spans="1:15" x14ac:dyDescent="0.35">
      <c r="A680">
        <v>-0.432525951557094</v>
      </c>
      <c r="B680" t="s">
        <v>59</v>
      </c>
      <c r="C680" t="s">
        <v>715</v>
      </c>
      <c r="D680">
        <v>20161018141500</v>
      </c>
      <c r="E680" s="1">
        <f>IF(SUMPRODUCT(--ISNUMBER(SEARCH({"ECON_EARNINGSREPORT","ECON_STOCKMARKET"},C680)))&gt;0,1,0)</f>
        <v>1</v>
      </c>
      <c r="F680" s="1">
        <f>IF(SUMPRODUCT(--ISNUMBER(SEARCH({"ENV_"},C680)))&gt;0,1,0)</f>
        <v>1</v>
      </c>
      <c r="G680" s="1">
        <f>IF(SUMPRODUCT(--ISNUMBER(SEARCH({"DISCRIMINATION","HARASSMENT","HATE_SPEECH","GENDER_VIOLENCE"},C680)))&gt;0,1,0)</f>
        <v>0</v>
      </c>
      <c r="H680" s="1">
        <f>IF(SUMPRODUCT(--ISNUMBER(SEARCH({"LEGALIZE","LEGISLATION","TRIAL"},C680)))&gt;0,1,0)</f>
        <v>0</v>
      </c>
      <c r="I680" s="1">
        <f>IF(SUMPRODUCT(--ISNUMBER(SEARCH({"LEADER"},C680)))&gt;0,1,0)</f>
        <v>0</v>
      </c>
      <c r="J680" t="str">
        <f t="shared" si="40"/>
        <v>2016</v>
      </c>
      <c r="K680" t="str">
        <f t="shared" si="41"/>
        <v>10</v>
      </c>
      <c r="L680" t="str">
        <f t="shared" si="42"/>
        <v>18</v>
      </c>
      <c r="M680" s="2">
        <f t="shared" si="43"/>
        <v>42661.59375</v>
      </c>
      <c r="N680" s="1">
        <f>IF(SUMPRODUCT(--ISNUMBER(SEARCH({"nasdaq.com","bloomberg.com","wsj.com","seekingalpha.com","valuewalk.com","reuters.com","forbes.com","marketwatch.com","investopedia.com","businessinsider.com","analystratings.com"},B680)))&gt;0,1,0)</f>
        <v>0</v>
      </c>
      <c r="O680" t="s">
        <v>3935</v>
      </c>
    </row>
    <row r="681" spans="1:15" x14ac:dyDescent="0.35">
      <c r="A681">
        <v>0.140056022408964</v>
      </c>
      <c r="B681" t="s">
        <v>107</v>
      </c>
      <c r="C681" t="s">
        <v>716</v>
      </c>
      <c r="D681">
        <v>20161031141500</v>
      </c>
      <c r="E681" s="1">
        <f>IF(SUMPRODUCT(--ISNUMBER(SEARCH({"ECON_EARNINGSREPORT","ECON_STOCKMARKET"},C681)))&gt;0,1,0)</f>
        <v>1</v>
      </c>
      <c r="F681" s="1">
        <f>IF(SUMPRODUCT(--ISNUMBER(SEARCH({"ENV_"},C681)))&gt;0,1,0)</f>
        <v>0</v>
      </c>
      <c r="G681" s="1">
        <f>IF(SUMPRODUCT(--ISNUMBER(SEARCH({"DISCRIMINATION","HARASSMENT","HATE_SPEECH","GENDER_VIOLENCE"},C681)))&gt;0,1,0)</f>
        <v>0</v>
      </c>
      <c r="H681" s="1">
        <f>IF(SUMPRODUCT(--ISNUMBER(SEARCH({"LEGALIZE","LEGISLATION","TRIAL"},C681)))&gt;0,1,0)</f>
        <v>0</v>
      </c>
      <c r="I681" s="1">
        <f>IF(SUMPRODUCT(--ISNUMBER(SEARCH({"LEADER"},C681)))&gt;0,1,0)</f>
        <v>0</v>
      </c>
      <c r="J681" t="str">
        <f t="shared" si="40"/>
        <v>2016</v>
      </c>
      <c r="K681" t="str">
        <f t="shared" si="41"/>
        <v>10</v>
      </c>
      <c r="L681" t="str">
        <f t="shared" si="42"/>
        <v>31</v>
      </c>
      <c r="M681" s="2">
        <f t="shared" si="43"/>
        <v>42674.59375</v>
      </c>
      <c r="N681" s="1">
        <f>IF(SUMPRODUCT(--ISNUMBER(SEARCH({"nasdaq.com","bloomberg.com","wsj.com","seekingalpha.com","valuewalk.com","reuters.com","forbes.com","marketwatch.com","investopedia.com","businessinsider.com","analystratings.com"},B681)))&gt;0,1,0)</f>
        <v>1</v>
      </c>
      <c r="O681" t="s">
        <v>3935</v>
      </c>
    </row>
    <row r="682" spans="1:15" x14ac:dyDescent="0.35">
      <c r="A682">
        <v>4.8611111111111098</v>
      </c>
      <c r="B682" t="s">
        <v>642</v>
      </c>
      <c r="C682" t="s">
        <v>717</v>
      </c>
      <c r="D682">
        <v>20160821204500</v>
      </c>
      <c r="E682" s="1">
        <f>IF(SUMPRODUCT(--ISNUMBER(SEARCH({"ECON_EARNINGSREPORT","ECON_STOCKMARKET"},C682)))&gt;0,1,0)</f>
        <v>1</v>
      </c>
      <c r="F682" s="1">
        <f>IF(SUMPRODUCT(--ISNUMBER(SEARCH({"ENV_"},C682)))&gt;0,1,0)</f>
        <v>0</v>
      </c>
      <c r="G682" s="1">
        <f>IF(SUMPRODUCT(--ISNUMBER(SEARCH({"DISCRIMINATION","HARASSMENT","HATE_SPEECH","GENDER_VIOLENCE"},C682)))&gt;0,1,0)</f>
        <v>0</v>
      </c>
      <c r="H682" s="1">
        <f>IF(SUMPRODUCT(--ISNUMBER(SEARCH({"LEGALIZE","LEGISLATION","TRIAL"},C682)))&gt;0,1,0)</f>
        <v>0</v>
      </c>
      <c r="I682" s="1">
        <f>IF(SUMPRODUCT(--ISNUMBER(SEARCH({"LEADER"},C682)))&gt;0,1,0)</f>
        <v>0</v>
      </c>
      <c r="J682" t="str">
        <f t="shared" si="40"/>
        <v>2016</v>
      </c>
      <c r="K682" t="str">
        <f t="shared" si="41"/>
        <v>08</v>
      </c>
      <c r="L682" t="str">
        <f t="shared" si="42"/>
        <v>21</v>
      </c>
      <c r="M682" s="2">
        <f t="shared" si="43"/>
        <v>42603.864583333336</v>
      </c>
      <c r="N682" s="1">
        <f>IF(SUMPRODUCT(--ISNUMBER(SEARCH({"nasdaq.com","bloomberg.com","wsj.com","seekingalpha.com","valuewalk.com","reuters.com","forbes.com","marketwatch.com","investopedia.com","businessinsider.com","analystratings.com"},B682)))&gt;0,1,0)</f>
        <v>0</v>
      </c>
      <c r="O682" t="s">
        <v>3935</v>
      </c>
    </row>
    <row r="683" spans="1:15" x14ac:dyDescent="0.35">
      <c r="A683">
        <v>1.8404907975460101</v>
      </c>
      <c r="B683" t="s">
        <v>216</v>
      </c>
      <c r="D683">
        <v>20161206000000</v>
      </c>
      <c r="E683" s="1">
        <f>IF(SUMPRODUCT(--ISNUMBER(SEARCH({"ECON_EARNINGSREPORT","ECON_STOCKMARKET"},C683)))&gt;0,1,0)</f>
        <v>0</v>
      </c>
      <c r="F683" s="1">
        <f>IF(SUMPRODUCT(--ISNUMBER(SEARCH({"ENV_"},C683)))&gt;0,1,0)</f>
        <v>0</v>
      </c>
      <c r="G683" s="1">
        <f>IF(SUMPRODUCT(--ISNUMBER(SEARCH({"DISCRIMINATION","HARASSMENT","HATE_SPEECH","GENDER_VIOLENCE"},C683)))&gt;0,1,0)</f>
        <v>0</v>
      </c>
      <c r="H683" s="1">
        <f>IF(SUMPRODUCT(--ISNUMBER(SEARCH({"LEGALIZE","LEGISLATION","TRIAL"},C683)))&gt;0,1,0)</f>
        <v>0</v>
      </c>
      <c r="I683" s="1">
        <f>IF(SUMPRODUCT(--ISNUMBER(SEARCH({"LEADER"},C683)))&gt;0,1,0)</f>
        <v>0</v>
      </c>
      <c r="J683" t="str">
        <f t="shared" si="40"/>
        <v>2016</v>
      </c>
      <c r="K683" t="str">
        <f t="shared" si="41"/>
        <v>12</v>
      </c>
      <c r="L683" t="str">
        <f t="shared" si="42"/>
        <v>06</v>
      </c>
      <c r="M683" s="2">
        <f t="shared" si="43"/>
        <v>42710</v>
      </c>
      <c r="N683" s="1">
        <f>IF(SUMPRODUCT(--ISNUMBER(SEARCH({"nasdaq.com","bloomberg.com","wsj.com","seekingalpha.com","valuewalk.com","reuters.com","forbes.com","marketwatch.com","investopedia.com","businessinsider.com","analystratings.com"},B683)))&gt;0,1,0)</f>
        <v>1</v>
      </c>
      <c r="O683" t="s">
        <v>3935</v>
      </c>
    </row>
    <row r="684" spans="1:15" x14ac:dyDescent="0.35">
      <c r="A684">
        <v>-1.0869565217391299</v>
      </c>
      <c r="B684" t="s">
        <v>107</v>
      </c>
      <c r="C684" t="s">
        <v>718</v>
      </c>
      <c r="D684">
        <v>20161205154500</v>
      </c>
      <c r="E684" s="1">
        <f>IF(SUMPRODUCT(--ISNUMBER(SEARCH({"ECON_EARNINGSREPORT","ECON_STOCKMARKET"},C684)))&gt;0,1,0)</f>
        <v>1</v>
      </c>
      <c r="F684" s="1">
        <f>IF(SUMPRODUCT(--ISNUMBER(SEARCH({"ENV_"},C684)))&gt;0,1,0)</f>
        <v>0</v>
      </c>
      <c r="G684" s="1">
        <f>IF(SUMPRODUCT(--ISNUMBER(SEARCH({"DISCRIMINATION","HARASSMENT","HATE_SPEECH","GENDER_VIOLENCE"},C684)))&gt;0,1,0)</f>
        <v>0</v>
      </c>
      <c r="H684" s="1">
        <f>IF(SUMPRODUCT(--ISNUMBER(SEARCH({"LEGALIZE","LEGISLATION","TRIAL"},C684)))&gt;0,1,0)</f>
        <v>0</v>
      </c>
      <c r="I684" s="1">
        <f>IF(SUMPRODUCT(--ISNUMBER(SEARCH({"LEADER"},C684)))&gt;0,1,0)</f>
        <v>0</v>
      </c>
      <c r="J684" t="str">
        <f t="shared" si="40"/>
        <v>2016</v>
      </c>
      <c r="K684" t="str">
        <f t="shared" si="41"/>
        <v>12</v>
      </c>
      <c r="L684" t="str">
        <f t="shared" si="42"/>
        <v>05</v>
      </c>
      <c r="M684" s="2">
        <f t="shared" si="43"/>
        <v>42709.65625</v>
      </c>
      <c r="N684" s="1">
        <f>IF(SUMPRODUCT(--ISNUMBER(SEARCH({"nasdaq.com","bloomberg.com","wsj.com","seekingalpha.com","valuewalk.com","reuters.com","forbes.com","marketwatch.com","investopedia.com","businessinsider.com","analystratings.com"},B684)))&gt;0,1,0)</f>
        <v>1</v>
      </c>
      <c r="O684" t="s">
        <v>3935</v>
      </c>
    </row>
    <row r="685" spans="1:15" x14ac:dyDescent="0.35">
      <c r="A685">
        <v>0</v>
      </c>
      <c r="B685" t="s">
        <v>96</v>
      </c>
      <c r="C685" t="s">
        <v>719</v>
      </c>
      <c r="D685">
        <v>20161027093000</v>
      </c>
      <c r="E685" s="1">
        <f>IF(SUMPRODUCT(--ISNUMBER(SEARCH({"ECON_EARNINGSREPORT","ECON_STOCKMARKET"},C685)))&gt;0,1,0)</f>
        <v>1</v>
      </c>
      <c r="F685" s="1">
        <f>IF(SUMPRODUCT(--ISNUMBER(SEARCH({"ENV_"},C685)))&gt;0,1,0)</f>
        <v>0</v>
      </c>
      <c r="G685" s="1">
        <f>IF(SUMPRODUCT(--ISNUMBER(SEARCH({"DISCRIMINATION","HARASSMENT","HATE_SPEECH","GENDER_VIOLENCE"},C685)))&gt;0,1,0)</f>
        <v>0</v>
      </c>
      <c r="H685" s="1">
        <f>IF(SUMPRODUCT(--ISNUMBER(SEARCH({"LEGALIZE","LEGISLATION","TRIAL"},C685)))&gt;0,1,0)</f>
        <v>0</v>
      </c>
      <c r="I685" s="1">
        <f>IF(SUMPRODUCT(--ISNUMBER(SEARCH({"LEADER"},C685)))&gt;0,1,0)</f>
        <v>0</v>
      </c>
      <c r="J685" t="str">
        <f t="shared" si="40"/>
        <v>2016</v>
      </c>
      <c r="K685" t="str">
        <f t="shared" si="41"/>
        <v>10</v>
      </c>
      <c r="L685" t="str">
        <f t="shared" si="42"/>
        <v>27</v>
      </c>
      <c r="M685" s="2">
        <f t="shared" si="43"/>
        <v>42670.395833333336</v>
      </c>
      <c r="N685" s="1">
        <f>IF(SUMPRODUCT(--ISNUMBER(SEARCH({"nasdaq.com","bloomberg.com","wsj.com","seekingalpha.com","valuewalk.com","reuters.com","forbes.com","marketwatch.com","investopedia.com","businessinsider.com","analystratings.com"},B685)))&gt;0,1,0)</f>
        <v>0</v>
      </c>
      <c r="O685" t="s">
        <v>3935</v>
      </c>
    </row>
    <row r="686" spans="1:15" x14ac:dyDescent="0.35">
      <c r="A686">
        <v>1.8853695324283599</v>
      </c>
      <c r="B686" t="s">
        <v>720</v>
      </c>
      <c r="C686" t="s">
        <v>721</v>
      </c>
      <c r="D686">
        <v>20161114154500</v>
      </c>
      <c r="E686" s="1">
        <f>IF(SUMPRODUCT(--ISNUMBER(SEARCH({"ECON_EARNINGSREPORT","ECON_STOCKMARKET"},C686)))&gt;0,1,0)</f>
        <v>1</v>
      </c>
      <c r="F686" s="1">
        <f>IF(SUMPRODUCT(--ISNUMBER(SEARCH({"ENV_"},C686)))&gt;0,1,0)</f>
        <v>0</v>
      </c>
      <c r="G686" s="1">
        <f>IF(SUMPRODUCT(--ISNUMBER(SEARCH({"DISCRIMINATION","HARASSMENT","HATE_SPEECH","GENDER_VIOLENCE"},C686)))&gt;0,1,0)</f>
        <v>0</v>
      </c>
      <c r="H686" s="1">
        <f>IF(SUMPRODUCT(--ISNUMBER(SEARCH({"LEGALIZE","LEGISLATION","TRIAL"},C686)))&gt;0,1,0)</f>
        <v>0</v>
      </c>
      <c r="I686" s="1">
        <f>IF(SUMPRODUCT(--ISNUMBER(SEARCH({"LEADER"},C686)))&gt;0,1,0)</f>
        <v>0</v>
      </c>
      <c r="J686" t="str">
        <f t="shared" si="40"/>
        <v>2016</v>
      </c>
      <c r="K686" t="str">
        <f t="shared" si="41"/>
        <v>11</v>
      </c>
      <c r="L686" t="str">
        <f t="shared" si="42"/>
        <v>14</v>
      </c>
      <c r="M686" s="2">
        <f t="shared" si="43"/>
        <v>42688.65625</v>
      </c>
      <c r="N686" s="1">
        <f>IF(SUMPRODUCT(--ISNUMBER(SEARCH({"nasdaq.com","bloomberg.com","wsj.com","seekingalpha.com","valuewalk.com","reuters.com","forbes.com","marketwatch.com","investopedia.com","businessinsider.com","analystratings.com"},B686)))&gt;0,1,0)</f>
        <v>0</v>
      </c>
      <c r="O686" t="s">
        <v>3935</v>
      </c>
    </row>
    <row r="687" spans="1:15" x14ac:dyDescent="0.35">
      <c r="A687">
        <v>4.4594594594594597</v>
      </c>
      <c r="B687" t="s">
        <v>274</v>
      </c>
      <c r="C687" t="s">
        <v>722</v>
      </c>
      <c r="D687">
        <v>20161205140000</v>
      </c>
      <c r="E687" s="1">
        <f>IF(SUMPRODUCT(--ISNUMBER(SEARCH({"ECON_EARNINGSREPORT","ECON_STOCKMARKET"},C687)))&gt;0,1,0)</f>
        <v>1</v>
      </c>
      <c r="F687" s="1">
        <f>IF(SUMPRODUCT(--ISNUMBER(SEARCH({"ENV_"},C687)))&gt;0,1,0)</f>
        <v>0</v>
      </c>
      <c r="G687" s="1">
        <f>IF(SUMPRODUCT(--ISNUMBER(SEARCH({"DISCRIMINATION","HARASSMENT","HATE_SPEECH","GENDER_VIOLENCE"},C687)))&gt;0,1,0)</f>
        <v>0</v>
      </c>
      <c r="H687" s="1">
        <f>IF(SUMPRODUCT(--ISNUMBER(SEARCH({"LEGALIZE","LEGISLATION","TRIAL"},C687)))&gt;0,1,0)</f>
        <v>0</v>
      </c>
      <c r="I687" s="1">
        <f>IF(SUMPRODUCT(--ISNUMBER(SEARCH({"LEADER"},C687)))&gt;0,1,0)</f>
        <v>1</v>
      </c>
      <c r="J687" t="str">
        <f t="shared" si="40"/>
        <v>2016</v>
      </c>
      <c r="K687" t="str">
        <f t="shared" si="41"/>
        <v>12</v>
      </c>
      <c r="L687" t="str">
        <f t="shared" si="42"/>
        <v>05</v>
      </c>
      <c r="M687" s="2">
        <f t="shared" si="43"/>
        <v>42709.583333333336</v>
      </c>
      <c r="N687" s="1">
        <f>IF(SUMPRODUCT(--ISNUMBER(SEARCH({"nasdaq.com","bloomberg.com","wsj.com","seekingalpha.com","valuewalk.com","reuters.com","forbes.com","marketwatch.com","investopedia.com","businessinsider.com","analystratings.com"},B687)))&gt;0,1,0)</f>
        <v>0</v>
      </c>
      <c r="O687" t="s">
        <v>3935</v>
      </c>
    </row>
    <row r="688" spans="1:15" x14ac:dyDescent="0.35">
      <c r="A688">
        <v>0.28490028490028502</v>
      </c>
      <c r="B688" t="s">
        <v>79</v>
      </c>
      <c r="C688" t="s">
        <v>723</v>
      </c>
      <c r="D688">
        <v>20160820113000</v>
      </c>
      <c r="E688" s="1">
        <f>IF(SUMPRODUCT(--ISNUMBER(SEARCH({"ECON_EARNINGSREPORT","ECON_STOCKMARKET"},C688)))&gt;0,1,0)</f>
        <v>1</v>
      </c>
      <c r="F688" s="1">
        <f>IF(SUMPRODUCT(--ISNUMBER(SEARCH({"ENV_"},C688)))&gt;0,1,0)</f>
        <v>0</v>
      </c>
      <c r="G688" s="1">
        <f>IF(SUMPRODUCT(--ISNUMBER(SEARCH({"DISCRIMINATION","HARASSMENT","HATE_SPEECH","GENDER_VIOLENCE"},C688)))&gt;0,1,0)</f>
        <v>0</v>
      </c>
      <c r="H688" s="1">
        <f>IF(SUMPRODUCT(--ISNUMBER(SEARCH({"LEGALIZE","LEGISLATION","TRIAL"},C688)))&gt;0,1,0)</f>
        <v>0</v>
      </c>
      <c r="I688" s="1">
        <f>IF(SUMPRODUCT(--ISNUMBER(SEARCH({"LEADER"},C688)))&gt;0,1,0)</f>
        <v>0</v>
      </c>
      <c r="J688" t="str">
        <f t="shared" si="40"/>
        <v>2016</v>
      </c>
      <c r="K688" t="str">
        <f t="shared" si="41"/>
        <v>08</v>
      </c>
      <c r="L688" t="str">
        <f t="shared" si="42"/>
        <v>20</v>
      </c>
      <c r="M688" s="2">
        <f t="shared" si="43"/>
        <v>42602.479166666664</v>
      </c>
      <c r="N688" s="1">
        <f>IF(SUMPRODUCT(--ISNUMBER(SEARCH({"nasdaq.com","bloomberg.com","wsj.com","seekingalpha.com","valuewalk.com","reuters.com","forbes.com","marketwatch.com","investopedia.com","businessinsider.com","analystratings.com"},B688)))&gt;0,1,0)</f>
        <v>0</v>
      </c>
      <c r="O688" t="s">
        <v>3935</v>
      </c>
    </row>
    <row r="689" spans="1:15" x14ac:dyDescent="0.35">
      <c r="A689">
        <v>1.4598540145985399</v>
      </c>
      <c r="B689" t="s">
        <v>234</v>
      </c>
      <c r="C689" t="s">
        <v>724</v>
      </c>
      <c r="D689">
        <v>20160809171500</v>
      </c>
      <c r="E689" s="1">
        <f>IF(SUMPRODUCT(--ISNUMBER(SEARCH({"ECON_EARNINGSREPORT","ECON_STOCKMARKET"},C689)))&gt;0,1,0)</f>
        <v>1</v>
      </c>
      <c r="F689" s="1">
        <f>IF(SUMPRODUCT(--ISNUMBER(SEARCH({"ENV_"},C689)))&gt;0,1,0)</f>
        <v>0</v>
      </c>
      <c r="G689" s="1">
        <f>IF(SUMPRODUCT(--ISNUMBER(SEARCH({"DISCRIMINATION","HARASSMENT","HATE_SPEECH","GENDER_VIOLENCE"},C689)))&gt;0,1,0)</f>
        <v>0</v>
      </c>
      <c r="H689" s="1">
        <f>IF(SUMPRODUCT(--ISNUMBER(SEARCH({"LEGALIZE","LEGISLATION","TRIAL"},C689)))&gt;0,1,0)</f>
        <v>0</v>
      </c>
      <c r="I689" s="1">
        <f>IF(SUMPRODUCT(--ISNUMBER(SEARCH({"LEADER"},C689)))&gt;0,1,0)</f>
        <v>0</v>
      </c>
      <c r="J689" t="str">
        <f t="shared" si="40"/>
        <v>2016</v>
      </c>
      <c r="K689" t="str">
        <f t="shared" si="41"/>
        <v>08</v>
      </c>
      <c r="L689" t="str">
        <f t="shared" si="42"/>
        <v>09</v>
      </c>
      <c r="M689" s="2">
        <f t="shared" si="43"/>
        <v>42591.71875</v>
      </c>
      <c r="N689" s="1">
        <f>IF(SUMPRODUCT(--ISNUMBER(SEARCH({"nasdaq.com","bloomberg.com","wsj.com","seekingalpha.com","valuewalk.com","reuters.com","forbes.com","marketwatch.com","investopedia.com","businessinsider.com","analystratings.com"},B689)))&gt;0,1,0)</f>
        <v>0</v>
      </c>
      <c r="O689" t="s">
        <v>3935</v>
      </c>
    </row>
    <row r="690" spans="1:15" x14ac:dyDescent="0.35">
      <c r="A690">
        <v>-0.55248618784530401</v>
      </c>
      <c r="B690" t="s">
        <v>544</v>
      </c>
      <c r="C690" t="s">
        <v>725</v>
      </c>
      <c r="D690">
        <v>20161117231500</v>
      </c>
      <c r="E690" s="1">
        <f>IF(SUMPRODUCT(--ISNUMBER(SEARCH({"ECON_EARNINGSREPORT","ECON_STOCKMARKET"},C690)))&gt;0,1,0)</f>
        <v>0</v>
      </c>
      <c r="F690" s="1">
        <f>IF(SUMPRODUCT(--ISNUMBER(SEARCH({"ENV_"},C690)))&gt;0,1,0)</f>
        <v>0</v>
      </c>
      <c r="G690" s="1">
        <f>IF(SUMPRODUCT(--ISNUMBER(SEARCH({"DISCRIMINATION","HARASSMENT","HATE_SPEECH","GENDER_VIOLENCE"},C690)))&gt;0,1,0)</f>
        <v>0</v>
      </c>
      <c r="H690" s="1">
        <f>IF(SUMPRODUCT(--ISNUMBER(SEARCH({"LEGALIZE","LEGISLATION","TRIAL"},C690)))&gt;0,1,0)</f>
        <v>0</v>
      </c>
      <c r="I690" s="1">
        <f>IF(SUMPRODUCT(--ISNUMBER(SEARCH({"LEADER"},C690)))&gt;0,1,0)</f>
        <v>0</v>
      </c>
      <c r="J690" t="str">
        <f t="shared" si="40"/>
        <v>2016</v>
      </c>
      <c r="K690" t="str">
        <f t="shared" si="41"/>
        <v>11</v>
      </c>
      <c r="L690" t="str">
        <f t="shared" si="42"/>
        <v>17</v>
      </c>
      <c r="M690" s="2">
        <f t="shared" si="43"/>
        <v>42691.96875</v>
      </c>
      <c r="N690" s="1">
        <f>IF(SUMPRODUCT(--ISNUMBER(SEARCH({"nasdaq.com","bloomberg.com","wsj.com","seekingalpha.com","valuewalk.com","reuters.com","forbes.com","marketwatch.com","investopedia.com","businessinsider.com","analystratings.com"},B690)))&gt;0,1,0)</f>
        <v>0</v>
      </c>
      <c r="O690" t="s">
        <v>3935</v>
      </c>
    </row>
    <row r="691" spans="1:15" x14ac:dyDescent="0.35">
      <c r="A691">
        <v>-2.0202020202020199</v>
      </c>
      <c r="B691" t="s">
        <v>10</v>
      </c>
      <c r="C691" t="s">
        <v>726</v>
      </c>
      <c r="D691">
        <v>20161101133000</v>
      </c>
      <c r="E691" s="1">
        <f>IF(SUMPRODUCT(--ISNUMBER(SEARCH({"ECON_EARNINGSREPORT","ECON_STOCKMARKET"},C691)))&gt;0,1,0)</f>
        <v>1</v>
      </c>
      <c r="F691" s="1">
        <f>IF(SUMPRODUCT(--ISNUMBER(SEARCH({"ENV_"},C691)))&gt;0,1,0)</f>
        <v>0</v>
      </c>
      <c r="G691" s="1">
        <f>IF(SUMPRODUCT(--ISNUMBER(SEARCH({"DISCRIMINATION","HARASSMENT","HATE_SPEECH","GENDER_VIOLENCE"},C691)))&gt;0,1,0)</f>
        <v>0</v>
      </c>
      <c r="H691" s="1">
        <f>IF(SUMPRODUCT(--ISNUMBER(SEARCH({"LEGALIZE","LEGISLATION","TRIAL"},C691)))&gt;0,1,0)</f>
        <v>0</v>
      </c>
      <c r="I691" s="1">
        <f>IF(SUMPRODUCT(--ISNUMBER(SEARCH({"LEADER"},C691)))&gt;0,1,0)</f>
        <v>0</v>
      </c>
      <c r="J691" t="str">
        <f t="shared" si="40"/>
        <v>2016</v>
      </c>
      <c r="K691" t="str">
        <f t="shared" si="41"/>
        <v>11</v>
      </c>
      <c r="L691" t="str">
        <f t="shared" si="42"/>
        <v>01</v>
      </c>
      <c r="M691" s="2">
        <f t="shared" si="43"/>
        <v>42675.5625</v>
      </c>
      <c r="N691" s="1">
        <f>IF(SUMPRODUCT(--ISNUMBER(SEARCH({"nasdaq.com","bloomberg.com","wsj.com","seekingalpha.com","valuewalk.com","reuters.com","forbes.com","marketwatch.com","investopedia.com","businessinsider.com","analystratings.com"},B691)))&gt;0,1,0)</f>
        <v>1</v>
      </c>
      <c r="O691" t="s">
        <v>3935</v>
      </c>
    </row>
    <row r="692" spans="1:15" x14ac:dyDescent="0.35">
      <c r="A692">
        <v>5.7273768613974603E-2</v>
      </c>
      <c r="B692" t="s">
        <v>332</v>
      </c>
      <c r="C692" t="s">
        <v>727</v>
      </c>
      <c r="D692">
        <v>20161211154500</v>
      </c>
      <c r="E692" s="1">
        <f>IF(SUMPRODUCT(--ISNUMBER(SEARCH({"ECON_EARNINGSREPORT","ECON_STOCKMARKET"},C692)))&gt;0,1,0)</f>
        <v>0</v>
      </c>
      <c r="F692" s="1">
        <f>IF(SUMPRODUCT(--ISNUMBER(SEARCH({"ENV_"},C692)))&gt;0,1,0)</f>
        <v>0</v>
      </c>
      <c r="G692" s="1">
        <f>IF(SUMPRODUCT(--ISNUMBER(SEARCH({"DISCRIMINATION","HARASSMENT","HATE_SPEECH","GENDER_VIOLENCE"},C692)))&gt;0,1,0)</f>
        <v>0</v>
      </c>
      <c r="H692" s="1">
        <f>IF(SUMPRODUCT(--ISNUMBER(SEARCH({"LEGALIZE","LEGISLATION","TRIAL"},C692)))&gt;0,1,0)</f>
        <v>0</v>
      </c>
      <c r="I692" s="1">
        <f>IF(SUMPRODUCT(--ISNUMBER(SEARCH({"LEADER"},C692)))&gt;0,1,0)</f>
        <v>0</v>
      </c>
      <c r="J692" t="str">
        <f t="shared" si="40"/>
        <v>2016</v>
      </c>
      <c r="K692" t="str">
        <f t="shared" si="41"/>
        <v>12</v>
      </c>
      <c r="L692" t="str">
        <f t="shared" si="42"/>
        <v>11</v>
      </c>
      <c r="M692" s="2">
        <f t="shared" si="43"/>
        <v>42715.65625</v>
      </c>
      <c r="N692" s="1">
        <f>IF(SUMPRODUCT(--ISNUMBER(SEARCH({"nasdaq.com","bloomberg.com","wsj.com","seekingalpha.com","valuewalk.com","reuters.com","forbes.com","marketwatch.com","investopedia.com","businessinsider.com","analystratings.com"},B692)))&gt;0,1,0)</f>
        <v>0</v>
      </c>
      <c r="O692" t="s">
        <v>3935</v>
      </c>
    </row>
    <row r="693" spans="1:15" x14ac:dyDescent="0.35">
      <c r="A693">
        <v>0</v>
      </c>
      <c r="B693" t="s">
        <v>71</v>
      </c>
      <c r="C693" t="s">
        <v>728</v>
      </c>
      <c r="D693">
        <v>20161118133000</v>
      </c>
      <c r="E693" s="1">
        <f>IF(SUMPRODUCT(--ISNUMBER(SEARCH({"ECON_EARNINGSREPORT","ECON_STOCKMARKET"},C693)))&gt;0,1,0)</f>
        <v>0</v>
      </c>
      <c r="F693" s="1">
        <f>IF(SUMPRODUCT(--ISNUMBER(SEARCH({"ENV_"},C693)))&gt;0,1,0)</f>
        <v>0</v>
      </c>
      <c r="G693" s="1">
        <f>IF(SUMPRODUCT(--ISNUMBER(SEARCH({"DISCRIMINATION","HARASSMENT","HATE_SPEECH","GENDER_VIOLENCE"},C693)))&gt;0,1,0)</f>
        <v>0</v>
      </c>
      <c r="H693" s="1">
        <f>IF(SUMPRODUCT(--ISNUMBER(SEARCH({"LEGALIZE","LEGISLATION","TRIAL"},C693)))&gt;0,1,0)</f>
        <v>0</v>
      </c>
      <c r="I693" s="1">
        <f>IF(SUMPRODUCT(--ISNUMBER(SEARCH({"LEADER"},C693)))&gt;0,1,0)</f>
        <v>0</v>
      </c>
      <c r="J693" t="str">
        <f t="shared" si="40"/>
        <v>2016</v>
      </c>
      <c r="K693" t="str">
        <f t="shared" si="41"/>
        <v>11</v>
      </c>
      <c r="L693" t="str">
        <f t="shared" si="42"/>
        <v>18</v>
      </c>
      <c r="M693" s="2">
        <f t="shared" si="43"/>
        <v>42692.5625</v>
      </c>
      <c r="N693" s="1">
        <f>IF(SUMPRODUCT(--ISNUMBER(SEARCH({"nasdaq.com","bloomberg.com","wsj.com","seekingalpha.com","valuewalk.com","reuters.com","forbes.com","marketwatch.com","investopedia.com","businessinsider.com","analystratings.com"},B693)))&gt;0,1,0)</f>
        <v>1</v>
      </c>
      <c r="O693" t="s">
        <v>3935</v>
      </c>
    </row>
    <row r="694" spans="1:15" x14ac:dyDescent="0.35">
      <c r="A694">
        <v>1.4722536806341999</v>
      </c>
      <c r="B694" t="s">
        <v>63</v>
      </c>
      <c r="C694" t="s">
        <v>729</v>
      </c>
      <c r="D694">
        <v>20161023210000</v>
      </c>
      <c r="E694" s="1">
        <f>IF(SUMPRODUCT(--ISNUMBER(SEARCH({"ECON_EARNINGSREPORT","ECON_STOCKMARKET"},C694)))&gt;0,1,0)</f>
        <v>0</v>
      </c>
      <c r="F694" s="1">
        <f>IF(SUMPRODUCT(--ISNUMBER(SEARCH({"ENV_"},C694)))&gt;0,1,0)</f>
        <v>0</v>
      </c>
      <c r="G694" s="1">
        <f>IF(SUMPRODUCT(--ISNUMBER(SEARCH({"DISCRIMINATION","HARASSMENT","HATE_SPEECH","GENDER_VIOLENCE"},C694)))&gt;0,1,0)</f>
        <v>0</v>
      </c>
      <c r="H694" s="1">
        <f>IF(SUMPRODUCT(--ISNUMBER(SEARCH({"LEGALIZE","LEGISLATION","TRIAL"},C694)))&gt;0,1,0)</f>
        <v>0</v>
      </c>
      <c r="I694" s="1">
        <f>IF(SUMPRODUCT(--ISNUMBER(SEARCH({"LEADER"},C694)))&gt;0,1,0)</f>
        <v>1</v>
      </c>
      <c r="J694" t="str">
        <f t="shared" si="40"/>
        <v>2016</v>
      </c>
      <c r="K694" t="str">
        <f t="shared" si="41"/>
        <v>10</v>
      </c>
      <c r="L694" t="str">
        <f t="shared" si="42"/>
        <v>23</v>
      </c>
      <c r="M694" s="2">
        <f t="shared" si="43"/>
        <v>42666.875</v>
      </c>
      <c r="N694" s="1">
        <f>IF(SUMPRODUCT(--ISNUMBER(SEARCH({"nasdaq.com","bloomberg.com","wsj.com","seekingalpha.com","valuewalk.com","reuters.com","forbes.com","marketwatch.com","investopedia.com","businessinsider.com","analystratings.com"},B694)))&gt;0,1,0)</f>
        <v>0</v>
      </c>
      <c r="O694" t="s">
        <v>3935</v>
      </c>
    </row>
    <row r="695" spans="1:15" x14ac:dyDescent="0.35">
      <c r="A695">
        <v>-0.30060120240480998</v>
      </c>
      <c r="B695" t="s">
        <v>53</v>
      </c>
      <c r="C695" t="s">
        <v>367</v>
      </c>
      <c r="D695">
        <v>20161013211500</v>
      </c>
      <c r="E695" s="1">
        <f>IF(SUMPRODUCT(--ISNUMBER(SEARCH({"ECON_EARNINGSREPORT","ECON_STOCKMARKET"},C695)))&gt;0,1,0)</f>
        <v>1</v>
      </c>
      <c r="F695" s="1">
        <f>IF(SUMPRODUCT(--ISNUMBER(SEARCH({"ENV_"},C695)))&gt;0,1,0)</f>
        <v>0</v>
      </c>
      <c r="G695" s="1">
        <f>IF(SUMPRODUCT(--ISNUMBER(SEARCH({"DISCRIMINATION","HARASSMENT","HATE_SPEECH","GENDER_VIOLENCE"},C695)))&gt;0,1,0)</f>
        <v>0</v>
      </c>
      <c r="H695" s="1">
        <f>IF(SUMPRODUCT(--ISNUMBER(SEARCH({"LEGALIZE","LEGISLATION","TRIAL"},C695)))&gt;0,1,0)</f>
        <v>0</v>
      </c>
      <c r="I695" s="1">
        <f>IF(SUMPRODUCT(--ISNUMBER(SEARCH({"LEADER"},C695)))&gt;0,1,0)</f>
        <v>0</v>
      </c>
      <c r="J695" t="str">
        <f t="shared" si="40"/>
        <v>2016</v>
      </c>
      <c r="K695" t="str">
        <f t="shared" si="41"/>
        <v>10</v>
      </c>
      <c r="L695" t="str">
        <f t="shared" si="42"/>
        <v>13</v>
      </c>
      <c r="M695" s="2">
        <f t="shared" si="43"/>
        <v>42656.885416666664</v>
      </c>
      <c r="N695" s="1">
        <f>IF(SUMPRODUCT(--ISNUMBER(SEARCH({"nasdaq.com","bloomberg.com","wsj.com","seekingalpha.com","valuewalk.com","reuters.com","forbes.com","marketwatch.com","investopedia.com","businessinsider.com","analystratings.com"},B695)))&gt;0,1,0)</f>
        <v>0</v>
      </c>
      <c r="O695" t="s">
        <v>3935</v>
      </c>
    </row>
    <row r="696" spans="1:15" x14ac:dyDescent="0.35">
      <c r="A696">
        <v>0.509683995922528</v>
      </c>
      <c r="B696" t="s">
        <v>63</v>
      </c>
      <c r="C696" t="s">
        <v>730</v>
      </c>
      <c r="D696">
        <v>20161201180000</v>
      </c>
      <c r="E696" s="1">
        <f>IF(SUMPRODUCT(--ISNUMBER(SEARCH({"ECON_EARNINGSREPORT","ECON_STOCKMARKET"},C696)))&gt;0,1,0)</f>
        <v>0</v>
      </c>
      <c r="F696" s="1">
        <f>IF(SUMPRODUCT(--ISNUMBER(SEARCH({"ENV_"},C696)))&gt;0,1,0)</f>
        <v>0</v>
      </c>
      <c r="G696" s="1">
        <f>IF(SUMPRODUCT(--ISNUMBER(SEARCH({"DISCRIMINATION","HARASSMENT","HATE_SPEECH","GENDER_VIOLENCE"},C696)))&gt;0,1,0)</f>
        <v>0</v>
      </c>
      <c r="H696" s="1">
        <f>IF(SUMPRODUCT(--ISNUMBER(SEARCH({"LEGALIZE","LEGISLATION","TRIAL"},C696)))&gt;0,1,0)</f>
        <v>1</v>
      </c>
      <c r="I696" s="1">
        <f>IF(SUMPRODUCT(--ISNUMBER(SEARCH({"LEADER"},C696)))&gt;0,1,0)</f>
        <v>1</v>
      </c>
      <c r="J696" t="str">
        <f t="shared" si="40"/>
        <v>2016</v>
      </c>
      <c r="K696" t="str">
        <f t="shared" si="41"/>
        <v>12</v>
      </c>
      <c r="L696" t="str">
        <f t="shared" si="42"/>
        <v>01</v>
      </c>
      <c r="M696" s="2">
        <f t="shared" si="43"/>
        <v>42705.75</v>
      </c>
      <c r="N696" s="1">
        <f>IF(SUMPRODUCT(--ISNUMBER(SEARCH({"nasdaq.com","bloomberg.com","wsj.com","seekingalpha.com","valuewalk.com","reuters.com","forbes.com","marketwatch.com","investopedia.com","businessinsider.com","analystratings.com"},B696)))&gt;0,1,0)</f>
        <v>0</v>
      </c>
      <c r="O696" t="s">
        <v>3935</v>
      </c>
    </row>
    <row r="697" spans="1:15" x14ac:dyDescent="0.35">
      <c r="A697">
        <v>1.4134275618374601</v>
      </c>
      <c r="B697" t="s">
        <v>731</v>
      </c>
      <c r="C697" t="s">
        <v>732</v>
      </c>
      <c r="D697">
        <v>20161012191500</v>
      </c>
      <c r="E697" s="1">
        <f>IF(SUMPRODUCT(--ISNUMBER(SEARCH({"ECON_EARNINGSREPORT","ECON_STOCKMARKET"},C697)))&gt;0,1,0)</f>
        <v>1</v>
      </c>
      <c r="F697" s="1">
        <f>IF(SUMPRODUCT(--ISNUMBER(SEARCH({"ENV_"},C697)))&gt;0,1,0)</f>
        <v>0</v>
      </c>
      <c r="G697" s="1">
        <f>IF(SUMPRODUCT(--ISNUMBER(SEARCH({"DISCRIMINATION","HARASSMENT","HATE_SPEECH","GENDER_VIOLENCE"},C697)))&gt;0,1,0)</f>
        <v>0</v>
      </c>
      <c r="H697" s="1">
        <f>IF(SUMPRODUCT(--ISNUMBER(SEARCH({"LEGALIZE","LEGISLATION","TRIAL"},C697)))&gt;0,1,0)</f>
        <v>0</v>
      </c>
      <c r="I697" s="1">
        <f>IF(SUMPRODUCT(--ISNUMBER(SEARCH({"LEADER"},C697)))&gt;0,1,0)</f>
        <v>0</v>
      </c>
      <c r="J697" t="str">
        <f t="shared" si="40"/>
        <v>2016</v>
      </c>
      <c r="K697" t="str">
        <f t="shared" si="41"/>
        <v>10</v>
      </c>
      <c r="L697" t="str">
        <f t="shared" si="42"/>
        <v>12</v>
      </c>
      <c r="M697" s="2">
        <f t="shared" si="43"/>
        <v>42655.802083333336</v>
      </c>
      <c r="N697" s="1">
        <f>IF(SUMPRODUCT(--ISNUMBER(SEARCH({"nasdaq.com","bloomberg.com","wsj.com","seekingalpha.com","valuewalk.com","reuters.com","forbes.com","marketwatch.com","investopedia.com","businessinsider.com","analystratings.com"},B697)))&gt;0,1,0)</f>
        <v>0</v>
      </c>
      <c r="O697" t="s">
        <v>3935</v>
      </c>
    </row>
    <row r="698" spans="1:15" x14ac:dyDescent="0.35">
      <c r="A698">
        <v>3.0349013657056099</v>
      </c>
      <c r="B698" t="s">
        <v>439</v>
      </c>
      <c r="D698">
        <v>20161207233000</v>
      </c>
      <c r="E698" s="1">
        <f>IF(SUMPRODUCT(--ISNUMBER(SEARCH({"ECON_EARNINGSREPORT","ECON_STOCKMARKET"},C698)))&gt;0,1,0)</f>
        <v>0</v>
      </c>
      <c r="F698" s="1">
        <f>IF(SUMPRODUCT(--ISNUMBER(SEARCH({"ENV_"},C698)))&gt;0,1,0)</f>
        <v>0</v>
      </c>
      <c r="G698" s="1">
        <f>IF(SUMPRODUCT(--ISNUMBER(SEARCH({"DISCRIMINATION","HARASSMENT","HATE_SPEECH","GENDER_VIOLENCE"},C698)))&gt;0,1,0)</f>
        <v>0</v>
      </c>
      <c r="H698" s="1">
        <f>IF(SUMPRODUCT(--ISNUMBER(SEARCH({"LEGALIZE","LEGISLATION","TRIAL"},C698)))&gt;0,1,0)</f>
        <v>0</v>
      </c>
      <c r="I698" s="1">
        <f>IF(SUMPRODUCT(--ISNUMBER(SEARCH({"LEADER"},C698)))&gt;0,1,0)</f>
        <v>0</v>
      </c>
      <c r="J698" t="str">
        <f t="shared" si="40"/>
        <v>2016</v>
      </c>
      <c r="K698" t="str">
        <f t="shared" si="41"/>
        <v>12</v>
      </c>
      <c r="L698" t="str">
        <f t="shared" si="42"/>
        <v>07</v>
      </c>
      <c r="M698" s="2">
        <f t="shared" si="43"/>
        <v>42711.979166666664</v>
      </c>
      <c r="N698" s="1">
        <f>IF(SUMPRODUCT(--ISNUMBER(SEARCH({"nasdaq.com","bloomberg.com","wsj.com","seekingalpha.com","valuewalk.com","reuters.com","forbes.com","marketwatch.com","investopedia.com","businessinsider.com","analystratings.com"},B698)))&gt;0,1,0)</f>
        <v>0</v>
      </c>
      <c r="O698" t="s">
        <v>3935</v>
      </c>
    </row>
    <row r="699" spans="1:15" x14ac:dyDescent="0.35">
      <c r="A699">
        <v>0.93147039254823705</v>
      </c>
      <c r="B699" t="s">
        <v>107</v>
      </c>
      <c r="C699" t="s">
        <v>733</v>
      </c>
      <c r="D699">
        <v>20161207233000</v>
      </c>
      <c r="E699" s="1">
        <f>IF(SUMPRODUCT(--ISNUMBER(SEARCH({"ECON_EARNINGSREPORT","ECON_STOCKMARKET"},C699)))&gt;0,1,0)</f>
        <v>0</v>
      </c>
      <c r="F699" s="1">
        <f>IF(SUMPRODUCT(--ISNUMBER(SEARCH({"ENV_"},C699)))&gt;0,1,0)</f>
        <v>0</v>
      </c>
      <c r="G699" s="1">
        <f>IF(SUMPRODUCT(--ISNUMBER(SEARCH({"DISCRIMINATION","HARASSMENT","HATE_SPEECH","GENDER_VIOLENCE"},C699)))&gt;0,1,0)</f>
        <v>0</v>
      </c>
      <c r="H699" s="1">
        <f>IF(SUMPRODUCT(--ISNUMBER(SEARCH({"LEGALIZE","LEGISLATION","TRIAL"},C699)))&gt;0,1,0)</f>
        <v>0</v>
      </c>
      <c r="I699" s="1">
        <f>IF(SUMPRODUCT(--ISNUMBER(SEARCH({"LEADER"},C699)))&gt;0,1,0)</f>
        <v>0</v>
      </c>
      <c r="J699" t="str">
        <f t="shared" si="40"/>
        <v>2016</v>
      </c>
      <c r="K699" t="str">
        <f t="shared" si="41"/>
        <v>12</v>
      </c>
      <c r="L699" t="str">
        <f t="shared" si="42"/>
        <v>07</v>
      </c>
      <c r="M699" s="2">
        <f t="shared" si="43"/>
        <v>42711.979166666664</v>
      </c>
      <c r="N699" s="1">
        <f>IF(SUMPRODUCT(--ISNUMBER(SEARCH({"nasdaq.com","bloomberg.com","wsj.com","seekingalpha.com","valuewalk.com","reuters.com","forbes.com","marketwatch.com","investopedia.com","businessinsider.com","analystratings.com"},B699)))&gt;0,1,0)</f>
        <v>1</v>
      </c>
      <c r="O699" t="s">
        <v>3935</v>
      </c>
    </row>
    <row r="700" spans="1:15" x14ac:dyDescent="0.35">
      <c r="A700">
        <v>1.2241054613936</v>
      </c>
      <c r="B700" t="s">
        <v>734</v>
      </c>
      <c r="C700" t="s">
        <v>735</v>
      </c>
      <c r="D700">
        <v>20161210194500</v>
      </c>
      <c r="E700" s="1">
        <f>IF(SUMPRODUCT(--ISNUMBER(SEARCH({"ECON_EARNINGSREPORT","ECON_STOCKMARKET"},C700)))&gt;0,1,0)</f>
        <v>0</v>
      </c>
      <c r="F700" s="1">
        <f>IF(SUMPRODUCT(--ISNUMBER(SEARCH({"ENV_"},C700)))&gt;0,1,0)</f>
        <v>0</v>
      </c>
      <c r="G700" s="1">
        <f>IF(SUMPRODUCT(--ISNUMBER(SEARCH({"DISCRIMINATION","HARASSMENT","HATE_SPEECH","GENDER_VIOLENCE"},C700)))&gt;0,1,0)</f>
        <v>0</v>
      </c>
      <c r="H700" s="1">
        <f>IF(SUMPRODUCT(--ISNUMBER(SEARCH({"LEGALIZE","LEGISLATION","TRIAL"},C700)))&gt;0,1,0)</f>
        <v>1</v>
      </c>
      <c r="I700" s="1">
        <f>IF(SUMPRODUCT(--ISNUMBER(SEARCH({"LEADER"},C700)))&gt;0,1,0)</f>
        <v>1</v>
      </c>
      <c r="J700" t="str">
        <f t="shared" si="40"/>
        <v>2016</v>
      </c>
      <c r="K700" t="str">
        <f t="shared" si="41"/>
        <v>12</v>
      </c>
      <c r="L700" t="str">
        <f t="shared" si="42"/>
        <v>10</v>
      </c>
      <c r="M700" s="2">
        <f t="shared" si="43"/>
        <v>42714.822916666664</v>
      </c>
      <c r="N700" s="1">
        <f>IF(SUMPRODUCT(--ISNUMBER(SEARCH({"nasdaq.com","bloomberg.com","wsj.com","seekingalpha.com","valuewalk.com","reuters.com","forbes.com","marketwatch.com","investopedia.com","businessinsider.com","analystratings.com"},B700)))&gt;0,1,0)</f>
        <v>0</v>
      </c>
      <c r="O700" t="s">
        <v>3935</v>
      </c>
    </row>
    <row r="701" spans="1:15" x14ac:dyDescent="0.35">
      <c r="A701">
        <v>1.3049450549450501</v>
      </c>
      <c r="B701" t="s">
        <v>126</v>
      </c>
      <c r="C701" t="s">
        <v>736</v>
      </c>
      <c r="D701">
        <v>20161117220000</v>
      </c>
      <c r="E701" s="1">
        <f>IF(SUMPRODUCT(--ISNUMBER(SEARCH({"ECON_EARNINGSREPORT","ECON_STOCKMARKET"},C701)))&gt;0,1,0)</f>
        <v>1</v>
      </c>
      <c r="F701" s="1">
        <f>IF(SUMPRODUCT(--ISNUMBER(SEARCH({"ENV_"},C701)))&gt;0,1,0)</f>
        <v>1</v>
      </c>
      <c r="G701" s="1">
        <f>IF(SUMPRODUCT(--ISNUMBER(SEARCH({"DISCRIMINATION","HARASSMENT","HATE_SPEECH","GENDER_VIOLENCE"},C701)))&gt;0,1,0)</f>
        <v>0</v>
      </c>
      <c r="H701" s="1">
        <f>IF(SUMPRODUCT(--ISNUMBER(SEARCH({"LEGALIZE","LEGISLATION","TRIAL"},C701)))&gt;0,1,0)</f>
        <v>1</v>
      </c>
      <c r="I701" s="1">
        <f>IF(SUMPRODUCT(--ISNUMBER(SEARCH({"LEADER"},C701)))&gt;0,1,0)</f>
        <v>0</v>
      </c>
      <c r="J701" t="str">
        <f t="shared" si="40"/>
        <v>2016</v>
      </c>
      <c r="K701" t="str">
        <f t="shared" si="41"/>
        <v>11</v>
      </c>
      <c r="L701" t="str">
        <f t="shared" si="42"/>
        <v>17</v>
      </c>
      <c r="M701" s="2">
        <f t="shared" si="43"/>
        <v>42691.916666666664</v>
      </c>
      <c r="N701" s="1">
        <f>IF(SUMPRODUCT(--ISNUMBER(SEARCH({"nasdaq.com","bloomberg.com","wsj.com","seekingalpha.com","valuewalk.com","reuters.com","forbes.com","marketwatch.com","investopedia.com","businessinsider.com","analystratings.com"},B701)))&gt;0,1,0)</f>
        <v>0</v>
      </c>
      <c r="O701" t="s">
        <v>3935</v>
      </c>
    </row>
    <row r="702" spans="1:15" x14ac:dyDescent="0.35">
      <c r="A702">
        <v>1.25</v>
      </c>
      <c r="B702" t="s">
        <v>79</v>
      </c>
      <c r="C702" t="s">
        <v>602</v>
      </c>
      <c r="D702">
        <v>20160815170000</v>
      </c>
      <c r="E702" s="1">
        <f>IF(SUMPRODUCT(--ISNUMBER(SEARCH({"ECON_EARNINGSREPORT","ECON_STOCKMARKET"},C702)))&gt;0,1,0)</f>
        <v>0</v>
      </c>
      <c r="F702" s="1">
        <f>IF(SUMPRODUCT(--ISNUMBER(SEARCH({"ENV_"},C702)))&gt;0,1,0)</f>
        <v>0</v>
      </c>
      <c r="G702" s="1">
        <f>IF(SUMPRODUCT(--ISNUMBER(SEARCH({"DISCRIMINATION","HARASSMENT","HATE_SPEECH","GENDER_VIOLENCE"},C702)))&gt;0,1,0)</f>
        <v>0</v>
      </c>
      <c r="H702" s="1">
        <f>IF(SUMPRODUCT(--ISNUMBER(SEARCH({"LEGALIZE","LEGISLATION","TRIAL"},C702)))&gt;0,1,0)</f>
        <v>0</v>
      </c>
      <c r="I702" s="1">
        <f>IF(SUMPRODUCT(--ISNUMBER(SEARCH({"LEADER"},C702)))&gt;0,1,0)</f>
        <v>0</v>
      </c>
      <c r="J702" t="str">
        <f t="shared" si="40"/>
        <v>2016</v>
      </c>
      <c r="K702" t="str">
        <f t="shared" si="41"/>
        <v>08</v>
      </c>
      <c r="L702" t="str">
        <f t="shared" si="42"/>
        <v>15</v>
      </c>
      <c r="M702" s="2">
        <f t="shared" si="43"/>
        <v>42597.708333333336</v>
      </c>
      <c r="N702" s="1">
        <f>IF(SUMPRODUCT(--ISNUMBER(SEARCH({"nasdaq.com","bloomberg.com","wsj.com","seekingalpha.com","valuewalk.com","reuters.com","forbes.com","marketwatch.com","investopedia.com","businessinsider.com","analystratings.com"},B702)))&gt;0,1,0)</f>
        <v>0</v>
      </c>
      <c r="O702" t="s">
        <v>3935</v>
      </c>
    </row>
    <row r="703" spans="1:15" x14ac:dyDescent="0.35">
      <c r="A703">
        <v>1.5527950310559</v>
      </c>
      <c r="B703" t="s">
        <v>737</v>
      </c>
      <c r="C703" t="s">
        <v>738</v>
      </c>
      <c r="D703">
        <v>20161207003000</v>
      </c>
      <c r="E703" s="1">
        <f>IF(SUMPRODUCT(--ISNUMBER(SEARCH({"ECON_EARNINGSREPORT","ECON_STOCKMARKET"},C703)))&gt;0,1,0)</f>
        <v>0</v>
      </c>
      <c r="F703" s="1">
        <f>IF(SUMPRODUCT(--ISNUMBER(SEARCH({"ENV_"},C703)))&gt;0,1,0)</f>
        <v>0</v>
      </c>
      <c r="G703" s="1">
        <f>IF(SUMPRODUCT(--ISNUMBER(SEARCH({"DISCRIMINATION","HARASSMENT","HATE_SPEECH","GENDER_VIOLENCE"},C703)))&gt;0,1,0)</f>
        <v>0</v>
      </c>
      <c r="H703" s="1">
        <f>IF(SUMPRODUCT(--ISNUMBER(SEARCH({"LEGALIZE","LEGISLATION","TRIAL"},C703)))&gt;0,1,0)</f>
        <v>0</v>
      </c>
      <c r="I703" s="1">
        <f>IF(SUMPRODUCT(--ISNUMBER(SEARCH({"LEADER"},C703)))&gt;0,1,0)</f>
        <v>1</v>
      </c>
      <c r="J703" t="str">
        <f t="shared" si="40"/>
        <v>2016</v>
      </c>
      <c r="K703" t="str">
        <f t="shared" si="41"/>
        <v>12</v>
      </c>
      <c r="L703" t="str">
        <f t="shared" si="42"/>
        <v>07</v>
      </c>
      <c r="M703" s="2">
        <f t="shared" si="43"/>
        <v>42711.020833333336</v>
      </c>
      <c r="N703" s="1">
        <f>IF(SUMPRODUCT(--ISNUMBER(SEARCH({"nasdaq.com","bloomberg.com","wsj.com","seekingalpha.com","valuewalk.com","reuters.com","forbes.com","marketwatch.com","investopedia.com","businessinsider.com","analystratings.com"},B703)))&gt;0,1,0)</f>
        <v>0</v>
      </c>
      <c r="O703" t="s">
        <v>3935</v>
      </c>
    </row>
    <row r="704" spans="1:15" x14ac:dyDescent="0.35">
      <c r="A704">
        <v>-0.3125</v>
      </c>
      <c r="B704" t="s">
        <v>739</v>
      </c>
      <c r="C704" t="s">
        <v>740</v>
      </c>
      <c r="D704">
        <v>20161117193000</v>
      </c>
      <c r="E704" s="1">
        <f>IF(SUMPRODUCT(--ISNUMBER(SEARCH({"ECON_EARNINGSREPORT","ECON_STOCKMARKET"},C704)))&gt;0,1,0)</f>
        <v>1</v>
      </c>
      <c r="F704" s="1">
        <f>IF(SUMPRODUCT(--ISNUMBER(SEARCH({"ENV_"},C704)))&gt;0,1,0)</f>
        <v>0</v>
      </c>
      <c r="G704" s="1">
        <f>IF(SUMPRODUCT(--ISNUMBER(SEARCH({"DISCRIMINATION","HARASSMENT","HATE_SPEECH","GENDER_VIOLENCE"},C704)))&gt;0,1,0)</f>
        <v>0</v>
      </c>
      <c r="H704" s="1">
        <f>IF(SUMPRODUCT(--ISNUMBER(SEARCH({"LEGALIZE","LEGISLATION","TRIAL"},C704)))&gt;0,1,0)</f>
        <v>0</v>
      </c>
      <c r="I704" s="1">
        <f>IF(SUMPRODUCT(--ISNUMBER(SEARCH({"LEADER"},C704)))&gt;0,1,0)</f>
        <v>0</v>
      </c>
      <c r="J704" t="str">
        <f t="shared" si="40"/>
        <v>2016</v>
      </c>
      <c r="K704" t="str">
        <f t="shared" si="41"/>
        <v>11</v>
      </c>
      <c r="L704" t="str">
        <f t="shared" si="42"/>
        <v>17</v>
      </c>
      <c r="M704" s="2">
        <f t="shared" si="43"/>
        <v>42691.8125</v>
      </c>
      <c r="N704" s="1">
        <f>IF(SUMPRODUCT(--ISNUMBER(SEARCH({"nasdaq.com","bloomberg.com","wsj.com","seekingalpha.com","valuewalk.com","reuters.com","forbes.com","marketwatch.com","investopedia.com","businessinsider.com","analystratings.com"},B704)))&gt;0,1,0)</f>
        <v>0</v>
      </c>
      <c r="O704" t="s">
        <v>3935</v>
      </c>
    </row>
    <row r="705" spans="1:15" x14ac:dyDescent="0.35">
      <c r="A705">
        <v>2.3589743589743599</v>
      </c>
      <c r="B705" t="s">
        <v>10</v>
      </c>
      <c r="D705">
        <v>20161207170000</v>
      </c>
      <c r="E705" s="1">
        <f>IF(SUMPRODUCT(--ISNUMBER(SEARCH({"ECON_EARNINGSREPORT","ECON_STOCKMARKET"},C705)))&gt;0,1,0)</f>
        <v>0</v>
      </c>
      <c r="F705" s="1">
        <f>IF(SUMPRODUCT(--ISNUMBER(SEARCH({"ENV_"},C705)))&gt;0,1,0)</f>
        <v>0</v>
      </c>
      <c r="G705" s="1">
        <f>IF(SUMPRODUCT(--ISNUMBER(SEARCH({"DISCRIMINATION","HARASSMENT","HATE_SPEECH","GENDER_VIOLENCE"},C705)))&gt;0,1,0)</f>
        <v>0</v>
      </c>
      <c r="H705" s="1">
        <f>IF(SUMPRODUCT(--ISNUMBER(SEARCH({"LEGALIZE","LEGISLATION","TRIAL"},C705)))&gt;0,1,0)</f>
        <v>0</v>
      </c>
      <c r="I705" s="1">
        <f>IF(SUMPRODUCT(--ISNUMBER(SEARCH({"LEADER"},C705)))&gt;0,1,0)</f>
        <v>0</v>
      </c>
      <c r="J705" t="str">
        <f t="shared" si="40"/>
        <v>2016</v>
      </c>
      <c r="K705" t="str">
        <f t="shared" si="41"/>
        <v>12</v>
      </c>
      <c r="L705" t="str">
        <f t="shared" si="42"/>
        <v>07</v>
      </c>
      <c r="M705" s="2">
        <f t="shared" si="43"/>
        <v>42711.708333333336</v>
      </c>
      <c r="N705" s="1">
        <f>IF(SUMPRODUCT(--ISNUMBER(SEARCH({"nasdaq.com","bloomberg.com","wsj.com","seekingalpha.com","valuewalk.com","reuters.com","forbes.com","marketwatch.com","investopedia.com","businessinsider.com","analystratings.com"},B705)))&gt;0,1,0)</f>
        <v>1</v>
      </c>
      <c r="O705" t="s">
        <v>3935</v>
      </c>
    </row>
    <row r="706" spans="1:15" x14ac:dyDescent="0.35">
      <c r="A706">
        <v>1.4336917562724001</v>
      </c>
      <c r="B706" t="s">
        <v>10</v>
      </c>
      <c r="C706" t="s">
        <v>741</v>
      </c>
      <c r="D706">
        <v>20161207170000</v>
      </c>
      <c r="E706" s="1">
        <f>IF(SUMPRODUCT(--ISNUMBER(SEARCH({"ECON_EARNINGSREPORT","ECON_STOCKMARKET"},C706)))&gt;0,1,0)</f>
        <v>1</v>
      </c>
      <c r="F706" s="1">
        <f>IF(SUMPRODUCT(--ISNUMBER(SEARCH({"ENV_"},C706)))&gt;0,1,0)</f>
        <v>0</v>
      </c>
      <c r="G706" s="1">
        <f>IF(SUMPRODUCT(--ISNUMBER(SEARCH({"DISCRIMINATION","HARASSMENT","HATE_SPEECH","GENDER_VIOLENCE"},C706)))&gt;0,1,0)</f>
        <v>0</v>
      </c>
      <c r="H706" s="1">
        <f>IF(SUMPRODUCT(--ISNUMBER(SEARCH({"LEGALIZE","LEGISLATION","TRIAL"},C706)))&gt;0,1,0)</f>
        <v>0</v>
      </c>
      <c r="I706" s="1">
        <f>IF(SUMPRODUCT(--ISNUMBER(SEARCH({"LEADER"},C706)))&gt;0,1,0)</f>
        <v>0</v>
      </c>
      <c r="J706" t="str">
        <f t="shared" si="40"/>
        <v>2016</v>
      </c>
      <c r="K706" t="str">
        <f t="shared" si="41"/>
        <v>12</v>
      </c>
      <c r="L706" t="str">
        <f t="shared" si="42"/>
        <v>07</v>
      </c>
      <c r="M706" s="2">
        <f t="shared" si="43"/>
        <v>42711.708333333336</v>
      </c>
      <c r="N706" s="1">
        <f>IF(SUMPRODUCT(--ISNUMBER(SEARCH({"nasdaq.com","bloomberg.com","wsj.com","seekingalpha.com","valuewalk.com","reuters.com","forbes.com","marketwatch.com","investopedia.com","businessinsider.com","analystratings.com"},B706)))&gt;0,1,0)</f>
        <v>1</v>
      </c>
      <c r="O706" t="s">
        <v>3935</v>
      </c>
    </row>
    <row r="707" spans="1:15" x14ac:dyDescent="0.35">
      <c r="A707">
        <v>-0.832562442183164</v>
      </c>
      <c r="B707" t="s">
        <v>40</v>
      </c>
      <c r="C707" t="s">
        <v>110</v>
      </c>
      <c r="D707">
        <v>20161207191500</v>
      </c>
      <c r="E707" s="1">
        <f>IF(SUMPRODUCT(--ISNUMBER(SEARCH({"ECON_EARNINGSREPORT","ECON_STOCKMARKET"},C707)))&gt;0,1,0)</f>
        <v>1</v>
      </c>
      <c r="F707" s="1">
        <f>IF(SUMPRODUCT(--ISNUMBER(SEARCH({"ENV_"},C707)))&gt;0,1,0)</f>
        <v>0</v>
      </c>
      <c r="G707" s="1">
        <f>IF(SUMPRODUCT(--ISNUMBER(SEARCH({"DISCRIMINATION","HARASSMENT","HATE_SPEECH","GENDER_VIOLENCE"},C707)))&gt;0,1,0)</f>
        <v>0</v>
      </c>
      <c r="H707" s="1">
        <f>IF(SUMPRODUCT(--ISNUMBER(SEARCH({"LEGALIZE","LEGISLATION","TRIAL"},C707)))&gt;0,1,0)</f>
        <v>0</v>
      </c>
      <c r="I707" s="1">
        <f>IF(SUMPRODUCT(--ISNUMBER(SEARCH({"LEADER"},C707)))&gt;0,1,0)</f>
        <v>0</v>
      </c>
      <c r="J707" t="str">
        <f t="shared" ref="J707:J770" si="44">LEFT(D707,4)</f>
        <v>2016</v>
      </c>
      <c r="K707" t="str">
        <f t="shared" ref="K707:K770" si="45">MID(D707,5,2)</f>
        <v>12</v>
      </c>
      <c r="L707" t="str">
        <f t="shared" ref="L707:L770" si="46">MID(D707,7,2)</f>
        <v>07</v>
      </c>
      <c r="M707" s="2">
        <f t="shared" ref="M707:M770" si="47">DATE(LEFT(D707,4),MID(D707,5,2),MID(D707,7,2))+TIME(MID(D707,9,2),MID(D707,11,2),RIGHT(D707,2))</f>
        <v>42711.802083333336</v>
      </c>
      <c r="N707" s="1">
        <f>IF(SUMPRODUCT(--ISNUMBER(SEARCH({"nasdaq.com","bloomberg.com","wsj.com","seekingalpha.com","valuewalk.com","reuters.com","forbes.com","marketwatch.com","investopedia.com","businessinsider.com","analystratings.com"},B707)))&gt;0,1,0)</f>
        <v>0</v>
      </c>
      <c r="O707" t="s">
        <v>3935</v>
      </c>
    </row>
    <row r="708" spans="1:15" x14ac:dyDescent="0.35">
      <c r="A708">
        <v>-0.89285714285714302</v>
      </c>
      <c r="B708" t="s">
        <v>76</v>
      </c>
      <c r="D708">
        <v>20161207181500</v>
      </c>
      <c r="E708" s="1">
        <f>IF(SUMPRODUCT(--ISNUMBER(SEARCH({"ECON_EARNINGSREPORT","ECON_STOCKMARKET"},C708)))&gt;0,1,0)</f>
        <v>0</v>
      </c>
      <c r="F708" s="1">
        <f>IF(SUMPRODUCT(--ISNUMBER(SEARCH({"ENV_"},C708)))&gt;0,1,0)</f>
        <v>0</v>
      </c>
      <c r="G708" s="1">
        <f>IF(SUMPRODUCT(--ISNUMBER(SEARCH({"DISCRIMINATION","HARASSMENT","HATE_SPEECH","GENDER_VIOLENCE"},C708)))&gt;0,1,0)</f>
        <v>0</v>
      </c>
      <c r="H708" s="1">
        <f>IF(SUMPRODUCT(--ISNUMBER(SEARCH({"LEGALIZE","LEGISLATION","TRIAL"},C708)))&gt;0,1,0)</f>
        <v>0</v>
      </c>
      <c r="I708" s="1">
        <f>IF(SUMPRODUCT(--ISNUMBER(SEARCH({"LEADER"},C708)))&gt;0,1,0)</f>
        <v>0</v>
      </c>
      <c r="J708" t="str">
        <f t="shared" si="44"/>
        <v>2016</v>
      </c>
      <c r="K708" t="str">
        <f t="shared" si="45"/>
        <v>12</v>
      </c>
      <c r="L708" t="str">
        <f t="shared" si="46"/>
        <v>07</v>
      </c>
      <c r="M708" s="2">
        <f t="shared" si="47"/>
        <v>42711.760416666664</v>
      </c>
      <c r="N708" s="1">
        <f>IF(SUMPRODUCT(--ISNUMBER(SEARCH({"nasdaq.com","bloomberg.com","wsj.com","seekingalpha.com","valuewalk.com","reuters.com","forbes.com","marketwatch.com","investopedia.com","businessinsider.com","analystratings.com"},B708)))&gt;0,1,0)</f>
        <v>0</v>
      </c>
      <c r="O708" t="s">
        <v>3935</v>
      </c>
    </row>
    <row r="709" spans="1:15" x14ac:dyDescent="0.35">
      <c r="A709">
        <v>1.08342361863489</v>
      </c>
      <c r="B709" t="s">
        <v>147</v>
      </c>
      <c r="C709" t="s">
        <v>742</v>
      </c>
      <c r="D709">
        <v>20161118220000</v>
      </c>
      <c r="E709" s="1">
        <f>IF(SUMPRODUCT(--ISNUMBER(SEARCH({"ECON_EARNINGSREPORT","ECON_STOCKMARKET"},C709)))&gt;0,1,0)</f>
        <v>0</v>
      </c>
      <c r="F709" s="1">
        <f>IF(SUMPRODUCT(--ISNUMBER(SEARCH({"ENV_"},C709)))&gt;0,1,0)</f>
        <v>0</v>
      </c>
      <c r="G709" s="1">
        <f>IF(SUMPRODUCT(--ISNUMBER(SEARCH({"DISCRIMINATION","HARASSMENT","HATE_SPEECH","GENDER_VIOLENCE"},C709)))&gt;0,1,0)</f>
        <v>0</v>
      </c>
      <c r="H709" s="1">
        <f>IF(SUMPRODUCT(--ISNUMBER(SEARCH({"LEGALIZE","LEGISLATION","TRIAL"},C709)))&gt;0,1,0)</f>
        <v>0</v>
      </c>
      <c r="I709" s="1">
        <f>IF(SUMPRODUCT(--ISNUMBER(SEARCH({"LEADER"},C709)))&gt;0,1,0)</f>
        <v>1</v>
      </c>
      <c r="J709" t="str">
        <f t="shared" si="44"/>
        <v>2016</v>
      </c>
      <c r="K709" t="str">
        <f t="shared" si="45"/>
        <v>11</v>
      </c>
      <c r="L709" t="str">
        <f t="shared" si="46"/>
        <v>18</v>
      </c>
      <c r="M709" s="2">
        <f t="shared" si="47"/>
        <v>42692.916666666664</v>
      </c>
      <c r="N709" s="1">
        <f>IF(SUMPRODUCT(--ISNUMBER(SEARCH({"nasdaq.com","bloomberg.com","wsj.com","seekingalpha.com","valuewalk.com","reuters.com","forbes.com","marketwatch.com","investopedia.com","businessinsider.com","analystratings.com"},B709)))&gt;0,1,0)</f>
        <v>0</v>
      </c>
      <c r="O709" t="s">
        <v>3935</v>
      </c>
    </row>
    <row r="710" spans="1:15" x14ac:dyDescent="0.35">
      <c r="A710">
        <v>0.69444444444444398</v>
      </c>
      <c r="B710" t="s">
        <v>51</v>
      </c>
      <c r="C710" t="s">
        <v>743</v>
      </c>
      <c r="D710">
        <v>20161118140000</v>
      </c>
      <c r="E710" s="1">
        <f>IF(SUMPRODUCT(--ISNUMBER(SEARCH({"ECON_EARNINGSREPORT","ECON_STOCKMARKET"},C710)))&gt;0,1,0)</f>
        <v>1</v>
      </c>
      <c r="F710" s="1">
        <f>IF(SUMPRODUCT(--ISNUMBER(SEARCH({"ENV_"},C710)))&gt;0,1,0)</f>
        <v>0</v>
      </c>
      <c r="G710" s="1">
        <f>IF(SUMPRODUCT(--ISNUMBER(SEARCH({"DISCRIMINATION","HARASSMENT","HATE_SPEECH","GENDER_VIOLENCE"},C710)))&gt;0,1,0)</f>
        <v>0</v>
      </c>
      <c r="H710" s="1">
        <f>IF(SUMPRODUCT(--ISNUMBER(SEARCH({"LEGALIZE","LEGISLATION","TRIAL"},C710)))&gt;0,1,0)</f>
        <v>0</v>
      </c>
      <c r="I710" s="1">
        <f>IF(SUMPRODUCT(--ISNUMBER(SEARCH({"LEADER"},C710)))&gt;0,1,0)</f>
        <v>0</v>
      </c>
      <c r="J710" t="str">
        <f t="shared" si="44"/>
        <v>2016</v>
      </c>
      <c r="K710" t="str">
        <f t="shared" si="45"/>
        <v>11</v>
      </c>
      <c r="L710" t="str">
        <f t="shared" si="46"/>
        <v>18</v>
      </c>
      <c r="M710" s="2">
        <f t="shared" si="47"/>
        <v>42692.583333333336</v>
      </c>
      <c r="N710" s="1">
        <f>IF(SUMPRODUCT(--ISNUMBER(SEARCH({"nasdaq.com","bloomberg.com","wsj.com","seekingalpha.com","valuewalk.com","reuters.com","forbes.com","marketwatch.com","investopedia.com","businessinsider.com","analystratings.com"},B710)))&gt;0,1,0)</f>
        <v>0</v>
      </c>
      <c r="O710" t="s">
        <v>3935</v>
      </c>
    </row>
    <row r="711" spans="1:15" x14ac:dyDescent="0.35">
      <c r="A711">
        <v>1.30548302872063</v>
      </c>
      <c r="B711" t="s">
        <v>439</v>
      </c>
      <c r="C711" t="s">
        <v>744</v>
      </c>
      <c r="D711">
        <v>20161115220000</v>
      </c>
      <c r="E711" s="1">
        <f>IF(SUMPRODUCT(--ISNUMBER(SEARCH({"ECON_EARNINGSREPORT","ECON_STOCKMARKET"},C711)))&gt;0,1,0)</f>
        <v>1</v>
      </c>
      <c r="F711" s="1">
        <f>IF(SUMPRODUCT(--ISNUMBER(SEARCH({"ENV_"},C711)))&gt;0,1,0)</f>
        <v>0</v>
      </c>
      <c r="G711" s="1">
        <f>IF(SUMPRODUCT(--ISNUMBER(SEARCH({"DISCRIMINATION","HARASSMENT","HATE_SPEECH","GENDER_VIOLENCE"},C711)))&gt;0,1,0)</f>
        <v>0</v>
      </c>
      <c r="H711" s="1">
        <f>IF(SUMPRODUCT(--ISNUMBER(SEARCH({"LEGALIZE","LEGISLATION","TRIAL"},C711)))&gt;0,1,0)</f>
        <v>0</v>
      </c>
      <c r="I711" s="1">
        <f>IF(SUMPRODUCT(--ISNUMBER(SEARCH({"LEADER"},C711)))&gt;0,1,0)</f>
        <v>1</v>
      </c>
      <c r="J711" t="str">
        <f t="shared" si="44"/>
        <v>2016</v>
      </c>
      <c r="K711" t="str">
        <f t="shared" si="45"/>
        <v>11</v>
      </c>
      <c r="L711" t="str">
        <f t="shared" si="46"/>
        <v>15</v>
      </c>
      <c r="M711" s="2">
        <f t="shared" si="47"/>
        <v>42689.916666666664</v>
      </c>
      <c r="N711" s="1">
        <f>IF(SUMPRODUCT(--ISNUMBER(SEARCH({"nasdaq.com","bloomberg.com","wsj.com","seekingalpha.com","valuewalk.com","reuters.com","forbes.com","marketwatch.com","investopedia.com","businessinsider.com","analystratings.com"},B711)))&gt;0,1,0)</f>
        <v>0</v>
      </c>
      <c r="O711" t="s">
        <v>3935</v>
      </c>
    </row>
    <row r="712" spans="1:15" x14ac:dyDescent="0.35">
      <c r="A712">
        <v>0.632911392405063</v>
      </c>
      <c r="B712" t="s">
        <v>59</v>
      </c>
      <c r="C712" t="s">
        <v>745</v>
      </c>
      <c r="D712">
        <v>20161114131500</v>
      </c>
      <c r="E712" s="1">
        <f>IF(SUMPRODUCT(--ISNUMBER(SEARCH({"ECON_EARNINGSREPORT","ECON_STOCKMARKET"},C712)))&gt;0,1,0)</f>
        <v>0</v>
      </c>
      <c r="F712" s="1">
        <f>IF(SUMPRODUCT(--ISNUMBER(SEARCH({"ENV_"},C712)))&gt;0,1,0)</f>
        <v>0</v>
      </c>
      <c r="G712" s="1">
        <f>IF(SUMPRODUCT(--ISNUMBER(SEARCH({"DISCRIMINATION","HARASSMENT","HATE_SPEECH","GENDER_VIOLENCE"},C712)))&gt;0,1,0)</f>
        <v>0</v>
      </c>
      <c r="H712" s="1">
        <f>IF(SUMPRODUCT(--ISNUMBER(SEARCH({"LEGALIZE","LEGISLATION","TRIAL"},C712)))&gt;0,1,0)</f>
        <v>0</v>
      </c>
      <c r="I712" s="1">
        <f>IF(SUMPRODUCT(--ISNUMBER(SEARCH({"LEADER"},C712)))&gt;0,1,0)</f>
        <v>0</v>
      </c>
      <c r="J712" t="str">
        <f t="shared" si="44"/>
        <v>2016</v>
      </c>
      <c r="K712" t="str">
        <f t="shared" si="45"/>
        <v>11</v>
      </c>
      <c r="L712" t="str">
        <f t="shared" si="46"/>
        <v>14</v>
      </c>
      <c r="M712" s="2">
        <f t="shared" si="47"/>
        <v>42688.552083333336</v>
      </c>
      <c r="N712" s="1">
        <f>IF(SUMPRODUCT(--ISNUMBER(SEARCH({"nasdaq.com","bloomberg.com","wsj.com","seekingalpha.com","valuewalk.com","reuters.com","forbes.com","marketwatch.com","investopedia.com","businessinsider.com","analystratings.com"},B712)))&gt;0,1,0)</f>
        <v>0</v>
      </c>
      <c r="O712" t="s">
        <v>3935</v>
      </c>
    </row>
    <row r="713" spans="1:15" x14ac:dyDescent="0.35">
      <c r="A713">
        <v>2.8865979381443299</v>
      </c>
      <c r="B713" t="s">
        <v>92</v>
      </c>
      <c r="C713" t="s">
        <v>746</v>
      </c>
      <c r="D713">
        <v>20161103113000</v>
      </c>
      <c r="E713" s="1">
        <f>IF(SUMPRODUCT(--ISNUMBER(SEARCH({"ECON_EARNINGSREPORT","ECON_STOCKMARKET"},C713)))&gt;0,1,0)</f>
        <v>1</v>
      </c>
      <c r="F713" s="1">
        <f>IF(SUMPRODUCT(--ISNUMBER(SEARCH({"ENV_"},C713)))&gt;0,1,0)</f>
        <v>0</v>
      </c>
      <c r="G713" s="1">
        <f>IF(SUMPRODUCT(--ISNUMBER(SEARCH({"DISCRIMINATION","HARASSMENT","HATE_SPEECH","GENDER_VIOLENCE"},C713)))&gt;0,1,0)</f>
        <v>0</v>
      </c>
      <c r="H713" s="1">
        <f>IF(SUMPRODUCT(--ISNUMBER(SEARCH({"LEGALIZE","LEGISLATION","TRIAL"},C713)))&gt;0,1,0)</f>
        <v>0</v>
      </c>
      <c r="I713" s="1">
        <f>IF(SUMPRODUCT(--ISNUMBER(SEARCH({"LEADER"},C713)))&gt;0,1,0)</f>
        <v>1</v>
      </c>
      <c r="J713" t="str">
        <f t="shared" si="44"/>
        <v>2016</v>
      </c>
      <c r="K713" t="str">
        <f t="shared" si="45"/>
        <v>11</v>
      </c>
      <c r="L713" t="str">
        <f t="shared" si="46"/>
        <v>03</v>
      </c>
      <c r="M713" s="2">
        <f t="shared" si="47"/>
        <v>42677.479166666664</v>
      </c>
      <c r="N713" s="1">
        <f>IF(SUMPRODUCT(--ISNUMBER(SEARCH({"nasdaq.com","bloomberg.com","wsj.com","seekingalpha.com","valuewalk.com","reuters.com","forbes.com","marketwatch.com","investopedia.com","businessinsider.com","analystratings.com"},B713)))&gt;0,1,0)</f>
        <v>0</v>
      </c>
      <c r="O713" t="s">
        <v>3935</v>
      </c>
    </row>
    <row r="714" spans="1:15" x14ac:dyDescent="0.35">
      <c r="A714">
        <v>1.2173913043478299</v>
      </c>
      <c r="B714" t="s">
        <v>10</v>
      </c>
      <c r="C714" t="s">
        <v>747</v>
      </c>
      <c r="D714">
        <v>20161116183000</v>
      </c>
      <c r="E714" s="1">
        <f>IF(SUMPRODUCT(--ISNUMBER(SEARCH({"ECON_EARNINGSREPORT","ECON_STOCKMARKET"},C714)))&gt;0,1,0)</f>
        <v>1</v>
      </c>
      <c r="F714" s="1">
        <f>IF(SUMPRODUCT(--ISNUMBER(SEARCH({"ENV_"},C714)))&gt;0,1,0)</f>
        <v>0</v>
      </c>
      <c r="G714" s="1">
        <f>IF(SUMPRODUCT(--ISNUMBER(SEARCH({"DISCRIMINATION","HARASSMENT","HATE_SPEECH","GENDER_VIOLENCE"},C714)))&gt;0,1,0)</f>
        <v>0</v>
      </c>
      <c r="H714" s="1">
        <f>IF(SUMPRODUCT(--ISNUMBER(SEARCH({"LEGALIZE","LEGISLATION","TRIAL"},C714)))&gt;0,1,0)</f>
        <v>0</v>
      </c>
      <c r="I714" s="1">
        <f>IF(SUMPRODUCT(--ISNUMBER(SEARCH({"LEADER"},C714)))&gt;0,1,0)</f>
        <v>0</v>
      </c>
      <c r="J714" t="str">
        <f t="shared" si="44"/>
        <v>2016</v>
      </c>
      <c r="K714" t="str">
        <f t="shared" si="45"/>
        <v>11</v>
      </c>
      <c r="L714" t="str">
        <f t="shared" si="46"/>
        <v>16</v>
      </c>
      <c r="M714" s="2">
        <f t="shared" si="47"/>
        <v>42690.770833333336</v>
      </c>
      <c r="N714" s="1">
        <f>IF(SUMPRODUCT(--ISNUMBER(SEARCH({"nasdaq.com","bloomberg.com","wsj.com","seekingalpha.com","valuewalk.com","reuters.com","forbes.com","marketwatch.com","investopedia.com","businessinsider.com","analystratings.com"},B714)))&gt;0,1,0)</f>
        <v>1</v>
      </c>
      <c r="O714" t="s">
        <v>3935</v>
      </c>
    </row>
    <row r="715" spans="1:15" x14ac:dyDescent="0.35">
      <c r="A715">
        <v>1.8264840182648401</v>
      </c>
      <c r="B715" t="s">
        <v>226</v>
      </c>
      <c r="C715" t="s">
        <v>748</v>
      </c>
      <c r="D715">
        <v>20161111003000</v>
      </c>
      <c r="E715" s="1">
        <f>IF(SUMPRODUCT(--ISNUMBER(SEARCH({"ECON_EARNINGSREPORT","ECON_STOCKMARKET"},C715)))&gt;0,1,0)</f>
        <v>1</v>
      </c>
      <c r="F715" s="1">
        <f>IF(SUMPRODUCT(--ISNUMBER(SEARCH({"ENV_"},C715)))&gt;0,1,0)</f>
        <v>0</v>
      </c>
      <c r="G715" s="1">
        <f>IF(SUMPRODUCT(--ISNUMBER(SEARCH({"DISCRIMINATION","HARASSMENT","HATE_SPEECH","GENDER_VIOLENCE"},C715)))&gt;0,1,0)</f>
        <v>0</v>
      </c>
      <c r="H715" s="1">
        <f>IF(SUMPRODUCT(--ISNUMBER(SEARCH({"LEGALIZE","LEGISLATION","TRIAL"},C715)))&gt;0,1,0)</f>
        <v>0</v>
      </c>
      <c r="I715" s="1">
        <f>IF(SUMPRODUCT(--ISNUMBER(SEARCH({"LEADER"},C715)))&gt;0,1,0)</f>
        <v>0</v>
      </c>
      <c r="J715" t="str">
        <f t="shared" si="44"/>
        <v>2016</v>
      </c>
      <c r="K715" t="str">
        <f t="shared" si="45"/>
        <v>11</v>
      </c>
      <c r="L715" t="str">
        <f t="shared" si="46"/>
        <v>11</v>
      </c>
      <c r="M715" s="2">
        <f t="shared" si="47"/>
        <v>42685.020833333336</v>
      </c>
      <c r="N715" s="1">
        <f>IF(SUMPRODUCT(--ISNUMBER(SEARCH({"nasdaq.com","bloomberg.com","wsj.com","seekingalpha.com","valuewalk.com","reuters.com","forbes.com","marketwatch.com","investopedia.com","businessinsider.com","analystratings.com"},B715)))&gt;0,1,0)</f>
        <v>0</v>
      </c>
      <c r="O715" t="s">
        <v>3935</v>
      </c>
    </row>
    <row r="716" spans="1:15" x14ac:dyDescent="0.35">
      <c r="A716">
        <v>1.8801410105757901</v>
      </c>
      <c r="B716" t="s">
        <v>620</v>
      </c>
      <c r="C716" t="s">
        <v>749</v>
      </c>
      <c r="D716">
        <v>20161101150000</v>
      </c>
      <c r="E716" s="1">
        <f>IF(SUMPRODUCT(--ISNUMBER(SEARCH({"ECON_EARNINGSREPORT","ECON_STOCKMARKET"},C716)))&gt;0,1,0)</f>
        <v>0</v>
      </c>
      <c r="F716" s="1">
        <f>IF(SUMPRODUCT(--ISNUMBER(SEARCH({"ENV_"},C716)))&gt;0,1,0)</f>
        <v>0</v>
      </c>
      <c r="G716" s="1">
        <f>IF(SUMPRODUCT(--ISNUMBER(SEARCH({"DISCRIMINATION","HARASSMENT","HATE_SPEECH","GENDER_VIOLENCE"},C716)))&gt;0,1,0)</f>
        <v>0</v>
      </c>
      <c r="H716" s="1">
        <f>IF(SUMPRODUCT(--ISNUMBER(SEARCH({"LEGALIZE","LEGISLATION","TRIAL"},C716)))&gt;0,1,0)</f>
        <v>0</v>
      </c>
      <c r="I716" s="1">
        <f>IF(SUMPRODUCT(--ISNUMBER(SEARCH({"LEADER"},C716)))&gt;0,1,0)</f>
        <v>1</v>
      </c>
      <c r="J716" t="str">
        <f t="shared" si="44"/>
        <v>2016</v>
      </c>
      <c r="K716" t="str">
        <f t="shared" si="45"/>
        <v>11</v>
      </c>
      <c r="L716" t="str">
        <f t="shared" si="46"/>
        <v>01</v>
      </c>
      <c r="M716" s="2">
        <f t="shared" si="47"/>
        <v>42675.625</v>
      </c>
      <c r="N716" s="1">
        <f>IF(SUMPRODUCT(--ISNUMBER(SEARCH({"nasdaq.com","bloomberg.com","wsj.com","seekingalpha.com","valuewalk.com","reuters.com","forbes.com","marketwatch.com","investopedia.com","businessinsider.com","analystratings.com"},B716)))&gt;0,1,0)</f>
        <v>0</v>
      </c>
      <c r="O716" t="s">
        <v>3935</v>
      </c>
    </row>
    <row r="717" spans="1:15" x14ac:dyDescent="0.35">
      <c r="A717">
        <v>3.45368916797488</v>
      </c>
      <c r="B717" t="s">
        <v>10</v>
      </c>
      <c r="C717" t="s">
        <v>750</v>
      </c>
      <c r="D717">
        <v>20161114184500</v>
      </c>
      <c r="E717" s="1">
        <f>IF(SUMPRODUCT(--ISNUMBER(SEARCH({"ECON_EARNINGSREPORT","ECON_STOCKMARKET"},C717)))&gt;0,1,0)</f>
        <v>1</v>
      </c>
      <c r="F717" s="1">
        <f>IF(SUMPRODUCT(--ISNUMBER(SEARCH({"ENV_"},C717)))&gt;0,1,0)</f>
        <v>1</v>
      </c>
      <c r="G717" s="1">
        <f>IF(SUMPRODUCT(--ISNUMBER(SEARCH({"DISCRIMINATION","HARASSMENT","HATE_SPEECH","GENDER_VIOLENCE"},C717)))&gt;0,1,0)</f>
        <v>0</v>
      </c>
      <c r="H717" s="1">
        <f>IF(SUMPRODUCT(--ISNUMBER(SEARCH({"LEGALIZE","LEGISLATION","TRIAL"},C717)))&gt;0,1,0)</f>
        <v>0</v>
      </c>
      <c r="I717" s="1">
        <f>IF(SUMPRODUCT(--ISNUMBER(SEARCH({"LEADER"},C717)))&gt;0,1,0)</f>
        <v>0</v>
      </c>
      <c r="J717" t="str">
        <f t="shared" si="44"/>
        <v>2016</v>
      </c>
      <c r="K717" t="str">
        <f t="shared" si="45"/>
        <v>11</v>
      </c>
      <c r="L717" t="str">
        <f t="shared" si="46"/>
        <v>14</v>
      </c>
      <c r="M717" s="2">
        <f t="shared" si="47"/>
        <v>42688.78125</v>
      </c>
      <c r="N717" s="1">
        <f>IF(SUMPRODUCT(--ISNUMBER(SEARCH({"nasdaq.com","bloomberg.com","wsj.com","seekingalpha.com","valuewalk.com","reuters.com","forbes.com","marketwatch.com","investopedia.com","businessinsider.com","analystratings.com"},B717)))&gt;0,1,0)</f>
        <v>1</v>
      </c>
      <c r="O717" t="s">
        <v>3935</v>
      </c>
    </row>
    <row r="718" spans="1:15" x14ac:dyDescent="0.35">
      <c r="A718">
        <v>0.94043887147335403</v>
      </c>
      <c r="B718" t="s">
        <v>439</v>
      </c>
      <c r="C718" t="s">
        <v>751</v>
      </c>
      <c r="D718">
        <v>20161115214500</v>
      </c>
      <c r="E718" s="1">
        <f>IF(SUMPRODUCT(--ISNUMBER(SEARCH({"ECON_EARNINGSREPORT","ECON_STOCKMARKET"},C718)))&gt;0,1,0)</f>
        <v>1</v>
      </c>
      <c r="F718" s="1">
        <f>IF(SUMPRODUCT(--ISNUMBER(SEARCH({"ENV_"},C718)))&gt;0,1,0)</f>
        <v>0</v>
      </c>
      <c r="G718" s="1">
        <f>IF(SUMPRODUCT(--ISNUMBER(SEARCH({"DISCRIMINATION","HARASSMENT","HATE_SPEECH","GENDER_VIOLENCE"},C718)))&gt;0,1,0)</f>
        <v>0</v>
      </c>
      <c r="H718" s="1">
        <f>IF(SUMPRODUCT(--ISNUMBER(SEARCH({"LEGALIZE","LEGISLATION","TRIAL"},C718)))&gt;0,1,0)</f>
        <v>0</v>
      </c>
      <c r="I718" s="1">
        <f>IF(SUMPRODUCT(--ISNUMBER(SEARCH({"LEADER"},C718)))&gt;0,1,0)</f>
        <v>1</v>
      </c>
      <c r="J718" t="str">
        <f t="shared" si="44"/>
        <v>2016</v>
      </c>
      <c r="K718" t="str">
        <f t="shared" si="45"/>
        <v>11</v>
      </c>
      <c r="L718" t="str">
        <f t="shared" si="46"/>
        <v>15</v>
      </c>
      <c r="M718" s="2">
        <f t="shared" si="47"/>
        <v>42689.90625</v>
      </c>
      <c r="N718" s="1">
        <f>IF(SUMPRODUCT(--ISNUMBER(SEARCH({"nasdaq.com","bloomberg.com","wsj.com","seekingalpha.com","valuewalk.com","reuters.com","forbes.com","marketwatch.com","investopedia.com","businessinsider.com","analystratings.com"},B718)))&gt;0,1,0)</f>
        <v>0</v>
      </c>
      <c r="O718" t="s">
        <v>3935</v>
      </c>
    </row>
    <row r="719" spans="1:15" x14ac:dyDescent="0.35">
      <c r="A719">
        <v>-0.27624309392265201</v>
      </c>
      <c r="B719" t="s">
        <v>25</v>
      </c>
      <c r="C719" t="s">
        <v>449</v>
      </c>
      <c r="D719">
        <v>20161004230000</v>
      </c>
      <c r="E719" s="1">
        <f>IF(SUMPRODUCT(--ISNUMBER(SEARCH({"ECON_EARNINGSREPORT","ECON_STOCKMARKET"},C719)))&gt;0,1,0)</f>
        <v>1</v>
      </c>
      <c r="F719" s="1">
        <f>IF(SUMPRODUCT(--ISNUMBER(SEARCH({"ENV_"},C719)))&gt;0,1,0)</f>
        <v>0</v>
      </c>
      <c r="G719" s="1">
        <f>IF(SUMPRODUCT(--ISNUMBER(SEARCH({"DISCRIMINATION","HARASSMENT","HATE_SPEECH","GENDER_VIOLENCE"},C719)))&gt;0,1,0)</f>
        <v>0</v>
      </c>
      <c r="H719" s="1">
        <f>IF(SUMPRODUCT(--ISNUMBER(SEARCH({"LEGALIZE","LEGISLATION","TRIAL"},C719)))&gt;0,1,0)</f>
        <v>0</v>
      </c>
      <c r="I719" s="1">
        <f>IF(SUMPRODUCT(--ISNUMBER(SEARCH({"LEADER"},C719)))&gt;0,1,0)</f>
        <v>0</v>
      </c>
      <c r="J719" t="str">
        <f t="shared" si="44"/>
        <v>2016</v>
      </c>
      <c r="K719" t="str">
        <f t="shared" si="45"/>
        <v>10</v>
      </c>
      <c r="L719" t="str">
        <f t="shared" si="46"/>
        <v>04</v>
      </c>
      <c r="M719" s="2">
        <f t="shared" si="47"/>
        <v>42647.958333333336</v>
      </c>
      <c r="N719" s="1">
        <f>IF(SUMPRODUCT(--ISNUMBER(SEARCH({"nasdaq.com","bloomberg.com","wsj.com","seekingalpha.com","valuewalk.com","reuters.com","forbes.com","marketwatch.com","investopedia.com","businessinsider.com","analystratings.com"},B719)))&gt;0,1,0)</f>
        <v>0</v>
      </c>
      <c r="O719" t="s">
        <v>3935</v>
      </c>
    </row>
    <row r="720" spans="1:15" x14ac:dyDescent="0.35">
      <c r="A720">
        <v>-2.5862068965517202</v>
      </c>
      <c r="B720" t="s">
        <v>356</v>
      </c>
      <c r="C720" t="s">
        <v>487</v>
      </c>
      <c r="D720">
        <v>20161004220000</v>
      </c>
      <c r="E720" s="1">
        <f>IF(SUMPRODUCT(--ISNUMBER(SEARCH({"ECON_EARNINGSREPORT","ECON_STOCKMARKET"},C720)))&gt;0,1,0)</f>
        <v>1</v>
      </c>
      <c r="F720" s="1">
        <f>IF(SUMPRODUCT(--ISNUMBER(SEARCH({"ENV_"},C720)))&gt;0,1,0)</f>
        <v>0</v>
      </c>
      <c r="G720" s="1">
        <f>IF(SUMPRODUCT(--ISNUMBER(SEARCH({"DISCRIMINATION","HARASSMENT","HATE_SPEECH","GENDER_VIOLENCE"},C720)))&gt;0,1,0)</f>
        <v>0</v>
      </c>
      <c r="H720" s="1">
        <f>IF(SUMPRODUCT(--ISNUMBER(SEARCH({"LEGALIZE","LEGISLATION","TRIAL"},C720)))&gt;0,1,0)</f>
        <v>0</v>
      </c>
      <c r="I720" s="1">
        <f>IF(SUMPRODUCT(--ISNUMBER(SEARCH({"LEADER"},C720)))&gt;0,1,0)</f>
        <v>0</v>
      </c>
      <c r="J720" t="str">
        <f t="shared" si="44"/>
        <v>2016</v>
      </c>
      <c r="K720" t="str">
        <f t="shared" si="45"/>
        <v>10</v>
      </c>
      <c r="L720" t="str">
        <f t="shared" si="46"/>
        <v>04</v>
      </c>
      <c r="M720" s="2">
        <f t="shared" si="47"/>
        <v>42647.916666666664</v>
      </c>
      <c r="N720" s="1">
        <f>IF(SUMPRODUCT(--ISNUMBER(SEARCH({"nasdaq.com","bloomberg.com","wsj.com","seekingalpha.com","valuewalk.com","reuters.com","forbes.com","marketwatch.com","investopedia.com","businessinsider.com","analystratings.com"},B720)))&gt;0,1,0)</f>
        <v>0</v>
      </c>
      <c r="O720" t="s">
        <v>3935</v>
      </c>
    </row>
    <row r="721" spans="1:15" x14ac:dyDescent="0.35">
      <c r="A721">
        <v>0.13927576601671299</v>
      </c>
      <c r="B721" t="s">
        <v>8</v>
      </c>
      <c r="C721" t="s">
        <v>752</v>
      </c>
      <c r="D721">
        <v>20161116141500</v>
      </c>
      <c r="E721" s="1">
        <f>IF(SUMPRODUCT(--ISNUMBER(SEARCH({"ECON_EARNINGSREPORT","ECON_STOCKMARKET"},C721)))&gt;0,1,0)</f>
        <v>1</v>
      </c>
      <c r="F721" s="1">
        <f>IF(SUMPRODUCT(--ISNUMBER(SEARCH({"ENV_"},C721)))&gt;0,1,0)</f>
        <v>0</v>
      </c>
      <c r="G721" s="1">
        <f>IF(SUMPRODUCT(--ISNUMBER(SEARCH({"DISCRIMINATION","HARASSMENT","HATE_SPEECH","GENDER_VIOLENCE"},C721)))&gt;0,1,0)</f>
        <v>1</v>
      </c>
      <c r="H721" s="1">
        <f>IF(SUMPRODUCT(--ISNUMBER(SEARCH({"LEGALIZE","LEGISLATION","TRIAL"},C721)))&gt;0,1,0)</f>
        <v>0</v>
      </c>
      <c r="I721" s="1">
        <f>IF(SUMPRODUCT(--ISNUMBER(SEARCH({"LEADER"},C721)))&gt;0,1,0)</f>
        <v>0</v>
      </c>
      <c r="J721" t="str">
        <f t="shared" si="44"/>
        <v>2016</v>
      </c>
      <c r="K721" t="str">
        <f t="shared" si="45"/>
        <v>11</v>
      </c>
      <c r="L721" t="str">
        <f t="shared" si="46"/>
        <v>16</v>
      </c>
      <c r="M721" s="2">
        <f t="shared" si="47"/>
        <v>42690.59375</v>
      </c>
      <c r="N721" s="1">
        <f>IF(SUMPRODUCT(--ISNUMBER(SEARCH({"nasdaq.com","bloomberg.com","wsj.com","seekingalpha.com","valuewalk.com","reuters.com","forbes.com","marketwatch.com","investopedia.com","businessinsider.com","analystratings.com"},B721)))&gt;0,1,0)</f>
        <v>0</v>
      </c>
      <c r="O721" t="s">
        <v>3935</v>
      </c>
    </row>
    <row r="722" spans="1:15" x14ac:dyDescent="0.35">
      <c r="A722">
        <v>1.2173913043478299</v>
      </c>
      <c r="B722" t="s">
        <v>6</v>
      </c>
      <c r="C722" t="s">
        <v>753</v>
      </c>
      <c r="D722">
        <v>20161116154500</v>
      </c>
      <c r="E722" s="1">
        <f>IF(SUMPRODUCT(--ISNUMBER(SEARCH({"ECON_EARNINGSREPORT","ECON_STOCKMARKET"},C722)))&gt;0,1,0)</f>
        <v>1</v>
      </c>
      <c r="F722" s="1">
        <f>IF(SUMPRODUCT(--ISNUMBER(SEARCH({"ENV_"},C722)))&gt;0,1,0)</f>
        <v>0</v>
      </c>
      <c r="G722" s="1">
        <f>IF(SUMPRODUCT(--ISNUMBER(SEARCH({"DISCRIMINATION","HARASSMENT","HATE_SPEECH","GENDER_VIOLENCE"},C722)))&gt;0,1,0)</f>
        <v>0</v>
      </c>
      <c r="H722" s="1">
        <f>IF(SUMPRODUCT(--ISNUMBER(SEARCH({"LEGALIZE","LEGISLATION","TRIAL"},C722)))&gt;0,1,0)</f>
        <v>0</v>
      </c>
      <c r="I722" s="1">
        <f>IF(SUMPRODUCT(--ISNUMBER(SEARCH({"LEADER"},C722)))&gt;0,1,0)</f>
        <v>0</v>
      </c>
      <c r="J722" t="str">
        <f t="shared" si="44"/>
        <v>2016</v>
      </c>
      <c r="K722" t="str">
        <f t="shared" si="45"/>
        <v>11</v>
      </c>
      <c r="L722" t="str">
        <f t="shared" si="46"/>
        <v>16</v>
      </c>
      <c r="M722" s="2">
        <f t="shared" si="47"/>
        <v>42690.65625</v>
      </c>
      <c r="N722" s="1">
        <f>IF(SUMPRODUCT(--ISNUMBER(SEARCH({"nasdaq.com","bloomberg.com","wsj.com","seekingalpha.com","valuewalk.com","reuters.com","forbes.com","marketwatch.com","investopedia.com","businessinsider.com","analystratings.com"},B722)))&gt;0,1,0)</f>
        <v>0</v>
      </c>
      <c r="O722" t="s">
        <v>3935</v>
      </c>
    </row>
    <row r="723" spans="1:15" x14ac:dyDescent="0.35">
      <c r="A723">
        <v>0.209205020920502</v>
      </c>
      <c r="B723" t="s">
        <v>754</v>
      </c>
      <c r="C723" t="s">
        <v>755</v>
      </c>
      <c r="D723">
        <v>20160816213000</v>
      </c>
      <c r="E723" s="1">
        <f>IF(SUMPRODUCT(--ISNUMBER(SEARCH({"ECON_EARNINGSREPORT","ECON_STOCKMARKET"},C723)))&gt;0,1,0)</f>
        <v>0</v>
      </c>
      <c r="F723" s="1">
        <f>IF(SUMPRODUCT(--ISNUMBER(SEARCH({"ENV_"},C723)))&gt;0,1,0)</f>
        <v>0</v>
      </c>
      <c r="G723" s="1">
        <f>IF(SUMPRODUCT(--ISNUMBER(SEARCH({"DISCRIMINATION","HARASSMENT","HATE_SPEECH","GENDER_VIOLENCE"},C723)))&gt;0,1,0)</f>
        <v>0</v>
      </c>
      <c r="H723" s="1">
        <f>IF(SUMPRODUCT(--ISNUMBER(SEARCH({"LEGALIZE","LEGISLATION","TRIAL"},C723)))&gt;0,1,0)</f>
        <v>0</v>
      </c>
      <c r="I723" s="1">
        <f>IF(SUMPRODUCT(--ISNUMBER(SEARCH({"LEADER"},C723)))&gt;0,1,0)</f>
        <v>0</v>
      </c>
      <c r="J723" t="str">
        <f t="shared" si="44"/>
        <v>2016</v>
      </c>
      <c r="K723" t="str">
        <f t="shared" si="45"/>
        <v>08</v>
      </c>
      <c r="L723" t="str">
        <f t="shared" si="46"/>
        <v>16</v>
      </c>
      <c r="M723" s="2">
        <f t="shared" si="47"/>
        <v>42598.895833333336</v>
      </c>
      <c r="N723" s="1">
        <f>IF(SUMPRODUCT(--ISNUMBER(SEARCH({"nasdaq.com","bloomberg.com","wsj.com","seekingalpha.com","valuewalk.com","reuters.com","forbes.com","marketwatch.com","investopedia.com","businessinsider.com","analystratings.com"},B723)))&gt;0,1,0)</f>
        <v>0</v>
      </c>
      <c r="O723" t="s">
        <v>3935</v>
      </c>
    </row>
    <row r="724" spans="1:15" x14ac:dyDescent="0.35">
      <c r="A724">
        <v>1.00111234705228</v>
      </c>
      <c r="B724" t="s">
        <v>40</v>
      </c>
      <c r="C724" t="s">
        <v>756</v>
      </c>
      <c r="D724">
        <v>20161218021500</v>
      </c>
      <c r="E724" s="1">
        <f>IF(SUMPRODUCT(--ISNUMBER(SEARCH({"ECON_EARNINGSREPORT","ECON_STOCKMARKET"},C724)))&gt;0,1,0)</f>
        <v>1</v>
      </c>
      <c r="F724" s="1">
        <f>IF(SUMPRODUCT(--ISNUMBER(SEARCH({"ENV_"},C724)))&gt;0,1,0)</f>
        <v>0</v>
      </c>
      <c r="G724" s="1">
        <f>IF(SUMPRODUCT(--ISNUMBER(SEARCH({"DISCRIMINATION","HARASSMENT","HATE_SPEECH","GENDER_VIOLENCE"},C724)))&gt;0,1,0)</f>
        <v>0</v>
      </c>
      <c r="H724" s="1">
        <f>IF(SUMPRODUCT(--ISNUMBER(SEARCH({"LEGALIZE","LEGISLATION","TRIAL"},C724)))&gt;0,1,0)</f>
        <v>0</v>
      </c>
      <c r="I724" s="1">
        <f>IF(SUMPRODUCT(--ISNUMBER(SEARCH({"LEADER"},C724)))&gt;0,1,0)</f>
        <v>0</v>
      </c>
      <c r="J724" t="str">
        <f t="shared" si="44"/>
        <v>2016</v>
      </c>
      <c r="K724" t="str">
        <f t="shared" si="45"/>
        <v>12</v>
      </c>
      <c r="L724" t="str">
        <f t="shared" si="46"/>
        <v>18</v>
      </c>
      <c r="M724" s="2">
        <f t="shared" si="47"/>
        <v>42722.09375</v>
      </c>
      <c r="N724" s="1">
        <f>IF(SUMPRODUCT(--ISNUMBER(SEARCH({"nasdaq.com","bloomberg.com","wsj.com","seekingalpha.com","valuewalk.com","reuters.com","forbes.com","marketwatch.com","investopedia.com","businessinsider.com","analystratings.com"},B724)))&gt;0,1,0)</f>
        <v>0</v>
      </c>
      <c r="O724" t="s">
        <v>3935</v>
      </c>
    </row>
    <row r="725" spans="1:15" x14ac:dyDescent="0.35">
      <c r="A725">
        <v>0.237529691211401</v>
      </c>
      <c r="B725" t="s">
        <v>71</v>
      </c>
      <c r="D725">
        <v>20161021161500</v>
      </c>
      <c r="E725" s="1">
        <f>IF(SUMPRODUCT(--ISNUMBER(SEARCH({"ECON_EARNINGSREPORT","ECON_STOCKMARKET"},C725)))&gt;0,1,0)</f>
        <v>0</v>
      </c>
      <c r="F725" s="1">
        <f>IF(SUMPRODUCT(--ISNUMBER(SEARCH({"ENV_"},C725)))&gt;0,1,0)</f>
        <v>0</v>
      </c>
      <c r="G725" s="1">
        <f>IF(SUMPRODUCT(--ISNUMBER(SEARCH({"DISCRIMINATION","HARASSMENT","HATE_SPEECH","GENDER_VIOLENCE"},C725)))&gt;0,1,0)</f>
        <v>0</v>
      </c>
      <c r="H725" s="1">
        <f>IF(SUMPRODUCT(--ISNUMBER(SEARCH({"LEGALIZE","LEGISLATION","TRIAL"},C725)))&gt;0,1,0)</f>
        <v>0</v>
      </c>
      <c r="I725" s="1">
        <f>IF(SUMPRODUCT(--ISNUMBER(SEARCH({"LEADER"},C725)))&gt;0,1,0)</f>
        <v>0</v>
      </c>
      <c r="J725" t="str">
        <f t="shared" si="44"/>
        <v>2016</v>
      </c>
      <c r="K725" t="str">
        <f t="shared" si="45"/>
        <v>10</v>
      </c>
      <c r="L725" t="str">
        <f t="shared" si="46"/>
        <v>21</v>
      </c>
      <c r="M725" s="2">
        <f t="shared" si="47"/>
        <v>42664.677083333336</v>
      </c>
      <c r="N725" s="1">
        <f>IF(SUMPRODUCT(--ISNUMBER(SEARCH({"nasdaq.com","bloomberg.com","wsj.com","seekingalpha.com","valuewalk.com","reuters.com","forbes.com","marketwatch.com","investopedia.com","businessinsider.com","analystratings.com"},B725)))&gt;0,1,0)</f>
        <v>1</v>
      </c>
      <c r="O725" t="s">
        <v>3935</v>
      </c>
    </row>
    <row r="726" spans="1:15" x14ac:dyDescent="0.35">
      <c r="A726">
        <v>1.5384615384615401</v>
      </c>
      <c r="B726" t="s">
        <v>92</v>
      </c>
      <c r="C726" t="s">
        <v>757</v>
      </c>
      <c r="D726">
        <v>20161118134500</v>
      </c>
      <c r="E726" s="1">
        <f>IF(SUMPRODUCT(--ISNUMBER(SEARCH({"ECON_EARNINGSREPORT","ECON_STOCKMARKET"},C726)))&gt;0,1,0)</f>
        <v>0</v>
      </c>
      <c r="F726" s="1">
        <f>IF(SUMPRODUCT(--ISNUMBER(SEARCH({"ENV_"},C726)))&gt;0,1,0)</f>
        <v>0</v>
      </c>
      <c r="G726" s="1">
        <f>IF(SUMPRODUCT(--ISNUMBER(SEARCH({"DISCRIMINATION","HARASSMENT","HATE_SPEECH","GENDER_VIOLENCE"},C726)))&gt;0,1,0)</f>
        <v>0</v>
      </c>
      <c r="H726" s="1">
        <f>IF(SUMPRODUCT(--ISNUMBER(SEARCH({"LEGALIZE","LEGISLATION","TRIAL"},C726)))&gt;0,1,0)</f>
        <v>0</v>
      </c>
      <c r="I726" s="1">
        <f>IF(SUMPRODUCT(--ISNUMBER(SEARCH({"LEADER"},C726)))&gt;0,1,0)</f>
        <v>0</v>
      </c>
      <c r="J726" t="str">
        <f t="shared" si="44"/>
        <v>2016</v>
      </c>
      <c r="K726" t="str">
        <f t="shared" si="45"/>
        <v>11</v>
      </c>
      <c r="L726" t="str">
        <f t="shared" si="46"/>
        <v>18</v>
      </c>
      <c r="M726" s="2">
        <f t="shared" si="47"/>
        <v>42692.572916666664</v>
      </c>
      <c r="N726" s="1">
        <f>IF(SUMPRODUCT(--ISNUMBER(SEARCH({"nasdaq.com","bloomberg.com","wsj.com","seekingalpha.com","valuewalk.com","reuters.com","forbes.com","marketwatch.com","investopedia.com","businessinsider.com","analystratings.com"},B726)))&gt;0,1,0)</f>
        <v>0</v>
      </c>
      <c r="O726" t="s">
        <v>3935</v>
      </c>
    </row>
    <row r="727" spans="1:15" x14ac:dyDescent="0.35">
      <c r="A727">
        <v>-1.2377850162866399</v>
      </c>
      <c r="B727" t="s">
        <v>758</v>
      </c>
      <c r="D727">
        <v>20161014024500</v>
      </c>
      <c r="E727" s="1">
        <f>IF(SUMPRODUCT(--ISNUMBER(SEARCH({"ECON_EARNINGSREPORT","ECON_STOCKMARKET"},C727)))&gt;0,1,0)</f>
        <v>0</v>
      </c>
      <c r="F727" s="1">
        <f>IF(SUMPRODUCT(--ISNUMBER(SEARCH({"ENV_"},C727)))&gt;0,1,0)</f>
        <v>0</v>
      </c>
      <c r="G727" s="1">
        <f>IF(SUMPRODUCT(--ISNUMBER(SEARCH({"DISCRIMINATION","HARASSMENT","HATE_SPEECH","GENDER_VIOLENCE"},C727)))&gt;0,1,0)</f>
        <v>0</v>
      </c>
      <c r="H727" s="1">
        <f>IF(SUMPRODUCT(--ISNUMBER(SEARCH({"LEGALIZE","LEGISLATION","TRIAL"},C727)))&gt;0,1,0)</f>
        <v>0</v>
      </c>
      <c r="I727" s="1">
        <f>IF(SUMPRODUCT(--ISNUMBER(SEARCH({"LEADER"},C727)))&gt;0,1,0)</f>
        <v>0</v>
      </c>
      <c r="J727" t="str">
        <f t="shared" si="44"/>
        <v>2016</v>
      </c>
      <c r="K727" t="str">
        <f t="shared" si="45"/>
        <v>10</v>
      </c>
      <c r="L727" t="str">
        <f t="shared" si="46"/>
        <v>14</v>
      </c>
      <c r="M727" s="2">
        <f t="shared" si="47"/>
        <v>42657.114583333336</v>
      </c>
      <c r="N727" s="1">
        <f>IF(SUMPRODUCT(--ISNUMBER(SEARCH({"nasdaq.com","bloomberg.com","wsj.com","seekingalpha.com","valuewalk.com","reuters.com","forbes.com","marketwatch.com","investopedia.com","businessinsider.com","analystratings.com"},B727)))&gt;0,1,0)</f>
        <v>0</v>
      </c>
      <c r="O727" t="s">
        <v>3935</v>
      </c>
    </row>
    <row r="728" spans="1:15" x14ac:dyDescent="0.35">
      <c r="A728">
        <v>-0.253164556962025</v>
      </c>
      <c r="B728" t="s">
        <v>10</v>
      </c>
      <c r="C728" t="s">
        <v>759</v>
      </c>
      <c r="D728">
        <v>20161118163000</v>
      </c>
      <c r="E728" s="1">
        <f>IF(SUMPRODUCT(--ISNUMBER(SEARCH({"ECON_EARNINGSREPORT","ECON_STOCKMARKET"},C728)))&gt;0,1,0)</f>
        <v>1</v>
      </c>
      <c r="F728" s="1">
        <f>IF(SUMPRODUCT(--ISNUMBER(SEARCH({"ENV_"},C728)))&gt;0,1,0)</f>
        <v>0</v>
      </c>
      <c r="G728" s="1">
        <f>IF(SUMPRODUCT(--ISNUMBER(SEARCH({"DISCRIMINATION","HARASSMENT","HATE_SPEECH","GENDER_VIOLENCE"},C728)))&gt;0,1,0)</f>
        <v>0</v>
      </c>
      <c r="H728" s="1">
        <f>IF(SUMPRODUCT(--ISNUMBER(SEARCH({"LEGALIZE","LEGISLATION","TRIAL"},C728)))&gt;0,1,0)</f>
        <v>0</v>
      </c>
      <c r="I728" s="1">
        <f>IF(SUMPRODUCT(--ISNUMBER(SEARCH({"LEADER"},C728)))&gt;0,1,0)</f>
        <v>0</v>
      </c>
      <c r="J728" t="str">
        <f t="shared" si="44"/>
        <v>2016</v>
      </c>
      <c r="K728" t="str">
        <f t="shared" si="45"/>
        <v>11</v>
      </c>
      <c r="L728" t="str">
        <f t="shared" si="46"/>
        <v>18</v>
      </c>
      <c r="M728" s="2">
        <f t="shared" si="47"/>
        <v>42692.6875</v>
      </c>
      <c r="N728" s="1">
        <f>IF(SUMPRODUCT(--ISNUMBER(SEARCH({"nasdaq.com","bloomberg.com","wsj.com","seekingalpha.com","valuewalk.com","reuters.com","forbes.com","marketwatch.com","investopedia.com","businessinsider.com","analystratings.com"},B728)))&gt;0,1,0)</f>
        <v>1</v>
      </c>
      <c r="O728" t="s">
        <v>3935</v>
      </c>
    </row>
    <row r="729" spans="1:15" x14ac:dyDescent="0.35">
      <c r="A729">
        <v>0.82872928176795602</v>
      </c>
      <c r="B729" t="s">
        <v>439</v>
      </c>
      <c r="C729" t="s">
        <v>760</v>
      </c>
      <c r="D729">
        <v>20161115231500</v>
      </c>
      <c r="E729" s="1">
        <f>IF(SUMPRODUCT(--ISNUMBER(SEARCH({"ECON_EARNINGSREPORT","ECON_STOCKMARKET"},C729)))&gt;0,1,0)</f>
        <v>1</v>
      </c>
      <c r="F729" s="1">
        <f>IF(SUMPRODUCT(--ISNUMBER(SEARCH({"ENV_"},C729)))&gt;0,1,0)</f>
        <v>0</v>
      </c>
      <c r="G729" s="1">
        <f>IF(SUMPRODUCT(--ISNUMBER(SEARCH({"DISCRIMINATION","HARASSMENT","HATE_SPEECH","GENDER_VIOLENCE"},C729)))&gt;0,1,0)</f>
        <v>0</v>
      </c>
      <c r="H729" s="1">
        <f>IF(SUMPRODUCT(--ISNUMBER(SEARCH({"LEGALIZE","LEGISLATION","TRIAL"},C729)))&gt;0,1,0)</f>
        <v>0</v>
      </c>
      <c r="I729" s="1">
        <f>IF(SUMPRODUCT(--ISNUMBER(SEARCH({"LEADER"},C729)))&gt;0,1,0)</f>
        <v>1</v>
      </c>
      <c r="J729" t="str">
        <f t="shared" si="44"/>
        <v>2016</v>
      </c>
      <c r="K729" t="str">
        <f t="shared" si="45"/>
        <v>11</v>
      </c>
      <c r="L729" t="str">
        <f t="shared" si="46"/>
        <v>15</v>
      </c>
      <c r="M729" s="2">
        <f t="shared" si="47"/>
        <v>42689.96875</v>
      </c>
      <c r="N729" s="1">
        <f>IF(SUMPRODUCT(--ISNUMBER(SEARCH({"nasdaq.com","bloomberg.com","wsj.com","seekingalpha.com","valuewalk.com","reuters.com","forbes.com","marketwatch.com","investopedia.com","businessinsider.com","analystratings.com"},B729)))&gt;0,1,0)</f>
        <v>0</v>
      </c>
      <c r="O729" t="s">
        <v>3935</v>
      </c>
    </row>
    <row r="730" spans="1:15" x14ac:dyDescent="0.35">
      <c r="A730">
        <v>-0.94756790903348098</v>
      </c>
      <c r="B730" t="s">
        <v>107</v>
      </c>
      <c r="D730">
        <v>20161118164500</v>
      </c>
      <c r="E730" s="1">
        <f>IF(SUMPRODUCT(--ISNUMBER(SEARCH({"ECON_EARNINGSREPORT","ECON_STOCKMARKET"},C730)))&gt;0,1,0)</f>
        <v>0</v>
      </c>
      <c r="F730" s="1">
        <f>IF(SUMPRODUCT(--ISNUMBER(SEARCH({"ENV_"},C730)))&gt;0,1,0)</f>
        <v>0</v>
      </c>
      <c r="G730" s="1">
        <f>IF(SUMPRODUCT(--ISNUMBER(SEARCH({"DISCRIMINATION","HARASSMENT","HATE_SPEECH","GENDER_VIOLENCE"},C730)))&gt;0,1,0)</f>
        <v>0</v>
      </c>
      <c r="H730" s="1">
        <f>IF(SUMPRODUCT(--ISNUMBER(SEARCH({"LEGALIZE","LEGISLATION","TRIAL"},C730)))&gt;0,1,0)</f>
        <v>0</v>
      </c>
      <c r="I730" s="1">
        <f>IF(SUMPRODUCT(--ISNUMBER(SEARCH({"LEADER"},C730)))&gt;0,1,0)</f>
        <v>0</v>
      </c>
      <c r="J730" t="str">
        <f t="shared" si="44"/>
        <v>2016</v>
      </c>
      <c r="K730" t="str">
        <f t="shared" si="45"/>
        <v>11</v>
      </c>
      <c r="L730" t="str">
        <f t="shared" si="46"/>
        <v>18</v>
      </c>
      <c r="M730" s="2">
        <f t="shared" si="47"/>
        <v>42692.697916666664</v>
      </c>
      <c r="N730" s="1">
        <f>IF(SUMPRODUCT(--ISNUMBER(SEARCH({"nasdaq.com","bloomberg.com","wsj.com","seekingalpha.com","valuewalk.com","reuters.com","forbes.com","marketwatch.com","investopedia.com","businessinsider.com","analystratings.com"},B730)))&gt;0,1,0)</f>
        <v>1</v>
      </c>
      <c r="O730" t="s">
        <v>3935</v>
      </c>
    </row>
    <row r="731" spans="1:15" x14ac:dyDescent="0.35">
      <c r="A731">
        <v>0.76824583866837404</v>
      </c>
      <c r="B731" t="s">
        <v>140</v>
      </c>
      <c r="C731" t="s">
        <v>761</v>
      </c>
      <c r="D731">
        <v>20160817140000</v>
      </c>
      <c r="E731" s="1">
        <f>IF(SUMPRODUCT(--ISNUMBER(SEARCH({"ECON_EARNINGSREPORT","ECON_STOCKMARKET"},C731)))&gt;0,1,0)</f>
        <v>0</v>
      </c>
      <c r="F731" s="1">
        <f>IF(SUMPRODUCT(--ISNUMBER(SEARCH({"ENV_"},C731)))&gt;0,1,0)</f>
        <v>0</v>
      </c>
      <c r="G731" s="1">
        <f>IF(SUMPRODUCT(--ISNUMBER(SEARCH({"DISCRIMINATION","HARASSMENT","HATE_SPEECH","GENDER_VIOLENCE"},C731)))&gt;0,1,0)</f>
        <v>0</v>
      </c>
      <c r="H731" s="1">
        <f>IF(SUMPRODUCT(--ISNUMBER(SEARCH({"LEGALIZE","LEGISLATION","TRIAL"},C731)))&gt;0,1,0)</f>
        <v>1</v>
      </c>
      <c r="I731" s="1">
        <f>IF(SUMPRODUCT(--ISNUMBER(SEARCH({"LEADER"},C731)))&gt;0,1,0)</f>
        <v>1</v>
      </c>
      <c r="J731" t="str">
        <f t="shared" si="44"/>
        <v>2016</v>
      </c>
      <c r="K731" t="str">
        <f t="shared" si="45"/>
        <v>08</v>
      </c>
      <c r="L731" t="str">
        <f t="shared" si="46"/>
        <v>17</v>
      </c>
      <c r="M731" s="2">
        <f t="shared" si="47"/>
        <v>42599.583333333336</v>
      </c>
      <c r="N731" s="1">
        <f>IF(SUMPRODUCT(--ISNUMBER(SEARCH({"nasdaq.com","bloomberg.com","wsj.com","seekingalpha.com","valuewalk.com","reuters.com","forbes.com","marketwatch.com","investopedia.com","businessinsider.com","analystratings.com"},B731)))&gt;0,1,0)</f>
        <v>0</v>
      </c>
      <c r="O731" t="s">
        <v>3935</v>
      </c>
    </row>
    <row r="732" spans="1:15" x14ac:dyDescent="0.35">
      <c r="A732">
        <v>1.8237082066869299</v>
      </c>
      <c r="B732" t="s">
        <v>122</v>
      </c>
      <c r="C732" t="s">
        <v>762</v>
      </c>
      <c r="D732">
        <v>20160815141500</v>
      </c>
      <c r="E732" s="1">
        <f>IF(SUMPRODUCT(--ISNUMBER(SEARCH({"ECON_EARNINGSREPORT","ECON_STOCKMARKET"},C732)))&gt;0,1,0)</f>
        <v>0</v>
      </c>
      <c r="F732" s="1">
        <f>IF(SUMPRODUCT(--ISNUMBER(SEARCH({"ENV_"},C732)))&gt;0,1,0)</f>
        <v>0</v>
      </c>
      <c r="G732" s="1">
        <f>IF(SUMPRODUCT(--ISNUMBER(SEARCH({"DISCRIMINATION","HARASSMENT","HATE_SPEECH","GENDER_VIOLENCE"},C732)))&gt;0,1,0)</f>
        <v>0</v>
      </c>
      <c r="H732" s="1">
        <f>IF(SUMPRODUCT(--ISNUMBER(SEARCH({"LEGALIZE","LEGISLATION","TRIAL"},C732)))&gt;0,1,0)</f>
        <v>0</v>
      </c>
      <c r="I732" s="1">
        <f>IF(SUMPRODUCT(--ISNUMBER(SEARCH({"LEADER"},C732)))&gt;0,1,0)</f>
        <v>0</v>
      </c>
      <c r="J732" t="str">
        <f t="shared" si="44"/>
        <v>2016</v>
      </c>
      <c r="K732" t="str">
        <f t="shared" si="45"/>
        <v>08</v>
      </c>
      <c r="L732" t="str">
        <f t="shared" si="46"/>
        <v>15</v>
      </c>
      <c r="M732" s="2">
        <f t="shared" si="47"/>
        <v>42597.59375</v>
      </c>
      <c r="N732" s="1">
        <f>IF(SUMPRODUCT(--ISNUMBER(SEARCH({"nasdaq.com","bloomberg.com","wsj.com","seekingalpha.com","valuewalk.com","reuters.com","forbes.com","marketwatch.com","investopedia.com","businessinsider.com","analystratings.com"},B732)))&gt;0,1,0)</f>
        <v>0</v>
      </c>
      <c r="O732" t="s">
        <v>3935</v>
      </c>
    </row>
    <row r="733" spans="1:15" x14ac:dyDescent="0.35">
      <c r="A733">
        <v>-0.213675213675214</v>
      </c>
      <c r="B733" t="s">
        <v>76</v>
      </c>
      <c r="C733" t="s">
        <v>763</v>
      </c>
      <c r="D733">
        <v>20161013201500</v>
      </c>
      <c r="E733" s="1">
        <f>IF(SUMPRODUCT(--ISNUMBER(SEARCH({"ECON_EARNINGSREPORT","ECON_STOCKMARKET"},C733)))&gt;0,1,0)</f>
        <v>1</v>
      </c>
      <c r="F733" s="1">
        <f>IF(SUMPRODUCT(--ISNUMBER(SEARCH({"ENV_"},C733)))&gt;0,1,0)</f>
        <v>0</v>
      </c>
      <c r="G733" s="1">
        <f>IF(SUMPRODUCT(--ISNUMBER(SEARCH({"DISCRIMINATION","HARASSMENT","HATE_SPEECH","GENDER_VIOLENCE"},C733)))&gt;0,1,0)</f>
        <v>0</v>
      </c>
      <c r="H733" s="1">
        <f>IF(SUMPRODUCT(--ISNUMBER(SEARCH({"LEGALIZE","LEGISLATION","TRIAL"},C733)))&gt;0,1,0)</f>
        <v>0</v>
      </c>
      <c r="I733" s="1">
        <f>IF(SUMPRODUCT(--ISNUMBER(SEARCH({"LEADER"},C733)))&gt;0,1,0)</f>
        <v>0</v>
      </c>
      <c r="J733" t="str">
        <f t="shared" si="44"/>
        <v>2016</v>
      </c>
      <c r="K733" t="str">
        <f t="shared" si="45"/>
        <v>10</v>
      </c>
      <c r="L733" t="str">
        <f t="shared" si="46"/>
        <v>13</v>
      </c>
      <c r="M733" s="2">
        <f t="shared" si="47"/>
        <v>42656.84375</v>
      </c>
      <c r="N733" s="1">
        <f>IF(SUMPRODUCT(--ISNUMBER(SEARCH({"nasdaq.com","bloomberg.com","wsj.com","seekingalpha.com","valuewalk.com","reuters.com","forbes.com","marketwatch.com","investopedia.com","businessinsider.com","analystratings.com"},B733)))&gt;0,1,0)</f>
        <v>0</v>
      </c>
      <c r="O733" t="s">
        <v>3935</v>
      </c>
    </row>
    <row r="734" spans="1:15" x14ac:dyDescent="0.35">
      <c r="A734">
        <v>1.16279069767442</v>
      </c>
      <c r="B734" t="s">
        <v>151</v>
      </c>
      <c r="C734" t="s">
        <v>764</v>
      </c>
      <c r="D734">
        <v>20160815201500</v>
      </c>
      <c r="E734" s="1">
        <f>IF(SUMPRODUCT(--ISNUMBER(SEARCH({"ECON_EARNINGSREPORT","ECON_STOCKMARKET"},C734)))&gt;0,1,0)</f>
        <v>1</v>
      </c>
      <c r="F734" s="1">
        <f>IF(SUMPRODUCT(--ISNUMBER(SEARCH({"ENV_"},C734)))&gt;0,1,0)</f>
        <v>0</v>
      </c>
      <c r="G734" s="1">
        <f>IF(SUMPRODUCT(--ISNUMBER(SEARCH({"DISCRIMINATION","HARASSMENT","HATE_SPEECH","GENDER_VIOLENCE"},C734)))&gt;0,1,0)</f>
        <v>0</v>
      </c>
      <c r="H734" s="1">
        <f>IF(SUMPRODUCT(--ISNUMBER(SEARCH({"LEGALIZE","LEGISLATION","TRIAL"},C734)))&gt;0,1,0)</f>
        <v>0</v>
      </c>
      <c r="I734" s="1">
        <f>IF(SUMPRODUCT(--ISNUMBER(SEARCH({"LEADER"},C734)))&gt;0,1,0)</f>
        <v>0</v>
      </c>
      <c r="J734" t="str">
        <f t="shared" si="44"/>
        <v>2016</v>
      </c>
      <c r="K734" t="str">
        <f t="shared" si="45"/>
        <v>08</v>
      </c>
      <c r="L734" t="str">
        <f t="shared" si="46"/>
        <v>15</v>
      </c>
      <c r="M734" s="2">
        <f t="shared" si="47"/>
        <v>42597.84375</v>
      </c>
      <c r="N734" s="1">
        <f>IF(SUMPRODUCT(--ISNUMBER(SEARCH({"nasdaq.com","bloomberg.com","wsj.com","seekingalpha.com","valuewalk.com","reuters.com","forbes.com","marketwatch.com","investopedia.com","businessinsider.com","analystratings.com"},B734)))&gt;0,1,0)</f>
        <v>1</v>
      </c>
      <c r="O734" t="s">
        <v>3935</v>
      </c>
    </row>
    <row r="735" spans="1:15" x14ac:dyDescent="0.35">
      <c r="A735">
        <v>0.223713646532438</v>
      </c>
      <c r="B735" t="s">
        <v>332</v>
      </c>
      <c r="C735" t="s">
        <v>765</v>
      </c>
      <c r="D735">
        <v>20161207171500</v>
      </c>
      <c r="E735" s="1">
        <f>IF(SUMPRODUCT(--ISNUMBER(SEARCH({"ECON_EARNINGSREPORT","ECON_STOCKMARKET"},C735)))&gt;0,1,0)</f>
        <v>1</v>
      </c>
      <c r="F735" s="1">
        <f>IF(SUMPRODUCT(--ISNUMBER(SEARCH({"ENV_"},C735)))&gt;0,1,0)</f>
        <v>1</v>
      </c>
      <c r="G735" s="1">
        <f>IF(SUMPRODUCT(--ISNUMBER(SEARCH({"DISCRIMINATION","HARASSMENT","HATE_SPEECH","GENDER_VIOLENCE"},C735)))&gt;0,1,0)</f>
        <v>0</v>
      </c>
      <c r="H735" s="1">
        <f>IF(SUMPRODUCT(--ISNUMBER(SEARCH({"LEGALIZE","LEGISLATION","TRIAL"},C735)))&gt;0,1,0)</f>
        <v>0</v>
      </c>
      <c r="I735" s="1">
        <f>IF(SUMPRODUCT(--ISNUMBER(SEARCH({"LEADER"},C735)))&gt;0,1,0)</f>
        <v>0</v>
      </c>
      <c r="J735" t="str">
        <f t="shared" si="44"/>
        <v>2016</v>
      </c>
      <c r="K735" t="str">
        <f t="shared" si="45"/>
        <v>12</v>
      </c>
      <c r="L735" t="str">
        <f t="shared" si="46"/>
        <v>07</v>
      </c>
      <c r="M735" s="2">
        <f t="shared" si="47"/>
        <v>42711.71875</v>
      </c>
      <c r="N735" s="1">
        <f>IF(SUMPRODUCT(--ISNUMBER(SEARCH({"nasdaq.com","bloomberg.com","wsj.com","seekingalpha.com","valuewalk.com","reuters.com","forbes.com","marketwatch.com","investopedia.com","businessinsider.com","analystratings.com"},B735)))&gt;0,1,0)</f>
        <v>0</v>
      </c>
      <c r="O735" t="s">
        <v>3935</v>
      </c>
    </row>
    <row r="736" spans="1:15" x14ac:dyDescent="0.35">
      <c r="A736">
        <v>0</v>
      </c>
      <c r="B736" t="s">
        <v>10</v>
      </c>
      <c r="D736">
        <v>20161207171500</v>
      </c>
      <c r="E736" s="1">
        <f>IF(SUMPRODUCT(--ISNUMBER(SEARCH({"ECON_EARNINGSREPORT","ECON_STOCKMARKET"},C736)))&gt;0,1,0)</f>
        <v>0</v>
      </c>
      <c r="F736" s="1">
        <f>IF(SUMPRODUCT(--ISNUMBER(SEARCH({"ENV_"},C736)))&gt;0,1,0)</f>
        <v>0</v>
      </c>
      <c r="G736" s="1">
        <f>IF(SUMPRODUCT(--ISNUMBER(SEARCH({"DISCRIMINATION","HARASSMENT","HATE_SPEECH","GENDER_VIOLENCE"},C736)))&gt;0,1,0)</f>
        <v>0</v>
      </c>
      <c r="H736" s="1">
        <f>IF(SUMPRODUCT(--ISNUMBER(SEARCH({"LEGALIZE","LEGISLATION","TRIAL"},C736)))&gt;0,1,0)</f>
        <v>0</v>
      </c>
      <c r="I736" s="1">
        <f>IF(SUMPRODUCT(--ISNUMBER(SEARCH({"LEADER"},C736)))&gt;0,1,0)</f>
        <v>0</v>
      </c>
      <c r="J736" t="str">
        <f t="shared" si="44"/>
        <v>2016</v>
      </c>
      <c r="K736" t="str">
        <f t="shared" si="45"/>
        <v>12</v>
      </c>
      <c r="L736" t="str">
        <f t="shared" si="46"/>
        <v>07</v>
      </c>
      <c r="M736" s="2">
        <f t="shared" si="47"/>
        <v>42711.71875</v>
      </c>
      <c r="N736" s="1">
        <f>IF(SUMPRODUCT(--ISNUMBER(SEARCH({"nasdaq.com","bloomberg.com","wsj.com","seekingalpha.com","valuewalk.com","reuters.com","forbes.com","marketwatch.com","investopedia.com","businessinsider.com","analystratings.com"},B736)))&gt;0,1,0)</f>
        <v>1</v>
      </c>
      <c r="O736" t="s">
        <v>3935</v>
      </c>
    </row>
    <row r="737" spans="1:15" x14ac:dyDescent="0.35">
      <c r="A737">
        <v>0.65146579804560301</v>
      </c>
      <c r="B737" t="s">
        <v>10</v>
      </c>
      <c r="C737" t="s">
        <v>766</v>
      </c>
      <c r="D737">
        <v>20161218001500</v>
      </c>
      <c r="E737" s="1">
        <f>IF(SUMPRODUCT(--ISNUMBER(SEARCH({"ECON_EARNINGSREPORT","ECON_STOCKMARKET"},C737)))&gt;0,1,0)</f>
        <v>1</v>
      </c>
      <c r="F737" s="1">
        <f>IF(SUMPRODUCT(--ISNUMBER(SEARCH({"ENV_"},C737)))&gt;0,1,0)</f>
        <v>0</v>
      </c>
      <c r="G737" s="1">
        <f>IF(SUMPRODUCT(--ISNUMBER(SEARCH({"DISCRIMINATION","HARASSMENT","HATE_SPEECH","GENDER_VIOLENCE"},C737)))&gt;0,1,0)</f>
        <v>0</v>
      </c>
      <c r="H737" s="1">
        <f>IF(SUMPRODUCT(--ISNUMBER(SEARCH({"LEGALIZE","LEGISLATION","TRIAL"},C737)))&gt;0,1,0)</f>
        <v>0</v>
      </c>
      <c r="I737" s="1">
        <f>IF(SUMPRODUCT(--ISNUMBER(SEARCH({"LEADER"},C737)))&gt;0,1,0)</f>
        <v>0</v>
      </c>
      <c r="J737" t="str">
        <f t="shared" si="44"/>
        <v>2016</v>
      </c>
      <c r="K737" t="str">
        <f t="shared" si="45"/>
        <v>12</v>
      </c>
      <c r="L737" t="str">
        <f t="shared" si="46"/>
        <v>18</v>
      </c>
      <c r="M737" s="2">
        <f t="shared" si="47"/>
        <v>42722.010416666664</v>
      </c>
      <c r="N737" s="1">
        <f>IF(SUMPRODUCT(--ISNUMBER(SEARCH({"nasdaq.com","bloomberg.com","wsj.com","seekingalpha.com","valuewalk.com","reuters.com","forbes.com","marketwatch.com","investopedia.com","businessinsider.com","analystratings.com"},B737)))&gt;0,1,0)</f>
        <v>1</v>
      </c>
      <c r="O737" t="s">
        <v>3935</v>
      </c>
    </row>
    <row r="738" spans="1:15" x14ac:dyDescent="0.35">
      <c r="A738">
        <v>1.41643059490085</v>
      </c>
      <c r="B738" t="s">
        <v>767</v>
      </c>
      <c r="C738" t="s">
        <v>768</v>
      </c>
      <c r="D738">
        <v>20161118181500</v>
      </c>
      <c r="E738" s="1">
        <f>IF(SUMPRODUCT(--ISNUMBER(SEARCH({"ECON_EARNINGSREPORT","ECON_STOCKMARKET"},C738)))&gt;0,1,0)</f>
        <v>1</v>
      </c>
      <c r="F738" s="1">
        <f>IF(SUMPRODUCT(--ISNUMBER(SEARCH({"ENV_"},C738)))&gt;0,1,0)</f>
        <v>0</v>
      </c>
      <c r="G738" s="1">
        <f>IF(SUMPRODUCT(--ISNUMBER(SEARCH({"DISCRIMINATION","HARASSMENT","HATE_SPEECH","GENDER_VIOLENCE"},C738)))&gt;0,1,0)</f>
        <v>0</v>
      </c>
      <c r="H738" s="1">
        <f>IF(SUMPRODUCT(--ISNUMBER(SEARCH({"LEGALIZE","LEGISLATION","TRIAL"},C738)))&gt;0,1,0)</f>
        <v>0</v>
      </c>
      <c r="I738" s="1">
        <f>IF(SUMPRODUCT(--ISNUMBER(SEARCH({"LEADER"},C738)))&gt;0,1,0)</f>
        <v>0</v>
      </c>
      <c r="J738" t="str">
        <f t="shared" si="44"/>
        <v>2016</v>
      </c>
      <c r="K738" t="str">
        <f t="shared" si="45"/>
        <v>11</v>
      </c>
      <c r="L738" t="str">
        <f t="shared" si="46"/>
        <v>18</v>
      </c>
      <c r="M738" s="2">
        <f t="shared" si="47"/>
        <v>42692.760416666664</v>
      </c>
      <c r="N738" s="1">
        <f>IF(SUMPRODUCT(--ISNUMBER(SEARCH({"nasdaq.com","bloomberg.com","wsj.com","seekingalpha.com","valuewalk.com","reuters.com","forbes.com","marketwatch.com","investopedia.com","businessinsider.com","analystratings.com"},B738)))&gt;0,1,0)</f>
        <v>0</v>
      </c>
      <c r="O738" t="s">
        <v>3935</v>
      </c>
    </row>
    <row r="739" spans="1:15" x14ac:dyDescent="0.35">
      <c r="A739">
        <v>0.26041666666666702</v>
      </c>
      <c r="B739" t="s">
        <v>332</v>
      </c>
      <c r="C739" t="s">
        <v>769</v>
      </c>
      <c r="D739">
        <v>20160630223000</v>
      </c>
      <c r="E739" s="1">
        <f>IF(SUMPRODUCT(--ISNUMBER(SEARCH({"ECON_EARNINGSREPORT","ECON_STOCKMARKET"},C739)))&gt;0,1,0)</f>
        <v>1</v>
      </c>
      <c r="F739" s="1">
        <f>IF(SUMPRODUCT(--ISNUMBER(SEARCH({"ENV_"},C739)))&gt;0,1,0)</f>
        <v>0</v>
      </c>
      <c r="G739" s="1">
        <f>IF(SUMPRODUCT(--ISNUMBER(SEARCH({"DISCRIMINATION","HARASSMENT","HATE_SPEECH","GENDER_VIOLENCE"},C739)))&gt;0,1,0)</f>
        <v>0</v>
      </c>
      <c r="H739" s="1">
        <f>IF(SUMPRODUCT(--ISNUMBER(SEARCH({"LEGALIZE","LEGISLATION","TRIAL"},C739)))&gt;0,1,0)</f>
        <v>0</v>
      </c>
      <c r="I739" s="1">
        <f>IF(SUMPRODUCT(--ISNUMBER(SEARCH({"LEADER"},C739)))&gt;0,1,0)</f>
        <v>0</v>
      </c>
      <c r="J739" t="str">
        <f t="shared" si="44"/>
        <v>2016</v>
      </c>
      <c r="K739" t="str">
        <f t="shared" si="45"/>
        <v>06</v>
      </c>
      <c r="L739" t="str">
        <f t="shared" si="46"/>
        <v>30</v>
      </c>
      <c r="M739" s="2">
        <f t="shared" si="47"/>
        <v>42551.9375</v>
      </c>
      <c r="N739" s="1">
        <f>IF(SUMPRODUCT(--ISNUMBER(SEARCH({"nasdaq.com","bloomberg.com","wsj.com","seekingalpha.com","valuewalk.com","reuters.com","forbes.com","marketwatch.com","investopedia.com","businessinsider.com","analystratings.com"},B739)))&gt;0,1,0)</f>
        <v>0</v>
      </c>
      <c r="O739" t="s">
        <v>3935</v>
      </c>
    </row>
    <row r="740" spans="1:15" x14ac:dyDescent="0.35">
      <c r="A740">
        <v>3.3936651583710402</v>
      </c>
      <c r="B740" t="s">
        <v>10</v>
      </c>
      <c r="C740" t="s">
        <v>770</v>
      </c>
      <c r="D740">
        <v>20160630231500</v>
      </c>
      <c r="E740" s="1">
        <f>IF(SUMPRODUCT(--ISNUMBER(SEARCH({"ECON_EARNINGSREPORT","ECON_STOCKMARKET"},C740)))&gt;0,1,0)</f>
        <v>1</v>
      </c>
      <c r="F740" s="1">
        <f>IF(SUMPRODUCT(--ISNUMBER(SEARCH({"ENV_"},C740)))&gt;0,1,0)</f>
        <v>0</v>
      </c>
      <c r="G740" s="1">
        <f>IF(SUMPRODUCT(--ISNUMBER(SEARCH({"DISCRIMINATION","HARASSMENT","HATE_SPEECH","GENDER_VIOLENCE"},C740)))&gt;0,1,0)</f>
        <v>0</v>
      </c>
      <c r="H740" s="1">
        <f>IF(SUMPRODUCT(--ISNUMBER(SEARCH({"LEGALIZE","LEGISLATION","TRIAL"},C740)))&gt;0,1,0)</f>
        <v>0</v>
      </c>
      <c r="I740" s="1">
        <f>IF(SUMPRODUCT(--ISNUMBER(SEARCH({"LEADER"},C740)))&gt;0,1,0)</f>
        <v>0</v>
      </c>
      <c r="J740" t="str">
        <f t="shared" si="44"/>
        <v>2016</v>
      </c>
      <c r="K740" t="str">
        <f t="shared" si="45"/>
        <v>06</v>
      </c>
      <c r="L740" t="str">
        <f t="shared" si="46"/>
        <v>30</v>
      </c>
      <c r="M740" s="2">
        <f t="shared" si="47"/>
        <v>42551.96875</v>
      </c>
      <c r="N740" s="1">
        <f>IF(SUMPRODUCT(--ISNUMBER(SEARCH({"nasdaq.com","bloomberg.com","wsj.com","seekingalpha.com","valuewalk.com","reuters.com","forbes.com","marketwatch.com","investopedia.com","businessinsider.com","analystratings.com"},B740)))&gt;0,1,0)</f>
        <v>1</v>
      </c>
      <c r="O740" t="s">
        <v>3935</v>
      </c>
    </row>
    <row r="741" spans="1:15" x14ac:dyDescent="0.35">
      <c r="A741">
        <v>1.194743130227</v>
      </c>
      <c r="B741" t="s">
        <v>76</v>
      </c>
      <c r="C741" t="s">
        <v>756</v>
      </c>
      <c r="D741">
        <v>20161218004500</v>
      </c>
      <c r="E741" s="1">
        <f>IF(SUMPRODUCT(--ISNUMBER(SEARCH({"ECON_EARNINGSREPORT","ECON_STOCKMARKET"},C741)))&gt;0,1,0)</f>
        <v>1</v>
      </c>
      <c r="F741" s="1">
        <f>IF(SUMPRODUCT(--ISNUMBER(SEARCH({"ENV_"},C741)))&gt;0,1,0)</f>
        <v>0</v>
      </c>
      <c r="G741" s="1">
        <f>IF(SUMPRODUCT(--ISNUMBER(SEARCH({"DISCRIMINATION","HARASSMENT","HATE_SPEECH","GENDER_VIOLENCE"},C741)))&gt;0,1,0)</f>
        <v>0</v>
      </c>
      <c r="H741" s="1">
        <f>IF(SUMPRODUCT(--ISNUMBER(SEARCH({"LEGALIZE","LEGISLATION","TRIAL"},C741)))&gt;0,1,0)</f>
        <v>0</v>
      </c>
      <c r="I741" s="1">
        <f>IF(SUMPRODUCT(--ISNUMBER(SEARCH({"LEADER"},C741)))&gt;0,1,0)</f>
        <v>0</v>
      </c>
      <c r="J741" t="str">
        <f t="shared" si="44"/>
        <v>2016</v>
      </c>
      <c r="K741" t="str">
        <f t="shared" si="45"/>
        <v>12</v>
      </c>
      <c r="L741" t="str">
        <f t="shared" si="46"/>
        <v>18</v>
      </c>
      <c r="M741" s="2">
        <f t="shared" si="47"/>
        <v>42722.03125</v>
      </c>
      <c r="N741" s="1">
        <f>IF(SUMPRODUCT(--ISNUMBER(SEARCH({"nasdaq.com","bloomberg.com","wsj.com","seekingalpha.com","valuewalk.com","reuters.com","forbes.com","marketwatch.com","investopedia.com","businessinsider.com","analystratings.com"},B741)))&gt;0,1,0)</f>
        <v>0</v>
      </c>
      <c r="O741" t="s">
        <v>3935</v>
      </c>
    </row>
    <row r="742" spans="1:15" x14ac:dyDescent="0.35">
      <c r="A742">
        <v>-1.7021276595744701</v>
      </c>
      <c r="B742" t="s">
        <v>76</v>
      </c>
      <c r="C742" t="s">
        <v>771</v>
      </c>
      <c r="D742">
        <v>20161117190000</v>
      </c>
      <c r="E742" s="1">
        <f>IF(SUMPRODUCT(--ISNUMBER(SEARCH({"ECON_EARNINGSREPORT","ECON_STOCKMARKET"},C742)))&gt;0,1,0)</f>
        <v>1</v>
      </c>
      <c r="F742" s="1">
        <f>IF(SUMPRODUCT(--ISNUMBER(SEARCH({"ENV_"},C742)))&gt;0,1,0)</f>
        <v>0</v>
      </c>
      <c r="G742" s="1">
        <f>IF(SUMPRODUCT(--ISNUMBER(SEARCH({"DISCRIMINATION","HARASSMENT","HATE_SPEECH","GENDER_VIOLENCE"},C742)))&gt;0,1,0)</f>
        <v>0</v>
      </c>
      <c r="H742" s="1">
        <f>IF(SUMPRODUCT(--ISNUMBER(SEARCH({"LEGALIZE","LEGISLATION","TRIAL"},C742)))&gt;0,1,0)</f>
        <v>0</v>
      </c>
      <c r="I742" s="1">
        <f>IF(SUMPRODUCT(--ISNUMBER(SEARCH({"LEADER"},C742)))&gt;0,1,0)</f>
        <v>0</v>
      </c>
      <c r="J742" t="str">
        <f t="shared" si="44"/>
        <v>2016</v>
      </c>
      <c r="K742" t="str">
        <f t="shared" si="45"/>
        <v>11</v>
      </c>
      <c r="L742" t="str">
        <f t="shared" si="46"/>
        <v>17</v>
      </c>
      <c r="M742" s="2">
        <f t="shared" si="47"/>
        <v>42691.791666666664</v>
      </c>
      <c r="N742" s="1">
        <f>IF(SUMPRODUCT(--ISNUMBER(SEARCH({"nasdaq.com","bloomberg.com","wsj.com","seekingalpha.com","valuewalk.com","reuters.com","forbes.com","marketwatch.com","investopedia.com","businessinsider.com","analystratings.com"},B742)))&gt;0,1,0)</f>
        <v>0</v>
      </c>
      <c r="O742" t="s">
        <v>3935</v>
      </c>
    </row>
    <row r="743" spans="1:15" x14ac:dyDescent="0.35">
      <c r="A743">
        <v>2.5289778714436202</v>
      </c>
      <c r="B743" t="s">
        <v>96</v>
      </c>
      <c r="C743" t="s">
        <v>772</v>
      </c>
      <c r="D743">
        <v>20161102153000</v>
      </c>
      <c r="E743" s="1">
        <f>IF(SUMPRODUCT(--ISNUMBER(SEARCH({"ECON_EARNINGSREPORT","ECON_STOCKMARKET"},C743)))&gt;0,1,0)</f>
        <v>0</v>
      </c>
      <c r="F743" s="1">
        <f>IF(SUMPRODUCT(--ISNUMBER(SEARCH({"ENV_"},C743)))&gt;0,1,0)</f>
        <v>0</v>
      </c>
      <c r="G743" s="1">
        <f>IF(SUMPRODUCT(--ISNUMBER(SEARCH({"DISCRIMINATION","HARASSMENT","HATE_SPEECH","GENDER_VIOLENCE"},C743)))&gt;0,1,0)</f>
        <v>0</v>
      </c>
      <c r="H743" s="1">
        <f>IF(SUMPRODUCT(--ISNUMBER(SEARCH({"LEGALIZE","LEGISLATION","TRIAL"},C743)))&gt;0,1,0)</f>
        <v>0</v>
      </c>
      <c r="I743" s="1">
        <f>IF(SUMPRODUCT(--ISNUMBER(SEARCH({"LEADER"},C743)))&gt;0,1,0)</f>
        <v>0</v>
      </c>
      <c r="J743" t="str">
        <f t="shared" si="44"/>
        <v>2016</v>
      </c>
      <c r="K743" t="str">
        <f t="shared" si="45"/>
        <v>11</v>
      </c>
      <c r="L743" t="str">
        <f t="shared" si="46"/>
        <v>02</v>
      </c>
      <c r="M743" s="2">
        <f t="shared" si="47"/>
        <v>42676.645833333336</v>
      </c>
      <c r="N743" s="1">
        <f>IF(SUMPRODUCT(--ISNUMBER(SEARCH({"nasdaq.com","bloomberg.com","wsj.com","seekingalpha.com","valuewalk.com","reuters.com","forbes.com","marketwatch.com","investopedia.com","businessinsider.com","analystratings.com"},B743)))&gt;0,1,0)</f>
        <v>0</v>
      </c>
      <c r="O743" t="s">
        <v>3935</v>
      </c>
    </row>
    <row r="744" spans="1:15" x14ac:dyDescent="0.35">
      <c r="A744">
        <v>0.22222222222222199</v>
      </c>
      <c r="B744" t="s">
        <v>107</v>
      </c>
      <c r="C744" t="s">
        <v>773</v>
      </c>
      <c r="D744">
        <v>20161104204500</v>
      </c>
      <c r="E744" s="1">
        <f>IF(SUMPRODUCT(--ISNUMBER(SEARCH({"ECON_EARNINGSREPORT","ECON_STOCKMARKET"},C744)))&gt;0,1,0)</f>
        <v>1</v>
      </c>
      <c r="F744" s="1">
        <f>IF(SUMPRODUCT(--ISNUMBER(SEARCH({"ENV_"},C744)))&gt;0,1,0)</f>
        <v>0</v>
      </c>
      <c r="G744" s="1">
        <f>IF(SUMPRODUCT(--ISNUMBER(SEARCH({"DISCRIMINATION","HARASSMENT","HATE_SPEECH","GENDER_VIOLENCE"},C744)))&gt;0,1,0)</f>
        <v>0</v>
      </c>
      <c r="H744" s="1">
        <f>IF(SUMPRODUCT(--ISNUMBER(SEARCH({"LEGALIZE","LEGISLATION","TRIAL"},C744)))&gt;0,1,0)</f>
        <v>0</v>
      </c>
      <c r="I744" s="1">
        <f>IF(SUMPRODUCT(--ISNUMBER(SEARCH({"LEADER"},C744)))&gt;0,1,0)</f>
        <v>0</v>
      </c>
      <c r="J744" t="str">
        <f t="shared" si="44"/>
        <v>2016</v>
      </c>
      <c r="K744" t="str">
        <f t="shared" si="45"/>
        <v>11</v>
      </c>
      <c r="L744" t="str">
        <f t="shared" si="46"/>
        <v>04</v>
      </c>
      <c r="M744" s="2">
        <f t="shared" si="47"/>
        <v>42678.864583333336</v>
      </c>
      <c r="N744" s="1">
        <f>IF(SUMPRODUCT(--ISNUMBER(SEARCH({"nasdaq.com","bloomberg.com","wsj.com","seekingalpha.com","valuewalk.com","reuters.com","forbes.com","marketwatch.com","investopedia.com","businessinsider.com","analystratings.com"},B744)))&gt;0,1,0)</f>
        <v>1</v>
      </c>
      <c r="O744" t="s">
        <v>3935</v>
      </c>
    </row>
    <row r="745" spans="1:15" x14ac:dyDescent="0.35">
      <c r="A745">
        <v>0.13262599469496</v>
      </c>
      <c r="B745" t="s">
        <v>76</v>
      </c>
      <c r="C745" t="s">
        <v>774</v>
      </c>
      <c r="D745">
        <v>20161224191500</v>
      </c>
      <c r="E745" s="1">
        <f>IF(SUMPRODUCT(--ISNUMBER(SEARCH({"ECON_EARNINGSREPORT","ECON_STOCKMARKET"},C745)))&gt;0,1,0)</f>
        <v>1</v>
      </c>
      <c r="F745" s="1">
        <f>IF(SUMPRODUCT(--ISNUMBER(SEARCH({"ENV_"},C745)))&gt;0,1,0)</f>
        <v>0</v>
      </c>
      <c r="G745" s="1">
        <f>IF(SUMPRODUCT(--ISNUMBER(SEARCH({"DISCRIMINATION","HARASSMENT","HATE_SPEECH","GENDER_VIOLENCE"},C745)))&gt;0,1,0)</f>
        <v>0</v>
      </c>
      <c r="H745" s="1">
        <f>IF(SUMPRODUCT(--ISNUMBER(SEARCH({"LEGALIZE","LEGISLATION","TRIAL"},C745)))&gt;0,1,0)</f>
        <v>0</v>
      </c>
      <c r="I745" s="1">
        <f>IF(SUMPRODUCT(--ISNUMBER(SEARCH({"LEADER"},C745)))&gt;0,1,0)</f>
        <v>0</v>
      </c>
      <c r="J745" t="str">
        <f t="shared" si="44"/>
        <v>2016</v>
      </c>
      <c r="K745" t="str">
        <f t="shared" si="45"/>
        <v>12</v>
      </c>
      <c r="L745" t="str">
        <f t="shared" si="46"/>
        <v>24</v>
      </c>
      <c r="M745" s="2">
        <f t="shared" si="47"/>
        <v>42728.802083333336</v>
      </c>
      <c r="N745" s="1">
        <f>IF(SUMPRODUCT(--ISNUMBER(SEARCH({"nasdaq.com","bloomberg.com","wsj.com","seekingalpha.com","valuewalk.com","reuters.com","forbes.com","marketwatch.com","investopedia.com","businessinsider.com","analystratings.com"},B745)))&gt;0,1,0)</f>
        <v>0</v>
      </c>
      <c r="O745" t="s">
        <v>3935</v>
      </c>
    </row>
    <row r="746" spans="1:15" x14ac:dyDescent="0.35">
      <c r="A746">
        <v>0.18867924528301899</v>
      </c>
      <c r="B746" t="s">
        <v>775</v>
      </c>
      <c r="C746" t="s">
        <v>776</v>
      </c>
      <c r="D746">
        <v>20161224140000</v>
      </c>
      <c r="E746" s="1">
        <f>IF(SUMPRODUCT(--ISNUMBER(SEARCH({"ECON_EARNINGSREPORT","ECON_STOCKMARKET"},C746)))&gt;0,1,0)</f>
        <v>1</v>
      </c>
      <c r="F746" s="1">
        <f>IF(SUMPRODUCT(--ISNUMBER(SEARCH({"ENV_"},C746)))&gt;0,1,0)</f>
        <v>0</v>
      </c>
      <c r="G746" s="1">
        <f>IF(SUMPRODUCT(--ISNUMBER(SEARCH({"DISCRIMINATION","HARASSMENT","HATE_SPEECH","GENDER_VIOLENCE"},C746)))&gt;0,1,0)</f>
        <v>0</v>
      </c>
      <c r="H746" s="1">
        <f>IF(SUMPRODUCT(--ISNUMBER(SEARCH({"LEGALIZE","LEGISLATION","TRIAL"},C746)))&gt;0,1,0)</f>
        <v>0</v>
      </c>
      <c r="I746" s="1">
        <f>IF(SUMPRODUCT(--ISNUMBER(SEARCH({"LEADER"},C746)))&gt;0,1,0)</f>
        <v>0</v>
      </c>
      <c r="J746" t="str">
        <f t="shared" si="44"/>
        <v>2016</v>
      </c>
      <c r="K746" t="str">
        <f t="shared" si="45"/>
        <v>12</v>
      </c>
      <c r="L746" t="str">
        <f t="shared" si="46"/>
        <v>24</v>
      </c>
      <c r="M746" s="2">
        <f t="shared" si="47"/>
        <v>42728.583333333336</v>
      </c>
      <c r="N746" s="1">
        <f>IF(SUMPRODUCT(--ISNUMBER(SEARCH({"nasdaq.com","bloomberg.com","wsj.com","seekingalpha.com","valuewalk.com","reuters.com","forbes.com","marketwatch.com","investopedia.com","businessinsider.com","analystratings.com"},B746)))&gt;0,1,0)</f>
        <v>0</v>
      </c>
      <c r="O746" t="s">
        <v>3935</v>
      </c>
    </row>
    <row r="747" spans="1:15" x14ac:dyDescent="0.35">
      <c r="A747">
        <v>-0.118203309692671</v>
      </c>
      <c r="B747" t="s">
        <v>10</v>
      </c>
      <c r="C747" t="s">
        <v>777</v>
      </c>
      <c r="D747">
        <v>20161224220000</v>
      </c>
      <c r="E747" s="1">
        <f>IF(SUMPRODUCT(--ISNUMBER(SEARCH({"ECON_EARNINGSREPORT","ECON_STOCKMARKET"},C747)))&gt;0,1,0)</f>
        <v>1</v>
      </c>
      <c r="F747" s="1">
        <f>IF(SUMPRODUCT(--ISNUMBER(SEARCH({"ENV_"},C747)))&gt;0,1,0)</f>
        <v>0</v>
      </c>
      <c r="G747" s="1">
        <f>IF(SUMPRODUCT(--ISNUMBER(SEARCH({"DISCRIMINATION","HARASSMENT","HATE_SPEECH","GENDER_VIOLENCE"},C747)))&gt;0,1,0)</f>
        <v>0</v>
      </c>
      <c r="H747" s="1">
        <f>IF(SUMPRODUCT(--ISNUMBER(SEARCH({"LEGALIZE","LEGISLATION","TRIAL"},C747)))&gt;0,1,0)</f>
        <v>0</v>
      </c>
      <c r="I747" s="1">
        <f>IF(SUMPRODUCT(--ISNUMBER(SEARCH({"LEADER"},C747)))&gt;0,1,0)</f>
        <v>0</v>
      </c>
      <c r="J747" t="str">
        <f t="shared" si="44"/>
        <v>2016</v>
      </c>
      <c r="K747" t="str">
        <f t="shared" si="45"/>
        <v>12</v>
      </c>
      <c r="L747" t="str">
        <f t="shared" si="46"/>
        <v>24</v>
      </c>
      <c r="M747" s="2">
        <f t="shared" si="47"/>
        <v>42728.916666666664</v>
      </c>
      <c r="N747" s="1">
        <f>IF(SUMPRODUCT(--ISNUMBER(SEARCH({"nasdaq.com","bloomberg.com","wsj.com","seekingalpha.com","valuewalk.com","reuters.com","forbes.com","marketwatch.com","investopedia.com","businessinsider.com","analystratings.com"},B747)))&gt;0,1,0)</f>
        <v>1</v>
      </c>
      <c r="O747" t="s">
        <v>3935</v>
      </c>
    </row>
    <row r="748" spans="1:15" x14ac:dyDescent="0.35">
      <c r="A748">
        <v>1.22377622377622</v>
      </c>
      <c r="B748" t="s">
        <v>778</v>
      </c>
      <c r="C748" t="s">
        <v>779</v>
      </c>
      <c r="D748">
        <v>20160809124500</v>
      </c>
      <c r="E748" s="1">
        <f>IF(SUMPRODUCT(--ISNUMBER(SEARCH({"ECON_EARNINGSREPORT","ECON_STOCKMARKET"},C748)))&gt;0,1,0)</f>
        <v>1</v>
      </c>
      <c r="F748" s="1">
        <f>IF(SUMPRODUCT(--ISNUMBER(SEARCH({"ENV_"},C748)))&gt;0,1,0)</f>
        <v>0</v>
      </c>
      <c r="G748" s="1">
        <f>IF(SUMPRODUCT(--ISNUMBER(SEARCH({"DISCRIMINATION","HARASSMENT","HATE_SPEECH","GENDER_VIOLENCE"},C748)))&gt;0,1,0)</f>
        <v>0</v>
      </c>
      <c r="H748" s="1">
        <f>IF(SUMPRODUCT(--ISNUMBER(SEARCH({"LEGALIZE","LEGISLATION","TRIAL"},C748)))&gt;0,1,0)</f>
        <v>0</v>
      </c>
      <c r="I748" s="1">
        <f>IF(SUMPRODUCT(--ISNUMBER(SEARCH({"LEADER"},C748)))&gt;0,1,0)</f>
        <v>0</v>
      </c>
      <c r="J748" t="str">
        <f t="shared" si="44"/>
        <v>2016</v>
      </c>
      <c r="K748" t="str">
        <f t="shared" si="45"/>
        <v>08</v>
      </c>
      <c r="L748" t="str">
        <f t="shared" si="46"/>
        <v>09</v>
      </c>
      <c r="M748" s="2">
        <f t="shared" si="47"/>
        <v>42591.53125</v>
      </c>
      <c r="N748" s="1">
        <f>IF(SUMPRODUCT(--ISNUMBER(SEARCH({"nasdaq.com","bloomberg.com","wsj.com","seekingalpha.com","valuewalk.com","reuters.com","forbes.com","marketwatch.com","investopedia.com","businessinsider.com","analystratings.com"},B748)))&gt;0,1,0)</f>
        <v>0</v>
      </c>
      <c r="O748" t="s">
        <v>3935</v>
      </c>
    </row>
    <row r="749" spans="1:15" x14ac:dyDescent="0.35">
      <c r="A749">
        <v>3.9473684210526301</v>
      </c>
      <c r="B749" t="s">
        <v>44</v>
      </c>
      <c r="C749" t="s">
        <v>780</v>
      </c>
      <c r="D749">
        <v>20160816180000</v>
      </c>
      <c r="E749" s="1">
        <f>IF(SUMPRODUCT(--ISNUMBER(SEARCH({"ECON_EARNINGSREPORT","ECON_STOCKMARKET"},C749)))&gt;0,1,0)</f>
        <v>1</v>
      </c>
      <c r="F749" s="1">
        <f>IF(SUMPRODUCT(--ISNUMBER(SEARCH({"ENV_"},C749)))&gt;0,1,0)</f>
        <v>0</v>
      </c>
      <c r="G749" s="1">
        <f>IF(SUMPRODUCT(--ISNUMBER(SEARCH({"DISCRIMINATION","HARASSMENT","HATE_SPEECH","GENDER_VIOLENCE"},C749)))&gt;0,1,0)</f>
        <v>0</v>
      </c>
      <c r="H749" s="1">
        <f>IF(SUMPRODUCT(--ISNUMBER(SEARCH({"LEGALIZE","LEGISLATION","TRIAL"},C749)))&gt;0,1,0)</f>
        <v>0</v>
      </c>
      <c r="I749" s="1">
        <f>IF(SUMPRODUCT(--ISNUMBER(SEARCH({"LEADER"},C749)))&gt;0,1,0)</f>
        <v>0</v>
      </c>
      <c r="J749" t="str">
        <f t="shared" si="44"/>
        <v>2016</v>
      </c>
      <c r="K749" t="str">
        <f t="shared" si="45"/>
        <v>08</v>
      </c>
      <c r="L749" t="str">
        <f t="shared" si="46"/>
        <v>16</v>
      </c>
      <c r="M749" s="2">
        <f t="shared" si="47"/>
        <v>42598.75</v>
      </c>
      <c r="N749" s="1">
        <f>IF(SUMPRODUCT(--ISNUMBER(SEARCH({"nasdaq.com","bloomberg.com","wsj.com","seekingalpha.com","valuewalk.com","reuters.com","forbes.com","marketwatch.com","investopedia.com","businessinsider.com","analystratings.com"},B749)))&gt;0,1,0)</f>
        <v>0</v>
      </c>
      <c r="O749" t="s">
        <v>3935</v>
      </c>
    </row>
    <row r="750" spans="1:15" x14ac:dyDescent="0.35">
      <c r="A750">
        <v>0.118063754427391</v>
      </c>
      <c r="B750" t="s">
        <v>313</v>
      </c>
      <c r="C750" t="s">
        <v>774</v>
      </c>
      <c r="D750">
        <v>20161224210000</v>
      </c>
      <c r="E750" s="1">
        <f>IF(SUMPRODUCT(--ISNUMBER(SEARCH({"ECON_EARNINGSREPORT","ECON_STOCKMARKET"},C750)))&gt;0,1,0)</f>
        <v>1</v>
      </c>
      <c r="F750" s="1">
        <f>IF(SUMPRODUCT(--ISNUMBER(SEARCH({"ENV_"},C750)))&gt;0,1,0)</f>
        <v>0</v>
      </c>
      <c r="G750" s="1">
        <f>IF(SUMPRODUCT(--ISNUMBER(SEARCH({"DISCRIMINATION","HARASSMENT","HATE_SPEECH","GENDER_VIOLENCE"},C750)))&gt;0,1,0)</f>
        <v>0</v>
      </c>
      <c r="H750" s="1">
        <f>IF(SUMPRODUCT(--ISNUMBER(SEARCH({"LEGALIZE","LEGISLATION","TRIAL"},C750)))&gt;0,1,0)</f>
        <v>0</v>
      </c>
      <c r="I750" s="1">
        <f>IF(SUMPRODUCT(--ISNUMBER(SEARCH({"LEADER"},C750)))&gt;0,1,0)</f>
        <v>0</v>
      </c>
      <c r="J750" t="str">
        <f t="shared" si="44"/>
        <v>2016</v>
      </c>
      <c r="K750" t="str">
        <f t="shared" si="45"/>
        <v>12</v>
      </c>
      <c r="L750" t="str">
        <f t="shared" si="46"/>
        <v>24</v>
      </c>
      <c r="M750" s="2">
        <f t="shared" si="47"/>
        <v>42728.875</v>
      </c>
      <c r="N750" s="1">
        <f>IF(SUMPRODUCT(--ISNUMBER(SEARCH({"nasdaq.com","bloomberg.com","wsj.com","seekingalpha.com","valuewalk.com","reuters.com","forbes.com","marketwatch.com","investopedia.com","businessinsider.com","analystratings.com"},B750)))&gt;0,1,0)</f>
        <v>0</v>
      </c>
      <c r="O750" t="s">
        <v>3935</v>
      </c>
    </row>
    <row r="751" spans="1:15" x14ac:dyDescent="0.35">
      <c r="A751">
        <v>-0.79365079365079305</v>
      </c>
      <c r="B751" t="s">
        <v>10</v>
      </c>
      <c r="C751" t="s">
        <v>781</v>
      </c>
      <c r="D751">
        <v>20161219233000</v>
      </c>
      <c r="E751" s="1">
        <f>IF(SUMPRODUCT(--ISNUMBER(SEARCH({"ECON_EARNINGSREPORT","ECON_STOCKMARKET"},C751)))&gt;0,1,0)</f>
        <v>1</v>
      </c>
      <c r="F751" s="1">
        <f>IF(SUMPRODUCT(--ISNUMBER(SEARCH({"ENV_"},C751)))&gt;0,1,0)</f>
        <v>0</v>
      </c>
      <c r="G751" s="1">
        <f>IF(SUMPRODUCT(--ISNUMBER(SEARCH({"DISCRIMINATION","HARASSMENT","HATE_SPEECH","GENDER_VIOLENCE"},C751)))&gt;0,1,0)</f>
        <v>0</v>
      </c>
      <c r="H751" s="1">
        <f>IF(SUMPRODUCT(--ISNUMBER(SEARCH({"LEGALIZE","LEGISLATION","TRIAL"},C751)))&gt;0,1,0)</f>
        <v>0</v>
      </c>
      <c r="I751" s="1">
        <f>IF(SUMPRODUCT(--ISNUMBER(SEARCH({"LEADER"},C751)))&gt;0,1,0)</f>
        <v>0</v>
      </c>
      <c r="J751" t="str">
        <f t="shared" si="44"/>
        <v>2016</v>
      </c>
      <c r="K751" t="str">
        <f t="shared" si="45"/>
        <v>12</v>
      </c>
      <c r="L751" t="str">
        <f t="shared" si="46"/>
        <v>19</v>
      </c>
      <c r="M751" s="2">
        <f t="shared" si="47"/>
        <v>42723.979166666664</v>
      </c>
      <c r="N751" s="1">
        <f>IF(SUMPRODUCT(--ISNUMBER(SEARCH({"nasdaq.com","bloomberg.com","wsj.com","seekingalpha.com","valuewalk.com","reuters.com","forbes.com","marketwatch.com","investopedia.com","businessinsider.com","analystratings.com"},B751)))&gt;0,1,0)</f>
        <v>1</v>
      </c>
      <c r="O751" t="s">
        <v>3935</v>
      </c>
    </row>
    <row r="752" spans="1:15" x14ac:dyDescent="0.35">
      <c r="A752">
        <v>2.6109660574412499</v>
      </c>
      <c r="B752" t="s">
        <v>79</v>
      </c>
      <c r="C752" t="s">
        <v>782</v>
      </c>
      <c r="D752">
        <v>20161103163000</v>
      </c>
      <c r="E752" s="1">
        <f>IF(SUMPRODUCT(--ISNUMBER(SEARCH({"ECON_EARNINGSREPORT","ECON_STOCKMARKET"},C752)))&gt;0,1,0)</f>
        <v>1</v>
      </c>
      <c r="F752" s="1">
        <f>IF(SUMPRODUCT(--ISNUMBER(SEARCH({"ENV_"},C752)))&gt;0,1,0)</f>
        <v>0</v>
      </c>
      <c r="G752" s="1">
        <f>IF(SUMPRODUCT(--ISNUMBER(SEARCH({"DISCRIMINATION","HARASSMENT","HATE_SPEECH","GENDER_VIOLENCE"},C752)))&gt;0,1,0)</f>
        <v>0</v>
      </c>
      <c r="H752" s="1">
        <f>IF(SUMPRODUCT(--ISNUMBER(SEARCH({"LEGALIZE","LEGISLATION","TRIAL"},C752)))&gt;0,1,0)</f>
        <v>0</v>
      </c>
      <c r="I752" s="1">
        <f>IF(SUMPRODUCT(--ISNUMBER(SEARCH({"LEADER"},C752)))&gt;0,1,0)</f>
        <v>0</v>
      </c>
      <c r="J752" t="str">
        <f t="shared" si="44"/>
        <v>2016</v>
      </c>
      <c r="K752" t="str">
        <f t="shared" si="45"/>
        <v>11</v>
      </c>
      <c r="L752" t="str">
        <f t="shared" si="46"/>
        <v>03</v>
      </c>
      <c r="M752" s="2">
        <f t="shared" si="47"/>
        <v>42677.6875</v>
      </c>
      <c r="N752" s="1">
        <f>IF(SUMPRODUCT(--ISNUMBER(SEARCH({"nasdaq.com","bloomberg.com","wsj.com","seekingalpha.com","valuewalk.com","reuters.com","forbes.com","marketwatch.com","investopedia.com","businessinsider.com","analystratings.com"},B752)))&gt;0,1,0)</f>
        <v>0</v>
      </c>
      <c r="O752" t="s">
        <v>3935</v>
      </c>
    </row>
    <row r="753" spans="1:15" x14ac:dyDescent="0.35">
      <c r="A753">
        <v>2.3430178069353298</v>
      </c>
      <c r="B753" t="s">
        <v>11</v>
      </c>
      <c r="C753" t="s">
        <v>783</v>
      </c>
      <c r="D753">
        <v>20161217190000</v>
      </c>
      <c r="E753" s="1">
        <f>IF(SUMPRODUCT(--ISNUMBER(SEARCH({"ECON_EARNINGSREPORT","ECON_STOCKMARKET"},C753)))&gt;0,1,0)</f>
        <v>0</v>
      </c>
      <c r="F753" s="1">
        <f>IF(SUMPRODUCT(--ISNUMBER(SEARCH({"ENV_"},C753)))&gt;0,1,0)</f>
        <v>0</v>
      </c>
      <c r="G753" s="1">
        <f>IF(SUMPRODUCT(--ISNUMBER(SEARCH({"DISCRIMINATION","HARASSMENT","HATE_SPEECH","GENDER_VIOLENCE"},C753)))&gt;0,1,0)</f>
        <v>0</v>
      </c>
      <c r="H753" s="1">
        <f>IF(SUMPRODUCT(--ISNUMBER(SEARCH({"LEGALIZE","LEGISLATION","TRIAL"},C753)))&gt;0,1,0)</f>
        <v>1</v>
      </c>
      <c r="I753" s="1">
        <f>IF(SUMPRODUCT(--ISNUMBER(SEARCH({"LEADER"},C753)))&gt;0,1,0)</f>
        <v>1</v>
      </c>
      <c r="J753" t="str">
        <f t="shared" si="44"/>
        <v>2016</v>
      </c>
      <c r="K753" t="str">
        <f t="shared" si="45"/>
        <v>12</v>
      </c>
      <c r="L753" t="str">
        <f t="shared" si="46"/>
        <v>17</v>
      </c>
      <c r="M753" s="2">
        <f t="shared" si="47"/>
        <v>42721.791666666664</v>
      </c>
      <c r="N753" s="1">
        <f>IF(SUMPRODUCT(--ISNUMBER(SEARCH({"nasdaq.com","bloomberg.com","wsj.com","seekingalpha.com","valuewalk.com","reuters.com","forbes.com","marketwatch.com","investopedia.com","businessinsider.com","analystratings.com"},B753)))&gt;0,1,0)</f>
        <v>0</v>
      </c>
      <c r="O753" t="s">
        <v>3935</v>
      </c>
    </row>
    <row r="754" spans="1:15" x14ac:dyDescent="0.35">
      <c r="A754">
        <v>2.6178010471204201</v>
      </c>
      <c r="B754" t="s">
        <v>673</v>
      </c>
      <c r="C754" t="s">
        <v>784</v>
      </c>
      <c r="D754">
        <v>20160817004500</v>
      </c>
      <c r="E754" s="1">
        <f>IF(SUMPRODUCT(--ISNUMBER(SEARCH({"ECON_EARNINGSREPORT","ECON_STOCKMARKET"},C754)))&gt;0,1,0)</f>
        <v>1</v>
      </c>
      <c r="F754" s="1">
        <f>IF(SUMPRODUCT(--ISNUMBER(SEARCH({"ENV_"},C754)))&gt;0,1,0)</f>
        <v>0</v>
      </c>
      <c r="G754" s="1">
        <f>IF(SUMPRODUCT(--ISNUMBER(SEARCH({"DISCRIMINATION","HARASSMENT","HATE_SPEECH","GENDER_VIOLENCE"},C754)))&gt;0,1,0)</f>
        <v>0</v>
      </c>
      <c r="H754" s="1">
        <f>IF(SUMPRODUCT(--ISNUMBER(SEARCH({"LEGALIZE","LEGISLATION","TRIAL"},C754)))&gt;0,1,0)</f>
        <v>0</v>
      </c>
      <c r="I754" s="1">
        <f>IF(SUMPRODUCT(--ISNUMBER(SEARCH({"LEADER"},C754)))&gt;0,1,0)</f>
        <v>0</v>
      </c>
      <c r="J754" t="str">
        <f t="shared" si="44"/>
        <v>2016</v>
      </c>
      <c r="K754" t="str">
        <f t="shared" si="45"/>
        <v>08</v>
      </c>
      <c r="L754" t="str">
        <f t="shared" si="46"/>
        <v>17</v>
      </c>
      <c r="M754" s="2">
        <f t="shared" si="47"/>
        <v>42599.03125</v>
      </c>
      <c r="N754" s="1">
        <f>IF(SUMPRODUCT(--ISNUMBER(SEARCH({"nasdaq.com","bloomberg.com","wsj.com","seekingalpha.com","valuewalk.com","reuters.com","forbes.com","marketwatch.com","investopedia.com","businessinsider.com","analystratings.com"},B754)))&gt;0,1,0)</f>
        <v>0</v>
      </c>
      <c r="O754" t="s">
        <v>3935</v>
      </c>
    </row>
    <row r="755" spans="1:15" x14ac:dyDescent="0.35">
      <c r="A755">
        <v>0.120048019207683</v>
      </c>
      <c r="B755" t="s">
        <v>40</v>
      </c>
      <c r="C755" t="s">
        <v>774</v>
      </c>
      <c r="D755">
        <v>20161224190000</v>
      </c>
      <c r="E755" s="1">
        <f>IF(SUMPRODUCT(--ISNUMBER(SEARCH({"ECON_EARNINGSREPORT","ECON_STOCKMARKET"},C755)))&gt;0,1,0)</f>
        <v>1</v>
      </c>
      <c r="F755" s="1">
        <f>IF(SUMPRODUCT(--ISNUMBER(SEARCH({"ENV_"},C755)))&gt;0,1,0)</f>
        <v>0</v>
      </c>
      <c r="G755" s="1">
        <f>IF(SUMPRODUCT(--ISNUMBER(SEARCH({"DISCRIMINATION","HARASSMENT","HATE_SPEECH","GENDER_VIOLENCE"},C755)))&gt;0,1,0)</f>
        <v>0</v>
      </c>
      <c r="H755" s="1">
        <f>IF(SUMPRODUCT(--ISNUMBER(SEARCH({"LEGALIZE","LEGISLATION","TRIAL"},C755)))&gt;0,1,0)</f>
        <v>0</v>
      </c>
      <c r="I755" s="1">
        <f>IF(SUMPRODUCT(--ISNUMBER(SEARCH({"LEADER"},C755)))&gt;0,1,0)</f>
        <v>0</v>
      </c>
      <c r="J755" t="str">
        <f t="shared" si="44"/>
        <v>2016</v>
      </c>
      <c r="K755" t="str">
        <f t="shared" si="45"/>
        <v>12</v>
      </c>
      <c r="L755" t="str">
        <f t="shared" si="46"/>
        <v>24</v>
      </c>
      <c r="M755" s="2">
        <f t="shared" si="47"/>
        <v>42728.791666666664</v>
      </c>
      <c r="N755" s="1">
        <f>IF(SUMPRODUCT(--ISNUMBER(SEARCH({"nasdaq.com","bloomberg.com","wsj.com","seekingalpha.com","valuewalk.com","reuters.com","forbes.com","marketwatch.com","investopedia.com","businessinsider.com","analystratings.com"},B755)))&gt;0,1,0)</f>
        <v>0</v>
      </c>
      <c r="O755" t="s">
        <v>3935</v>
      </c>
    </row>
    <row r="756" spans="1:15" x14ac:dyDescent="0.35">
      <c r="A756">
        <v>1.76470588235294</v>
      </c>
      <c r="B756" t="s">
        <v>439</v>
      </c>
      <c r="C756" t="s">
        <v>785</v>
      </c>
      <c r="D756">
        <v>20161115220000</v>
      </c>
      <c r="E756" s="1">
        <f>IF(SUMPRODUCT(--ISNUMBER(SEARCH({"ECON_EARNINGSREPORT","ECON_STOCKMARKET"},C756)))&gt;0,1,0)</f>
        <v>1</v>
      </c>
      <c r="F756" s="1">
        <f>IF(SUMPRODUCT(--ISNUMBER(SEARCH({"ENV_"},C756)))&gt;0,1,0)</f>
        <v>0</v>
      </c>
      <c r="G756" s="1">
        <f>IF(SUMPRODUCT(--ISNUMBER(SEARCH({"DISCRIMINATION","HARASSMENT","HATE_SPEECH","GENDER_VIOLENCE"},C756)))&gt;0,1,0)</f>
        <v>0</v>
      </c>
      <c r="H756" s="1">
        <f>IF(SUMPRODUCT(--ISNUMBER(SEARCH({"LEGALIZE","LEGISLATION","TRIAL"},C756)))&gt;0,1,0)</f>
        <v>0</v>
      </c>
      <c r="I756" s="1">
        <f>IF(SUMPRODUCT(--ISNUMBER(SEARCH({"LEADER"},C756)))&gt;0,1,0)</f>
        <v>1</v>
      </c>
      <c r="J756" t="str">
        <f t="shared" si="44"/>
        <v>2016</v>
      </c>
      <c r="K756" t="str">
        <f t="shared" si="45"/>
        <v>11</v>
      </c>
      <c r="L756" t="str">
        <f t="shared" si="46"/>
        <v>15</v>
      </c>
      <c r="M756" s="2">
        <f t="shared" si="47"/>
        <v>42689.916666666664</v>
      </c>
      <c r="N756" s="1">
        <f>IF(SUMPRODUCT(--ISNUMBER(SEARCH({"nasdaq.com","bloomberg.com","wsj.com","seekingalpha.com","valuewalk.com","reuters.com","forbes.com","marketwatch.com","investopedia.com","businessinsider.com","analystratings.com"},B756)))&gt;0,1,0)</f>
        <v>0</v>
      </c>
      <c r="O756" t="s">
        <v>3935</v>
      </c>
    </row>
    <row r="757" spans="1:15" x14ac:dyDescent="0.35">
      <c r="A757">
        <v>-1.7595307917888601</v>
      </c>
      <c r="B757" t="s">
        <v>10</v>
      </c>
      <c r="C757" t="s">
        <v>786</v>
      </c>
      <c r="D757">
        <v>20161117181500</v>
      </c>
      <c r="E757" s="1">
        <f>IF(SUMPRODUCT(--ISNUMBER(SEARCH({"ECON_EARNINGSREPORT","ECON_STOCKMARKET"},C757)))&gt;0,1,0)</f>
        <v>1</v>
      </c>
      <c r="F757" s="1">
        <f>IF(SUMPRODUCT(--ISNUMBER(SEARCH({"ENV_"},C757)))&gt;0,1,0)</f>
        <v>0</v>
      </c>
      <c r="G757" s="1">
        <f>IF(SUMPRODUCT(--ISNUMBER(SEARCH({"DISCRIMINATION","HARASSMENT","HATE_SPEECH","GENDER_VIOLENCE"},C757)))&gt;0,1,0)</f>
        <v>0</v>
      </c>
      <c r="H757" s="1">
        <f>IF(SUMPRODUCT(--ISNUMBER(SEARCH({"LEGALIZE","LEGISLATION","TRIAL"},C757)))&gt;0,1,0)</f>
        <v>0</v>
      </c>
      <c r="I757" s="1">
        <f>IF(SUMPRODUCT(--ISNUMBER(SEARCH({"LEADER"},C757)))&gt;0,1,0)</f>
        <v>0</v>
      </c>
      <c r="J757" t="str">
        <f t="shared" si="44"/>
        <v>2016</v>
      </c>
      <c r="K757" t="str">
        <f t="shared" si="45"/>
        <v>11</v>
      </c>
      <c r="L757" t="str">
        <f t="shared" si="46"/>
        <v>17</v>
      </c>
      <c r="M757" s="2">
        <f t="shared" si="47"/>
        <v>42691.760416666664</v>
      </c>
      <c r="N757" s="1">
        <f>IF(SUMPRODUCT(--ISNUMBER(SEARCH({"nasdaq.com","bloomberg.com","wsj.com","seekingalpha.com","valuewalk.com","reuters.com","forbes.com","marketwatch.com","investopedia.com","businessinsider.com","analystratings.com"},B757)))&gt;0,1,0)</f>
        <v>1</v>
      </c>
      <c r="O757" t="s">
        <v>3935</v>
      </c>
    </row>
    <row r="758" spans="1:15" x14ac:dyDescent="0.35">
      <c r="A758">
        <v>-0.16474464579901199</v>
      </c>
      <c r="B758" t="s">
        <v>51</v>
      </c>
      <c r="C758" t="s">
        <v>787</v>
      </c>
      <c r="D758">
        <v>20161219173000</v>
      </c>
      <c r="E758" s="1">
        <f>IF(SUMPRODUCT(--ISNUMBER(SEARCH({"ECON_EARNINGSREPORT","ECON_STOCKMARKET"},C758)))&gt;0,1,0)</f>
        <v>1</v>
      </c>
      <c r="F758" s="1">
        <f>IF(SUMPRODUCT(--ISNUMBER(SEARCH({"ENV_"},C758)))&gt;0,1,0)</f>
        <v>0</v>
      </c>
      <c r="G758" s="1">
        <f>IF(SUMPRODUCT(--ISNUMBER(SEARCH({"DISCRIMINATION","HARASSMENT","HATE_SPEECH","GENDER_VIOLENCE"},C758)))&gt;0,1,0)</f>
        <v>0</v>
      </c>
      <c r="H758" s="1">
        <f>IF(SUMPRODUCT(--ISNUMBER(SEARCH({"LEGALIZE","LEGISLATION","TRIAL"},C758)))&gt;0,1,0)</f>
        <v>0</v>
      </c>
      <c r="I758" s="1">
        <f>IF(SUMPRODUCT(--ISNUMBER(SEARCH({"LEADER"},C758)))&gt;0,1,0)</f>
        <v>0</v>
      </c>
      <c r="J758" t="str">
        <f t="shared" si="44"/>
        <v>2016</v>
      </c>
      <c r="K758" t="str">
        <f t="shared" si="45"/>
        <v>12</v>
      </c>
      <c r="L758" t="str">
        <f t="shared" si="46"/>
        <v>19</v>
      </c>
      <c r="M758" s="2">
        <f t="shared" si="47"/>
        <v>42723.729166666664</v>
      </c>
      <c r="N758" s="1">
        <f>IF(SUMPRODUCT(--ISNUMBER(SEARCH({"nasdaq.com","bloomberg.com","wsj.com","seekingalpha.com","valuewalk.com","reuters.com","forbes.com","marketwatch.com","investopedia.com","businessinsider.com","analystratings.com"},B758)))&gt;0,1,0)</f>
        <v>0</v>
      </c>
      <c r="O758" t="s">
        <v>3935</v>
      </c>
    </row>
    <row r="759" spans="1:15" x14ac:dyDescent="0.35">
      <c r="A759">
        <v>2.2448979591836702</v>
      </c>
      <c r="B759" t="s">
        <v>31</v>
      </c>
      <c r="C759" t="s">
        <v>788</v>
      </c>
      <c r="D759">
        <v>20161218111500</v>
      </c>
      <c r="E759" s="1">
        <f>IF(SUMPRODUCT(--ISNUMBER(SEARCH({"ECON_EARNINGSREPORT","ECON_STOCKMARKET"},C759)))&gt;0,1,0)</f>
        <v>1</v>
      </c>
      <c r="F759" s="1">
        <f>IF(SUMPRODUCT(--ISNUMBER(SEARCH({"ENV_"},C759)))&gt;0,1,0)</f>
        <v>0</v>
      </c>
      <c r="G759" s="1">
        <f>IF(SUMPRODUCT(--ISNUMBER(SEARCH({"DISCRIMINATION","HARASSMENT","HATE_SPEECH","GENDER_VIOLENCE"},C759)))&gt;0,1,0)</f>
        <v>0</v>
      </c>
      <c r="H759" s="1">
        <f>IF(SUMPRODUCT(--ISNUMBER(SEARCH({"LEGALIZE","LEGISLATION","TRIAL"},C759)))&gt;0,1,0)</f>
        <v>0</v>
      </c>
      <c r="I759" s="1">
        <f>IF(SUMPRODUCT(--ISNUMBER(SEARCH({"LEADER"},C759)))&gt;0,1,0)</f>
        <v>0</v>
      </c>
      <c r="J759" t="str">
        <f t="shared" si="44"/>
        <v>2016</v>
      </c>
      <c r="K759" t="str">
        <f t="shared" si="45"/>
        <v>12</v>
      </c>
      <c r="L759" t="str">
        <f t="shared" si="46"/>
        <v>18</v>
      </c>
      <c r="M759" s="2">
        <f t="shared" si="47"/>
        <v>42722.46875</v>
      </c>
      <c r="N759" s="1">
        <f>IF(SUMPRODUCT(--ISNUMBER(SEARCH({"nasdaq.com","bloomberg.com","wsj.com","seekingalpha.com","valuewalk.com","reuters.com","forbes.com","marketwatch.com","investopedia.com","businessinsider.com","analystratings.com"},B759)))&gt;0,1,0)</f>
        <v>0</v>
      </c>
      <c r="O759" t="s">
        <v>3935</v>
      </c>
    </row>
    <row r="760" spans="1:15" x14ac:dyDescent="0.35">
      <c r="A760">
        <v>0.87950747581354405</v>
      </c>
      <c r="B760" t="s">
        <v>11</v>
      </c>
      <c r="C760" t="s">
        <v>789</v>
      </c>
      <c r="D760">
        <v>20161219061500</v>
      </c>
      <c r="E760" s="1">
        <f>IF(SUMPRODUCT(--ISNUMBER(SEARCH({"ECON_EARNINGSREPORT","ECON_STOCKMARKET"},C760)))&gt;0,1,0)</f>
        <v>0</v>
      </c>
      <c r="F760" s="1">
        <f>IF(SUMPRODUCT(--ISNUMBER(SEARCH({"ENV_"},C760)))&gt;0,1,0)</f>
        <v>0</v>
      </c>
      <c r="G760" s="1">
        <f>IF(SUMPRODUCT(--ISNUMBER(SEARCH({"DISCRIMINATION","HARASSMENT","HATE_SPEECH","GENDER_VIOLENCE"},C760)))&gt;0,1,0)</f>
        <v>0</v>
      </c>
      <c r="H760" s="1">
        <f>IF(SUMPRODUCT(--ISNUMBER(SEARCH({"LEGALIZE","LEGISLATION","TRIAL"},C760)))&gt;0,1,0)</f>
        <v>1</v>
      </c>
      <c r="I760" s="1">
        <f>IF(SUMPRODUCT(--ISNUMBER(SEARCH({"LEADER"},C760)))&gt;0,1,0)</f>
        <v>1</v>
      </c>
      <c r="J760" t="str">
        <f t="shared" si="44"/>
        <v>2016</v>
      </c>
      <c r="K760" t="str">
        <f t="shared" si="45"/>
        <v>12</v>
      </c>
      <c r="L760" t="str">
        <f t="shared" si="46"/>
        <v>19</v>
      </c>
      <c r="M760" s="2">
        <f t="shared" si="47"/>
        <v>42723.260416666664</v>
      </c>
      <c r="N760" s="1">
        <f>IF(SUMPRODUCT(--ISNUMBER(SEARCH({"nasdaq.com","bloomberg.com","wsj.com","seekingalpha.com","valuewalk.com","reuters.com","forbes.com","marketwatch.com","investopedia.com","businessinsider.com","analystratings.com"},B760)))&gt;0,1,0)</f>
        <v>0</v>
      </c>
      <c r="O760" t="s">
        <v>3935</v>
      </c>
    </row>
    <row r="761" spans="1:15" x14ac:dyDescent="0.35">
      <c r="A761">
        <v>1.5065913370998101</v>
      </c>
      <c r="B761" t="s">
        <v>790</v>
      </c>
      <c r="C761" t="s">
        <v>791</v>
      </c>
      <c r="D761">
        <v>20161224151500</v>
      </c>
      <c r="E761" s="1">
        <f>IF(SUMPRODUCT(--ISNUMBER(SEARCH({"ECON_EARNINGSREPORT","ECON_STOCKMARKET"},C761)))&gt;0,1,0)</f>
        <v>0</v>
      </c>
      <c r="F761" s="1">
        <f>IF(SUMPRODUCT(--ISNUMBER(SEARCH({"ENV_"},C761)))&gt;0,1,0)</f>
        <v>0</v>
      </c>
      <c r="G761" s="1">
        <f>IF(SUMPRODUCT(--ISNUMBER(SEARCH({"DISCRIMINATION","HARASSMENT","HATE_SPEECH","GENDER_VIOLENCE"},C761)))&gt;0,1,0)</f>
        <v>0</v>
      </c>
      <c r="H761" s="1">
        <f>IF(SUMPRODUCT(--ISNUMBER(SEARCH({"LEGALIZE","LEGISLATION","TRIAL"},C761)))&gt;0,1,0)</f>
        <v>0</v>
      </c>
      <c r="I761" s="1">
        <f>IF(SUMPRODUCT(--ISNUMBER(SEARCH({"LEADER"},C761)))&gt;0,1,0)</f>
        <v>0</v>
      </c>
      <c r="J761" t="str">
        <f t="shared" si="44"/>
        <v>2016</v>
      </c>
      <c r="K761" t="str">
        <f t="shared" si="45"/>
        <v>12</v>
      </c>
      <c r="L761" t="str">
        <f t="shared" si="46"/>
        <v>24</v>
      </c>
      <c r="M761" s="2">
        <f t="shared" si="47"/>
        <v>42728.635416666664</v>
      </c>
      <c r="N761" s="1">
        <f>IF(SUMPRODUCT(--ISNUMBER(SEARCH({"nasdaq.com","bloomberg.com","wsj.com","seekingalpha.com","valuewalk.com","reuters.com","forbes.com","marketwatch.com","investopedia.com","businessinsider.com","analystratings.com"},B761)))&gt;0,1,0)</f>
        <v>0</v>
      </c>
      <c r="O761" t="s">
        <v>3935</v>
      </c>
    </row>
    <row r="762" spans="1:15" x14ac:dyDescent="0.35">
      <c r="A762">
        <v>0.94043887147335403</v>
      </c>
      <c r="B762" t="s">
        <v>439</v>
      </c>
      <c r="C762" t="s">
        <v>751</v>
      </c>
      <c r="D762">
        <v>20161115221500</v>
      </c>
      <c r="E762" s="1">
        <f>IF(SUMPRODUCT(--ISNUMBER(SEARCH({"ECON_EARNINGSREPORT","ECON_STOCKMARKET"},C762)))&gt;0,1,0)</f>
        <v>1</v>
      </c>
      <c r="F762" s="1">
        <f>IF(SUMPRODUCT(--ISNUMBER(SEARCH({"ENV_"},C762)))&gt;0,1,0)</f>
        <v>0</v>
      </c>
      <c r="G762" s="1">
        <f>IF(SUMPRODUCT(--ISNUMBER(SEARCH({"DISCRIMINATION","HARASSMENT","HATE_SPEECH","GENDER_VIOLENCE"},C762)))&gt;0,1,0)</f>
        <v>0</v>
      </c>
      <c r="H762" s="1">
        <f>IF(SUMPRODUCT(--ISNUMBER(SEARCH({"LEGALIZE","LEGISLATION","TRIAL"},C762)))&gt;0,1,0)</f>
        <v>0</v>
      </c>
      <c r="I762" s="1">
        <f>IF(SUMPRODUCT(--ISNUMBER(SEARCH({"LEADER"},C762)))&gt;0,1,0)</f>
        <v>1</v>
      </c>
      <c r="J762" t="str">
        <f t="shared" si="44"/>
        <v>2016</v>
      </c>
      <c r="K762" t="str">
        <f t="shared" si="45"/>
        <v>11</v>
      </c>
      <c r="L762" t="str">
        <f t="shared" si="46"/>
        <v>15</v>
      </c>
      <c r="M762" s="2">
        <f t="shared" si="47"/>
        <v>42689.927083333336</v>
      </c>
      <c r="N762" s="1">
        <f>IF(SUMPRODUCT(--ISNUMBER(SEARCH({"nasdaq.com","bloomberg.com","wsj.com","seekingalpha.com","valuewalk.com","reuters.com","forbes.com","marketwatch.com","investopedia.com","businessinsider.com","analystratings.com"},B762)))&gt;0,1,0)</f>
        <v>0</v>
      </c>
      <c r="O762" t="s">
        <v>3935</v>
      </c>
    </row>
    <row r="763" spans="1:15" x14ac:dyDescent="0.35">
      <c r="A763">
        <v>4.8309178743961301</v>
      </c>
      <c r="B763" t="s">
        <v>18</v>
      </c>
      <c r="C763" t="s">
        <v>792</v>
      </c>
      <c r="D763">
        <v>20161220074500</v>
      </c>
      <c r="E763" s="1">
        <f>IF(SUMPRODUCT(--ISNUMBER(SEARCH({"ECON_EARNINGSREPORT","ECON_STOCKMARKET"},C763)))&gt;0,1,0)</f>
        <v>0</v>
      </c>
      <c r="F763" s="1">
        <f>IF(SUMPRODUCT(--ISNUMBER(SEARCH({"ENV_"},C763)))&gt;0,1,0)</f>
        <v>0</v>
      </c>
      <c r="G763" s="1">
        <f>IF(SUMPRODUCT(--ISNUMBER(SEARCH({"DISCRIMINATION","HARASSMENT","HATE_SPEECH","GENDER_VIOLENCE"},C763)))&gt;0,1,0)</f>
        <v>0</v>
      </c>
      <c r="H763" s="1">
        <f>IF(SUMPRODUCT(--ISNUMBER(SEARCH({"LEGALIZE","LEGISLATION","TRIAL"},C763)))&gt;0,1,0)</f>
        <v>0</v>
      </c>
      <c r="I763" s="1">
        <f>IF(SUMPRODUCT(--ISNUMBER(SEARCH({"LEADER"},C763)))&gt;0,1,0)</f>
        <v>0</v>
      </c>
      <c r="J763" t="str">
        <f t="shared" si="44"/>
        <v>2016</v>
      </c>
      <c r="K763" t="str">
        <f t="shared" si="45"/>
        <v>12</v>
      </c>
      <c r="L763" t="str">
        <f t="shared" si="46"/>
        <v>20</v>
      </c>
      <c r="M763" s="2">
        <f t="shared" si="47"/>
        <v>42724.322916666664</v>
      </c>
      <c r="N763" s="1">
        <f>IF(SUMPRODUCT(--ISNUMBER(SEARCH({"nasdaq.com","bloomberg.com","wsj.com","seekingalpha.com","valuewalk.com","reuters.com","forbes.com","marketwatch.com","investopedia.com","businessinsider.com","analystratings.com"},B763)))&gt;0,1,0)</f>
        <v>0</v>
      </c>
      <c r="O763" t="s">
        <v>3935</v>
      </c>
    </row>
    <row r="764" spans="1:15" x14ac:dyDescent="0.35">
      <c r="A764">
        <v>-0.76530612244898</v>
      </c>
      <c r="B764" t="s">
        <v>76</v>
      </c>
      <c r="C764" t="s">
        <v>793</v>
      </c>
      <c r="D764">
        <v>20161220000000</v>
      </c>
      <c r="E764" s="1">
        <f>IF(SUMPRODUCT(--ISNUMBER(SEARCH({"ECON_EARNINGSREPORT","ECON_STOCKMARKET"},C764)))&gt;0,1,0)</f>
        <v>1</v>
      </c>
      <c r="F764" s="1">
        <f>IF(SUMPRODUCT(--ISNUMBER(SEARCH({"ENV_"},C764)))&gt;0,1,0)</f>
        <v>0</v>
      </c>
      <c r="G764" s="1">
        <f>IF(SUMPRODUCT(--ISNUMBER(SEARCH({"DISCRIMINATION","HARASSMENT","HATE_SPEECH","GENDER_VIOLENCE"},C764)))&gt;0,1,0)</f>
        <v>0</v>
      </c>
      <c r="H764" s="1">
        <f>IF(SUMPRODUCT(--ISNUMBER(SEARCH({"LEGALIZE","LEGISLATION","TRIAL"},C764)))&gt;0,1,0)</f>
        <v>0</v>
      </c>
      <c r="I764" s="1">
        <f>IF(SUMPRODUCT(--ISNUMBER(SEARCH({"LEADER"},C764)))&gt;0,1,0)</f>
        <v>0</v>
      </c>
      <c r="J764" t="str">
        <f t="shared" si="44"/>
        <v>2016</v>
      </c>
      <c r="K764" t="str">
        <f t="shared" si="45"/>
        <v>12</v>
      </c>
      <c r="L764" t="str">
        <f t="shared" si="46"/>
        <v>20</v>
      </c>
      <c r="M764" s="2">
        <f t="shared" si="47"/>
        <v>42724</v>
      </c>
      <c r="N764" s="1">
        <f>IF(SUMPRODUCT(--ISNUMBER(SEARCH({"nasdaq.com","bloomberg.com","wsj.com","seekingalpha.com","valuewalk.com","reuters.com","forbes.com","marketwatch.com","investopedia.com","businessinsider.com","analystratings.com"},B764)))&gt;0,1,0)</f>
        <v>0</v>
      </c>
      <c r="O764" t="s">
        <v>3935</v>
      </c>
    </row>
    <row r="765" spans="1:15" x14ac:dyDescent="0.35">
      <c r="A765">
        <v>0.646203554119547</v>
      </c>
      <c r="B765" t="s">
        <v>8</v>
      </c>
      <c r="C765" t="s">
        <v>794</v>
      </c>
      <c r="D765">
        <v>20161226064500</v>
      </c>
      <c r="E765" s="1">
        <f>IF(SUMPRODUCT(--ISNUMBER(SEARCH({"ECON_EARNINGSREPORT","ECON_STOCKMARKET"},C765)))&gt;0,1,0)</f>
        <v>1</v>
      </c>
      <c r="F765" s="1">
        <f>IF(SUMPRODUCT(--ISNUMBER(SEARCH({"ENV_"},C765)))&gt;0,1,0)</f>
        <v>0</v>
      </c>
      <c r="G765" s="1">
        <f>IF(SUMPRODUCT(--ISNUMBER(SEARCH({"DISCRIMINATION","HARASSMENT","HATE_SPEECH","GENDER_VIOLENCE"},C765)))&gt;0,1,0)</f>
        <v>0</v>
      </c>
      <c r="H765" s="1">
        <f>IF(SUMPRODUCT(--ISNUMBER(SEARCH({"LEGALIZE","LEGISLATION","TRIAL"},C765)))&gt;0,1,0)</f>
        <v>0</v>
      </c>
      <c r="I765" s="1">
        <f>IF(SUMPRODUCT(--ISNUMBER(SEARCH({"LEADER"},C765)))&gt;0,1,0)</f>
        <v>0</v>
      </c>
      <c r="J765" t="str">
        <f t="shared" si="44"/>
        <v>2016</v>
      </c>
      <c r="K765" t="str">
        <f t="shared" si="45"/>
        <v>12</v>
      </c>
      <c r="L765" t="str">
        <f t="shared" si="46"/>
        <v>26</v>
      </c>
      <c r="M765" s="2">
        <f t="shared" si="47"/>
        <v>42730.28125</v>
      </c>
      <c r="N765" s="1">
        <f>IF(SUMPRODUCT(--ISNUMBER(SEARCH({"nasdaq.com","bloomberg.com","wsj.com","seekingalpha.com","valuewalk.com","reuters.com","forbes.com","marketwatch.com","investopedia.com","businessinsider.com","analystratings.com"},B765)))&gt;0,1,0)</f>
        <v>0</v>
      </c>
      <c r="O765" t="s">
        <v>3935</v>
      </c>
    </row>
    <row r="766" spans="1:15" x14ac:dyDescent="0.35">
      <c r="A766">
        <v>0.42194092827004198</v>
      </c>
      <c r="B766" t="s">
        <v>107</v>
      </c>
      <c r="C766" t="s">
        <v>795</v>
      </c>
      <c r="D766">
        <v>20161031180000</v>
      </c>
      <c r="E766" s="1">
        <f>IF(SUMPRODUCT(--ISNUMBER(SEARCH({"ECON_EARNINGSREPORT","ECON_STOCKMARKET"},C766)))&gt;0,1,0)</f>
        <v>1</v>
      </c>
      <c r="F766" s="1">
        <f>IF(SUMPRODUCT(--ISNUMBER(SEARCH({"ENV_"},C766)))&gt;0,1,0)</f>
        <v>0</v>
      </c>
      <c r="G766" s="1">
        <f>IF(SUMPRODUCT(--ISNUMBER(SEARCH({"DISCRIMINATION","HARASSMENT","HATE_SPEECH","GENDER_VIOLENCE"},C766)))&gt;0,1,0)</f>
        <v>0</v>
      </c>
      <c r="H766" s="1">
        <f>IF(SUMPRODUCT(--ISNUMBER(SEARCH({"LEGALIZE","LEGISLATION","TRIAL"},C766)))&gt;0,1,0)</f>
        <v>0</v>
      </c>
      <c r="I766" s="1">
        <f>IF(SUMPRODUCT(--ISNUMBER(SEARCH({"LEADER"},C766)))&gt;0,1,0)</f>
        <v>0</v>
      </c>
      <c r="J766" t="str">
        <f t="shared" si="44"/>
        <v>2016</v>
      </c>
      <c r="K766" t="str">
        <f t="shared" si="45"/>
        <v>10</v>
      </c>
      <c r="L766" t="str">
        <f t="shared" si="46"/>
        <v>31</v>
      </c>
      <c r="M766" s="2">
        <f t="shared" si="47"/>
        <v>42674.75</v>
      </c>
      <c r="N766" s="1">
        <f>IF(SUMPRODUCT(--ISNUMBER(SEARCH({"nasdaq.com","bloomberg.com","wsj.com","seekingalpha.com","valuewalk.com","reuters.com","forbes.com","marketwatch.com","investopedia.com","businessinsider.com","analystratings.com"},B766)))&gt;0,1,0)</f>
        <v>1</v>
      </c>
      <c r="O766" t="s">
        <v>3935</v>
      </c>
    </row>
    <row r="767" spans="1:15" x14ac:dyDescent="0.35">
      <c r="A767">
        <v>-1.73913043478261</v>
      </c>
      <c r="B767" t="s">
        <v>40</v>
      </c>
      <c r="C767" t="s">
        <v>796</v>
      </c>
      <c r="D767">
        <v>20161101160000</v>
      </c>
      <c r="E767" s="1">
        <f>IF(SUMPRODUCT(--ISNUMBER(SEARCH({"ECON_EARNINGSREPORT","ECON_STOCKMARKET"},C767)))&gt;0,1,0)</f>
        <v>1</v>
      </c>
      <c r="F767" s="1">
        <f>IF(SUMPRODUCT(--ISNUMBER(SEARCH({"ENV_"},C767)))&gt;0,1,0)</f>
        <v>0</v>
      </c>
      <c r="G767" s="1">
        <f>IF(SUMPRODUCT(--ISNUMBER(SEARCH({"DISCRIMINATION","HARASSMENT","HATE_SPEECH","GENDER_VIOLENCE"},C767)))&gt;0,1,0)</f>
        <v>0</v>
      </c>
      <c r="H767" s="1">
        <f>IF(SUMPRODUCT(--ISNUMBER(SEARCH({"LEGALIZE","LEGISLATION","TRIAL"},C767)))&gt;0,1,0)</f>
        <v>0</v>
      </c>
      <c r="I767" s="1">
        <f>IF(SUMPRODUCT(--ISNUMBER(SEARCH({"LEADER"},C767)))&gt;0,1,0)</f>
        <v>0</v>
      </c>
      <c r="J767" t="str">
        <f t="shared" si="44"/>
        <v>2016</v>
      </c>
      <c r="K767" t="str">
        <f t="shared" si="45"/>
        <v>11</v>
      </c>
      <c r="L767" t="str">
        <f t="shared" si="46"/>
        <v>01</v>
      </c>
      <c r="M767" s="2">
        <f t="shared" si="47"/>
        <v>42675.666666666664</v>
      </c>
      <c r="N767" s="1">
        <f>IF(SUMPRODUCT(--ISNUMBER(SEARCH({"nasdaq.com","bloomberg.com","wsj.com","seekingalpha.com","valuewalk.com","reuters.com","forbes.com","marketwatch.com","investopedia.com","businessinsider.com","analystratings.com"},B767)))&gt;0,1,0)</f>
        <v>0</v>
      </c>
      <c r="O767" t="s">
        <v>3935</v>
      </c>
    </row>
    <row r="768" spans="1:15" x14ac:dyDescent="0.35">
      <c r="A768">
        <v>2.35546038543897</v>
      </c>
      <c r="B768" t="s">
        <v>44</v>
      </c>
      <c r="C768" t="s">
        <v>797</v>
      </c>
      <c r="D768">
        <v>20161118203000</v>
      </c>
      <c r="E768" s="1">
        <f>IF(SUMPRODUCT(--ISNUMBER(SEARCH({"ECON_EARNINGSREPORT","ECON_STOCKMARKET"},C768)))&gt;0,1,0)</f>
        <v>1</v>
      </c>
      <c r="F768" s="1">
        <f>IF(SUMPRODUCT(--ISNUMBER(SEARCH({"ENV_"},C768)))&gt;0,1,0)</f>
        <v>0</v>
      </c>
      <c r="G768" s="1">
        <f>IF(SUMPRODUCT(--ISNUMBER(SEARCH({"DISCRIMINATION","HARASSMENT","HATE_SPEECH","GENDER_VIOLENCE"},C768)))&gt;0,1,0)</f>
        <v>0</v>
      </c>
      <c r="H768" s="1">
        <f>IF(SUMPRODUCT(--ISNUMBER(SEARCH({"LEGALIZE","LEGISLATION","TRIAL"},C768)))&gt;0,1,0)</f>
        <v>0</v>
      </c>
      <c r="I768" s="1">
        <f>IF(SUMPRODUCT(--ISNUMBER(SEARCH({"LEADER"},C768)))&gt;0,1,0)</f>
        <v>0</v>
      </c>
      <c r="J768" t="str">
        <f t="shared" si="44"/>
        <v>2016</v>
      </c>
      <c r="K768" t="str">
        <f t="shared" si="45"/>
        <v>11</v>
      </c>
      <c r="L768" t="str">
        <f t="shared" si="46"/>
        <v>18</v>
      </c>
      <c r="M768" s="2">
        <f t="shared" si="47"/>
        <v>42692.854166666664</v>
      </c>
      <c r="N768" s="1">
        <f>IF(SUMPRODUCT(--ISNUMBER(SEARCH({"nasdaq.com","bloomberg.com","wsj.com","seekingalpha.com","valuewalk.com","reuters.com","forbes.com","marketwatch.com","investopedia.com","businessinsider.com","analystratings.com"},B768)))&gt;0,1,0)</f>
        <v>0</v>
      </c>
      <c r="O768" t="s">
        <v>3935</v>
      </c>
    </row>
    <row r="769" spans="1:15" x14ac:dyDescent="0.35">
      <c r="A769">
        <v>2.1818181818181799</v>
      </c>
      <c r="B769" t="s">
        <v>96</v>
      </c>
      <c r="C769" t="s">
        <v>798</v>
      </c>
      <c r="D769">
        <v>20161226121500</v>
      </c>
      <c r="E769" s="1">
        <f>IF(SUMPRODUCT(--ISNUMBER(SEARCH({"ECON_EARNINGSREPORT","ECON_STOCKMARKET"},C769)))&gt;0,1,0)</f>
        <v>1</v>
      </c>
      <c r="F769" s="1">
        <f>IF(SUMPRODUCT(--ISNUMBER(SEARCH({"ENV_"},C769)))&gt;0,1,0)</f>
        <v>0</v>
      </c>
      <c r="G769" s="1">
        <f>IF(SUMPRODUCT(--ISNUMBER(SEARCH({"DISCRIMINATION","HARASSMENT","HATE_SPEECH","GENDER_VIOLENCE"},C769)))&gt;0,1,0)</f>
        <v>0</v>
      </c>
      <c r="H769" s="1">
        <f>IF(SUMPRODUCT(--ISNUMBER(SEARCH({"LEGALIZE","LEGISLATION","TRIAL"},C769)))&gt;0,1,0)</f>
        <v>0</v>
      </c>
      <c r="I769" s="1">
        <f>IF(SUMPRODUCT(--ISNUMBER(SEARCH({"LEADER"},C769)))&gt;0,1,0)</f>
        <v>0</v>
      </c>
      <c r="J769" t="str">
        <f t="shared" si="44"/>
        <v>2016</v>
      </c>
      <c r="K769" t="str">
        <f t="shared" si="45"/>
        <v>12</v>
      </c>
      <c r="L769" t="str">
        <f t="shared" si="46"/>
        <v>26</v>
      </c>
      <c r="M769" s="2">
        <f t="shared" si="47"/>
        <v>42730.510416666664</v>
      </c>
      <c r="N769" s="1">
        <f>IF(SUMPRODUCT(--ISNUMBER(SEARCH({"nasdaq.com","bloomberg.com","wsj.com","seekingalpha.com","valuewalk.com","reuters.com","forbes.com","marketwatch.com","investopedia.com","businessinsider.com","analystratings.com"},B769)))&gt;0,1,0)</f>
        <v>0</v>
      </c>
      <c r="O769" t="s">
        <v>3935</v>
      </c>
    </row>
    <row r="770" spans="1:15" x14ac:dyDescent="0.35">
      <c r="A770">
        <v>1.9402985074626899</v>
      </c>
      <c r="B770" t="s">
        <v>8</v>
      </c>
      <c r="C770" t="s">
        <v>799</v>
      </c>
      <c r="D770">
        <v>20161128123000</v>
      </c>
      <c r="E770" s="1">
        <f>IF(SUMPRODUCT(--ISNUMBER(SEARCH({"ECON_EARNINGSREPORT","ECON_STOCKMARKET"},C770)))&gt;0,1,0)</f>
        <v>1</v>
      </c>
      <c r="F770" s="1">
        <f>IF(SUMPRODUCT(--ISNUMBER(SEARCH({"ENV_"},C770)))&gt;0,1,0)</f>
        <v>0</v>
      </c>
      <c r="G770" s="1">
        <f>IF(SUMPRODUCT(--ISNUMBER(SEARCH({"DISCRIMINATION","HARASSMENT","HATE_SPEECH","GENDER_VIOLENCE"},C770)))&gt;0,1,0)</f>
        <v>0</v>
      </c>
      <c r="H770" s="1">
        <f>IF(SUMPRODUCT(--ISNUMBER(SEARCH({"LEGALIZE","LEGISLATION","TRIAL"},C770)))&gt;0,1,0)</f>
        <v>0</v>
      </c>
      <c r="I770" s="1">
        <f>IF(SUMPRODUCT(--ISNUMBER(SEARCH({"LEADER"},C770)))&gt;0,1,0)</f>
        <v>0</v>
      </c>
      <c r="J770" t="str">
        <f t="shared" si="44"/>
        <v>2016</v>
      </c>
      <c r="K770" t="str">
        <f t="shared" si="45"/>
        <v>11</v>
      </c>
      <c r="L770" t="str">
        <f t="shared" si="46"/>
        <v>28</v>
      </c>
      <c r="M770" s="2">
        <f t="shared" si="47"/>
        <v>42702.520833333336</v>
      </c>
      <c r="N770" s="1">
        <f>IF(SUMPRODUCT(--ISNUMBER(SEARCH({"nasdaq.com","bloomberg.com","wsj.com","seekingalpha.com","valuewalk.com","reuters.com","forbes.com","marketwatch.com","investopedia.com","businessinsider.com","analystratings.com"},B770)))&gt;0,1,0)</f>
        <v>0</v>
      </c>
      <c r="O770" t="s">
        <v>3935</v>
      </c>
    </row>
    <row r="771" spans="1:15" x14ac:dyDescent="0.35">
      <c r="A771">
        <v>1.7777777777777799</v>
      </c>
      <c r="B771" t="s">
        <v>274</v>
      </c>
      <c r="C771" t="s">
        <v>800</v>
      </c>
      <c r="D771">
        <v>20161124010000</v>
      </c>
      <c r="E771" s="1">
        <f>IF(SUMPRODUCT(--ISNUMBER(SEARCH({"ECON_EARNINGSREPORT","ECON_STOCKMARKET"},C771)))&gt;0,1,0)</f>
        <v>1</v>
      </c>
      <c r="F771" s="1">
        <f>IF(SUMPRODUCT(--ISNUMBER(SEARCH({"ENV_"},C771)))&gt;0,1,0)</f>
        <v>0</v>
      </c>
      <c r="G771" s="1">
        <f>IF(SUMPRODUCT(--ISNUMBER(SEARCH({"DISCRIMINATION","HARASSMENT","HATE_SPEECH","GENDER_VIOLENCE"},C771)))&gt;0,1,0)</f>
        <v>0</v>
      </c>
      <c r="H771" s="1">
        <f>IF(SUMPRODUCT(--ISNUMBER(SEARCH({"LEGALIZE","LEGISLATION","TRIAL"},C771)))&gt;0,1,0)</f>
        <v>0</v>
      </c>
      <c r="I771" s="1">
        <f>IF(SUMPRODUCT(--ISNUMBER(SEARCH({"LEADER"},C771)))&gt;0,1,0)</f>
        <v>1</v>
      </c>
      <c r="J771" t="str">
        <f t="shared" ref="J771:J834" si="48">LEFT(D771,4)</f>
        <v>2016</v>
      </c>
      <c r="K771" t="str">
        <f t="shared" ref="K771:K834" si="49">MID(D771,5,2)</f>
        <v>11</v>
      </c>
      <c r="L771" t="str">
        <f t="shared" ref="L771:L834" si="50">MID(D771,7,2)</f>
        <v>24</v>
      </c>
      <c r="M771" s="2">
        <f t="shared" ref="M771:M834" si="51">DATE(LEFT(D771,4),MID(D771,5,2),MID(D771,7,2))+TIME(MID(D771,9,2),MID(D771,11,2),RIGHT(D771,2))</f>
        <v>42698.041666666664</v>
      </c>
      <c r="N771" s="1">
        <f>IF(SUMPRODUCT(--ISNUMBER(SEARCH({"nasdaq.com","bloomberg.com","wsj.com","seekingalpha.com","valuewalk.com","reuters.com","forbes.com","marketwatch.com","investopedia.com","businessinsider.com","analystratings.com"},B771)))&gt;0,1,0)</f>
        <v>0</v>
      </c>
      <c r="O771" t="s">
        <v>3935</v>
      </c>
    </row>
    <row r="772" spans="1:15" x14ac:dyDescent="0.35">
      <c r="A772">
        <v>0.52356020942408399</v>
      </c>
      <c r="B772" t="s">
        <v>29</v>
      </c>
      <c r="C772" t="s">
        <v>801</v>
      </c>
      <c r="D772">
        <v>20161226131500</v>
      </c>
      <c r="E772" s="1">
        <f>IF(SUMPRODUCT(--ISNUMBER(SEARCH({"ECON_EARNINGSREPORT","ECON_STOCKMARKET"},C772)))&gt;0,1,0)</f>
        <v>0</v>
      </c>
      <c r="F772" s="1">
        <f>IF(SUMPRODUCT(--ISNUMBER(SEARCH({"ENV_"},C772)))&gt;0,1,0)</f>
        <v>0</v>
      </c>
      <c r="G772" s="1">
        <f>IF(SUMPRODUCT(--ISNUMBER(SEARCH({"DISCRIMINATION","HARASSMENT","HATE_SPEECH","GENDER_VIOLENCE"},C772)))&gt;0,1,0)</f>
        <v>0</v>
      </c>
      <c r="H772" s="1">
        <f>IF(SUMPRODUCT(--ISNUMBER(SEARCH({"LEGALIZE","LEGISLATION","TRIAL"},C772)))&gt;0,1,0)</f>
        <v>1</v>
      </c>
      <c r="I772" s="1">
        <f>IF(SUMPRODUCT(--ISNUMBER(SEARCH({"LEADER"},C772)))&gt;0,1,0)</f>
        <v>1</v>
      </c>
      <c r="J772" t="str">
        <f t="shared" si="48"/>
        <v>2016</v>
      </c>
      <c r="K772" t="str">
        <f t="shared" si="49"/>
        <v>12</v>
      </c>
      <c r="L772" t="str">
        <f t="shared" si="50"/>
        <v>26</v>
      </c>
      <c r="M772" s="2">
        <f t="shared" si="51"/>
        <v>42730.552083333336</v>
      </c>
      <c r="N772" s="1">
        <f>IF(SUMPRODUCT(--ISNUMBER(SEARCH({"nasdaq.com","bloomberg.com","wsj.com","seekingalpha.com","valuewalk.com","reuters.com","forbes.com","marketwatch.com","investopedia.com","businessinsider.com","analystratings.com"},B772)))&gt;0,1,0)</f>
        <v>0</v>
      </c>
      <c r="O772" t="s">
        <v>3935</v>
      </c>
    </row>
    <row r="773" spans="1:15" x14ac:dyDescent="0.35">
      <c r="A773">
        <v>1.2567324955116701</v>
      </c>
      <c r="B773" t="s">
        <v>51</v>
      </c>
      <c r="C773" t="s">
        <v>802</v>
      </c>
      <c r="D773">
        <v>20161117143000</v>
      </c>
      <c r="E773" s="1">
        <f>IF(SUMPRODUCT(--ISNUMBER(SEARCH({"ECON_EARNINGSREPORT","ECON_STOCKMARKET"},C773)))&gt;0,1,0)</f>
        <v>1</v>
      </c>
      <c r="F773" s="1">
        <f>IF(SUMPRODUCT(--ISNUMBER(SEARCH({"ENV_"},C773)))&gt;0,1,0)</f>
        <v>0</v>
      </c>
      <c r="G773" s="1">
        <f>IF(SUMPRODUCT(--ISNUMBER(SEARCH({"DISCRIMINATION","HARASSMENT","HATE_SPEECH","GENDER_VIOLENCE"},C773)))&gt;0,1,0)</f>
        <v>0</v>
      </c>
      <c r="H773" s="1">
        <f>IF(SUMPRODUCT(--ISNUMBER(SEARCH({"LEGALIZE","LEGISLATION","TRIAL"},C773)))&gt;0,1,0)</f>
        <v>0</v>
      </c>
      <c r="I773" s="1">
        <f>IF(SUMPRODUCT(--ISNUMBER(SEARCH({"LEADER"},C773)))&gt;0,1,0)</f>
        <v>0</v>
      </c>
      <c r="J773" t="str">
        <f t="shared" si="48"/>
        <v>2016</v>
      </c>
      <c r="K773" t="str">
        <f t="shared" si="49"/>
        <v>11</v>
      </c>
      <c r="L773" t="str">
        <f t="shared" si="50"/>
        <v>17</v>
      </c>
      <c r="M773" s="2">
        <f t="shared" si="51"/>
        <v>42691.604166666664</v>
      </c>
      <c r="N773" s="1">
        <f>IF(SUMPRODUCT(--ISNUMBER(SEARCH({"nasdaq.com","bloomberg.com","wsj.com","seekingalpha.com","valuewalk.com","reuters.com","forbes.com","marketwatch.com","investopedia.com","businessinsider.com","analystratings.com"},B773)))&gt;0,1,0)</f>
        <v>0</v>
      </c>
      <c r="O773" t="s">
        <v>3935</v>
      </c>
    </row>
    <row r="774" spans="1:15" x14ac:dyDescent="0.35">
      <c r="A774">
        <v>1.30293159609121</v>
      </c>
      <c r="B774" t="s">
        <v>90</v>
      </c>
      <c r="C774" t="s">
        <v>803</v>
      </c>
      <c r="D774">
        <v>20161219171500</v>
      </c>
      <c r="E774" s="1">
        <f>IF(SUMPRODUCT(--ISNUMBER(SEARCH({"ECON_EARNINGSREPORT","ECON_STOCKMARKET"},C774)))&gt;0,1,0)</f>
        <v>0</v>
      </c>
      <c r="F774" s="1">
        <f>IF(SUMPRODUCT(--ISNUMBER(SEARCH({"ENV_"},C774)))&gt;0,1,0)</f>
        <v>0</v>
      </c>
      <c r="G774" s="1">
        <f>IF(SUMPRODUCT(--ISNUMBER(SEARCH({"DISCRIMINATION","HARASSMENT","HATE_SPEECH","GENDER_VIOLENCE"},C774)))&gt;0,1,0)</f>
        <v>0</v>
      </c>
      <c r="H774" s="1">
        <f>IF(SUMPRODUCT(--ISNUMBER(SEARCH({"LEGALIZE","LEGISLATION","TRIAL"},C774)))&gt;0,1,0)</f>
        <v>0</v>
      </c>
      <c r="I774" s="1">
        <f>IF(SUMPRODUCT(--ISNUMBER(SEARCH({"LEADER"},C774)))&gt;0,1,0)</f>
        <v>0</v>
      </c>
      <c r="J774" t="str">
        <f t="shared" si="48"/>
        <v>2016</v>
      </c>
      <c r="K774" t="str">
        <f t="shared" si="49"/>
        <v>12</v>
      </c>
      <c r="L774" t="str">
        <f t="shared" si="50"/>
        <v>19</v>
      </c>
      <c r="M774" s="2">
        <f t="shared" si="51"/>
        <v>42723.71875</v>
      </c>
      <c r="N774" s="1">
        <f>IF(SUMPRODUCT(--ISNUMBER(SEARCH({"nasdaq.com","bloomberg.com","wsj.com","seekingalpha.com","valuewalk.com","reuters.com","forbes.com","marketwatch.com","investopedia.com","businessinsider.com","analystratings.com"},B774)))&gt;0,1,0)</f>
        <v>0</v>
      </c>
      <c r="O774" t="s">
        <v>3935</v>
      </c>
    </row>
    <row r="775" spans="1:15" x14ac:dyDescent="0.35">
      <c r="A775">
        <v>1.4545454545454499</v>
      </c>
      <c r="B775" t="s">
        <v>439</v>
      </c>
      <c r="C775" t="s">
        <v>804</v>
      </c>
      <c r="D775">
        <v>20161124013000</v>
      </c>
      <c r="E775" s="1">
        <f>IF(SUMPRODUCT(--ISNUMBER(SEARCH({"ECON_EARNINGSREPORT","ECON_STOCKMARKET"},C775)))&gt;0,1,0)</f>
        <v>1</v>
      </c>
      <c r="F775" s="1">
        <f>IF(SUMPRODUCT(--ISNUMBER(SEARCH({"ENV_"},C775)))&gt;0,1,0)</f>
        <v>0</v>
      </c>
      <c r="G775" s="1">
        <f>IF(SUMPRODUCT(--ISNUMBER(SEARCH({"DISCRIMINATION","HARASSMENT","HATE_SPEECH","GENDER_VIOLENCE"},C775)))&gt;0,1,0)</f>
        <v>0</v>
      </c>
      <c r="H775" s="1">
        <f>IF(SUMPRODUCT(--ISNUMBER(SEARCH({"LEGALIZE","LEGISLATION","TRIAL"},C775)))&gt;0,1,0)</f>
        <v>0</v>
      </c>
      <c r="I775" s="1">
        <f>IF(SUMPRODUCT(--ISNUMBER(SEARCH({"LEADER"},C775)))&gt;0,1,0)</f>
        <v>1</v>
      </c>
      <c r="J775" t="str">
        <f t="shared" si="48"/>
        <v>2016</v>
      </c>
      <c r="K775" t="str">
        <f t="shared" si="49"/>
        <v>11</v>
      </c>
      <c r="L775" t="str">
        <f t="shared" si="50"/>
        <v>24</v>
      </c>
      <c r="M775" s="2">
        <f t="shared" si="51"/>
        <v>42698.0625</v>
      </c>
      <c r="N775" s="1">
        <f>IF(SUMPRODUCT(--ISNUMBER(SEARCH({"nasdaq.com","bloomberg.com","wsj.com","seekingalpha.com","valuewalk.com","reuters.com","forbes.com","marketwatch.com","investopedia.com","businessinsider.com","analystratings.com"},B775)))&gt;0,1,0)</f>
        <v>0</v>
      </c>
      <c r="O775" t="s">
        <v>3935</v>
      </c>
    </row>
    <row r="776" spans="1:15" x14ac:dyDescent="0.35">
      <c r="A776">
        <v>0.80240722166499501</v>
      </c>
      <c r="B776" t="s">
        <v>140</v>
      </c>
      <c r="C776" t="s">
        <v>805</v>
      </c>
      <c r="D776">
        <v>20161226084500</v>
      </c>
      <c r="E776" s="1">
        <f>IF(SUMPRODUCT(--ISNUMBER(SEARCH({"ECON_EARNINGSREPORT","ECON_STOCKMARKET"},C776)))&gt;0,1,0)</f>
        <v>0</v>
      </c>
      <c r="F776" s="1">
        <f>IF(SUMPRODUCT(--ISNUMBER(SEARCH({"ENV_"},C776)))&gt;0,1,0)</f>
        <v>0</v>
      </c>
      <c r="G776" s="1">
        <f>IF(SUMPRODUCT(--ISNUMBER(SEARCH({"DISCRIMINATION","HARASSMENT","HATE_SPEECH","GENDER_VIOLENCE"},C776)))&gt;0,1,0)</f>
        <v>0</v>
      </c>
      <c r="H776" s="1">
        <f>IF(SUMPRODUCT(--ISNUMBER(SEARCH({"LEGALIZE","LEGISLATION","TRIAL"},C776)))&gt;0,1,0)</f>
        <v>1</v>
      </c>
      <c r="I776" s="1">
        <f>IF(SUMPRODUCT(--ISNUMBER(SEARCH({"LEADER"},C776)))&gt;0,1,0)</f>
        <v>1</v>
      </c>
      <c r="J776" t="str">
        <f t="shared" si="48"/>
        <v>2016</v>
      </c>
      <c r="K776" t="str">
        <f t="shared" si="49"/>
        <v>12</v>
      </c>
      <c r="L776" t="str">
        <f t="shared" si="50"/>
        <v>26</v>
      </c>
      <c r="M776" s="2">
        <f t="shared" si="51"/>
        <v>42730.364583333336</v>
      </c>
      <c r="N776" s="1">
        <f>IF(SUMPRODUCT(--ISNUMBER(SEARCH({"nasdaq.com","bloomberg.com","wsj.com","seekingalpha.com","valuewalk.com","reuters.com","forbes.com","marketwatch.com","investopedia.com","businessinsider.com","analystratings.com"},B776)))&gt;0,1,0)</f>
        <v>0</v>
      </c>
      <c r="O776" t="s">
        <v>3935</v>
      </c>
    </row>
    <row r="777" spans="1:15" x14ac:dyDescent="0.35">
      <c r="A777">
        <v>0</v>
      </c>
      <c r="B777" t="s">
        <v>216</v>
      </c>
      <c r="C777" t="s">
        <v>806</v>
      </c>
      <c r="D777">
        <v>20161226220000</v>
      </c>
      <c r="E777" s="1">
        <f>IF(SUMPRODUCT(--ISNUMBER(SEARCH({"ECON_EARNINGSREPORT","ECON_STOCKMARKET"},C777)))&gt;0,1,0)</f>
        <v>0</v>
      </c>
      <c r="F777" s="1">
        <f>IF(SUMPRODUCT(--ISNUMBER(SEARCH({"ENV_"},C777)))&gt;0,1,0)</f>
        <v>0</v>
      </c>
      <c r="G777" s="1">
        <f>IF(SUMPRODUCT(--ISNUMBER(SEARCH({"DISCRIMINATION","HARASSMENT","HATE_SPEECH","GENDER_VIOLENCE"},C777)))&gt;0,1,0)</f>
        <v>0</v>
      </c>
      <c r="H777" s="1">
        <f>IF(SUMPRODUCT(--ISNUMBER(SEARCH({"LEGALIZE","LEGISLATION","TRIAL"},C777)))&gt;0,1,0)</f>
        <v>0</v>
      </c>
      <c r="I777" s="1">
        <f>IF(SUMPRODUCT(--ISNUMBER(SEARCH({"LEADER"},C777)))&gt;0,1,0)</f>
        <v>1</v>
      </c>
      <c r="J777" t="str">
        <f t="shared" si="48"/>
        <v>2016</v>
      </c>
      <c r="K777" t="str">
        <f t="shared" si="49"/>
        <v>12</v>
      </c>
      <c r="L777" t="str">
        <f t="shared" si="50"/>
        <v>26</v>
      </c>
      <c r="M777" s="2">
        <f t="shared" si="51"/>
        <v>42730.916666666664</v>
      </c>
      <c r="N777" s="1">
        <f>IF(SUMPRODUCT(--ISNUMBER(SEARCH({"nasdaq.com","bloomberg.com","wsj.com","seekingalpha.com","valuewalk.com","reuters.com","forbes.com","marketwatch.com","investopedia.com","businessinsider.com","analystratings.com"},B777)))&gt;0,1,0)</f>
        <v>1</v>
      </c>
      <c r="O777" t="s">
        <v>3935</v>
      </c>
    </row>
    <row r="778" spans="1:15" x14ac:dyDescent="0.35">
      <c r="A778">
        <v>0</v>
      </c>
      <c r="B778" t="s">
        <v>807</v>
      </c>
      <c r="C778" t="s">
        <v>808</v>
      </c>
      <c r="D778">
        <v>20161227050000</v>
      </c>
      <c r="E778" s="1">
        <f>IF(SUMPRODUCT(--ISNUMBER(SEARCH({"ECON_EARNINGSREPORT","ECON_STOCKMARKET"},C778)))&gt;0,1,0)</f>
        <v>1</v>
      </c>
      <c r="F778" s="1">
        <f>IF(SUMPRODUCT(--ISNUMBER(SEARCH({"ENV_"},C778)))&gt;0,1,0)</f>
        <v>0</v>
      </c>
      <c r="G778" s="1">
        <f>IF(SUMPRODUCT(--ISNUMBER(SEARCH({"DISCRIMINATION","HARASSMENT","HATE_SPEECH","GENDER_VIOLENCE"},C778)))&gt;0,1,0)</f>
        <v>0</v>
      </c>
      <c r="H778" s="1">
        <f>IF(SUMPRODUCT(--ISNUMBER(SEARCH({"LEGALIZE","LEGISLATION","TRIAL"},C778)))&gt;0,1,0)</f>
        <v>0</v>
      </c>
      <c r="I778" s="1">
        <f>IF(SUMPRODUCT(--ISNUMBER(SEARCH({"LEADER"},C778)))&gt;0,1,0)</f>
        <v>0</v>
      </c>
      <c r="J778" t="str">
        <f t="shared" si="48"/>
        <v>2016</v>
      </c>
      <c r="K778" t="str">
        <f t="shared" si="49"/>
        <v>12</v>
      </c>
      <c r="L778" t="str">
        <f t="shared" si="50"/>
        <v>27</v>
      </c>
      <c r="M778" s="2">
        <f t="shared" si="51"/>
        <v>42731.208333333336</v>
      </c>
      <c r="N778" s="1">
        <f>IF(SUMPRODUCT(--ISNUMBER(SEARCH({"nasdaq.com","bloomberg.com","wsj.com","seekingalpha.com","valuewalk.com","reuters.com","forbes.com","marketwatch.com","investopedia.com","businessinsider.com","analystratings.com"},B778)))&gt;0,1,0)</f>
        <v>0</v>
      </c>
      <c r="O778" t="s">
        <v>3935</v>
      </c>
    </row>
    <row r="779" spans="1:15" x14ac:dyDescent="0.35">
      <c r="A779">
        <v>-1.55038759689922</v>
      </c>
      <c r="B779" t="s">
        <v>40</v>
      </c>
      <c r="C779" t="s">
        <v>771</v>
      </c>
      <c r="D779">
        <v>20161117191500</v>
      </c>
      <c r="E779" s="1">
        <f>IF(SUMPRODUCT(--ISNUMBER(SEARCH({"ECON_EARNINGSREPORT","ECON_STOCKMARKET"},C779)))&gt;0,1,0)</f>
        <v>1</v>
      </c>
      <c r="F779" s="1">
        <f>IF(SUMPRODUCT(--ISNUMBER(SEARCH({"ENV_"},C779)))&gt;0,1,0)</f>
        <v>0</v>
      </c>
      <c r="G779" s="1">
        <f>IF(SUMPRODUCT(--ISNUMBER(SEARCH({"DISCRIMINATION","HARASSMENT","HATE_SPEECH","GENDER_VIOLENCE"},C779)))&gt;0,1,0)</f>
        <v>0</v>
      </c>
      <c r="H779" s="1">
        <f>IF(SUMPRODUCT(--ISNUMBER(SEARCH({"LEGALIZE","LEGISLATION","TRIAL"},C779)))&gt;0,1,0)</f>
        <v>0</v>
      </c>
      <c r="I779" s="1">
        <f>IF(SUMPRODUCT(--ISNUMBER(SEARCH({"LEADER"},C779)))&gt;0,1,0)</f>
        <v>0</v>
      </c>
      <c r="J779" t="str">
        <f t="shared" si="48"/>
        <v>2016</v>
      </c>
      <c r="K779" t="str">
        <f t="shared" si="49"/>
        <v>11</v>
      </c>
      <c r="L779" t="str">
        <f t="shared" si="50"/>
        <v>17</v>
      </c>
      <c r="M779" s="2">
        <f t="shared" si="51"/>
        <v>42691.802083333336</v>
      </c>
      <c r="N779" s="1">
        <f>IF(SUMPRODUCT(--ISNUMBER(SEARCH({"nasdaq.com","bloomberg.com","wsj.com","seekingalpha.com","valuewalk.com","reuters.com","forbes.com","marketwatch.com","investopedia.com","businessinsider.com","analystratings.com"},B779)))&gt;0,1,0)</f>
        <v>0</v>
      </c>
      <c r="O779" t="s">
        <v>3935</v>
      </c>
    </row>
    <row r="780" spans="1:15" x14ac:dyDescent="0.35">
      <c r="A780">
        <v>1.73053152039555</v>
      </c>
      <c r="B780" t="s">
        <v>6</v>
      </c>
      <c r="D780">
        <v>20161219184500</v>
      </c>
      <c r="E780" s="1">
        <f>IF(SUMPRODUCT(--ISNUMBER(SEARCH({"ECON_EARNINGSREPORT","ECON_STOCKMARKET"},C780)))&gt;0,1,0)</f>
        <v>0</v>
      </c>
      <c r="F780" s="1">
        <f>IF(SUMPRODUCT(--ISNUMBER(SEARCH({"ENV_"},C780)))&gt;0,1,0)</f>
        <v>0</v>
      </c>
      <c r="G780" s="1">
        <f>IF(SUMPRODUCT(--ISNUMBER(SEARCH({"DISCRIMINATION","HARASSMENT","HATE_SPEECH","GENDER_VIOLENCE"},C780)))&gt;0,1,0)</f>
        <v>0</v>
      </c>
      <c r="H780" s="1">
        <f>IF(SUMPRODUCT(--ISNUMBER(SEARCH({"LEGALIZE","LEGISLATION","TRIAL"},C780)))&gt;0,1,0)</f>
        <v>0</v>
      </c>
      <c r="I780" s="1">
        <f>IF(SUMPRODUCT(--ISNUMBER(SEARCH({"LEADER"},C780)))&gt;0,1,0)</f>
        <v>0</v>
      </c>
      <c r="J780" t="str">
        <f t="shared" si="48"/>
        <v>2016</v>
      </c>
      <c r="K780" t="str">
        <f t="shared" si="49"/>
        <v>12</v>
      </c>
      <c r="L780" t="str">
        <f t="shared" si="50"/>
        <v>19</v>
      </c>
      <c r="M780" s="2">
        <f t="shared" si="51"/>
        <v>42723.78125</v>
      </c>
      <c r="N780" s="1">
        <f>IF(SUMPRODUCT(--ISNUMBER(SEARCH({"nasdaq.com","bloomberg.com","wsj.com","seekingalpha.com","valuewalk.com","reuters.com","forbes.com","marketwatch.com","investopedia.com","businessinsider.com","analystratings.com"},B780)))&gt;0,1,0)</f>
        <v>0</v>
      </c>
      <c r="O780" t="s">
        <v>3935</v>
      </c>
    </row>
    <row r="781" spans="1:15" x14ac:dyDescent="0.35">
      <c r="A781">
        <v>-0.69848661233993004</v>
      </c>
      <c r="B781" t="s">
        <v>40</v>
      </c>
      <c r="C781" t="s">
        <v>793</v>
      </c>
      <c r="D781">
        <v>20161220001500</v>
      </c>
      <c r="E781" s="1">
        <f>IF(SUMPRODUCT(--ISNUMBER(SEARCH({"ECON_EARNINGSREPORT","ECON_STOCKMARKET"},C781)))&gt;0,1,0)</f>
        <v>1</v>
      </c>
      <c r="F781" s="1">
        <f>IF(SUMPRODUCT(--ISNUMBER(SEARCH({"ENV_"},C781)))&gt;0,1,0)</f>
        <v>0</v>
      </c>
      <c r="G781" s="1">
        <f>IF(SUMPRODUCT(--ISNUMBER(SEARCH({"DISCRIMINATION","HARASSMENT","HATE_SPEECH","GENDER_VIOLENCE"},C781)))&gt;0,1,0)</f>
        <v>0</v>
      </c>
      <c r="H781" s="1">
        <f>IF(SUMPRODUCT(--ISNUMBER(SEARCH({"LEGALIZE","LEGISLATION","TRIAL"},C781)))&gt;0,1,0)</f>
        <v>0</v>
      </c>
      <c r="I781" s="1">
        <f>IF(SUMPRODUCT(--ISNUMBER(SEARCH({"LEADER"},C781)))&gt;0,1,0)</f>
        <v>0</v>
      </c>
      <c r="J781" t="str">
        <f t="shared" si="48"/>
        <v>2016</v>
      </c>
      <c r="K781" t="str">
        <f t="shared" si="49"/>
        <v>12</v>
      </c>
      <c r="L781" t="str">
        <f t="shared" si="50"/>
        <v>20</v>
      </c>
      <c r="M781" s="2">
        <f t="shared" si="51"/>
        <v>42724.010416666664</v>
      </c>
      <c r="N781" s="1">
        <f>IF(SUMPRODUCT(--ISNUMBER(SEARCH({"nasdaq.com","bloomberg.com","wsj.com","seekingalpha.com","valuewalk.com","reuters.com","forbes.com","marketwatch.com","investopedia.com","businessinsider.com","analystratings.com"},B781)))&gt;0,1,0)</f>
        <v>0</v>
      </c>
      <c r="O781" t="s">
        <v>3935</v>
      </c>
    </row>
    <row r="782" spans="1:15" x14ac:dyDescent="0.35">
      <c r="A782">
        <v>3.1128404669260701</v>
      </c>
      <c r="B782" t="s">
        <v>809</v>
      </c>
      <c r="C782" t="s">
        <v>810</v>
      </c>
      <c r="D782">
        <v>20161118194500</v>
      </c>
      <c r="E782" s="1">
        <f>IF(SUMPRODUCT(--ISNUMBER(SEARCH({"ECON_EARNINGSREPORT","ECON_STOCKMARKET"},C782)))&gt;0,1,0)</f>
        <v>1</v>
      </c>
      <c r="F782" s="1">
        <f>IF(SUMPRODUCT(--ISNUMBER(SEARCH({"ENV_"},C782)))&gt;0,1,0)</f>
        <v>0</v>
      </c>
      <c r="G782" s="1">
        <f>IF(SUMPRODUCT(--ISNUMBER(SEARCH({"DISCRIMINATION","HARASSMENT","HATE_SPEECH","GENDER_VIOLENCE"},C782)))&gt;0,1,0)</f>
        <v>0</v>
      </c>
      <c r="H782" s="1">
        <f>IF(SUMPRODUCT(--ISNUMBER(SEARCH({"LEGALIZE","LEGISLATION","TRIAL"},C782)))&gt;0,1,0)</f>
        <v>0</v>
      </c>
      <c r="I782" s="1">
        <f>IF(SUMPRODUCT(--ISNUMBER(SEARCH({"LEADER"},C782)))&gt;0,1,0)</f>
        <v>0</v>
      </c>
      <c r="J782" t="str">
        <f t="shared" si="48"/>
        <v>2016</v>
      </c>
      <c r="K782" t="str">
        <f t="shared" si="49"/>
        <v>11</v>
      </c>
      <c r="L782" t="str">
        <f t="shared" si="50"/>
        <v>18</v>
      </c>
      <c r="M782" s="2">
        <f t="shared" si="51"/>
        <v>42692.822916666664</v>
      </c>
      <c r="N782" s="1">
        <f>IF(SUMPRODUCT(--ISNUMBER(SEARCH({"nasdaq.com","bloomberg.com","wsj.com","seekingalpha.com","valuewalk.com","reuters.com","forbes.com","marketwatch.com","investopedia.com","businessinsider.com","analystratings.com"},B782)))&gt;0,1,0)</f>
        <v>0</v>
      </c>
      <c r="O782" t="s">
        <v>3935</v>
      </c>
    </row>
    <row r="783" spans="1:15" x14ac:dyDescent="0.35">
      <c r="A783">
        <v>1.98019801980198</v>
      </c>
      <c r="B783" t="s">
        <v>272</v>
      </c>
      <c r="C783" t="s">
        <v>800</v>
      </c>
      <c r="D783">
        <v>20161123221500</v>
      </c>
      <c r="E783" s="1">
        <f>IF(SUMPRODUCT(--ISNUMBER(SEARCH({"ECON_EARNINGSREPORT","ECON_STOCKMARKET"},C783)))&gt;0,1,0)</f>
        <v>1</v>
      </c>
      <c r="F783" s="1">
        <f>IF(SUMPRODUCT(--ISNUMBER(SEARCH({"ENV_"},C783)))&gt;0,1,0)</f>
        <v>0</v>
      </c>
      <c r="G783" s="1">
        <f>IF(SUMPRODUCT(--ISNUMBER(SEARCH({"DISCRIMINATION","HARASSMENT","HATE_SPEECH","GENDER_VIOLENCE"},C783)))&gt;0,1,0)</f>
        <v>0</v>
      </c>
      <c r="H783" s="1">
        <f>IF(SUMPRODUCT(--ISNUMBER(SEARCH({"LEGALIZE","LEGISLATION","TRIAL"},C783)))&gt;0,1,0)</f>
        <v>0</v>
      </c>
      <c r="I783" s="1">
        <f>IF(SUMPRODUCT(--ISNUMBER(SEARCH({"LEADER"},C783)))&gt;0,1,0)</f>
        <v>1</v>
      </c>
      <c r="J783" t="str">
        <f t="shared" si="48"/>
        <v>2016</v>
      </c>
      <c r="K783" t="str">
        <f t="shared" si="49"/>
        <v>11</v>
      </c>
      <c r="L783" t="str">
        <f t="shared" si="50"/>
        <v>23</v>
      </c>
      <c r="M783" s="2">
        <f t="shared" si="51"/>
        <v>42697.927083333336</v>
      </c>
      <c r="N783" s="1">
        <f>IF(SUMPRODUCT(--ISNUMBER(SEARCH({"nasdaq.com","bloomberg.com","wsj.com","seekingalpha.com","valuewalk.com","reuters.com","forbes.com","marketwatch.com","investopedia.com","businessinsider.com","analystratings.com"},B783)))&gt;0,1,0)</f>
        <v>0</v>
      </c>
      <c r="O783" t="s">
        <v>3935</v>
      </c>
    </row>
    <row r="784" spans="1:15" x14ac:dyDescent="0.35">
      <c r="A784">
        <v>1.75</v>
      </c>
      <c r="B784" t="s">
        <v>10</v>
      </c>
      <c r="D784">
        <v>20161219210000</v>
      </c>
      <c r="E784" s="1">
        <f>IF(SUMPRODUCT(--ISNUMBER(SEARCH({"ECON_EARNINGSREPORT","ECON_STOCKMARKET"},C784)))&gt;0,1,0)</f>
        <v>0</v>
      </c>
      <c r="F784" s="1">
        <f>IF(SUMPRODUCT(--ISNUMBER(SEARCH({"ENV_"},C784)))&gt;0,1,0)</f>
        <v>0</v>
      </c>
      <c r="G784" s="1">
        <f>IF(SUMPRODUCT(--ISNUMBER(SEARCH({"DISCRIMINATION","HARASSMENT","HATE_SPEECH","GENDER_VIOLENCE"},C784)))&gt;0,1,0)</f>
        <v>0</v>
      </c>
      <c r="H784" s="1">
        <f>IF(SUMPRODUCT(--ISNUMBER(SEARCH({"LEGALIZE","LEGISLATION","TRIAL"},C784)))&gt;0,1,0)</f>
        <v>0</v>
      </c>
      <c r="I784" s="1">
        <f>IF(SUMPRODUCT(--ISNUMBER(SEARCH({"LEADER"},C784)))&gt;0,1,0)</f>
        <v>0</v>
      </c>
      <c r="J784" t="str">
        <f t="shared" si="48"/>
        <v>2016</v>
      </c>
      <c r="K784" t="str">
        <f t="shared" si="49"/>
        <v>12</v>
      </c>
      <c r="L784" t="str">
        <f t="shared" si="50"/>
        <v>19</v>
      </c>
      <c r="M784" s="2">
        <f t="shared" si="51"/>
        <v>42723.875</v>
      </c>
      <c r="N784" s="1">
        <f>IF(SUMPRODUCT(--ISNUMBER(SEARCH({"nasdaq.com","bloomberg.com","wsj.com","seekingalpha.com","valuewalk.com","reuters.com","forbes.com","marketwatch.com","investopedia.com","businessinsider.com","analystratings.com"},B784)))&gt;0,1,0)</f>
        <v>1</v>
      </c>
      <c r="O784" t="s">
        <v>3935</v>
      </c>
    </row>
    <row r="785" spans="1:15" x14ac:dyDescent="0.35">
      <c r="A785">
        <v>5.4901960784313699</v>
      </c>
      <c r="B785" t="s">
        <v>25</v>
      </c>
      <c r="C785" t="s">
        <v>607</v>
      </c>
      <c r="D785">
        <v>20161220010000</v>
      </c>
      <c r="E785" s="1">
        <f>IF(SUMPRODUCT(--ISNUMBER(SEARCH({"ECON_EARNINGSREPORT","ECON_STOCKMARKET"},C785)))&gt;0,1,0)</f>
        <v>1</v>
      </c>
      <c r="F785" s="1">
        <f>IF(SUMPRODUCT(--ISNUMBER(SEARCH({"ENV_"},C785)))&gt;0,1,0)</f>
        <v>0</v>
      </c>
      <c r="G785" s="1">
        <f>IF(SUMPRODUCT(--ISNUMBER(SEARCH({"DISCRIMINATION","HARASSMENT","HATE_SPEECH","GENDER_VIOLENCE"},C785)))&gt;0,1,0)</f>
        <v>0</v>
      </c>
      <c r="H785" s="1">
        <f>IF(SUMPRODUCT(--ISNUMBER(SEARCH({"LEGALIZE","LEGISLATION","TRIAL"},C785)))&gt;0,1,0)</f>
        <v>0</v>
      </c>
      <c r="I785" s="1">
        <f>IF(SUMPRODUCT(--ISNUMBER(SEARCH({"LEADER"},C785)))&gt;0,1,0)</f>
        <v>0</v>
      </c>
      <c r="J785" t="str">
        <f t="shared" si="48"/>
        <v>2016</v>
      </c>
      <c r="K785" t="str">
        <f t="shared" si="49"/>
        <v>12</v>
      </c>
      <c r="L785" t="str">
        <f t="shared" si="50"/>
        <v>20</v>
      </c>
      <c r="M785" s="2">
        <f t="shared" si="51"/>
        <v>42724.041666666664</v>
      </c>
      <c r="N785" s="1">
        <f>IF(SUMPRODUCT(--ISNUMBER(SEARCH({"nasdaq.com","bloomberg.com","wsj.com","seekingalpha.com","valuewalk.com","reuters.com","forbes.com","marketwatch.com","investopedia.com","businessinsider.com","analystratings.com"},B785)))&gt;0,1,0)</f>
        <v>0</v>
      </c>
      <c r="O785" t="s">
        <v>3935</v>
      </c>
    </row>
    <row r="786" spans="1:15" x14ac:dyDescent="0.35">
      <c r="A786">
        <v>0.56603773584905703</v>
      </c>
      <c r="B786" t="s">
        <v>11</v>
      </c>
      <c r="C786" t="s">
        <v>811</v>
      </c>
      <c r="D786">
        <v>20170101213000</v>
      </c>
      <c r="E786" s="1">
        <f>IF(SUMPRODUCT(--ISNUMBER(SEARCH({"ECON_EARNINGSREPORT","ECON_STOCKMARKET"},C786)))&gt;0,1,0)</f>
        <v>0</v>
      </c>
      <c r="F786" s="1">
        <f>IF(SUMPRODUCT(--ISNUMBER(SEARCH({"ENV_"},C786)))&gt;0,1,0)</f>
        <v>0</v>
      </c>
      <c r="G786" s="1">
        <f>IF(SUMPRODUCT(--ISNUMBER(SEARCH({"DISCRIMINATION","HARASSMENT","HATE_SPEECH","GENDER_VIOLENCE"},C786)))&gt;0,1,0)</f>
        <v>0</v>
      </c>
      <c r="H786" s="1">
        <f>IF(SUMPRODUCT(--ISNUMBER(SEARCH({"LEGALIZE","LEGISLATION","TRIAL"},C786)))&gt;0,1,0)</f>
        <v>1</v>
      </c>
      <c r="I786" s="1">
        <f>IF(SUMPRODUCT(--ISNUMBER(SEARCH({"LEADER"},C786)))&gt;0,1,0)</f>
        <v>1</v>
      </c>
      <c r="J786" t="str">
        <f t="shared" si="48"/>
        <v>2017</v>
      </c>
      <c r="K786" t="str">
        <f t="shared" si="49"/>
        <v>01</v>
      </c>
      <c r="L786" t="str">
        <f t="shared" si="50"/>
        <v>01</v>
      </c>
      <c r="M786" s="2">
        <f t="shared" si="51"/>
        <v>42736.895833333336</v>
      </c>
      <c r="N786" s="1">
        <f>IF(SUMPRODUCT(--ISNUMBER(SEARCH({"nasdaq.com","bloomberg.com","wsj.com","seekingalpha.com","valuewalk.com","reuters.com","forbes.com","marketwatch.com","investopedia.com","businessinsider.com","analystratings.com"},B786)))&gt;0,1,0)</f>
        <v>0</v>
      </c>
      <c r="O786" t="s">
        <v>3935</v>
      </c>
    </row>
    <row r="787" spans="1:15" x14ac:dyDescent="0.35">
      <c r="A787">
        <v>-0.20964360587002101</v>
      </c>
      <c r="B787" t="s">
        <v>229</v>
      </c>
      <c r="C787" t="s">
        <v>812</v>
      </c>
      <c r="D787">
        <v>20161229084500</v>
      </c>
      <c r="E787" s="1">
        <f>IF(SUMPRODUCT(--ISNUMBER(SEARCH({"ECON_EARNINGSREPORT","ECON_STOCKMARKET"},C787)))&gt;0,1,0)</f>
        <v>0</v>
      </c>
      <c r="F787" s="1">
        <f>IF(SUMPRODUCT(--ISNUMBER(SEARCH({"ENV_"},C787)))&gt;0,1,0)</f>
        <v>0</v>
      </c>
      <c r="G787" s="1">
        <f>IF(SUMPRODUCT(--ISNUMBER(SEARCH({"DISCRIMINATION","HARASSMENT","HATE_SPEECH","GENDER_VIOLENCE"},C787)))&gt;0,1,0)</f>
        <v>0</v>
      </c>
      <c r="H787" s="1">
        <f>IF(SUMPRODUCT(--ISNUMBER(SEARCH({"LEGALIZE","LEGISLATION","TRIAL"},C787)))&gt;0,1,0)</f>
        <v>1</v>
      </c>
      <c r="I787" s="1">
        <f>IF(SUMPRODUCT(--ISNUMBER(SEARCH({"LEADER"},C787)))&gt;0,1,0)</f>
        <v>1</v>
      </c>
      <c r="J787" t="str">
        <f t="shared" si="48"/>
        <v>2016</v>
      </c>
      <c r="K787" t="str">
        <f t="shared" si="49"/>
        <v>12</v>
      </c>
      <c r="L787" t="str">
        <f t="shared" si="50"/>
        <v>29</v>
      </c>
      <c r="M787" s="2">
        <f t="shared" si="51"/>
        <v>42733.364583333336</v>
      </c>
      <c r="N787" s="1">
        <f>IF(SUMPRODUCT(--ISNUMBER(SEARCH({"nasdaq.com","bloomberg.com","wsj.com","seekingalpha.com","valuewalk.com","reuters.com","forbes.com","marketwatch.com","investopedia.com","businessinsider.com","analystratings.com"},B787)))&gt;0,1,0)</f>
        <v>0</v>
      </c>
      <c r="O787" t="s">
        <v>3935</v>
      </c>
    </row>
    <row r="788" spans="1:15" x14ac:dyDescent="0.35">
      <c r="A788">
        <v>4.81927710843373</v>
      </c>
      <c r="B788" t="s">
        <v>10</v>
      </c>
      <c r="C788" t="s">
        <v>813</v>
      </c>
      <c r="D788">
        <v>20161220013000</v>
      </c>
      <c r="E788" s="1">
        <f>IF(SUMPRODUCT(--ISNUMBER(SEARCH({"ECON_EARNINGSREPORT","ECON_STOCKMARKET"},C788)))&gt;0,1,0)</f>
        <v>1</v>
      </c>
      <c r="F788" s="1">
        <f>IF(SUMPRODUCT(--ISNUMBER(SEARCH({"ENV_"},C788)))&gt;0,1,0)</f>
        <v>0</v>
      </c>
      <c r="G788" s="1">
        <f>IF(SUMPRODUCT(--ISNUMBER(SEARCH({"DISCRIMINATION","HARASSMENT","HATE_SPEECH","GENDER_VIOLENCE"},C788)))&gt;0,1,0)</f>
        <v>0</v>
      </c>
      <c r="H788" s="1">
        <f>IF(SUMPRODUCT(--ISNUMBER(SEARCH({"LEGALIZE","LEGISLATION","TRIAL"},C788)))&gt;0,1,0)</f>
        <v>0</v>
      </c>
      <c r="I788" s="1">
        <f>IF(SUMPRODUCT(--ISNUMBER(SEARCH({"LEADER"},C788)))&gt;0,1,0)</f>
        <v>0</v>
      </c>
      <c r="J788" t="str">
        <f t="shared" si="48"/>
        <v>2016</v>
      </c>
      <c r="K788" t="str">
        <f t="shared" si="49"/>
        <v>12</v>
      </c>
      <c r="L788" t="str">
        <f t="shared" si="50"/>
        <v>20</v>
      </c>
      <c r="M788" s="2">
        <f t="shared" si="51"/>
        <v>42724.0625</v>
      </c>
      <c r="N788" s="1">
        <f>IF(SUMPRODUCT(--ISNUMBER(SEARCH({"nasdaq.com","bloomberg.com","wsj.com","seekingalpha.com","valuewalk.com","reuters.com","forbes.com","marketwatch.com","investopedia.com","businessinsider.com","analystratings.com"},B788)))&gt;0,1,0)</f>
        <v>1</v>
      </c>
      <c r="O788" t="s">
        <v>3935</v>
      </c>
    </row>
    <row r="789" spans="1:15" x14ac:dyDescent="0.35">
      <c r="A789">
        <v>-1.1513157894736801</v>
      </c>
      <c r="B789" t="s">
        <v>10</v>
      </c>
      <c r="D789">
        <v>20161229193000</v>
      </c>
      <c r="E789" s="1">
        <f>IF(SUMPRODUCT(--ISNUMBER(SEARCH({"ECON_EARNINGSREPORT","ECON_STOCKMARKET"},C789)))&gt;0,1,0)</f>
        <v>0</v>
      </c>
      <c r="F789" s="1">
        <f>IF(SUMPRODUCT(--ISNUMBER(SEARCH({"ENV_"},C789)))&gt;0,1,0)</f>
        <v>0</v>
      </c>
      <c r="G789" s="1">
        <f>IF(SUMPRODUCT(--ISNUMBER(SEARCH({"DISCRIMINATION","HARASSMENT","HATE_SPEECH","GENDER_VIOLENCE"},C789)))&gt;0,1,0)</f>
        <v>0</v>
      </c>
      <c r="H789" s="1">
        <f>IF(SUMPRODUCT(--ISNUMBER(SEARCH({"LEGALIZE","LEGISLATION","TRIAL"},C789)))&gt;0,1,0)</f>
        <v>0</v>
      </c>
      <c r="I789" s="1">
        <f>IF(SUMPRODUCT(--ISNUMBER(SEARCH({"LEADER"},C789)))&gt;0,1,0)</f>
        <v>0</v>
      </c>
      <c r="J789" t="str">
        <f t="shared" si="48"/>
        <v>2016</v>
      </c>
      <c r="K789" t="str">
        <f t="shared" si="49"/>
        <v>12</v>
      </c>
      <c r="L789" t="str">
        <f t="shared" si="50"/>
        <v>29</v>
      </c>
      <c r="M789" s="2">
        <f t="shared" si="51"/>
        <v>42733.8125</v>
      </c>
      <c r="N789" s="1">
        <f>IF(SUMPRODUCT(--ISNUMBER(SEARCH({"nasdaq.com","bloomberg.com","wsj.com","seekingalpha.com","valuewalk.com","reuters.com","forbes.com","marketwatch.com","investopedia.com","businessinsider.com","analystratings.com"},B789)))&gt;0,1,0)</f>
        <v>1</v>
      </c>
      <c r="O789" t="s">
        <v>3935</v>
      </c>
    </row>
    <row r="790" spans="1:15" x14ac:dyDescent="0.35">
      <c r="A790">
        <v>0.71138211382113803</v>
      </c>
      <c r="B790" t="s">
        <v>402</v>
      </c>
      <c r="C790" t="s">
        <v>814</v>
      </c>
      <c r="D790">
        <v>20161226190000</v>
      </c>
      <c r="E790" s="1">
        <f>IF(SUMPRODUCT(--ISNUMBER(SEARCH({"ECON_EARNINGSREPORT","ECON_STOCKMARKET"},C790)))&gt;0,1,0)</f>
        <v>0</v>
      </c>
      <c r="F790" s="1">
        <f>IF(SUMPRODUCT(--ISNUMBER(SEARCH({"ENV_"},C790)))&gt;0,1,0)</f>
        <v>0</v>
      </c>
      <c r="G790" s="1">
        <f>IF(SUMPRODUCT(--ISNUMBER(SEARCH({"DISCRIMINATION","HARASSMENT","HATE_SPEECH","GENDER_VIOLENCE"},C790)))&gt;0,1,0)</f>
        <v>0</v>
      </c>
      <c r="H790" s="1">
        <f>IF(SUMPRODUCT(--ISNUMBER(SEARCH({"LEGALIZE","LEGISLATION","TRIAL"},C790)))&gt;0,1,0)</f>
        <v>1</v>
      </c>
      <c r="I790" s="1">
        <f>IF(SUMPRODUCT(--ISNUMBER(SEARCH({"LEADER"},C790)))&gt;0,1,0)</f>
        <v>1</v>
      </c>
      <c r="J790" t="str">
        <f t="shared" si="48"/>
        <v>2016</v>
      </c>
      <c r="K790" t="str">
        <f t="shared" si="49"/>
        <v>12</v>
      </c>
      <c r="L790" t="str">
        <f t="shared" si="50"/>
        <v>26</v>
      </c>
      <c r="M790" s="2">
        <f t="shared" si="51"/>
        <v>42730.791666666664</v>
      </c>
      <c r="N790" s="1">
        <f>IF(SUMPRODUCT(--ISNUMBER(SEARCH({"nasdaq.com","bloomberg.com","wsj.com","seekingalpha.com","valuewalk.com","reuters.com","forbes.com","marketwatch.com","investopedia.com","businessinsider.com","analystratings.com"},B790)))&gt;0,1,0)</f>
        <v>0</v>
      </c>
      <c r="O790" t="s">
        <v>3935</v>
      </c>
    </row>
    <row r="791" spans="1:15" x14ac:dyDescent="0.35">
      <c r="A791">
        <v>0.53763440860215095</v>
      </c>
      <c r="B791" t="s">
        <v>439</v>
      </c>
      <c r="C791" t="s">
        <v>815</v>
      </c>
      <c r="D791">
        <v>20161206063000</v>
      </c>
      <c r="E791" s="1">
        <f>IF(SUMPRODUCT(--ISNUMBER(SEARCH({"ECON_EARNINGSREPORT","ECON_STOCKMARKET"},C791)))&gt;0,1,0)</f>
        <v>1</v>
      </c>
      <c r="F791" s="1">
        <f>IF(SUMPRODUCT(--ISNUMBER(SEARCH({"ENV_"},C791)))&gt;0,1,0)</f>
        <v>0</v>
      </c>
      <c r="G791" s="1">
        <f>IF(SUMPRODUCT(--ISNUMBER(SEARCH({"DISCRIMINATION","HARASSMENT","HATE_SPEECH","GENDER_VIOLENCE"},C791)))&gt;0,1,0)</f>
        <v>0</v>
      </c>
      <c r="H791" s="1">
        <f>IF(SUMPRODUCT(--ISNUMBER(SEARCH({"LEGALIZE","LEGISLATION","TRIAL"},C791)))&gt;0,1,0)</f>
        <v>0</v>
      </c>
      <c r="I791" s="1">
        <f>IF(SUMPRODUCT(--ISNUMBER(SEARCH({"LEADER"},C791)))&gt;0,1,0)</f>
        <v>1</v>
      </c>
      <c r="J791" t="str">
        <f t="shared" si="48"/>
        <v>2016</v>
      </c>
      <c r="K791" t="str">
        <f t="shared" si="49"/>
        <v>12</v>
      </c>
      <c r="L791" t="str">
        <f t="shared" si="50"/>
        <v>06</v>
      </c>
      <c r="M791" s="2">
        <f t="shared" si="51"/>
        <v>42710.270833333336</v>
      </c>
      <c r="N791" s="1">
        <f>IF(SUMPRODUCT(--ISNUMBER(SEARCH({"nasdaq.com","bloomberg.com","wsj.com","seekingalpha.com","valuewalk.com","reuters.com","forbes.com","marketwatch.com","investopedia.com","businessinsider.com","analystratings.com"},B791)))&gt;0,1,0)</f>
        <v>0</v>
      </c>
      <c r="O791" t="s">
        <v>3935</v>
      </c>
    </row>
    <row r="792" spans="1:15" x14ac:dyDescent="0.35">
      <c r="A792">
        <v>0.41407867494824002</v>
      </c>
      <c r="B792" t="s">
        <v>588</v>
      </c>
      <c r="C792" t="s">
        <v>816</v>
      </c>
      <c r="D792">
        <v>20161206054500</v>
      </c>
      <c r="E792" s="1">
        <f>IF(SUMPRODUCT(--ISNUMBER(SEARCH({"ECON_EARNINGSREPORT","ECON_STOCKMARKET"},C792)))&gt;0,1,0)</f>
        <v>1</v>
      </c>
      <c r="F792" s="1">
        <f>IF(SUMPRODUCT(--ISNUMBER(SEARCH({"ENV_"},C792)))&gt;0,1,0)</f>
        <v>0</v>
      </c>
      <c r="G792" s="1">
        <f>IF(SUMPRODUCT(--ISNUMBER(SEARCH({"DISCRIMINATION","HARASSMENT","HATE_SPEECH","GENDER_VIOLENCE"},C792)))&gt;0,1,0)</f>
        <v>0</v>
      </c>
      <c r="H792" s="1">
        <f>IF(SUMPRODUCT(--ISNUMBER(SEARCH({"LEGALIZE","LEGISLATION","TRIAL"},C792)))&gt;0,1,0)</f>
        <v>0</v>
      </c>
      <c r="I792" s="1">
        <f>IF(SUMPRODUCT(--ISNUMBER(SEARCH({"LEADER"},C792)))&gt;0,1,0)</f>
        <v>1</v>
      </c>
      <c r="J792" t="str">
        <f t="shared" si="48"/>
        <v>2016</v>
      </c>
      <c r="K792" t="str">
        <f t="shared" si="49"/>
        <v>12</v>
      </c>
      <c r="L792" t="str">
        <f t="shared" si="50"/>
        <v>06</v>
      </c>
      <c r="M792" s="2">
        <f t="shared" si="51"/>
        <v>42710.239583333336</v>
      </c>
      <c r="N792" s="1">
        <f>IF(SUMPRODUCT(--ISNUMBER(SEARCH({"nasdaq.com","bloomberg.com","wsj.com","seekingalpha.com","valuewalk.com","reuters.com","forbes.com","marketwatch.com","investopedia.com","businessinsider.com","analystratings.com"},B792)))&gt;0,1,0)</f>
        <v>0</v>
      </c>
      <c r="O792" t="s">
        <v>3935</v>
      </c>
    </row>
    <row r="793" spans="1:15" x14ac:dyDescent="0.35">
      <c r="A793">
        <v>2.4390243902439002</v>
      </c>
      <c r="B793" t="s">
        <v>817</v>
      </c>
      <c r="C793" t="s">
        <v>818</v>
      </c>
      <c r="D793">
        <v>20161206143000</v>
      </c>
      <c r="E793" s="1">
        <f>IF(SUMPRODUCT(--ISNUMBER(SEARCH({"ECON_EARNINGSREPORT","ECON_STOCKMARKET"},C793)))&gt;0,1,0)</f>
        <v>0</v>
      </c>
      <c r="F793" s="1">
        <f>IF(SUMPRODUCT(--ISNUMBER(SEARCH({"ENV_"},C793)))&gt;0,1,0)</f>
        <v>0</v>
      </c>
      <c r="G793" s="1">
        <f>IF(SUMPRODUCT(--ISNUMBER(SEARCH({"DISCRIMINATION","HARASSMENT","HATE_SPEECH","GENDER_VIOLENCE"},C793)))&gt;0,1,0)</f>
        <v>0</v>
      </c>
      <c r="H793" s="1">
        <f>IF(SUMPRODUCT(--ISNUMBER(SEARCH({"LEGALIZE","LEGISLATION","TRIAL"},C793)))&gt;0,1,0)</f>
        <v>0</v>
      </c>
      <c r="I793" s="1">
        <f>IF(SUMPRODUCT(--ISNUMBER(SEARCH({"LEADER"},C793)))&gt;0,1,0)</f>
        <v>0</v>
      </c>
      <c r="J793" t="str">
        <f t="shared" si="48"/>
        <v>2016</v>
      </c>
      <c r="K793" t="str">
        <f t="shared" si="49"/>
        <v>12</v>
      </c>
      <c r="L793" t="str">
        <f t="shared" si="50"/>
        <v>06</v>
      </c>
      <c r="M793" s="2">
        <f t="shared" si="51"/>
        <v>42710.604166666664</v>
      </c>
      <c r="N793" s="1">
        <f>IF(SUMPRODUCT(--ISNUMBER(SEARCH({"nasdaq.com","bloomberg.com","wsj.com","seekingalpha.com","valuewalk.com","reuters.com","forbes.com","marketwatch.com","investopedia.com","businessinsider.com","analystratings.com"},B793)))&gt;0,1,0)</f>
        <v>0</v>
      </c>
      <c r="O793" t="s">
        <v>3935</v>
      </c>
    </row>
    <row r="794" spans="1:15" x14ac:dyDescent="0.35">
      <c r="A794">
        <v>1.70031880977683</v>
      </c>
      <c r="B794" t="s">
        <v>229</v>
      </c>
      <c r="C794" t="s">
        <v>819</v>
      </c>
      <c r="D794">
        <v>20161227124500</v>
      </c>
      <c r="E794" s="1">
        <f>IF(SUMPRODUCT(--ISNUMBER(SEARCH({"ECON_EARNINGSREPORT","ECON_STOCKMARKET"},C794)))&gt;0,1,0)</f>
        <v>0</v>
      </c>
      <c r="F794" s="1">
        <f>IF(SUMPRODUCT(--ISNUMBER(SEARCH({"ENV_"},C794)))&gt;0,1,0)</f>
        <v>0</v>
      </c>
      <c r="G794" s="1">
        <f>IF(SUMPRODUCT(--ISNUMBER(SEARCH({"DISCRIMINATION","HARASSMENT","HATE_SPEECH","GENDER_VIOLENCE"},C794)))&gt;0,1,0)</f>
        <v>0</v>
      </c>
      <c r="H794" s="1">
        <f>IF(SUMPRODUCT(--ISNUMBER(SEARCH({"LEGALIZE","LEGISLATION","TRIAL"},C794)))&gt;0,1,0)</f>
        <v>1</v>
      </c>
      <c r="I794" s="1">
        <f>IF(SUMPRODUCT(--ISNUMBER(SEARCH({"LEADER"},C794)))&gt;0,1,0)</f>
        <v>1</v>
      </c>
      <c r="J794" t="str">
        <f t="shared" si="48"/>
        <v>2016</v>
      </c>
      <c r="K794" t="str">
        <f t="shared" si="49"/>
        <v>12</v>
      </c>
      <c r="L794" t="str">
        <f t="shared" si="50"/>
        <v>27</v>
      </c>
      <c r="M794" s="2">
        <f t="shared" si="51"/>
        <v>42731.53125</v>
      </c>
      <c r="N794" s="1">
        <f>IF(SUMPRODUCT(--ISNUMBER(SEARCH({"nasdaq.com","bloomberg.com","wsj.com","seekingalpha.com","valuewalk.com","reuters.com","forbes.com","marketwatch.com","investopedia.com","businessinsider.com","analystratings.com"},B794)))&gt;0,1,0)</f>
        <v>0</v>
      </c>
      <c r="O794" t="s">
        <v>3935</v>
      </c>
    </row>
    <row r="795" spans="1:15" x14ac:dyDescent="0.35">
      <c r="A795">
        <v>1.34680134680135</v>
      </c>
      <c r="B795" t="s">
        <v>439</v>
      </c>
      <c r="C795" t="s">
        <v>820</v>
      </c>
      <c r="D795">
        <v>20161123230000</v>
      </c>
      <c r="E795" s="1">
        <f>IF(SUMPRODUCT(--ISNUMBER(SEARCH({"ECON_EARNINGSREPORT","ECON_STOCKMARKET"},C795)))&gt;0,1,0)</f>
        <v>1</v>
      </c>
      <c r="F795" s="1">
        <f>IF(SUMPRODUCT(--ISNUMBER(SEARCH({"ENV_"},C795)))&gt;0,1,0)</f>
        <v>0</v>
      </c>
      <c r="G795" s="1">
        <f>IF(SUMPRODUCT(--ISNUMBER(SEARCH({"DISCRIMINATION","HARASSMENT","HATE_SPEECH","GENDER_VIOLENCE"},C795)))&gt;0,1,0)</f>
        <v>0</v>
      </c>
      <c r="H795" s="1">
        <f>IF(SUMPRODUCT(--ISNUMBER(SEARCH({"LEGALIZE","LEGISLATION","TRIAL"},C795)))&gt;0,1,0)</f>
        <v>0</v>
      </c>
      <c r="I795" s="1">
        <f>IF(SUMPRODUCT(--ISNUMBER(SEARCH({"LEADER"},C795)))&gt;0,1,0)</f>
        <v>1</v>
      </c>
      <c r="J795" t="str">
        <f t="shared" si="48"/>
        <v>2016</v>
      </c>
      <c r="K795" t="str">
        <f t="shared" si="49"/>
        <v>11</v>
      </c>
      <c r="L795" t="str">
        <f t="shared" si="50"/>
        <v>23</v>
      </c>
      <c r="M795" s="2">
        <f t="shared" si="51"/>
        <v>42697.958333333336</v>
      </c>
      <c r="N795" s="1">
        <f>IF(SUMPRODUCT(--ISNUMBER(SEARCH({"nasdaq.com","bloomberg.com","wsj.com","seekingalpha.com","valuewalk.com","reuters.com","forbes.com","marketwatch.com","investopedia.com","businessinsider.com","analystratings.com"},B795)))&gt;0,1,0)</f>
        <v>0</v>
      </c>
      <c r="O795" t="s">
        <v>3935</v>
      </c>
    </row>
    <row r="796" spans="1:15" x14ac:dyDescent="0.35">
      <c r="A796">
        <v>1.39442231075697</v>
      </c>
      <c r="B796" t="s">
        <v>29</v>
      </c>
      <c r="C796" t="s">
        <v>821</v>
      </c>
      <c r="D796">
        <v>20161130091500</v>
      </c>
      <c r="E796" s="1">
        <f>IF(SUMPRODUCT(--ISNUMBER(SEARCH({"ECON_EARNINGSREPORT","ECON_STOCKMARKET"},C796)))&gt;0,1,0)</f>
        <v>0</v>
      </c>
      <c r="F796" s="1">
        <f>IF(SUMPRODUCT(--ISNUMBER(SEARCH({"ENV_"},C796)))&gt;0,1,0)</f>
        <v>0</v>
      </c>
      <c r="G796" s="1">
        <f>IF(SUMPRODUCT(--ISNUMBER(SEARCH({"DISCRIMINATION","HARASSMENT","HATE_SPEECH","GENDER_VIOLENCE"},C796)))&gt;0,1,0)</f>
        <v>0</v>
      </c>
      <c r="H796" s="1">
        <f>IF(SUMPRODUCT(--ISNUMBER(SEARCH({"LEGALIZE","LEGISLATION","TRIAL"},C796)))&gt;0,1,0)</f>
        <v>1</v>
      </c>
      <c r="I796" s="1">
        <f>IF(SUMPRODUCT(--ISNUMBER(SEARCH({"LEADER"},C796)))&gt;0,1,0)</f>
        <v>1</v>
      </c>
      <c r="J796" t="str">
        <f t="shared" si="48"/>
        <v>2016</v>
      </c>
      <c r="K796" t="str">
        <f t="shared" si="49"/>
        <v>11</v>
      </c>
      <c r="L796" t="str">
        <f t="shared" si="50"/>
        <v>30</v>
      </c>
      <c r="M796" s="2">
        <f t="shared" si="51"/>
        <v>42704.385416666664</v>
      </c>
      <c r="N796" s="1">
        <f>IF(SUMPRODUCT(--ISNUMBER(SEARCH({"nasdaq.com","bloomberg.com","wsj.com","seekingalpha.com","valuewalk.com","reuters.com","forbes.com","marketwatch.com","investopedia.com","businessinsider.com","analystratings.com"},B796)))&gt;0,1,0)</f>
        <v>0</v>
      </c>
      <c r="O796" t="s">
        <v>3935</v>
      </c>
    </row>
    <row r="797" spans="1:15" x14ac:dyDescent="0.35">
      <c r="A797">
        <v>0</v>
      </c>
      <c r="B797" t="s">
        <v>90</v>
      </c>
      <c r="C797" t="s">
        <v>822</v>
      </c>
      <c r="D797">
        <v>20161129213000</v>
      </c>
      <c r="E797" s="1">
        <f>IF(SUMPRODUCT(--ISNUMBER(SEARCH({"ECON_EARNINGSREPORT","ECON_STOCKMARKET"},C797)))&gt;0,1,0)</f>
        <v>1</v>
      </c>
      <c r="F797" s="1">
        <f>IF(SUMPRODUCT(--ISNUMBER(SEARCH({"ENV_"},C797)))&gt;0,1,0)</f>
        <v>0</v>
      </c>
      <c r="G797" s="1">
        <f>IF(SUMPRODUCT(--ISNUMBER(SEARCH({"DISCRIMINATION","HARASSMENT","HATE_SPEECH","GENDER_VIOLENCE"},C797)))&gt;0,1,0)</f>
        <v>0</v>
      </c>
      <c r="H797" s="1">
        <f>IF(SUMPRODUCT(--ISNUMBER(SEARCH({"LEGALIZE","LEGISLATION","TRIAL"},C797)))&gt;0,1,0)</f>
        <v>0</v>
      </c>
      <c r="I797" s="1">
        <f>IF(SUMPRODUCT(--ISNUMBER(SEARCH({"LEADER"},C797)))&gt;0,1,0)</f>
        <v>0</v>
      </c>
      <c r="J797" t="str">
        <f t="shared" si="48"/>
        <v>2016</v>
      </c>
      <c r="K797" t="str">
        <f t="shared" si="49"/>
        <v>11</v>
      </c>
      <c r="L797" t="str">
        <f t="shared" si="50"/>
        <v>29</v>
      </c>
      <c r="M797" s="2">
        <f t="shared" si="51"/>
        <v>42703.895833333336</v>
      </c>
      <c r="N797" s="1">
        <f>IF(SUMPRODUCT(--ISNUMBER(SEARCH({"nasdaq.com","bloomberg.com","wsj.com","seekingalpha.com","valuewalk.com","reuters.com","forbes.com","marketwatch.com","investopedia.com","businessinsider.com","analystratings.com"},B797)))&gt;0,1,0)</f>
        <v>0</v>
      </c>
      <c r="O797" t="s">
        <v>3935</v>
      </c>
    </row>
    <row r="798" spans="1:15" x14ac:dyDescent="0.35">
      <c r="A798">
        <v>0.168350168350169</v>
      </c>
      <c r="B798" t="s">
        <v>21</v>
      </c>
      <c r="C798" t="s">
        <v>823</v>
      </c>
      <c r="D798">
        <v>20161130160000</v>
      </c>
      <c r="E798" s="1">
        <f>IF(SUMPRODUCT(--ISNUMBER(SEARCH({"ECON_EARNINGSREPORT","ECON_STOCKMARKET"},C798)))&gt;0,1,0)</f>
        <v>1</v>
      </c>
      <c r="F798" s="1">
        <f>IF(SUMPRODUCT(--ISNUMBER(SEARCH({"ENV_"},C798)))&gt;0,1,0)</f>
        <v>0</v>
      </c>
      <c r="G798" s="1">
        <f>IF(SUMPRODUCT(--ISNUMBER(SEARCH({"DISCRIMINATION","HARASSMENT","HATE_SPEECH","GENDER_VIOLENCE"},C798)))&gt;0,1,0)</f>
        <v>0</v>
      </c>
      <c r="H798" s="1">
        <f>IF(SUMPRODUCT(--ISNUMBER(SEARCH({"LEGALIZE","LEGISLATION","TRIAL"},C798)))&gt;0,1,0)</f>
        <v>0</v>
      </c>
      <c r="I798" s="1">
        <f>IF(SUMPRODUCT(--ISNUMBER(SEARCH({"LEADER"},C798)))&gt;0,1,0)</f>
        <v>0</v>
      </c>
      <c r="J798" t="str">
        <f t="shared" si="48"/>
        <v>2016</v>
      </c>
      <c r="K798" t="str">
        <f t="shared" si="49"/>
        <v>11</v>
      </c>
      <c r="L798" t="str">
        <f t="shared" si="50"/>
        <v>30</v>
      </c>
      <c r="M798" s="2">
        <f t="shared" si="51"/>
        <v>42704.666666666664</v>
      </c>
      <c r="N798" s="1">
        <f>IF(SUMPRODUCT(--ISNUMBER(SEARCH({"nasdaq.com","bloomberg.com","wsj.com","seekingalpha.com","valuewalk.com","reuters.com","forbes.com","marketwatch.com","investopedia.com","businessinsider.com","analystratings.com"},B798)))&gt;0,1,0)</f>
        <v>0</v>
      </c>
      <c r="O798" t="s">
        <v>3935</v>
      </c>
    </row>
    <row r="799" spans="1:15" x14ac:dyDescent="0.35">
      <c r="A799">
        <v>-0.17035775127768299</v>
      </c>
      <c r="B799" t="s">
        <v>508</v>
      </c>
      <c r="C799" t="s">
        <v>824</v>
      </c>
      <c r="D799">
        <v>20161229174500</v>
      </c>
      <c r="E799" s="1">
        <f>IF(SUMPRODUCT(--ISNUMBER(SEARCH({"ECON_EARNINGSREPORT","ECON_STOCKMARKET"},C799)))&gt;0,1,0)</f>
        <v>1</v>
      </c>
      <c r="F799" s="1">
        <f>IF(SUMPRODUCT(--ISNUMBER(SEARCH({"ENV_"},C799)))&gt;0,1,0)</f>
        <v>0</v>
      </c>
      <c r="G799" s="1">
        <f>IF(SUMPRODUCT(--ISNUMBER(SEARCH({"DISCRIMINATION","HARASSMENT","HATE_SPEECH","GENDER_VIOLENCE"},C799)))&gt;0,1,0)</f>
        <v>0</v>
      </c>
      <c r="H799" s="1">
        <f>IF(SUMPRODUCT(--ISNUMBER(SEARCH({"LEGALIZE","LEGISLATION","TRIAL"},C799)))&gt;0,1,0)</f>
        <v>0</v>
      </c>
      <c r="I799" s="1">
        <f>IF(SUMPRODUCT(--ISNUMBER(SEARCH({"LEADER"},C799)))&gt;0,1,0)</f>
        <v>0</v>
      </c>
      <c r="J799" t="str">
        <f t="shared" si="48"/>
        <v>2016</v>
      </c>
      <c r="K799" t="str">
        <f t="shared" si="49"/>
        <v>12</v>
      </c>
      <c r="L799" t="str">
        <f t="shared" si="50"/>
        <v>29</v>
      </c>
      <c r="M799" s="2">
        <f t="shared" si="51"/>
        <v>42733.739583333336</v>
      </c>
      <c r="N799" s="1">
        <f>IF(SUMPRODUCT(--ISNUMBER(SEARCH({"nasdaq.com","bloomberg.com","wsj.com","seekingalpha.com","valuewalk.com","reuters.com","forbes.com","marketwatch.com","investopedia.com","businessinsider.com","analystratings.com"},B799)))&gt;0,1,0)</f>
        <v>0</v>
      </c>
      <c r="O799" t="s">
        <v>3935</v>
      </c>
    </row>
    <row r="800" spans="1:15" x14ac:dyDescent="0.35">
      <c r="A800">
        <v>3.3898305084745801</v>
      </c>
      <c r="B800" t="s">
        <v>10</v>
      </c>
      <c r="C800" t="s">
        <v>825</v>
      </c>
      <c r="D800">
        <v>20161129154500</v>
      </c>
      <c r="E800" s="1">
        <f>IF(SUMPRODUCT(--ISNUMBER(SEARCH({"ECON_EARNINGSREPORT","ECON_STOCKMARKET"},C800)))&gt;0,1,0)</f>
        <v>0</v>
      </c>
      <c r="F800" s="1">
        <f>IF(SUMPRODUCT(--ISNUMBER(SEARCH({"ENV_"},C800)))&gt;0,1,0)</f>
        <v>0</v>
      </c>
      <c r="G800" s="1">
        <f>IF(SUMPRODUCT(--ISNUMBER(SEARCH({"DISCRIMINATION","HARASSMENT","HATE_SPEECH","GENDER_VIOLENCE"},C800)))&gt;0,1,0)</f>
        <v>0</v>
      </c>
      <c r="H800" s="1">
        <f>IF(SUMPRODUCT(--ISNUMBER(SEARCH({"LEGALIZE","LEGISLATION","TRIAL"},C800)))&gt;0,1,0)</f>
        <v>0</v>
      </c>
      <c r="I800" s="1">
        <f>IF(SUMPRODUCT(--ISNUMBER(SEARCH({"LEADER"},C800)))&gt;0,1,0)</f>
        <v>0</v>
      </c>
      <c r="J800" t="str">
        <f t="shared" si="48"/>
        <v>2016</v>
      </c>
      <c r="K800" t="str">
        <f t="shared" si="49"/>
        <v>11</v>
      </c>
      <c r="L800" t="str">
        <f t="shared" si="50"/>
        <v>29</v>
      </c>
      <c r="M800" s="2">
        <f t="shared" si="51"/>
        <v>42703.65625</v>
      </c>
      <c r="N800" s="1">
        <f>IF(SUMPRODUCT(--ISNUMBER(SEARCH({"nasdaq.com","bloomberg.com","wsj.com","seekingalpha.com","valuewalk.com","reuters.com","forbes.com","marketwatch.com","investopedia.com","businessinsider.com","analystratings.com"},B800)))&gt;0,1,0)</f>
        <v>1</v>
      </c>
      <c r="O800" t="s">
        <v>3935</v>
      </c>
    </row>
    <row r="801" spans="1:15" x14ac:dyDescent="0.35">
      <c r="A801">
        <v>-1.1032308904649299</v>
      </c>
      <c r="B801" t="s">
        <v>107</v>
      </c>
      <c r="D801">
        <v>20161129161500</v>
      </c>
      <c r="E801" s="1">
        <f>IF(SUMPRODUCT(--ISNUMBER(SEARCH({"ECON_EARNINGSREPORT","ECON_STOCKMARKET"},C801)))&gt;0,1,0)</f>
        <v>0</v>
      </c>
      <c r="F801" s="1">
        <f>IF(SUMPRODUCT(--ISNUMBER(SEARCH({"ENV_"},C801)))&gt;0,1,0)</f>
        <v>0</v>
      </c>
      <c r="G801" s="1">
        <f>IF(SUMPRODUCT(--ISNUMBER(SEARCH({"DISCRIMINATION","HARASSMENT","HATE_SPEECH","GENDER_VIOLENCE"},C801)))&gt;0,1,0)</f>
        <v>0</v>
      </c>
      <c r="H801" s="1">
        <f>IF(SUMPRODUCT(--ISNUMBER(SEARCH({"LEGALIZE","LEGISLATION","TRIAL"},C801)))&gt;0,1,0)</f>
        <v>0</v>
      </c>
      <c r="I801" s="1">
        <f>IF(SUMPRODUCT(--ISNUMBER(SEARCH({"LEADER"},C801)))&gt;0,1,0)</f>
        <v>0</v>
      </c>
      <c r="J801" t="str">
        <f t="shared" si="48"/>
        <v>2016</v>
      </c>
      <c r="K801" t="str">
        <f t="shared" si="49"/>
        <v>11</v>
      </c>
      <c r="L801" t="str">
        <f t="shared" si="50"/>
        <v>29</v>
      </c>
      <c r="M801" s="2">
        <f t="shared" si="51"/>
        <v>42703.677083333336</v>
      </c>
      <c r="N801" s="1">
        <f>IF(SUMPRODUCT(--ISNUMBER(SEARCH({"nasdaq.com","bloomberg.com","wsj.com","seekingalpha.com","valuewalk.com","reuters.com","forbes.com","marketwatch.com","investopedia.com","businessinsider.com","analystratings.com"},B801)))&gt;0,1,0)</f>
        <v>1</v>
      </c>
      <c r="O801" t="s">
        <v>3935</v>
      </c>
    </row>
    <row r="802" spans="1:15" x14ac:dyDescent="0.35">
      <c r="A802">
        <v>0.854700854700855</v>
      </c>
      <c r="B802" t="s">
        <v>6</v>
      </c>
      <c r="C802" t="s">
        <v>826</v>
      </c>
      <c r="D802">
        <v>20161209163000</v>
      </c>
      <c r="E802" s="1">
        <f>IF(SUMPRODUCT(--ISNUMBER(SEARCH({"ECON_EARNINGSREPORT","ECON_STOCKMARKET"},C802)))&gt;0,1,0)</f>
        <v>1</v>
      </c>
      <c r="F802" s="1">
        <f>IF(SUMPRODUCT(--ISNUMBER(SEARCH({"ENV_"},C802)))&gt;0,1,0)</f>
        <v>0</v>
      </c>
      <c r="G802" s="1">
        <f>IF(SUMPRODUCT(--ISNUMBER(SEARCH({"DISCRIMINATION","HARASSMENT","HATE_SPEECH","GENDER_VIOLENCE"},C802)))&gt;0,1,0)</f>
        <v>0</v>
      </c>
      <c r="H802" s="1">
        <f>IF(SUMPRODUCT(--ISNUMBER(SEARCH({"LEGALIZE","LEGISLATION","TRIAL"},C802)))&gt;0,1,0)</f>
        <v>1</v>
      </c>
      <c r="I802" s="1">
        <f>IF(SUMPRODUCT(--ISNUMBER(SEARCH({"LEADER"},C802)))&gt;0,1,0)</f>
        <v>0</v>
      </c>
      <c r="J802" t="str">
        <f t="shared" si="48"/>
        <v>2016</v>
      </c>
      <c r="K802" t="str">
        <f t="shared" si="49"/>
        <v>12</v>
      </c>
      <c r="L802" t="str">
        <f t="shared" si="50"/>
        <v>09</v>
      </c>
      <c r="M802" s="2">
        <f t="shared" si="51"/>
        <v>42713.6875</v>
      </c>
      <c r="N802" s="1">
        <f>IF(SUMPRODUCT(--ISNUMBER(SEARCH({"nasdaq.com","bloomberg.com","wsj.com","seekingalpha.com","valuewalk.com","reuters.com","forbes.com","marketwatch.com","investopedia.com","businessinsider.com","analystratings.com"},B802)))&gt;0,1,0)</f>
        <v>0</v>
      </c>
      <c r="O802" t="s">
        <v>3935</v>
      </c>
    </row>
    <row r="803" spans="1:15" x14ac:dyDescent="0.35">
      <c r="A803">
        <v>1.11856823266219</v>
      </c>
      <c r="B803" t="s">
        <v>51</v>
      </c>
      <c r="C803" t="s">
        <v>827</v>
      </c>
      <c r="D803">
        <v>20161129161500</v>
      </c>
      <c r="E803" s="1">
        <f>IF(SUMPRODUCT(--ISNUMBER(SEARCH({"ECON_EARNINGSREPORT","ECON_STOCKMARKET"},C803)))&gt;0,1,0)</f>
        <v>1</v>
      </c>
      <c r="F803" s="1">
        <f>IF(SUMPRODUCT(--ISNUMBER(SEARCH({"ENV_"},C803)))&gt;0,1,0)</f>
        <v>0</v>
      </c>
      <c r="G803" s="1">
        <f>IF(SUMPRODUCT(--ISNUMBER(SEARCH({"DISCRIMINATION","HARASSMENT","HATE_SPEECH","GENDER_VIOLENCE"},C803)))&gt;0,1,0)</f>
        <v>0</v>
      </c>
      <c r="H803" s="1">
        <f>IF(SUMPRODUCT(--ISNUMBER(SEARCH({"LEGALIZE","LEGISLATION","TRIAL"},C803)))&gt;0,1,0)</f>
        <v>0</v>
      </c>
      <c r="I803" s="1">
        <f>IF(SUMPRODUCT(--ISNUMBER(SEARCH({"LEADER"},C803)))&gt;0,1,0)</f>
        <v>0</v>
      </c>
      <c r="J803" t="str">
        <f t="shared" si="48"/>
        <v>2016</v>
      </c>
      <c r="K803" t="str">
        <f t="shared" si="49"/>
        <v>11</v>
      </c>
      <c r="L803" t="str">
        <f t="shared" si="50"/>
        <v>29</v>
      </c>
      <c r="M803" s="2">
        <f t="shared" si="51"/>
        <v>42703.677083333336</v>
      </c>
      <c r="N803" s="1">
        <f>IF(SUMPRODUCT(--ISNUMBER(SEARCH({"nasdaq.com","bloomberg.com","wsj.com","seekingalpha.com","valuewalk.com","reuters.com","forbes.com","marketwatch.com","investopedia.com","businessinsider.com","analystratings.com"},B803)))&gt;0,1,0)</f>
        <v>0</v>
      </c>
      <c r="O803" t="s">
        <v>3935</v>
      </c>
    </row>
    <row r="804" spans="1:15" x14ac:dyDescent="0.35">
      <c r="A804">
        <v>-0.26525198938992001</v>
      </c>
      <c r="B804" t="s">
        <v>6</v>
      </c>
      <c r="C804" t="s">
        <v>828</v>
      </c>
      <c r="D804">
        <v>20161118151500</v>
      </c>
      <c r="E804" s="1">
        <f>IF(SUMPRODUCT(--ISNUMBER(SEARCH({"ECON_EARNINGSREPORT","ECON_STOCKMARKET"},C804)))&gt;0,1,0)</f>
        <v>1</v>
      </c>
      <c r="F804" s="1">
        <f>IF(SUMPRODUCT(--ISNUMBER(SEARCH({"ENV_"},C804)))&gt;0,1,0)</f>
        <v>0</v>
      </c>
      <c r="G804" s="1">
        <f>IF(SUMPRODUCT(--ISNUMBER(SEARCH({"DISCRIMINATION","HARASSMENT","HATE_SPEECH","GENDER_VIOLENCE"},C804)))&gt;0,1,0)</f>
        <v>0</v>
      </c>
      <c r="H804" s="1">
        <f>IF(SUMPRODUCT(--ISNUMBER(SEARCH({"LEGALIZE","LEGISLATION","TRIAL"},C804)))&gt;0,1,0)</f>
        <v>0</v>
      </c>
      <c r="I804" s="1">
        <f>IF(SUMPRODUCT(--ISNUMBER(SEARCH({"LEADER"},C804)))&gt;0,1,0)</f>
        <v>0</v>
      </c>
      <c r="J804" t="str">
        <f t="shared" si="48"/>
        <v>2016</v>
      </c>
      <c r="K804" t="str">
        <f t="shared" si="49"/>
        <v>11</v>
      </c>
      <c r="L804" t="str">
        <f t="shared" si="50"/>
        <v>18</v>
      </c>
      <c r="M804" s="2">
        <f t="shared" si="51"/>
        <v>42692.635416666664</v>
      </c>
      <c r="N804" s="1">
        <f>IF(SUMPRODUCT(--ISNUMBER(SEARCH({"nasdaq.com","bloomberg.com","wsj.com","seekingalpha.com","valuewalk.com","reuters.com","forbes.com","marketwatch.com","investopedia.com","businessinsider.com","analystratings.com"},B804)))&gt;0,1,0)</f>
        <v>0</v>
      </c>
      <c r="O804" t="s">
        <v>3935</v>
      </c>
    </row>
    <row r="805" spans="1:15" x14ac:dyDescent="0.35">
      <c r="A805">
        <v>1.3071895424836599</v>
      </c>
      <c r="B805" t="s">
        <v>463</v>
      </c>
      <c r="C805" t="s">
        <v>829</v>
      </c>
      <c r="D805">
        <v>20161118211500</v>
      </c>
      <c r="E805" s="1">
        <f>IF(SUMPRODUCT(--ISNUMBER(SEARCH({"ECON_EARNINGSREPORT","ECON_STOCKMARKET"},C805)))&gt;0,1,0)</f>
        <v>1</v>
      </c>
      <c r="F805" s="1">
        <f>IF(SUMPRODUCT(--ISNUMBER(SEARCH({"ENV_"},C805)))&gt;0,1,0)</f>
        <v>0</v>
      </c>
      <c r="G805" s="1">
        <f>IF(SUMPRODUCT(--ISNUMBER(SEARCH({"DISCRIMINATION","HARASSMENT","HATE_SPEECH","GENDER_VIOLENCE"},C805)))&gt;0,1,0)</f>
        <v>0</v>
      </c>
      <c r="H805" s="1">
        <f>IF(SUMPRODUCT(--ISNUMBER(SEARCH({"LEGALIZE","LEGISLATION","TRIAL"},C805)))&gt;0,1,0)</f>
        <v>0</v>
      </c>
      <c r="I805" s="1">
        <f>IF(SUMPRODUCT(--ISNUMBER(SEARCH({"LEADER"},C805)))&gt;0,1,0)</f>
        <v>0</v>
      </c>
      <c r="J805" t="str">
        <f t="shared" si="48"/>
        <v>2016</v>
      </c>
      <c r="K805" t="str">
        <f t="shared" si="49"/>
        <v>11</v>
      </c>
      <c r="L805" t="str">
        <f t="shared" si="50"/>
        <v>18</v>
      </c>
      <c r="M805" s="2">
        <f t="shared" si="51"/>
        <v>42692.885416666664</v>
      </c>
      <c r="N805" s="1">
        <f>IF(SUMPRODUCT(--ISNUMBER(SEARCH({"nasdaq.com","bloomberg.com","wsj.com","seekingalpha.com","valuewalk.com","reuters.com","forbes.com","marketwatch.com","investopedia.com","businessinsider.com","analystratings.com"},B805)))&gt;0,1,0)</f>
        <v>0</v>
      </c>
      <c r="O805" t="s">
        <v>3935</v>
      </c>
    </row>
    <row r="806" spans="1:15" x14ac:dyDescent="0.35">
      <c r="A806">
        <v>0.904522613065327</v>
      </c>
      <c r="B806" t="s">
        <v>63</v>
      </c>
      <c r="C806" t="s">
        <v>830</v>
      </c>
      <c r="D806">
        <v>20161112034500</v>
      </c>
      <c r="E806" s="1">
        <f>IF(SUMPRODUCT(--ISNUMBER(SEARCH({"ECON_EARNINGSREPORT","ECON_STOCKMARKET"},C806)))&gt;0,1,0)</f>
        <v>0</v>
      </c>
      <c r="F806" s="1">
        <f>IF(SUMPRODUCT(--ISNUMBER(SEARCH({"ENV_"},C806)))&gt;0,1,0)</f>
        <v>0</v>
      </c>
      <c r="G806" s="1">
        <f>IF(SUMPRODUCT(--ISNUMBER(SEARCH({"DISCRIMINATION","HARASSMENT","HATE_SPEECH","GENDER_VIOLENCE"},C806)))&gt;0,1,0)</f>
        <v>0</v>
      </c>
      <c r="H806" s="1">
        <f>IF(SUMPRODUCT(--ISNUMBER(SEARCH({"LEGALIZE","LEGISLATION","TRIAL"},C806)))&gt;0,1,0)</f>
        <v>0</v>
      </c>
      <c r="I806" s="1">
        <f>IF(SUMPRODUCT(--ISNUMBER(SEARCH({"LEADER"},C806)))&gt;0,1,0)</f>
        <v>1</v>
      </c>
      <c r="J806" t="str">
        <f t="shared" si="48"/>
        <v>2016</v>
      </c>
      <c r="K806" t="str">
        <f t="shared" si="49"/>
        <v>11</v>
      </c>
      <c r="L806" t="str">
        <f t="shared" si="50"/>
        <v>12</v>
      </c>
      <c r="M806" s="2">
        <f t="shared" si="51"/>
        <v>42686.15625</v>
      </c>
      <c r="N806" s="1">
        <f>IF(SUMPRODUCT(--ISNUMBER(SEARCH({"nasdaq.com","bloomberg.com","wsj.com","seekingalpha.com","valuewalk.com","reuters.com","forbes.com","marketwatch.com","investopedia.com","businessinsider.com","analystratings.com"},B806)))&gt;0,1,0)</f>
        <v>0</v>
      </c>
      <c r="O806" t="s">
        <v>3935</v>
      </c>
    </row>
    <row r="807" spans="1:15" x14ac:dyDescent="0.35">
      <c r="A807">
        <v>1.5873015873015901</v>
      </c>
      <c r="B807" t="s">
        <v>567</v>
      </c>
      <c r="C807" t="s">
        <v>831</v>
      </c>
      <c r="D807">
        <v>20161229163000</v>
      </c>
      <c r="E807" s="1">
        <f>IF(SUMPRODUCT(--ISNUMBER(SEARCH({"ECON_EARNINGSREPORT","ECON_STOCKMARKET"},C807)))&gt;0,1,0)</f>
        <v>1</v>
      </c>
      <c r="F807" s="1">
        <f>IF(SUMPRODUCT(--ISNUMBER(SEARCH({"ENV_"},C807)))&gt;0,1,0)</f>
        <v>0</v>
      </c>
      <c r="G807" s="1">
        <f>IF(SUMPRODUCT(--ISNUMBER(SEARCH({"DISCRIMINATION","HARASSMENT","HATE_SPEECH","GENDER_VIOLENCE"},C807)))&gt;0,1,0)</f>
        <v>0</v>
      </c>
      <c r="H807" s="1">
        <f>IF(SUMPRODUCT(--ISNUMBER(SEARCH({"LEGALIZE","LEGISLATION","TRIAL"},C807)))&gt;0,1,0)</f>
        <v>0</v>
      </c>
      <c r="I807" s="1">
        <f>IF(SUMPRODUCT(--ISNUMBER(SEARCH({"LEADER"},C807)))&gt;0,1,0)</f>
        <v>1</v>
      </c>
      <c r="J807" t="str">
        <f t="shared" si="48"/>
        <v>2016</v>
      </c>
      <c r="K807" t="str">
        <f t="shared" si="49"/>
        <v>12</v>
      </c>
      <c r="L807" t="str">
        <f t="shared" si="50"/>
        <v>29</v>
      </c>
      <c r="M807" s="2">
        <f t="shared" si="51"/>
        <v>42733.6875</v>
      </c>
      <c r="N807" s="1">
        <f>IF(SUMPRODUCT(--ISNUMBER(SEARCH({"nasdaq.com","bloomberg.com","wsj.com","seekingalpha.com","valuewalk.com","reuters.com","forbes.com","marketwatch.com","investopedia.com","businessinsider.com","analystratings.com"},B807)))&gt;0,1,0)</f>
        <v>0</v>
      </c>
      <c r="O807" t="s">
        <v>3935</v>
      </c>
    </row>
    <row r="808" spans="1:15" x14ac:dyDescent="0.35">
      <c r="A808">
        <v>4.5977011494252897</v>
      </c>
      <c r="B808" t="s">
        <v>25</v>
      </c>
      <c r="C808" t="s">
        <v>832</v>
      </c>
      <c r="D808">
        <v>20161129161500</v>
      </c>
      <c r="E808" s="1">
        <f>IF(SUMPRODUCT(--ISNUMBER(SEARCH({"ECON_EARNINGSREPORT","ECON_STOCKMARKET"},C808)))&gt;0,1,0)</f>
        <v>1</v>
      </c>
      <c r="F808" s="1">
        <f>IF(SUMPRODUCT(--ISNUMBER(SEARCH({"ENV_"},C808)))&gt;0,1,0)</f>
        <v>0</v>
      </c>
      <c r="G808" s="1">
        <f>IF(SUMPRODUCT(--ISNUMBER(SEARCH({"DISCRIMINATION","HARASSMENT","HATE_SPEECH","GENDER_VIOLENCE"},C808)))&gt;0,1,0)</f>
        <v>0</v>
      </c>
      <c r="H808" s="1">
        <f>IF(SUMPRODUCT(--ISNUMBER(SEARCH({"LEGALIZE","LEGISLATION","TRIAL"},C808)))&gt;0,1,0)</f>
        <v>0</v>
      </c>
      <c r="I808" s="1">
        <f>IF(SUMPRODUCT(--ISNUMBER(SEARCH({"LEADER"},C808)))&gt;0,1,0)</f>
        <v>0</v>
      </c>
      <c r="J808" t="str">
        <f t="shared" si="48"/>
        <v>2016</v>
      </c>
      <c r="K808" t="str">
        <f t="shared" si="49"/>
        <v>11</v>
      </c>
      <c r="L808" t="str">
        <f t="shared" si="50"/>
        <v>29</v>
      </c>
      <c r="M808" s="2">
        <f t="shared" si="51"/>
        <v>42703.677083333336</v>
      </c>
      <c r="N808" s="1">
        <f>IF(SUMPRODUCT(--ISNUMBER(SEARCH({"nasdaq.com","bloomberg.com","wsj.com","seekingalpha.com","valuewalk.com","reuters.com","forbes.com","marketwatch.com","investopedia.com","businessinsider.com","analystratings.com"},B808)))&gt;0,1,0)</f>
        <v>0</v>
      </c>
      <c r="O808" t="s">
        <v>3935</v>
      </c>
    </row>
    <row r="809" spans="1:15" x14ac:dyDescent="0.35">
      <c r="A809">
        <v>-0.90090090090090102</v>
      </c>
      <c r="B809" t="s">
        <v>569</v>
      </c>
      <c r="D809">
        <v>20161226153000</v>
      </c>
      <c r="E809" s="1">
        <f>IF(SUMPRODUCT(--ISNUMBER(SEARCH({"ECON_EARNINGSREPORT","ECON_STOCKMARKET"},C809)))&gt;0,1,0)</f>
        <v>0</v>
      </c>
      <c r="F809" s="1">
        <f>IF(SUMPRODUCT(--ISNUMBER(SEARCH({"ENV_"},C809)))&gt;0,1,0)</f>
        <v>0</v>
      </c>
      <c r="G809" s="1">
        <f>IF(SUMPRODUCT(--ISNUMBER(SEARCH({"DISCRIMINATION","HARASSMENT","HATE_SPEECH","GENDER_VIOLENCE"},C809)))&gt;0,1,0)</f>
        <v>0</v>
      </c>
      <c r="H809" s="1">
        <f>IF(SUMPRODUCT(--ISNUMBER(SEARCH({"LEGALIZE","LEGISLATION","TRIAL"},C809)))&gt;0,1,0)</f>
        <v>0</v>
      </c>
      <c r="I809" s="1">
        <f>IF(SUMPRODUCT(--ISNUMBER(SEARCH({"LEADER"},C809)))&gt;0,1,0)</f>
        <v>0</v>
      </c>
      <c r="J809" t="str">
        <f t="shared" si="48"/>
        <v>2016</v>
      </c>
      <c r="K809" t="str">
        <f t="shared" si="49"/>
        <v>12</v>
      </c>
      <c r="L809" t="str">
        <f t="shared" si="50"/>
        <v>26</v>
      </c>
      <c r="M809" s="2">
        <f t="shared" si="51"/>
        <v>42730.645833333336</v>
      </c>
      <c r="N809" s="1">
        <f>IF(SUMPRODUCT(--ISNUMBER(SEARCH({"nasdaq.com","bloomberg.com","wsj.com","seekingalpha.com","valuewalk.com","reuters.com","forbes.com","marketwatch.com","investopedia.com","businessinsider.com","analystratings.com"},B809)))&gt;0,1,0)</f>
        <v>0</v>
      </c>
      <c r="O809" t="s">
        <v>3935</v>
      </c>
    </row>
    <row r="810" spans="1:15" x14ac:dyDescent="0.35">
      <c r="A810">
        <v>2.32558139534884</v>
      </c>
      <c r="B810" t="s">
        <v>833</v>
      </c>
      <c r="D810">
        <v>20161230110000</v>
      </c>
      <c r="E810" s="1">
        <f>IF(SUMPRODUCT(--ISNUMBER(SEARCH({"ECON_EARNINGSREPORT","ECON_STOCKMARKET"},C810)))&gt;0,1,0)</f>
        <v>0</v>
      </c>
      <c r="F810" s="1">
        <f>IF(SUMPRODUCT(--ISNUMBER(SEARCH({"ENV_"},C810)))&gt;0,1,0)</f>
        <v>0</v>
      </c>
      <c r="G810" s="1">
        <f>IF(SUMPRODUCT(--ISNUMBER(SEARCH({"DISCRIMINATION","HARASSMENT","HATE_SPEECH","GENDER_VIOLENCE"},C810)))&gt;0,1,0)</f>
        <v>0</v>
      </c>
      <c r="H810" s="1">
        <f>IF(SUMPRODUCT(--ISNUMBER(SEARCH({"LEGALIZE","LEGISLATION","TRIAL"},C810)))&gt;0,1,0)</f>
        <v>0</v>
      </c>
      <c r="I810" s="1">
        <f>IF(SUMPRODUCT(--ISNUMBER(SEARCH({"LEADER"},C810)))&gt;0,1,0)</f>
        <v>0</v>
      </c>
      <c r="J810" t="str">
        <f t="shared" si="48"/>
        <v>2016</v>
      </c>
      <c r="K810" t="str">
        <f t="shared" si="49"/>
        <v>12</v>
      </c>
      <c r="L810" t="str">
        <f t="shared" si="50"/>
        <v>30</v>
      </c>
      <c r="M810" s="2">
        <f t="shared" si="51"/>
        <v>42734.458333333336</v>
      </c>
      <c r="N810" s="1">
        <f>IF(SUMPRODUCT(--ISNUMBER(SEARCH({"nasdaq.com","bloomberg.com","wsj.com","seekingalpha.com","valuewalk.com","reuters.com","forbes.com","marketwatch.com","investopedia.com","businessinsider.com","analystratings.com"},B810)))&gt;0,1,0)</f>
        <v>0</v>
      </c>
      <c r="O810" t="s">
        <v>3935</v>
      </c>
    </row>
    <row r="811" spans="1:15" x14ac:dyDescent="0.35">
      <c r="A811">
        <v>-2.73348519362187</v>
      </c>
      <c r="B811" t="s">
        <v>151</v>
      </c>
      <c r="C811" t="s">
        <v>834</v>
      </c>
      <c r="D811">
        <v>20161130193000</v>
      </c>
      <c r="E811" s="1">
        <f>IF(SUMPRODUCT(--ISNUMBER(SEARCH({"ECON_EARNINGSREPORT","ECON_STOCKMARKET"},C811)))&gt;0,1,0)</f>
        <v>1</v>
      </c>
      <c r="F811" s="1">
        <f>IF(SUMPRODUCT(--ISNUMBER(SEARCH({"ENV_"},C811)))&gt;0,1,0)</f>
        <v>0</v>
      </c>
      <c r="G811" s="1">
        <f>IF(SUMPRODUCT(--ISNUMBER(SEARCH({"DISCRIMINATION","HARASSMENT","HATE_SPEECH","GENDER_VIOLENCE"},C811)))&gt;0,1,0)</f>
        <v>0</v>
      </c>
      <c r="H811" s="1">
        <f>IF(SUMPRODUCT(--ISNUMBER(SEARCH({"LEGALIZE","LEGISLATION","TRIAL"},C811)))&gt;0,1,0)</f>
        <v>0</v>
      </c>
      <c r="I811" s="1">
        <f>IF(SUMPRODUCT(--ISNUMBER(SEARCH({"LEADER"},C811)))&gt;0,1,0)</f>
        <v>0</v>
      </c>
      <c r="J811" t="str">
        <f t="shared" si="48"/>
        <v>2016</v>
      </c>
      <c r="K811" t="str">
        <f t="shared" si="49"/>
        <v>11</v>
      </c>
      <c r="L811" t="str">
        <f t="shared" si="50"/>
        <v>30</v>
      </c>
      <c r="M811" s="2">
        <f t="shared" si="51"/>
        <v>42704.8125</v>
      </c>
      <c r="N811" s="1">
        <f>IF(SUMPRODUCT(--ISNUMBER(SEARCH({"nasdaq.com","bloomberg.com","wsj.com","seekingalpha.com","valuewalk.com","reuters.com","forbes.com","marketwatch.com","investopedia.com","businessinsider.com","analystratings.com"},B811)))&gt;0,1,0)</f>
        <v>1</v>
      </c>
      <c r="O811" t="s">
        <v>3935</v>
      </c>
    </row>
    <row r="812" spans="1:15" x14ac:dyDescent="0.35">
      <c r="A812">
        <v>2.39234449760766</v>
      </c>
      <c r="B812" t="s">
        <v>835</v>
      </c>
      <c r="C812" t="s">
        <v>836</v>
      </c>
      <c r="D812">
        <v>20161128213000</v>
      </c>
      <c r="E812" s="1">
        <f>IF(SUMPRODUCT(--ISNUMBER(SEARCH({"ECON_EARNINGSREPORT","ECON_STOCKMARKET"},C812)))&gt;0,1,0)</f>
        <v>1</v>
      </c>
      <c r="F812" s="1">
        <f>IF(SUMPRODUCT(--ISNUMBER(SEARCH({"ENV_"},C812)))&gt;0,1,0)</f>
        <v>0</v>
      </c>
      <c r="G812" s="1">
        <f>IF(SUMPRODUCT(--ISNUMBER(SEARCH({"DISCRIMINATION","HARASSMENT","HATE_SPEECH","GENDER_VIOLENCE"},C812)))&gt;0,1,0)</f>
        <v>0</v>
      </c>
      <c r="H812" s="1">
        <f>IF(SUMPRODUCT(--ISNUMBER(SEARCH({"LEGALIZE","LEGISLATION","TRIAL"},C812)))&gt;0,1,0)</f>
        <v>0</v>
      </c>
      <c r="I812" s="1">
        <f>IF(SUMPRODUCT(--ISNUMBER(SEARCH({"LEADER"},C812)))&gt;0,1,0)</f>
        <v>0</v>
      </c>
      <c r="J812" t="str">
        <f t="shared" si="48"/>
        <v>2016</v>
      </c>
      <c r="K812" t="str">
        <f t="shared" si="49"/>
        <v>11</v>
      </c>
      <c r="L812" t="str">
        <f t="shared" si="50"/>
        <v>28</v>
      </c>
      <c r="M812" s="2">
        <f t="shared" si="51"/>
        <v>42702.895833333336</v>
      </c>
      <c r="N812" s="1">
        <f>IF(SUMPRODUCT(--ISNUMBER(SEARCH({"nasdaq.com","bloomberg.com","wsj.com","seekingalpha.com","valuewalk.com","reuters.com","forbes.com","marketwatch.com","investopedia.com","businessinsider.com","analystratings.com"},B812)))&gt;0,1,0)</f>
        <v>0</v>
      </c>
      <c r="O812" t="s">
        <v>3935</v>
      </c>
    </row>
    <row r="813" spans="1:15" x14ac:dyDescent="0.35">
      <c r="A813">
        <v>1.2987012987013</v>
      </c>
      <c r="B813" t="s">
        <v>8</v>
      </c>
      <c r="C813" t="s">
        <v>837</v>
      </c>
      <c r="D813">
        <v>20161229173000</v>
      </c>
      <c r="E813" s="1">
        <f>IF(SUMPRODUCT(--ISNUMBER(SEARCH({"ECON_EARNINGSREPORT","ECON_STOCKMARKET"},C813)))&gt;0,1,0)</f>
        <v>1</v>
      </c>
      <c r="F813" s="1">
        <f>IF(SUMPRODUCT(--ISNUMBER(SEARCH({"ENV_"},C813)))&gt;0,1,0)</f>
        <v>0</v>
      </c>
      <c r="G813" s="1">
        <f>IF(SUMPRODUCT(--ISNUMBER(SEARCH({"DISCRIMINATION","HARASSMENT","HATE_SPEECH","GENDER_VIOLENCE"},C813)))&gt;0,1,0)</f>
        <v>0</v>
      </c>
      <c r="H813" s="1">
        <f>IF(SUMPRODUCT(--ISNUMBER(SEARCH({"LEGALIZE","LEGISLATION","TRIAL"},C813)))&gt;0,1,0)</f>
        <v>0</v>
      </c>
      <c r="I813" s="1">
        <f>IF(SUMPRODUCT(--ISNUMBER(SEARCH({"LEADER"},C813)))&gt;0,1,0)</f>
        <v>0</v>
      </c>
      <c r="J813" t="str">
        <f t="shared" si="48"/>
        <v>2016</v>
      </c>
      <c r="K813" t="str">
        <f t="shared" si="49"/>
        <v>12</v>
      </c>
      <c r="L813" t="str">
        <f t="shared" si="50"/>
        <v>29</v>
      </c>
      <c r="M813" s="2">
        <f t="shared" si="51"/>
        <v>42733.729166666664</v>
      </c>
      <c r="N813" s="1">
        <f>IF(SUMPRODUCT(--ISNUMBER(SEARCH({"nasdaq.com","bloomberg.com","wsj.com","seekingalpha.com","valuewalk.com","reuters.com","forbes.com","marketwatch.com","investopedia.com","businessinsider.com","analystratings.com"},B813)))&gt;0,1,0)</f>
        <v>0</v>
      </c>
      <c r="O813" t="s">
        <v>3935</v>
      </c>
    </row>
    <row r="814" spans="1:15" x14ac:dyDescent="0.35">
      <c r="A814">
        <v>1.4218009478672999</v>
      </c>
      <c r="B814" t="s">
        <v>11</v>
      </c>
      <c r="C814" t="s">
        <v>838</v>
      </c>
      <c r="D814">
        <v>20161209091500</v>
      </c>
      <c r="E814" s="1">
        <f>IF(SUMPRODUCT(--ISNUMBER(SEARCH({"ECON_EARNINGSREPORT","ECON_STOCKMARKET"},C814)))&gt;0,1,0)</f>
        <v>0</v>
      </c>
      <c r="F814" s="1">
        <f>IF(SUMPRODUCT(--ISNUMBER(SEARCH({"ENV_"},C814)))&gt;0,1,0)</f>
        <v>0</v>
      </c>
      <c r="G814" s="1">
        <f>IF(SUMPRODUCT(--ISNUMBER(SEARCH({"DISCRIMINATION","HARASSMENT","HATE_SPEECH","GENDER_VIOLENCE"},C814)))&gt;0,1,0)</f>
        <v>0</v>
      </c>
      <c r="H814" s="1">
        <f>IF(SUMPRODUCT(--ISNUMBER(SEARCH({"LEGALIZE","LEGISLATION","TRIAL"},C814)))&gt;0,1,0)</f>
        <v>1</v>
      </c>
      <c r="I814" s="1">
        <f>IF(SUMPRODUCT(--ISNUMBER(SEARCH({"LEADER"},C814)))&gt;0,1,0)</f>
        <v>1</v>
      </c>
      <c r="J814" t="str">
        <f t="shared" si="48"/>
        <v>2016</v>
      </c>
      <c r="K814" t="str">
        <f t="shared" si="49"/>
        <v>12</v>
      </c>
      <c r="L814" t="str">
        <f t="shared" si="50"/>
        <v>09</v>
      </c>
      <c r="M814" s="2">
        <f t="shared" si="51"/>
        <v>42713.385416666664</v>
      </c>
      <c r="N814" s="1">
        <f>IF(SUMPRODUCT(--ISNUMBER(SEARCH({"nasdaq.com","bloomberg.com","wsj.com","seekingalpha.com","valuewalk.com","reuters.com","forbes.com","marketwatch.com","investopedia.com","businessinsider.com","analystratings.com"},B814)))&gt;0,1,0)</f>
        <v>0</v>
      </c>
      <c r="O814" t="s">
        <v>3935</v>
      </c>
    </row>
    <row r="815" spans="1:15" x14ac:dyDescent="0.35">
      <c r="A815">
        <v>-1.6701461377870599</v>
      </c>
      <c r="B815" t="s">
        <v>216</v>
      </c>
      <c r="D815">
        <v>20161128174500</v>
      </c>
      <c r="E815" s="1">
        <f>IF(SUMPRODUCT(--ISNUMBER(SEARCH({"ECON_EARNINGSREPORT","ECON_STOCKMARKET"},C815)))&gt;0,1,0)</f>
        <v>0</v>
      </c>
      <c r="F815" s="1">
        <f>IF(SUMPRODUCT(--ISNUMBER(SEARCH({"ENV_"},C815)))&gt;0,1,0)</f>
        <v>0</v>
      </c>
      <c r="G815" s="1">
        <f>IF(SUMPRODUCT(--ISNUMBER(SEARCH({"DISCRIMINATION","HARASSMENT","HATE_SPEECH","GENDER_VIOLENCE"},C815)))&gt;0,1,0)</f>
        <v>0</v>
      </c>
      <c r="H815" s="1">
        <f>IF(SUMPRODUCT(--ISNUMBER(SEARCH({"LEGALIZE","LEGISLATION","TRIAL"},C815)))&gt;0,1,0)</f>
        <v>0</v>
      </c>
      <c r="I815" s="1">
        <f>IF(SUMPRODUCT(--ISNUMBER(SEARCH({"LEADER"},C815)))&gt;0,1,0)</f>
        <v>0</v>
      </c>
      <c r="J815" t="str">
        <f t="shared" si="48"/>
        <v>2016</v>
      </c>
      <c r="K815" t="str">
        <f t="shared" si="49"/>
        <v>11</v>
      </c>
      <c r="L815" t="str">
        <f t="shared" si="50"/>
        <v>28</v>
      </c>
      <c r="M815" s="2">
        <f t="shared" si="51"/>
        <v>42702.739583333336</v>
      </c>
      <c r="N815" s="1">
        <f>IF(SUMPRODUCT(--ISNUMBER(SEARCH({"nasdaq.com","bloomberg.com","wsj.com","seekingalpha.com","valuewalk.com","reuters.com","forbes.com","marketwatch.com","investopedia.com","businessinsider.com","analystratings.com"},B815)))&gt;0,1,0)</f>
        <v>1</v>
      </c>
      <c r="O815" t="s">
        <v>3935</v>
      </c>
    </row>
    <row r="816" spans="1:15" x14ac:dyDescent="0.35">
      <c r="A816">
        <v>0.85106382978723405</v>
      </c>
      <c r="B816" t="s">
        <v>10</v>
      </c>
      <c r="C816" t="s">
        <v>839</v>
      </c>
      <c r="D816">
        <v>20161206060000</v>
      </c>
      <c r="E816" s="1">
        <f>IF(SUMPRODUCT(--ISNUMBER(SEARCH({"ECON_EARNINGSREPORT","ECON_STOCKMARKET"},C816)))&gt;0,1,0)</f>
        <v>1</v>
      </c>
      <c r="F816" s="1">
        <f>IF(SUMPRODUCT(--ISNUMBER(SEARCH({"ENV_"},C816)))&gt;0,1,0)</f>
        <v>0</v>
      </c>
      <c r="G816" s="1">
        <f>IF(SUMPRODUCT(--ISNUMBER(SEARCH({"DISCRIMINATION","HARASSMENT","HATE_SPEECH","GENDER_VIOLENCE"},C816)))&gt;0,1,0)</f>
        <v>0</v>
      </c>
      <c r="H816" s="1">
        <f>IF(SUMPRODUCT(--ISNUMBER(SEARCH({"LEGALIZE","LEGISLATION","TRIAL"},C816)))&gt;0,1,0)</f>
        <v>0</v>
      </c>
      <c r="I816" s="1">
        <f>IF(SUMPRODUCT(--ISNUMBER(SEARCH({"LEADER"},C816)))&gt;0,1,0)</f>
        <v>1</v>
      </c>
      <c r="J816" t="str">
        <f t="shared" si="48"/>
        <v>2016</v>
      </c>
      <c r="K816" t="str">
        <f t="shared" si="49"/>
        <v>12</v>
      </c>
      <c r="L816" t="str">
        <f t="shared" si="50"/>
        <v>06</v>
      </c>
      <c r="M816" s="2">
        <f t="shared" si="51"/>
        <v>42710.25</v>
      </c>
      <c r="N816" s="1">
        <f>IF(SUMPRODUCT(--ISNUMBER(SEARCH({"nasdaq.com","bloomberg.com","wsj.com","seekingalpha.com","valuewalk.com","reuters.com","forbes.com","marketwatch.com","investopedia.com","businessinsider.com","analystratings.com"},B816)))&gt;0,1,0)</f>
        <v>1</v>
      </c>
      <c r="O816" t="s">
        <v>3935</v>
      </c>
    </row>
    <row r="817" spans="1:15" x14ac:dyDescent="0.35">
      <c r="A817">
        <v>0.140646976090014</v>
      </c>
      <c r="B817" t="s">
        <v>76</v>
      </c>
      <c r="C817" t="s">
        <v>684</v>
      </c>
      <c r="D817">
        <v>20161130233000</v>
      </c>
      <c r="E817" s="1">
        <f>IF(SUMPRODUCT(--ISNUMBER(SEARCH({"ECON_EARNINGSREPORT","ECON_STOCKMARKET"},C817)))&gt;0,1,0)</f>
        <v>1</v>
      </c>
      <c r="F817" s="1">
        <f>IF(SUMPRODUCT(--ISNUMBER(SEARCH({"ENV_"},C817)))&gt;0,1,0)</f>
        <v>0</v>
      </c>
      <c r="G817" s="1">
        <f>IF(SUMPRODUCT(--ISNUMBER(SEARCH({"DISCRIMINATION","HARASSMENT","HATE_SPEECH","GENDER_VIOLENCE"},C817)))&gt;0,1,0)</f>
        <v>0</v>
      </c>
      <c r="H817" s="1">
        <f>IF(SUMPRODUCT(--ISNUMBER(SEARCH({"LEGALIZE","LEGISLATION","TRIAL"},C817)))&gt;0,1,0)</f>
        <v>0</v>
      </c>
      <c r="I817" s="1">
        <f>IF(SUMPRODUCT(--ISNUMBER(SEARCH({"LEADER"},C817)))&gt;0,1,0)</f>
        <v>0</v>
      </c>
      <c r="J817" t="str">
        <f t="shared" si="48"/>
        <v>2016</v>
      </c>
      <c r="K817" t="str">
        <f t="shared" si="49"/>
        <v>11</v>
      </c>
      <c r="L817" t="str">
        <f t="shared" si="50"/>
        <v>30</v>
      </c>
      <c r="M817" s="2">
        <f t="shared" si="51"/>
        <v>42704.979166666664</v>
      </c>
      <c r="N817" s="1">
        <f>IF(SUMPRODUCT(--ISNUMBER(SEARCH({"nasdaq.com","bloomberg.com","wsj.com","seekingalpha.com","valuewalk.com","reuters.com","forbes.com","marketwatch.com","investopedia.com","businessinsider.com","analystratings.com"},B817)))&gt;0,1,0)</f>
        <v>0</v>
      </c>
      <c r="O817" t="s">
        <v>3935</v>
      </c>
    </row>
    <row r="818" spans="1:15" x14ac:dyDescent="0.35">
      <c r="A818">
        <v>2.4144869215291802</v>
      </c>
      <c r="B818" t="s">
        <v>25</v>
      </c>
      <c r="C818" t="s">
        <v>840</v>
      </c>
      <c r="D818">
        <v>20161130141500</v>
      </c>
      <c r="E818" s="1">
        <f>IF(SUMPRODUCT(--ISNUMBER(SEARCH({"ECON_EARNINGSREPORT","ECON_STOCKMARKET"},C818)))&gt;0,1,0)</f>
        <v>1</v>
      </c>
      <c r="F818" s="1">
        <f>IF(SUMPRODUCT(--ISNUMBER(SEARCH({"ENV_"},C818)))&gt;0,1,0)</f>
        <v>0</v>
      </c>
      <c r="G818" s="1">
        <f>IF(SUMPRODUCT(--ISNUMBER(SEARCH({"DISCRIMINATION","HARASSMENT","HATE_SPEECH","GENDER_VIOLENCE"},C818)))&gt;0,1,0)</f>
        <v>0</v>
      </c>
      <c r="H818" s="1">
        <f>IF(SUMPRODUCT(--ISNUMBER(SEARCH({"LEGALIZE","LEGISLATION","TRIAL"},C818)))&gt;0,1,0)</f>
        <v>0</v>
      </c>
      <c r="I818" s="1">
        <f>IF(SUMPRODUCT(--ISNUMBER(SEARCH({"LEADER"},C818)))&gt;0,1,0)</f>
        <v>0</v>
      </c>
      <c r="J818" t="str">
        <f t="shared" si="48"/>
        <v>2016</v>
      </c>
      <c r="K818" t="str">
        <f t="shared" si="49"/>
        <v>11</v>
      </c>
      <c r="L818" t="str">
        <f t="shared" si="50"/>
        <v>30</v>
      </c>
      <c r="M818" s="2">
        <f t="shared" si="51"/>
        <v>42704.59375</v>
      </c>
      <c r="N818" s="1">
        <f>IF(SUMPRODUCT(--ISNUMBER(SEARCH({"nasdaq.com","bloomberg.com","wsj.com","seekingalpha.com","valuewalk.com","reuters.com","forbes.com","marketwatch.com","investopedia.com","businessinsider.com","analystratings.com"},B818)))&gt;0,1,0)</f>
        <v>0</v>
      </c>
      <c r="O818" t="s">
        <v>3935</v>
      </c>
    </row>
    <row r="819" spans="1:15" x14ac:dyDescent="0.35">
      <c r="A819">
        <v>3.5398230088495599</v>
      </c>
      <c r="B819" t="s">
        <v>10</v>
      </c>
      <c r="C819" t="s">
        <v>832</v>
      </c>
      <c r="D819">
        <v>20161129164500</v>
      </c>
      <c r="E819" s="1">
        <f>IF(SUMPRODUCT(--ISNUMBER(SEARCH({"ECON_EARNINGSREPORT","ECON_STOCKMARKET"},C819)))&gt;0,1,0)</f>
        <v>1</v>
      </c>
      <c r="F819" s="1">
        <f>IF(SUMPRODUCT(--ISNUMBER(SEARCH({"ENV_"},C819)))&gt;0,1,0)</f>
        <v>0</v>
      </c>
      <c r="G819" s="1">
        <f>IF(SUMPRODUCT(--ISNUMBER(SEARCH({"DISCRIMINATION","HARASSMENT","HATE_SPEECH","GENDER_VIOLENCE"},C819)))&gt;0,1,0)</f>
        <v>0</v>
      </c>
      <c r="H819" s="1">
        <f>IF(SUMPRODUCT(--ISNUMBER(SEARCH({"LEGALIZE","LEGISLATION","TRIAL"},C819)))&gt;0,1,0)</f>
        <v>0</v>
      </c>
      <c r="I819" s="1">
        <f>IF(SUMPRODUCT(--ISNUMBER(SEARCH({"LEADER"},C819)))&gt;0,1,0)</f>
        <v>0</v>
      </c>
      <c r="J819" t="str">
        <f t="shared" si="48"/>
        <v>2016</v>
      </c>
      <c r="K819" t="str">
        <f t="shared" si="49"/>
        <v>11</v>
      </c>
      <c r="L819" t="str">
        <f t="shared" si="50"/>
        <v>29</v>
      </c>
      <c r="M819" s="2">
        <f t="shared" si="51"/>
        <v>42703.697916666664</v>
      </c>
      <c r="N819" s="1">
        <f>IF(SUMPRODUCT(--ISNUMBER(SEARCH({"nasdaq.com","bloomberg.com","wsj.com","seekingalpha.com","valuewalk.com","reuters.com","forbes.com","marketwatch.com","investopedia.com","businessinsider.com","analystratings.com"},B819)))&gt;0,1,0)</f>
        <v>1</v>
      </c>
      <c r="O819" t="s">
        <v>3935</v>
      </c>
    </row>
    <row r="820" spans="1:15" x14ac:dyDescent="0.35">
      <c r="A820">
        <v>-0.67567567567567599</v>
      </c>
      <c r="B820" t="s">
        <v>51</v>
      </c>
      <c r="C820" t="s">
        <v>841</v>
      </c>
      <c r="D820">
        <v>20161229123000</v>
      </c>
      <c r="E820" s="1">
        <f>IF(SUMPRODUCT(--ISNUMBER(SEARCH({"ECON_EARNINGSREPORT","ECON_STOCKMARKET"},C820)))&gt;0,1,0)</f>
        <v>1</v>
      </c>
      <c r="F820" s="1">
        <f>IF(SUMPRODUCT(--ISNUMBER(SEARCH({"ENV_"},C820)))&gt;0,1,0)</f>
        <v>0</v>
      </c>
      <c r="G820" s="1">
        <f>IF(SUMPRODUCT(--ISNUMBER(SEARCH({"DISCRIMINATION","HARASSMENT","HATE_SPEECH","GENDER_VIOLENCE"},C820)))&gt;0,1,0)</f>
        <v>0</v>
      </c>
      <c r="H820" s="1">
        <f>IF(SUMPRODUCT(--ISNUMBER(SEARCH({"LEGALIZE","LEGISLATION","TRIAL"},C820)))&gt;0,1,0)</f>
        <v>0</v>
      </c>
      <c r="I820" s="1">
        <f>IF(SUMPRODUCT(--ISNUMBER(SEARCH({"LEADER"},C820)))&gt;0,1,0)</f>
        <v>1</v>
      </c>
      <c r="J820" t="str">
        <f t="shared" si="48"/>
        <v>2016</v>
      </c>
      <c r="K820" t="str">
        <f t="shared" si="49"/>
        <v>12</v>
      </c>
      <c r="L820" t="str">
        <f t="shared" si="50"/>
        <v>29</v>
      </c>
      <c r="M820" s="2">
        <f t="shared" si="51"/>
        <v>42733.520833333336</v>
      </c>
      <c r="N820" s="1">
        <f>IF(SUMPRODUCT(--ISNUMBER(SEARCH({"nasdaq.com","bloomberg.com","wsj.com","seekingalpha.com","valuewalk.com","reuters.com","forbes.com","marketwatch.com","investopedia.com","businessinsider.com","analystratings.com"},B820)))&gt;0,1,0)</f>
        <v>0</v>
      </c>
      <c r="O820" t="s">
        <v>3935</v>
      </c>
    </row>
    <row r="821" spans="1:15" x14ac:dyDescent="0.35">
      <c r="A821">
        <v>-0.64239828693790102</v>
      </c>
      <c r="B821" t="s">
        <v>40</v>
      </c>
      <c r="C821" t="s">
        <v>842</v>
      </c>
      <c r="D821">
        <v>20161209010000</v>
      </c>
      <c r="E821" s="1">
        <f>IF(SUMPRODUCT(--ISNUMBER(SEARCH({"ECON_EARNINGSREPORT","ECON_STOCKMARKET"},C821)))&gt;0,1,0)</f>
        <v>1</v>
      </c>
      <c r="F821" s="1">
        <f>IF(SUMPRODUCT(--ISNUMBER(SEARCH({"ENV_"},C821)))&gt;0,1,0)</f>
        <v>0</v>
      </c>
      <c r="G821" s="1">
        <f>IF(SUMPRODUCT(--ISNUMBER(SEARCH({"DISCRIMINATION","HARASSMENT","HATE_SPEECH","GENDER_VIOLENCE"},C821)))&gt;0,1,0)</f>
        <v>0</v>
      </c>
      <c r="H821" s="1">
        <f>IF(SUMPRODUCT(--ISNUMBER(SEARCH({"LEGALIZE","LEGISLATION","TRIAL"},C821)))&gt;0,1,0)</f>
        <v>0</v>
      </c>
      <c r="I821" s="1">
        <f>IF(SUMPRODUCT(--ISNUMBER(SEARCH({"LEADER"},C821)))&gt;0,1,0)</f>
        <v>0</v>
      </c>
      <c r="J821" t="str">
        <f t="shared" si="48"/>
        <v>2016</v>
      </c>
      <c r="K821" t="str">
        <f t="shared" si="49"/>
        <v>12</v>
      </c>
      <c r="L821" t="str">
        <f t="shared" si="50"/>
        <v>09</v>
      </c>
      <c r="M821" s="2">
        <f t="shared" si="51"/>
        <v>42713.041666666664</v>
      </c>
      <c r="N821" s="1">
        <f>IF(SUMPRODUCT(--ISNUMBER(SEARCH({"nasdaq.com","bloomberg.com","wsj.com","seekingalpha.com","valuewalk.com","reuters.com","forbes.com","marketwatch.com","investopedia.com","businessinsider.com","analystratings.com"},B821)))&gt;0,1,0)</f>
        <v>0</v>
      </c>
      <c r="O821" t="s">
        <v>3935</v>
      </c>
    </row>
    <row r="822" spans="1:15" x14ac:dyDescent="0.35">
      <c r="A822">
        <v>2.3493360572012301</v>
      </c>
      <c r="B822" t="s">
        <v>10</v>
      </c>
      <c r="C822" t="s">
        <v>843</v>
      </c>
      <c r="D822">
        <v>20161130153000</v>
      </c>
      <c r="E822" s="1">
        <f>IF(SUMPRODUCT(--ISNUMBER(SEARCH({"ECON_EARNINGSREPORT","ECON_STOCKMARKET"},C822)))&gt;0,1,0)</f>
        <v>1</v>
      </c>
      <c r="F822" s="1">
        <f>IF(SUMPRODUCT(--ISNUMBER(SEARCH({"ENV_"},C822)))&gt;0,1,0)</f>
        <v>0</v>
      </c>
      <c r="G822" s="1">
        <f>IF(SUMPRODUCT(--ISNUMBER(SEARCH({"DISCRIMINATION","HARASSMENT","HATE_SPEECH","GENDER_VIOLENCE"},C822)))&gt;0,1,0)</f>
        <v>0</v>
      </c>
      <c r="H822" s="1">
        <f>IF(SUMPRODUCT(--ISNUMBER(SEARCH({"LEGALIZE","LEGISLATION","TRIAL"},C822)))&gt;0,1,0)</f>
        <v>0</v>
      </c>
      <c r="I822" s="1">
        <f>IF(SUMPRODUCT(--ISNUMBER(SEARCH({"LEADER"},C822)))&gt;0,1,0)</f>
        <v>0</v>
      </c>
      <c r="J822" t="str">
        <f t="shared" si="48"/>
        <v>2016</v>
      </c>
      <c r="K822" t="str">
        <f t="shared" si="49"/>
        <v>11</v>
      </c>
      <c r="L822" t="str">
        <f t="shared" si="50"/>
        <v>30</v>
      </c>
      <c r="M822" s="2">
        <f t="shared" si="51"/>
        <v>42704.645833333336</v>
      </c>
      <c r="N822" s="1">
        <f>IF(SUMPRODUCT(--ISNUMBER(SEARCH({"nasdaq.com","bloomberg.com","wsj.com","seekingalpha.com","valuewalk.com","reuters.com","forbes.com","marketwatch.com","investopedia.com","businessinsider.com","analystratings.com"},B822)))&gt;0,1,0)</f>
        <v>1</v>
      </c>
      <c r="O822" t="s">
        <v>3935</v>
      </c>
    </row>
    <row r="823" spans="1:15" x14ac:dyDescent="0.35">
      <c r="A823">
        <v>0</v>
      </c>
      <c r="B823" t="s">
        <v>139</v>
      </c>
      <c r="C823" t="s">
        <v>844</v>
      </c>
      <c r="D823">
        <v>20161130180000</v>
      </c>
      <c r="E823" s="1">
        <f>IF(SUMPRODUCT(--ISNUMBER(SEARCH({"ECON_EARNINGSREPORT","ECON_STOCKMARKET"},C823)))&gt;0,1,0)</f>
        <v>1</v>
      </c>
      <c r="F823" s="1">
        <f>IF(SUMPRODUCT(--ISNUMBER(SEARCH({"ENV_"},C823)))&gt;0,1,0)</f>
        <v>0</v>
      </c>
      <c r="G823" s="1">
        <f>IF(SUMPRODUCT(--ISNUMBER(SEARCH({"DISCRIMINATION","HARASSMENT","HATE_SPEECH","GENDER_VIOLENCE"},C823)))&gt;0,1,0)</f>
        <v>0</v>
      </c>
      <c r="H823" s="1">
        <f>IF(SUMPRODUCT(--ISNUMBER(SEARCH({"LEGALIZE","LEGISLATION","TRIAL"},C823)))&gt;0,1,0)</f>
        <v>0</v>
      </c>
      <c r="I823" s="1">
        <f>IF(SUMPRODUCT(--ISNUMBER(SEARCH({"LEADER"},C823)))&gt;0,1,0)</f>
        <v>0</v>
      </c>
      <c r="J823" t="str">
        <f t="shared" si="48"/>
        <v>2016</v>
      </c>
      <c r="K823" t="str">
        <f t="shared" si="49"/>
        <v>11</v>
      </c>
      <c r="L823" t="str">
        <f t="shared" si="50"/>
        <v>30</v>
      </c>
      <c r="M823" s="2">
        <f t="shared" si="51"/>
        <v>42704.75</v>
      </c>
      <c r="N823" s="1">
        <f>IF(SUMPRODUCT(--ISNUMBER(SEARCH({"nasdaq.com","bloomberg.com","wsj.com","seekingalpha.com","valuewalk.com","reuters.com","forbes.com","marketwatch.com","investopedia.com","businessinsider.com","analystratings.com"},B823)))&gt;0,1,0)</f>
        <v>0</v>
      </c>
      <c r="O823" t="s">
        <v>3935</v>
      </c>
    </row>
    <row r="824" spans="1:15" x14ac:dyDescent="0.35">
      <c r="A824">
        <v>0.44977511244377799</v>
      </c>
      <c r="B824" t="s">
        <v>216</v>
      </c>
      <c r="C824" t="s">
        <v>845</v>
      </c>
      <c r="D824">
        <v>20161130233000</v>
      </c>
      <c r="E824" s="1">
        <f>IF(SUMPRODUCT(--ISNUMBER(SEARCH({"ECON_EARNINGSREPORT","ECON_STOCKMARKET"},C824)))&gt;0,1,0)</f>
        <v>1</v>
      </c>
      <c r="F824" s="1">
        <f>IF(SUMPRODUCT(--ISNUMBER(SEARCH({"ENV_"},C824)))&gt;0,1,0)</f>
        <v>0</v>
      </c>
      <c r="G824" s="1">
        <f>IF(SUMPRODUCT(--ISNUMBER(SEARCH({"DISCRIMINATION","HARASSMENT","HATE_SPEECH","GENDER_VIOLENCE"},C824)))&gt;0,1,0)</f>
        <v>0</v>
      </c>
      <c r="H824" s="1">
        <f>IF(SUMPRODUCT(--ISNUMBER(SEARCH({"LEGALIZE","LEGISLATION","TRIAL"},C824)))&gt;0,1,0)</f>
        <v>0</v>
      </c>
      <c r="I824" s="1">
        <f>IF(SUMPRODUCT(--ISNUMBER(SEARCH({"LEADER"},C824)))&gt;0,1,0)</f>
        <v>0</v>
      </c>
      <c r="J824" t="str">
        <f t="shared" si="48"/>
        <v>2016</v>
      </c>
      <c r="K824" t="str">
        <f t="shared" si="49"/>
        <v>11</v>
      </c>
      <c r="L824" t="str">
        <f t="shared" si="50"/>
        <v>30</v>
      </c>
      <c r="M824" s="2">
        <f t="shared" si="51"/>
        <v>42704.979166666664</v>
      </c>
      <c r="N824" s="1">
        <f>IF(SUMPRODUCT(--ISNUMBER(SEARCH({"nasdaq.com","bloomberg.com","wsj.com","seekingalpha.com","valuewalk.com","reuters.com","forbes.com","marketwatch.com","investopedia.com","businessinsider.com","analystratings.com"},B824)))&gt;0,1,0)</f>
        <v>1</v>
      </c>
      <c r="O824" t="s">
        <v>3935</v>
      </c>
    </row>
    <row r="825" spans="1:15" x14ac:dyDescent="0.35">
      <c r="A825">
        <v>-0.485436893203884</v>
      </c>
      <c r="B825" t="s">
        <v>139</v>
      </c>
      <c r="C825" t="s">
        <v>846</v>
      </c>
      <c r="D825">
        <v>20161130173000</v>
      </c>
      <c r="E825" s="1">
        <f>IF(SUMPRODUCT(--ISNUMBER(SEARCH({"ECON_EARNINGSREPORT","ECON_STOCKMARKET"},C825)))&gt;0,1,0)</f>
        <v>1</v>
      </c>
      <c r="F825" s="1">
        <f>IF(SUMPRODUCT(--ISNUMBER(SEARCH({"ENV_"},C825)))&gt;0,1,0)</f>
        <v>0</v>
      </c>
      <c r="G825" s="1">
        <f>IF(SUMPRODUCT(--ISNUMBER(SEARCH({"DISCRIMINATION","HARASSMENT","HATE_SPEECH","GENDER_VIOLENCE"},C825)))&gt;0,1,0)</f>
        <v>0</v>
      </c>
      <c r="H825" s="1">
        <f>IF(SUMPRODUCT(--ISNUMBER(SEARCH({"LEGALIZE","LEGISLATION","TRIAL"},C825)))&gt;0,1,0)</f>
        <v>0</v>
      </c>
      <c r="I825" s="1">
        <f>IF(SUMPRODUCT(--ISNUMBER(SEARCH({"LEADER"},C825)))&gt;0,1,0)</f>
        <v>1</v>
      </c>
      <c r="J825" t="str">
        <f t="shared" si="48"/>
        <v>2016</v>
      </c>
      <c r="K825" t="str">
        <f t="shared" si="49"/>
        <v>11</v>
      </c>
      <c r="L825" t="str">
        <f t="shared" si="50"/>
        <v>30</v>
      </c>
      <c r="M825" s="2">
        <f t="shared" si="51"/>
        <v>42704.729166666664</v>
      </c>
      <c r="N825" s="1">
        <f>IF(SUMPRODUCT(--ISNUMBER(SEARCH({"nasdaq.com","bloomberg.com","wsj.com","seekingalpha.com","valuewalk.com","reuters.com","forbes.com","marketwatch.com","investopedia.com","businessinsider.com","analystratings.com"},B825)))&gt;0,1,0)</f>
        <v>0</v>
      </c>
      <c r="O825" t="s">
        <v>3935</v>
      </c>
    </row>
    <row r="826" spans="1:15" x14ac:dyDescent="0.35">
      <c r="A826">
        <v>0.322061191626409</v>
      </c>
      <c r="B826" t="s">
        <v>847</v>
      </c>
      <c r="C826" t="s">
        <v>848</v>
      </c>
      <c r="D826">
        <v>20161122140000</v>
      </c>
      <c r="E826" s="1">
        <f>IF(SUMPRODUCT(--ISNUMBER(SEARCH({"ECON_EARNINGSREPORT","ECON_STOCKMARKET"},C826)))&gt;0,1,0)</f>
        <v>0</v>
      </c>
      <c r="F826" s="1">
        <f>IF(SUMPRODUCT(--ISNUMBER(SEARCH({"ENV_"},C826)))&gt;0,1,0)</f>
        <v>0</v>
      </c>
      <c r="G826" s="1">
        <f>IF(SUMPRODUCT(--ISNUMBER(SEARCH({"DISCRIMINATION","HARASSMENT","HATE_SPEECH","GENDER_VIOLENCE"},C826)))&gt;0,1,0)</f>
        <v>0</v>
      </c>
      <c r="H826" s="1">
        <f>IF(SUMPRODUCT(--ISNUMBER(SEARCH({"LEGALIZE","LEGISLATION","TRIAL"},C826)))&gt;0,1,0)</f>
        <v>0</v>
      </c>
      <c r="I826" s="1">
        <f>IF(SUMPRODUCT(--ISNUMBER(SEARCH({"LEADER"},C826)))&gt;0,1,0)</f>
        <v>0</v>
      </c>
      <c r="J826" t="str">
        <f t="shared" si="48"/>
        <v>2016</v>
      </c>
      <c r="K826" t="str">
        <f t="shared" si="49"/>
        <v>11</v>
      </c>
      <c r="L826" t="str">
        <f t="shared" si="50"/>
        <v>22</v>
      </c>
      <c r="M826" s="2">
        <f t="shared" si="51"/>
        <v>42696.583333333336</v>
      </c>
      <c r="N826" s="1">
        <f>IF(SUMPRODUCT(--ISNUMBER(SEARCH({"nasdaq.com","bloomberg.com","wsj.com","seekingalpha.com","valuewalk.com","reuters.com","forbes.com","marketwatch.com","investopedia.com","businessinsider.com","analystratings.com"},B826)))&gt;0,1,0)</f>
        <v>0</v>
      </c>
      <c r="O826" t="s">
        <v>3935</v>
      </c>
    </row>
    <row r="827" spans="1:15" x14ac:dyDescent="0.35">
      <c r="A827">
        <v>0.61946902654867297</v>
      </c>
      <c r="B827" t="s">
        <v>11</v>
      </c>
      <c r="C827" t="s">
        <v>849</v>
      </c>
      <c r="D827">
        <v>20161129021500</v>
      </c>
      <c r="E827" s="1">
        <f>IF(SUMPRODUCT(--ISNUMBER(SEARCH({"ECON_EARNINGSREPORT","ECON_STOCKMARKET"},C827)))&gt;0,1,0)</f>
        <v>0</v>
      </c>
      <c r="F827" s="1">
        <f>IF(SUMPRODUCT(--ISNUMBER(SEARCH({"ENV_"},C827)))&gt;0,1,0)</f>
        <v>0</v>
      </c>
      <c r="G827" s="1">
        <f>IF(SUMPRODUCT(--ISNUMBER(SEARCH({"DISCRIMINATION","HARASSMENT","HATE_SPEECH","GENDER_VIOLENCE"},C827)))&gt;0,1,0)</f>
        <v>0</v>
      </c>
      <c r="H827" s="1">
        <f>IF(SUMPRODUCT(--ISNUMBER(SEARCH({"LEGALIZE","LEGISLATION","TRIAL"},C827)))&gt;0,1,0)</f>
        <v>1</v>
      </c>
      <c r="I827" s="1">
        <f>IF(SUMPRODUCT(--ISNUMBER(SEARCH({"LEADER"},C827)))&gt;0,1,0)</f>
        <v>1</v>
      </c>
      <c r="J827" t="str">
        <f t="shared" si="48"/>
        <v>2016</v>
      </c>
      <c r="K827" t="str">
        <f t="shared" si="49"/>
        <v>11</v>
      </c>
      <c r="L827" t="str">
        <f t="shared" si="50"/>
        <v>29</v>
      </c>
      <c r="M827" s="2">
        <f t="shared" si="51"/>
        <v>42703.09375</v>
      </c>
      <c r="N827" s="1">
        <f>IF(SUMPRODUCT(--ISNUMBER(SEARCH({"nasdaq.com","bloomberg.com","wsj.com","seekingalpha.com","valuewalk.com","reuters.com","forbes.com","marketwatch.com","investopedia.com","businessinsider.com","analystratings.com"},B827)))&gt;0,1,0)</f>
        <v>0</v>
      </c>
      <c r="O827" t="s">
        <v>3935</v>
      </c>
    </row>
    <row r="828" spans="1:15" x14ac:dyDescent="0.35">
      <c r="A828">
        <v>1.6163793103448301</v>
      </c>
      <c r="B828" t="s">
        <v>147</v>
      </c>
      <c r="C828" t="s">
        <v>850</v>
      </c>
      <c r="D828">
        <v>20161205044500</v>
      </c>
      <c r="E828" s="1">
        <f>IF(SUMPRODUCT(--ISNUMBER(SEARCH({"ECON_EARNINGSREPORT","ECON_STOCKMARKET"},C828)))&gt;0,1,0)</f>
        <v>0</v>
      </c>
      <c r="F828" s="1">
        <f>IF(SUMPRODUCT(--ISNUMBER(SEARCH({"ENV_"},C828)))&gt;0,1,0)</f>
        <v>0</v>
      </c>
      <c r="G828" s="1">
        <f>IF(SUMPRODUCT(--ISNUMBER(SEARCH({"DISCRIMINATION","HARASSMENT","HATE_SPEECH","GENDER_VIOLENCE"},C828)))&gt;0,1,0)</f>
        <v>0</v>
      </c>
      <c r="H828" s="1">
        <f>IF(SUMPRODUCT(--ISNUMBER(SEARCH({"LEGALIZE","LEGISLATION","TRIAL"},C828)))&gt;0,1,0)</f>
        <v>1</v>
      </c>
      <c r="I828" s="1">
        <f>IF(SUMPRODUCT(--ISNUMBER(SEARCH({"LEADER"},C828)))&gt;0,1,0)</f>
        <v>1</v>
      </c>
      <c r="J828" t="str">
        <f t="shared" si="48"/>
        <v>2016</v>
      </c>
      <c r="K828" t="str">
        <f t="shared" si="49"/>
        <v>12</v>
      </c>
      <c r="L828" t="str">
        <f t="shared" si="50"/>
        <v>05</v>
      </c>
      <c r="M828" s="2">
        <f t="shared" si="51"/>
        <v>42709.197916666664</v>
      </c>
      <c r="N828" s="1">
        <f>IF(SUMPRODUCT(--ISNUMBER(SEARCH({"nasdaq.com","bloomberg.com","wsj.com","seekingalpha.com","valuewalk.com","reuters.com","forbes.com","marketwatch.com","investopedia.com","businessinsider.com","analystratings.com"},B828)))&gt;0,1,0)</f>
        <v>0</v>
      </c>
      <c r="O828" t="s">
        <v>3935</v>
      </c>
    </row>
    <row r="829" spans="1:15" x14ac:dyDescent="0.35">
      <c r="A829">
        <v>1.8495684340320599</v>
      </c>
      <c r="B829" t="s">
        <v>620</v>
      </c>
      <c r="C829" t="s">
        <v>851</v>
      </c>
      <c r="D829">
        <v>20161229200000</v>
      </c>
      <c r="E829" s="1">
        <f>IF(SUMPRODUCT(--ISNUMBER(SEARCH({"ECON_EARNINGSREPORT","ECON_STOCKMARKET"},C829)))&gt;0,1,0)</f>
        <v>0</v>
      </c>
      <c r="F829" s="1">
        <f>IF(SUMPRODUCT(--ISNUMBER(SEARCH({"ENV_"},C829)))&gt;0,1,0)</f>
        <v>0</v>
      </c>
      <c r="G829" s="1">
        <f>IF(SUMPRODUCT(--ISNUMBER(SEARCH({"DISCRIMINATION","HARASSMENT","HATE_SPEECH","GENDER_VIOLENCE"},C829)))&gt;0,1,0)</f>
        <v>0</v>
      </c>
      <c r="H829" s="1">
        <f>IF(SUMPRODUCT(--ISNUMBER(SEARCH({"LEGALIZE","LEGISLATION","TRIAL"},C829)))&gt;0,1,0)</f>
        <v>0</v>
      </c>
      <c r="I829" s="1">
        <f>IF(SUMPRODUCT(--ISNUMBER(SEARCH({"LEADER"},C829)))&gt;0,1,0)</f>
        <v>1</v>
      </c>
      <c r="J829" t="str">
        <f t="shared" si="48"/>
        <v>2016</v>
      </c>
      <c r="K829" t="str">
        <f t="shared" si="49"/>
        <v>12</v>
      </c>
      <c r="L829" t="str">
        <f t="shared" si="50"/>
        <v>29</v>
      </c>
      <c r="M829" s="2">
        <f t="shared" si="51"/>
        <v>42733.833333333336</v>
      </c>
      <c r="N829" s="1">
        <f>IF(SUMPRODUCT(--ISNUMBER(SEARCH({"nasdaq.com","bloomberg.com","wsj.com","seekingalpha.com","valuewalk.com","reuters.com","forbes.com","marketwatch.com","investopedia.com","businessinsider.com","analystratings.com"},B829)))&gt;0,1,0)</f>
        <v>0</v>
      </c>
      <c r="O829" t="s">
        <v>3935</v>
      </c>
    </row>
    <row r="830" spans="1:15" x14ac:dyDescent="0.35">
      <c r="A830">
        <v>1.1545293072824201</v>
      </c>
      <c r="B830" t="s">
        <v>11</v>
      </c>
      <c r="C830" t="s">
        <v>852</v>
      </c>
      <c r="D830">
        <v>20170103170000</v>
      </c>
      <c r="E830" s="1">
        <f>IF(SUMPRODUCT(--ISNUMBER(SEARCH({"ECON_EARNINGSREPORT","ECON_STOCKMARKET"},C830)))&gt;0,1,0)</f>
        <v>0</v>
      </c>
      <c r="F830" s="1">
        <f>IF(SUMPRODUCT(--ISNUMBER(SEARCH({"ENV_"},C830)))&gt;0,1,0)</f>
        <v>0</v>
      </c>
      <c r="G830" s="1">
        <f>IF(SUMPRODUCT(--ISNUMBER(SEARCH({"DISCRIMINATION","HARASSMENT","HATE_SPEECH","GENDER_VIOLENCE"},C830)))&gt;0,1,0)</f>
        <v>0</v>
      </c>
      <c r="H830" s="1">
        <f>IF(SUMPRODUCT(--ISNUMBER(SEARCH({"LEGALIZE","LEGISLATION","TRIAL"},C830)))&gt;0,1,0)</f>
        <v>1</v>
      </c>
      <c r="I830" s="1">
        <f>IF(SUMPRODUCT(--ISNUMBER(SEARCH({"LEADER"},C830)))&gt;0,1,0)</f>
        <v>1</v>
      </c>
      <c r="J830" t="str">
        <f t="shared" si="48"/>
        <v>2017</v>
      </c>
      <c r="K830" t="str">
        <f t="shared" si="49"/>
        <v>01</v>
      </c>
      <c r="L830" t="str">
        <f t="shared" si="50"/>
        <v>03</v>
      </c>
      <c r="M830" s="2">
        <f t="shared" si="51"/>
        <v>42738.708333333336</v>
      </c>
      <c r="N830" s="1">
        <f>IF(SUMPRODUCT(--ISNUMBER(SEARCH({"nasdaq.com","bloomberg.com","wsj.com","seekingalpha.com","valuewalk.com","reuters.com","forbes.com","marketwatch.com","investopedia.com","businessinsider.com","analystratings.com"},B830)))&gt;0,1,0)</f>
        <v>0</v>
      </c>
      <c r="O830" t="s">
        <v>3935</v>
      </c>
    </row>
    <row r="831" spans="1:15" x14ac:dyDescent="0.35">
      <c r="A831">
        <v>1.9250253292806501</v>
      </c>
      <c r="B831" t="s">
        <v>147</v>
      </c>
      <c r="C831" t="s">
        <v>853</v>
      </c>
      <c r="D831">
        <v>20161226133000</v>
      </c>
      <c r="E831" s="1">
        <f>IF(SUMPRODUCT(--ISNUMBER(SEARCH({"ECON_EARNINGSREPORT","ECON_STOCKMARKET"},C831)))&gt;0,1,0)</f>
        <v>0</v>
      </c>
      <c r="F831" s="1">
        <f>IF(SUMPRODUCT(--ISNUMBER(SEARCH({"ENV_"},C831)))&gt;0,1,0)</f>
        <v>0</v>
      </c>
      <c r="G831" s="1">
        <f>IF(SUMPRODUCT(--ISNUMBER(SEARCH({"DISCRIMINATION","HARASSMENT","HATE_SPEECH","GENDER_VIOLENCE"},C831)))&gt;0,1,0)</f>
        <v>0</v>
      </c>
      <c r="H831" s="1">
        <f>IF(SUMPRODUCT(--ISNUMBER(SEARCH({"LEGALIZE","LEGISLATION","TRIAL"},C831)))&gt;0,1,0)</f>
        <v>1</v>
      </c>
      <c r="I831" s="1">
        <f>IF(SUMPRODUCT(--ISNUMBER(SEARCH({"LEADER"},C831)))&gt;0,1,0)</f>
        <v>1</v>
      </c>
      <c r="J831" t="str">
        <f t="shared" si="48"/>
        <v>2016</v>
      </c>
      <c r="K831" t="str">
        <f t="shared" si="49"/>
        <v>12</v>
      </c>
      <c r="L831" t="str">
        <f t="shared" si="50"/>
        <v>26</v>
      </c>
      <c r="M831" s="2">
        <f t="shared" si="51"/>
        <v>42730.5625</v>
      </c>
      <c r="N831" s="1">
        <f>IF(SUMPRODUCT(--ISNUMBER(SEARCH({"nasdaq.com","bloomberg.com","wsj.com","seekingalpha.com","valuewalk.com","reuters.com","forbes.com","marketwatch.com","investopedia.com","businessinsider.com","analystratings.com"},B831)))&gt;0,1,0)</f>
        <v>0</v>
      </c>
      <c r="O831" t="s">
        <v>3935</v>
      </c>
    </row>
    <row r="832" spans="1:15" x14ac:dyDescent="0.35">
      <c r="A832">
        <v>1.1320754716981101</v>
      </c>
      <c r="B832" t="s">
        <v>307</v>
      </c>
      <c r="C832" t="s">
        <v>854</v>
      </c>
      <c r="D832">
        <v>20170104004500</v>
      </c>
      <c r="E832" s="1">
        <f>IF(SUMPRODUCT(--ISNUMBER(SEARCH({"ECON_EARNINGSREPORT","ECON_STOCKMARKET"},C832)))&gt;0,1,0)</f>
        <v>1</v>
      </c>
      <c r="F832" s="1">
        <f>IF(SUMPRODUCT(--ISNUMBER(SEARCH({"ENV_"},C832)))&gt;0,1,0)</f>
        <v>0</v>
      </c>
      <c r="G832" s="1">
        <f>IF(SUMPRODUCT(--ISNUMBER(SEARCH({"DISCRIMINATION","HARASSMENT","HATE_SPEECH","GENDER_VIOLENCE"},C832)))&gt;0,1,0)</f>
        <v>0</v>
      </c>
      <c r="H832" s="1">
        <f>IF(SUMPRODUCT(--ISNUMBER(SEARCH({"LEGALIZE","LEGISLATION","TRIAL"},C832)))&gt;0,1,0)</f>
        <v>0</v>
      </c>
      <c r="I832" s="1">
        <f>IF(SUMPRODUCT(--ISNUMBER(SEARCH({"LEADER"},C832)))&gt;0,1,0)</f>
        <v>1</v>
      </c>
      <c r="J832" t="str">
        <f t="shared" si="48"/>
        <v>2017</v>
      </c>
      <c r="K832" t="str">
        <f t="shared" si="49"/>
        <v>01</v>
      </c>
      <c r="L832" t="str">
        <f t="shared" si="50"/>
        <v>04</v>
      </c>
      <c r="M832" s="2">
        <f t="shared" si="51"/>
        <v>42739.03125</v>
      </c>
      <c r="N832" s="1">
        <f>IF(SUMPRODUCT(--ISNUMBER(SEARCH({"nasdaq.com","bloomberg.com","wsj.com","seekingalpha.com","valuewalk.com","reuters.com","forbes.com","marketwatch.com","investopedia.com","businessinsider.com","analystratings.com"},B832)))&gt;0,1,0)</f>
        <v>0</v>
      </c>
      <c r="O832" t="s">
        <v>3935</v>
      </c>
    </row>
    <row r="833" spans="1:15" x14ac:dyDescent="0.35">
      <c r="A833">
        <v>-0.77319587628866004</v>
      </c>
      <c r="B833" t="s">
        <v>76</v>
      </c>
      <c r="C833" t="s">
        <v>842</v>
      </c>
      <c r="D833">
        <v>20161209010000</v>
      </c>
      <c r="E833" s="1">
        <f>IF(SUMPRODUCT(--ISNUMBER(SEARCH({"ECON_EARNINGSREPORT","ECON_STOCKMARKET"},C833)))&gt;0,1,0)</f>
        <v>1</v>
      </c>
      <c r="F833" s="1">
        <f>IF(SUMPRODUCT(--ISNUMBER(SEARCH({"ENV_"},C833)))&gt;0,1,0)</f>
        <v>0</v>
      </c>
      <c r="G833" s="1">
        <f>IF(SUMPRODUCT(--ISNUMBER(SEARCH({"DISCRIMINATION","HARASSMENT","HATE_SPEECH","GENDER_VIOLENCE"},C833)))&gt;0,1,0)</f>
        <v>0</v>
      </c>
      <c r="H833" s="1">
        <f>IF(SUMPRODUCT(--ISNUMBER(SEARCH({"LEGALIZE","LEGISLATION","TRIAL"},C833)))&gt;0,1,0)</f>
        <v>0</v>
      </c>
      <c r="I833" s="1">
        <f>IF(SUMPRODUCT(--ISNUMBER(SEARCH({"LEADER"},C833)))&gt;0,1,0)</f>
        <v>0</v>
      </c>
      <c r="J833" t="str">
        <f t="shared" si="48"/>
        <v>2016</v>
      </c>
      <c r="K833" t="str">
        <f t="shared" si="49"/>
        <v>12</v>
      </c>
      <c r="L833" t="str">
        <f t="shared" si="50"/>
        <v>09</v>
      </c>
      <c r="M833" s="2">
        <f t="shared" si="51"/>
        <v>42713.041666666664</v>
      </c>
      <c r="N833" s="1">
        <f>IF(SUMPRODUCT(--ISNUMBER(SEARCH({"nasdaq.com","bloomberg.com","wsj.com","seekingalpha.com","valuewalk.com","reuters.com","forbes.com","marketwatch.com","investopedia.com","businessinsider.com","analystratings.com"},B833)))&gt;0,1,0)</f>
        <v>0</v>
      </c>
      <c r="O833" t="s">
        <v>3935</v>
      </c>
    </row>
    <row r="834" spans="1:15" x14ac:dyDescent="0.35">
      <c r="A834">
        <v>3.0389363722697098</v>
      </c>
      <c r="B834" t="s">
        <v>10</v>
      </c>
      <c r="C834" t="s">
        <v>855</v>
      </c>
      <c r="D834">
        <v>20161209164500</v>
      </c>
      <c r="E834" s="1">
        <f>IF(SUMPRODUCT(--ISNUMBER(SEARCH({"ECON_EARNINGSREPORT","ECON_STOCKMARKET"},C834)))&gt;0,1,0)</f>
        <v>1</v>
      </c>
      <c r="F834" s="1">
        <f>IF(SUMPRODUCT(--ISNUMBER(SEARCH({"ENV_"},C834)))&gt;0,1,0)</f>
        <v>0</v>
      </c>
      <c r="G834" s="1">
        <f>IF(SUMPRODUCT(--ISNUMBER(SEARCH({"DISCRIMINATION","HARASSMENT","HATE_SPEECH","GENDER_VIOLENCE"},C834)))&gt;0,1,0)</f>
        <v>0</v>
      </c>
      <c r="H834" s="1">
        <f>IF(SUMPRODUCT(--ISNUMBER(SEARCH({"LEGALIZE","LEGISLATION","TRIAL"},C834)))&gt;0,1,0)</f>
        <v>0</v>
      </c>
      <c r="I834" s="1">
        <f>IF(SUMPRODUCT(--ISNUMBER(SEARCH({"LEADER"},C834)))&gt;0,1,0)</f>
        <v>0</v>
      </c>
      <c r="J834" t="str">
        <f t="shared" si="48"/>
        <v>2016</v>
      </c>
      <c r="K834" t="str">
        <f t="shared" si="49"/>
        <v>12</v>
      </c>
      <c r="L834" t="str">
        <f t="shared" si="50"/>
        <v>09</v>
      </c>
      <c r="M834" s="2">
        <f t="shared" si="51"/>
        <v>42713.697916666664</v>
      </c>
      <c r="N834" s="1">
        <f>IF(SUMPRODUCT(--ISNUMBER(SEARCH({"nasdaq.com","bloomberg.com","wsj.com","seekingalpha.com","valuewalk.com","reuters.com","forbes.com","marketwatch.com","investopedia.com","businessinsider.com","analystratings.com"},B834)))&gt;0,1,0)</f>
        <v>1</v>
      </c>
      <c r="O834" t="s">
        <v>3935</v>
      </c>
    </row>
    <row r="835" spans="1:15" x14ac:dyDescent="0.35">
      <c r="A835">
        <v>0.934579439252336</v>
      </c>
      <c r="B835" t="s">
        <v>274</v>
      </c>
      <c r="C835" t="s">
        <v>856</v>
      </c>
      <c r="D835">
        <v>20170104010000</v>
      </c>
      <c r="E835" s="1">
        <f>IF(SUMPRODUCT(--ISNUMBER(SEARCH({"ECON_EARNINGSREPORT","ECON_STOCKMARKET"},C835)))&gt;0,1,0)</f>
        <v>1</v>
      </c>
      <c r="F835" s="1">
        <f>IF(SUMPRODUCT(--ISNUMBER(SEARCH({"ENV_"},C835)))&gt;0,1,0)</f>
        <v>0</v>
      </c>
      <c r="G835" s="1">
        <f>IF(SUMPRODUCT(--ISNUMBER(SEARCH({"DISCRIMINATION","HARASSMENT","HATE_SPEECH","GENDER_VIOLENCE"},C835)))&gt;0,1,0)</f>
        <v>0</v>
      </c>
      <c r="H835" s="1">
        <f>IF(SUMPRODUCT(--ISNUMBER(SEARCH({"LEGALIZE","LEGISLATION","TRIAL"},C835)))&gt;0,1,0)</f>
        <v>0</v>
      </c>
      <c r="I835" s="1">
        <f>IF(SUMPRODUCT(--ISNUMBER(SEARCH({"LEADER"},C835)))&gt;0,1,0)</f>
        <v>1</v>
      </c>
      <c r="J835" t="str">
        <f t="shared" ref="J835:J898" si="52">LEFT(D835,4)</f>
        <v>2017</v>
      </c>
      <c r="K835" t="str">
        <f t="shared" ref="K835:K898" si="53">MID(D835,5,2)</f>
        <v>01</v>
      </c>
      <c r="L835" t="str">
        <f t="shared" ref="L835:L898" si="54">MID(D835,7,2)</f>
        <v>04</v>
      </c>
      <c r="M835" s="2">
        <f t="shared" ref="M835:M898" si="55">DATE(LEFT(D835,4),MID(D835,5,2),MID(D835,7,2))+TIME(MID(D835,9,2),MID(D835,11,2),RIGHT(D835,2))</f>
        <v>42739.041666666664</v>
      </c>
      <c r="N835" s="1">
        <f>IF(SUMPRODUCT(--ISNUMBER(SEARCH({"nasdaq.com","bloomberg.com","wsj.com","seekingalpha.com","valuewalk.com","reuters.com","forbes.com","marketwatch.com","investopedia.com","businessinsider.com","analystratings.com"},B835)))&gt;0,1,0)</f>
        <v>0</v>
      </c>
      <c r="O835" t="s">
        <v>3935</v>
      </c>
    </row>
    <row r="836" spans="1:15" x14ac:dyDescent="0.35">
      <c r="A836">
        <v>1.37524557956778</v>
      </c>
      <c r="B836" t="s">
        <v>29</v>
      </c>
      <c r="C836" t="s">
        <v>857</v>
      </c>
      <c r="D836">
        <v>20161204023000</v>
      </c>
      <c r="E836" s="1">
        <f>IF(SUMPRODUCT(--ISNUMBER(SEARCH({"ECON_EARNINGSREPORT","ECON_STOCKMARKET"},C836)))&gt;0,1,0)</f>
        <v>0</v>
      </c>
      <c r="F836" s="1">
        <f>IF(SUMPRODUCT(--ISNUMBER(SEARCH({"ENV_"},C836)))&gt;0,1,0)</f>
        <v>0</v>
      </c>
      <c r="G836" s="1">
        <f>IF(SUMPRODUCT(--ISNUMBER(SEARCH({"DISCRIMINATION","HARASSMENT","HATE_SPEECH","GENDER_VIOLENCE"},C836)))&gt;0,1,0)</f>
        <v>0</v>
      </c>
      <c r="H836" s="1">
        <f>IF(SUMPRODUCT(--ISNUMBER(SEARCH({"LEGALIZE","LEGISLATION","TRIAL"},C836)))&gt;0,1,0)</f>
        <v>1</v>
      </c>
      <c r="I836" s="1">
        <f>IF(SUMPRODUCT(--ISNUMBER(SEARCH({"LEADER"},C836)))&gt;0,1,0)</f>
        <v>1</v>
      </c>
      <c r="J836" t="str">
        <f t="shared" si="52"/>
        <v>2016</v>
      </c>
      <c r="K836" t="str">
        <f t="shared" si="53"/>
        <v>12</v>
      </c>
      <c r="L836" t="str">
        <f t="shared" si="54"/>
        <v>04</v>
      </c>
      <c r="M836" s="2">
        <f t="shared" si="55"/>
        <v>42708.104166666664</v>
      </c>
      <c r="N836" s="1">
        <f>IF(SUMPRODUCT(--ISNUMBER(SEARCH({"nasdaq.com","bloomberg.com","wsj.com","seekingalpha.com","valuewalk.com","reuters.com","forbes.com","marketwatch.com","investopedia.com","businessinsider.com","analystratings.com"},B836)))&gt;0,1,0)</f>
        <v>0</v>
      </c>
      <c r="O836" t="s">
        <v>3935</v>
      </c>
    </row>
    <row r="837" spans="1:15" x14ac:dyDescent="0.35">
      <c r="A837">
        <v>0.325732899022802</v>
      </c>
      <c r="B837" t="s">
        <v>16</v>
      </c>
      <c r="C837" t="s">
        <v>661</v>
      </c>
      <c r="D837">
        <v>20161122171500</v>
      </c>
      <c r="E837" s="1">
        <f>IF(SUMPRODUCT(--ISNUMBER(SEARCH({"ECON_EARNINGSREPORT","ECON_STOCKMARKET"},C837)))&gt;0,1,0)</f>
        <v>1</v>
      </c>
      <c r="F837" s="1">
        <f>IF(SUMPRODUCT(--ISNUMBER(SEARCH({"ENV_"},C837)))&gt;0,1,0)</f>
        <v>0</v>
      </c>
      <c r="G837" s="1">
        <f>IF(SUMPRODUCT(--ISNUMBER(SEARCH({"DISCRIMINATION","HARASSMENT","HATE_SPEECH","GENDER_VIOLENCE"},C837)))&gt;0,1,0)</f>
        <v>0</v>
      </c>
      <c r="H837" s="1">
        <f>IF(SUMPRODUCT(--ISNUMBER(SEARCH({"LEGALIZE","LEGISLATION","TRIAL"},C837)))&gt;0,1,0)</f>
        <v>0</v>
      </c>
      <c r="I837" s="1">
        <f>IF(SUMPRODUCT(--ISNUMBER(SEARCH({"LEADER"},C837)))&gt;0,1,0)</f>
        <v>0</v>
      </c>
      <c r="J837" t="str">
        <f t="shared" si="52"/>
        <v>2016</v>
      </c>
      <c r="K837" t="str">
        <f t="shared" si="53"/>
        <v>11</v>
      </c>
      <c r="L837" t="str">
        <f t="shared" si="54"/>
        <v>22</v>
      </c>
      <c r="M837" s="2">
        <f t="shared" si="55"/>
        <v>42696.71875</v>
      </c>
      <c r="N837" s="1">
        <f>IF(SUMPRODUCT(--ISNUMBER(SEARCH({"nasdaq.com","bloomberg.com","wsj.com","seekingalpha.com","valuewalk.com","reuters.com","forbes.com","marketwatch.com","investopedia.com","businessinsider.com","analystratings.com"},B837)))&gt;0,1,0)</f>
        <v>1</v>
      </c>
      <c r="O837" t="s">
        <v>3935</v>
      </c>
    </row>
    <row r="838" spans="1:15" x14ac:dyDescent="0.35">
      <c r="A838">
        <v>-3.0634573304157602</v>
      </c>
      <c r="B838" t="s">
        <v>40</v>
      </c>
      <c r="C838" t="s">
        <v>858</v>
      </c>
      <c r="D838">
        <v>20170103234500</v>
      </c>
      <c r="E838" s="1">
        <f>IF(SUMPRODUCT(--ISNUMBER(SEARCH({"ECON_EARNINGSREPORT","ECON_STOCKMARKET"},C838)))&gt;0,1,0)</f>
        <v>1</v>
      </c>
      <c r="F838" s="1">
        <f>IF(SUMPRODUCT(--ISNUMBER(SEARCH({"ENV_"},C838)))&gt;0,1,0)</f>
        <v>0</v>
      </c>
      <c r="G838" s="1">
        <f>IF(SUMPRODUCT(--ISNUMBER(SEARCH({"DISCRIMINATION","HARASSMENT","HATE_SPEECH","GENDER_VIOLENCE"},C838)))&gt;0,1,0)</f>
        <v>0</v>
      </c>
      <c r="H838" s="1">
        <f>IF(SUMPRODUCT(--ISNUMBER(SEARCH({"LEGALIZE","LEGISLATION","TRIAL"},C838)))&gt;0,1,0)</f>
        <v>0</v>
      </c>
      <c r="I838" s="1">
        <f>IF(SUMPRODUCT(--ISNUMBER(SEARCH({"LEADER"},C838)))&gt;0,1,0)</f>
        <v>0</v>
      </c>
      <c r="J838" t="str">
        <f t="shared" si="52"/>
        <v>2017</v>
      </c>
      <c r="K838" t="str">
        <f t="shared" si="53"/>
        <v>01</v>
      </c>
      <c r="L838" t="str">
        <f t="shared" si="54"/>
        <v>03</v>
      </c>
      <c r="M838" s="2">
        <f t="shared" si="55"/>
        <v>42738.989583333336</v>
      </c>
      <c r="N838" s="1">
        <f>IF(SUMPRODUCT(--ISNUMBER(SEARCH({"nasdaq.com","bloomberg.com","wsj.com","seekingalpha.com","valuewalk.com","reuters.com","forbes.com","marketwatch.com","investopedia.com","businessinsider.com","analystratings.com"},B838)))&gt;0,1,0)</f>
        <v>0</v>
      </c>
      <c r="O838" t="s">
        <v>3935</v>
      </c>
    </row>
    <row r="839" spans="1:15" x14ac:dyDescent="0.35">
      <c r="A839">
        <v>-3.3970276008492601</v>
      </c>
      <c r="B839" t="s">
        <v>10</v>
      </c>
      <c r="C839" t="s">
        <v>859</v>
      </c>
      <c r="D839">
        <v>20170103234500</v>
      </c>
      <c r="E839" s="1">
        <f>IF(SUMPRODUCT(--ISNUMBER(SEARCH({"ECON_EARNINGSREPORT","ECON_STOCKMARKET"},C839)))&gt;0,1,0)</f>
        <v>1</v>
      </c>
      <c r="F839" s="1">
        <f>IF(SUMPRODUCT(--ISNUMBER(SEARCH({"ENV_"},C839)))&gt;0,1,0)</f>
        <v>0</v>
      </c>
      <c r="G839" s="1">
        <f>IF(SUMPRODUCT(--ISNUMBER(SEARCH({"DISCRIMINATION","HARASSMENT","HATE_SPEECH","GENDER_VIOLENCE"},C839)))&gt;0,1,0)</f>
        <v>0</v>
      </c>
      <c r="H839" s="1">
        <f>IF(SUMPRODUCT(--ISNUMBER(SEARCH({"LEGALIZE","LEGISLATION","TRIAL"},C839)))&gt;0,1,0)</f>
        <v>0</v>
      </c>
      <c r="I839" s="1">
        <f>IF(SUMPRODUCT(--ISNUMBER(SEARCH({"LEADER"},C839)))&gt;0,1,0)</f>
        <v>0</v>
      </c>
      <c r="J839" t="str">
        <f t="shared" si="52"/>
        <v>2017</v>
      </c>
      <c r="K839" t="str">
        <f t="shared" si="53"/>
        <v>01</v>
      </c>
      <c r="L839" t="str">
        <f t="shared" si="54"/>
        <v>03</v>
      </c>
      <c r="M839" s="2">
        <f t="shared" si="55"/>
        <v>42738.989583333336</v>
      </c>
      <c r="N839" s="1">
        <f>IF(SUMPRODUCT(--ISNUMBER(SEARCH({"nasdaq.com","bloomberg.com","wsj.com","seekingalpha.com","valuewalk.com","reuters.com","forbes.com","marketwatch.com","investopedia.com","businessinsider.com","analystratings.com"},B839)))&gt;0,1,0)</f>
        <v>1</v>
      </c>
      <c r="O839" t="s">
        <v>3935</v>
      </c>
    </row>
    <row r="840" spans="1:15" x14ac:dyDescent="0.35">
      <c r="A840">
        <v>3.27868852459016</v>
      </c>
      <c r="B840" t="s">
        <v>44</v>
      </c>
      <c r="C840" t="s">
        <v>860</v>
      </c>
      <c r="D840">
        <v>20161121200000</v>
      </c>
      <c r="E840" s="1">
        <f>IF(SUMPRODUCT(--ISNUMBER(SEARCH({"ECON_EARNINGSREPORT","ECON_STOCKMARKET"},C840)))&gt;0,1,0)</f>
        <v>1</v>
      </c>
      <c r="F840" s="1">
        <f>IF(SUMPRODUCT(--ISNUMBER(SEARCH({"ENV_"},C840)))&gt;0,1,0)</f>
        <v>0</v>
      </c>
      <c r="G840" s="1">
        <f>IF(SUMPRODUCT(--ISNUMBER(SEARCH({"DISCRIMINATION","HARASSMENT","HATE_SPEECH","GENDER_VIOLENCE"},C840)))&gt;0,1,0)</f>
        <v>0</v>
      </c>
      <c r="H840" s="1">
        <f>IF(SUMPRODUCT(--ISNUMBER(SEARCH({"LEGALIZE","LEGISLATION","TRIAL"},C840)))&gt;0,1,0)</f>
        <v>0</v>
      </c>
      <c r="I840" s="1">
        <f>IF(SUMPRODUCT(--ISNUMBER(SEARCH({"LEADER"},C840)))&gt;0,1,0)</f>
        <v>0</v>
      </c>
      <c r="J840" t="str">
        <f t="shared" si="52"/>
        <v>2016</v>
      </c>
      <c r="K840" t="str">
        <f t="shared" si="53"/>
        <v>11</v>
      </c>
      <c r="L840" t="str">
        <f t="shared" si="54"/>
        <v>21</v>
      </c>
      <c r="M840" s="2">
        <f t="shared" si="55"/>
        <v>42695.833333333336</v>
      </c>
      <c r="N840" s="1">
        <f>IF(SUMPRODUCT(--ISNUMBER(SEARCH({"nasdaq.com","bloomberg.com","wsj.com","seekingalpha.com","valuewalk.com","reuters.com","forbes.com","marketwatch.com","investopedia.com","businessinsider.com","analystratings.com"},B840)))&gt;0,1,0)</f>
        <v>0</v>
      </c>
      <c r="O840" t="s">
        <v>3935</v>
      </c>
    </row>
    <row r="841" spans="1:15" x14ac:dyDescent="0.35">
      <c r="A841">
        <v>0.11947431302269999</v>
      </c>
      <c r="B841" t="s">
        <v>10</v>
      </c>
      <c r="C841" t="s">
        <v>861</v>
      </c>
      <c r="D841">
        <v>20170106190000</v>
      </c>
      <c r="E841" s="1">
        <f>IF(SUMPRODUCT(--ISNUMBER(SEARCH({"ECON_EARNINGSREPORT","ECON_STOCKMARKET"},C841)))&gt;0,1,0)</f>
        <v>1</v>
      </c>
      <c r="F841" s="1">
        <f>IF(SUMPRODUCT(--ISNUMBER(SEARCH({"ENV_"},C841)))&gt;0,1,0)</f>
        <v>1</v>
      </c>
      <c r="G841" s="1">
        <f>IF(SUMPRODUCT(--ISNUMBER(SEARCH({"DISCRIMINATION","HARASSMENT","HATE_SPEECH","GENDER_VIOLENCE"},C841)))&gt;0,1,0)</f>
        <v>0</v>
      </c>
      <c r="H841" s="1">
        <f>IF(SUMPRODUCT(--ISNUMBER(SEARCH({"LEGALIZE","LEGISLATION","TRIAL"},C841)))&gt;0,1,0)</f>
        <v>0</v>
      </c>
      <c r="I841" s="1">
        <f>IF(SUMPRODUCT(--ISNUMBER(SEARCH({"LEADER"},C841)))&gt;0,1,0)</f>
        <v>0</v>
      </c>
      <c r="J841" t="str">
        <f t="shared" si="52"/>
        <v>2017</v>
      </c>
      <c r="K841" t="str">
        <f t="shared" si="53"/>
        <v>01</v>
      </c>
      <c r="L841" t="str">
        <f t="shared" si="54"/>
        <v>06</v>
      </c>
      <c r="M841" s="2">
        <f t="shared" si="55"/>
        <v>42741.791666666664</v>
      </c>
      <c r="N841" s="1">
        <f>IF(SUMPRODUCT(--ISNUMBER(SEARCH({"nasdaq.com","bloomberg.com","wsj.com","seekingalpha.com","valuewalk.com","reuters.com","forbes.com","marketwatch.com","investopedia.com","businessinsider.com","analystratings.com"},B841)))&gt;0,1,0)</f>
        <v>1</v>
      </c>
      <c r="O841" t="s">
        <v>3935</v>
      </c>
    </row>
    <row r="842" spans="1:15" x14ac:dyDescent="0.35">
      <c r="A842">
        <v>0.63775510204081698</v>
      </c>
      <c r="B842" t="s">
        <v>6</v>
      </c>
      <c r="C842" t="s">
        <v>862</v>
      </c>
      <c r="D842">
        <v>20170111221500</v>
      </c>
      <c r="E842" s="1">
        <f>IF(SUMPRODUCT(--ISNUMBER(SEARCH({"ECON_EARNINGSREPORT","ECON_STOCKMARKET"},C842)))&gt;0,1,0)</f>
        <v>0</v>
      </c>
      <c r="F842" s="1">
        <f>IF(SUMPRODUCT(--ISNUMBER(SEARCH({"ENV_"},C842)))&gt;0,1,0)</f>
        <v>0</v>
      </c>
      <c r="G842" s="1">
        <f>IF(SUMPRODUCT(--ISNUMBER(SEARCH({"DISCRIMINATION","HARASSMENT","HATE_SPEECH","GENDER_VIOLENCE"},C842)))&gt;0,1,0)</f>
        <v>0</v>
      </c>
      <c r="H842" s="1">
        <f>IF(SUMPRODUCT(--ISNUMBER(SEARCH({"LEGALIZE","LEGISLATION","TRIAL"},C842)))&gt;0,1,0)</f>
        <v>0</v>
      </c>
      <c r="I842" s="1">
        <f>IF(SUMPRODUCT(--ISNUMBER(SEARCH({"LEADER"},C842)))&gt;0,1,0)</f>
        <v>0</v>
      </c>
      <c r="J842" t="str">
        <f t="shared" si="52"/>
        <v>2017</v>
      </c>
      <c r="K842" t="str">
        <f t="shared" si="53"/>
        <v>01</v>
      </c>
      <c r="L842" t="str">
        <f t="shared" si="54"/>
        <v>11</v>
      </c>
      <c r="M842" s="2">
        <f t="shared" si="55"/>
        <v>42746.927083333336</v>
      </c>
      <c r="N842" s="1">
        <f>IF(SUMPRODUCT(--ISNUMBER(SEARCH({"nasdaq.com","bloomberg.com","wsj.com","seekingalpha.com","valuewalk.com","reuters.com","forbes.com","marketwatch.com","investopedia.com","businessinsider.com","analystratings.com"},B842)))&gt;0,1,0)</f>
        <v>0</v>
      </c>
      <c r="O842" t="s">
        <v>3935</v>
      </c>
    </row>
    <row r="843" spans="1:15" x14ac:dyDescent="0.35">
      <c r="A843">
        <v>0.203665987780041</v>
      </c>
      <c r="B843" t="s">
        <v>51</v>
      </c>
      <c r="C843" t="s">
        <v>863</v>
      </c>
      <c r="D843">
        <v>20161130150000</v>
      </c>
      <c r="E843" s="1">
        <f>IF(SUMPRODUCT(--ISNUMBER(SEARCH({"ECON_EARNINGSREPORT","ECON_STOCKMARKET"},C843)))&gt;0,1,0)</f>
        <v>1</v>
      </c>
      <c r="F843" s="1">
        <f>IF(SUMPRODUCT(--ISNUMBER(SEARCH({"ENV_"},C843)))&gt;0,1,0)</f>
        <v>0</v>
      </c>
      <c r="G843" s="1">
        <f>IF(SUMPRODUCT(--ISNUMBER(SEARCH({"DISCRIMINATION","HARASSMENT","HATE_SPEECH","GENDER_VIOLENCE"},C843)))&gt;0,1,0)</f>
        <v>0</v>
      </c>
      <c r="H843" s="1">
        <f>IF(SUMPRODUCT(--ISNUMBER(SEARCH({"LEGALIZE","LEGISLATION","TRIAL"},C843)))&gt;0,1,0)</f>
        <v>0</v>
      </c>
      <c r="I843" s="1">
        <f>IF(SUMPRODUCT(--ISNUMBER(SEARCH({"LEADER"},C843)))&gt;0,1,0)</f>
        <v>0</v>
      </c>
      <c r="J843" t="str">
        <f t="shared" si="52"/>
        <v>2016</v>
      </c>
      <c r="K843" t="str">
        <f t="shared" si="53"/>
        <v>11</v>
      </c>
      <c r="L843" t="str">
        <f t="shared" si="54"/>
        <v>30</v>
      </c>
      <c r="M843" s="2">
        <f t="shared" si="55"/>
        <v>42704.625</v>
      </c>
      <c r="N843" s="1">
        <f>IF(SUMPRODUCT(--ISNUMBER(SEARCH({"nasdaq.com","bloomberg.com","wsj.com","seekingalpha.com","valuewalk.com","reuters.com","forbes.com","marketwatch.com","investopedia.com","businessinsider.com","analystratings.com"},B843)))&gt;0,1,0)</f>
        <v>0</v>
      </c>
      <c r="O843" t="s">
        <v>3935</v>
      </c>
    </row>
    <row r="844" spans="1:15" x14ac:dyDescent="0.35">
      <c r="A844">
        <v>-2.5641025641025599</v>
      </c>
      <c r="B844" t="s">
        <v>44</v>
      </c>
      <c r="C844" t="s">
        <v>864</v>
      </c>
      <c r="D844">
        <v>20161130223000</v>
      </c>
      <c r="E844" s="1">
        <f>IF(SUMPRODUCT(--ISNUMBER(SEARCH({"ECON_EARNINGSREPORT","ECON_STOCKMARKET"},C844)))&gt;0,1,0)</f>
        <v>1</v>
      </c>
      <c r="F844" s="1">
        <f>IF(SUMPRODUCT(--ISNUMBER(SEARCH({"ENV_"},C844)))&gt;0,1,0)</f>
        <v>0</v>
      </c>
      <c r="G844" s="1">
        <f>IF(SUMPRODUCT(--ISNUMBER(SEARCH({"DISCRIMINATION","HARASSMENT","HATE_SPEECH","GENDER_VIOLENCE"},C844)))&gt;0,1,0)</f>
        <v>0</v>
      </c>
      <c r="H844" s="1">
        <f>IF(SUMPRODUCT(--ISNUMBER(SEARCH({"LEGALIZE","LEGISLATION","TRIAL"},C844)))&gt;0,1,0)</f>
        <v>0</v>
      </c>
      <c r="I844" s="1">
        <f>IF(SUMPRODUCT(--ISNUMBER(SEARCH({"LEADER"},C844)))&gt;0,1,0)</f>
        <v>0</v>
      </c>
      <c r="J844" t="str">
        <f t="shared" si="52"/>
        <v>2016</v>
      </c>
      <c r="K844" t="str">
        <f t="shared" si="53"/>
        <v>11</v>
      </c>
      <c r="L844" t="str">
        <f t="shared" si="54"/>
        <v>30</v>
      </c>
      <c r="M844" s="2">
        <f t="shared" si="55"/>
        <v>42704.9375</v>
      </c>
      <c r="N844" s="1">
        <f>IF(SUMPRODUCT(--ISNUMBER(SEARCH({"nasdaq.com","bloomberg.com","wsj.com","seekingalpha.com","valuewalk.com","reuters.com","forbes.com","marketwatch.com","investopedia.com","businessinsider.com","analystratings.com"},B844)))&gt;0,1,0)</f>
        <v>0</v>
      </c>
      <c r="O844" t="s">
        <v>3935</v>
      </c>
    </row>
    <row r="845" spans="1:15" x14ac:dyDescent="0.35">
      <c r="A845">
        <v>1.3793103448275901</v>
      </c>
      <c r="B845" t="s">
        <v>439</v>
      </c>
      <c r="C845" t="s">
        <v>865</v>
      </c>
      <c r="D845">
        <v>20161122223000</v>
      </c>
      <c r="E845" s="1">
        <f>IF(SUMPRODUCT(--ISNUMBER(SEARCH({"ECON_EARNINGSREPORT","ECON_STOCKMARKET"},C845)))&gt;0,1,0)</f>
        <v>1</v>
      </c>
      <c r="F845" s="1">
        <f>IF(SUMPRODUCT(--ISNUMBER(SEARCH({"ENV_"},C845)))&gt;0,1,0)</f>
        <v>0</v>
      </c>
      <c r="G845" s="1">
        <f>IF(SUMPRODUCT(--ISNUMBER(SEARCH({"DISCRIMINATION","HARASSMENT","HATE_SPEECH","GENDER_VIOLENCE"},C845)))&gt;0,1,0)</f>
        <v>0</v>
      </c>
      <c r="H845" s="1">
        <f>IF(SUMPRODUCT(--ISNUMBER(SEARCH({"LEGALIZE","LEGISLATION","TRIAL"},C845)))&gt;0,1,0)</f>
        <v>0</v>
      </c>
      <c r="I845" s="1">
        <f>IF(SUMPRODUCT(--ISNUMBER(SEARCH({"LEADER"},C845)))&gt;0,1,0)</f>
        <v>1</v>
      </c>
      <c r="J845" t="str">
        <f t="shared" si="52"/>
        <v>2016</v>
      </c>
      <c r="K845" t="str">
        <f t="shared" si="53"/>
        <v>11</v>
      </c>
      <c r="L845" t="str">
        <f t="shared" si="54"/>
        <v>22</v>
      </c>
      <c r="M845" s="2">
        <f t="shared" si="55"/>
        <v>42696.9375</v>
      </c>
      <c r="N845" s="1">
        <f>IF(SUMPRODUCT(--ISNUMBER(SEARCH({"nasdaq.com","bloomberg.com","wsj.com","seekingalpha.com","valuewalk.com","reuters.com","forbes.com","marketwatch.com","investopedia.com","businessinsider.com","analystratings.com"},B845)))&gt;0,1,0)</f>
        <v>0</v>
      </c>
      <c r="O845" t="s">
        <v>3935</v>
      </c>
    </row>
    <row r="846" spans="1:15" x14ac:dyDescent="0.35">
      <c r="A846">
        <v>-2.9978586723768701</v>
      </c>
      <c r="B846" t="s">
        <v>313</v>
      </c>
      <c r="C846" t="s">
        <v>858</v>
      </c>
      <c r="D846">
        <v>20170103231500</v>
      </c>
      <c r="E846" s="1">
        <f>IF(SUMPRODUCT(--ISNUMBER(SEARCH({"ECON_EARNINGSREPORT","ECON_STOCKMARKET"},C846)))&gt;0,1,0)</f>
        <v>1</v>
      </c>
      <c r="F846" s="1">
        <f>IF(SUMPRODUCT(--ISNUMBER(SEARCH({"ENV_"},C846)))&gt;0,1,0)</f>
        <v>0</v>
      </c>
      <c r="G846" s="1">
        <f>IF(SUMPRODUCT(--ISNUMBER(SEARCH({"DISCRIMINATION","HARASSMENT","HATE_SPEECH","GENDER_VIOLENCE"},C846)))&gt;0,1,0)</f>
        <v>0</v>
      </c>
      <c r="H846" s="1">
        <f>IF(SUMPRODUCT(--ISNUMBER(SEARCH({"LEGALIZE","LEGISLATION","TRIAL"},C846)))&gt;0,1,0)</f>
        <v>0</v>
      </c>
      <c r="I846" s="1">
        <f>IF(SUMPRODUCT(--ISNUMBER(SEARCH({"LEADER"},C846)))&gt;0,1,0)</f>
        <v>0</v>
      </c>
      <c r="J846" t="str">
        <f t="shared" si="52"/>
        <v>2017</v>
      </c>
      <c r="K846" t="str">
        <f t="shared" si="53"/>
        <v>01</v>
      </c>
      <c r="L846" t="str">
        <f t="shared" si="54"/>
        <v>03</v>
      </c>
      <c r="M846" s="2">
        <f t="shared" si="55"/>
        <v>42738.96875</v>
      </c>
      <c r="N846" s="1">
        <f>IF(SUMPRODUCT(--ISNUMBER(SEARCH({"nasdaq.com","bloomberg.com","wsj.com","seekingalpha.com","valuewalk.com","reuters.com","forbes.com","marketwatch.com","investopedia.com","businessinsider.com","analystratings.com"},B846)))&gt;0,1,0)</f>
        <v>0</v>
      </c>
      <c r="O846" t="s">
        <v>3935</v>
      </c>
    </row>
    <row r="847" spans="1:15" x14ac:dyDescent="0.35">
      <c r="A847">
        <v>0.73684210526315796</v>
      </c>
      <c r="B847" t="s">
        <v>63</v>
      </c>
      <c r="C847" t="s">
        <v>866</v>
      </c>
      <c r="D847">
        <v>20161124014500</v>
      </c>
      <c r="E847" s="1">
        <f>IF(SUMPRODUCT(--ISNUMBER(SEARCH({"ECON_EARNINGSREPORT","ECON_STOCKMARKET"},C847)))&gt;0,1,0)</f>
        <v>0</v>
      </c>
      <c r="F847" s="1">
        <f>IF(SUMPRODUCT(--ISNUMBER(SEARCH({"ENV_"},C847)))&gt;0,1,0)</f>
        <v>0</v>
      </c>
      <c r="G847" s="1">
        <f>IF(SUMPRODUCT(--ISNUMBER(SEARCH({"DISCRIMINATION","HARASSMENT","HATE_SPEECH","GENDER_VIOLENCE"},C847)))&gt;0,1,0)</f>
        <v>0</v>
      </c>
      <c r="H847" s="1">
        <f>IF(SUMPRODUCT(--ISNUMBER(SEARCH({"LEGALIZE","LEGISLATION","TRIAL"},C847)))&gt;0,1,0)</f>
        <v>1</v>
      </c>
      <c r="I847" s="1">
        <f>IF(SUMPRODUCT(--ISNUMBER(SEARCH({"LEADER"},C847)))&gt;0,1,0)</f>
        <v>1</v>
      </c>
      <c r="J847" t="str">
        <f t="shared" si="52"/>
        <v>2016</v>
      </c>
      <c r="K847" t="str">
        <f t="shared" si="53"/>
        <v>11</v>
      </c>
      <c r="L847" t="str">
        <f t="shared" si="54"/>
        <v>24</v>
      </c>
      <c r="M847" s="2">
        <f t="shared" si="55"/>
        <v>42698.072916666664</v>
      </c>
      <c r="N847" s="1">
        <f>IF(SUMPRODUCT(--ISNUMBER(SEARCH({"nasdaq.com","bloomberg.com","wsj.com","seekingalpha.com","valuewalk.com","reuters.com","forbes.com","marketwatch.com","investopedia.com","businessinsider.com","analystratings.com"},B847)))&gt;0,1,0)</f>
        <v>0</v>
      </c>
      <c r="O847" t="s">
        <v>3935</v>
      </c>
    </row>
    <row r="848" spans="1:15" x14ac:dyDescent="0.35">
      <c r="A848">
        <v>0.57251908396946605</v>
      </c>
      <c r="B848" t="s">
        <v>229</v>
      </c>
      <c r="C848" t="s">
        <v>867</v>
      </c>
      <c r="D848">
        <v>20170106181500</v>
      </c>
      <c r="E848" s="1">
        <f>IF(SUMPRODUCT(--ISNUMBER(SEARCH({"ECON_EARNINGSREPORT","ECON_STOCKMARKET"},C848)))&gt;0,1,0)</f>
        <v>0</v>
      </c>
      <c r="F848" s="1">
        <f>IF(SUMPRODUCT(--ISNUMBER(SEARCH({"ENV_"},C848)))&gt;0,1,0)</f>
        <v>0</v>
      </c>
      <c r="G848" s="1">
        <f>IF(SUMPRODUCT(--ISNUMBER(SEARCH({"DISCRIMINATION","HARASSMENT","HATE_SPEECH","GENDER_VIOLENCE"},C848)))&gt;0,1,0)</f>
        <v>0</v>
      </c>
      <c r="H848" s="1">
        <f>IF(SUMPRODUCT(--ISNUMBER(SEARCH({"LEGALIZE","LEGISLATION","TRIAL"},C848)))&gt;0,1,0)</f>
        <v>1</v>
      </c>
      <c r="I848" s="1">
        <f>IF(SUMPRODUCT(--ISNUMBER(SEARCH({"LEADER"},C848)))&gt;0,1,0)</f>
        <v>1</v>
      </c>
      <c r="J848" t="str">
        <f t="shared" si="52"/>
        <v>2017</v>
      </c>
      <c r="K848" t="str">
        <f t="shared" si="53"/>
        <v>01</v>
      </c>
      <c r="L848" t="str">
        <f t="shared" si="54"/>
        <v>06</v>
      </c>
      <c r="M848" s="2">
        <f t="shared" si="55"/>
        <v>42741.760416666664</v>
      </c>
      <c r="N848" s="1">
        <f>IF(SUMPRODUCT(--ISNUMBER(SEARCH({"nasdaq.com","bloomberg.com","wsj.com","seekingalpha.com","valuewalk.com","reuters.com","forbes.com","marketwatch.com","investopedia.com","businessinsider.com","analystratings.com"},B848)))&gt;0,1,0)</f>
        <v>0</v>
      </c>
      <c r="O848" t="s">
        <v>3935</v>
      </c>
    </row>
    <row r="849" spans="1:15" x14ac:dyDescent="0.35">
      <c r="A849">
        <v>0.70671378091872805</v>
      </c>
      <c r="B849" t="s">
        <v>439</v>
      </c>
      <c r="C849" t="s">
        <v>868</v>
      </c>
      <c r="D849">
        <v>20170110223000</v>
      </c>
      <c r="E849" s="1">
        <f>IF(SUMPRODUCT(--ISNUMBER(SEARCH({"ECON_EARNINGSREPORT","ECON_STOCKMARKET"},C849)))&gt;0,1,0)</f>
        <v>1</v>
      </c>
      <c r="F849" s="1">
        <f>IF(SUMPRODUCT(--ISNUMBER(SEARCH({"ENV_"},C849)))&gt;0,1,0)</f>
        <v>0</v>
      </c>
      <c r="G849" s="1">
        <f>IF(SUMPRODUCT(--ISNUMBER(SEARCH({"DISCRIMINATION","HARASSMENT","HATE_SPEECH","GENDER_VIOLENCE"},C849)))&gt;0,1,0)</f>
        <v>0</v>
      </c>
      <c r="H849" s="1">
        <f>IF(SUMPRODUCT(--ISNUMBER(SEARCH({"LEGALIZE","LEGISLATION","TRIAL"},C849)))&gt;0,1,0)</f>
        <v>0</v>
      </c>
      <c r="I849" s="1">
        <f>IF(SUMPRODUCT(--ISNUMBER(SEARCH({"LEADER"},C849)))&gt;0,1,0)</f>
        <v>1</v>
      </c>
      <c r="J849" t="str">
        <f t="shared" si="52"/>
        <v>2017</v>
      </c>
      <c r="K849" t="str">
        <f t="shared" si="53"/>
        <v>01</v>
      </c>
      <c r="L849" t="str">
        <f t="shared" si="54"/>
        <v>10</v>
      </c>
      <c r="M849" s="2">
        <f t="shared" si="55"/>
        <v>42745.9375</v>
      </c>
      <c r="N849" s="1">
        <f>IF(SUMPRODUCT(--ISNUMBER(SEARCH({"nasdaq.com","bloomberg.com","wsj.com","seekingalpha.com","valuewalk.com","reuters.com","forbes.com","marketwatch.com","investopedia.com","businessinsider.com","analystratings.com"},B849)))&gt;0,1,0)</f>
        <v>0</v>
      </c>
      <c r="O849" t="s">
        <v>3935</v>
      </c>
    </row>
    <row r="850" spans="1:15" x14ac:dyDescent="0.35">
      <c r="A850">
        <v>-1.4644351464435099</v>
      </c>
      <c r="B850" t="s">
        <v>133</v>
      </c>
      <c r="C850" t="s">
        <v>869</v>
      </c>
      <c r="D850">
        <v>20161204040000</v>
      </c>
      <c r="E850" s="1">
        <f>IF(SUMPRODUCT(--ISNUMBER(SEARCH({"ECON_EARNINGSREPORT","ECON_STOCKMARKET"},C850)))&gt;0,1,0)</f>
        <v>1</v>
      </c>
      <c r="F850" s="1">
        <f>IF(SUMPRODUCT(--ISNUMBER(SEARCH({"ENV_"},C850)))&gt;0,1,0)</f>
        <v>0</v>
      </c>
      <c r="G850" s="1">
        <f>IF(SUMPRODUCT(--ISNUMBER(SEARCH({"DISCRIMINATION","HARASSMENT","HATE_SPEECH","GENDER_VIOLENCE"},C850)))&gt;0,1,0)</f>
        <v>0</v>
      </c>
      <c r="H850" s="1">
        <f>IF(SUMPRODUCT(--ISNUMBER(SEARCH({"LEGALIZE","LEGISLATION","TRIAL"},C850)))&gt;0,1,0)</f>
        <v>0</v>
      </c>
      <c r="I850" s="1">
        <f>IF(SUMPRODUCT(--ISNUMBER(SEARCH({"LEADER"},C850)))&gt;0,1,0)</f>
        <v>0</v>
      </c>
      <c r="J850" t="str">
        <f t="shared" si="52"/>
        <v>2016</v>
      </c>
      <c r="K850" t="str">
        <f t="shared" si="53"/>
        <v>12</v>
      </c>
      <c r="L850" t="str">
        <f t="shared" si="54"/>
        <v>04</v>
      </c>
      <c r="M850" s="2">
        <f t="shared" si="55"/>
        <v>42708.166666666664</v>
      </c>
      <c r="N850" s="1">
        <f>IF(SUMPRODUCT(--ISNUMBER(SEARCH({"nasdaq.com","bloomberg.com","wsj.com","seekingalpha.com","valuewalk.com","reuters.com","forbes.com","marketwatch.com","investopedia.com","businessinsider.com","analystratings.com"},B850)))&gt;0,1,0)</f>
        <v>1</v>
      </c>
      <c r="O850" t="s">
        <v>3935</v>
      </c>
    </row>
    <row r="851" spans="1:15" x14ac:dyDescent="0.35">
      <c r="A851">
        <v>1.19047619047619</v>
      </c>
      <c r="B851" t="s">
        <v>439</v>
      </c>
      <c r="C851" t="s">
        <v>870</v>
      </c>
      <c r="D851">
        <v>20170103224500</v>
      </c>
      <c r="E851" s="1">
        <f>IF(SUMPRODUCT(--ISNUMBER(SEARCH({"ECON_EARNINGSREPORT","ECON_STOCKMARKET"},C851)))&gt;0,1,0)</f>
        <v>1</v>
      </c>
      <c r="F851" s="1">
        <f>IF(SUMPRODUCT(--ISNUMBER(SEARCH({"ENV_"},C851)))&gt;0,1,0)</f>
        <v>0</v>
      </c>
      <c r="G851" s="1">
        <f>IF(SUMPRODUCT(--ISNUMBER(SEARCH({"DISCRIMINATION","HARASSMENT","HATE_SPEECH","GENDER_VIOLENCE"},C851)))&gt;0,1,0)</f>
        <v>0</v>
      </c>
      <c r="H851" s="1">
        <f>IF(SUMPRODUCT(--ISNUMBER(SEARCH({"LEGALIZE","LEGISLATION","TRIAL"},C851)))&gt;0,1,0)</f>
        <v>0</v>
      </c>
      <c r="I851" s="1">
        <f>IF(SUMPRODUCT(--ISNUMBER(SEARCH({"LEADER"},C851)))&gt;0,1,0)</f>
        <v>1</v>
      </c>
      <c r="J851" t="str">
        <f t="shared" si="52"/>
        <v>2017</v>
      </c>
      <c r="K851" t="str">
        <f t="shared" si="53"/>
        <v>01</v>
      </c>
      <c r="L851" t="str">
        <f t="shared" si="54"/>
        <v>03</v>
      </c>
      <c r="M851" s="2">
        <f t="shared" si="55"/>
        <v>42738.947916666664</v>
      </c>
      <c r="N851" s="1">
        <f>IF(SUMPRODUCT(--ISNUMBER(SEARCH({"nasdaq.com","bloomberg.com","wsj.com","seekingalpha.com","valuewalk.com","reuters.com","forbes.com","marketwatch.com","investopedia.com","businessinsider.com","analystratings.com"},B851)))&gt;0,1,0)</f>
        <v>0</v>
      </c>
      <c r="O851" t="s">
        <v>3935</v>
      </c>
    </row>
    <row r="852" spans="1:15" x14ac:dyDescent="0.35">
      <c r="A852">
        <v>2.5188916876574301</v>
      </c>
      <c r="B852" t="s">
        <v>44</v>
      </c>
      <c r="C852" t="s">
        <v>871</v>
      </c>
      <c r="D852">
        <v>20170110231500</v>
      </c>
      <c r="E852" s="1">
        <f>IF(SUMPRODUCT(--ISNUMBER(SEARCH({"ECON_EARNINGSREPORT","ECON_STOCKMARKET"},C852)))&gt;0,1,0)</f>
        <v>1</v>
      </c>
      <c r="F852" s="1">
        <f>IF(SUMPRODUCT(--ISNUMBER(SEARCH({"ENV_"},C852)))&gt;0,1,0)</f>
        <v>0</v>
      </c>
      <c r="G852" s="1">
        <f>IF(SUMPRODUCT(--ISNUMBER(SEARCH({"DISCRIMINATION","HARASSMENT","HATE_SPEECH","GENDER_VIOLENCE"},C852)))&gt;0,1,0)</f>
        <v>0</v>
      </c>
      <c r="H852" s="1">
        <f>IF(SUMPRODUCT(--ISNUMBER(SEARCH({"LEGALIZE","LEGISLATION","TRIAL"},C852)))&gt;0,1,0)</f>
        <v>0</v>
      </c>
      <c r="I852" s="1">
        <f>IF(SUMPRODUCT(--ISNUMBER(SEARCH({"LEADER"},C852)))&gt;0,1,0)</f>
        <v>0</v>
      </c>
      <c r="J852" t="str">
        <f t="shared" si="52"/>
        <v>2017</v>
      </c>
      <c r="K852" t="str">
        <f t="shared" si="53"/>
        <v>01</v>
      </c>
      <c r="L852" t="str">
        <f t="shared" si="54"/>
        <v>10</v>
      </c>
      <c r="M852" s="2">
        <f t="shared" si="55"/>
        <v>42745.96875</v>
      </c>
      <c r="N852" s="1">
        <f>IF(SUMPRODUCT(--ISNUMBER(SEARCH({"nasdaq.com","bloomberg.com","wsj.com","seekingalpha.com","valuewalk.com","reuters.com","forbes.com","marketwatch.com","investopedia.com","businessinsider.com","analystratings.com"},B852)))&gt;0,1,0)</f>
        <v>0</v>
      </c>
      <c r="O852" t="s">
        <v>3935</v>
      </c>
    </row>
    <row r="853" spans="1:15" x14ac:dyDescent="0.35">
      <c r="A853">
        <v>0.94786729857819896</v>
      </c>
      <c r="B853" t="s">
        <v>274</v>
      </c>
      <c r="C853" t="s">
        <v>872</v>
      </c>
      <c r="D853">
        <v>20170111123000</v>
      </c>
      <c r="E853" s="1">
        <f>IF(SUMPRODUCT(--ISNUMBER(SEARCH({"ECON_EARNINGSREPORT","ECON_STOCKMARKET"},C853)))&gt;0,1,0)</f>
        <v>1</v>
      </c>
      <c r="F853" s="1">
        <f>IF(SUMPRODUCT(--ISNUMBER(SEARCH({"ENV_"},C853)))&gt;0,1,0)</f>
        <v>0</v>
      </c>
      <c r="G853" s="1">
        <f>IF(SUMPRODUCT(--ISNUMBER(SEARCH({"DISCRIMINATION","HARASSMENT","HATE_SPEECH","GENDER_VIOLENCE"},C853)))&gt;0,1,0)</f>
        <v>0</v>
      </c>
      <c r="H853" s="1">
        <f>IF(SUMPRODUCT(--ISNUMBER(SEARCH({"LEGALIZE","LEGISLATION","TRIAL"},C853)))&gt;0,1,0)</f>
        <v>0</v>
      </c>
      <c r="I853" s="1">
        <f>IF(SUMPRODUCT(--ISNUMBER(SEARCH({"LEADER"},C853)))&gt;0,1,0)</f>
        <v>1</v>
      </c>
      <c r="J853" t="str">
        <f t="shared" si="52"/>
        <v>2017</v>
      </c>
      <c r="K853" t="str">
        <f t="shared" si="53"/>
        <v>01</v>
      </c>
      <c r="L853" t="str">
        <f t="shared" si="54"/>
        <v>11</v>
      </c>
      <c r="M853" s="2">
        <f t="shared" si="55"/>
        <v>42746.520833333336</v>
      </c>
      <c r="N853" s="1">
        <f>IF(SUMPRODUCT(--ISNUMBER(SEARCH({"nasdaq.com","bloomberg.com","wsj.com","seekingalpha.com","valuewalk.com","reuters.com","forbes.com","marketwatch.com","investopedia.com","businessinsider.com","analystratings.com"},B853)))&gt;0,1,0)</f>
        <v>0</v>
      </c>
      <c r="O853" t="s">
        <v>3935</v>
      </c>
    </row>
    <row r="854" spans="1:15" x14ac:dyDescent="0.35">
      <c r="A854">
        <v>-3.4324942791762001</v>
      </c>
      <c r="B854" t="s">
        <v>76</v>
      </c>
      <c r="C854" t="s">
        <v>873</v>
      </c>
      <c r="D854">
        <v>20170103230000</v>
      </c>
      <c r="E854" s="1">
        <f>IF(SUMPRODUCT(--ISNUMBER(SEARCH({"ECON_EARNINGSREPORT","ECON_STOCKMARKET"},C854)))&gt;0,1,0)</f>
        <v>1</v>
      </c>
      <c r="F854" s="1">
        <f>IF(SUMPRODUCT(--ISNUMBER(SEARCH({"ENV_"},C854)))&gt;0,1,0)</f>
        <v>0</v>
      </c>
      <c r="G854" s="1">
        <f>IF(SUMPRODUCT(--ISNUMBER(SEARCH({"DISCRIMINATION","HARASSMENT","HATE_SPEECH","GENDER_VIOLENCE"},C854)))&gt;0,1,0)</f>
        <v>0</v>
      </c>
      <c r="H854" s="1">
        <f>IF(SUMPRODUCT(--ISNUMBER(SEARCH({"LEGALIZE","LEGISLATION","TRIAL"},C854)))&gt;0,1,0)</f>
        <v>0</v>
      </c>
      <c r="I854" s="1">
        <f>IF(SUMPRODUCT(--ISNUMBER(SEARCH({"LEADER"},C854)))&gt;0,1,0)</f>
        <v>0</v>
      </c>
      <c r="J854" t="str">
        <f t="shared" si="52"/>
        <v>2017</v>
      </c>
      <c r="K854" t="str">
        <f t="shared" si="53"/>
        <v>01</v>
      </c>
      <c r="L854" t="str">
        <f t="shared" si="54"/>
        <v>03</v>
      </c>
      <c r="M854" s="2">
        <f t="shared" si="55"/>
        <v>42738.958333333336</v>
      </c>
      <c r="N854" s="1">
        <f>IF(SUMPRODUCT(--ISNUMBER(SEARCH({"nasdaq.com","bloomberg.com","wsj.com","seekingalpha.com","valuewalk.com","reuters.com","forbes.com","marketwatch.com","investopedia.com","businessinsider.com","analystratings.com"},B854)))&gt;0,1,0)</f>
        <v>0</v>
      </c>
      <c r="O854" t="s">
        <v>3935</v>
      </c>
    </row>
    <row r="855" spans="1:15" x14ac:dyDescent="0.35">
      <c r="A855">
        <v>1.1086474501108601</v>
      </c>
      <c r="B855" t="s">
        <v>874</v>
      </c>
      <c r="C855" t="s">
        <v>875</v>
      </c>
      <c r="D855">
        <v>20170111234500</v>
      </c>
      <c r="E855" s="1">
        <f>IF(SUMPRODUCT(--ISNUMBER(SEARCH({"ECON_EARNINGSREPORT","ECON_STOCKMARKET"},C855)))&gt;0,1,0)</f>
        <v>1</v>
      </c>
      <c r="F855" s="1">
        <f>IF(SUMPRODUCT(--ISNUMBER(SEARCH({"ENV_"},C855)))&gt;0,1,0)</f>
        <v>0</v>
      </c>
      <c r="G855" s="1">
        <f>IF(SUMPRODUCT(--ISNUMBER(SEARCH({"DISCRIMINATION","HARASSMENT","HATE_SPEECH","GENDER_VIOLENCE"},C855)))&gt;0,1,0)</f>
        <v>0</v>
      </c>
      <c r="H855" s="1">
        <f>IF(SUMPRODUCT(--ISNUMBER(SEARCH({"LEGALIZE","LEGISLATION","TRIAL"},C855)))&gt;0,1,0)</f>
        <v>0</v>
      </c>
      <c r="I855" s="1">
        <f>IF(SUMPRODUCT(--ISNUMBER(SEARCH({"LEADER"},C855)))&gt;0,1,0)</f>
        <v>0</v>
      </c>
      <c r="J855" t="str">
        <f t="shared" si="52"/>
        <v>2017</v>
      </c>
      <c r="K855" t="str">
        <f t="shared" si="53"/>
        <v>01</v>
      </c>
      <c r="L855" t="str">
        <f t="shared" si="54"/>
        <v>11</v>
      </c>
      <c r="M855" s="2">
        <f t="shared" si="55"/>
        <v>42746.989583333336</v>
      </c>
      <c r="N855" s="1">
        <f>IF(SUMPRODUCT(--ISNUMBER(SEARCH({"nasdaq.com","bloomberg.com","wsj.com","seekingalpha.com","valuewalk.com","reuters.com","forbes.com","marketwatch.com","investopedia.com","businessinsider.com","analystratings.com"},B855)))&gt;0,1,0)</f>
        <v>0</v>
      </c>
      <c r="O855" t="s">
        <v>3935</v>
      </c>
    </row>
    <row r="856" spans="1:15" x14ac:dyDescent="0.35">
      <c r="A856">
        <v>0.14792899408283999</v>
      </c>
      <c r="B856" t="s">
        <v>876</v>
      </c>
      <c r="C856" t="s">
        <v>877</v>
      </c>
      <c r="D856">
        <v>20161205013000</v>
      </c>
      <c r="E856" s="1">
        <f>IF(SUMPRODUCT(--ISNUMBER(SEARCH({"ECON_EARNINGSREPORT","ECON_STOCKMARKET"},C856)))&gt;0,1,0)</f>
        <v>1</v>
      </c>
      <c r="F856" s="1">
        <f>IF(SUMPRODUCT(--ISNUMBER(SEARCH({"ENV_"},C856)))&gt;0,1,0)</f>
        <v>0</v>
      </c>
      <c r="G856" s="1">
        <f>IF(SUMPRODUCT(--ISNUMBER(SEARCH({"DISCRIMINATION","HARASSMENT","HATE_SPEECH","GENDER_VIOLENCE"},C856)))&gt;0,1,0)</f>
        <v>0</v>
      </c>
      <c r="H856" s="1">
        <f>IF(SUMPRODUCT(--ISNUMBER(SEARCH({"LEGALIZE","LEGISLATION","TRIAL"},C856)))&gt;0,1,0)</f>
        <v>0</v>
      </c>
      <c r="I856" s="1">
        <f>IF(SUMPRODUCT(--ISNUMBER(SEARCH({"LEADER"},C856)))&gt;0,1,0)</f>
        <v>0</v>
      </c>
      <c r="J856" t="str">
        <f t="shared" si="52"/>
        <v>2016</v>
      </c>
      <c r="K856" t="str">
        <f t="shared" si="53"/>
        <v>12</v>
      </c>
      <c r="L856" t="str">
        <f t="shared" si="54"/>
        <v>05</v>
      </c>
      <c r="M856" s="2">
        <f t="shared" si="55"/>
        <v>42709.0625</v>
      </c>
      <c r="N856" s="1">
        <f>IF(SUMPRODUCT(--ISNUMBER(SEARCH({"nasdaq.com","bloomberg.com","wsj.com","seekingalpha.com","valuewalk.com","reuters.com","forbes.com","marketwatch.com","investopedia.com","businessinsider.com","analystratings.com"},B856)))&gt;0,1,0)</f>
        <v>0</v>
      </c>
      <c r="O856" t="s">
        <v>3935</v>
      </c>
    </row>
    <row r="857" spans="1:15" x14ac:dyDescent="0.35">
      <c r="A857">
        <v>4.4987146529563002</v>
      </c>
      <c r="B857" t="s">
        <v>25</v>
      </c>
      <c r="C857" t="s">
        <v>878</v>
      </c>
      <c r="D857">
        <v>20161220143000</v>
      </c>
      <c r="E857" s="1">
        <f>IF(SUMPRODUCT(--ISNUMBER(SEARCH({"ECON_EARNINGSREPORT","ECON_STOCKMARKET"},C857)))&gt;0,1,0)</f>
        <v>1</v>
      </c>
      <c r="F857" s="1">
        <f>IF(SUMPRODUCT(--ISNUMBER(SEARCH({"ENV_"},C857)))&gt;0,1,0)</f>
        <v>0</v>
      </c>
      <c r="G857" s="1">
        <f>IF(SUMPRODUCT(--ISNUMBER(SEARCH({"DISCRIMINATION","HARASSMENT","HATE_SPEECH","GENDER_VIOLENCE"},C857)))&gt;0,1,0)</f>
        <v>0</v>
      </c>
      <c r="H857" s="1">
        <f>IF(SUMPRODUCT(--ISNUMBER(SEARCH({"LEGALIZE","LEGISLATION","TRIAL"},C857)))&gt;0,1,0)</f>
        <v>0</v>
      </c>
      <c r="I857" s="1">
        <f>IF(SUMPRODUCT(--ISNUMBER(SEARCH({"LEADER"},C857)))&gt;0,1,0)</f>
        <v>0</v>
      </c>
      <c r="J857" t="str">
        <f t="shared" si="52"/>
        <v>2016</v>
      </c>
      <c r="K857" t="str">
        <f t="shared" si="53"/>
        <v>12</v>
      </c>
      <c r="L857" t="str">
        <f t="shared" si="54"/>
        <v>20</v>
      </c>
      <c r="M857" s="2">
        <f t="shared" si="55"/>
        <v>42724.604166666664</v>
      </c>
      <c r="N857" s="1">
        <f>IF(SUMPRODUCT(--ISNUMBER(SEARCH({"nasdaq.com","bloomberg.com","wsj.com","seekingalpha.com","valuewalk.com","reuters.com","forbes.com","marketwatch.com","investopedia.com","businessinsider.com","analystratings.com"},B857)))&gt;0,1,0)</f>
        <v>0</v>
      </c>
      <c r="O857" t="s">
        <v>3935</v>
      </c>
    </row>
    <row r="858" spans="1:15" x14ac:dyDescent="0.35">
      <c r="A858">
        <v>0.64874884151992596</v>
      </c>
      <c r="B858" t="s">
        <v>11</v>
      </c>
      <c r="C858" t="s">
        <v>879</v>
      </c>
      <c r="D858">
        <v>20170112014500</v>
      </c>
      <c r="E858" s="1">
        <f>IF(SUMPRODUCT(--ISNUMBER(SEARCH({"ECON_EARNINGSREPORT","ECON_STOCKMARKET"},C858)))&gt;0,1,0)</f>
        <v>0</v>
      </c>
      <c r="F858" s="1">
        <f>IF(SUMPRODUCT(--ISNUMBER(SEARCH({"ENV_"},C858)))&gt;0,1,0)</f>
        <v>0</v>
      </c>
      <c r="G858" s="1">
        <f>IF(SUMPRODUCT(--ISNUMBER(SEARCH({"DISCRIMINATION","HARASSMENT","HATE_SPEECH","GENDER_VIOLENCE"},C858)))&gt;0,1,0)</f>
        <v>0</v>
      </c>
      <c r="H858" s="1">
        <f>IF(SUMPRODUCT(--ISNUMBER(SEARCH({"LEGALIZE","LEGISLATION","TRIAL"},C858)))&gt;0,1,0)</f>
        <v>1</v>
      </c>
      <c r="I858" s="1">
        <f>IF(SUMPRODUCT(--ISNUMBER(SEARCH({"LEADER"},C858)))&gt;0,1,0)</f>
        <v>1</v>
      </c>
      <c r="J858" t="str">
        <f t="shared" si="52"/>
        <v>2017</v>
      </c>
      <c r="K858" t="str">
        <f t="shared" si="53"/>
        <v>01</v>
      </c>
      <c r="L858" t="str">
        <f t="shared" si="54"/>
        <v>12</v>
      </c>
      <c r="M858" s="2">
        <f t="shared" si="55"/>
        <v>42747.072916666664</v>
      </c>
      <c r="N858" s="1">
        <f>IF(SUMPRODUCT(--ISNUMBER(SEARCH({"nasdaq.com","bloomberg.com","wsj.com","seekingalpha.com","valuewalk.com","reuters.com","forbes.com","marketwatch.com","investopedia.com","businessinsider.com","analystratings.com"},B858)))&gt;0,1,0)</f>
        <v>0</v>
      </c>
      <c r="O858" t="s">
        <v>3935</v>
      </c>
    </row>
    <row r="859" spans="1:15" x14ac:dyDescent="0.35">
      <c r="A859">
        <v>0.247831474597275</v>
      </c>
      <c r="B859" t="s">
        <v>6</v>
      </c>
      <c r="C859" t="s">
        <v>880</v>
      </c>
      <c r="D859">
        <v>20170106184500</v>
      </c>
      <c r="E859" s="1">
        <f>IF(SUMPRODUCT(--ISNUMBER(SEARCH({"ECON_EARNINGSREPORT","ECON_STOCKMARKET"},C859)))&gt;0,1,0)</f>
        <v>1</v>
      </c>
      <c r="F859" s="1">
        <f>IF(SUMPRODUCT(--ISNUMBER(SEARCH({"ENV_"},C859)))&gt;0,1,0)</f>
        <v>1</v>
      </c>
      <c r="G859" s="1">
        <f>IF(SUMPRODUCT(--ISNUMBER(SEARCH({"DISCRIMINATION","HARASSMENT","HATE_SPEECH","GENDER_VIOLENCE"},C859)))&gt;0,1,0)</f>
        <v>0</v>
      </c>
      <c r="H859" s="1">
        <f>IF(SUMPRODUCT(--ISNUMBER(SEARCH({"LEGALIZE","LEGISLATION","TRIAL"},C859)))&gt;0,1,0)</f>
        <v>0</v>
      </c>
      <c r="I859" s="1">
        <f>IF(SUMPRODUCT(--ISNUMBER(SEARCH({"LEADER"},C859)))&gt;0,1,0)</f>
        <v>0</v>
      </c>
      <c r="J859" t="str">
        <f t="shared" si="52"/>
        <v>2017</v>
      </c>
      <c r="K859" t="str">
        <f t="shared" si="53"/>
        <v>01</v>
      </c>
      <c r="L859" t="str">
        <f t="shared" si="54"/>
        <v>06</v>
      </c>
      <c r="M859" s="2">
        <f t="shared" si="55"/>
        <v>42741.78125</v>
      </c>
      <c r="N859" s="1">
        <f>IF(SUMPRODUCT(--ISNUMBER(SEARCH({"nasdaq.com","bloomberg.com","wsj.com","seekingalpha.com","valuewalk.com","reuters.com","forbes.com","marketwatch.com","investopedia.com","businessinsider.com","analystratings.com"},B859)))&gt;0,1,0)</f>
        <v>0</v>
      </c>
      <c r="O859" t="s">
        <v>3935</v>
      </c>
    </row>
    <row r="860" spans="1:15" x14ac:dyDescent="0.35">
      <c r="A860">
        <v>1.01419878296146</v>
      </c>
      <c r="B860" t="s">
        <v>402</v>
      </c>
      <c r="C860" t="s">
        <v>881</v>
      </c>
      <c r="D860">
        <v>20161226151500</v>
      </c>
      <c r="E860" s="1">
        <f>IF(SUMPRODUCT(--ISNUMBER(SEARCH({"ECON_EARNINGSREPORT","ECON_STOCKMARKET"},C860)))&gt;0,1,0)</f>
        <v>0</v>
      </c>
      <c r="F860" s="1">
        <f>IF(SUMPRODUCT(--ISNUMBER(SEARCH({"ENV_"},C860)))&gt;0,1,0)</f>
        <v>0</v>
      </c>
      <c r="G860" s="1">
        <f>IF(SUMPRODUCT(--ISNUMBER(SEARCH({"DISCRIMINATION","HARASSMENT","HATE_SPEECH","GENDER_VIOLENCE"},C860)))&gt;0,1,0)</f>
        <v>0</v>
      </c>
      <c r="H860" s="1">
        <f>IF(SUMPRODUCT(--ISNUMBER(SEARCH({"LEGALIZE","LEGISLATION","TRIAL"},C860)))&gt;0,1,0)</f>
        <v>1</v>
      </c>
      <c r="I860" s="1">
        <f>IF(SUMPRODUCT(--ISNUMBER(SEARCH({"LEADER"},C860)))&gt;0,1,0)</f>
        <v>1</v>
      </c>
      <c r="J860" t="str">
        <f t="shared" si="52"/>
        <v>2016</v>
      </c>
      <c r="K860" t="str">
        <f t="shared" si="53"/>
        <v>12</v>
      </c>
      <c r="L860" t="str">
        <f t="shared" si="54"/>
        <v>26</v>
      </c>
      <c r="M860" s="2">
        <f t="shared" si="55"/>
        <v>42730.635416666664</v>
      </c>
      <c r="N860" s="1">
        <f>IF(SUMPRODUCT(--ISNUMBER(SEARCH({"nasdaq.com","bloomberg.com","wsj.com","seekingalpha.com","valuewalk.com","reuters.com","forbes.com","marketwatch.com","investopedia.com","businessinsider.com","analystratings.com"},B860)))&gt;0,1,0)</f>
        <v>0</v>
      </c>
      <c r="O860" t="s">
        <v>3935</v>
      </c>
    </row>
    <row r="861" spans="1:15" x14ac:dyDescent="0.35">
      <c r="A861">
        <v>2.31481481481481</v>
      </c>
      <c r="B861" t="s">
        <v>294</v>
      </c>
      <c r="C861" t="s">
        <v>882</v>
      </c>
      <c r="D861">
        <v>20161206150000</v>
      </c>
      <c r="E861" s="1">
        <f>IF(SUMPRODUCT(--ISNUMBER(SEARCH({"ECON_EARNINGSREPORT","ECON_STOCKMARKET"},C861)))&gt;0,1,0)</f>
        <v>1</v>
      </c>
      <c r="F861" s="1">
        <f>IF(SUMPRODUCT(--ISNUMBER(SEARCH({"ENV_"},C861)))&gt;0,1,0)</f>
        <v>0</v>
      </c>
      <c r="G861" s="1">
        <f>IF(SUMPRODUCT(--ISNUMBER(SEARCH({"DISCRIMINATION","HARASSMENT","HATE_SPEECH","GENDER_VIOLENCE"},C861)))&gt;0,1,0)</f>
        <v>0</v>
      </c>
      <c r="H861" s="1">
        <f>IF(SUMPRODUCT(--ISNUMBER(SEARCH({"LEGALIZE","LEGISLATION","TRIAL"},C861)))&gt;0,1,0)</f>
        <v>0</v>
      </c>
      <c r="I861" s="1">
        <f>IF(SUMPRODUCT(--ISNUMBER(SEARCH({"LEADER"},C861)))&gt;0,1,0)</f>
        <v>0</v>
      </c>
      <c r="J861" t="str">
        <f t="shared" si="52"/>
        <v>2016</v>
      </c>
      <c r="K861" t="str">
        <f t="shared" si="53"/>
        <v>12</v>
      </c>
      <c r="L861" t="str">
        <f t="shared" si="54"/>
        <v>06</v>
      </c>
      <c r="M861" s="2">
        <f t="shared" si="55"/>
        <v>42710.625</v>
      </c>
      <c r="N861" s="1">
        <f>IF(SUMPRODUCT(--ISNUMBER(SEARCH({"nasdaq.com","bloomberg.com","wsj.com","seekingalpha.com","valuewalk.com","reuters.com","forbes.com","marketwatch.com","investopedia.com","businessinsider.com","analystratings.com"},B861)))&gt;0,1,0)</f>
        <v>0</v>
      </c>
      <c r="O861" t="s">
        <v>3935</v>
      </c>
    </row>
    <row r="862" spans="1:15" x14ac:dyDescent="0.35">
      <c r="A862">
        <v>0.38684719535783402</v>
      </c>
      <c r="B862" t="s">
        <v>51</v>
      </c>
      <c r="C862" t="s">
        <v>883</v>
      </c>
      <c r="D862">
        <v>20170111164500</v>
      </c>
      <c r="E862" s="1">
        <f>IF(SUMPRODUCT(--ISNUMBER(SEARCH({"ECON_EARNINGSREPORT","ECON_STOCKMARKET"},C862)))&gt;0,1,0)</f>
        <v>1</v>
      </c>
      <c r="F862" s="1">
        <f>IF(SUMPRODUCT(--ISNUMBER(SEARCH({"ENV_"},C862)))&gt;0,1,0)</f>
        <v>0</v>
      </c>
      <c r="G862" s="1">
        <f>IF(SUMPRODUCT(--ISNUMBER(SEARCH({"DISCRIMINATION","HARASSMENT","HATE_SPEECH","GENDER_VIOLENCE"},C862)))&gt;0,1,0)</f>
        <v>0</v>
      </c>
      <c r="H862" s="1">
        <f>IF(SUMPRODUCT(--ISNUMBER(SEARCH({"LEGALIZE","LEGISLATION","TRIAL"},C862)))&gt;0,1,0)</f>
        <v>0</v>
      </c>
      <c r="I862" s="1">
        <f>IF(SUMPRODUCT(--ISNUMBER(SEARCH({"LEADER"},C862)))&gt;0,1,0)</f>
        <v>0</v>
      </c>
      <c r="J862" t="str">
        <f t="shared" si="52"/>
        <v>2017</v>
      </c>
      <c r="K862" t="str">
        <f t="shared" si="53"/>
        <v>01</v>
      </c>
      <c r="L862" t="str">
        <f t="shared" si="54"/>
        <v>11</v>
      </c>
      <c r="M862" s="2">
        <f t="shared" si="55"/>
        <v>42746.697916666664</v>
      </c>
      <c r="N862" s="1">
        <f>IF(SUMPRODUCT(--ISNUMBER(SEARCH({"nasdaq.com","bloomberg.com","wsj.com","seekingalpha.com","valuewalk.com","reuters.com","forbes.com","marketwatch.com","investopedia.com","businessinsider.com","analystratings.com"},B862)))&gt;0,1,0)</f>
        <v>0</v>
      </c>
      <c r="O862" t="s">
        <v>3935</v>
      </c>
    </row>
    <row r="863" spans="1:15" x14ac:dyDescent="0.35">
      <c r="A863">
        <v>1.2195121951219501</v>
      </c>
      <c r="B863" t="s">
        <v>124</v>
      </c>
      <c r="C863" t="s">
        <v>884</v>
      </c>
      <c r="D863">
        <v>20161130180000</v>
      </c>
      <c r="E863" s="1">
        <f>IF(SUMPRODUCT(--ISNUMBER(SEARCH({"ECON_EARNINGSREPORT","ECON_STOCKMARKET"},C863)))&gt;0,1,0)</f>
        <v>1</v>
      </c>
      <c r="F863" s="1">
        <f>IF(SUMPRODUCT(--ISNUMBER(SEARCH({"ENV_"},C863)))&gt;0,1,0)</f>
        <v>0</v>
      </c>
      <c r="G863" s="1">
        <f>IF(SUMPRODUCT(--ISNUMBER(SEARCH({"DISCRIMINATION","HARASSMENT","HATE_SPEECH","GENDER_VIOLENCE"},C863)))&gt;0,1,0)</f>
        <v>0</v>
      </c>
      <c r="H863" s="1">
        <f>IF(SUMPRODUCT(--ISNUMBER(SEARCH({"LEGALIZE","LEGISLATION","TRIAL"},C863)))&gt;0,1,0)</f>
        <v>0</v>
      </c>
      <c r="I863" s="1">
        <f>IF(SUMPRODUCT(--ISNUMBER(SEARCH({"LEADER"},C863)))&gt;0,1,0)</f>
        <v>0</v>
      </c>
      <c r="J863" t="str">
        <f t="shared" si="52"/>
        <v>2016</v>
      </c>
      <c r="K863" t="str">
        <f t="shared" si="53"/>
        <v>11</v>
      </c>
      <c r="L863" t="str">
        <f t="shared" si="54"/>
        <v>30</v>
      </c>
      <c r="M863" s="2">
        <f t="shared" si="55"/>
        <v>42704.75</v>
      </c>
      <c r="N863" s="1">
        <f>IF(SUMPRODUCT(--ISNUMBER(SEARCH({"nasdaq.com","bloomberg.com","wsj.com","seekingalpha.com","valuewalk.com","reuters.com","forbes.com","marketwatch.com","investopedia.com","businessinsider.com","analystratings.com"},B863)))&gt;0,1,0)</f>
        <v>0</v>
      </c>
      <c r="O863" t="s">
        <v>3935</v>
      </c>
    </row>
    <row r="864" spans="1:15" x14ac:dyDescent="0.35">
      <c r="A864">
        <v>-0.124378109452737</v>
      </c>
      <c r="B864" t="s">
        <v>10</v>
      </c>
      <c r="C864" t="s">
        <v>885</v>
      </c>
      <c r="D864">
        <v>20161130230000</v>
      </c>
      <c r="E864" s="1">
        <f>IF(SUMPRODUCT(--ISNUMBER(SEARCH({"ECON_EARNINGSREPORT","ECON_STOCKMARKET"},C864)))&gt;0,1,0)</f>
        <v>1</v>
      </c>
      <c r="F864" s="1">
        <f>IF(SUMPRODUCT(--ISNUMBER(SEARCH({"ENV_"},C864)))&gt;0,1,0)</f>
        <v>0</v>
      </c>
      <c r="G864" s="1">
        <f>IF(SUMPRODUCT(--ISNUMBER(SEARCH({"DISCRIMINATION","HARASSMENT","HATE_SPEECH","GENDER_VIOLENCE"},C864)))&gt;0,1,0)</f>
        <v>0</v>
      </c>
      <c r="H864" s="1">
        <f>IF(SUMPRODUCT(--ISNUMBER(SEARCH({"LEGALIZE","LEGISLATION","TRIAL"},C864)))&gt;0,1,0)</f>
        <v>0</v>
      </c>
      <c r="I864" s="1">
        <f>IF(SUMPRODUCT(--ISNUMBER(SEARCH({"LEADER"},C864)))&gt;0,1,0)</f>
        <v>0</v>
      </c>
      <c r="J864" t="str">
        <f t="shared" si="52"/>
        <v>2016</v>
      </c>
      <c r="K864" t="str">
        <f t="shared" si="53"/>
        <v>11</v>
      </c>
      <c r="L864" t="str">
        <f t="shared" si="54"/>
        <v>30</v>
      </c>
      <c r="M864" s="2">
        <f t="shared" si="55"/>
        <v>42704.958333333336</v>
      </c>
      <c r="N864" s="1">
        <f>IF(SUMPRODUCT(--ISNUMBER(SEARCH({"nasdaq.com","bloomberg.com","wsj.com","seekingalpha.com","valuewalk.com","reuters.com","forbes.com","marketwatch.com","investopedia.com","businessinsider.com","analystratings.com"},B864)))&gt;0,1,0)</f>
        <v>1</v>
      </c>
      <c r="O864" t="s">
        <v>3935</v>
      </c>
    </row>
    <row r="865" spans="1:15" x14ac:dyDescent="0.35">
      <c r="A865">
        <v>0.16129032258064499</v>
      </c>
      <c r="B865" t="s">
        <v>216</v>
      </c>
      <c r="C865" t="s">
        <v>886</v>
      </c>
      <c r="D865">
        <v>20161130010000</v>
      </c>
      <c r="E865" s="1">
        <f>IF(SUMPRODUCT(--ISNUMBER(SEARCH({"ECON_EARNINGSREPORT","ECON_STOCKMARKET"},C865)))&gt;0,1,0)</f>
        <v>1</v>
      </c>
      <c r="F865" s="1">
        <f>IF(SUMPRODUCT(--ISNUMBER(SEARCH({"ENV_"},C865)))&gt;0,1,0)</f>
        <v>0</v>
      </c>
      <c r="G865" s="1">
        <f>IF(SUMPRODUCT(--ISNUMBER(SEARCH({"DISCRIMINATION","HARASSMENT","HATE_SPEECH","GENDER_VIOLENCE"},C865)))&gt;0,1,0)</f>
        <v>0</v>
      </c>
      <c r="H865" s="1">
        <f>IF(SUMPRODUCT(--ISNUMBER(SEARCH({"LEGALIZE","LEGISLATION","TRIAL"},C865)))&gt;0,1,0)</f>
        <v>0</v>
      </c>
      <c r="I865" s="1">
        <f>IF(SUMPRODUCT(--ISNUMBER(SEARCH({"LEADER"},C865)))&gt;0,1,0)</f>
        <v>1</v>
      </c>
      <c r="J865" t="str">
        <f t="shared" si="52"/>
        <v>2016</v>
      </c>
      <c r="K865" t="str">
        <f t="shared" si="53"/>
        <v>11</v>
      </c>
      <c r="L865" t="str">
        <f t="shared" si="54"/>
        <v>30</v>
      </c>
      <c r="M865" s="2">
        <f t="shared" si="55"/>
        <v>42704.041666666664</v>
      </c>
      <c r="N865" s="1">
        <f>IF(SUMPRODUCT(--ISNUMBER(SEARCH({"nasdaq.com","bloomberg.com","wsj.com","seekingalpha.com","valuewalk.com","reuters.com","forbes.com","marketwatch.com","investopedia.com","businessinsider.com","analystratings.com"},B865)))&gt;0,1,0)</f>
        <v>1</v>
      </c>
      <c r="O865" t="s">
        <v>3935</v>
      </c>
    </row>
    <row r="866" spans="1:15" x14ac:dyDescent="0.35">
      <c r="A866">
        <v>-1.1933174224343699</v>
      </c>
      <c r="B866" t="s">
        <v>139</v>
      </c>
      <c r="C866" t="s">
        <v>887</v>
      </c>
      <c r="D866">
        <v>20170111054500</v>
      </c>
      <c r="E866" s="1">
        <f>IF(SUMPRODUCT(--ISNUMBER(SEARCH({"ECON_EARNINGSREPORT","ECON_STOCKMARKET"},C866)))&gt;0,1,0)</f>
        <v>0</v>
      </c>
      <c r="F866" s="1">
        <f>IF(SUMPRODUCT(--ISNUMBER(SEARCH({"ENV_"},C866)))&gt;0,1,0)</f>
        <v>0</v>
      </c>
      <c r="G866" s="1">
        <f>IF(SUMPRODUCT(--ISNUMBER(SEARCH({"DISCRIMINATION","HARASSMENT","HATE_SPEECH","GENDER_VIOLENCE"},C866)))&gt;0,1,0)</f>
        <v>0</v>
      </c>
      <c r="H866" s="1">
        <f>IF(SUMPRODUCT(--ISNUMBER(SEARCH({"LEGALIZE","LEGISLATION","TRIAL"},C866)))&gt;0,1,0)</f>
        <v>0</v>
      </c>
      <c r="I866" s="1">
        <f>IF(SUMPRODUCT(--ISNUMBER(SEARCH({"LEADER"},C866)))&gt;0,1,0)</f>
        <v>0</v>
      </c>
      <c r="J866" t="str">
        <f t="shared" si="52"/>
        <v>2017</v>
      </c>
      <c r="K866" t="str">
        <f t="shared" si="53"/>
        <v>01</v>
      </c>
      <c r="L866" t="str">
        <f t="shared" si="54"/>
        <v>11</v>
      </c>
      <c r="M866" s="2">
        <f t="shared" si="55"/>
        <v>42746.239583333336</v>
      </c>
      <c r="N866" s="1">
        <f>IF(SUMPRODUCT(--ISNUMBER(SEARCH({"nasdaq.com","bloomberg.com","wsj.com","seekingalpha.com","valuewalk.com","reuters.com","forbes.com","marketwatch.com","investopedia.com","businessinsider.com","analystratings.com"},B866)))&gt;0,1,0)</f>
        <v>0</v>
      </c>
      <c r="O866" t="s">
        <v>3935</v>
      </c>
    </row>
    <row r="867" spans="1:15" x14ac:dyDescent="0.35">
      <c r="A867">
        <v>0.85836909871244704</v>
      </c>
      <c r="B867" t="s">
        <v>274</v>
      </c>
      <c r="C867" t="s">
        <v>839</v>
      </c>
      <c r="D867">
        <v>20161206070000</v>
      </c>
      <c r="E867" s="1">
        <f>IF(SUMPRODUCT(--ISNUMBER(SEARCH({"ECON_EARNINGSREPORT","ECON_STOCKMARKET"},C867)))&gt;0,1,0)</f>
        <v>1</v>
      </c>
      <c r="F867" s="1">
        <f>IF(SUMPRODUCT(--ISNUMBER(SEARCH({"ENV_"},C867)))&gt;0,1,0)</f>
        <v>0</v>
      </c>
      <c r="G867" s="1">
        <f>IF(SUMPRODUCT(--ISNUMBER(SEARCH({"DISCRIMINATION","HARASSMENT","HATE_SPEECH","GENDER_VIOLENCE"},C867)))&gt;0,1,0)</f>
        <v>0</v>
      </c>
      <c r="H867" s="1">
        <f>IF(SUMPRODUCT(--ISNUMBER(SEARCH({"LEGALIZE","LEGISLATION","TRIAL"},C867)))&gt;0,1,0)</f>
        <v>0</v>
      </c>
      <c r="I867" s="1">
        <f>IF(SUMPRODUCT(--ISNUMBER(SEARCH({"LEADER"},C867)))&gt;0,1,0)</f>
        <v>1</v>
      </c>
      <c r="J867" t="str">
        <f t="shared" si="52"/>
        <v>2016</v>
      </c>
      <c r="K867" t="str">
        <f t="shared" si="53"/>
        <v>12</v>
      </c>
      <c r="L867" t="str">
        <f t="shared" si="54"/>
        <v>06</v>
      </c>
      <c r="M867" s="2">
        <f t="shared" si="55"/>
        <v>42710.291666666664</v>
      </c>
      <c r="N867" s="1">
        <f>IF(SUMPRODUCT(--ISNUMBER(SEARCH({"nasdaq.com","bloomberg.com","wsj.com","seekingalpha.com","valuewalk.com","reuters.com","forbes.com","marketwatch.com","investopedia.com","businessinsider.com","analystratings.com"},B867)))&gt;0,1,0)</f>
        <v>0</v>
      </c>
      <c r="O867" t="s">
        <v>3935</v>
      </c>
    </row>
    <row r="868" spans="1:15" x14ac:dyDescent="0.35">
      <c r="A868">
        <v>0.77369439071566704</v>
      </c>
      <c r="B868" t="s">
        <v>332</v>
      </c>
      <c r="C868" t="s">
        <v>888</v>
      </c>
      <c r="D868">
        <v>20161129183000</v>
      </c>
      <c r="E868" s="1">
        <f>IF(SUMPRODUCT(--ISNUMBER(SEARCH({"ECON_EARNINGSREPORT","ECON_STOCKMARKET"},C868)))&gt;0,1,0)</f>
        <v>1</v>
      </c>
      <c r="F868" s="1">
        <f>IF(SUMPRODUCT(--ISNUMBER(SEARCH({"ENV_"},C868)))&gt;0,1,0)</f>
        <v>0</v>
      </c>
      <c r="G868" s="1">
        <f>IF(SUMPRODUCT(--ISNUMBER(SEARCH({"DISCRIMINATION","HARASSMENT","HATE_SPEECH","GENDER_VIOLENCE"},C868)))&gt;0,1,0)</f>
        <v>0</v>
      </c>
      <c r="H868" s="1">
        <f>IF(SUMPRODUCT(--ISNUMBER(SEARCH({"LEGALIZE","LEGISLATION","TRIAL"},C868)))&gt;0,1,0)</f>
        <v>0</v>
      </c>
      <c r="I868" s="1">
        <f>IF(SUMPRODUCT(--ISNUMBER(SEARCH({"LEADER"},C868)))&gt;0,1,0)</f>
        <v>0</v>
      </c>
      <c r="J868" t="str">
        <f t="shared" si="52"/>
        <v>2016</v>
      </c>
      <c r="K868" t="str">
        <f t="shared" si="53"/>
        <v>11</v>
      </c>
      <c r="L868" t="str">
        <f t="shared" si="54"/>
        <v>29</v>
      </c>
      <c r="M868" s="2">
        <f t="shared" si="55"/>
        <v>42703.770833333336</v>
      </c>
      <c r="N868" s="1">
        <f>IF(SUMPRODUCT(--ISNUMBER(SEARCH({"nasdaq.com","bloomberg.com","wsj.com","seekingalpha.com","valuewalk.com","reuters.com","forbes.com","marketwatch.com","investopedia.com","businessinsider.com","analystratings.com"},B868)))&gt;0,1,0)</f>
        <v>0</v>
      </c>
      <c r="O868" t="s">
        <v>3935</v>
      </c>
    </row>
    <row r="869" spans="1:15" x14ac:dyDescent="0.35">
      <c r="A869">
        <v>0.82191780821917804</v>
      </c>
      <c r="B869" t="s">
        <v>10</v>
      </c>
      <c r="C869" t="s">
        <v>889</v>
      </c>
      <c r="D869">
        <v>20161209193000</v>
      </c>
      <c r="E869" s="1">
        <f>IF(SUMPRODUCT(--ISNUMBER(SEARCH({"ECON_EARNINGSREPORT","ECON_STOCKMARKET"},C869)))&gt;0,1,0)</f>
        <v>1</v>
      </c>
      <c r="F869" s="1">
        <f>IF(SUMPRODUCT(--ISNUMBER(SEARCH({"ENV_"},C869)))&gt;0,1,0)</f>
        <v>0</v>
      </c>
      <c r="G869" s="1">
        <f>IF(SUMPRODUCT(--ISNUMBER(SEARCH({"DISCRIMINATION","HARASSMENT","HATE_SPEECH","GENDER_VIOLENCE"},C869)))&gt;0,1,0)</f>
        <v>0</v>
      </c>
      <c r="H869" s="1">
        <f>IF(SUMPRODUCT(--ISNUMBER(SEARCH({"LEGALIZE","LEGISLATION","TRIAL"},C869)))&gt;0,1,0)</f>
        <v>1</v>
      </c>
      <c r="I869" s="1">
        <f>IF(SUMPRODUCT(--ISNUMBER(SEARCH({"LEADER"},C869)))&gt;0,1,0)</f>
        <v>0</v>
      </c>
      <c r="J869" t="str">
        <f t="shared" si="52"/>
        <v>2016</v>
      </c>
      <c r="K869" t="str">
        <f t="shared" si="53"/>
        <v>12</v>
      </c>
      <c r="L869" t="str">
        <f t="shared" si="54"/>
        <v>09</v>
      </c>
      <c r="M869" s="2">
        <f t="shared" si="55"/>
        <v>42713.8125</v>
      </c>
      <c r="N869" s="1">
        <f>IF(SUMPRODUCT(--ISNUMBER(SEARCH({"nasdaq.com","bloomberg.com","wsj.com","seekingalpha.com","valuewalk.com","reuters.com","forbes.com","marketwatch.com","investopedia.com","businessinsider.com","analystratings.com"},B869)))&gt;0,1,0)</f>
        <v>1</v>
      </c>
      <c r="O869" t="s">
        <v>3935</v>
      </c>
    </row>
    <row r="870" spans="1:15" x14ac:dyDescent="0.35">
      <c r="A870">
        <v>-1.16472545757072</v>
      </c>
      <c r="B870" t="s">
        <v>6</v>
      </c>
      <c r="D870">
        <v>20161229213000</v>
      </c>
      <c r="E870" s="1">
        <f>IF(SUMPRODUCT(--ISNUMBER(SEARCH({"ECON_EARNINGSREPORT","ECON_STOCKMARKET"},C870)))&gt;0,1,0)</f>
        <v>0</v>
      </c>
      <c r="F870" s="1">
        <f>IF(SUMPRODUCT(--ISNUMBER(SEARCH({"ENV_"},C870)))&gt;0,1,0)</f>
        <v>0</v>
      </c>
      <c r="G870" s="1">
        <f>IF(SUMPRODUCT(--ISNUMBER(SEARCH({"DISCRIMINATION","HARASSMENT","HATE_SPEECH","GENDER_VIOLENCE"},C870)))&gt;0,1,0)</f>
        <v>0</v>
      </c>
      <c r="H870" s="1">
        <f>IF(SUMPRODUCT(--ISNUMBER(SEARCH({"LEGALIZE","LEGISLATION","TRIAL"},C870)))&gt;0,1,0)</f>
        <v>0</v>
      </c>
      <c r="I870" s="1">
        <f>IF(SUMPRODUCT(--ISNUMBER(SEARCH({"LEADER"},C870)))&gt;0,1,0)</f>
        <v>0</v>
      </c>
      <c r="J870" t="str">
        <f t="shared" si="52"/>
        <v>2016</v>
      </c>
      <c r="K870" t="str">
        <f t="shared" si="53"/>
        <v>12</v>
      </c>
      <c r="L870" t="str">
        <f t="shared" si="54"/>
        <v>29</v>
      </c>
      <c r="M870" s="2">
        <f t="shared" si="55"/>
        <v>42733.895833333336</v>
      </c>
      <c r="N870" s="1">
        <f>IF(SUMPRODUCT(--ISNUMBER(SEARCH({"nasdaq.com","bloomberg.com","wsj.com","seekingalpha.com","valuewalk.com","reuters.com","forbes.com","marketwatch.com","investopedia.com","businessinsider.com","analystratings.com"},B870)))&gt;0,1,0)</f>
        <v>0</v>
      </c>
      <c r="O870" t="s">
        <v>3935</v>
      </c>
    </row>
    <row r="871" spans="1:15" x14ac:dyDescent="0.35">
      <c r="A871">
        <v>0.35087719298245601</v>
      </c>
      <c r="B871" t="s">
        <v>10</v>
      </c>
      <c r="D871">
        <v>20161130181500</v>
      </c>
      <c r="E871" s="1">
        <f>IF(SUMPRODUCT(--ISNUMBER(SEARCH({"ECON_EARNINGSREPORT","ECON_STOCKMARKET"},C871)))&gt;0,1,0)</f>
        <v>0</v>
      </c>
      <c r="F871" s="1">
        <f>IF(SUMPRODUCT(--ISNUMBER(SEARCH({"ENV_"},C871)))&gt;0,1,0)</f>
        <v>0</v>
      </c>
      <c r="G871" s="1">
        <f>IF(SUMPRODUCT(--ISNUMBER(SEARCH({"DISCRIMINATION","HARASSMENT","HATE_SPEECH","GENDER_VIOLENCE"},C871)))&gt;0,1,0)</f>
        <v>0</v>
      </c>
      <c r="H871" s="1">
        <f>IF(SUMPRODUCT(--ISNUMBER(SEARCH({"LEGALIZE","LEGISLATION","TRIAL"},C871)))&gt;0,1,0)</f>
        <v>0</v>
      </c>
      <c r="I871" s="1">
        <f>IF(SUMPRODUCT(--ISNUMBER(SEARCH({"LEADER"},C871)))&gt;0,1,0)</f>
        <v>0</v>
      </c>
      <c r="J871" t="str">
        <f t="shared" si="52"/>
        <v>2016</v>
      </c>
      <c r="K871" t="str">
        <f t="shared" si="53"/>
        <v>11</v>
      </c>
      <c r="L871" t="str">
        <f t="shared" si="54"/>
        <v>30</v>
      </c>
      <c r="M871" s="2">
        <f t="shared" si="55"/>
        <v>42704.760416666664</v>
      </c>
      <c r="N871" s="1">
        <f>IF(SUMPRODUCT(--ISNUMBER(SEARCH({"nasdaq.com","bloomberg.com","wsj.com","seekingalpha.com","valuewalk.com","reuters.com","forbes.com","marketwatch.com","investopedia.com","businessinsider.com","analystratings.com"},B871)))&gt;0,1,0)</f>
        <v>1</v>
      </c>
      <c r="O871" t="s">
        <v>3935</v>
      </c>
    </row>
    <row r="872" spans="1:15" x14ac:dyDescent="0.35">
      <c r="A872">
        <v>0.90579710144927505</v>
      </c>
      <c r="B872" t="s">
        <v>600</v>
      </c>
      <c r="C872" t="s">
        <v>890</v>
      </c>
      <c r="D872">
        <v>20161128163000</v>
      </c>
      <c r="E872" s="1">
        <f>IF(SUMPRODUCT(--ISNUMBER(SEARCH({"ECON_EARNINGSREPORT","ECON_STOCKMARKET"},C872)))&gt;0,1,0)</f>
        <v>1</v>
      </c>
      <c r="F872" s="1">
        <f>IF(SUMPRODUCT(--ISNUMBER(SEARCH({"ENV_"},C872)))&gt;0,1,0)</f>
        <v>0</v>
      </c>
      <c r="G872" s="1">
        <f>IF(SUMPRODUCT(--ISNUMBER(SEARCH({"DISCRIMINATION","HARASSMENT","HATE_SPEECH","GENDER_VIOLENCE"},C872)))&gt;0,1,0)</f>
        <v>0</v>
      </c>
      <c r="H872" s="1">
        <f>IF(SUMPRODUCT(--ISNUMBER(SEARCH({"LEGALIZE","LEGISLATION","TRIAL"},C872)))&gt;0,1,0)</f>
        <v>0</v>
      </c>
      <c r="I872" s="1">
        <f>IF(SUMPRODUCT(--ISNUMBER(SEARCH({"LEADER"},C872)))&gt;0,1,0)</f>
        <v>0</v>
      </c>
      <c r="J872" t="str">
        <f t="shared" si="52"/>
        <v>2016</v>
      </c>
      <c r="K872" t="str">
        <f t="shared" si="53"/>
        <v>11</v>
      </c>
      <c r="L872" t="str">
        <f t="shared" si="54"/>
        <v>28</v>
      </c>
      <c r="M872" s="2">
        <f t="shared" si="55"/>
        <v>42702.6875</v>
      </c>
      <c r="N872" s="1">
        <f>IF(SUMPRODUCT(--ISNUMBER(SEARCH({"nasdaq.com","bloomberg.com","wsj.com","seekingalpha.com","valuewalk.com","reuters.com","forbes.com","marketwatch.com","investopedia.com","businessinsider.com","analystratings.com"},B872)))&gt;0,1,0)</f>
        <v>0</v>
      </c>
      <c r="O872" t="s">
        <v>3935</v>
      </c>
    </row>
    <row r="873" spans="1:15" x14ac:dyDescent="0.35">
      <c r="A873">
        <v>1.9517795637198601</v>
      </c>
      <c r="B873" t="s">
        <v>620</v>
      </c>
      <c r="C873" t="s">
        <v>891</v>
      </c>
      <c r="D873">
        <v>20161230141500</v>
      </c>
      <c r="E873" s="1">
        <f>IF(SUMPRODUCT(--ISNUMBER(SEARCH({"ECON_EARNINGSREPORT","ECON_STOCKMARKET"},C873)))&gt;0,1,0)</f>
        <v>0</v>
      </c>
      <c r="F873" s="1">
        <f>IF(SUMPRODUCT(--ISNUMBER(SEARCH({"ENV_"},C873)))&gt;0,1,0)</f>
        <v>0</v>
      </c>
      <c r="G873" s="1">
        <f>IF(SUMPRODUCT(--ISNUMBER(SEARCH({"DISCRIMINATION","HARASSMENT","HATE_SPEECH","GENDER_VIOLENCE"},C873)))&gt;0,1,0)</f>
        <v>0</v>
      </c>
      <c r="H873" s="1">
        <f>IF(SUMPRODUCT(--ISNUMBER(SEARCH({"LEGALIZE","LEGISLATION","TRIAL"},C873)))&gt;0,1,0)</f>
        <v>0</v>
      </c>
      <c r="I873" s="1">
        <f>IF(SUMPRODUCT(--ISNUMBER(SEARCH({"LEADER"},C873)))&gt;0,1,0)</f>
        <v>1</v>
      </c>
      <c r="J873" t="str">
        <f t="shared" si="52"/>
        <v>2016</v>
      </c>
      <c r="K873" t="str">
        <f t="shared" si="53"/>
        <v>12</v>
      </c>
      <c r="L873" t="str">
        <f t="shared" si="54"/>
        <v>30</v>
      </c>
      <c r="M873" s="2">
        <f t="shared" si="55"/>
        <v>42734.59375</v>
      </c>
      <c r="N873" s="1">
        <f>IF(SUMPRODUCT(--ISNUMBER(SEARCH({"nasdaq.com","bloomberg.com","wsj.com","seekingalpha.com","valuewalk.com","reuters.com","forbes.com","marketwatch.com","investopedia.com","businessinsider.com","analystratings.com"},B873)))&gt;0,1,0)</f>
        <v>0</v>
      </c>
      <c r="O873" t="s">
        <v>3935</v>
      </c>
    </row>
    <row r="874" spans="1:15" x14ac:dyDescent="0.35">
      <c r="A874">
        <v>0.15527950310558999</v>
      </c>
      <c r="B874" t="s">
        <v>162</v>
      </c>
      <c r="C874" t="s">
        <v>70</v>
      </c>
      <c r="D874">
        <v>20161209140000</v>
      </c>
      <c r="E874" s="1">
        <f>IF(SUMPRODUCT(--ISNUMBER(SEARCH({"ECON_EARNINGSREPORT","ECON_STOCKMARKET"},C874)))&gt;0,1,0)</f>
        <v>1</v>
      </c>
      <c r="F874" s="1">
        <f>IF(SUMPRODUCT(--ISNUMBER(SEARCH({"ENV_"},C874)))&gt;0,1,0)</f>
        <v>0</v>
      </c>
      <c r="G874" s="1">
        <f>IF(SUMPRODUCT(--ISNUMBER(SEARCH({"DISCRIMINATION","HARASSMENT","HATE_SPEECH","GENDER_VIOLENCE"},C874)))&gt;0,1,0)</f>
        <v>0</v>
      </c>
      <c r="H874" s="1">
        <f>IF(SUMPRODUCT(--ISNUMBER(SEARCH({"LEGALIZE","LEGISLATION","TRIAL"},C874)))&gt;0,1,0)</f>
        <v>0</v>
      </c>
      <c r="I874" s="1">
        <f>IF(SUMPRODUCT(--ISNUMBER(SEARCH({"LEADER"},C874)))&gt;0,1,0)</f>
        <v>0</v>
      </c>
      <c r="J874" t="str">
        <f t="shared" si="52"/>
        <v>2016</v>
      </c>
      <c r="K874" t="str">
        <f t="shared" si="53"/>
        <v>12</v>
      </c>
      <c r="L874" t="str">
        <f t="shared" si="54"/>
        <v>09</v>
      </c>
      <c r="M874" s="2">
        <f t="shared" si="55"/>
        <v>42713.583333333336</v>
      </c>
      <c r="N874" s="1">
        <f>IF(SUMPRODUCT(--ISNUMBER(SEARCH({"nasdaq.com","bloomberg.com","wsj.com","seekingalpha.com","valuewalk.com","reuters.com","forbes.com","marketwatch.com","investopedia.com","businessinsider.com","analystratings.com"},B874)))&gt;0,1,0)</f>
        <v>0</v>
      </c>
      <c r="O874" t="s">
        <v>3935</v>
      </c>
    </row>
    <row r="875" spans="1:15" x14ac:dyDescent="0.35">
      <c r="A875">
        <v>2.0891364902506999</v>
      </c>
      <c r="B875" t="s">
        <v>6</v>
      </c>
      <c r="C875" t="s">
        <v>892</v>
      </c>
      <c r="D875">
        <v>20170120173000</v>
      </c>
      <c r="E875" s="1">
        <f>IF(SUMPRODUCT(--ISNUMBER(SEARCH({"ECON_EARNINGSREPORT","ECON_STOCKMARKET"},C875)))&gt;0,1,0)</f>
        <v>1</v>
      </c>
      <c r="F875" s="1">
        <f>IF(SUMPRODUCT(--ISNUMBER(SEARCH({"ENV_"},C875)))&gt;0,1,0)</f>
        <v>0</v>
      </c>
      <c r="G875" s="1">
        <f>IF(SUMPRODUCT(--ISNUMBER(SEARCH({"DISCRIMINATION","HARASSMENT","HATE_SPEECH","GENDER_VIOLENCE"},C875)))&gt;0,1,0)</f>
        <v>0</v>
      </c>
      <c r="H875" s="1">
        <f>IF(SUMPRODUCT(--ISNUMBER(SEARCH({"LEGALIZE","LEGISLATION","TRIAL"},C875)))&gt;0,1,0)</f>
        <v>0</v>
      </c>
      <c r="I875" s="1">
        <f>IF(SUMPRODUCT(--ISNUMBER(SEARCH({"LEADER"},C875)))&gt;0,1,0)</f>
        <v>0</v>
      </c>
      <c r="J875" t="str">
        <f t="shared" si="52"/>
        <v>2017</v>
      </c>
      <c r="K875" t="str">
        <f t="shared" si="53"/>
        <v>01</v>
      </c>
      <c r="L875" t="str">
        <f t="shared" si="54"/>
        <v>20</v>
      </c>
      <c r="M875" s="2">
        <f t="shared" si="55"/>
        <v>42755.729166666664</v>
      </c>
      <c r="N875" s="1">
        <f>IF(SUMPRODUCT(--ISNUMBER(SEARCH({"nasdaq.com","bloomberg.com","wsj.com","seekingalpha.com","valuewalk.com","reuters.com","forbes.com","marketwatch.com","investopedia.com","businessinsider.com","analystratings.com"},B875)))&gt;0,1,0)</f>
        <v>0</v>
      </c>
      <c r="O875" t="s">
        <v>3935</v>
      </c>
    </row>
    <row r="876" spans="1:15" x14ac:dyDescent="0.35">
      <c r="A876">
        <v>0.98522167487684698</v>
      </c>
      <c r="B876" t="s">
        <v>274</v>
      </c>
      <c r="C876" t="s">
        <v>893</v>
      </c>
      <c r="D876">
        <v>20170120010000</v>
      </c>
      <c r="E876" s="1">
        <f>IF(SUMPRODUCT(--ISNUMBER(SEARCH({"ECON_EARNINGSREPORT","ECON_STOCKMARKET"},C876)))&gt;0,1,0)</f>
        <v>1</v>
      </c>
      <c r="F876" s="1">
        <f>IF(SUMPRODUCT(--ISNUMBER(SEARCH({"ENV_"},C876)))&gt;0,1,0)</f>
        <v>0</v>
      </c>
      <c r="G876" s="1">
        <f>IF(SUMPRODUCT(--ISNUMBER(SEARCH({"DISCRIMINATION","HARASSMENT","HATE_SPEECH","GENDER_VIOLENCE"},C876)))&gt;0,1,0)</f>
        <v>0</v>
      </c>
      <c r="H876" s="1">
        <f>IF(SUMPRODUCT(--ISNUMBER(SEARCH({"LEGALIZE","LEGISLATION","TRIAL"},C876)))&gt;0,1,0)</f>
        <v>0</v>
      </c>
      <c r="I876" s="1">
        <f>IF(SUMPRODUCT(--ISNUMBER(SEARCH({"LEADER"},C876)))&gt;0,1,0)</f>
        <v>1</v>
      </c>
      <c r="J876" t="str">
        <f t="shared" si="52"/>
        <v>2017</v>
      </c>
      <c r="K876" t="str">
        <f t="shared" si="53"/>
        <v>01</v>
      </c>
      <c r="L876" t="str">
        <f t="shared" si="54"/>
        <v>20</v>
      </c>
      <c r="M876" s="2">
        <f t="shared" si="55"/>
        <v>42755.041666666664</v>
      </c>
      <c r="N876" s="1">
        <f>IF(SUMPRODUCT(--ISNUMBER(SEARCH({"nasdaq.com","bloomberg.com","wsj.com","seekingalpha.com","valuewalk.com","reuters.com","forbes.com","marketwatch.com","investopedia.com","businessinsider.com","analystratings.com"},B876)))&gt;0,1,0)</f>
        <v>0</v>
      </c>
      <c r="O876" t="s">
        <v>3935</v>
      </c>
    </row>
    <row r="877" spans="1:15" x14ac:dyDescent="0.35">
      <c r="A877">
        <v>1.0638297872340401</v>
      </c>
      <c r="B877" t="s">
        <v>25</v>
      </c>
      <c r="C877" t="s">
        <v>894</v>
      </c>
      <c r="D877">
        <v>20170119223000</v>
      </c>
      <c r="E877" s="1">
        <f>IF(SUMPRODUCT(--ISNUMBER(SEARCH({"ECON_EARNINGSREPORT","ECON_STOCKMARKET"},C877)))&gt;0,1,0)</f>
        <v>1</v>
      </c>
      <c r="F877" s="1">
        <f>IF(SUMPRODUCT(--ISNUMBER(SEARCH({"ENV_"},C877)))&gt;0,1,0)</f>
        <v>0</v>
      </c>
      <c r="G877" s="1">
        <f>IF(SUMPRODUCT(--ISNUMBER(SEARCH({"DISCRIMINATION","HARASSMENT","HATE_SPEECH","GENDER_VIOLENCE"},C877)))&gt;0,1,0)</f>
        <v>0</v>
      </c>
      <c r="H877" s="1">
        <f>IF(SUMPRODUCT(--ISNUMBER(SEARCH({"LEGALIZE","LEGISLATION","TRIAL"},C877)))&gt;0,1,0)</f>
        <v>0</v>
      </c>
      <c r="I877" s="1">
        <f>IF(SUMPRODUCT(--ISNUMBER(SEARCH({"LEADER"},C877)))&gt;0,1,0)</f>
        <v>1</v>
      </c>
      <c r="J877" t="str">
        <f t="shared" si="52"/>
        <v>2017</v>
      </c>
      <c r="K877" t="str">
        <f t="shared" si="53"/>
        <v>01</v>
      </c>
      <c r="L877" t="str">
        <f t="shared" si="54"/>
        <v>19</v>
      </c>
      <c r="M877" s="2">
        <f t="shared" si="55"/>
        <v>42754.9375</v>
      </c>
      <c r="N877" s="1">
        <f>IF(SUMPRODUCT(--ISNUMBER(SEARCH({"nasdaq.com","bloomberg.com","wsj.com","seekingalpha.com","valuewalk.com","reuters.com","forbes.com","marketwatch.com","investopedia.com","businessinsider.com","analystratings.com"},B877)))&gt;0,1,0)</f>
        <v>0</v>
      </c>
      <c r="O877" t="s">
        <v>3935</v>
      </c>
    </row>
    <row r="878" spans="1:15" x14ac:dyDescent="0.35">
      <c r="A878">
        <v>1.2048192771084301</v>
      </c>
      <c r="B878" t="s">
        <v>439</v>
      </c>
      <c r="C878" t="s">
        <v>895</v>
      </c>
      <c r="D878">
        <v>20170119223000</v>
      </c>
      <c r="E878" s="1">
        <f>IF(SUMPRODUCT(--ISNUMBER(SEARCH({"ECON_EARNINGSREPORT","ECON_STOCKMARKET"},C878)))&gt;0,1,0)</f>
        <v>1</v>
      </c>
      <c r="F878" s="1">
        <f>IF(SUMPRODUCT(--ISNUMBER(SEARCH({"ENV_"},C878)))&gt;0,1,0)</f>
        <v>0</v>
      </c>
      <c r="G878" s="1">
        <f>IF(SUMPRODUCT(--ISNUMBER(SEARCH({"DISCRIMINATION","HARASSMENT","HATE_SPEECH","GENDER_VIOLENCE"},C878)))&gt;0,1,0)</f>
        <v>0</v>
      </c>
      <c r="H878" s="1">
        <f>IF(SUMPRODUCT(--ISNUMBER(SEARCH({"LEGALIZE","LEGISLATION","TRIAL"},C878)))&gt;0,1,0)</f>
        <v>0</v>
      </c>
      <c r="I878" s="1">
        <f>IF(SUMPRODUCT(--ISNUMBER(SEARCH({"LEADER"},C878)))&gt;0,1,0)</f>
        <v>1</v>
      </c>
      <c r="J878" t="str">
        <f t="shared" si="52"/>
        <v>2017</v>
      </c>
      <c r="K878" t="str">
        <f t="shared" si="53"/>
        <v>01</v>
      </c>
      <c r="L878" t="str">
        <f t="shared" si="54"/>
        <v>19</v>
      </c>
      <c r="M878" s="2">
        <f t="shared" si="55"/>
        <v>42754.9375</v>
      </c>
      <c r="N878" s="1">
        <f>IF(SUMPRODUCT(--ISNUMBER(SEARCH({"nasdaq.com","bloomberg.com","wsj.com","seekingalpha.com","valuewalk.com","reuters.com","forbes.com","marketwatch.com","investopedia.com","businessinsider.com","analystratings.com"},B878)))&gt;0,1,0)</f>
        <v>0</v>
      </c>
      <c r="O878" t="s">
        <v>3935</v>
      </c>
    </row>
    <row r="879" spans="1:15" x14ac:dyDescent="0.35">
      <c r="A879">
        <v>0.68610634648370505</v>
      </c>
      <c r="B879" t="s">
        <v>896</v>
      </c>
      <c r="C879" t="s">
        <v>897</v>
      </c>
      <c r="D879">
        <v>20170120131500</v>
      </c>
      <c r="E879" s="1">
        <f>IF(SUMPRODUCT(--ISNUMBER(SEARCH({"ECON_EARNINGSREPORT","ECON_STOCKMARKET"},C879)))&gt;0,1,0)</f>
        <v>1</v>
      </c>
      <c r="F879" s="1">
        <f>IF(SUMPRODUCT(--ISNUMBER(SEARCH({"ENV_"},C879)))&gt;0,1,0)</f>
        <v>0</v>
      </c>
      <c r="G879" s="1">
        <f>IF(SUMPRODUCT(--ISNUMBER(SEARCH({"DISCRIMINATION","HARASSMENT","HATE_SPEECH","GENDER_VIOLENCE"},C879)))&gt;0,1,0)</f>
        <v>0</v>
      </c>
      <c r="H879" s="1">
        <f>IF(SUMPRODUCT(--ISNUMBER(SEARCH({"LEGALIZE","LEGISLATION","TRIAL"},C879)))&gt;0,1,0)</f>
        <v>0</v>
      </c>
      <c r="I879" s="1">
        <f>IF(SUMPRODUCT(--ISNUMBER(SEARCH({"LEADER"},C879)))&gt;0,1,0)</f>
        <v>0</v>
      </c>
      <c r="J879" t="str">
        <f t="shared" si="52"/>
        <v>2017</v>
      </c>
      <c r="K879" t="str">
        <f t="shared" si="53"/>
        <v>01</v>
      </c>
      <c r="L879" t="str">
        <f t="shared" si="54"/>
        <v>20</v>
      </c>
      <c r="M879" s="2">
        <f t="shared" si="55"/>
        <v>42755.552083333336</v>
      </c>
      <c r="N879" s="1">
        <f>IF(SUMPRODUCT(--ISNUMBER(SEARCH({"nasdaq.com","bloomberg.com","wsj.com","seekingalpha.com","valuewalk.com","reuters.com","forbes.com","marketwatch.com","investopedia.com","businessinsider.com","analystratings.com"},B879)))&gt;0,1,0)</f>
        <v>0</v>
      </c>
      <c r="O879" t="s">
        <v>3935</v>
      </c>
    </row>
    <row r="880" spans="1:15" x14ac:dyDescent="0.35">
      <c r="A880">
        <v>-1.5260323159784599</v>
      </c>
      <c r="B880" t="s">
        <v>10</v>
      </c>
      <c r="C880" t="s">
        <v>898</v>
      </c>
      <c r="D880">
        <v>20161230233000</v>
      </c>
      <c r="E880" s="1">
        <f>IF(SUMPRODUCT(--ISNUMBER(SEARCH({"ECON_EARNINGSREPORT","ECON_STOCKMARKET"},C880)))&gt;0,1,0)</f>
        <v>1</v>
      </c>
      <c r="F880" s="1">
        <f>IF(SUMPRODUCT(--ISNUMBER(SEARCH({"ENV_"},C880)))&gt;0,1,0)</f>
        <v>0</v>
      </c>
      <c r="G880" s="1">
        <f>IF(SUMPRODUCT(--ISNUMBER(SEARCH({"DISCRIMINATION","HARASSMENT","HATE_SPEECH","GENDER_VIOLENCE"},C880)))&gt;0,1,0)</f>
        <v>0</v>
      </c>
      <c r="H880" s="1">
        <f>IF(SUMPRODUCT(--ISNUMBER(SEARCH({"LEGALIZE","LEGISLATION","TRIAL"},C880)))&gt;0,1,0)</f>
        <v>1</v>
      </c>
      <c r="I880" s="1">
        <f>IF(SUMPRODUCT(--ISNUMBER(SEARCH({"LEADER"},C880)))&gt;0,1,0)</f>
        <v>1</v>
      </c>
      <c r="J880" t="str">
        <f t="shared" si="52"/>
        <v>2016</v>
      </c>
      <c r="K880" t="str">
        <f t="shared" si="53"/>
        <v>12</v>
      </c>
      <c r="L880" t="str">
        <f t="shared" si="54"/>
        <v>30</v>
      </c>
      <c r="M880" s="2">
        <f t="shared" si="55"/>
        <v>42734.979166666664</v>
      </c>
      <c r="N880" s="1">
        <f>IF(SUMPRODUCT(--ISNUMBER(SEARCH({"nasdaq.com","bloomberg.com","wsj.com","seekingalpha.com","valuewalk.com","reuters.com","forbes.com","marketwatch.com","investopedia.com","businessinsider.com","analystratings.com"},B880)))&gt;0,1,0)</f>
        <v>1</v>
      </c>
      <c r="O880" t="s">
        <v>3935</v>
      </c>
    </row>
    <row r="881" spans="1:15" x14ac:dyDescent="0.35">
      <c r="A881">
        <v>1.8</v>
      </c>
      <c r="B881" t="s">
        <v>899</v>
      </c>
      <c r="C881" t="s">
        <v>900</v>
      </c>
      <c r="D881">
        <v>20170121120000</v>
      </c>
      <c r="E881" s="1">
        <f>IF(SUMPRODUCT(--ISNUMBER(SEARCH({"ECON_EARNINGSREPORT","ECON_STOCKMARKET"},C881)))&gt;0,1,0)</f>
        <v>0</v>
      </c>
      <c r="F881" s="1">
        <f>IF(SUMPRODUCT(--ISNUMBER(SEARCH({"ENV_"},C881)))&gt;0,1,0)</f>
        <v>0</v>
      </c>
      <c r="G881" s="1">
        <f>IF(SUMPRODUCT(--ISNUMBER(SEARCH({"DISCRIMINATION","HARASSMENT","HATE_SPEECH","GENDER_VIOLENCE"},C881)))&gt;0,1,0)</f>
        <v>0</v>
      </c>
      <c r="H881" s="1">
        <f>IF(SUMPRODUCT(--ISNUMBER(SEARCH({"LEGALIZE","LEGISLATION","TRIAL"},C881)))&gt;0,1,0)</f>
        <v>1</v>
      </c>
      <c r="I881" s="1">
        <f>IF(SUMPRODUCT(--ISNUMBER(SEARCH({"LEADER"},C881)))&gt;0,1,0)</f>
        <v>1</v>
      </c>
      <c r="J881" t="str">
        <f t="shared" si="52"/>
        <v>2017</v>
      </c>
      <c r="K881" t="str">
        <f t="shared" si="53"/>
        <v>01</v>
      </c>
      <c r="L881" t="str">
        <f t="shared" si="54"/>
        <v>21</v>
      </c>
      <c r="M881" s="2">
        <f t="shared" si="55"/>
        <v>42756.5</v>
      </c>
      <c r="N881" s="1">
        <f>IF(SUMPRODUCT(--ISNUMBER(SEARCH({"nasdaq.com","bloomberg.com","wsj.com","seekingalpha.com","valuewalk.com","reuters.com","forbes.com","marketwatch.com","investopedia.com","businessinsider.com","analystratings.com"},B881)))&gt;0,1,0)</f>
        <v>0</v>
      </c>
      <c r="O881" t="s">
        <v>3935</v>
      </c>
    </row>
    <row r="882" spans="1:15" x14ac:dyDescent="0.35">
      <c r="A882">
        <v>1.34680134680135</v>
      </c>
      <c r="B882" t="s">
        <v>439</v>
      </c>
      <c r="C882" t="s">
        <v>901</v>
      </c>
      <c r="D882">
        <v>20161123214500</v>
      </c>
      <c r="E882" s="1">
        <f>IF(SUMPRODUCT(--ISNUMBER(SEARCH({"ECON_EARNINGSREPORT","ECON_STOCKMARKET"},C882)))&gt;0,1,0)</f>
        <v>1</v>
      </c>
      <c r="F882" s="1">
        <f>IF(SUMPRODUCT(--ISNUMBER(SEARCH({"ENV_"},C882)))&gt;0,1,0)</f>
        <v>0</v>
      </c>
      <c r="G882" s="1">
        <f>IF(SUMPRODUCT(--ISNUMBER(SEARCH({"DISCRIMINATION","HARASSMENT","HATE_SPEECH","GENDER_VIOLENCE"},C882)))&gt;0,1,0)</f>
        <v>0</v>
      </c>
      <c r="H882" s="1">
        <f>IF(SUMPRODUCT(--ISNUMBER(SEARCH({"LEGALIZE","LEGISLATION","TRIAL"},C882)))&gt;0,1,0)</f>
        <v>0</v>
      </c>
      <c r="I882" s="1">
        <f>IF(SUMPRODUCT(--ISNUMBER(SEARCH({"LEADER"},C882)))&gt;0,1,0)</f>
        <v>1</v>
      </c>
      <c r="J882" t="str">
        <f t="shared" si="52"/>
        <v>2016</v>
      </c>
      <c r="K882" t="str">
        <f t="shared" si="53"/>
        <v>11</v>
      </c>
      <c r="L882" t="str">
        <f t="shared" si="54"/>
        <v>23</v>
      </c>
      <c r="M882" s="2">
        <f t="shared" si="55"/>
        <v>42697.90625</v>
      </c>
      <c r="N882" s="1">
        <f>IF(SUMPRODUCT(--ISNUMBER(SEARCH({"nasdaq.com","bloomberg.com","wsj.com","seekingalpha.com","valuewalk.com","reuters.com","forbes.com","marketwatch.com","investopedia.com","businessinsider.com","analystratings.com"},B882)))&gt;0,1,0)</f>
        <v>0</v>
      </c>
      <c r="O882" t="s">
        <v>3935</v>
      </c>
    </row>
    <row r="883" spans="1:15" x14ac:dyDescent="0.35">
      <c r="A883">
        <v>-8.3125519534497094E-2</v>
      </c>
      <c r="B883" t="s">
        <v>107</v>
      </c>
      <c r="C883" t="s">
        <v>902</v>
      </c>
      <c r="D883">
        <v>20170116040000</v>
      </c>
      <c r="E883" s="1">
        <f>IF(SUMPRODUCT(--ISNUMBER(SEARCH({"ECON_EARNINGSREPORT","ECON_STOCKMARKET"},C883)))&gt;0,1,0)</f>
        <v>1</v>
      </c>
      <c r="F883" s="1">
        <f>IF(SUMPRODUCT(--ISNUMBER(SEARCH({"ENV_"},C883)))&gt;0,1,0)</f>
        <v>0</v>
      </c>
      <c r="G883" s="1">
        <f>IF(SUMPRODUCT(--ISNUMBER(SEARCH({"DISCRIMINATION","HARASSMENT","HATE_SPEECH","GENDER_VIOLENCE"},C883)))&gt;0,1,0)</f>
        <v>0</v>
      </c>
      <c r="H883" s="1">
        <f>IF(SUMPRODUCT(--ISNUMBER(SEARCH({"LEGALIZE","LEGISLATION","TRIAL"},C883)))&gt;0,1,0)</f>
        <v>0</v>
      </c>
      <c r="I883" s="1">
        <f>IF(SUMPRODUCT(--ISNUMBER(SEARCH({"LEADER"},C883)))&gt;0,1,0)</f>
        <v>1</v>
      </c>
      <c r="J883" t="str">
        <f t="shared" si="52"/>
        <v>2017</v>
      </c>
      <c r="K883" t="str">
        <f t="shared" si="53"/>
        <v>01</v>
      </c>
      <c r="L883" t="str">
        <f t="shared" si="54"/>
        <v>16</v>
      </c>
      <c r="M883" s="2">
        <f t="shared" si="55"/>
        <v>42751.166666666664</v>
      </c>
      <c r="N883" s="1">
        <f>IF(SUMPRODUCT(--ISNUMBER(SEARCH({"nasdaq.com","bloomberg.com","wsj.com","seekingalpha.com","valuewalk.com","reuters.com","forbes.com","marketwatch.com","investopedia.com","businessinsider.com","analystratings.com"},B883)))&gt;0,1,0)</f>
        <v>1</v>
      </c>
      <c r="O883" t="s">
        <v>3935</v>
      </c>
    </row>
    <row r="884" spans="1:15" x14ac:dyDescent="0.35">
      <c r="A884">
        <v>1.68539325842697</v>
      </c>
      <c r="B884" t="s">
        <v>313</v>
      </c>
      <c r="C884" t="s">
        <v>903</v>
      </c>
      <c r="D884">
        <v>20161222000000</v>
      </c>
      <c r="E884" s="1">
        <f>IF(SUMPRODUCT(--ISNUMBER(SEARCH({"ECON_EARNINGSREPORT","ECON_STOCKMARKET"},C884)))&gt;0,1,0)</f>
        <v>1</v>
      </c>
      <c r="F884" s="1">
        <f>IF(SUMPRODUCT(--ISNUMBER(SEARCH({"ENV_"},C884)))&gt;0,1,0)</f>
        <v>0</v>
      </c>
      <c r="G884" s="1">
        <f>IF(SUMPRODUCT(--ISNUMBER(SEARCH({"DISCRIMINATION","HARASSMENT","HATE_SPEECH","GENDER_VIOLENCE"},C884)))&gt;0,1,0)</f>
        <v>0</v>
      </c>
      <c r="H884" s="1">
        <f>IF(SUMPRODUCT(--ISNUMBER(SEARCH({"LEGALIZE","LEGISLATION","TRIAL"},C884)))&gt;0,1,0)</f>
        <v>0</v>
      </c>
      <c r="I884" s="1">
        <f>IF(SUMPRODUCT(--ISNUMBER(SEARCH({"LEADER"},C884)))&gt;0,1,0)</f>
        <v>0</v>
      </c>
      <c r="J884" t="str">
        <f t="shared" si="52"/>
        <v>2016</v>
      </c>
      <c r="K884" t="str">
        <f t="shared" si="53"/>
        <v>12</v>
      </c>
      <c r="L884" t="str">
        <f t="shared" si="54"/>
        <v>22</v>
      </c>
      <c r="M884" s="2">
        <f t="shared" si="55"/>
        <v>42726</v>
      </c>
      <c r="N884" s="1">
        <f>IF(SUMPRODUCT(--ISNUMBER(SEARCH({"nasdaq.com","bloomberg.com","wsj.com","seekingalpha.com","valuewalk.com","reuters.com","forbes.com","marketwatch.com","investopedia.com","businessinsider.com","analystratings.com"},B884)))&gt;0,1,0)</f>
        <v>0</v>
      </c>
      <c r="O884" t="s">
        <v>3935</v>
      </c>
    </row>
    <row r="885" spans="1:15" x14ac:dyDescent="0.35">
      <c r="A885">
        <v>2.7322404371584699</v>
      </c>
      <c r="B885" t="s">
        <v>10</v>
      </c>
      <c r="C885" t="s">
        <v>904</v>
      </c>
      <c r="D885">
        <v>20170119170000</v>
      </c>
      <c r="E885" s="1">
        <f>IF(SUMPRODUCT(--ISNUMBER(SEARCH({"ECON_EARNINGSREPORT","ECON_STOCKMARKET"},C885)))&gt;0,1,0)</f>
        <v>1</v>
      </c>
      <c r="F885" s="1">
        <f>IF(SUMPRODUCT(--ISNUMBER(SEARCH({"ENV_"},C885)))&gt;0,1,0)</f>
        <v>0</v>
      </c>
      <c r="G885" s="1">
        <f>IF(SUMPRODUCT(--ISNUMBER(SEARCH({"DISCRIMINATION","HARASSMENT","HATE_SPEECH","GENDER_VIOLENCE"},C885)))&gt;0,1,0)</f>
        <v>0</v>
      </c>
      <c r="H885" s="1">
        <f>IF(SUMPRODUCT(--ISNUMBER(SEARCH({"LEGALIZE","LEGISLATION","TRIAL"},C885)))&gt;0,1,0)</f>
        <v>0</v>
      </c>
      <c r="I885" s="1">
        <f>IF(SUMPRODUCT(--ISNUMBER(SEARCH({"LEADER"},C885)))&gt;0,1,0)</f>
        <v>0</v>
      </c>
      <c r="J885" t="str">
        <f t="shared" si="52"/>
        <v>2017</v>
      </c>
      <c r="K885" t="str">
        <f t="shared" si="53"/>
        <v>01</v>
      </c>
      <c r="L885" t="str">
        <f t="shared" si="54"/>
        <v>19</v>
      </c>
      <c r="M885" s="2">
        <f t="shared" si="55"/>
        <v>42754.708333333336</v>
      </c>
      <c r="N885" s="1">
        <f>IF(SUMPRODUCT(--ISNUMBER(SEARCH({"nasdaq.com","bloomberg.com","wsj.com","seekingalpha.com","valuewalk.com","reuters.com","forbes.com","marketwatch.com","investopedia.com","businessinsider.com","analystratings.com"},B885)))&gt;0,1,0)</f>
        <v>1</v>
      </c>
      <c r="O885" t="s">
        <v>3935</v>
      </c>
    </row>
    <row r="886" spans="1:15" x14ac:dyDescent="0.35">
      <c r="A886">
        <v>1.0548523206751099</v>
      </c>
      <c r="B886" t="s">
        <v>10</v>
      </c>
      <c r="C886" t="s">
        <v>905</v>
      </c>
      <c r="D886">
        <v>20170120163000</v>
      </c>
      <c r="E886" s="1">
        <f>IF(SUMPRODUCT(--ISNUMBER(SEARCH({"ECON_EARNINGSREPORT","ECON_STOCKMARKET"},C886)))&gt;0,1,0)</f>
        <v>1</v>
      </c>
      <c r="F886" s="1">
        <f>IF(SUMPRODUCT(--ISNUMBER(SEARCH({"ENV_"},C886)))&gt;0,1,0)</f>
        <v>0</v>
      </c>
      <c r="G886" s="1">
        <f>IF(SUMPRODUCT(--ISNUMBER(SEARCH({"DISCRIMINATION","HARASSMENT","HATE_SPEECH","GENDER_VIOLENCE"},C886)))&gt;0,1,0)</f>
        <v>0</v>
      </c>
      <c r="H886" s="1">
        <f>IF(SUMPRODUCT(--ISNUMBER(SEARCH({"LEGALIZE","LEGISLATION","TRIAL"},C886)))&gt;0,1,0)</f>
        <v>0</v>
      </c>
      <c r="I886" s="1">
        <f>IF(SUMPRODUCT(--ISNUMBER(SEARCH({"LEADER"},C886)))&gt;0,1,0)</f>
        <v>0</v>
      </c>
      <c r="J886" t="str">
        <f t="shared" si="52"/>
        <v>2017</v>
      </c>
      <c r="K886" t="str">
        <f t="shared" si="53"/>
        <v>01</v>
      </c>
      <c r="L886" t="str">
        <f t="shared" si="54"/>
        <v>20</v>
      </c>
      <c r="M886" s="2">
        <f t="shared" si="55"/>
        <v>42755.6875</v>
      </c>
      <c r="N886" s="1">
        <f>IF(SUMPRODUCT(--ISNUMBER(SEARCH({"nasdaq.com","bloomberg.com","wsj.com","seekingalpha.com","valuewalk.com","reuters.com","forbes.com","marketwatch.com","investopedia.com","businessinsider.com","analystratings.com"},B886)))&gt;0,1,0)</f>
        <v>1</v>
      </c>
      <c r="O886" t="s">
        <v>3935</v>
      </c>
    </row>
    <row r="887" spans="1:15" x14ac:dyDescent="0.35">
      <c r="A887">
        <v>1.0989010989011001</v>
      </c>
      <c r="B887" t="s">
        <v>906</v>
      </c>
      <c r="C887" t="s">
        <v>907</v>
      </c>
      <c r="D887">
        <v>20170102160000</v>
      </c>
      <c r="E887" s="1">
        <f>IF(SUMPRODUCT(--ISNUMBER(SEARCH({"ECON_EARNINGSREPORT","ECON_STOCKMARKET"},C887)))&gt;0,1,0)</f>
        <v>1</v>
      </c>
      <c r="F887" s="1">
        <f>IF(SUMPRODUCT(--ISNUMBER(SEARCH({"ENV_"},C887)))&gt;0,1,0)</f>
        <v>0</v>
      </c>
      <c r="G887" s="1">
        <f>IF(SUMPRODUCT(--ISNUMBER(SEARCH({"DISCRIMINATION","HARASSMENT","HATE_SPEECH","GENDER_VIOLENCE"},C887)))&gt;0,1,0)</f>
        <v>0</v>
      </c>
      <c r="H887" s="1">
        <f>IF(SUMPRODUCT(--ISNUMBER(SEARCH({"LEGALIZE","LEGISLATION","TRIAL"},C887)))&gt;0,1,0)</f>
        <v>0</v>
      </c>
      <c r="I887" s="1">
        <f>IF(SUMPRODUCT(--ISNUMBER(SEARCH({"LEADER"},C887)))&gt;0,1,0)</f>
        <v>0</v>
      </c>
      <c r="J887" t="str">
        <f t="shared" si="52"/>
        <v>2017</v>
      </c>
      <c r="K887" t="str">
        <f t="shared" si="53"/>
        <v>01</v>
      </c>
      <c r="L887" t="str">
        <f t="shared" si="54"/>
        <v>02</v>
      </c>
      <c r="M887" s="2">
        <f t="shared" si="55"/>
        <v>42737.666666666664</v>
      </c>
      <c r="N887" s="1">
        <f>IF(SUMPRODUCT(--ISNUMBER(SEARCH({"nasdaq.com","bloomberg.com","wsj.com","seekingalpha.com","valuewalk.com","reuters.com","forbes.com","marketwatch.com","investopedia.com","businessinsider.com","analystratings.com"},B887)))&gt;0,1,0)</f>
        <v>0</v>
      </c>
      <c r="O887" t="s">
        <v>3935</v>
      </c>
    </row>
    <row r="888" spans="1:15" x14ac:dyDescent="0.35">
      <c r="A888">
        <v>1.0638297872340401</v>
      </c>
      <c r="B888" t="s">
        <v>25</v>
      </c>
      <c r="C888" t="s">
        <v>894</v>
      </c>
      <c r="D888">
        <v>20170119214500</v>
      </c>
      <c r="E888" s="1">
        <f>IF(SUMPRODUCT(--ISNUMBER(SEARCH({"ECON_EARNINGSREPORT","ECON_STOCKMARKET"},C888)))&gt;0,1,0)</f>
        <v>1</v>
      </c>
      <c r="F888" s="1">
        <f>IF(SUMPRODUCT(--ISNUMBER(SEARCH({"ENV_"},C888)))&gt;0,1,0)</f>
        <v>0</v>
      </c>
      <c r="G888" s="1">
        <f>IF(SUMPRODUCT(--ISNUMBER(SEARCH({"DISCRIMINATION","HARASSMENT","HATE_SPEECH","GENDER_VIOLENCE"},C888)))&gt;0,1,0)</f>
        <v>0</v>
      </c>
      <c r="H888" s="1">
        <f>IF(SUMPRODUCT(--ISNUMBER(SEARCH({"LEGALIZE","LEGISLATION","TRIAL"},C888)))&gt;0,1,0)</f>
        <v>0</v>
      </c>
      <c r="I888" s="1">
        <f>IF(SUMPRODUCT(--ISNUMBER(SEARCH({"LEADER"},C888)))&gt;0,1,0)</f>
        <v>1</v>
      </c>
      <c r="J888" t="str">
        <f t="shared" si="52"/>
        <v>2017</v>
      </c>
      <c r="K888" t="str">
        <f t="shared" si="53"/>
        <v>01</v>
      </c>
      <c r="L888" t="str">
        <f t="shared" si="54"/>
        <v>19</v>
      </c>
      <c r="M888" s="2">
        <f t="shared" si="55"/>
        <v>42754.90625</v>
      </c>
      <c r="N888" s="1">
        <f>IF(SUMPRODUCT(--ISNUMBER(SEARCH({"nasdaq.com","bloomberg.com","wsj.com","seekingalpha.com","valuewalk.com","reuters.com","forbes.com","marketwatch.com","investopedia.com","businessinsider.com","analystratings.com"},B888)))&gt;0,1,0)</f>
        <v>0</v>
      </c>
      <c r="O888" t="s">
        <v>3935</v>
      </c>
    </row>
    <row r="889" spans="1:15" x14ac:dyDescent="0.35">
      <c r="A889">
        <v>1.01651842439644</v>
      </c>
      <c r="B889" t="s">
        <v>8</v>
      </c>
      <c r="C889" t="s">
        <v>908</v>
      </c>
      <c r="D889">
        <v>20170112154500</v>
      </c>
      <c r="E889" s="1">
        <f>IF(SUMPRODUCT(--ISNUMBER(SEARCH({"ECON_EARNINGSREPORT","ECON_STOCKMARKET"},C889)))&gt;0,1,0)</f>
        <v>1</v>
      </c>
      <c r="F889" s="1">
        <f>IF(SUMPRODUCT(--ISNUMBER(SEARCH({"ENV_"},C889)))&gt;0,1,0)</f>
        <v>1</v>
      </c>
      <c r="G889" s="1">
        <f>IF(SUMPRODUCT(--ISNUMBER(SEARCH({"DISCRIMINATION","HARASSMENT","HATE_SPEECH","GENDER_VIOLENCE"},C889)))&gt;0,1,0)</f>
        <v>0</v>
      </c>
      <c r="H889" s="1">
        <f>IF(SUMPRODUCT(--ISNUMBER(SEARCH({"LEGALIZE","LEGISLATION","TRIAL"},C889)))&gt;0,1,0)</f>
        <v>0</v>
      </c>
      <c r="I889" s="1">
        <f>IF(SUMPRODUCT(--ISNUMBER(SEARCH({"LEADER"},C889)))&gt;0,1,0)</f>
        <v>1</v>
      </c>
      <c r="J889" t="str">
        <f t="shared" si="52"/>
        <v>2017</v>
      </c>
      <c r="K889" t="str">
        <f t="shared" si="53"/>
        <v>01</v>
      </c>
      <c r="L889" t="str">
        <f t="shared" si="54"/>
        <v>12</v>
      </c>
      <c r="M889" s="2">
        <f t="shared" si="55"/>
        <v>42747.65625</v>
      </c>
      <c r="N889" s="1">
        <f>IF(SUMPRODUCT(--ISNUMBER(SEARCH({"nasdaq.com","bloomberg.com","wsj.com","seekingalpha.com","valuewalk.com","reuters.com","forbes.com","marketwatch.com","investopedia.com","businessinsider.com","analystratings.com"},B889)))&gt;0,1,0)</f>
        <v>0</v>
      </c>
      <c r="O889" t="s">
        <v>3935</v>
      </c>
    </row>
    <row r="890" spans="1:15" x14ac:dyDescent="0.35">
      <c r="A890">
        <v>1.92307692307692</v>
      </c>
      <c r="B890" t="s">
        <v>25</v>
      </c>
      <c r="C890" t="s">
        <v>909</v>
      </c>
      <c r="D890">
        <v>20161221213000</v>
      </c>
      <c r="E890" s="1">
        <f>IF(SUMPRODUCT(--ISNUMBER(SEARCH({"ECON_EARNINGSREPORT","ECON_STOCKMARKET"},C890)))&gt;0,1,0)</f>
        <v>0</v>
      </c>
      <c r="F890" s="1">
        <f>IF(SUMPRODUCT(--ISNUMBER(SEARCH({"ENV_"},C890)))&gt;0,1,0)</f>
        <v>0</v>
      </c>
      <c r="G890" s="1">
        <f>IF(SUMPRODUCT(--ISNUMBER(SEARCH({"DISCRIMINATION","HARASSMENT","HATE_SPEECH","GENDER_VIOLENCE"},C890)))&gt;0,1,0)</f>
        <v>0</v>
      </c>
      <c r="H890" s="1">
        <f>IF(SUMPRODUCT(--ISNUMBER(SEARCH({"LEGALIZE","LEGISLATION","TRIAL"},C890)))&gt;0,1,0)</f>
        <v>0</v>
      </c>
      <c r="I890" s="1">
        <f>IF(SUMPRODUCT(--ISNUMBER(SEARCH({"LEADER"},C890)))&gt;0,1,0)</f>
        <v>0</v>
      </c>
      <c r="J890" t="str">
        <f t="shared" si="52"/>
        <v>2016</v>
      </c>
      <c r="K890" t="str">
        <f t="shared" si="53"/>
        <v>12</v>
      </c>
      <c r="L890" t="str">
        <f t="shared" si="54"/>
        <v>21</v>
      </c>
      <c r="M890" s="2">
        <f t="shared" si="55"/>
        <v>42725.895833333336</v>
      </c>
      <c r="N890" s="1">
        <f>IF(SUMPRODUCT(--ISNUMBER(SEARCH({"nasdaq.com","bloomberg.com","wsj.com","seekingalpha.com","valuewalk.com","reuters.com","forbes.com","marketwatch.com","investopedia.com","businessinsider.com","analystratings.com"},B890)))&gt;0,1,0)</f>
        <v>0</v>
      </c>
      <c r="O890" t="s">
        <v>3935</v>
      </c>
    </row>
    <row r="891" spans="1:15" x14ac:dyDescent="0.35">
      <c r="A891">
        <v>1.9607843137254899</v>
      </c>
      <c r="B891" t="s">
        <v>910</v>
      </c>
      <c r="C891" t="s">
        <v>911</v>
      </c>
      <c r="D891">
        <v>20161222004500</v>
      </c>
      <c r="E891" s="1">
        <f>IF(SUMPRODUCT(--ISNUMBER(SEARCH({"ECON_EARNINGSREPORT","ECON_STOCKMARKET"},C891)))&gt;0,1,0)</f>
        <v>1</v>
      </c>
      <c r="F891" s="1">
        <f>IF(SUMPRODUCT(--ISNUMBER(SEARCH({"ENV_"},C891)))&gt;0,1,0)</f>
        <v>0</v>
      </c>
      <c r="G891" s="1">
        <f>IF(SUMPRODUCT(--ISNUMBER(SEARCH({"DISCRIMINATION","HARASSMENT","HATE_SPEECH","GENDER_VIOLENCE"},C891)))&gt;0,1,0)</f>
        <v>0</v>
      </c>
      <c r="H891" s="1">
        <f>IF(SUMPRODUCT(--ISNUMBER(SEARCH({"LEGALIZE","LEGISLATION","TRIAL"},C891)))&gt;0,1,0)</f>
        <v>0</v>
      </c>
      <c r="I891" s="1">
        <f>IF(SUMPRODUCT(--ISNUMBER(SEARCH({"LEADER"},C891)))&gt;0,1,0)</f>
        <v>0</v>
      </c>
      <c r="J891" t="str">
        <f t="shared" si="52"/>
        <v>2016</v>
      </c>
      <c r="K891" t="str">
        <f t="shared" si="53"/>
        <v>12</v>
      </c>
      <c r="L891" t="str">
        <f t="shared" si="54"/>
        <v>22</v>
      </c>
      <c r="M891" s="2">
        <f t="shared" si="55"/>
        <v>42726.03125</v>
      </c>
      <c r="N891" s="1">
        <f>IF(SUMPRODUCT(--ISNUMBER(SEARCH({"nasdaq.com","bloomberg.com","wsj.com","seekingalpha.com","valuewalk.com","reuters.com","forbes.com","marketwatch.com","investopedia.com","businessinsider.com","analystratings.com"},B891)))&gt;0,1,0)</f>
        <v>0</v>
      </c>
      <c r="O891" t="s">
        <v>3935</v>
      </c>
    </row>
    <row r="892" spans="1:15" x14ac:dyDescent="0.35">
      <c r="A892">
        <v>1.6666666666666701</v>
      </c>
      <c r="B892" t="s">
        <v>912</v>
      </c>
      <c r="C892" t="s">
        <v>903</v>
      </c>
      <c r="D892">
        <v>20161222011500</v>
      </c>
      <c r="E892" s="1">
        <f>IF(SUMPRODUCT(--ISNUMBER(SEARCH({"ECON_EARNINGSREPORT","ECON_STOCKMARKET"},C892)))&gt;0,1,0)</f>
        <v>1</v>
      </c>
      <c r="F892" s="1">
        <f>IF(SUMPRODUCT(--ISNUMBER(SEARCH({"ENV_"},C892)))&gt;0,1,0)</f>
        <v>0</v>
      </c>
      <c r="G892" s="1">
        <f>IF(SUMPRODUCT(--ISNUMBER(SEARCH({"DISCRIMINATION","HARASSMENT","HATE_SPEECH","GENDER_VIOLENCE"},C892)))&gt;0,1,0)</f>
        <v>0</v>
      </c>
      <c r="H892" s="1">
        <f>IF(SUMPRODUCT(--ISNUMBER(SEARCH({"LEGALIZE","LEGISLATION","TRIAL"},C892)))&gt;0,1,0)</f>
        <v>0</v>
      </c>
      <c r="I892" s="1">
        <f>IF(SUMPRODUCT(--ISNUMBER(SEARCH({"LEADER"},C892)))&gt;0,1,0)</f>
        <v>0</v>
      </c>
      <c r="J892" t="str">
        <f t="shared" si="52"/>
        <v>2016</v>
      </c>
      <c r="K892" t="str">
        <f t="shared" si="53"/>
        <v>12</v>
      </c>
      <c r="L892" t="str">
        <f t="shared" si="54"/>
        <v>22</v>
      </c>
      <c r="M892" s="2">
        <f t="shared" si="55"/>
        <v>42726.052083333336</v>
      </c>
      <c r="N892" s="1">
        <f>IF(SUMPRODUCT(--ISNUMBER(SEARCH({"nasdaq.com","bloomberg.com","wsj.com","seekingalpha.com","valuewalk.com","reuters.com","forbes.com","marketwatch.com","investopedia.com","businessinsider.com","analystratings.com"},B892)))&gt;0,1,0)</f>
        <v>0</v>
      </c>
      <c r="O892" t="s">
        <v>3935</v>
      </c>
    </row>
    <row r="893" spans="1:15" x14ac:dyDescent="0.35">
      <c r="A893">
        <v>-3.9092055485498101</v>
      </c>
      <c r="B893" t="s">
        <v>40</v>
      </c>
      <c r="C893" t="s">
        <v>913</v>
      </c>
      <c r="D893">
        <v>20161223231500</v>
      </c>
      <c r="E893" s="1">
        <f>IF(SUMPRODUCT(--ISNUMBER(SEARCH({"ECON_EARNINGSREPORT","ECON_STOCKMARKET"},C893)))&gt;0,1,0)</f>
        <v>1</v>
      </c>
      <c r="F893" s="1">
        <f>IF(SUMPRODUCT(--ISNUMBER(SEARCH({"ENV_"},C893)))&gt;0,1,0)</f>
        <v>0</v>
      </c>
      <c r="G893" s="1">
        <f>IF(SUMPRODUCT(--ISNUMBER(SEARCH({"DISCRIMINATION","HARASSMENT","HATE_SPEECH","GENDER_VIOLENCE"},C893)))&gt;0,1,0)</f>
        <v>0</v>
      </c>
      <c r="H893" s="1">
        <f>IF(SUMPRODUCT(--ISNUMBER(SEARCH({"LEGALIZE","LEGISLATION","TRIAL"},C893)))&gt;0,1,0)</f>
        <v>0</v>
      </c>
      <c r="I893" s="1">
        <f>IF(SUMPRODUCT(--ISNUMBER(SEARCH({"LEADER"},C893)))&gt;0,1,0)</f>
        <v>0</v>
      </c>
      <c r="J893" t="str">
        <f t="shared" si="52"/>
        <v>2016</v>
      </c>
      <c r="K893" t="str">
        <f t="shared" si="53"/>
        <v>12</v>
      </c>
      <c r="L893" t="str">
        <f t="shared" si="54"/>
        <v>23</v>
      </c>
      <c r="M893" s="2">
        <f t="shared" si="55"/>
        <v>42727.96875</v>
      </c>
      <c r="N893" s="1">
        <f>IF(SUMPRODUCT(--ISNUMBER(SEARCH({"nasdaq.com","bloomberg.com","wsj.com","seekingalpha.com","valuewalk.com","reuters.com","forbes.com","marketwatch.com","investopedia.com","businessinsider.com","analystratings.com"},B893)))&gt;0,1,0)</f>
        <v>0</v>
      </c>
      <c r="O893" t="s">
        <v>3935</v>
      </c>
    </row>
    <row r="894" spans="1:15" x14ac:dyDescent="0.35">
      <c r="A894">
        <v>-0.36764705882352899</v>
      </c>
      <c r="B894" t="s">
        <v>313</v>
      </c>
      <c r="C894" t="s">
        <v>287</v>
      </c>
      <c r="D894">
        <v>20161231184500</v>
      </c>
      <c r="E894" s="1">
        <f>IF(SUMPRODUCT(--ISNUMBER(SEARCH({"ECON_EARNINGSREPORT","ECON_STOCKMARKET"},C894)))&gt;0,1,0)</f>
        <v>1</v>
      </c>
      <c r="F894" s="1">
        <f>IF(SUMPRODUCT(--ISNUMBER(SEARCH({"ENV_"},C894)))&gt;0,1,0)</f>
        <v>0</v>
      </c>
      <c r="G894" s="1">
        <f>IF(SUMPRODUCT(--ISNUMBER(SEARCH({"DISCRIMINATION","HARASSMENT","HATE_SPEECH","GENDER_VIOLENCE"},C894)))&gt;0,1,0)</f>
        <v>0</v>
      </c>
      <c r="H894" s="1">
        <f>IF(SUMPRODUCT(--ISNUMBER(SEARCH({"LEGALIZE","LEGISLATION","TRIAL"},C894)))&gt;0,1,0)</f>
        <v>0</v>
      </c>
      <c r="I894" s="1">
        <f>IF(SUMPRODUCT(--ISNUMBER(SEARCH({"LEADER"},C894)))&gt;0,1,0)</f>
        <v>0</v>
      </c>
      <c r="J894" t="str">
        <f t="shared" si="52"/>
        <v>2016</v>
      </c>
      <c r="K894" t="str">
        <f t="shared" si="53"/>
        <v>12</v>
      </c>
      <c r="L894" t="str">
        <f t="shared" si="54"/>
        <v>31</v>
      </c>
      <c r="M894" s="2">
        <f t="shared" si="55"/>
        <v>42735.78125</v>
      </c>
      <c r="N894" s="1">
        <f>IF(SUMPRODUCT(--ISNUMBER(SEARCH({"nasdaq.com","bloomberg.com","wsj.com","seekingalpha.com","valuewalk.com","reuters.com","forbes.com","marketwatch.com","investopedia.com","businessinsider.com","analystratings.com"},B894)))&gt;0,1,0)</f>
        <v>0</v>
      </c>
      <c r="O894" t="s">
        <v>3935</v>
      </c>
    </row>
    <row r="895" spans="1:15" x14ac:dyDescent="0.35">
      <c r="A895">
        <v>1.89873417721519</v>
      </c>
      <c r="B895" t="s">
        <v>25</v>
      </c>
      <c r="C895" t="s">
        <v>909</v>
      </c>
      <c r="D895">
        <v>20161221214500</v>
      </c>
      <c r="E895" s="1">
        <f>IF(SUMPRODUCT(--ISNUMBER(SEARCH({"ECON_EARNINGSREPORT","ECON_STOCKMARKET"},C895)))&gt;0,1,0)</f>
        <v>0</v>
      </c>
      <c r="F895" s="1">
        <f>IF(SUMPRODUCT(--ISNUMBER(SEARCH({"ENV_"},C895)))&gt;0,1,0)</f>
        <v>0</v>
      </c>
      <c r="G895" s="1">
        <f>IF(SUMPRODUCT(--ISNUMBER(SEARCH({"DISCRIMINATION","HARASSMENT","HATE_SPEECH","GENDER_VIOLENCE"},C895)))&gt;0,1,0)</f>
        <v>0</v>
      </c>
      <c r="H895" s="1">
        <f>IF(SUMPRODUCT(--ISNUMBER(SEARCH({"LEGALIZE","LEGISLATION","TRIAL"},C895)))&gt;0,1,0)</f>
        <v>0</v>
      </c>
      <c r="I895" s="1">
        <f>IF(SUMPRODUCT(--ISNUMBER(SEARCH({"LEADER"},C895)))&gt;0,1,0)</f>
        <v>0</v>
      </c>
      <c r="J895" t="str">
        <f t="shared" si="52"/>
        <v>2016</v>
      </c>
      <c r="K895" t="str">
        <f t="shared" si="53"/>
        <v>12</v>
      </c>
      <c r="L895" t="str">
        <f t="shared" si="54"/>
        <v>21</v>
      </c>
      <c r="M895" s="2">
        <f t="shared" si="55"/>
        <v>42725.90625</v>
      </c>
      <c r="N895" s="1">
        <f>IF(SUMPRODUCT(--ISNUMBER(SEARCH({"nasdaq.com","bloomberg.com","wsj.com","seekingalpha.com","valuewalk.com","reuters.com","forbes.com","marketwatch.com","investopedia.com","businessinsider.com","analystratings.com"},B895)))&gt;0,1,0)</f>
        <v>0</v>
      </c>
      <c r="O895" t="s">
        <v>3935</v>
      </c>
    </row>
    <row r="896" spans="1:15" x14ac:dyDescent="0.35">
      <c r="A896">
        <v>-0.29126213592233002</v>
      </c>
      <c r="B896" t="s">
        <v>76</v>
      </c>
      <c r="D896">
        <v>20161228193000</v>
      </c>
      <c r="E896" s="1">
        <f>IF(SUMPRODUCT(--ISNUMBER(SEARCH({"ECON_EARNINGSREPORT","ECON_STOCKMARKET"},C896)))&gt;0,1,0)</f>
        <v>0</v>
      </c>
      <c r="F896" s="1">
        <f>IF(SUMPRODUCT(--ISNUMBER(SEARCH({"ENV_"},C896)))&gt;0,1,0)</f>
        <v>0</v>
      </c>
      <c r="G896" s="1">
        <f>IF(SUMPRODUCT(--ISNUMBER(SEARCH({"DISCRIMINATION","HARASSMENT","HATE_SPEECH","GENDER_VIOLENCE"},C896)))&gt;0,1,0)</f>
        <v>0</v>
      </c>
      <c r="H896" s="1">
        <f>IF(SUMPRODUCT(--ISNUMBER(SEARCH({"LEGALIZE","LEGISLATION","TRIAL"},C896)))&gt;0,1,0)</f>
        <v>0</v>
      </c>
      <c r="I896" s="1">
        <f>IF(SUMPRODUCT(--ISNUMBER(SEARCH({"LEADER"},C896)))&gt;0,1,0)</f>
        <v>0</v>
      </c>
      <c r="J896" t="str">
        <f t="shared" si="52"/>
        <v>2016</v>
      </c>
      <c r="K896" t="str">
        <f t="shared" si="53"/>
        <v>12</v>
      </c>
      <c r="L896" t="str">
        <f t="shared" si="54"/>
        <v>28</v>
      </c>
      <c r="M896" s="2">
        <f t="shared" si="55"/>
        <v>42732.8125</v>
      </c>
      <c r="N896" s="1">
        <f>IF(SUMPRODUCT(--ISNUMBER(SEARCH({"nasdaq.com","bloomberg.com","wsj.com","seekingalpha.com","valuewalk.com","reuters.com","forbes.com","marketwatch.com","investopedia.com","businessinsider.com","analystratings.com"},B896)))&gt;0,1,0)</f>
        <v>0</v>
      </c>
      <c r="O896" t="s">
        <v>3935</v>
      </c>
    </row>
    <row r="897" spans="1:15" x14ac:dyDescent="0.35">
      <c r="A897">
        <v>-0.37878787878787901</v>
      </c>
      <c r="B897" t="s">
        <v>76</v>
      </c>
      <c r="C897" t="s">
        <v>914</v>
      </c>
      <c r="D897">
        <v>20161231183000</v>
      </c>
      <c r="E897" s="1">
        <f>IF(SUMPRODUCT(--ISNUMBER(SEARCH({"ECON_EARNINGSREPORT","ECON_STOCKMARKET"},C897)))&gt;0,1,0)</f>
        <v>0</v>
      </c>
      <c r="F897" s="1">
        <f>IF(SUMPRODUCT(--ISNUMBER(SEARCH({"ENV_"},C897)))&gt;0,1,0)</f>
        <v>0</v>
      </c>
      <c r="G897" s="1">
        <f>IF(SUMPRODUCT(--ISNUMBER(SEARCH({"DISCRIMINATION","HARASSMENT","HATE_SPEECH","GENDER_VIOLENCE"},C897)))&gt;0,1,0)</f>
        <v>0</v>
      </c>
      <c r="H897" s="1">
        <f>IF(SUMPRODUCT(--ISNUMBER(SEARCH({"LEGALIZE","LEGISLATION","TRIAL"},C897)))&gt;0,1,0)</f>
        <v>0</v>
      </c>
      <c r="I897" s="1">
        <f>IF(SUMPRODUCT(--ISNUMBER(SEARCH({"LEADER"},C897)))&gt;0,1,0)</f>
        <v>0</v>
      </c>
      <c r="J897" t="str">
        <f t="shared" si="52"/>
        <v>2016</v>
      </c>
      <c r="K897" t="str">
        <f t="shared" si="53"/>
        <v>12</v>
      </c>
      <c r="L897" t="str">
        <f t="shared" si="54"/>
        <v>31</v>
      </c>
      <c r="M897" s="2">
        <f t="shared" si="55"/>
        <v>42735.770833333336</v>
      </c>
      <c r="N897" s="1">
        <f>IF(SUMPRODUCT(--ISNUMBER(SEARCH({"nasdaq.com","bloomberg.com","wsj.com","seekingalpha.com","valuewalk.com","reuters.com","forbes.com","marketwatch.com","investopedia.com","businessinsider.com","analystratings.com"},B897)))&gt;0,1,0)</f>
        <v>0</v>
      </c>
      <c r="O897" t="s">
        <v>3935</v>
      </c>
    </row>
    <row r="898" spans="1:15" x14ac:dyDescent="0.35">
      <c r="A898">
        <v>2.4205748865355501</v>
      </c>
      <c r="B898" t="s">
        <v>216</v>
      </c>
      <c r="C898" t="s">
        <v>915</v>
      </c>
      <c r="D898">
        <v>20161213004500</v>
      </c>
      <c r="E898" s="1">
        <f>IF(SUMPRODUCT(--ISNUMBER(SEARCH({"ECON_EARNINGSREPORT","ECON_STOCKMARKET"},C898)))&gt;0,1,0)</f>
        <v>0</v>
      </c>
      <c r="F898" s="1">
        <f>IF(SUMPRODUCT(--ISNUMBER(SEARCH({"ENV_"},C898)))&gt;0,1,0)</f>
        <v>0</v>
      </c>
      <c r="G898" s="1">
        <f>IF(SUMPRODUCT(--ISNUMBER(SEARCH({"DISCRIMINATION","HARASSMENT","HATE_SPEECH","GENDER_VIOLENCE"},C898)))&gt;0,1,0)</f>
        <v>0</v>
      </c>
      <c r="H898" s="1">
        <f>IF(SUMPRODUCT(--ISNUMBER(SEARCH({"LEGALIZE","LEGISLATION","TRIAL"},C898)))&gt;0,1,0)</f>
        <v>0</v>
      </c>
      <c r="I898" s="1">
        <f>IF(SUMPRODUCT(--ISNUMBER(SEARCH({"LEADER"},C898)))&gt;0,1,0)</f>
        <v>1</v>
      </c>
      <c r="J898" t="str">
        <f t="shared" si="52"/>
        <v>2016</v>
      </c>
      <c r="K898" t="str">
        <f t="shared" si="53"/>
        <v>12</v>
      </c>
      <c r="L898" t="str">
        <f t="shared" si="54"/>
        <v>13</v>
      </c>
      <c r="M898" s="2">
        <f t="shared" si="55"/>
        <v>42717.03125</v>
      </c>
      <c r="N898" s="1">
        <f>IF(SUMPRODUCT(--ISNUMBER(SEARCH({"nasdaq.com","bloomberg.com","wsj.com","seekingalpha.com","valuewalk.com","reuters.com","forbes.com","marketwatch.com","investopedia.com","businessinsider.com","analystratings.com"},B898)))&gt;0,1,0)</f>
        <v>1</v>
      </c>
      <c r="O898" t="s">
        <v>3935</v>
      </c>
    </row>
    <row r="899" spans="1:15" x14ac:dyDescent="0.35">
      <c r="A899">
        <v>2.0100502512562799</v>
      </c>
      <c r="B899" t="s">
        <v>25</v>
      </c>
      <c r="C899" t="s">
        <v>911</v>
      </c>
      <c r="D899">
        <v>20161222010000</v>
      </c>
      <c r="E899" s="1">
        <f>IF(SUMPRODUCT(--ISNUMBER(SEARCH({"ECON_EARNINGSREPORT","ECON_STOCKMARKET"},C899)))&gt;0,1,0)</f>
        <v>1</v>
      </c>
      <c r="F899" s="1">
        <f>IF(SUMPRODUCT(--ISNUMBER(SEARCH({"ENV_"},C899)))&gt;0,1,0)</f>
        <v>0</v>
      </c>
      <c r="G899" s="1">
        <f>IF(SUMPRODUCT(--ISNUMBER(SEARCH({"DISCRIMINATION","HARASSMENT","HATE_SPEECH","GENDER_VIOLENCE"},C899)))&gt;0,1,0)</f>
        <v>0</v>
      </c>
      <c r="H899" s="1">
        <f>IF(SUMPRODUCT(--ISNUMBER(SEARCH({"LEGALIZE","LEGISLATION","TRIAL"},C899)))&gt;0,1,0)</f>
        <v>0</v>
      </c>
      <c r="I899" s="1">
        <f>IF(SUMPRODUCT(--ISNUMBER(SEARCH({"LEADER"},C899)))&gt;0,1,0)</f>
        <v>0</v>
      </c>
      <c r="J899" t="str">
        <f t="shared" ref="J899:J962" si="56">LEFT(D899,4)</f>
        <v>2016</v>
      </c>
      <c r="K899" t="str">
        <f t="shared" ref="K899:K962" si="57">MID(D899,5,2)</f>
        <v>12</v>
      </c>
      <c r="L899" t="str">
        <f t="shared" ref="L899:L962" si="58">MID(D899,7,2)</f>
        <v>22</v>
      </c>
      <c r="M899" s="2">
        <f t="shared" ref="M899:M962" si="59">DATE(LEFT(D899,4),MID(D899,5,2),MID(D899,7,2))+TIME(MID(D899,9,2),MID(D899,11,2),RIGHT(D899,2))</f>
        <v>42726.041666666664</v>
      </c>
      <c r="N899" s="1">
        <f>IF(SUMPRODUCT(--ISNUMBER(SEARCH({"nasdaq.com","bloomberg.com","wsj.com","seekingalpha.com","valuewalk.com","reuters.com","forbes.com","marketwatch.com","investopedia.com","businessinsider.com","analystratings.com"},B899)))&gt;0,1,0)</f>
        <v>0</v>
      </c>
      <c r="O899" t="s">
        <v>3935</v>
      </c>
    </row>
    <row r="900" spans="1:15" x14ac:dyDescent="0.35">
      <c r="A900">
        <v>2.8112449799196799</v>
      </c>
      <c r="B900" t="s">
        <v>25</v>
      </c>
      <c r="C900" t="s">
        <v>916</v>
      </c>
      <c r="D900">
        <v>20161221214500</v>
      </c>
      <c r="E900" s="1">
        <f>IF(SUMPRODUCT(--ISNUMBER(SEARCH({"ECON_EARNINGSREPORT","ECON_STOCKMARKET"},C900)))&gt;0,1,0)</f>
        <v>0</v>
      </c>
      <c r="F900" s="1">
        <f>IF(SUMPRODUCT(--ISNUMBER(SEARCH({"ENV_"},C900)))&gt;0,1,0)</f>
        <v>0</v>
      </c>
      <c r="G900" s="1">
        <f>IF(SUMPRODUCT(--ISNUMBER(SEARCH({"DISCRIMINATION","HARASSMENT","HATE_SPEECH","GENDER_VIOLENCE"},C900)))&gt;0,1,0)</f>
        <v>0</v>
      </c>
      <c r="H900" s="1">
        <f>IF(SUMPRODUCT(--ISNUMBER(SEARCH({"LEGALIZE","LEGISLATION","TRIAL"},C900)))&gt;0,1,0)</f>
        <v>0</v>
      </c>
      <c r="I900" s="1">
        <f>IF(SUMPRODUCT(--ISNUMBER(SEARCH({"LEADER"},C900)))&gt;0,1,0)</f>
        <v>0</v>
      </c>
      <c r="J900" t="str">
        <f t="shared" si="56"/>
        <v>2016</v>
      </c>
      <c r="K900" t="str">
        <f t="shared" si="57"/>
        <v>12</v>
      </c>
      <c r="L900" t="str">
        <f t="shared" si="58"/>
        <v>21</v>
      </c>
      <c r="M900" s="2">
        <f t="shared" si="59"/>
        <v>42725.90625</v>
      </c>
      <c r="N900" s="1">
        <f>IF(SUMPRODUCT(--ISNUMBER(SEARCH({"nasdaq.com","bloomberg.com","wsj.com","seekingalpha.com","valuewalk.com","reuters.com","forbes.com","marketwatch.com","investopedia.com","businessinsider.com","analystratings.com"},B900)))&gt;0,1,0)</f>
        <v>0</v>
      </c>
      <c r="O900" t="s">
        <v>3935</v>
      </c>
    </row>
    <row r="901" spans="1:15" x14ac:dyDescent="0.35">
      <c r="A901">
        <v>-0.58565153733528497</v>
      </c>
      <c r="B901" t="s">
        <v>53</v>
      </c>
      <c r="C901" t="s">
        <v>917</v>
      </c>
      <c r="D901">
        <v>20170125144500</v>
      </c>
      <c r="E901" s="1">
        <f>IF(SUMPRODUCT(--ISNUMBER(SEARCH({"ECON_EARNINGSREPORT","ECON_STOCKMARKET"},C901)))&gt;0,1,0)</f>
        <v>1</v>
      </c>
      <c r="F901" s="1">
        <f>IF(SUMPRODUCT(--ISNUMBER(SEARCH({"ENV_"},C901)))&gt;0,1,0)</f>
        <v>0</v>
      </c>
      <c r="G901" s="1">
        <f>IF(SUMPRODUCT(--ISNUMBER(SEARCH({"DISCRIMINATION","HARASSMENT","HATE_SPEECH","GENDER_VIOLENCE"},C901)))&gt;0,1,0)</f>
        <v>0</v>
      </c>
      <c r="H901" s="1">
        <f>IF(SUMPRODUCT(--ISNUMBER(SEARCH({"LEGALIZE","LEGISLATION","TRIAL"},C901)))&gt;0,1,0)</f>
        <v>0</v>
      </c>
      <c r="I901" s="1">
        <f>IF(SUMPRODUCT(--ISNUMBER(SEARCH({"LEADER"},C901)))&gt;0,1,0)</f>
        <v>0</v>
      </c>
      <c r="J901" t="str">
        <f t="shared" si="56"/>
        <v>2017</v>
      </c>
      <c r="K901" t="str">
        <f t="shared" si="57"/>
        <v>01</v>
      </c>
      <c r="L901" t="str">
        <f t="shared" si="58"/>
        <v>25</v>
      </c>
      <c r="M901" s="2">
        <f t="shared" si="59"/>
        <v>42760.614583333336</v>
      </c>
      <c r="N901" s="1">
        <f>IF(SUMPRODUCT(--ISNUMBER(SEARCH({"nasdaq.com","bloomberg.com","wsj.com","seekingalpha.com","valuewalk.com","reuters.com","forbes.com","marketwatch.com","investopedia.com","businessinsider.com","analystratings.com"},B901)))&gt;0,1,0)</f>
        <v>0</v>
      </c>
      <c r="O901" t="s">
        <v>3935</v>
      </c>
    </row>
    <row r="902" spans="1:15" x14ac:dyDescent="0.35">
      <c r="A902">
        <v>2.4896265560166002</v>
      </c>
      <c r="B902" t="s">
        <v>87</v>
      </c>
      <c r="C902" t="s">
        <v>916</v>
      </c>
      <c r="D902">
        <v>20161221230000</v>
      </c>
      <c r="E902" s="1">
        <f>IF(SUMPRODUCT(--ISNUMBER(SEARCH({"ECON_EARNINGSREPORT","ECON_STOCKMARKET"},C902)))&gt;0,1,0)</f>
        <v>0</v>
      </c>
      <c r="F902" s="1">
        <f>IF(SUMPRODUCT(--ISNUMBER(SEARCH({"ENV_"},C902)))&gt;0,1,0)</f>
        <v>0</v>
      </c>
      <c r="G902" s="1">
        <f>IF(SUMPRODUCT(--ISNUMBER(SEARCH({"DISCRIMINATION","HARASSMENT","HATE_SPEECH","GENDER_VIOLENCE"},C902)))&gt;0,1,0)</f>
        <v>0</v>
      </c>
      <c r="H902" s="1">
        <f>IF(SUMPRODUCT(--ISNUMBER(SEARCH({"LEGALIZE","LEGISLATION","TRIAL"},C902)))&gt;0,1,0)</f>
        <v>0</v>
      </c>
      <c r="I902" s="1">
        <f>IF(SUMPRODUCT(--ISNUMBER(SEARCH({"LEADER"},C902)))&gt;0,1,0)</f>
        <v>0</v>
      </c>
      <c r="J902" t="str">
        <f t="shared" si="56"/>
        <v>2016</v>
      </c>
      <c r="K902" t="str">
        <f t="shared" si="57"/>
        <v>12</v>
      </c>
      <c r="L902" t="str">
        <f t="shared" si="58"/>
        <v>21</v>
      </c>
      <c r="M902" s="2">
        <f t="shared" si="59"/>
        <v>42725.958333333336</v>
      </c>
      <c r="N902" s="1">
        <f>IF(SUMPRODUCT(--ISNUMBER(SEARCH({"nasdaq.com","bloomberg.com","wsj.com","seekingalpha.com","valuewalk.com","reuters.com","forbes.com","marketwatch.com","investopedia.com","businessinsider.com","analystratings.com"},B902)))&gt;0,1,0)</f>
        <v>0</v>
      </c>
      <c r="O902" t="s">
        <v>3935</v>
      </c>
    </row>
    <row r="903" spans="1:15" x14ac:dyDescent="0.35">
      <c r="A903">
        <v>2.7450980392156898</v>
      </c>
      <c r="B903" t="s">
        <v>918</v>
      </c>
      <c r="C903" t="s">
        <v>916</v>
      </c>
      <c r="D903">
        <v>20161221221500</v>
      </c>
      <c r="E903" s="1">
        <f>IF(SUMPRODUCT(--ISNUMBER(SEARCH({"ECON_EARNINGSREPORT","ECON_STOCKMARKET"},C903)))&gt;0,1,0)</f>
        <v>0</v>
      </c>
      <c r="F903" s="1">
        <f>IF(SUMPRODUCT(--ISNUMBER(SEARCH({"ENV_"},C903)))&gt;0,1,0)</f>
        <v>0</v>
      </c>
      <c r="G903" s="1">
        <f>IF(SUMPRODUCT(--ISNUMBER(SEARCH({"DISCRIMINATION","HARASSMENT","HATE_SPEECH","GENDER_VIOLENCE"},C903)))&gt;0,1,0)</f>
        <v>0</v>
      </c>
      <c r="H903" s="1">
        <f>IF(SUMPRODUCT(--ISNUMBER(SEARCH({"LEGALIZE","LEGISLATION","TRIAL"},C903)))&gt;0,1,0)</f>
        <v>0</v>
      </c>
      <c r="I903" s="1">
        <f>IF(SUMPRODUCT(--ISNUMBER(SEARCH({"LEADER"},C903)))&gt;0,1,0)</f>
        <v>0</v>
      </c>
      <c r="J903" t="str">
        <f t="shared" si="56"/>
        <v>2016</v>
      </c>
      <c r="K903" t="str">
        <f t="shared" si="57"/>
        <v>12</v>
      </c>
      <c r="L903" t="str">
        <f t="shared" si="58"/>
        <v>21</v>
      </c>
      <c r="M903" s="2">
        <f t="shared" si="59"/>
        <v>42725.927083333336</v>
      </c>
      <c r="N903" s="1">
        <f>IF(SUMPRODUCT(--ISNUMBER(SEARCH({"nasdaq.com","bloomberg.com","wsj.com","seekingalpha.com","valuewalk.com","reuters.com","forbes.com","marketwatch.com","investopedia.com","businessinsider.com","analystratings.com"},B903)))&gt;0,1,0)</f>
        <v>0</v>
      </c>
      <c r="O903" t="s">
        <v>3935</v>
      </c>
    </row>
    <row r="904" spans="1:15" x14ac:dyDescent="0.35">
      <c r="A904">
        <v>1.35593220338983</v>
      </c>
      <c r="B904" t="s">
        <v>25</v>
      </c>
      <c r="C904" t="s">
        <v>919</v>
      </c>
      <c r="D904">
        <v>20161221214500</v>
      </c>
      <c r="E904" s="1">
        <f>IF(SUMPRODUCT(--ISNUMBER(SEARCH({"ECON_EARNINGSREPORT","ECON_STOCKMARKET"},C904)))&gt;0,1,0)</f>
        <v>1</v>
      </c>
      <c r="F904" s="1">
        <f>IF(SUMPRODUCT(--ISNUMBER(SEARCH({"ENV_"},C904)))&gt;0,1,0)</f>
        <v>0</v>
      </c>
      <c r="G904" s="1">
        <f>IF(SUMPRODUCT(--ISNUMBER(SEARCH({"DISCRIMINATION","HARASSMENT","HATE_SPEECH","GENDER_VIOLENCE"},C904)))&gt;0,1,0)</f>
        <v>0</v>
      </c>
      <c r="H904" s="1">
        <f>IF(SUMPRODUCT(--ISNUMBER(SEARCH({"LEGALIZE","LEGISLATION","TRIAL"},C904)))&gt;0,1,0)</f>
        <v>0</v>
      </c>
      <c r="I904" s="1">
        <f>IF(SUMPRODUCT(--ISNUMBER(SEARCH({"LEADER"},C904)))&gt;0,1,0)</f>
        <v>0</v>
      </c>
      <c r="J904" t="str">
        <f t="shared" si="56"/>
        <v>2016</v>
      </c>
      <c r="K904" t="str">
        <f t="shared" si="57"/>
        <v>12</v>
      </c>
      <c r="L904" t="str">
        <f t="shared" si="58"/>
        <v>21</v>
      </c>
      <c r="M904" s="2">
        <f t="shared" si="59"/>
        <v>42725.90625</v>
      </c>
      <c r="N904" s="1">
        <f>IF(SUMPRODUCT(--ISNUMBER(SEARCH({"nasdaq.com","bloomberg.com","wsj.com","seekingalpha.com","valuewalk.com","reuters.com","forbes.com","marketwatch.com","investopedia.com","businessinsider.com","analystratings.com"},B904)))&gt;0,1,0)</f>
        <v>0</v>
      </c>
      <c r="O904" t="s">
        <v>3935</v>
      </c>
    </row>
    <row r="905" spans="1:15" x14ac:dyDescent="0.35">
      <c r="A905">
        <v>2.60336906584992</v>
      </c>
      <c r="B905" t="s">
        <v>10</v>
      </c>
      <c r="C905" t="s">
        <v>920</v>
      </c>
      <c r="D905">
        <v>20161221164500</v>
      </c>
      <c r="E905" s="1">
        <f>IF(SUMPRODUCT(--ISNUMBER(SEARCH({"ECON_EARNINGSREPORT","ECON_STOCKMARKET"},C905)))&gt;0,1,0)</f>
        <v>1</v>
      </c>
      <c r="F905" s="1">
        <f>IF(SUMPRODUCT(--ISNUMBER(SEARCH({"ENV_"},C905)))&gt;0,1,0)</f>
        <v>1</v>
      </c>
      <c r="G905" s="1">
        <f>IF(SUMPRODUCT(--ISNUMBER(SEARCH({"DISCRIMINATION","HARASSMENT","HATE_SPEECH","GENDER_VIOLENCE"},C905)))&gt;0,1,0)</f>
        <v>0</v>
      </c>
      <c r="H905" s="1">
        <f>IF(SUMPRODUCT(--ISNUMBER(SEARCH({"LEGALIZE","LEGISLATION","TRIAL"},C905)))&gt;0,1,0)</f>
        <v>0</v>
      </c>
      <c r="I905" s="1">
        <f>IF(SUMPRODUCT(--ISNUMBER(SEARCH({"LEADER"},C905)))&gt;0,1,0)</f>
        <v>0</v>
      </c>
      <c r="J905" t="str">
        <f t="shared" si="56"/>
        <v>2016</v>
      </c>
      <c r="K905" t="str">
        <f t="shared" si="57"/>
        <v>12</v>
      </c>
      <c r="L905" t="str">
        <f t="shared" si="58"/>
        <v>21</v>
      </c>
      <c r="M905" s="2">
        <f t="shared" si="59"/>
        <v>42725.697916666664</v>
      </c>
      <c r="N905" s="1">
        <f>IF(SUMPRODUCT(--ISNUMBER(SEARCH({"nasdaq.com","bloomberg.com","wsj.com","seekingalpha.com","valuewalk.com","reuters.com","forbes.com","marketwatch.com","investopedia.com","businessinsider.com","analystratings.com"},B905)))&gt;0,1,0)</f>
        <v>1</v>
      </c>
      <c r="O905" t="s">
        <v>3935</v>
      </c>
    </row>
    <row r="906" spans="1:15" x14ac:dyDescent="0.35">
      <c r="A906">
        <v>0</v>
      </c>
      <c r="B906" t="s">
        <v>89</v>
      </c>
      <c r="C906" t="s">
        <v>921</v>
      </c>
      <c r="D906">
        <v>20161221223000</v>
      </c>
      <c r="E906" s="1">
        <f>IF(SUMPRODUCT(--ISNUMBER(SEARCH({"ECON_EARNINGSREPORT","ECON_STOCKMARKET"},C906)))&gt;0,1,0)</f>
        <v>1</v>
      </c>
      <c r="F906" s="1">
        <f>IF(SUMPRODUCT(--ISNUMBER(SEARCH({"ENV_"},C906)))&gt;0,1,0)</f>
        <v>0</v>
      </c>
      <c r="G906" s="1">
        <f>IF(SUMPRODUCT(--ISNUMBER(SEARCH({"DISCRIMINATION","HARASSMENT","HATE_SPEECH","GENDER_VIOLENCE"},C906)))&gt;0,1,0)</f>
        <v>0</v>
      </c>
      <c r="H906" s="1">
        <f>IF(SUMPRODUCT(--ISNUMBER(SEARCH({"LEGALIZE","LEGISLATION","TRIAL"},C906)))&gt;0,1,0)</f>
        <v>0</v>
      </c>
      <c r="I906" s="1">
        <f>IF(SUMPRODUCT(--ISNUMBER(SEARCH({"LEADER"},C906)))&gt;0,1,0)</f>
        <v>0</v>
      </c>
      <c r="J906" t="str">
        <f t="shared" si="56"/>
        <v>2016</v>
      </c>
      <c r="K906" t="str">
        <f t="shared" si="57"/>
        <v>12</v>
      </c>
      <c r="L906" t="str">
        <f t="shared" si="58"/>
        <v>21</v>
      </c>
      <c r="M906" s="2">
        <f t="shared" si="59"/>
        <v>42725.9375</v>
      </c>
      <c r="N906" s="1">
        <f>IF(SUMPRODUCT(--ISNUMBER(SEARCH({"nasdaq.com","bloomberg.com","wsj.com","seekingalpha.com","valuewalk.com","reuters.com","forbes.com","marketwatch.com","investopedia.com","businessinsider.com","analystratings.com"},B906)))&gt;0,1,0)</f>
        <v>0</v>
      </c>
      <c r="O906" t="s">
        <v>3935</v>
      </c>
    </row>
    <row r="907" spans="1:15" x14ac:dyDescent="0.35">
      <c r="A907">
        <v>1.6304347826087</v>
      </c>
      <c r="B907" t="s">
        <v>76</v>
      </c>
      <c r="C907" t="s">
        <v>903</v>
      </c>
      <c r="D907">
        <v>20161221233000</v>
      </c>
      <c r="E907" s="1">
        <f>IF(SUMPRODUCT(--ISNUMBER(SEARCH({"ECON_EARNINGSREPORT","ECON_STOCKMARKET"},C907)))&gt;0,1,0)</f>
        <v>1</v>
      </c>
      <c r="F907" s="1">
        <f>IF(SUMPRODUCT(--ISNUMBER(SEARCH({"ENV_"},C907)))&gt;0,1,0)</f>
        <v>0</v>
      </c>
      <c r="G907" s="1">
        <f>IF(SUMPRODUCT(--ISNUMBER(SEARCH({"DISCRIMINATION","HARASSMENT","HATE_SPEECH","GENDER_VIOLENCE"},C907)))&gt;0,1,0)</f>
        <v>0</v>
      </c>
      <c r="H907" s="1">
        <f>IF(SUMPRODUCT(--ISNUMBER(SEARCH({"LEGALIZE","LEGISLATION","TRIAL"},C907)))&gt;0,1,0)</f>
        <v>0</v>
      </c>
      <c r="I907" s="1">
        <f>IF(SUMPRODUCT(--ISNUMBER(SEARCH({"LEADER"},C907)))&gt;0,1,0)</f>
        <v>0</v>
      </c>
      <c r="J907" t="str">
        <f t="shared" si="56"/>
        <v>2016</v>
      </c>
      <c r="K907" t="str">
        <f t="shared" si="57"/>
        <v>12</v>
      </c>
      <c r="L907" t="str">
        <f t="shared" si="58"/>
        <v>21</v>
      </c>
      <c r="M907" s="2">
        <f t="shared" si="59"/>
        <v>42725.979166666664</v>
      </c>
      <c r="N907" s="1">
        <f>IF(SUMPRODUCT(--ISNUMBER(SEARCH({"nasdaq.com","bloomberg.com","wsj.com","seekingalpha.com","valuewalk.com","reuters.com","forbes.com","marketwatch.com","investopedia.com","businessinsider.com","analystratings.com"},B907)))&gt;0,1,0)</f>
        <v>0</v>
      </c>
      <c r="O907" t="s">
        <v>3935</v>
      </c>
    </row>
    <row r="908" spans="1:15" x14ac:dyDescent="0.35">
      <c r="A908">
        <v>0.81632653061224503</v>
      </c>
      <c r="B908" t="s">
        <v>210</v>
      </c>
      <c r="C908" t="s">
        <v>922</v>
      </c>
      <c r="D908">
        <v>20161208181500</v>
      </c>
      <c r="E908" s="1">
        <f>IF(SUMPRODUCT(--ISNUMBER(SEARCH({"ECON_EARNINGSREPORT","ECON_STOCKMARKET"},C908)))&gt;0,1,0)</f>
        <v>1</v>
      </c>
      <c r="F908" s="1">
        <f>IF(SUMPRODUCT(--ISNUMBER(SEARCH({"ENV_"},C908)))&gt;0,1,0)</f>
        <v>0</v>
      </c>
      <c r="G908" s="1">
        <f>IF(SUMPRODUCT(--ISNUMBER(SEARCH({"DISCRIMINATION","HARASSMENT","HATE_SPEECH","GENDER_VIOLENCE"},C908)))&gt;0,1,0)</f>
        <v>0</v>
      </c>
      <c r="H908" s="1">
        <f>IF(SUMPRODUCT(--ISNUMBER(SEARCH({"LEGALIZE","LEGISLATION","TRIAL"},C908)))&gt;0,1,0)</f>
        <v>0</v>
      </c>
      <c r="I908" s="1">
        <f>IF(SUMPRODUCT(--ISNUMBER(SEARCH({"LEADER"},C908)))&gt;0,1,0)</f>
        <v>0</v>
      </c>
      <c r="J908" t="str">
        <f t="shared" si="56"/>
        <v>2016</v>
      </c>
      <c r="K908" t="str">
        <f t="shared" si="57"/>
        <v>12</v>
      </c>
      <c r="L908" t="str">
        <f t="shared" si="58"/>
        <v>08</v>
      </c>
      <c r="M908" s="2">
        <f t="shared" si="59"/>
        <v>42712.760416666664</v>
      </c>
      <c r="N908" s="1">
        <f>IF(SUMPRODUCT(--ISNUMBER(SEARCH({"nasdaq.com","bloomberg.com","wsj.com","seekingalpha.com","valuewalk.com","reuters.com","forbes.com","marketwatch.com","investopedia.com","businessinsider.com","analystratings.com"},B908)))&gt;0,1,0)</f>
        <v>0</v>
      </c>
      <c r="O908" t="s">
        <v>3935</v>
      </c>
    </row>
    <row r="909" spans="1:15" x14ac:dyDescent="0.35">
      <c r="A909">
        <v>-0.48426150121065398</v>
      </c>
      <c r="B909" t="s">
        <v>10</v>
      </c>
      <c r="C909" t="s">
        <v>923</v>
      </c>
      <c r="D909">
        <v>20161231184500</v>
      </c>
      <c r="E909" s="1">
        <f>IF(SUMPRODUCT(--ISNUMBER(SEARCH({"ECON_EARNINGSREPORT","ECON_STOCKMARKET"},C909)))&gt;0,1,0)</f>
        <v>1</v>
      </c>
      <c r="F909" s="1">
        <f>IF(SUMPRODUCT(--ISNUMBER(SEARCH({"ENV_"},C909)))&gt;0,1,0)</f>
        <v>0</v>
      </c>
      <c r="G909" s="1">
        <f>IF(SUMPRODUCT(--ISNUMBER(SEARCH({"DISCRIMINATION","HARASSMENT","HATE_SPEECH","GENDER_VIOLENCE"},C909)))&gt;0,1,0)</f>
        <v>0</v>
      </c>
      <c r="H909" s="1">
        <f>IF(SUMPRODUCT(--ISNUMBER(SEARCH({"LEGALIZE","LEGISLATION","TRIAL"},C909)))&gt;0,1,0)</f>
        <v>0</v>
      </c>
      <c r="I909" s="1">
        <f>IF(SUMPRODUCT(--ISNUMBER(SEARCH({"LEADER"},C909)))&gt;0,1,0)</f>
        <v>0</v>
      </c>
      <c r="J909" t="str">
        <f t="shared" si="56"/>
        <v>2016</v>
      </c>
      <c r="K909" t="str">
        <f t="shared" si="57"/>
        <v>12</v>
      </c>
      <c r="L909" t="str">
        <f t="shared" si="58"/>
        <v>31</v>
      </c>
      <c r="M909" s="2">
        <f t="shared" si="59"/>
        <v>42735.78125</v>
      </c>
      <c r="N909" s="1">
        <f>IF(SUMPRODUCT(--ISNUMBER(SEARCH({"nasdaq.com","bloomberg.com","wsj.com","seekingalpha.com","valuewalk.com","reuters.com","forbes.com","marketwatch.com","investopedia.com","businessinsider.com","analystratings.com"},B909)))&gt;0,1,0)</f>
        <v>1</v>
      </c>
      <c r="O909" t="s">
        <v>3935</v>
      </c>
    </row>
    <row r="910" spans="1:15" x14ac:dyDescent="0.35">
      <c r="A910">
        <v>2.8112449799196799</v>
      </c>
      <c r="B910" t="s">
        <v>25</v>
      </c>
      <c r="C910" t="s">
        <v>916</v>
      </c>
      <c r="D910">
        <v>20161221220000</v>
      </c>
      <c r="E910" s="1">
        <f>IF(SUMPRODUCT(--ISNUMBER(SEARCH({"ECON_EARNINGSREPORT","ECON_STOCKMARKET"},C910)))&gt;0,1,0)</f>
        <v>0</v>
      </c>
      <c r="F910" s="1">
        <f>IF(SUMPRODUCT(--ISNUMBER(SEARCH({"ENV_"},C910)))&gt;0,1,0)</f>
        <v>0</v>
      </c>
      <c r="G910" s="1">
        <f>IF(SUMPRODUCT(--ISNUMBER(SEARCH({"DISCRIMINATION","HARASSMENT","HATE_SPEECH","GENDER_VIOLENCE"},C910)))&gt;0,1,0)</f>
        <v>0</v>
      </c>
      <c r="H910" s="1">
        <f>IF(SUMPRODUCT(--ISNUMBER(SEARCH({"LEGALIZE","LEGISLATION","TRIAL"},C910)))&gt;0,1,0)</f>
        <v>0</v>
      </c>
      <c r="I910" s="1">
        <f>IF(SUMPRODUCT(--ISNUMBER(SEARCH({"LEADER"},C910)))&gt;0,1,0)</f>
        <v>0</v>
      </c>
      <c r="J910" t="str">
        <f t="shared" si="56"/>
        <v>2016</v>
      </c>
      <c r="K910" t="str">
        <f t="shared" si="57"/>
        <v>12</v>
      </c>
      <c r="L910" t="str">
        <f t="shared" si="58"/>
        <v>21</v>
      </c>
      <c r="M910" s="2">
        <f t="shared" si="59"/>
        <v>42725.916666666664</v>
      </c>
      <c r="N910" s="1">
        <f>IF(SUMPRODUCT(--ISNUMBER(SEARCH({"nasdaq.com","bloomberg.com","wsj.com","seekingalpha.com","valuewalk.com","reuters.com","forbes.com","marketwatch.com","investopedia.com","businessinsider.com","analystratings.com"},B910)))&gt;0,1,0)</f>
        <v>0</v>
      </c>
      <c r="O910" t="s">
        <v>3935</v>
      </c>
    </row>
    <row r="911" spans="1:15" x14ac:dyDescent="0.35">
      <c r="A911">
        <v>0.18115942028985499</v>
      </c>
      <c r="B911" t="s">
        <v>924</v>
      </c>
      <c r="C911" t="s">
        <v>925</v>
      </c>
      <c r="D911">
        <v>20161221043000</v>
      </c>
      <c r="E911" s="1">
        <f>IF(SUMPRODUCT(--ISNUMBER(SEARCH({"ECON_EARNINGSREPORT","ECON_STOCKMARKET"},C911)))&gt;0,1,0)</f>
        <v>1</v>
      </c>
      <c r="F911" s="1">
        <f>IF(SUMPRODUCT(--ISNUMBER(SEARCH({"ENV_"},C911)))&gt;0,1,0)</f>
        <v>0</v>
      </c>
      <c r="G911" s="1">
        <f>IF(SUMPRODUCT(--ISNUMBER(SEARCH({"DISCRIMINATION","HARASSMENT","HATE_SPEECH","GENDER_VIOLENCE"},C911)))&gt;0,1,0)</f>
        <v>0</v>
      </c>
      <c r="H911" s="1">
        <f>IF(SUMPRODUCT(--ISNUMBER(SEARCH({"LEGALIZE","LEGISLATION","TRIAL"},C911)))&gt;0,1,0)</f>
        <v>0</v>
      </c>
      <c r="I911" s="1">
        <f>IF(SUMPRODUCT(--ISNUMBER(SEARCH({"LEADER"},C911)))&gt;0,1,0)</f>
        <v>0</v>
      </c>
      <c r="J911" t="str">
        <f t="shared" si="56"/>
        <v>2016</v>
      </c>
      <c r="K911" t="str">
        <f t="shared" si="57"/>
        <v>12</v>
      </c>
      <c r="L911" t="str">
        <f t="shared" si="58"/>
        <v>21</v>
      </c>
      <c r="M911" s="2">
        <f t="shared" si="59"/>
        <v>42725.1875</v>
      </c>
      <c r="N911" s="1">
        <f>IF(SUMPRODUCT(--ISNUMBER(SEARCH({"nasdaq.com","bloomberg.com","wsj.com","seekingalpha.com","valuewalk.com","reuters.com","forbes.com","marketwatch.com","investopedia.com","businessinsider.com","analystratings.com"},B911)))&gt;0,1,0)</f>
        <v>0</v>
      </c>
      <c r="O911" t="s">
        <v>3935</v>
      </c>
    </row>
    <row r="912" spans="1:15" x14ac:dyDescent="0.35">
      <c r="A912">
        <v>1.3986013986014001</v>
      </c>
      <c r="B912" t="s">
        <v>71</v>
      </c>
      <c r="C912" t="s">
        <v>926</v>
      </c>
      <c r="D912">
        <v>20161222000000</v>
      </c>
      <c r="E912" s="1">
        <f>IF(SUMPRODUCT(--ISNUMBER(SEARCH({"ECON_EARNINGSREPORT","ECON_STOCKMARKET"},C912)))&gt;0,1,0)</f>
        <v>0</v>
      </c>
      <c r="F912" s="1">
        <f>IF(SUMPRODUCT(--ISNUMBER(SEARCH({"ENV_"},C912)))&gt;0,1,0)</f>
        <v>0</v>
      </c>
      <c r="G912" s="1">
        <f>IF(SUMPRODUCT(--ISNUMBER(SEARCH({"DISCRIMINATION","HARASSMENT","HATE_SPEECH","GENDER_VIOLENCE"},C912)))&gt;0,1,0)</f>
        <v>0</v>
      </c>
      <c r="H912" s="1">
        <f>IF(SUMPRODUCT(--ISNUMBER(SEARCH({"LEGALIZE","LEGISLATION","TRIAL"},C912)))&gt;0,1,0)</f>
        <v>0</v>
      </c>
      <c r="I912" s="1">
        <f>IF(SUMPRODUCT(--ISNUMBER(SEARCH({"LEADER"},C912)))&gt;0,1,0)</f>
        <v>0</v>
      </c>
      <c r="J912" t="str">
        <f t="shared" si="56"/>
        <v>2016</v>
      </c>
      <c r="K912" t="str">
        <f t="shared" si="57"/>
        <v>12</v>
      </c>
      <c r="L912" t="str">
        <f t="shared" si="58"/>
        <v>22</v>
      </c>
      <c r="M912" s="2">
        <f t="shared" si="59"/>
        <v>42726</v>
      </c>
      <c r="N912" s="1">
        <f>IF(SUMPRODUCT(--ISNUMBER(SEARCH({"nasdaq.com","bloomberg.com","wsj.com","seekingalpha.com","valuewalk.com","reuters.com","forbes.com","marketwatch.com","investopedia.com","businessinsider.com","analystratings.com"},B912)))&gt;0,1,0)</f>
        <v>1</v>
      </c>
      <c r="O912" t="s">
        <v>3935</v>
      </c>
    </row>
    <row r="913" spans="1:15" x14ac:dyDescent="0.35">
      <c r="A913">
        <v>1.6666666666666701</v>
      </c>
      <c r="B913" t="s">
        <v>927</v>
      </c>
      <c r="C913" t="s">
        <v>903</v>
      </c>
      <c r="D913">
        <v>20161222004500</v>
      </c>
      <c r="E913" s="1">
        <f>IF(SUMPRODUCT(--ISNUMBER(SEARCH({"ECON_EARNINGSREPORT","ECON_STOCKMARKET"},C913)))&gt;0,1,0)</f>
        <v>1</v>
      </c>
      <c r="F913" s="1">
        <f>IF(SUMPRODUCT(--ISNUMBER(SEARCH({"ENV_"},C913)))&gt;0,1,0)</f>
        <v>0</v>
      </c>
      <c r="G913" s="1">
        <f>IF(SUMPRODUCT(--ISNUMBER(SEARCH({"DISCRIMINATION","HARASSMENT","HATE_SPEECH","GENDER_VIOLENCE"},C913)))&gt;0,1,0)</f>
        <v>0</v>
      </c>
      <c r="H913" s="1">
        <f>IF(SUMPRODUCT(--ISNUMBER(SEARCH({"LEGALIZE","LEGISLATION","TRIAL"},C913)))&gt;0,1,0)</f>
        <v>0</v>
      </c>
      <c r="I913" s="1">
        <f>IF(SUMPRODUCT(--ISNUMBER(SEARCH({"LEADER"},C913)))&gt;0,1,0)</f>
        <v>0</v>
      </c>
      <c r="J913" t="str">
        <f t="shared" si="56"/>
        <v>2016</v>
      </c>
      <c r="K913" t="str">
        <f t="shared" si="57"/>
        <v>12</v>
      </c>
      <c r="L913" t="str">
        <f t="shared" si="58"/>
        <v>22</v>
      </c>
      <c r="M913" s="2">
        <f t="shared" si="59"/>
        <v>42726.03125</v>
      </c>
      <c r="N913" s="1">
        <f>IF(SUMPRODUCT(--ISNUMBER(SEARCH({"nasdaq.com","bloomberg.com","wsj.com","seekingalpha.com","valuewalk.com","reuters.com","forbes.com","marketwatch.com","investopedia.com","businessinsider.com","analystratings.com"},B913)))&gt;0,1,0)</f>
        <v>0</v>
      </c>
      <c r="O913" t="s">
        <v>3935</v>
      </c>
    </row>
    <row r="914" spans="1:15" x14ac:dyDescent="0.35">
      <c r="A914">
        <v>1.6666666666666701</v>
      </c>
      <c r="B914" t="s">
        <v>620</v>
      </c>
      <c r="C914" t="s">
        <v>928</v>
      </c>
      <c r="D914">
        <v>20161230161500</v>
      </c>
      <c r="E914" s="1">
        <f>IF(SUMPRODUCT(--ISNUMBER(SEARCH({"ECON_EARNINGSREPORT","ECON_STOCKMARKET"},C914)))&gt;0,1,0)</f>
        <v>0</v>
      </c>
      <c r="F914" s="1">
        <f>IF(SUMPRODUCT(--ISNUMBER(SEARCH({"ENV_"},C914)))&gt;0,1,0)</f>
        <v>0</v>
      </c>
      <c r="G914" s="1">
        <f>IF(SUMPRODUCT(--ISNUMBER(SEARCH({"DISCRIMINATION","HARASSMENT","HATE_SPEECH","GENDER_VIOLENCE"},C914)))&gt;0,1,0)</f>
        <v>0</v>
      </c>
      <c r="H914" s="1">
        <f>IF(SUMPRODUCT(--ISNUMBER(SEARCH({"LEGALIZE","LEGISLATION","TRIAL"},C914)))&gt;0,1,0)</f>
        <v>0</v>
      </c>
      <c r="I914" s="1">
        <f>IF(SUMPRODUCT(--ISNUMBER(SEARCH({"LEADER"},C914)))&gt;0,1,0)</f>
        <v>1</v>
      </c>
      <c r="J914" t="str">
        <f t="shared" si="56"/>
        <v>2016</v>
      </c>
      <c r="K914" t="str">
        <f t="shared" si="57"/>
        <v>12</v>
      </c>
      <c r="L914" t="str">
        <f t="shared" si="58"/>
        <v>30</v>
      </c>
      <c r="M914" s="2">
        <f t="shared" si="59"/>
        <v>42734.677083333336</v>
      </c>
      <c r="N914" s="1">
        <f>IF(SUMPRODUCT(--ISNUMBER(SEARCH({"nasdaq.com","bloomberg.com","wsj.com","seekingalpha.com","valuewalk.com","reuters.com","forbes.com","marketwatch.com","investopedia.com","businessinsider.com","analystratings.com"},B914)))&gt;0,1,0)</f>
        <v>0</v>
      </c>
      <c r="O914" t="s">
        <v>3935</v>
      </c>
    </row>
    <row r="915" spans="1:15" x14ac:dyDescent="0.35">
      <c r="A915">
        <v>2.5067144136078801</v>
      </c>
      <c r="B915" t="s">
        <v>25</v>
      </c>
      <c r="C915" t="s">
        <v>929</v>
      </c>
      <c r="D915">
        <v>20161227204500</v>
      </c>
      <c r="E915" s="1">
        <f>IF(SUMPRODUCT(--ISNUMBER(SEARCH({"ECON_EARNINGSREPORT","ECON_STOCKMARKET"},C915)))&gt;0,1,0)</f>
        <v>1</v>
      </c>
      <c r="F915" s="1">
        <f>IF(SUMPRODUCT(--ISNUMBER(SEARCH({"ENV_"},C915)))&gt;0,1,0)</f>
        <v>0</v>
      </c>
      <c r="G915" s="1">
        <f>IF(SUMPRODUCT(--ISNUMBER(SEARCH({"DISCRIMINATION","HARASSMENT","HATE_SPEECH","GENDER_VIOLENCE"},C915)))&gt;0,1,0)</f>
        <v>0</v>
      </c>
      <c r="H915" s="1">
        <f>IF(SUMPRODUCT(--ISNUMBER(SEARCH({"LEGALIZE","LEGISLATION","TRIAL"},C915)))&gt;0,1,0)</f>
        <v>0</v>
      </c>
      <c r="I915" s="1">
        <f>IF(SUMPRODUCT(--ISNUMBER(SEARCH({"LEADER"},C915)))&gt;0,1,0)</f>
        <v>0</v>
      </c>
      <c r="J915" t="str">
        <f t="shared" si="56"/>
        <v>2016</v>
      </c>
      <c r="K915" t="str">
        <f t="shared" si="57"/>
        <v>12</v>
      </c>
      <c r="L915" t="str">
        <f t="shared" si="58"/>
        <v>27</v>
      </c>
      <c r="M915" s="2">
        <f t="shared" si="59"/>
        <v>42731.864583333336</v>
      </c>
      <c r="N915" s="1">
        <f>IF(SUMPRODUCT(--ISNUMBER(SEARCH({"nasdaq.com","bloomberg.com","wsj.com","seekingalpha.com","valuewalk.com","reuters.com","forbes.com","marketwatch.com","investopedia.com","businessinsider.com","analystratings.com"},B915)))&gt;0,1,0)</f>
        <v>0</v>
      </c>
      <c r="O915" t="s">
        <v>3935</v>
      </c>
    </row>
    <row r="916" spans="1:15" x14ac:dyDescent="0.35">
      <c r="A916">
        <v>-4.1615667074663403</v>
      </c>
      <c r="B916" t="s">
        <v>10</v>
      </c>
      <c r="C916" t="s">
        <v>930</v>
      </c>
      <c r="D916">
        <v>20161223201500</v>
      </c>
      <c r="E916" s="1">
        <f>IF(SUMPRODUCT(--ISNUMBER(SEARCH({"ECON_EARNINGSREPORT","ECON_STOCKMARKET"},C916)))&gt;0,1,0)</f>
        <v>1</v>
      </c>
      <c r="F916" s="1">
        <f>IF(SUMPRODUCT(--ISNUMBER(SEARCH({"ENV_"},C916)))&gt;0,1,0)</f>
        <v>0</v>
      </c>
      <c r="G916" s="1">
        <f>IF(SUMPRODUCT(--ISNUMBER(SEARCH({"DISCRIMINATION","HARASSMENT","HATE_SPEECH","GENDER_VIOLENCE"},C916)))&gt;0,1,0)</f>
        <v>0</v>
      </c>
      <c r="H916" s="1">
        <f>IF(SUMPRODUCT(--ISNUMBER(SEARCH({"LEGALIZE","LEGISLATION","TRIAL"},C916)))&gt;0,1,0)</f>
        <v>0</v>
      </c>
      <c r="I916" s="1">
        <f>IF(SUMPRODUCT(--ISNUMBER(SEARCH({"LEADER"},C916)))&gt;0,1,0)</f>
        <v>0</v>
      </c>
      <c r="J916" t="str">
        <f t="shared" si="56"/>
        <v>2016</v>
      </c>
      <c r="K916" t="str">
        <f t="shared" si="57"/>
        <v>12</v>
      </c>
      <c r="L916" t="str">
        <f t="shared" si="58"/>
        <v>23</v>
      </c>
      <c r="M916" s="2">
        <f t="shared" si="59"/>
        <v>42727.84375</v>
      </c>
      <c r="N916" s="1">
        <f>IF(SUMPRODUCT(--ISNUMBER(SEARCH({"nasdaq.com","bloomberg.com","wsj.com","seekingalpha.com","valuewalk.com","reuters.com","forbes.com","marketwatch.com","investopedia.com","businessinsider.com","analystratings.com"},B916)))&gt;0,1,0)</f>
        <v>1</v>
      </c>
      <c r="O916" t="s">
        <v>3935</v>
      </c>
    </row>
    <row r="917" spans="1:15" x14ac:dyDescent="0.35">
      <c r="A917">
        <v>-0.44247787610619399</v>
      </c>
      <c r="B917" t="s">
        <v>10</v>
      </c>
      <c r="D917">
        <v>20161228193000</v>
      </c>
      <c r="E917" s="1">
        <f>IF(SUMPRODUCT(--ISNUMBER(SEARCH({"ECON_EARNINGSREPORT","ECON_STOCKMARKET"},C917)))&gt;0,1,0)</f>
        <v>0</v>
      </c>
      <c r="F917" s="1">
        <f>IF(SUMPRODUCT(--ISNUMBER(SEARCH({"ENV_"},C917)))&gt;0,1,0)</f>
        <v>0</v>
      </c>
      <c r="G917" s="1">
        <f>IF(SUMPRODUCT(--ISNUMBER(SEARCH({"DISCRIMINATION","HARASSMENT","HATE_SPEECH","GENDER_VIOLENCE"},C917)))&gt;0,1,0)</f>
        <v>0</v>
      </c>
      <c r="H917" s="1">
        <f>IF(SUMPRODUCT(--ISNUMBER(SEARCH({"LEGALIZE","LEGISLATION","TRIAL"},C917)))&gt;0,1,0)</f>
        <v>0</v>
      </c>
      <c r="I917" s="1">
        <f>IF(SUMPRODUCT(--ISNUMBER(SEARCH({"LEADER"},C917)))&gt;0,1,0)</f>
        <v>0</v>
      </c>
      <c r="J917" t="str">
        <f t="shared" si="56"/>
        <v>2016</v>
      </c>
      <c r="K917" t="str">
        <f t="shared" si="57"/>
        <v>12</v>
      </c>
      <c r="L917" t="str">
        <f t="shared" si="58"/>
        <v>28</v>
      </c>
      <c r="M917" s="2">
        <f t="shared" si="59"/>
        <v>42732.8125</v>
      </c>
      <c r="N917" s="1">
        <f>IF(SUMPRODUCT(--ISNUMBER(SEARCH({"nasdaq.com","bloomberg.com","wsj.com","seekingalpha.com","valuewalk.com","reuters.com","forbes.com","marketwatch.com","investopedia.com","businessinsider.com","analystratings.com"},B917)))&gt;0,1,0)</f>
        <v>1</v>
      </c>
      <c r="O917" t="s">
        <v>3935</v>
      </c>
    </row>
    <row r="918" spans="1:15" x14ac:dyDescent="0.35">
      <c r="A918">
        <v>2.7061044682190101</v>
      </c>
      <c r="B918" t="s">
        <v>10</v>
      </c>
      <c r="C918" t="s">
        <v>931</v>
      </c>
      <c r="D918">
        <v>20161227174500</v>
      </c>
      <c r="E918" s="1">
        <f>IF(SUMPRODUCT(--ISNUMBER(SEARCH({"ECON_EARNINGSREPORT","ECON_STOCKMARKET"},C918)))&gt;0,1,0)</f>
        <v>1</v>
      </c>
      <c r="F918" s="1">
        <f>IF(SUMPRODUCT(--ISNUMBER(SEARCH({"ENV_"},C918)))&gt;0,1,0)</f>
        <v>0</v>
      </c>
      <c r="G918" s="1">
        <f>IF(SUMPRODUCT(--ISNUMBER(SEARCH({"DISCRIMINATION","HARASSMENT","HATE_SPEECH","GENDER_VIOLENCE"},C918)))&gt;0,1,0)</f>
        <v>0</v>
      </c>
      <c r="H918" s="1">
        <f>IF(SUMPRODUCT(--ISNUMBER(SEARCH({"LEGALIZE","LEGISLATION","TRIAL"},C918)))&gt;0,1,0)</f>
        <v>0</v>
      </c>
      <c r="I918" s="1">
        <f>IF(SUMPRODUCT(--ISNUMBER(SEARCH({"LEADER"},C918)))&gt;0,1,0)</f>
        <v>0</v>
      </c>
      <c r="J918" t="str">
        <f t="shared" si="56"/>
        <v>2016</v>
      </c>
      <c r="K918" t="str">
        <f t="shared" si="57"/>
        <v>12</v>
      </c>
      <c r="L918" t="str">
        <f t="shared" si="58"/>
        <v>27</v>
      </c>
      <c r="M918" s="2">
        <f t="shared" si="59"/>
        <v>42731.739583333336</v>
      </c>
      <c r="N918" s="1">
        <f>IF(SUMPRODUCT(--ISNUMBER(SEARCH({"nasdaq.com","bloomberg.com","wsj.com","seekingalpha.com","valuewalk.com","reuters.com","forbes.com","marketwatch.com","investopedia.com","businessinsider.com","analystratings.com"},B918)))&gt;0,1,0)</f>
        <v>1</v>
      </c>
      <c r="O918" t="s">
        <v>3935</v>
      </c>
    </row>
    <row r="919" spans="1:15" x14ac:dyDescent="0.35">
      <c r="A919">
        <v>-0.18691588785046701</v>
      </c>
      <c r="B919" t="s">
        <v>932</v>
      </c>
      <c r="D919">
        <v>20161228054500</v>
      </c>
      <c r="E919" s="1">
        <f>IF(SUMPRODUCT(--ISNUMBER(SEARCH({"ECON_EARNINGSREPORT","ECON_STOCKMARKET"},C919)))&gt;0,1,0)</f>
        <v>0</v>
      </c>
      <c r="F919" s="1">
        <f>IF(SUMPRODUCT(--ISNUMBER(SEARCH({"ENV_"},C919)))&gt;0,1,0)</f>
        <v>0</v>
      </c>
      <c r="G919" s="1">
        <f>IF(SUMPRODUCT(--ISNUMBER(SEARCH({"DISCRIMINATION","HARASSMENT","HATE_SPEECH","GENDER_VIOLENCE"},C919)))&gt;0,1,0)</f>
        <v>0</v>
      </c>
      <c r="H919" s="1">
        <f>IF(SUMPRODUCT(--ISNUMBER(SEARCH({"LEGALIZE","LEGISLATION","TRIAL"},C919)))&gt;0,1,0)</f>
        <v>0</v>
      </c>
      <c r="I919" s="1">
        <f>IF(SUMPRODUCT(--ISNUMBER(SEARCH({"LEADER"},C919)))&gt;0,1,0)</f>
        <v>0</v>
      </c>
      <c r="J919" t="str">
        <f t="shared" si="56"/>
        <v>2016</v>
      </c>
      <c r="K919" t="str">
        <f t="shared" si="57"/>
        <v>12</v>
      </c>
      <c r="L919" t="str">
        <f t="shared" si="58"/>
        <v>28</v>
      </c>
      <c r="M919" s="2">
        <f t="shared" si="59"/>
        <v>42732.239583333336</v>
      </c>
      <c r="N919" s="1">
        <f>IF(SUMPRODUCT(--ISNUMBER(SEARCH({"nasdaq.com","bloomberg.com","wsj.com","seekingalpha.com","valuewalk.com","reuters.com","forbes.com","marketwatch.com","investopedia.com","businessinsider.com","analystratings.com"},B919)))&gt;0,1,0)</f>
        <v>0</v>
      </c>
      <c r="O919" t="s">
        <v>3935</v>
      </c>
    </row>
    <row r="920" spans="1:15" x14ac:dyDescent="0.35">
      <c r="A920">
        <v>1.51898734177215</v>
      </c>
      <c r="B920" t="s">
        <v>139</v>
      </c>
      <c r="C920" t="s">
        <v>933</v>
      </c>
      <c r="D920">
        <v>20161228211500</v>
      </c>
      <c r="E920" s="1">
        <f>IF(SUMPRODUCT(--ISNUMBER(SEARCH({"ECON_EARNINGSREPORT","ECON_STOCKMARKET"},C920)))&gt;0,1,0)</f>
        <v>1</v>
      </c>
      <c r="F920" s="1">
        <f>IF(SUMPRODUCT(--ISNUMBER(SEARCH({"ENV_"},C920)))&gt;0,1,0)</f>
        <v>0</v>
      </c>
      <c r="G920" s="1">
        <f>IF(SUMPRODUCT(--ISNUMBER(SEARCH({"DISCRIMINATION","HARASSMENT","HATE_SPEECH","GENDER_VIOLENCE"},C920)))&gt;0,1,0)</f>
        <v>0</v>
      </c>
      <c r="H920" s="1">
        <f>IF(SUMPRODUCT(--ISNUMBER(SEARCH({"LEGALIZE","LEGISLATION","TRIAL"},C920)))&gt;0,1,0)</f>
        <v>0</v>
      </c>
      <c r="I920" s="1">
        <f>IF(SUMPRODUCT(--ISNUMBER(SEARCH({"LEADER"},C920)))&gt;0,1,0)</f>
        <v>0</v>
      </c>
      <c r="J920" t="str">
        <f t="shared" si="56"/>
        <v>2016</v>
      </c>
      <c r="K920" t="str">
        <f t="shared" si="57"/>
        <v>12</v>
      </c>
      <c r="L920" t="str">
        <f t="shared" si="58"/>
        <v>28</v>
      </c>
      <c r="M920" s="2">
        <f t="shared" si="59"/>
        <v>42732.885416666664</v>
      </c>
      <c r="N920" s="1">
        <f>IF(SUMPRODUCT(--ISNUMBER(SEARCH({"nasdaq.com","bloomberg.com","wsj.com","seekingalpha.com","valuewalk.com","reuters.com","forbes.com","marketwatch.com","investopedia.com","businessinsider.com","analystratings.com"},B920)))&gt;0,1,0)</f>
        <v>0</v>
      </c>
      <c r="O920" t="s">
        <v>3935</v>
      </c>
    </row>
    <row r="921" spans="1:15" x14ac:dyDescent="0.35">
      <c r="A921">
        <v>0.50556117290192104</v>
      </c>
      <c r="B921" t="s">
        <v>140</v>
      </c>
      <c r="C921" t="s">
        <v>934</v>
      </c>
      <c r="D921">
        <v>20161214181500</v>
      </c>
      <c r="E921" s="1">
        <f>IF(SUMPRODUCT(--ISNUMBER(SEARCH({"ECON_EARNINGSREPORT","ECON_STOCKMARKET"},C921)))&gt;0,1,0)</f>
        <v>0</v>
      </c>
      <c r="F921" s="1">
        <f>IF(SUMPRODUCT(--ISNUMBER(SEARCH({"ENV_"},C921)))&gt;0,1,0)</f>
        <v>0</v>
      </c>
      <c r="G921" s="1">
        <f>IF(SUMPRODUCT(--ISNUMBER(SEARCH({"DISCRIMINATION","HARASSMENT","HATE_SPEECH","GENDER_VIOLENCE"},C921)))&gt;0,1,0)</f>
        <v>0</v>
      </c>
      <c r="H921" s="1">
        <f>IF(SUMPRODUCT(--ISNUMBER(SEARCH({"LEGALIZE","LEGISLATION","TRIAL"},C921)))&gt;0,1,0)</f>
        <v>1</v>
      </c>
      <c r="I921" s="1">
        <f>IF(SUMPRODUCT(--ISNUMBER(SEARCH({"LEADER"},C921)))&gt;0,1,0)</f>
        <v>1</v>
      </c>
      <c r="J921" t="str">
        <f t="shared" si="56"/>
        <v>2016</v>
      </c>
      <c r="K921" t="str">
        <f t="shared" si="57"/>
        <v>12</v>
      </c>
      <c r="L921" t="str">
        <f t="shared" si="58"/>
        <v>14</v>
      </c>
      <c r="M921" s="2">
        <f t="shared" si="59"/>
        <v>42718.760416666664</v>
      </c>
      <c r="N921" s="1">
        <f>IF(SUMPRODUCT(--ISNUMBER(SEARCH({"nasdaq.com","bloomberg.com","wsj.com","seekingalpha.com","valuewalk.com","reuters.com","forbes.com","marketwatch.com","investopedia.com","businessinsider.com","analystratings.com"},B921)))&gt;0,1,0)</f>
        <v>0</v>
      </c>
      <c r="O921" t="s">
        <v>3935</v>
      </c>
    </row>
    <row r="922" spans="1:15" x14ac:dyDescent="0.35">
      <c r="A922">
        <v>0.40268456375838901</v>
      </c>
      <c r="B922" t="s">
        <v>294</v>
      </c>
      <c r="C922" t="s">
        <v>935</v>
      </c>
      <c r="D922">
        <v>20161223200000</v>
      </c>
      <c r="E922" s="1">
        <f>IF(SUMPRODUCT(--ISNUMBER(SEARCH({"ECON_EARNINGSREPORT","ECON_STOCKMARKET"},C922)))&gt;0,1,0)</f>
        <v>1</v>
      </c>
      <c r="F922" s="1">
        <f>IF(SUMPRODUCT(--ISNUMBER(SEARCH({"ENV_"},C922)))&gt;0,1,0)</f>
        <v>0</v>
      </c>
      <c r="G922" s="1">
        <f>IF(SUMPRODUCT(--ISNUMBER(SEARCH({"DISCRIMINATION","HARASSMENT","HATE_SPEECH","GENDER_VIOLENCE"},C922)))&gt;0,1,0)</f>
        <v>0</v>
      </c>
      <c r="H922" s="1">
        <f>IF(SUMPRODUCT(--ISNUMBER(SEARCH({"LEGALIZE","LEGISLATION","TRIAL"},C922)))&gt;0,1,0)</f>
        <v>0</v>
      </c>
      <c r="I922" s="1">
        <f>IF(SUMPRODUCT(--ISNUMBER(SEARCH({"LEADER"},C922)))&gt;0,1,0)</f>
        <v>0</v>
      </c>
      <c r="J922" t="str">
        <f t="shared" si="56"/>
        <v>2016</v>
      </c>
      <c r="K922" t="str">
        <f t="shared" si="57"/>
        <v>12</v>
      </c>
      <c r="L922" t="str">
        <f t="shared" si="58"/>
        <v>23</v>
      </c>
      <c r="M922" s="2">
        <f t="shared" si="59"/>
        <v>42727.833333333336</v>
      </c>
      <c r="N922" s="1">
        <f>IF(SUMPRODUCT(--ISNUMBER(SEARCH({"nasdaq.com","bloomberg.com","wsj.com","seekingalpha.com","valuewalk.com","reuters.com","forbes.com","marketwatch.com","investopedia.com","businessinsider.com","analystratings.com"},B922)))&gt;0,1,0)</f>
        <v>0</v>
      </c>
      <c r="O922" t="s">
        <v>3935</v>
      </c>
    </row>
    <row r="923" spans="1:15" x14ac:dyDescent="0.35">
      <c r="A923">
        <v>1.8587360594795499</v>
      </c>
      <c r="B923" t="s">
        <v>31</v>
      </c>
      <c r="D923">
        <v>20161221230000</v>
      </c>
      <c r="E923" s="1">
        <f>IF(SUMPRODUCT(--ISNUMBER(SEARCH({"ECON_EARNINGSREPORT","ECON_STOCKMARKET"},C923)))&gt;0,1,0)</f>
        <v>0</v>
      </c>
      <c r="F923" s="1">
        <f>IF(SUMPRODUCT(--ISNUMBER(SEARCH({"ENV_"},C923)))&gt;0,1,0)</f>
        <v>0</v>
      </c>
      <c r="G923" s="1">
        <f>IF(SUMPRODUCT(--ISNUMBER(SEARCH({"DISCRIMINATION","HARASSMENT","HATE_SPEECH","GENDER_VIOLENCE"},C923)))&gt;0,1,0)</f>
        <v>0</v>
      </c>
      <c r="H923" s="1">
        <f>IF(SUMPRODUCT(--ISNUMBER(SEARCH({"LEGALIZE","LEGISLATION","TRIAL"},C923)))&gt;0,1,0)</f>
        <v>0</v>
      </c>
      <c r="I923" s="1">
        <f>IF(SUMPRODUCT(--ISNUMBER(SEARCH({"LEADER"},C923)))&gt;0,1,0)</f>
        <v>0</v>
      </c>
      <c r="J923" t="str">
        <f t="shared" si="56"/>
        <v>2016</v>
      </c>
      <c r="K923" t="str">
        <f t="shared" si="57"/>
        <v>12</v>
      </c>
      <c r="L923" t="str">
        <f t="shared" si="58"/>
        <v>21</v>
      </c>
      <c r="M923" s="2">
        <f t="shared" si="59"/>
        <v>42725.958333333336</v>
      </c>
      <c r="N923" s="1">
        <f>IF(SUMPRODUCT(--ISNUMBER(SEARCH({"nasdaq.com","bloomberg.com","wsj.com","seekingalpha.com","valuewalk.com","reuters.com","forbes.com","marketwatch.com","investopedia.com","businessinsider.com","analystratings.com"},B923)))&gt;0,1,0)</f>
        <v>0</v>
      </c>
      <c r="O923" t="s">
        <v>3935</v>
      </c>
    </row>
    <row r="924" spans="1:15" x14ac:dyDescent="0.35">
      <c r="A924">
        <v>0.44182621502209202</v>
      </c>
      <c r="B924" t="s">
        <v>216</v>
      </c>
      <c r="D924">
        <v>20161220171500</v>
      </c>
      <c r="E924" s="1">
        <f>IF(SUMPRODUCT(--ISNUMBER(SEARCH({"ECON_EARNINGSREPORT","ECON_STOCKMARKET"},C924)))&gt;0,1,0)</f>
        <v>0</v>
      </c>
      <c r="F924" s="1">
        <f>IF(SUMPRODUCT(--ISNUMBER(SEARCH({"ENV_"},C924)))&gt;0,1,0)</f>
        <v>0</v>
      </c>
      <c r="G924" s="1">
        <f>IF(SUMPRODUCT(--ISNUMBER(SEARCH({"DISCRIMINATION","HARASSMENT","HATE_SPEECH","GENDER_VIOLENCE"},C924)))&gt;0,1,0)</f>
        <v>0</v>
      </c>
      <c r="H924" s="1">
        <f>IF(SUMPRODUCT(--ISNUMBER(SEARCH({"LEGALIZE","LEGISLATION","TRIAL"},C924)))&gt;0,1,0)</f>
        <v>0</v>
      </c>
      <c r="I924" s="1">
        <f>IF(SUMPRODUCT(--ISNUMBER(SEARCH({"LEADER"},C924)))&gt;0,1,0)</f>
        <v>0</v>
      </c>
      <c r="J924" t="str">
        <f t="shared" si="56"/>
        <v>2016</v>
      </c>
      <c r="K924" t="str">
        <f t="shared" si="57"/>
        <v>12</v>
      </c>
      <c r="L924" t="str">
        <f t="shared" si="58"/>
        <v>20</v>
      </c>
      <c r="M924" s="2">
        <f t="shared" si="59"/>
        <v>42724.71875</v>
      </c>
      <c r="N924" s="1">
        <f>IF(SUMPRODUCT(--ISNUMBER(SEARCH({"nasdaq.com","bloomberg.com","wsj.com","seekingalpha.com","valuewalk.com","reuters.com","forbes.com","marketwatch.com","investopedia.com","businessinsider.com","analystratings.com"},B924)))&gt;0,1,0)</f>
        <v>1</v>
      </c>
      <c r="O924" t="s">
        <v>3935</v>
      </c>
    </row>
    <row r="925" spans="1:15" x14ac:dyDescent="0.35">
      <c r="A925">
        <v>1.73913043478261</v>
      </c>
      <c r="B925" t="s">
        <v>936</v>
      </c>
      <c r="C925" t="s">
        <v>903</v>
      </c>
      <c r="D925">
        <v>20161222010000</v>
      </c>
      <c r="E925" s="1">
        <f>IF(SUMPRODUCT(--ISNUMBER(SEARCH({"ECON_EARNINGSREPORT","ECON_STOCKMARKET"},C925)))&gt;0,1,0)</f>
        <v>1</v>
      </c>
      <c r="F925" s="1">
        <f>IF(SUMPRODUCT(--ISNUMBER(SEARCH({"ENV_"},C925)))&gt;0,1,0)</f>
        <v>0</v>
      </c>
      <c r="G925" s="1">
        <f>IF(SUMPRODUCT(--ISNUMBER(SEARCH({"DISCRIMINATION","HARASSMENT","HATE_SPEECH","GENDER_VIOLENCE"},C925)))&gt;0,1,0)</f>
        <v>0</v>
      </c>
      <c r="H925" s="1">
        <f>IF(SUMPRODUCT(--ISNUMBER(SEARCH({"LEGALIZE","LEGISLATION","TRIAL"},C925)))&gt;0,1,0)</f>
        <v>0</v>
      </c>
      <c r="I925" s="1">
        <f>IF(SUMPRODUCT(--ISNUMBER(SEARCH({"LEADER"},C925)))&gt;0,1,0)</f>
        <v>0</v>
      </c>
      <c r="J925" t="str">
        <f t="shared" si="56"/>
        <v>2016</v>
      </c>
      <c r="K925" t="str">
        <f t="shared" si="57"/>
        <v>12</v>
      </c>
      <c r="L925" t="str">
        <f t="shared" si="58"/>
        <v>22</v>
      </c>
      <c r="M925" s="2">
        <f t="shared" si="59"/>
        <v>42726.041666666664</v>
      </c>
      <c r="N925" s="1">
        <f>IF(SUMPRODUCT(--ISNUMBER(SEARCH({"nasdaq.com","bloomberg.com","wsj.com","seekingalpha.com","valuewalk.com","reuters.com","forbes.com","marketwatch.com","investopedia.com","businessinsider.com","analystratings.com"},B925)))&gt;0,1,0)</f>
        <v>0</v>
      </c>
      <c r="O925" t="s">
        <v>3935</v>
      </c>
    </row>
    <row r="926" spans="1:15" x14ac:dyDescent="0.35">
      <c r="A926">
        <v>0.89285714285714302</v>
      </c>
      <c r="B926" t="s">
        <v>96</v>
      </c>
      <c r="D926">
        <v>20161228123000</v>
      </c>
      <c r="E926" s="1">
        <f>IF(SUMPRODUCT(--ISNUMBER(SEARCH({"ECON_EARNINGSREPORT","ECON_STOCKMARKET"},C926)))&gt;0,1,0)</f>
        <v>0</v>
      </c>
      <c r="F926" s="1">
        <f>IF(SUMPRODUCT(--ISNUMBER(SEARCH({"ENV_"},C926)))&gt;0,1,0)</f>
        <v>0</v>
      </c>
      <c r="G926" s="1">
        <f>IF(SUMPRODUCT(--ISNUMBER(SEARCH({"DISCRIMINATION","HARASSMENT","HATE_SPEECH","GENDER_VIOLENCE"},C926)))&gt;0,1,0)</f>
        <v>0</v>
      </c>
      <c r="H926" s="1">
        <f>IF(SUMPRODUCT(--ISNUMBER(SEARCH({"LEGALIZE","LEGISLATION","TRIAL"},C926)))&gt;0,1,0)</f>
        <v>0</v>
      </c>
      <c r="I926" s="1">
        <f>IF(SUMPRODUCT(--ISNUMBER(SEARCH({"LEADER"},C926)))&gt;0,1,0)</f>
        <v>0</v>
      </c>
      <c r="J926" t="str">
        <f t="shared" si="56"/>
        <v>2016</v>
      </c>
      <c r="K926" t="str">
        <f t="shared" si="57"/>
        <v>12</v>
      </c>
      <c r="L926" t="str">
        <f t="shared" si="58"/>
        <v>28</v>
      </c>
      <c r="M926" s="2">
        <f t="shared" si="59"/>
        <v>42732.520833333336</v>
      </c>
      <c r="N926" s="1">
        <f>IF(SUMPRODUCT(--ISNUMBER(SEARCH({"nasdaq.com","bloomberg.com","wsj.com","seekingalpha.com","valuewalk.com","reuters.com","forbes.com","marketwatch.com","investopedia.com","businessinsider.com","analystratings.com"},B926)))&gt;0,1,0)</f>
        <v>0</v>
      </c>
      <c r="O926" t="s">
        <v>3935</v>
      </c>
    </row>
    <row r="927" spans="1:15" x14ac:dyDescent="0.35">
      <c r="A927">
        <v>-1.7369727047146399</v>
      </c>
      <c r="B927" t="s">
        <v>124</v>
      </c>
      <c r="C927" t="s">
        <v>937</v>
      </c>
      <c r="D927">
        <v>20161222161500</v>
      </c>
      <c r="E927" s="1">
        <f>IF(SUMPRODUCT(--ISNUMBER(SEARCH({"ECON_EARNINGSREPORT","ECON_STOCKMARKET"},C927)))&gt;0,1,0)</f>
        <v>1</v>
      </c>
      <c r="F927" s="1">
        <f>IF(SUMPRODUCT(--ISNUMBER(SEARCH({"ENV_"},C927)))&gt;0,1,0)</f>
        <v>0</v>
      </c>
      <c r="G927" s="1">
        <f>IF(SUMPRODUCT(--ISNUMBER(SEARCH({"DISCRIMINATION","HARASSMENT","HATE_SPEECH","GENDER_VIOLENCE"},C927)))&gt;0,1,0)</f>
        <v>0</v>
      </c>
      <c r="H927" s="1">
        <f>IF(SUMPRODUCT(--ISNUMBER(SEARCH({"LEGALIZE","LEGISLATION","TRIAL"},C927)))&gt;0,1,0)</f>
        <v>0</v>
      </c>
      <c r="I927" s="1">
        <f>IF(SUMPRODUCT(--ISNUMBER(SEARCH({"LEADER"},C927)))&gt;0,1,0)</f>
        <v>0</v>
      </c>
      <c r="J927" t="str">
        <f t="shared" si="56"/>
        <v>2016</v>
      </c>
      <c r="K927" t="str">
        <f t="shared" si="57"/>
        <v>12</v>
      </c>
      <c r="L927" t="str">
        <f t="shared" si="58"/>
        <v>22</v>
      </c>
      <c r="M927" s="2">
        <f t="shared" si="59"/>
        <v>42726.677083333336</v>
      </c>
      <c r="N927" s="1">
        <f>IF(SUMPRODUCT(--ISNUMBER(SEARCH({"nasdaq.com","bloomberg.com","wsj.com","seekingalpha.com","valuewalk.com","reuters.com","forbes.com","marketwatch.com","investopedia.com","businessinsider.com","analystratings.com"},B927)))&gt;0,1,0)</f>
        <v>0</v>
      </c>
      <c r="O927" t="s">
        <v>3935</v>
      </c>
    </row>
    <row r="928" spans="1:15" x14ac:dyDescent="0.35">
      <c r="A928">
        <v>1.5810276679841899</v>
      </c>
      <c r="B928" t="s">
        <v>21</v>
      </c>
      <c r="C928" t="s">
        <v>938</v>
      </c>
      <c r="D928">
        <v>20161222224500</v>
      </c>
      <c r="E928" s="1">
        <f>IF(SUMPRODUCT(--ISNUMBER(SEARCH({"ECON_EARNINGSREPORT","ECON_STOCKMARKET"},C928)))&gt;0,1,0)</f>
        <v>1</v>
      </c>
      <c r="F928" s="1">
        <f>IF(SUMPRODUCT(--ISNUMBER(SEARCH({"ENV_"},C928)))&gt;0,1,0)</f>
        <v>0</v>
      </c>
      <c r="G928" s="1">
        <f>IF(SUMPRODUCT(--ISNUMBER(SEARCH({"DISCRIMINATION","HARASSMENT","HATE_SPEECH","GENDER_VIOLENCE"},C928)))&gt;0,1,0)</f>
        <v>0</v>
      </c>
      <c r="H928" s="1">
        <f>IF(SUMPRODUCT(--ISNUMBER(SEARCH({"LEGALIZE","LEGISLATION","TRIAL"},C928)))&gt;0,1,0)</f>
        <v>0</v>
      </c>
      <c r="I928" s="1">
        <f>IF(SUMPRODUCT(--ISNUMBER(SEARCH({"LEADER"},C928)))&gt;0,1,0)</f>
        <v>0</v>
      </c>
      <c r="J928" t="str">
        <f t="shared" si="56"/>
        <v>2016</v>
      </c>
      <c r="K928" t="str">
        <f t="shared" si="57"/>
        <v>12</v>
      </c>
      <c r="L928" t="str">
        <f t="shared" si="58"/>
        <v>22</v>
      </c>
      <c r="M928" s="2">
        <f t="shared" si="59"/>
        <v>42726.947916666664</v>
      </c>
      <c r="N928" s="1">
        <f>IF(SUMPRODUCT(--ISNUMBER(SEARCH({"nasdaq.com","bloomberg.com","wsj.com","seekingalpha.com","valuewalk.com","reuters.com","forbes.com","marketwatch.com","investopedia.com","businessinsider.com","analystratings.com"},B928)))&gt;0,1,0)</f>
        <v>0</v>
      </c>
      <c r="O928" t="s">
        <v>3935</v>
      </c>
    </row>
    <row r="929" spans="1:15" x14ac:dyDescent="0.35">
      <c r="A929">
        <v>-0.56179775280898903</v>
      </c>
      <c r="B929" t="s">
        <v>10</v>
      </c>
      <c r="C929" t="s">
        <v>939</v>
      </c>
      <c r="D929">
        <v>20161222181500</v>
      </c>
      <c r="E929" s="1">
        <f>IF(SUMPRODUCT(--ISNUMBER(SEARCH({"ECON_EARNINGSREPORT","ECON_STOCKMARKET"},C929)))&gt;0,1,0)</f>
        <v>1</v>
      </c>
      <c r="F929" s="1">
        <f>IF(SUMPRODUCT(--ISNUMBER(SEARCH({"ENV_"},C929)))&gt;0,1,0)</f>
        <v>0</v>
      </c>
      <c r="G929" s="1">
        <f>IF(SUMPRODUCT(--ISNUMBER(SEARCH({"DISCRIMINATION","HARASSMENT","HATE_SPEECH","GENDER_VIOLENCE"},C929)))&gt;0,1,0)</f>
        <v>0</v>
      </c>
      <c r="H929" s="1">
        <f>IF(SUMPRODUCT(--ISNUMBER(SEARCH({"LEGALIZE","LEGISLATION","TRIAL"},C929)))&gt;0,1,0)</f>
        <v>0</v>
      </c>
      <c r="I929" s="1">
        <f>IF(SUMPRODUCT(--ISNUMBER(SEARCH({"LEADER"},C929)))&gt;0,1,0)</f>
        <v>1</v>
      </c>
      <c r="J929" t="str">
        <f t="shared" si="56"/>
        <v>2016</v>
      </c>
      <c r="K929" t="str">
        <f t="shared" si="57"/>
        <v>12</v>
      </c>
      <c r="L929" t="str">
        <f t="shared" si="58"/>
        <v>22</v>
      </c>
      <c r="M929" s="2">
        <f t="shared" si="59"/>
        <v>42726.760416666664</v>
      </c>
      <c r="N929" s="1">
        <f>IF(SUMPRODUCT(--ISNUMBER(SEARCH({"nasdaq.com","bloomberg.com","wsj.com","seekingalpha.com","valuewalk.com","reuters.com","forbes.com","marketwatch.com","investopedia.com","businessinsider.com","analystratings.com"},B929)))&gt;0,1,0)</f>
        <v>1</v>
      </c>
      <c r="O929" t="s">
        <v>3935</v>
      </c>
    </row>
    <row r="930" spans="1:15" x14ac:dyDescent="0.35">
      <c r="A930">
        <v>3.5714285714285698</v>
      </c>
      <c r="B930" t="s">
        <v>90</v>
      </c>
      <c r="C930" t="s">
        <v>940</v>
      </c>
      <c r="D930">
        <v>20161222134500</v>
      </c>
      <c r="E930" s="1">
        <f>IF(SUMPRODUCT(--ISNUMBER(SEARCH({"ECON_EARNINGSREPORT","ECON_STOCKMARKET"},C930)))&gt;0,1,0)</f>
        <v>1</v>
      </c>
      <c r="F930" s="1">
        <f>IF(SUMPRODUCT(--ISNUMBER(SEARCH({"ENV_"},C930)))&gt;0,1,0)</f>
        <v>0</v>
      </c>
      <c r="G930" s="1">
        <f>IF(SUMPRODUCT(--ISNUMBER(SEARCH({"DISCRIMINATION","HARASSMENT","HATE_SPEECH","GENDER_VIOLENCE"},C930)))&gt;0,1,0)</f>
        <v>0</v>
      </c>
      <c r="H930" s="1">
        <f>IF(SUMPRODUCT(--ISNUMBER(SEARCH({"LEGALIZE","LEGISLATION","TRIAL"},C930)))&gt;0,1,0)</f>
        <v>0</v>
      </c>
      <c r="I930" s="1">
        <f>IF(SUMPRODUCT(--ISNUMBER(SEARCH({"LEADER"},C930)))&gt;0,1,0)</f>
        <v>0</v>
      </c>
      <c r="J930" t="str">
        <f t="shared" si="56"/>
        <v>2016</v>
      </c>
      <c r="K930" t="str">
        <f t="shared" si="57"/>
        <v>12</v>
      </c>
      <c r="L930" t="str">
        <f t="shared" si="58"/>
        <v>22</v>
      </c>
      <c r="M930" s="2">
        <f t="shared" si="59"/>
        <v>42726.572916666664</v>
      </c>
      <c r="N930" s="1">
        <f>IF(SUMPRODUCT(--ISNUMBER(SEARCH({"nasdaq.com","bloomberg.com","wsj.com","seekingalpha.com","valuewalk.com","reuters.com","forbes.com","marketwatch.com","investopedia.com","businessinsider.com","analystratings.com"},B930)))&gt;0,1,0)</f>
        <v>0</v>
      </c>
      <c r="O930" t="s">
        <v>3935</v>
      </c>
    </row>
    <row r="931" spans="1:15" x14ac:dyDescent="0.35">
      <c r="A931">
        <v>2.5202520252025198</v>
      </c>
      <c r="B931" t="s">
        <v>10</v>
      </c>
      <c r="C931" t="s">
        <v>941</v>
      </c>
      <c r="D931">
        <v>20161227174500</v>
      </c>
      <c r="E931" s="1">
        <f>IF(SUMPRODUCT(--ISNUMBER(SEARCH({"ECON_EARNINGSREPORT","ECON_STOCKMARKET"},C931)))&gt;0,1,0)</f>
        <v>1</v>
      </c>
      <c r="F931" s="1">
        <f>IF(SUMPRODUCT(--ISNUMBER(SEARCH({"ENV_"},C931)))&gt;0,1,0)</f>
        <v>0</v>
      </c>
      <c r="G931" s="1">
        <f>IF(SUMPRODUCT(--ISNUMBER(SEARCH({"DISCRIMINATION","HARASSMENT","HATE_SPEECH","GENDER_VIOLENCE"},C931)))&gt;0,1,0)</f>
        <v>0</v>
      </c>
      <c r="H931" s="1">
        <f>IF(SUMPRODUCT(--ISNUMBER(SEARCH({"LEGALIZE","LEGISLATION","TRIAL"},C931)))&gt;0,1,0)</f>
        <v>0</v>
      </c>
      <c r="I931" s="1">
        <f>IF(SUMPRODUCT(--ISNUMBER(SEARCH({"LEADER"},C931)))&gt;0,1,0)</f>
        <v>0</v>
      </c>
      <c r="J931" t="str">
        <f t="shared" si="56"/>
        <v>2016</v>
      </c>
      <c r="K931" t="str">
        <f t="shared" si="57"/>
        <v>12</v>
      </c>
      <c r="L931" t="str">
        <f t="shared" si="58"/>
        <v>27</v>
      </c>
      <c r="M931" s="2">
        <f t="shared" si="59"/>
        <v>42731.739583333336</v>
      </c>
      <c r="N931" s="1">
        <f>IF(SUMPRODUCT(--ISNUMBER(SEARCH({"nasdaq.com","bloomberg.com","wsj.com","seekingalpha.com","valuewalk.com","reuters.com","forbes.com","marketwatch.com","investopedia.com","businessinsider.com","analystratings.com"},B931)))&gt;0,1,0)</f>
        <v>1</v>
      </c>
      <c r="O931" t="s">
        <v>3935</v>
      </c>
    </row>
    <row r="932" spans="1:15" x14ac:dyDescent="0.35">
      <c r="A932">
        <v>2.8673835125448002</v>
      </c>
      <c r="B932" t="s">
        <v>31</v>
      </c>
      <c r="C932" t="s">
        <v>942</v>
      </c>
      <c r="D932">
        <v>20161227204500</v>
      </c>
      <c r="E932" s="1">
        <f>IF(SUMPRODUCT(--ISNUMBER(SEARCH({"ECON_EARNINGSREPORT","ECON_STOCKMARKET"},C932)))&gt;0,1,0)</f>
        <v>1</v>
      </c>
      <c r="F932" s="1">
        <f>IF(SUMPRODUCT(--ISNUMBER(SEARCH({"ENV_"},C932)))&gt;0,1,0)</f>
        <v>0</v>
      </c>
      <c r="G932" s="1">
        <f>IF(SUMPRODUCT(--ISNUMBER(SEARCH({"DISCRIMINATION","HARASSMENT","HATE_SPEECH","GENDER_VIOLENCE"},C932)))&gt;0,1,0)</f>
        <v>0</v>
      </c>
      <c r="H932" s="1">
        <f>IF(SUMPRODUCT(--ISNUMBER(SEARCH({"LEGALIZE","LEGISLATION","TRIAL"},C932)))&gt;0,1,0)</f>
        <v>0</v>
      </c>
      <c r="I932" s="1">
        <f>IF(SUMPRODUCT(--ISNUMBER(SEARCH({"LEADER"},C932)))&gt;0,1,0)</f>
        <v>0</v>
      </c>
      <c r="J932" t="str">
        <f t="shared" si="56"/>
        <v>2016</v>
      </c>
      <c r="K932" t="str">
        <f t="shared" si="57"/>
        <v>12</v>
      </c>
      <c r="L932" t="str">
        <f t="shared" si="58"/>
        <v>27</v>
      </c>
      <c r="M932" s="2">
        <f t="shared" si="59"/>
        <v>42731.864583333336</v>
      </c>
      <c r="N932" s="1">
        <f>IF(SUMPRODUCT(--ISNUMBER(SEARCH({"nasdaq.com","bloomberg.com","wsj.com","seekingalpha.com","valuewalk.com","reuters.com","forbes.com","marketwatch.com","investopedia.com","businessinsider.com","analystratings.com"},B932)))&gt;0,1,0)</f>
        <v>0</v>
      </c>
      <c r="O932" t="s">
        <v>3935</v>
      </c>
    </row>
    <row r="933" spans="1:15" x14ac:dyDescent="0.35">
      <c r="A933">
        <v>2.0295202952029499</v>
      </c>
      <c r="B933" t="s">
        <v>25</v>
      </c>
      <c r="C933" t="s">
        <v>110</v>
      </c>
      <c r="D933">
        <v>20161214203000</v>
      </c>
      <c r="E933" s="1">
        <f>IF(SUMPRODUCT(--ISNUMBER(SEARCH({"ECON_EARNINGSREPORT","ECON_STOCKMARKET"},C933)))&gt;0,1,0)</f>
        <v>1</v>
      </c>
      <c r="F933" s="1">
        <f>IF(SUMPRODUCT(--ISNUMBER(SEARCH({"ENV_"},C933)))&gt;0,1,0)</f>
        <v>0</v>
      </c>
      <c r="G933" s="1">
        <f>IF(SUMPRODUCT(--ISNUMBER(SEARCH({"DISCRIMINATION","HARASSMENT","HATE_SPEECH","GENDER_VIOLENCE"},C933)))&gt;0,1,0)</f>
        <v>0</v>
      </c>
      <c r="H933" s="1">
        <f>IF(SUMPRODUCT(--ISNUMBER(SEARCH({"LEGALIZE","LEGISLATION","TRIAL"},C933)))&gt;0,1,0)</f>
        <v>0</v>
      </c>
      <c r="I933" s="1">
        <f>IF(SUMPRODUCT(--ISNUMBER(SEARCH({"LEADER"},C933)))&gt;0,1,0)</f>
        <v>0</v>
      </c>
      <c r="J933" t="str">
        <f t="shared" si="56"/>
        <v>2016</v>
      </c>
      <c r="K933" t="str">
        <f t="shared" si="57"/>
        <v>12</v>
      </c>
      <c r="L933" t="str">
        <f t="shared" si="58"/>
        <v>14</v>
      </c>
      <c r="M933" s="2">
        <f t="shared" si="59"/>
        <v>42718.854166666664</v>
      </c>
      <c r="N933" s="1">
        <f>IF(SUMPRODUCT(--ISNUMBER(SEARCH({"nasdaq.com","bloomberg.com","wsj.com","seekingalpha.com","valuewalk.com","reuters.com","forbes.com","marketwatch.com","investopedia.com","businessinsider.com","analystratings.com"},B933)))&gt;0,1,0)</f>
        <v>0</v>
      </c>
      <c r="O933" t="s">
        <v>3935</v>
      </c>
    </row>
    <row r="934" spans="1:15" x14ac:dyDescent="0.35">
      <c r="A934">
        <v>2.0881670533642702</v>
      </c>
      <c r="B934" t="s">
        <v>430</v>
      </c>
      <c r="C934" t="s">
        <v>943</v>
      </c>
      <c r="D934">
        <v>20161222003000</v>
      </c>
      <c r="E934" s="1">
        <f>IF(SUMPRODUCT(--ISNUMBER(SEARCH({"ECON_EARNINGSREPORT","ECON_STOCKMARKET"},C934)))&gt;0,1,0)</f>
        <v>1</v>
      </c>
      <c r="F934" s="1">
        <f>IF(SUMPRODUCT(--ISNUMBER(SEARCH({"ENV_"},C934)))&gt;0,1,0)</f>
        <v>0</v>
      </c>
      <c r="G934" s="1">
        <f>IF(SUMPRODUCT(--ISNUMBER(SEARCH({"DISCRIMINATION","HARASSMENT","HATE_SPEECH","GENDER_VIOLENCE"},C934)))&gt;0,1,0)</f>
        <v>0</v>
      </c>
      <c r="H934" s="1">
        <f>IF(SUMPRODUCT(--ISNUMBER(SEARCH({"LEGALIZE","LEGISLATION","TRIAL"},C934)))&gt;0,1,0)</f>
        <v>0</v>
      </c>
      <c r="I934" s="1">
        <f>IF(SUMPRODUCT(--ISNUMBER(SEARCH({"LEADER"},C934)))&gt;0,1,0)</f>
        <v>0</v>
      </c>
      <c r="J934" t="str">
        <f t="shared" si="56"/>
        <v>2016</v>
      </c>
      <c r="K934" t="str">
        <f t="shared" si="57"/>
        <v>12</v>
      </c>
      <c r="L934" t="str">
        <f t="shared" si="58"/>
        <v>22</v>
      </c>
      <c r="M934" s="2">
        <f t="shared" si="59"/>
        <v>42726.020833333336</v>
      </c>
      <c r="N934" s="1">
        <f>IF(SUMPRODUCT(--ISNUMBER(SEARCH({"nasdaq.com","bloomberg.com","wsj.com","seekingalpha.com","valuewalk.com","reuters.com","forbes.com","marketwatch.com","investopedia.com","businessinsider.com","analystratings.com"},B934)))&gt;0,1,0)</f>
        <v>0</v>
      </c>
      <c r="O934" t="s">
        <v>3935</v>
      </c>
    </row>
    <row r="935" spans="1:15" x14ac:dyDescent="0.35">
      <c r="A935">
        <v>-0.24125452352231599</v>
      </c>
      <c r="B935" t="s">
        <v>76</v>
      </c>
      <c r="D935">
        <v>20161221160000</v>
      </c>
      <c r="E935" s="1">
        <f>IF(SUMPRODUCT(--ISNUMBER(SEARCH({"ECON_EARNINGSREPORT","ECON_STOCKMARKET"},C935)))&gt;0,1,0)</f>
        <v>0</v>
      </c>
      <c r="F935" s="1">
        <f>IF(SUMPRODUCT(--ISNUMBER(SEARCH({"ENV_"},C935)))&gt;0,1,0)</f>
        <v>0</v>
      </c>
      <c r="G935" s="1">
        <f>IF(SUMPRODUCT(--ISNUMBER(SEARCH({"DISCRIMINATION","HARASSMENT","HATE_SPEECH","GENDER_VIOLENCE"},C935)))&gt;0,1,0)</f>
        <v>0</v>
      </c>
      <c r="H935" s="1">
        <f>IF(SUMPRODUCT(--ISNUMBER(SEARCH({"LEGALIZE","LEGISLATION","TRIAL"},C935)))&gt;0,1,0)</f>
        <v>0</v>
      </c>
      <c r="I935" s="1">
        <f>IF(SUMPRODUCT(--ISNUMBER(SEARCH({"LEADER"},C935)))&gt;0,1,0)</f>
        <v>0</v>
      </c>
      <c r="J935" t="str">
        <f t="shared" si="56"/>
        <v>2016</v>
      </c>
      <c r="K935" t="str">
        <f t="shared" si="57"/>
        <v>12</v>
      </c>
      <c r="L935" t="str">
        <f t="shared" si="58"/>
        <v>21</v>
      </c>
      <c r="M935" s="2">
        <f t="shared" si="59"/>
        <v>42725.666666666664</v>
      </c>
      <c r="N935" s="1">
        <f>IF(SUMPRODUCT(--ISNUMBER(SEARCH({"nasdaq.com","bloomberg.com","wsj.com","seekingalpha.com","valuewalk.com","reuters.com","forbes.com","marketwatch.com","investopedia.com","businessinsider.com","analystratings.com"},B935)))&gt;0,1,0)</f>
        <v>0</v>
      </c>
      <c r="O935" t="s">
        <v>3935</v>
      </c>
    </row>
    <row r="936" spans="1:15" x14ac:dyDescent="0.35">
      <c r="A936">
        <v>1.86046511627907</v>
      </c>
      <c r="B936" t="s">
        <v>71</v>
      </c>
      <c r="C936" t="s">
        <v>944</v>
      </c>
      <c r="D936">
        <v>20161221214500</v>
      </c>
      <c r="E936" s="1">
        <f>IF(SUMPRODUCT(--ISNUMBER(SEARCH({"ECON_EARNINGSREPORT","ECON_STOCKMARKET"},C936)))&gt;0,1,0)</f>
        <v>1</v>
      </c>
      <c r="F936" s="1">
        <f>IF(SUMPRODUCT(--ISNUMBER(SEARCH({"ENV_"},C936)))&gt;0,1,0)</f>
        <v>0</v>
      </c>
      <c r="G936" s="1">
        <f>IF(SUMPRODUCT(--ISNUMBER(SEARCH({"DISCRIMINATION","HARASSMENT","HATE_SPEECH","GENDER_VIOLENCE"},C936)))&gt;0,1,0)</f>
        <v>0</v>
      </c>
      <c r="H936" s="1">
        <f>IF(SUMPRODUCT(--ISNUMBER(SEARCH({"LEGALIZE","LEGISLATION","TRIAL"},C936)))&gt;0,1,0)</f>
        <v>0</v>
      </c>
      <c r="I936" s="1">
        <f>IF(SUMPRODUCT(--ISNUMBER(SEARCH({"LEADER"},C936)))&gt;0,1,0)</f>
        <v>0</v>
      </c>
      <c r="J936" t="str">
        <f t="shared" si="56"/>
        <v>2016</v>
      </c>
      <c r="K936" t="str">
        <f t="shared" si="57"/>
        <v>12</v>
      </c>
      <c r="L936" t="str">
        <f t="shared" si="58"/>
        <v>21</v>
      </c>
      <c r="M936" s="2">
        <f t="shared" si="59"/>
        <v>42725.90625</v>
      </c>
      <c r="N936" s="1">
        <f>IF(SUMPRODUCT(--ISNUMBER(SEARCH({"nasdaq.com","bloomberg.com","wsj.com","seekingalpha.com","valuewalk.com","reuters.com","forbes.com","marketwatch.com","investopedia.com","businessinsider.com","analystratings.com"},B936)))&gt;0,1,0)</f>
        <v>1</v>
      </c>
      <c r="O936" t="s">
        <v>3935</v>
      </c>
    </row>
    <row r="937" spans="1:15" x14ac:dyDescent="0.35">
      <c r="A937">
        <v>1.4319809069212399</v>
      </c>
      <c r="B937" t="s">
        <v>63</v>
      </c>
      <c r="C937" t="s">
        <v>945</v>
      </c>
      <c r="D937">
        <v>20161222000000</v>
      </c>
      <c r="E937" s="1">
        <f>IF(SUMPRODUCT(--ISNUMBER(SEARCH({"ECON_EARNINGSREPORT","ECON_STOCKMARKET"},C937)))&gt;0,1,0)</f>
        <v>0</v>
      </c>
      <c r="F937" s="1">
        <f>IF(SUMPRODUCT(--ISNUMBER(SEARCH({"ENV_"},C937)))&gt;0,1,0)</f>
        <v>0</v>
      </c>
      <c r="G937" s="1">
        <f>IF(SUMPRODUCT(--ISNUMBER(SEARCH({"DISCRIMINATION","HARASSMENT","HATE_SPEECH","GENDER_VIOLENCE"},C937)))&gt;0,1,0)</f>
        <v>0</v>
      </c>
      <c r="H937" s="1">
        <f>IF(SUMPRODUCT(--ISNUMBER(SEARCH({"LEGALIZE","LEGISLATION","TRIAL"},C937)))&gt;0,1,0)</f>
        <v>0</v>
      </c>
      <c r="I937" s="1">
        <f>IF(SUMPRODUCT(--ISNUMBER(SEARCH({"LEADER"},C937)))&gt;0,1,0)</f>
        <v>1</v>
      </c>
      <c r="J937" t="str">
        <f t="shared" si="56"/>
        <v>2016</v>
      </c>
      <c r="K937" t="str">
        <f t="shared" si="57"/>
        <v>12</v>
      </c>
      <c r="L937" t="str">
        <f t="shared" si="58"/>
        <v>22</v>
      </c>
      <c r="M937" s="2">
        <f t="shared" si="59"/>
        <v>42726</v>
      </c>
      <c r="N937" s="1">
        <f>IF(SUMPRODUCT(--ISNUMBER(SEARCH({"nasdaq.com","bloomberg.com","wsj.com","seekingalpha.com","valuewalk.com","reuters.com","forbes.com","marketwatch.com","investopedia.com","businessinsider.com","analystratings.com"},B937)))&gt;0,1,0)</f>
        <v>0</v>
      </c>
      <c r="O937" t="s">
        <v>3935</v>
      </c>
    </row>
    <row r="938" spans="1:15" x14ac:dyDescent="0.35">
      <c r="A938">
        <v>1.6666666666666701</v>
      </c>
      <c r="B938" t="s">
        <v>946</v>
      </c>
      <c r="C938" t="s">
        <v>903</v>
      </c>
      <c r="D938">
        <v>20161221230000</v>
      </c>
      <c r="E938" s="1">
        <f>IF(SUMPRODUCT(--ISNUMBER(SEARCH({"ECON_EARNINGSREPORT","ECON_STOCKMARKET"},C938)))&gt;0,1,0)</f>
        <v>1</v>
      </c>
      <c r="F938" s="1">
        <f>IF(SUMPRODUCT(--ISNUMBER(SEARCH({"ENV_"},C938)))&gt;0,1,0)</f>
        <v>0</v>
      </c>
      <c r="G938" s="1">
        <f>IF(SUMPRODUCT(--ISNUMBER(SEARCH({"DISCRIMINATION","HARASSMENT","HATE_SPEECH","GENDER_VIOLENCE"},C938)))&gt;0,1,0)</f>
        <v>0</v>
      </c>
      <c r="H938" s="1">
        <f>IF(SUMPRODUCT(--ISNUMBER(SEARCH({"LEGALIZE","LEGISLATION","TRIAL"},C938)))&gt;0,1,0)</f>
        <v>0</v>
      </c>
      <c r="I938" s="1">
        <f>IF(SUMPRODUCT(--ISNUMBER(SEARCH({"LEADER"},C938)))&gt;0,1,0)</f>
        <v>0</v>
      </c>
      <c r="J938" t="str">
        <f t="shared" si="56"/>
        <v>2016</v>
      </c>
      <c r="K938" t="str">
        <f t="shared" si="57"/>
        <v>12</v>
      </c>
      <c r="L938" t="str">
        <f t="shared" si="58"/>
        <v>21</v>
      </c>
      <c r="M938" s="2">
        <f t="shared" si="59"/>
        <v>42725.958333333336</v>
      </c>
      <c r="N938" s="1">
        <f>IF(SUMPRODUCT(--ISNUMBER(SEARCH({"nasdaq.com","bloomberg.com","wsj.com","seekingalpha.com","valuewalk.com","reuters.com","forbes.com","marketwatch.com","investopedia.com","businessinsider.com","analystratings.com"},B938)))&gt;0,1,0)</f>
        <v>0</v>
      </c>
      <c r="O938" t="s">
        <v>3935</v>
      </c>
    </row>
    <row r="939" spans="1:15" x14ac:dyDescent="0.35">
      <c r="A939">
        <v>-0.45045045045045001</v>
      </c>
      <c r="B939" t="s">
        <v>10</v>
      </c>
      <c r="C939" t="s">
        <v>947</v>
      </c>
      <c r="D939">
        <v>20161212221500</v>
      </c>
      <c r="E939" s="1">
        <f>IF(SUMPRODUCT(--ISNUMBER(SEARCH({"ECON_EARNINGSREPORT","ECON_STOCKMARKET"},C939)))&gt;0,1,0)</f>
        <v>1</v>
      </c>
      <c r="F939" s="1">
        <f>IF(SUMPRODUCT(--ISNUMBER(SEARCH({"ENV_"},C939)))&gt;0,1,0)</f>
        <v>0</v>
      </c>
      <c r="G939" s="1">
        <f>IF(SUMPRODUCT(--ISNUMBER(SEARCH({"DISCRIMINATION","HARASSMENT","HATE_SPEECH","GENDER_VIOLENCE"},C939)))&gt;0,1,0)</f>
        <v>0</v>
      </c>
      <c r="H939" s="1">
        <f>IF(SUMPRODUCT(--ISNUMBER(SEARCH({"LEGALIZE","LEGISLATION","TRIAL"},C939)))&gt;0,1,0)</f>
        <v>0</v>
      </c>
      <c r="I939" s="1">
        <f>IF(SUMPRODUCT(--ISNUMBER(SEARCH({"LEADER"},C939)))&gt;0,1,0)</f>
        <v>1</v>
      </c>
      <c r="J939" t="str">
        <f t="shared" si="56"/>
        <v>2016</v>
      </c>
      <c r="K939" t="str">
        <f t="shared" si="57"/>
        <v>12</v>
      </c>
      <c r="L939" t="str">
        <f t="shared" si="58"/>
        <v>12</v>
      </c>
      <c r="M939" s="2">
        <f t="shared" si="59"/>
        <v>42716.927083333336</v>
      </c>
      <c r="N939" s="1">
        <f>IF(SUMPRODUCT(--ISNUMBER(SEARCH({"nasdaq.com","bloomberg.com","wsj.com","seekingalpha.com","valuewalk.com","reuters.com","forbes.com","marketwatch.com","investopedia.com","businessinsider.com","analystratings.com"},B939)))&gt;0,1,0)</f>
        <v>1</v>
      </c>
      <c r="O939" t="s">
        <v>3935</v>
      </c>
    </row>
    <row r="940" spans="1:15" x14ac:dyDescent="0.35">
      <c r="A940">
        <v>-0.26642984014209597</v>
      </c>
      <c r="B940" t="s">
        <v>313</v>
      </c>
      <c r="D940">
        <v>20161228193000</v>
      </c>
      <c r="E940" s="1">
        <f>IF(SUMPRODUCT(--ISNUMBER(SEARCH({"ECON_EARNINGSREPORT","ECON_STOCKMARKET"},C940)))&gt;0,1,0)</f>
        <v>0</v>
      </c>
      <c r="F940" s="1">
        <f>IF(SUMPRODUCT(--ISNUMBER(SEARCH({"ENV_"},C940)))&gt;0,1,0)</f>
        <v>0</v>
      </c>
      <c r="G940" s="1">
        <f>IF(SUMPRODUCT(--ISNUMBER(SEARCH({"DISCRIMINATION","HARASSMENT","HATE_SPEECH","GENDER_VIOLENCE"},C940)))&gt;0,1,0)</f>
        <v>0</v>
      </c>
      <c r="H940" s="1">
        <f>IF(SUMPRODUCT(--ISNUMBER(SEARCH({"LEGALIZE","LEGISLATION","TRIAL"},C940)))&gt;0,1,0)</f>
        <v>0</v>
      </c>
      <c r="I940" s="1">
        <f>IF(SUMPRODUCT(--ISNUMBER(SEARCH({"LEADER"},C940)))&gt;0,1,0)</f>
        <v>0</v>
      </c>
      <c r="J940" t="str">
        <f t="shared" si="56"/>
        <v>2016</v>
      </c>
      <c r="K940" t="str">
        <f t="shared" si="57"/>
        <v>12</v>
      </c>
      <c r="L940" t="str">
        <f t="shared" si="58"/>
        <v>28</v>
      </c>
      <c r="M940" s="2">
        <f t="shared" si="59"/>
        <v>42732.8125</v>
      </c>
      <c r="N940" s="1">
        <f>IF(SUMPRODUCT(--ISNUMBER(SEARCH({"nasdaq.com","bloomberg.com","wsj.com","seekingalpha.com","valuewalk.com","reuters.com","forbes.com","marketwatch.com","investopedia.com","businessinsider.com","analystratings.com"},B940)))&gt;0,1,0)</f>
        <v>0</v>
      </c>
      <c r="O940" t="s">
        <v>3935</v>
      </c>
    </row>
    <row r="941" spans="1:15" x14ac:dyDescent="0.35">
      <c r="A941">
        <v>2.55009107468124</v>
      </c>
      <c r="B941" t="s">
        <v>18</v>
      </c>
      <c r="C941" t="s">
        <v>941</v>
      </c>
      <c r="D941">
        <v>20161228123000</v>
      </c>
      <c r="E941" s="1">
        <f>IF(SUMPRODUCT(--ISNUMBER(SEARCH({"ECON_EARNINGSREPORT","ECON_STOCKMARKET"},C941)))&gt;0,1,0)</f>
        <v>1</v>
      </c>
      <c r="F941" s="1">
        <f>IF(SUMPRODUCT(--ISNUMBER(SEARCH({"ENV_"},C941)))&gt;0,1,0)</f>
        <v>0</v>
      </c>
      <c r="G941" s="1">
        <f>IF(SUMPRODUCT(--ISNUMBER(SEARCH({"DISCRIMINATION","HARASSMENT","HATE_SPEECH","GENDER_VIOLENCE"},C941)))&gt;0,1,0)</f>
        <v>0</v>
      </c>
      <c r="H941" s="1">
        <f>IF(SUMPRODUCT(--ISNUMBER(SEARCH({"LEGALIZE","LEGISLATION","TRIAL"},C941)))&gt;0,1,0)</f>
        <v>0</v>
      </c>
      <c r="I941" s="1">
        <f>IF(SUMPRODUCT(--ISNUMBER(SEARCH({"LEADER"},C941)))&gt;0,1,0)</f>
        <v>0</v>
      </c>
      <c r="J941" t="str">
        <f t="shared" si="56"/>
        <v>2016</v>
      </c>
      <c r="K941" t="str">
        <f t="shared" si="57"/>
        <v>12</v>
      </c>
      <c r="L941" t="str">
        <f t="shared" si="58"/>
        <v>28</v>
      </c>
      <c r="M941" s="2">
        <f t="shared" si="59"/>
        <v>42732.520833333336</v>
      </c>
      <c r="N941" s="1">
        <f>IF(SUMPRODUCT(--ISNUMBER(SEARCH({"nasdaq.com","bloomberg.com","wsj.com","seekingalpha.com","valuewalk.com","reuters.com","forbes.com","marketwatch.com","investopedia.com","businessinsider.com","analystratings.com"},B941)))&gt;0,1,0)</f>
        <v>0</v>
      </c>
      <c r="O941" t="s">
        <v>3935</v>
      </c>
    </row>
    <row r="942" spans="1:15" x14ac:dyDescent="0.35">
      <c r="A942">
        <v>1.79948586118252</v>
      </c>
      <c r="B942" t="s">
        <v>633</v>
      </c>
      <c r="C942" t="s">
        <v>948</v>
      </c>
      <c r="D942">
        <v>20161228003000</v>
      </c>
      <c r="E942" s="1">
        <f>IF(SUMPRODUCT(--ISNUMBER(SEARCH({"ECON_EARNINGSREPORT","ECON_STOCKMARKET"},C942)))&gt;0,1,0)</f>
        <v>1</v>
      </c>
      <c r="F942" s="1">
        <f>IF(SUMPRODUCT(--ISNUMBER(SEARCH({"ENV_"},C942)))&gt;0,1,0)</f>
        <v>0</v>
      </c>
      <c r="G942" s="1">
        <f>IF(SUMPRODUCT(--ISNUMBER(SEARCH({"DISCRIMINATION","HARASSMENT","HATE_SPEECH","GENDER_VIOLENCE"},C942)))&gt;0,1,0)</f>
        <v>0</v>
      </c>
      <c r="H942" s="1">
        <f>IF(SUMPRODUCT(--ISNUMBER(SEARCH({"LEGALIZE","LEGISLATION","TRIAL"},C942)))&gt;0,1,0)</f>
        <v>0</v>
      </c>
      <c r="I942" s="1">
        <f>IF(SUMPRODUCT(--ISNUMBER(SEARCH({"LEADER"},C942)))&gt;0,1,0)</f>
        <v>0</v>
      </c>
      <c r="J942" t="str">
        <f t="shared" si="56"/>
        <v>2016</v>
      </c>
      <c r="K942" t="str">
        <f t="shared" si="57"/>
        <v>12</v>
      </c>
      <c r="L942" t="str">
        <f t="shared" si="58"/>
        <v>28</v>
      </c>
      <c r="M942" s="2">
        <f t="shared" si="59"/>
        <v>42732.020833333336</v>
      </c>
      <c r="N942" s="1">
        <f>IF(SUMPRODUCT(--ISNUMBER(SEARCH({"nasdaq.com","bloomberg.com","wsj.com","seekingalpha.com","valuewalk.com","reuters.com","forbes.com","marketwatch.com","investopedia.com","businessinsider.com","analystratings.com"},B942)))&gt;0,1,0)</f>
        <v>0</v>
      </c>
      <c r="O942" t="s">
        <v>3935</v>
      </c>
    </row>
    <row r="943" spans="1:15" x14ac:dyDescent="0.35">
      <c r="A943">
        <v>1.08527131782946</v>
      </c>
      <c r="B943" t="s">
        <v>216</v>
      </c>
      <c r="C943" t="s">
        <v>949</v>
      </c>
      <c r="D943">
        <v>20161227210000</v>
      </c>
      <c r="E943" s="1">
        <f>IF(SUMPRODUCT(--ISNUMBER(SEARCH({"ECON_EARNINGSREPORT","ECON_STOCKMARKET"},C943)))&gt;0,1,0)</f>
        <v>1</v>
      </c>
      <c r="F943" s="1">
        <f>IF(SUMPRODUCT(--ISNUMBER(SEARCH({"ENV_"},C943)))&gt;0,1,0)</f>
        <v>0</v>
      </c>
      <c r="G943" s="1">
        <f>IF(SUMPRODUCT(--ISNUMBER(SEARCH({"DISCRIMINATION","HARASSMENT","HATE_SPEECH","GENDER_VIOLENCE"},C943)))&gt;0,1,0)</f>
        <v>0</v>
      </c>
      <c r="H943" s="1">
        <f>IF(SUMPRODUCT(--ISNUMBER(SEARCH({"LEGALIZE","LEGISLATION","TRIAL"},C943)))&gt;0,1,0)</f>
        <v>0</v>
      </c>
      <c r="I943" s="1">
        <f>IF(SUMPRODUCT(--ISNUMBER(SEARCH({"LEADER"},C943)))&gt;0,1,0)</f>
        <v>0</v>
      </c>
      <c r="J943" t="str">
        <f t="shared" si="56"/>
        <v>2016</v>
      </c>
      <c r="K943" t="str">
        <f t="shared" si="57"/>
        <v>12</v>
      </c>
      <c r="L943" t="str">
        <f t="shared" si="58"/>
        <v>27</v>
      </c>
      <c r="M943" s="2">
        <f t="shared" si="59"/>
        <v>42731.875</v>
      </c>
      <c r="N943" s="1">
        <f>IF(SUMPRODUCT(--ISNUMBER(SEARCH({"nasdaq.com","bloomberg.com","wsj.com","seekingalpha.com","valuewalk.com","reuters.com","forbes.com","marketwatch.com","investopedia.com","businessinsider.com","analystratings.com"},B943)))&gt;0,1,0)</f>
        <v>1</v>
      </c>
      <c r="O943" t="s">
        <v>3935</v>
      </c>
    </row>
    <row r="944" spans="1:15" x14ac:dyDescent="0.35">
      <c r="A944">
        <v>1.53061224489796</v>
      </c>
      <c r="B944" t="s">
        <v>950</v>
      </c>
      <c r="C944" t="s">
        <v>951</v>
      </c>
      <c r="D944">
        <v>20161223011500</v>
      </c>
      <c r="E944" s="1">
        <f>IF(SUMPRODUCT(--ISNUMBER(SEARCH({"ECON_EARNINGSREPORT","ECON_STOCKMARKET"},C944)))&gt;0,1,0)</f>
        <v>1</v>
      </c>
      <c r="F944" s="1">
        <f>IF(SUMPRODUCT(--ISNUMBER(SEARCH({"ENV_"},C944)))&gt;0,1,0)</f>
        <v>0</v>
      </c>
      <c r="G944" s="1">
        <f>IF(SUMPRODUCT(--ISNUMBER(SEARCH({"DISCRIMINATION","HARASSMENT","HATE_SPEECH","GENDER_VIOLENCE"},C944)))&gt;0,1,0)</f>
        <v>0</v>
      </c>
      <c r="H944" s="1">
        <f>IF(SUMPRODUCT(--ISNUMBER(SEARCH({"LEGALIZE","LEGISLATION","TRIAL"},C944)))&gt;0,1,0)</f>
        <v>0</v>
      </c>
      <c r="I944" s="1">
        <f>IF(SUMPRODUCT(--ISNUMBER(SEARCH({"LEADER"},C944)))&gt;0,1,0)</f>
        <v>0</v>
      </c>
      <c r="J944" t="str">
        <f t="shared" si="56"/>
        <v>2016</v>
      </c>
      <c r="K944" t="str">
        <f t="shared" si="57"/>
        <v>12</v>
      </c>
      <c r="L944" t="str">
        <f t="shared" si="58"/>
        <v>23</v>
      </c>
      <c r="M944" s="2">
        <f t="shared" si="59"/>
        <v>42727.052083333336</v>
      </c>
      <c r="N944" s="1">
        <f>IF(SUMPRODUCT(--ISNUMBER(SEARCH({"nasdaq.com","bloomberg.com","wsj.com","seekingalpha.com","valuewalk.com","reuters.com","forbes.com","marketwatch.com","investopedia.com","businessinsider.com","analystratings.com"},B944)))&gt;0,1,0)</f>
        <v>0</v>
      </c>
      <c r="O944" t="s">
        <v>3935</v>
      </c>
    </row>
    <row r="945" spans="1:15" x14ac:dyDescent="0.35">
      <c r="A945">
        <v>0.44247787610619499</v>
      </c>
      <c r="B945" t="s">
        <v>216</v>
      </c>
      <c r="C945" t="s">
        <v>952</v>
      </c>
      <c r="D945">
        <v>20161224003000</v>
      </c>
      <c r="E945" s="1">
        <f>IF(SUMPRODUCT(--ISNUMBER(SEARCH({"ECON_EARNINGSREPORT","ECON_STOCKMARKET"},C945)))&gt;0,1,0)</f>
        <v>1</v>
      </c>
      <c r="F945" s="1">
        <f>IF(SUMPRODUCT(--ISNUMBER(SEARCH({"ENV_"},C945)))&gt;0,1,0)</f>
        <v>0</v>
      </c>
      <c r="G945" s="1">
        <f>IF(SUMPRODUCT(--ISNUMBER(SEARCH({"DISCRIMINATION","HARASSMENT","HATE_SPEECH","GENDER_VIOLENCE"},C945)))&gt;0,1,0)</f>
        <v>0</v>
      </c>
      <c r="H945" s="1">
        <f>IF(SUMPRODUCT(--ISNUMBER(SEARCH({"LEGALIZE","LEGISLATION","TRIAL"},C945)))&gt;0,1,0)</f>
        <v>0</v>
      </c>
      <c r="I945" s="1">
        <f>IF(SUMPRODUCT(--ISNUMBER(SEARCH({"LEADER"},C945)))&gt;0,1,0)</f>
        <v>1</v>
      </c>
      <c r="J945" t="str">
        <f t="shared" si="56"/>
        <v>2016</v>
      </c>
      <c r="K945" t="str">
        <f t="shared" si="57"/>
        <v>12</v>
      </c>
      <c r="L945" t="str">
        <f t="shared" si="58"/>
        <v>24</v>
      </c>
      <c r="M945" s="2">
        <f t="shared" si="59"/>
        <v>42728.020833333336</v>
      </c>
      <c r="N945" s="1">
        <f>IF(SUMPRODUCT(--ISNUMBER(SEARCH({"nasdaq.com","bloomberg.com","wsj.com","seekingalpha.com","valuewalk.com","reuters.com","forbes.com","marketwatch.com","investopedia.com","businessinsider.com","analystratings.com"},B945)))&gt;0,1,0)</f>
        <v>1</v>
      </c>
      <c r="O945" t="s">
        <v>3935</v>
      </c>
    </row>
    <row r="946" spans="1:15" x14ac:dyDescent="0.35">
      <c r="A946">
        <v>2.0512820512820502</v>
      </c>
      <c r="B946" t="s">
        <v>594</v>
      </c>
      <c r="C946" t="s">
        <v>911</v>
      </c>
      <c r="D946">
        <v>20161222004500</v>
      </c>
      <c r="E946" s="1">
        <f>IF(SUMPRODUCT(--ISNUMBER(SEARCH({"ECON_EARNINGSREPORT","ECON_STOCKMARKET"},C946)))&gt;0,1,0)</f>
        <v>1</v>
      </c>
      <c r="F946" s="1">
        <f>IF(SUMPRODUCT(--ISNUMBER(SEARCH({"ENV_"},C946)))&gt;0,1,0)</f>
        <v>0</v>
      </c>
      <c r="G946" s="1">
        <f>IF(SUMPRODUCT(--ISNUMBER(SEARCH({"DISCRIMINATION","HARASSMENT","HATE_SPEECH","GENDER_VIOLENCE"},C946)))&gt;0,1,0)</f>
        <v>0</v>
      </c>
      <c r="H946" s="1">
        <f>IF(SUMPRODUCT(--ISNUMBER(SEARCH({"LEGALIZE","LEGISLATION","TRIAL"},C946)))&gt;0,1,0)</f>
        <v>0</v>
      </c>
      <c r="I946" s="1">
        <f>IF(SUMPRODUCT(--ISNUMBER(SEARCH({"LEADER"},C946)))&gt;0,1,0)</f>
        <v>0</v>
      </c>
      <c r="J946" t="str">
        <f t="shared" si="56"/>
        <v>2016</v>
      </c>
      <c r="K946" t="str">
        <f t="shared" si="57"/>
        <v>12</v>
      </c>
      <c r="L946" t="str">
        <f t="shared" si="58"/>
        <v>22</v>
      </c>
      <c r="M946" s="2">
        <f t="shared" si="59"/>
        <v>42726.03125</v>
      </c>
      <c r="N946" s="1">
        <f>IF(SUMPRODUCT(--ISNUMBER(SEARCH({"nasdaq.com","bloomberg.com","wsj.com","seekingalpha.com","valuewalk.com","reuters.com","forbes.com","marketwatch.com","investopedia.com","businessinsider.com","analystratings.com"},B946)))&gt;0,1,0)</f>
        <v>0</v>
      </c>
      <c r="O946" t="s">
        <v>3935</v>
      </c>
    </row>
    <row r="947" spans="1:15" x14ac:dyDescent="0.35">
      <c r="A947">
        <v>1.05633802816901</v>
      </c>
      <c r="B947" t="s">
        <v>10</v>
      </c>
      <c r="C947" t="s">
        <v>953</v>
      </c>
      <c r="D947">
        <v>20161220220000</v>
      </c>
      <c r="E947" s="1">
        <f>IF(SUMPRODUCT(--ISNUMBER(SEARCH({"ECON_EARNINGSREPORT","ECON_STOCKMARKET"},C947)))&gt;0,1,0)</f>
        <v>1</v>
      </c>
      <c r="F947" s="1">
        <f>IF(SUMPRODUCT(--ISNUMBER(SEARCH({"ENV_"},C947)))&gt;0,1,0)</f>
        <v>0</v>
      </c>
      <c r="G947" s="1">
        <f>IF(SUMPRODUCT(--ISNUMBER(SEARCH({"DISCRIMINATION","HARASSMENT","HATE_SPEECH","GENDER_VIOLENCE"},C947)))&gt;0,1,0)</f>
        <v>0</v>
      </c>
      <c r="H947" s="1">
        <f>IF(SUMPRODUCT(--ISNUMBER(SEARCH({"LEGALIZE","LEGISLATION","TRIAL"},C947)))&gt;0,1,0)</f>
        <v>0</v>
      </c>
      <c r="I947" s="1">
        <f>IF(SUMPRODUCT(--ISNUMBER(SEARCH({"LEADER"},C947)))&gt;0,1,0)</f>
        <v>0</v>
      </c>
      <c r="J947" t="str">
        <f t="shared" si="56"/>
        <v>2016</v>
      </c>
      <c r="K947" t="str">
        <f t="shared" si="57"/>
        <v>12</v>
      </c>
      <c r="L947" t="str">
        <f t="shared" si="58"/>
        <v>20</v>
      </c>
      <c r="M947" s="2">
        <f t="shared" si="59"/>
        <v>42724.916666666664</v>
      </c>
      <c r="N947" s="1">
        <f>IF(SUMPRODUCT(--ISNUMBER(SEARCH({"nasdaq.com","bloomberg.com","wsj.com","seekingalpha.com","valuewalk.com","reuters.com","forbes.com","marketwatch.com","investopedia.com","businessinsider.com","analystratings.com"},B947)))&gt;0,1,0)</f>
        <v>1</v>
      </c>
      <c r="O947" t="s">
        <v>3935</v>
      </c>
    </row>
    <row r="948" spans="1:15" x14ac:dyDescent="0.35">
      <c r="A948">
        <v>0.62597809076682298</v>
      </c>
      <c r="B948" t="s">
        <v>6</v>
      </c>
      <c r="C948" t="s">
        <v>954</v>
      </c>
      <c r="D948">
        <v>20170125153000</v>
      </c>
      <c r="E948" s="1">
        <f>IF(SUMPRODUCT(--ISNUMBER(SEARCH({"ECON_EARNINGSREPORT","ECON_STOCKMARKET"},C948)))&gt;0,1,0)</f>
        <v>1</v>
      </c>
      <c r="F948" s="1">
        <f>IF(SUMPRODUCT(--ISNUMBER(SEARCH({"ENV_"},C948)))&gt;0,1,0)</f>
        <v>0</v>
      </c>
      <c r="G948" s="1">
        <f>IF(SUMPRODUCT(--ISNUMBER(SEARCH({"DISCRIMINATION","HARASSMENT","HATE_SPEECH","GENDER_VIOLENCE"},C948)))&gt;0,1,0)</f>
        <v>0</v>
      </c>
      <c r="H948" s="1">
        <f>IF(SUMPRODUCT(--ISNUMBER(SEARCH({"LEGALIZE","LEGISLATION","TRIAL"},C948)))&gt;0,1,0)</f>
        <v>0</v>
      </c>
      <c r="I948" s="1">
        <f>IF(SUMPRODUCT(--ISNUMBER(SEARCH({"LEADER"},C948)))&gt;0,1,0)</f>
        <v>0</v>
      </c>
      <c r="J948" t="str">
        <f t="shared" si="56"/>
        <v>2017</v>
      </c>
      <c r="K948" t="str">
        <f t="shared" si="57"/>
        <v>01</v>
      </c>
      <c r="L948" t="str">
        <f t="shared" si="58"/>
        <v>25</v>
      </c>
      <c r="M948" s="2">
        <f t="shared" si="59"/>
        <v>42760.645833333336</v>
      </c>
      <c r="N948" s="1">
        <f>IF(SUMPRODUCT(--ISNUMBER(SEARCH({"nasdaq.com","bloomberg.com","wsj.com","seekingalpha.com","valuewalk.com","reuters.com","forbes.com","marketwatch.com","investopedia.com","businessinsider.com","analystratings.com"},B948)))&gt;0,1,0)</f>
        <v>0</v>
      </c>
      <c r="O948" t="s">
        <v>3935</v>
      </c>
    </row>
    <row r="949" spans="1:15" x14ac:dyDescent="0.35">
      <c r="A949">
        <v>4.4619422572178502</v>
      </c>
      <c r="B949" t="s">
        <v>10</v>
      </c>
      <c r="C949" t="s">
        <v>878</v>
      </c>
      <c r="D949">
        <v>20161220183000</v>
      </c>
      <c r="E949" s="1">
        <f>IF(SUMPRODUCT(--ISNUMBER(SEARCH({"ECON_EARNINGSREPORT","ECON_STOCKMARKET"},C949)))&gt;0,1,0)</f>
        <v>1</v>
      </c>
      <c r="F949" s="1">
        <f>IF(SUMPRODUCT(--ISNUMBER(SEARCH({"ENV_"},C949)))&gt;0,1,0)</f>
        <v>0</v>
      </c>
      <c r="G949" s="1">
        <f>IF(SUMPRODUCT(--ISNUMBER(SEARCH({"DISCRIMINATION","HARASSMENT","HATE_SPEECH","GENDER_VIOLENCE"},C949)))&gt;0,1,0)</f>
        <v>0</v>
      </c>
      <c r="H949" s="1">
        <f>IF(SUMPRODUCT(--ISNUMBER(SEARCH({"LEGALIZE","LEGISLATION","TRIAL"},C949)))&gt;0,1,0)</f>
        <v>0</v>
      </c>
      <c r="I949" s="1">
        <f>IF(SUMPRODUCT(--ISNUMBER(SEARCH({"LEADER"},C949)))&gt;0,1,0)</f>
        <v>0</v>
      </c>
      <c r="J949" t="str">
        <f t="shared" si="56"/>
        <v>2016</v>
      </c>
      <c r="K949" t="str">
        <f t="shared" si="57"/>
        <v>12</v>
      </c>
      <c r="L949" t="str">
        <f t="shared" si="58"/>
        <v>20</v>
      </c>
      <c r="M949" s="2">
        <f t="shared" si="59"/>
        <v>42724.770833333336</v>
      </c>
      <c r="N949" s="1">
        <f>IF(SUMPRODUCT(--ISNUMBER(SEARCH({"nasdaq.com","bloomberg.com","wsj.com","seekingalpha.com","valuewalk.com","reuters.com","forbes.com","marketwatch.com","investopedia.com","businessinsider.com","analystratings.com"},B949)))&gt;0,1,0)</f>
        <v>1</v>
      </c>
      <c r="O949" t="s">
        <v>3935</v>
      </c>
    </row>
    <row r="950" spans="1:15" x14ac:dyDescent="0.35">
      <c r="A950">
        <v>2.8112449799196799</v>
      </c>
      <c r="B950" t="s">
        <v>316</v>
      </c>
      <c r="C950" t="s">
        <v>916</v>
      </c>
      <c r="D950">
        <v>20161221223000</v>
      </c>
      <c r="E950" s="1">
        <f>IF(SUMPRODUCT(--ISNUMBER(SEARCH({"ECON_EARNINGSREPORT","ECON_STOCKMARKET"},C950)))&gt;0,1,0)</f>
        <v>0</v>
      </c>
      <c r="F950" s="1">
        <f>IF(SUMPRODUCT(--ISNUMBER(SEARCH({"ENV_"},C950)))&gt;0,1,0)</f>
        <v>0</v>
      </c>
      <c r="G950" s="1">
        <f>IF(SUMPRODUCT(--ISNUMBER(SEARCH({"DISCRIMINATION","HARASSMENT","HATE_SPEECH","GENDER_VIOLENCE"},C950)))&gt;0,1,0)</f>
        <v>0</v>
      </c>
      <c r="H950" s="1">
        <f>IF(SUMPRODUCT(--ISNUMBER(SEARCH({"LEGALIZE","LEGISLATION","TRIAL"},C950)))&gt;0,1,0)</f>
        <v>0</v>
      </c>
      <c r="I950" s="1">
        <f>IF(SUMPRODUCT(--ISNUMBER(SEARCH({"LEADER"},C950)))&gt;0,1,0)</f>
        <v>0</v>
      </c>
      <c r="J950" t="str">
        <f t="shared" si="56"/>
        <v>2016</v>
      </c>
      <c r="K950" t="str">
        <f t="shared" si="57"/>
        <v>12</v>
      </c>
      <c r="L950" t="str">
        <f t="shared" si="58"/>
        <v>21</v>
      </c>
      <c r="M950" s="2">
        <f t="shared" si="59"/>
        <v>42725.9375</v>
      </c>
      <c r="N950" s="1">
        <f>IF(SUMPRODUCT(--ISNUMBER(SEARCH({"nasdaq.com","bloomberg.com","wsj.com","seekingalpha.com","valuewalk.com","reuters.com","forbes.com","marketwatch.com","investopedia.com","businessinsider.com","analystratings.com"},B950)))&gt;0,1,0)</f>
        <v>1</v>
      </c>
      <c r="O950" t="s">
        <v>3935</v>
      </c>
    </row>
    <row r="951" spans="1:15" x14ac:dyDescent="0.35">
      <c r="A951">
        <v>-3.2258064516128999</v>
      </c>
      <c r="B951" t="s">
        <v>40</v>
      </c>
      <c r="C951" t="s">
        <v>955</v>
      </c>
      <c r="D951">
        <v>20161215230000</v>
      </c>
      <c r="E951" s="1">
        <f>IF(SUMPRODUCT(--ISNUMBER(SEARCH({"ECON_EARNINGSREPORT","ECON_STOCKMARKET"},C951)))&gt;0,1,0)</f>
        <v>1</v>
      </c>
      <c r="F951" s="1">
        <f>IF(SUMPRODUCT(--ISNUMBER(SEARCH({"ENV_"},C951)))&gt;0,1,0)</f>
        <v>0</v>
      </c>
      <c r="G951" s="1">
        <f>IF(SUMPRODUCT(--ISNUMBER(SEARCH({"DISCRIMINATION","HARASSMENT","HATE_SPEECH","GENDER_VIOLENCE"},C951)))&gt;0,1,0)</f>
        <v>0</v>
      </c>
      <c r="H951" s="1">
        <f>IF(SUMPRODUCT(--ISNUMBER(SEARCH({"LEGALIZE","LEGISLATION","TRIAL"},C951)))&gt;0,1,0)</f>
        <v>0</v>
      </c>
      <c r="I951" s="1">
        <f>IF(SUMPRODUCT(--ISNUMBER(SEARCH({"LEADER"},C951)))&gt;0,1,0)</f>
        <v>0</v>
      </c>
      <c r="J951" t="str">
        <f t="shared" si="56"/>
        <v>2016</v>
      </c>
      <c r="K951" t="str">
        <f t="shared" si="57"/>
        <v>12</v>
      </c>
      <c r="L951" t="str">
        <f t="shared" si="58"/>
        <v>15</v>
      </c>
      <c r="M951" s="2">
        <f t="shared" si="59"/>
        <v>42719.958333333336</v>
      </c>
      <c r="N951" s="1">
        <f>IF(SUMPRODUCT(--ISNUMBER(SEARCH({"nasdaq.com","bloomberg.com","wsj.com","seekingalpha.com","valuewalk.com","reuters.com","forbes.com","marketwatch.com","investopedia.com","businessinsider.com","analystratings.com"},B951)))&gt;0,1,0)</f>
        <v>0</v>
      </c>
      <c r="O951" t="s">
        <v>3935</v>
      </c>
    </row>
    <row r="952" spans="1:15" x14ac:dyDescent="0.35">
      <c r="A952">
        <v>1.4760147601475999</v>
      </c>
      <c r="B952" t="s">
        <v>485</v>
      </c>
      <c r="C952" t="s">
        <v>956</v>
      </c>
      <c r="D952">
        <v>20161222190000</v>
      </c>
      <c r="E952" s="1">
        <f>IF(SUMPRODUCT(--ISNUMBER(SEARCH({"ECON_EARNINGSREPORT","ECON_STOCKMARKET"},C952)))&gt;0,1,0)</f>
        <v>0</v>
      </c>
      <c r="F952" s="1">
        <f>IF(SUMPRODUCT(--ISNUMBER(SEARCH({"ENV_"},C952)))&gt;0,1,0)</f>
        <v>0</v>
      </c>
      <c r="G952" s="1">
        <f>IF(SUMPRODUCT(--ISNUMBER(SEARCH({"DISCRIMINATION","HARASSMENT","HATE_SPEECH","GENDER_VIOLENCE"},C952)))&gt;0,1,0)</f>
        <v>0</v>
      </c>
      <c r="H952" s="1">
        <f>IF(SUMPRODUCT(--ISNUMBER(SEARCH({"LEGALIZE","LEGISLATION","TRIAL"},C952)))&gt;0,1,0)</f>
        <v>0</v>
      </c>
      <c r="I952" s="1">
        <f>IF(SUMPRODUCT(--ISNUMBER(SEARCH({"LEADER"},C952)))&gt;0,1,0)</f>
        <v>0</v>
      </c>
      <c r="J952" t="str">
        <f t="shared" si="56"/>
        <v>2016</v>
      </c>
      <c r="K952" t="str">
        <f t="shared" si="57"/>
        <v>12</v>
      </c>
      <c r="L952" t="str">
        <f t="shared" si="58"/>
        <v>22</v>
      </c>
      <c r="M952" s="2">
        <f t="shared" si="59"/>
        <v>42726.791666666664</v>
      </c>
      <c r="N952" s="1">
        <f>IF(SUMPRODUCT(--ISNUMBER(SEARCH({"nasdaq.com","bloomberg.com","wsj.com","seekingalpha.com","valuewalk.com","reuters.com","forbes.com","marketwatch.com","investopedia.com","businessinsider.com","analystratings.com"},B952)))&gt;0,1,0)</f>
        <v>0</v>
      </c>
      <c r="O952" t="s">
        <v>3935</v>
      </c>
    </row>
    <row r="953" spans="1:15" x14ac:dyDescent="0.35">
      <c r="A953">
        <v>2.3529411764705901</v>
      </c>
      <c r="B953" t="s">
        <v>25</v>
      </c>
      <c r="C953" t="s">
        <v>957</v>
      </c>
      <c r="D953">
        <v>20161222171500</v>
      </c>
      <c r="E953" s="1">
        <f>IF(SUMPRODUCT(--ISNUMBER(SEARCH({"ECON_EARNINGSREPORT","ECON_STOCKMARKET"},C953)))&gt;0,1,0)</f>
        <v>1</v>
      </c>
      <c r="F953" s="1">
        <f>IF(SUMPRODUCT(--ISNUMBER(SEARCH({"ENV_"},C953)))&gt;0,1,0)</f>
        <v>0</v>
      </c>
      <c r="G953" s="1">
        <f>IF(SUMPRODUCT(--ISNUMBER(SEARCH({"DISCRIMINATION","HARASSMENT","HATE_SPEECH","GENDER_VIOLENCE"},C953)))&gt;0,1,0)</f>
        <v>0</v>
      </c>
      <c r="H953" s="1">
        <f>IF(SUMPRODUCT(--ISNUMBER(SEARCH({"LEGALIZE","LEGISLATION","TRIAL"},C953)))&gt;0,1,0)</f>
        <v>0</v>
      </c>
      <c r="I953" s="1">
        <f>IF(SUMPRODUCT(--ISNUMBER(SEARCH({"LEADER"},C953)))&gt;0,1,0)</f>
        <v>0</v>
      </c>
      <c r="J953" t="str">
        <f t="shared" si="56"/>
        <v>2016</v>
      </c>
      <c r="K953" t="str">
        <f t="shared" si="57"/>
        <v>12</v>
      </c>
      <c r="L953" t="str">
        <f t="shared" si="58"/>
        <v>22</v>
      </c>
      <c r="M953" s="2">
        <f t="shared" si="59"/>
        <v>42726.71875</v>
      </c>
      <c r="N953" s="1">
        <f>IF(SUMPRODUCT(--ISNUMBER(SEARCH({"nasdaq.com","bloomberg.com","wsj.com","seekingalpha.com","valuewalk.com","reuters.com","forbes.com","marketwatch.com","investopedia.com","businessinsider.com","analystratings.com"},B953)))&gt;0,1,0)</f>
        <v>0</v>
      </c>
      <c r="O953" t="s">
        <v>3935</v>
      </c>
    </row>
    <row r="954" spans="1:15" x14ac:dyDescent="0.35">
      <c r="A954">
        <v>-3.3975084937712299</v>
      </c>
      <c r="B954" t="s">
        <v>10</v>
      </c>
      <c r="C954" t="s">
        <v>958</v>
      </c>
      <c r="D954">
        <v>20161215231500</v>
      </c>
      <c r="E954" s="1">
        <f>IF(SUMPRODUCT(--ISNUMBER(SEARCH({"ECON_EARNINGSREPORT","ECON_STOCKMARKET"},C954)))&gt;0,1,0)</f>
        <v>1</v>
      </c>
      <c r="F954" s="1">
        <f>IF(SUMPRODUCT(--ISNUMBER(SEARCH({"ENV_"},C954)))&gt;0,1,0)</f>
        <v>0</v>
      </c>
      <c r="G954" s="1">
        <f>IF(SUMPRODUCT(--ISNUMBER(SEARCH({"DISCRIMINATION","HARASSMENT","HATE_SPEECH","GENDER_VIOLENCE"},C954)))&gt;0,1,0)</f>
        <v>0</v>
      </c>
      <c r="H954" s="1">
        <f>IF(SUMPRODUCT(--ISNUMBER(SEARCH({"LEGALIZE","LEGISLATION","TRIAL"},C954)))&gt;0,1,0)</f>
        <v>0</v>
      </c>
      <c r="I954" s="1">
        <f>IF(SUMPRODUCT(--ISNUMBER(SEARCH({"LEADER"},C954)))&gt;0,1,0)</f>
        <v>0</v>
      </c>
      <c r="J954" t="str">
        <f t="shared" si="56"/>
        <v>2016</v>
      </c>
      <c r="K954" t="str">
        <f t="shared" si="57"/>
        <v>12</v>
      </c>
      <c r="L954" t="str">
        <f t="shared" si="58"/>
        <v>15</v>
      </c>
      <c r="M954" s="2">
        <f t="shared" si="59"/>
        <v>42719.96875</v>
      </c>
      <c r="N954" s="1">
        <f>IF(SUMPRODUCT(--ISNUMBER(SEARCH({"nasdaq.com","bloomberg.com","wsj.com","seekingalpha.com","valuewalk.com","reuters.com","forbes.com","marketwatch.com","investopedia.com","businessinsider.com","analystratings.com"},B954)))&gt;0,1,0)</f>
        <v>1</v>
      </c>
      <c r="O954" t="s">
        <v>3935</v>
      </c>
    </row>
    <row r="955" spans="1:15" x14ac:dyDescent="0.35">
      <c r="A955">
        <v>-0.96041909196740405</v>
      </c>
      <c r="B955" t="s">
        <v>274</v>
      </c>
      <c r="C955" t="s">
        <v>959</v>
      </c>
      <c r="D955">
        <v>20161222000000</v>
      </c>
      <c r="E955" s="1">
        <f>IF(SUMPRODUCT(--ISNUMBER(SEARCH({"ECON_EARNINGSREPORT","ECON_STOCKMARKET"},C955)))&gt;0,1,0)</f>
        <v>1</v>
      </c>
      <c r="F955" s="1">
        <f>IF(SUMPRODUCT(--ISNUMBER(SEARCH({"ENV_"},C955)))&gt;0,1,0)</f>
        <v>0</v>
      </c>
      <c r="G955" s="1">
        <f>IF(SUMPRODUCT(--ISNUMBER(SEARCH({"DISCRIMINATION","HARASSMENT","HATE_SPEECH","GENDER_VIOLENCE"},C955)))&gt;0,1,0)</f>
        <v>0</v>
      </c>
      <c r="H955" s="1">
        <f>IF(SUMPRODUCT(--ISNUMBER(SEARCH({"LEGALIZE","LEGISLATION","TRIAL"},C955)))&gt;0,1,0)</f>
        <v>0</v>
      </c>
      <c r="I955" s="1">
        <f>IF(SUMPRODUCT(--ISNUMBER(SEARCH({"LEADER"},C955)))&gt;0,1,0)</f>
        <v>1</v>
      </c>
      <c r="J955" t="str">
        <f t="shared" si="56"/>
        <v>2016</v>
      </c>
      <c r="K955" t="str">
        <f t="shared" si="57"/>
        <v>12</v>
      </c>
      <c r="L955" t="str">
        <f t="shared" si="58"/>
        <v>22</v>
      </c>
      <c r="M955" s="2">
        <f t="shared" si="59"/>
        <v>42726</v>
      </c>
      <c r="N955" s="1">
        <f>IF(SUMPRODUCT(--ISNUMBER(SEARCH({"nasdaq.com","bloomberg.com","wsj.com","seekingalpha.com","valuewalk.com","reuters.com","forbes.com","marketwatch.com","investopedia.com","businessinsider.com","analystratings.com"},B955)))&gt;0,1,0)</f>
        <v>0</v>
      </c>
      <c r="O955" t="s">
        <v>3935</v>
      </c>
    </row>
    <row r="956" spans="1:15" x14ac:dyDescent="0.35">
      <c r="A956">
        <v>1.0989010989011001</v>
      </c>
      <c r="B956" t="s">
        <v>307</v>
      </c>
      <c r="C956" t="s">
        <v>854</v>
      </c>
      <c r="D956">
        <v>20161224030000</v>
      </c>
      <c r="E956" s="1">
        <f>IF(SUMPRODUCT(--ISNUMBER(SEARCH({"ECON_EARNINGSREPORT","ECON_STOCKMARKET"},C956)))&gt;0,1,0)</f>
        <v>1</v>
      </c>
      <c r="F956" s="1">
        <f>IF(SUMPRODUCT(--ISNUMBER(SEARCH({"ENV_"},C956)))&gt;0,1,0)</f>
        <v>0</v>
      </c>
      <c r="G956" s="1">
        <f>IF(SUMPRODUCT(--ISNUMBER(SEARCH({"DISCRIMINATION","HARASSMENT","HATE_SPEECH","GENDER_VIOLENCE"},C956)))&gt;0,1,0)</f>
        <v>0</v>
      </c>
      <c r="H956" s="1">
        <f>IF(SUMPRODUCT(--ISNUMBER(SEARCH({"LEGALIZE","LEGISLATION","TRIAL"},C956)))&gt;0,1,0)</f>
        <v>0</v>
      </c>
      <c r="I956" s="1">
        <f>IF(SUMPRODUCT(--ISNUMBER(SEARCH({"LEADER"},C956)))&gt;0,1,0)</f>
        <v>1</v>
      </c>
      <c r="J956" t="str">
        <f t="shared" si="56"/>
        <v>2016</v>
      </c>
      <c r="K956" t="str">
        <f t="shared" si="57"/>
        <v>12</v>
      </c>
      <c r="L956" t="str">
        <f t="shared" si="58"/>
        <v>24</v>
      </c>
      <c r="M956" s="2">
        <f t="shared" si="59"/>
        <v>42728.125</v>
      </c>
      <c r="N956" s="1">
        <f>IF(SUMPRODUCT(--ISNUMBER(SEARCH({"nasdaq.com","bloomberg.com","wsj.com","seekingalpha.com","valuewalk.com","reuters.com","forbes.com","marketwatch.com","investopedia.com","businessinsider.com","analystratings.com"},B956)))&gt;0,1,0)</f>
        <v>0</v>
      </c>
      <c r="O956" t="s">
        <v>3935</v>
      </c>
    </row>
    <row r="957" spans="1:15" x14ac:dyDescent="0.35">
      <c r="A957">
        <v>2.0920502092050199</v>
      </c>
      <c r="B957" t="s">
        <v>10</v>
      </c>
      <c r="C957" t="s">
        <v>960</v>
      </c>
      <c r="D957">
        <v>20170120183000</v>
      </c>
      <c r="E957" s="1">
        <f>IF(SUMPRODUCT(--ISNUMBER(SEARCH({"ECON_EARNINGSREPORT","ECON_STOCKMARKET"},C957)))&gt;0,1,0)</f>
        <v>1</v>
      </c>
      <c r="F957" s="1">
        <f>IF(SUMPRODUCT(--ISNUMBER(SEARCH({"ENV_"},C957)))&gt;0,1,0)</f>
        <v>0</v>
      </c>
      <c r="G957" s="1">
        <f>IF(SUMPRODUCT(--ISNUMBER(SEARCH({"DISCRIMINATION","HARASSMENT","HATE_SPEECH","GENDER_VIOLENCE"},C957)))&gt;0,1,0)</f>
        <v>0</v>
      </c>
      <c r="H957" s="1">
        <f>IF(SUMPRODUCT(--ISNUMBER(SEARCH({"LEGALIZE","LEGISLATION","TRIAL"},C957)))&gt;0,1,0)</f>
        <v>0</v>
      </c>
      <c r="I957" s="1">
        <f>IF(SUMPRODUCT(--ISNUMBER(SEARCH({"LEADER"},C957)))&gt;0,1,0)</f>
        <v>0</v>
      </c>
      <c r="J957" t="str">
        <f t="shared" si="56"/>
        <v>2017</v>
      </c>
      <c r="K957" t="str">
        <f t="shared" si="57"/>
        <v>01</v>
      </c>
      <c r="L957" t="str">
        <f t="shared" si="58"/>
        <v>20</v>
      </c>
      <c r="M957" s="2">
        <f t="shared" si="59"/>
        <v>42755.770833333336</v>
      </c>
      <c r="N957" s="1">
        <f>IF(SUMPRODUCT(--ISNUMBER(SEARCH({"nasdaq.com","bloomberg.com","wsj.com","seekingalpha.com","valuewalk.com","reuters.com","forbes.com","marketwatch.com","investopedia.com","businessinsider.com","analystratings.com"},B957)))&gt;0,1,0)</f>
        <v>1</v>
      </c>
      <c r="O957" t="s">
        <v>3935</v>
      </c>
    </row>
    <row r="958" spans="1:15" x14ac:dyDescent="0.35">
      <c r="A958">
        <v>2.1428571428571401</v>
      </c>
      <c r="B958" t="s">
        <v>21</v>
      </c>
      <c r="C958" t="s">
        <v>961</v>
      </c>
      <c r="D958">
        <v>20161216203000</v>
      </c>
      <c r="E958" s="1">
        <f>IF(SUMPRODUCT(--ISNUMBER(SEARCH({"ECON_EARNINGSREPORT","ECON_STOCKMARKET"},C958)))&gt;0,1,0)</f>
        <v>0</v>
      </c>
      <c r="F958" s="1">
        <f>IF(SUMPRODUCT(--ISNUMBER(SEARCH({"ENV_"},C958)))&gt;0,1,0)</f>
        <v>0</v>
      </c>
      <c r="G958" s="1">
        <f>IF(SUMPRODUCT(--ISNUMBER(SEARCH({"DISCRIMINATION","HARASSMENT","HATE_SPEECH","GENDER_VIOLENCE"},C958)))&gt;0,1,0)</f>
        <v>0</v>
      </c>
      <c r="H958" s="1">
        <f>IF(SUMPRODUCT(--ISNUMBER(SEARCH({"LEGALIZE","LEGISLATION","TRIAL"},C958)))&gt;0,1,0)</f>
        <v>0</v>
      </c>
      <c r="I958" s="1">
        <f>IF(SUMPRODUCT(--ISNUMBER(SEARCH({"LEADER"},C958)))&gt;0,1,0)</f>
        <v>0</v>
      </c>
      <c r="J958" t="str">
        <f t="shared" si="56"/>
        <v>2016</v>
      </c>
      <c r="K958" t="str">
        <f t="shared" si="57"/>
        <v>12</v>
      </c>
      <c r="L958" t="str">
        <f t="shared" si="58"/>
        <v>16</v>
      </c>
      <c r="M958" s="2">
        <f t="shared" si="59"/>
        <v>42720.854166666664</v>
      </c>
      <c r="N958" s="1">
        <f>IF(SUMPRODUCT(--ISNUMBER(SEARCH({"nasdaq.com","bloomberg.com","wsj.com","seekingalpha.com","valuewalk.com","reuters.com","forbes.com","marketwatch.com","investopedia.com","businessinsider.com","analystratings.com"},B958)))&gt;0,1,0)</f>
        <v>0</v>
      </c>
      <c r="O958" t="s">
        <v>3935</v>
      </c>
    </row>
    <row r="959" spans="1:15" x14ac:dyDescent="0.35">
      <c r="A959">
        <v>2.38095238095238</v>
      </c>
      <c r="B959" t="s">
        <v>962</v>
      </c>
      <c r="C959" t="s">
        <v>903</v>
      </c>
      <c r="D959">
        <v>20161222003000</v>
      </c>
      <c r="E959" s="1">
        <f>IF(SUMPRODUCT(--ISNUMBER(SEARCH({"ECON_EARNINGSREPORT","ECON_STOCKMARKET"},C959)))&gt;0,1,0)</f>
        <v>1</v>
      </c>
      <c r="F959" s="1">
        <f>IF(SUMPRODUCT(--ISNUMBER(SEARCH({"ENV_"},C959)))&gt;0,1,0)</f>
        <v>0</v>
      </c>
      <c r="G959" s="1">
        <f>IF(SUMPRODUCT(--ISNUMBER(SEARCH({"DISCRIMINATION","HARASSMENT","HATE_SPEECH","GENDER_VIOLENCE"},C959)))&gt;0,1,0)</f>
        <v>0</v>
      </c>
      <c r="H959" s="1">
        <f>IF(SUMPRODUCT(--ISNUMBER(SEARCH({"LEGALIZE","LEGISLATION","TRIAL"},C959)))&gt;0,1,0)</f>
        <v>0</v>
      </c>
      <c r="I959" s="1">
        <f>IF(SUMPRODUCT(--ISNUMBER(SEARCH({"LEADER"},C959)))&gt;0,1,0)</f>
        <v>0</v>
      </c>
      <c r="J959" t="str">
        <f t="shared" si="56"/>
        <v>2016</v>
      </c>
      <c r="K959" t="str">
        <f t="shared" si="57"/>
        <v>12</v>
      </c>
      <c r="L959" t="str">
        <f t="shared" si="58"/>
        <v>22</v>
      </c>
      <c r="M959" s="2">
        <f t="shared" si="59"/>
        <v>42726.020833333336</v>
      </c>
      <c r="N959" s="1">
        <f>IF(SUMPRODUCT(--ISNUMBER(SEARCH({"nasdaq.com","bloomberg.com","wsj.com","seekingalpha.com","valuewalk.com","reuters.com","forbes.com","marketwatch.com","investopedia.com","businessinsider.com","analystratings.com"},B959)))&gt;0,1,0)</f>
        <v>0</v>
      </c>
      <c r="O959" t="s">
        <v>3935</v>
      </c>
    </row>
    <row r="960" spans="1:15" x14ac:dyDescent="0.35">
      <c r="A960">
        <v>0.325732899022802</v>
      </c>
      <c r="B960" t="s">
        <v>16</v>
      </c>
      <c r="C960" t="s">
        <v>661</v>
      </c>
      <c r="D960">
        <v>20161223150000</v>
      </c>
      <c r="E960" s="1">
        <f>IF(SUMPRODUCT(--ISNUMBER(SEARCH({"ECON_EARNINGSREPORT","ECON_STOCKMARKET"},C960)))&gt;0,1,0)</f>
        <v>1</v>
      </c>
      <c r="F960" s="1">
        <f>IF(SUMPRODUCT(--ISNUMBER(SEARCH({"ENV_"},C960)))&gt;0,1,0)</f>
        <v>0</v>
      </c>
      <c r="G960" s="1">
        <f>IF(SUMPRODUCT(--ISNUMBER(SEARCH({"DISCRIMINATION","HARASSMENT","HATE_SPEECH","GENDER_VIOLENCE"},C960)))&gt;0,1,0)</f>
        <v>0</v>
      </c>
      <c r="H960" s="1">
        <f>IF(SUMPRODUCT(--ISNUMBER(SEARCH({"LEGALIZE","LEGISLATION","TRIAL"},C960)))&gt;0,1,0)</f>
        <v>0</v>
      </c>
      <c r="I960" s="1">
        <f>IF(SUMPRODUCT(--ISNUMBER(SEARCH({"LEADER"},C960)))&gt;0,1,0)</f>
        <v>0</v>
      </c>
      <c r="J960" t="str">
        <f t="shared" si="56"/>
        <v>2016</v>
      </c>
      <c r="K960" t="str">
        <f t="shared" si="57"/>
        <v>12</v>
      </c>
      <c r="L960" t="str">
        <f t="shared" si="58"/>
        <v>23</v>
      </c>
      <c r="M960" s="2">
        <f t="shared" si="59"/>
        <v>42727.625</v>
      </c>
      <c r="N960" s="1">
        <f>IF(SUMPRODUCT(--ISNUMBER(SEARCH({"nasdaq.com","bloomberg.com","wsj.com","seekingalpha.com","valuewalk.com","reuters.com","forbes.com","marketwatch.com","investopedia.com","businessinsider.com","analystratings.com"},B960)))&gt;0,1,0)</f>
        <v>1</v>
      </c>
      <c r="O960" t="s">
        <v>3935</v>
      </c>
    </row>
    <row r="961" spans="1:15" x14ac:dyDescent="0.35">
      <c r="A961">
        <v>1.6949152542372901</v>
      </c>
      <c r="B961" t="s">
        <v>87</v>
      </c>
      <c r="C961" t="s">
        <v>903</v>
      </c>
      <c r="D961">
        <v>20161221214500</v>
      </c>
      <c r="E961" s="1">
        <f>IF(SUMPRODUCT(--ISNUMBER(SEARCH({"ECON_EARNINGSREPORT","ECON_STOCKMARKET"},C961)))&gt;0,1,0)</f>
        <v>1</v>
      </c>
      <c r="F961" s="1">
        <f>IF(SUMPRODUCT(--ISNUMBER(SEARCH({"ENV_"},C961)))&gt;0,1,0)</f>
        <v>0</v>
      </c>
      <c r="G961" s="1">
        <f>IF(SUMPRODUCT(--ISNUMBER(SEARCH({"DISCRIMINATION","HARASSMENT","HATE_SPEECH","GENDER_VIOLENCE"},C961)))&gt;0,1,0)</f>
        <v>0</v>
      </c>
      <c r="H961" s="1">
        <f>IF(SUMPRODUCT(--ISNUMBER(SEARCH({"LEGALIZE","LEGISLATION","TRIAL"},C961)))&gt;0,1,0)</f>
        <v>0</v>
      </c>
      <c r="I961" s="1">
        <f>IF(SUMPRODUCT(--ISNUMBER(SEARCH({"LEADER"},C961)))&gt;0,1,0)</f>
        <v>0</v>
      </c>
      <c r="J961" t="str">
        <f t="shared" si="56"/>
        <v>2016</v>
      </c>
      <c r="K961" t="str">
        <f t="shared" si="57"/>
        <v>12</v>
      </c>
      <c r="L961" t="str">
        <f t="shared" si="58"/>
        <v>21</v>
      </c>
      <c r="M961" s="2">
        <f t="shared" si="59"/>
        <v>42725.90625</v>
      </c>
      <c r="N961" s="1">
        <f>IF(SUMPRODUCT(--ISNUMBER(SEARCH({"nasdaq.com","bloomberg.com","wsj.com","seekingalpha.com","valuewalk.com","reuters.com","forbes.com","marketwatch.com","investopedia.com","businessinsider.com","analystratings.com"},B961)))&gt;0,1,0)</f>
        <v>0</v>
      </c>
      <c r="O961" t="s">
        <v>3935</v>
      </c>
    </row>
    <row r="962" spans="1:15" x14ac:dyDescent="0.35">
      <c r="A962">
        <v>1.92307692307692</v>
      </c>
      <c r="B962" t="s">
        <v>25</v>
      </c>
      <c r="C962" t="s">
        <v>909</v>
      </c>
      <c r="D962">
        <v>20161221214500</v>
      </c>
      <c r="E962" s="1">
        <f>IF(SUMPRODUCT(--ISNUMBER(SEARCH({"ECON_EARNINGSREPORT","ECON_STOCKMARKET"},C962)))&gt;0,1,0)</f>
        <v>0</v>
      </c>
      <c r="F962" s="1">
        <f>IF(SUMPRODUCT(--ISNUMBER(SEARCH({"ENV_"},C962)))&gt;0,1,0)</f>
        <v>0</v>
      </c>
      <c r="G962" s="1">
        <f>IF(SUMPRODUCT(--ISNUMBER(SEARCH({"DISCRIMINATION","HARASSMENT","HATE_SPEECH","GENDER_VIOLENCE"},C962)))&gt;0,1,0)</f>
        <v>0</v>
      </c>
      <c r="H962" s="1">
        <f>IF(SUMPRODUCT(--ISNUMBER(SEARCH({"LEGALIZE","LEGISLATION","TRIAL"},C962)))&gt;0,1,0)</f>
        <v>0</v>
      </c>
      <c r="I962" s="1">
        <f>IF(SUMPRODUCT(--ISNUMBER(SEARCH({"LEADER"},C962)))&gt;0,1,0)</f>
        <v>0</v>
      </c>
      <c r="J962" t="str">
        <f t="shared" si="56"/>
        <v>2016</v>
      </c>
      <c r="K962" t="str">
        <f t="shared" si="57"/>
        <v>12</v>
      </c>
      <c r="L962" t="str">
        <f t="shared" si="58"/>
        <v>21</v>
      </c>
      <c r="M962" s="2">
        <f t="shared" si="59"/>
        <v>42725.90625</v>
      </c>
      <c r="N962" s="1">
        <f>IF(SUMPRODUCT(--ISNUMBER(SEARCH({"nasdaq.com","bloomberg.com","wsj.com","seekingalpha.com","valuewalk.com","reuters.com","forbes.com","marketwatch.com","investopedia.com","businessinsider.com","analystratings.com"},B962)))&gt;0,1,0)</f>
        <v>0</v>
      </c>
      <c r="O962" t="s">
        <v>3935</v>
      </c>
    </row>
    <row r="963" spans="1:15" x14ac:dyDescent="0.35">
      <c r="A963">
        <v>1.89873417721519</v>
      </c>
      <c r="B963" t="s">
        <v>316</v>
      </c>
      <c r="C963" t="s">
        <v>909</v>
      </c>
      <c r="D963">
        <v>20161221214500</v>
      </c>
      <c r="E963" s="1">
        <f>IF(SUMPRODUCT(--ISNUMBER(SEARCH({"ECON_EARNINGSREPORT","ECON_STOCKMARKET"},C963)))&gt;0,1,0)</f>
        <v>0</v>
      </c>
      <c r="F963" s="1">
        <f>IF(SUMPRODUCT(--ISNUMBER(SEARCH({"ENV_"},C963)))&gt;0,1,0)</f>
        <v>0</v>
      </c>
      <c r="G963" s="1">
        <f>IF(SUMPRODUCT(--ISNUMBER(SEARCH({"DISCRIMINATION","HARASSMENT","HATE_SPEECH","GENDER_VIOLENCE"},C963)))&gt;0,1,0)</f>
        <v>0</v>
      </c>
      <c r="H963" s="1">
        <f>IF(SUMPRODUCT(--ISNUMBER(SEARCH({"LEGALIZE","LEGISLATION","TRIAL"},C963)))&gt;0,1,0)</f>
        <v>0</v>
      </c>
      <c r="I963" s="1">
        <f>IF(SUMPRODUCT(--ISNUMBER(SEARCH({"LEADER"},C963)))&gt;0,1,0)</f>
        <v>0</v>
      </c>
      <c r="J963" t="str">
        <f t="shared" ref="J963:J1026" si="60">LEFT(D963,4)</f>
        <v>2016</v>
      </c>
      <c r="K963" t="str">
        <f t="shared" ref="K963:K1026" si="61">MID(D963,5,2)</f>
        <v>12</v>
      </c>
      <c r="L963" t="str">
        <f t="shared" ref="L963:L1026" si="62">MID(D963,7,2)</f>
        <v>21</v>
      </c>
      <c r="M963" s="2">
        <f t="shared" ref="M963:M1026" si="63">DATE(LEFT(D963,4),MID(D963,5,2),MID(D963,7,2))+TIME(MID(D963,9,2),MID(D963,11,2),RIGHT(D963,2))</f>
        <v>42725.90625</v>
      </c>
      <c r="N963" s="1">
        <f>IF(SUMPRODUCT(--ISNUMBER(SEARCH({"nasdaq.com","bloomberg.com","wsj.com","seekingalpha.com","valuewalk.com","reuters.com","forbes.com","marketwatch.com","investopedia.com","businessinsider.com","analystratings.com"},B963)))&gt;0,1,0)</f>
        <v>1</v>
      </c>
      <c r="O963" t="s">
        <v>3935</v>
      </c>
    </row>
    <row r="964" spans="1:15" x14ac:dyDescent="0.35">
      <c r="A964">
        <v>1.3289036544850501</v>
      </c>
      <c r="B964" t="s">
        <v>332</v>
      </c>
      <c r="C964" t="s">
        <v>919</v>
      </c>
      <c r="D964">
        <v>20161221230000</v>
      </c>
      <c r="E964" s="1">
        <f>IF(SUMPRODUCT(--ISNUMBER(SEARCH({"ECON_EARNINGSREPORT","ECON_STOCKMARKET"},C964)))&gt;0,1,0)</f>
        <v>1</v>
      </c>
      <c r="F964" s="1">
        <f>IF(SUMPRODUCT(--ISNUMBER(SEARCH({"ENV_"},C964)))&gt;0,1,0)</f>
        <v>0</v>
      </c>
      <c r="G964" s="1">
        <f>IF(SUMPRODUCT(--ISNUMBER(SEARCH({"DISCRIMINATION","HARASSMENT","HATE_SPEECH","GENDER_VIOLENCE"},C964)))&gt;0,1,0)</f>
        <v>0</v>
      </c>
      <c r="H964" s="1">
        <f>IF(SUMPRODUCT(--ISNUMBER(SEARCH({"LEGALIZE","LEGISLATION","TRIAL"},C964)))&gt;0,1,0)</f>
        <v>0</v>
      </c>
      <c r="I964" s="1">
        <f>IF(SUMPRODUCT(--ISNUMBER(SEARCH({"LEADER"},C964)))&gt;0,1,0)</f>
        <v>0</v>
      </c>
      <c r="J964" t="str">
        <f t="shared" si="60"/>
        <v>2016</v>
      </c>
      <c r="K964" t="str">
        <f t="shared" si="61"/>
        <v>12</v>
      </c>
      <c r="L964" t="str">
        <f t="shared" si="62"/>
        <v>21</v>
      </c>
      <c r="M964" s="2">
        <f t="shared" si="63"/>
        <v>42725.958333333336</v>
      </c>
      <c r="N964" s="1">
        <f>IF(SUMPRODUCT(--ISNUMBER(SEARCH({"nasdaq.com","bloomberg.com","wsj.com","seekingalpha.com","valuewalk.com","reuters.com","forbes.com","marketwatch.com","investopedia.com","businessinsider.com","analystratings.com"},B964)))&gt;0,1,0)</f>
        <v>0</v>
      </c>
      <c r="O964" t="s">
        <v>3935</v>
      </c>
    </row>
    <row r="965" spans="1:15" x14ac:dyDescent="0.35">
      <c r="A965">
        <v>3.0150753768844201</v>
      </c>
      <c r="B965" t="s">
        <v>124</v>
      </c>
      <c r="C965" t="s">
        <v>963</v>
      </c>
      <c r="D965">
        <v>20161221224500</v>
      </c>
      <c r="E965" s="1">
        <f>IF(SUMPRODUCT(--ISNUMBER(SEARCH({"ECON_EARNINGSREPORT","ECON_STOCKMARKET"},C965)))&gt;0,1,0)</f>
        <v>1</v>
      </c>
      <c r="F965" s="1">
        <f>IF(SUMPRODUCT(--ISNUMBER(SEARCH({"ENV_"},C965)))&gt;0,1,0)</f>
        <v>0</v>
      </c>
      <c r="G965" s="1">
        <f>IF(SUMPRODUCT(--ISNUMBER(SEARCH({"DISCRIMINATION","HARASSMENT","HATE_SPEECH","GENDER_VIOLENCE"},C965)))&gt;0,1,0)</f>
        <v>0</v>
      </c>
      <c r="H965" s="1">
        <f>IF(SUMPRODUCT(--ISNUMBER(SEARCH({"LEGALIZE","LEGISLATION","TRIAL"},C965)))&gt;0,1,0)</f>
        <v>0</v>
      </c>
      <c r="I965" s="1">
        <f>IF(SUMPRODUCT(--ISNUMBER(SEARCH({"LEADER"},C965)))&gt;0,1,0)</f>
        <v>0</v>
      </c>
      <c r="J965" t="str">
        <f t="shared" si="60"/>
        <v>2016</v>
      </c>
      <c r="K965" t="str">
        <f t="shared" si="61"/>
        <v>12</v>
      </c>
      <c r="L965" t="str">
        <f t="shared" si="62"/>
        <v>21</v>
      </c>
      <c r="M965" s="2">
        <f t="shared" si="63"/>
        <v>42725.947916666664</v>
      </c>
      <c r="N965" s="1">
        <f>IF(SUMPRODUCT(--ISNUMBER(SEARCH({"nasdaq.com","bloomberg.com","wsj.com","seekingalpha.com","valuewalk.com","reuters.com","forbes.com","marketwatch.com","investopedia.com","businessinsider.com","analystratings.com"},B965)))&gt;0,1,0)</f>
        <v>0</v>
      </c>
      <c r="O965" t="s">
        <v>3935</v>
      </c>
    </row>
    <row r="966" spans="1:15" x14ac:dyDescent="0.35">
      <c r="A966">
        <v>2.1052631578947398</v>
      </c>
      <c r="B966" t="s">
        <v>428</v>
      </c>
      <c r="C966" t="s">
        <v>911</v>
      </c>
      <c r="D966">
        <v>20161222031500</v>
      </c>
      <c r="E966" s="1">
        <f>IF(SUMPRODUCT(--ISNUMBER(SEARCH({"ECON_EARNINGSREPORT","ECON_STOCKMARKET"},C966)))&gt;0,1,0)</f>
        <v>1</v>
      </c>
      <c r="F966" s="1">
        <f>IF(SUMPRODUCT(--ISNUMBER(SEARCH({"ENV_"},C966)))&gt;0,1,0)</f>
        <v>0</v>
      </c>
      <c r="G966" s="1">
        <f>IF(SUMPRODUCT(--ISNUMBER(SEARCH({"DISCRIMINATION","HARASSMENT","HATE_SPEECH","GENDER_VIOLENCE"},C966)))&gt;0,1,0)</f>
        <v>0</v>
      </c>
      <c r="H966" s="1">
        <f>IF(SUMPRODUCT(--ISNUMBER(SEARCH({"LEGALIZE","LEGISLATION","TRIAL"},C966)))&gt;0,1,0)</f>
        <v>0</v>
      </c>
      <c r="I966" s="1">
        <f>IF(SUMPRODUCT(--ISNUMBER(SEARCH({"LEADER"},C966)))&gt;0,1,0)</f>
        <v>0</v>
      </c>
      <c r="J966" t="str">
        <f t="shared" si="60"/>
        <v>2016</v>
      </c>
      <c r="K966" t="str">
        <f t="shared" si="61"/>
        <v>12</v>
      </c>
      <c r="L966" t="str">
        <f t="shared" si="62"/>
        <v>22</v>
      </c>
      <c r="M966" s="2">
        <f t="shared" si="63"/>
        <v>42726.135416666664</v>
      </c>
      <c r="N966" s="1">
        <f>IF(SUMPRODUCT(--ISNUMBER(SEARCH({"nasdaq.com","bloomberg.com","wsj.com","seekingalpha.com","valuewalk.com","reuters.com","forbes.com","marketwatch.com","investopedia.com","businessinsider.com","analystratings.com"},B966)))&gt;0,1,0)</f>
        <v>0</v>
      </c>
      <c r="O966" t="s">
        <v>3935</v>
      </c>
    </row>
    <row r="967" spans="1:15" x14ac:dyDescent="0.35">
      <c r="A967">
        <v>1.5015015015015001</v>
      </c>
      <c r="B967" t="s">
        <v>63</v>
      </c>
      <c r="C967" t="s">
        <v>964</v>
      </c>
      <c r="D967">
        <v>20170114214500</v>
      </c>
      <c r="E967" s="1">
        <f>IF(SUMPRODUCT(--ISNUMBER(SEARCH({"ECON_EARNINGSREPORT","ECON_STOCKMARKET"},C967)))&gt;0,1,0)</f>
        <v>0</v>
      </c>
      <c r="F967" s="1">
        <f>IF(SUMPRODUCT(--ISNUMBER(SEARCH({"ENV_"},C967)))&gt;0,1,0)</f>
        <v>0</v>
      </c>
      <c r="G967" s="1">
        <f>IF(SUMPRODUCT(--ISNUMBER(SEARCH({"DISCRIMINATION","HARASSMENT","HATE_SPEECH","GENDER_VIOLENCE"},C967)))&gt;0,1,0)</f>
        <v>0</v>
      </c>
      <c r="H967" s="1">
        <f>IF(SUMPRODUCT(--ISNUMBER(SEARCH({"LEGALIZE","LEGISLATION","TRIAL"},C967)))&gt;0,1,0)</f>
        <v>1</v>
      </c>
      <c r="I967" s="1">
        <f>IF(SUMPRODUCT(--ISNUMBER(SEARCH({"LEADER"},C967)))&gt;0,1,0)</f>
        <v>1</v>
      </c>
      <c r="J967" t="str">
        <f t="shared" si="60"/>
        <v>2017</v>
      </c>
      <c r="K967" t="str">
        <f t="shared" si="61"/>
        <v>01</v>
      </c>
      <c r="L967" t="str">
        <f t="shared" si="62"/>
        <v>14</v>
      </c>
      <c r="M967" s="2">
        <f t="shared" si="63"/>
        <v>42749.90625</v>
      </c>
      <c r="N967" s="1">
        <f>IF(SUMPRODUCT(--ISNUMBER(SEARCH({"nasdaq.com","bloomberg.com","wsj.com","seekingalpha.com","valuewalk.com","reuters.com","forbes.com","marketwatch.com","investopedia.com","businessinsider.com","analystratings.com"},B967)))&gt;0,1,0)</f>
        <v>0</v>
      </c>
      <c r="O967" t="s">
        <v>3935</v>
      </c>
    </row>
    <row r="968" spans="1:15" x14ac:dyDescent="0.35">
      <c r="A968">
        <v>0</v>
      </c>
      <c r="B968" t="s">
        <v>8</v>
      </c>
      <c r="C968" t="s">
        <v>965</v>
      </c>
      <c r="D968">
        <v>20170114190000</v>
      </c>
      <c r="E968" s="1">
        <f>IF(SUMPRODUCT(--ISNUMBER(SEARCH({"ECON_EARNINGSREPORT","ECON_STOCKMARKET"},C968)))&gt;0,1,0)</f>
        <v>1</v>
      </c>
      <c r="F968" s="1">
        <f>IF(SUMPRODUCT(--ISNUMBER(SEARCH({"ENV_"},C968)))&gt;0,1,0)</f>
        <v>0</v>
      </c>
      <c r="G968" s="1">
        <f>IF(SUMPRODUCT(--ISNUMBER(SEARCH({"DISCRIMINATION","HARASSMENT","HATE_SPEECH","GENDER_VIOLENCE"},C968)))&gt;0,1,0)</f>
        <v>0</v>
      </c>
      <c r="H968" s="1">
        <f>IF(SUMPRODUCT(--ISNUMBER(SEARCH({"LEGALIZE","LEGISLATION","TRIAL"},C968)))&gt;0,1,0)</f>
        <v>0</v>
      </c>
      <c r="I968" s="1">
        <f>IF(SUMPRODUCT(--ISNUMBER(SEARCH({"LEADER"},C968)))&gt;0,1,0)</f>
        <v>0</v>
      </c>
      <c r="J968" t="str">
        <f t="shared" si="60"/>
        <v>2017</v>
      </c>
      <c r="K968" t="str">
        <f t="shared" si="61"/>
        <v>01</v>
      </c>
      <c r="L968" t="str">
        <f t="shared" si="62"/>
        <v>14</v>
      </c>
      <c r="M968" s="2">
        <f t="shared" si="63"/>
        <v>42749.791666666664</v>
      </c>
      <c r="N968" s="1">
        <f>IF(SUMPRODUCT(--ISNUMBER(SEARCH({"nasdaq.com","bloomberg.com","wsj.com","seekingalpha.com","valuewalk.com","reuters.com","forbes.com","marketwatch.com","investopedia.com","businessinsider.com","analystratings.com"},B968)))&gt;0,1,0)</f>
        <v>0</v>
      </c>
      <c r="O968" t="s">
        <v>3935</v>
      </c>
    </row>
    <row r="969" spans="1:15" x14ac:dyDescent="0.35">
      <c r="A969">
        <v>1.89873417721519</v>
      </c>
      <c r="B969" t="s">
        <v>316</v>
      </c>
      <c r="C969" t="s">
        <v>909</v>
      </c>
      <c r="D969">
        <v>20161221220000</v>
      </c>
      <c r="E969" s="1">
        <f>IF(SUMPRODUCT(--ISNUMBER(SEARCH({"ECON_EARNINGSREPORT","ECON_STOCKMARKET"},C969)))&gt;0,1,0)</f>
        <v>0</v>
      </c>
      <c r="F969" s="1">
        <f>IF(SUMPRODUCT(--ISNUMBER(SEARCH({"ENV_"},C969)))&gt;0,1,0)</f>
        <v>0</v>
      </c>
      <c r="G969" s="1">
        <f>IF(SUMPRODUCT(--ISNUMBER(SEARCH({"DISCRIMINATION","HARASSMENT","HATE_SPEECH","GENDER_VIOLENCE"},C969)))&gt;0,1,0)</f>
        <v>0</v>
      </c>
      <c r="H969" s="1">
        <f>IF(SUMPRODUCT(--ISNUMBER(SEARCH({"LEGALIZE","LEGISLATION","TRIAL"},C969)))&gt;0,1,0)</f>
        <v>0</v>
      </c>
      <c r="I969" s="1">
        <f>IF(SUMPRODUCT(--ISNUMBER(SEARCH({"LEADER"},C969)))&gt;0,1,0)</f>
        <v>0</v>
      </c>
      <c r="J969" t="str">
        <f t="shared" si="60"/>
        <v>2016</v>
      </c>
      <c r="K969" t="str">
        <f t="shared" si="61"/>
        <v>12</v>
      </c>
      <c r="L969" t="str">
        <f t="shared" si="62"/>
        <v>21</v>
      </c>
      <c r="M969" s="2">
        <f t="shared" si="63"/>
        <v>42725.916666666664</v>
      </c>
      <c r="N969" s="1">
        <f>IF(SUMPRODUCT(--ISNUMBER(SEARCH({"nasdaq.com","bloomberg.com","wsj.com","seekingalpha.com","valuewalk.com","reuters.com","forbes.com","marketwatch.com","investopedia.com","businessinsider.com","analystratings.com"},B969)))&gt;0,1,0)</f>
        <v>1</v>
      </c>
      <c r="O969" t="s">
        <v>3935</v>
      </c>
    </row>
    <row r="970" spans="1:15" x14ac:dyDescent="0.35">
      <c r="A970">
        <v>1.1644832605531299</v>
      </c>
      <c r="B970" t="s">
        <v>10</v>
      </c>
      <c r="C970" t="s">
        <v>966</v>
      </c>
      <c r="D970">
        <v>20161213174500</v>
      </c>
      <c r="E970" s="1">
        <f>IF(SUMPRODUCT(--ISNUMBER(SEARCH({"ECON_EARNINGSREPORT","ECON_STOCKMARKET"},C970)))&gt;0,1,0)</f>
        <v>1</v>
      </c>
      <c r="F970" s="1">
        <f>IF(SUMPRODUCT(--ISNUMBER(SEARCH({"ENV_"},C970)))&gt;0,1,0)</f>
        <v>0</v>
      </c>
      <c r="G970" s="1">
        <f>IF(SUMPRODUCT(--ISNUMBER(SEARCH({"DISCRIMINATION","HARASSMENT","HATE_SPEECH","GENDER_VIOLENCE"},C970)))&gt;0,1,0)</f>
        <v>0</v>
      </c>
      <c r="H970" s="1">
        <f>IF(SUMPRODUCT(--ISNUMBER(SEARCH({"LEGALIZE","LEGISLATION","TRIAL"},C970)))&gt;0,1,0)</f>
        <v>0</v>
      </c>
      <c r="I970" s="1">
        <f>IF(SUMPRODUCT(--ISNUMBER(SEARCH({"LEADER"},C970)))&gt;0,1,0)</f>
        <v>0</v>
      </c>
      <c r="J970" t="str">
        <f t="shared" si="60"/>
        <v>2016</v>
      </c>
      <c r="K970" t="str">
        <f t="shared" si="61"/>
        <v>12</v>
      </c>
      <c r="L970" t="str">
        <f t="shared" si="62"/>
        <v>13</v>
      </c>
      <c r="M970" s="2">
        <f t="shared" si="63"/>
        <v>42717.739583333336</v>
      </c>
      <c r="N970" s="1">
        <f>IF(SUMPRODUCT(--ISNUMBER(SEARCH({"nasdaq.com","bloomberg.com","wsj.com","seekingalpha.com","valuewalk.com","reuters.com","forbes.com","marketwatch.com","investopedia.com","businessinsider.com","analystratings.com"},B970)))&gt;0,1,0)</f>
        <v>1</v>
      </c>
      <c r="O970" t="s">
        <v>3935</v>
      </c>
    </row>
    <row r="971" spans="1:15" x14ac:dyDescent="0.35">
      <c r="A971">
        <v>2.0547945205479401</v>
      </c>
      <c r="B971" t="s">
        <v>90</v>
      </c>
      <c r="C971" t="s">
        <v>967</v>
      </c>
      <c r="D971">
        <v>20161221161500</v>
      </c>
      <c r="E971" s="1">
        <f>IF(SUMPRODUCT(--ISNUMBER(SEARCH({"ECON_EARNINGSREPORT","ECON_STOCKMARKET"},C971)))&gt;0,1,0)</f>
        <v>0</v>
      </c>
      <c r="F971" s="1">
        <f>IF(SUMPRODUCT(--ISNUMBER(SEARCH({"ENV_"},C971)))&gt;0,1,0)</f>
        <v>0</v>
      </c>
      <c r="G971" s="1">
        <f>IF(SUMPRODUCT(--ISNUMBER(SEARCH({"DISCRIMINATION","HARASSMENT","HATE_SPEECH","GENDER_VIOLENCE"},C971)))&gt;0,1,0)</f>
        <v>0</v>
      </c>
      <c r="H971" s="1">
        <f>IF(SUMPRODUCT(--ISNUMBER(SEARCH({"LEGALIZE","LEGISLATION","TRIAL"},C971)))&gt;0,1,0)</f>
        <v>0</v>
      </c>
      <c r="I971" s="1">
        <f>IF(SUMPRODUCT(--ISNUMBER(SEARCH({"LEADER"},C971)))&gt;0,1,0)</f>
        <v>0</v>
      </c>
      <c r="J971" t="str">
        <f t="shared" si="60"/>
        <v>2016</v>
      </c>
      <c r="K971" t="str">
        <f t="shared" si="61"/>
        <v>12</v>
      </c>
      <c r="L971" t="str">
        <f t="shared" si="62"/>
        <v>21</v>
      </c>
      <c r="M971" s="2">
        <f t="shared" si="63"/>
        <v>42725.677083333336</v>
      </c>
      <c r="N971" s="1">
        <f>IF(SUMPRODUCT(--ISNUMBER(SEARCH({"nasdaq.com","bloomberg.com","wsj.com","seekingalpha.com","valuewalk.com","reuters.com","forbes.com","marketwatch.com","investopedia.com","businessinsider.com","analystratings.com"},B971)))&gt;0,1,0)</f>
        <v>0</v>
      </c>
      <c r="O971" t="s">
        <v>3935</v>
      </c>
    </row>
    <row r="972" spans="1:15" x14ac:dyDescent="0.35">
      <c r="A972">
        <v>-0.73421439060205596</v>
      </c>
      <c r="B972" t="s">
        <v>76</v>
      </c>
      <c r="C972" t="s">
        <v>968</v>
      </c>
      <c r="D972">
        <v>20170125151500</v>
      </c>
      <c r="E972" s="1">
        <f>IF(SUMPRODUCT(--ISNUMBER(SEARCH({"ECON_EARNINGSREPORT","ECON_STOCKMARKET"},C972)))&gt;0,1,0)</f>
        <v>1</v>
      </c>
      <c r="F972" s="1">
        <f>IF(SUMPRODUCT(--ISNUMBER(SEARCH({"ENV_"},C972)))&gt;0,1,0)</f>
        <v>0</v>
      </c>
      <c r="G972" s="1">
        <f>IF(SUMPRODUCT(--ISNUMBER(SEARCH({"DISCRIMINATION","HARASSMENT","HATE_SPEECH","GENDER_VIOLENCE"},C972)))&gt;0,1,0)</f>
        <v>0</v>
      </c>
      <c r="H972" s="1">
        <f>IF(SUMPRODUCT(--ISNUMBER(SEARCH({"LEGALIZE","LEGISLATION","TRIAL"},C972)))&gt;0,1,0)</f>
        <v>0</v>
      </c>
      <c r="I972" s="1">
        <f>IF(SUMPRODUCT(--ISNUMBER(SEARCH({"LEADER"},C972)))&gt;0,1,0)</f>
        <v>0</v>
      </c>
      <c r="J972" t="str">
        <f t="shared" si="60"/>
        <v>2017</v>
      </c>
      <c r="K972" t="str">
        <f t="shared" si="61"/>
        <v>01</v>
      </c>
      <c r="L972" t="str">
        <f t="shared" si="62"/>
        <v>25</v>
      </c>
      <c r="M972" s="2">
        <f t="shared" si="63"/>
        <v>42760.635416666664</v>
      </c>
      <c r="N972" s="1">
        <f>IF(SUMPRODUCT(--ISNUMBER(SEARCH({"nasdaq.com","bloomberg.com","wsj.com","seekingalpha.com","valuewalk.com","reuters.com","forbes.com","marketwatch.com","investopedia.com","businessinsider.com","analystratings.com"},B972)))&gt;0,1,0)</f>
        <v>0</v>
      </c>
      <c r="O972" t="s">
        <v>3935</v>
      </c>
    </row>
    <row r="973" spans="1:15" x14ac:dyDescent="0.35">
      <c r="A973">
        <v>-0.58565153733528497</v>
      </c>
      <c r="B973" t="s">
        <v>477</v>
      </c>
      <c r="C973" t="s">
        <v>917</v>
      </c>
      <c r="D973">
        <v>20170125151500</v>
      </c>
      <c r="E973" s="1">
        <f>IF(SUMPRODUCT(--ISNUMBER(SEARCH({"ECON_EARNINGSREPORT","ECON_STOCKMARKET"},C973)))&gt;0,1,0)</f>
        <v>1</v>
      </c>
      <c r="F973" s="1">
        <f>IF(SUMPRODUCT(--ISNUMBER(SEARCH({"ENV_"},C973)))&gt;0,1,0)</f>
        <v>0</v>
      </c>
      <c r="G973" s="1">
        <f>IF(SUMPRODUCT(--ISNUMBER(SEARCH({"DISCRIMINATION","HARASSMENT","HATE_SPEECH","GENDER_VIOLENCE"},C973)))&gt;0,1,0)</f>
        <v>0</v>
      </c>
      <c r="H973" s="1">
        <f>IF(SUMPRODUCT(--ISNUMBER(SEARCH({"LEGALIZE","LEGISLATION","TRIAL"},C973)))&gt;0,1,0)</f>
        <v>0</v>
      </c>
      <c r="I973" s="1">
        <f>IF(SUMPRODUCT(--ISNUMBER(SEARCH({"LEADER"},C973)))&gt;0,1,0)</f>
        <v>0</v>
      </c>
      <c r="J973" t="str">
        <f t="shared" si="60"/>
        <v>2017</v>
      </c>
      <c r="K973" t="str">
        <f t="shared" si="61"/>
        <v>01</v>
      </c>
      <c r="L973" t="str">
        <f t="shared" si="62"/>
        <v>25</v>
      </c>
      <c r="M973" s="2">
        <f t="shared" si="63"/>
        <v>42760.635416666664</v>
      </c>
      <c r="N973" s="1">
        <f>IF(SUMPRODUCT(--ISNUMBER(SEARCH({"nasdaq.com","bloomberg.com","wsj.com","seekingalpha.com","valuewalk.com","reuters.com","forbes.com","marketwatch.com","investopedia.com","businessinsider.com","analystratings.com"},B973)))&gt;0,1,0)</f>
        <v>0</v>
      </c>
      <c r="O973" t="s">
        <v>3935</v>
      </c>
    </row>
    <row r="974" spans="1:15" x14ac:dyDescent="0.35">
      <c r="A974">
        <v>-0.57142857142857195</v>
      </c>
      <c r="B974" t="s">
        <v>313</v>
      </c>
      <c r="C974" t="s">
        <v>917</v>
      </c>
      <c r="D974">
        <v>20170125151500</v>
      </c>
      <c r="E974" s="1">
        <f>IF(SUMPRODUCT(--ISNUMBER(SEARCH({"ECON_EARNINGSREPORT","ECON_STOCKMARKET"},C974)))&gt;0,1,0)</f>
        <v>1</v>
      </c>
      <c r="F974" s="1">
        <f>IF(SUMPRODUCT(--ISNUMBER(SEARCH({"ENV_"},C974)))&gt;0,1,0)</f>
        <v>0</v>
      </c>
      <c r="G974" s="1">
        <f>IF(SUMPRODUCT(--ISNUMBER(SEARCH({"DISCRIMINATION","HARASSMENT","HATE_SPEECH","GENDER_VIOLENCE"},C974)))&gt;0,1,0)</f>
        <v>0</v>
      </c>
      <c r="H974" s="1">
        <f>IF(SUMPRODUCT(--ISNUMBER(SEARCH({"LEGALIZE","LEGISLATION","TRIAL"},C974)))&gt;0,1,0)</f>
        <v>0</v>
      </c>
      <c r="I974" s="1">
        <f>IF(SUMPRODUCT(--ISNUMBER(SEARCH({"LEADER"},C974)))&gt;0,1,0)</f>
        <v>0</v>
      </c>
      <c r="J974" t="str">
        <f t="shared" si="60"/>
        <v>2017</v>
      </c>
      <c r="K974" t="str">
        <f t="shared" si="61"/>
        <v>01</v>
      </c>
      <c r="L974" t="str">
        <f t="shared" si="62"/>
        <v>25</v>
      </c>
      <c r="M974" s="2">
        <f t="shared" si="63"/>
        <v>42760.635416666664</v>
      </c>
      <c r="N974" s="1">
        <f>IF(SUMPRODUCT(--ISNUMBER(SEARCH({"nasdaq.com","bloomberg.com","wsj.com","seekingalpha.com","valuewalk.com","reuters.com","forbes.com","marketwatch.com","investopedia.com","businessinsider.com","analystratings.com"},B974)))&gt;0,1,0)</f>
        <v>0</v>
      </c>
      <c r="O974" t="s">
        <v>3935</v>
      </c>
    </row>
    <row r="975" spans="1:15" x14ac:dyDescent="0.35">
      <c r="A975">
        <v>-0.27075812274368299</v>
      </c>
      <c r="B975" t="s">
        <v>40</v>
      </c>
      <c r="D975">
        <v>20161228223000</v>
      </c>
      <c r="E975" s="1">
        <f>IF(SUMPRODUCT(--ISNUMBER(SEARCH({"ECON_EARNINGSREPORT","ECON_STOCKMARKET"},C975)))&gt;0,1,0)</f>
        <v>0</v>
      </c>
      <c r="F975" s="1">
        <f>IF(SUMPRODUCT(--ISNUMBER(SEARCH({"ENV_"},C975)))&gt;0,1,0)</f>
        <v>0</v>
      </c>
      <c r="G975" s="1">
        <f>IF(SUMPRODUCT(--ISNUMBER(SEARCH({"DISCRIMINATION","HARASSMENT","HATE_SPEECH","GENDER_VIOLENCE"},C975)))&gt;0,1,0)</f>
        <v>0</v>
      </c>
      <c r="H975" s="1">
        <f>IF(SUMPRODUCT(--ISNUMBER(SEARCH({"LEGALIZE","LEGISLATION","TRIAL"},C975)))&gt;0,1,0)</f>
        <v>0</v>
      </c>
      <c r="I975" s="1">
        <f>IF(SUMPRODUCT(--ISNUMBER(SEARCH({"LEADER"},C975)))&gt;0,1,0)</f>
        <v>0</v>
      </c>
      <c r="J975" t="str">
        <f t="shared" si="60"/>
        <v>2016</v>
      </c>
      <c r="K975" t="str">
        <f t="shared" si="61"/>
        <v>12</v>
      </c>
      <c r="L975" t="str">
        <f t="shared" si="62"/>
        <v>28</v>
      </c>
      <c r="M975" s="2">
        <f t="shared" si="63"/>
        <v>42732.9375</v>
      </c>
      <c r="N975" s="1">
        <f>IF(SUMPRODUCT(--ISNUMBER(SEARCH({"nasdaq.com","bloomberg.com","wsj.com","seekingalpha.com","valuewalk.com","reuters.com","forbes.com","marketwatch.com","investopedia.com","businessinsider.com","analystratings.com"},B975)))&gt;0,1,0)</f>
        <v>0</v>
      </c>
      <c r="O975" t="s">
        <v>3935</v>
      </c>
    </row>
    <row r="976" spans="1:15" x14ac:dyDescent="0.35">
      <c r="A976">
        <v>0.93984962406015005</v>
      </c>
      <c r="B976" t="s">
        <v>10</v>
      </c>
      <c r="C976" t="s">
        <v>969</v>
      </c>
      <c r="D976">
        <v>20161227174500</v>
      </c>
      <c r="E976" s="1">
        <f>IF(SUMPRODUCT(--ISNUMBER(SEARCH({"ECON_EARNINGSREPORT","ECON_STOCKMARKET"},C976)))&gt;0,1,0)</f>
        <v>1</v>
      </c>
      <c r="F976" s="1">
        <f>IF(SUMPRODUCT(--ISNUMBER(SEARCH({"ENV_"},C976)))&gt;0,1,0)</f>
        <v>0</v>
      </c>
      <c r="G976" s="1">
        <f>IF(SUMPRODUCT(--ISNUMBER(SEARCH({"DISCRIMINATION","HARASSMENT","HATE_SPEECH","GENDER_VIOLENCE"},C976)))&gt;0,1,0)</f>
        <v>0</v>
      </c>
      <c r="H976" s="1">
        <f>IF(SUMPRODUCT(--ISNUMBER(SEARCH({"LEGALIZE","LEGISLATION","TRIAL"},C976)))&gt;0,1,0)</f>
        <v>0</v>
      </c>
      <c r="I976" s="1">
        <f>IF(SUMPRODUCT(--ISNUMBER(SEARCH({"LEADER"},C976)))&gt;0,1,0)</f>
        <v>0</v>
      </c>
      <c r="J976" t="str">
        <f t="shared" si="60"/>
        <v>2016</v>
      </c>
      <c r="K976" t="str">
        <f t="shared" si="61"/>
        <v>12</v>
      </c>
      <c r="L976" t="str">
        <f t="shared" si="62"/>
        <v>27</v>
      </c>
      <c r="M976" s="2">
        <f t="shared" si="63"/>
        <v>42731.739583333336</v>
      </c>
      <c r="N976" s="1">
        <f>IF(SUMPRODUCT(--ISNUMBER(SEARCH({"nasdaq.com","bloomberg.com","wsj.com","seekingalpha.com","valuewalk.com","reuters.com","forbes.com","marketwatch.com","investopedia.com","businessinsider.com","analystratings.com"},B976)))&gt;0,1,0)</f>
        <v>1</v>
      </c>
      <c r="O976" t="s">
        <v>3935</v>
      </c>
    </row>
    <row r="977" spans="1:15" x14ac:dyDescent="0.35">
      <c r="A977">
        <v>-0.90361445783132499</v>
      </c>
      <c r="B977" t="s">
        <v>124</v>
      </c>
      <c r="C977" t="s">
        <v>970</v>
      </c>
      <c r="D977">
        <v>20170203153000</v>
      </c>
      <c r="E977" s="1">
        <f>IF(SUMPRODUCT(--ISNUMBER(SEARCH({"ECON_EARNINGSREPORT","ECON_STOCKMARKET"},C977)))&gt;0,1,0)</f>
        <v>1</v>
      </c>
      <c r="F977" s="1">
        <f>IF(SUMPRODUCT(--ISNUMBER(SEARCH({"ENV_"},C977)))&gt;0,1,0)</f>
        <v>0</v>
      </c>
      <c r="G977" s="1">
        <f>IF(SUMPRODUCT(--ISNUMBER(SEARCH({"DISCRIMINATION","HARASSMENT","HATE_SPEECH","GENDER_VIOLENCE"},C977)))&gt;0,1,0)</f>
        <v>0</v>
      </c>
      <c r="H977" s="1">
        <f>IF(SUMPRODUCT(--ISNUMBER(SEARCH({"LEGALIZE","LEGISLATION","TRIAL"},C977)))&gt;0,1,0)</f>
        <v>0</v>
      </c>
      <c r="I977" s="1">
        <f>IF(SUMPRODUCT(--ISNUMBER(SEARCH({"LEADER"},C977)))&gt;0,1,0)</f>
        <v>0</v>
      </c>
      <c r="J977" t="str">
        <f t="shared" si="60"/>
        <v>2017</v>
      </c>
      <c r="K977" t="str">
        <f t="shared" si="61"/>
        <v>02</v>
      </c>
      <c r="L977" t="str">
        <f t="shared" si="62"/>
        <v>03</v>
      </c>
      <c r="M977" s="2">
        <f t="shared" si="63"/>
        <v>42769.645833333336</v>
      </c>
      <c r="N977" s="1">
        <f>IF(SUMPRODUCT(--ISNUMBER(SEARCH({"nasdaq.com","bloomberg.com","wsj.com","seekingalpha.com","valuewalk.com","reuters.com","forbes.com","marketwatch.com","investopedia.com","businessinsider.com","analystratings.com"},B977)))&gt;0,1,0)</f>
        <v>0</v>
      </c>
      <c r="O977" t="s">
        <v>3935</v>
      </c>
    </row>
    <row r="978" spans="1:15" x14ac:dyDescent="0.35">
      <c r="A978">
        <v>2.9411764705882399</v>
      </c>
      <c r="B978" t="s">
        <v>96</v>
      </c>
      <c r="C978" t="s">
        <v>971</v>
      </c>
      <c r="D978">
        <v>20161222190000</v>
      </c>
      <c r="E978" s="1">
        <f>IF(SUMPRODUCT(--ISNUMBER(SEARCH({"ECON_EARNINGSREPORT","ECON_STOCKMARKET"},C978)))&gt;0,1,0)</f>
        <v>1</v>
      </c>
      <c r="F978" s="1">
        <f>IF(SUMPRODUCT(--ISNUMBER(SEARCH({"ENV_"},C978)))&gt;0,1,0)</f>
        <v>0</v>
      </c>
      <c r="G978" s="1">
        <f>IF(SUMPRODUCT(--ISNUMBER(SEARCH({"DISCRIMINATION","HARASSMENT","HATE_SPEECH","GENDER_VIOLENCE"},C978)))&gt;0,1,0)</f>
        <v>0</v>
      </c>
      <c r="H978" s="1">
        <f>IF(SUMPRODUCT(--ISNUMBER(SEARCH({"LEGALIZE","LEGISLATION","TRIAL"},C978)))&gt;0,1,0)</f>
        <v>0</v>
      </c>
      <c r="I978" s="1">
        <f>IF(SUMPRODUCT(--ISNUMBER(SEARCH({"LEADER"},C978)))&gt;0,1,0)</f>
        <v>0</v>
      </c>
      <c r="J978" t="str">
        <f t="shared" si="60"/>
        <v>2016</v>
      </c>
      <c r="K978" t="str">
        <f t="shared" si="61"/>
        <v>12</v>
      </c>
      <c r="L978" t="str">
        <f t="shared" si="62"/>
        <v>22</v>
      </c>
      <c r="M978" s="2">
        <f t="shared" si="63"/>
        <v>42726.791666666664</v>
      </c>
      <c r="N978" s="1">
        <f>IF(SUMPRODUCT(--ISNUMBER(SEARCH({"nasdaq.com","bloomberg.com","wsj.com","seekingalpha.com","valuewalk.com","reuters.com","forbes.com","marketwatch.com","investopedia.com","businessinsider.com","analystratings.com"},B978)))&gt;0,1,0)</f>
        <v>0</v>
      </c>
      <c r="O978" t="s">
        <v>3935</v>
      </c>
    </row>
    <row r="979" spans="1:15" x14ac:dyDescent="0.35">
      <c r="A979">
        <v>1.97044334975369</v>
      </c>
      <c r="B979" t="s">
        <v>411</v>
      </c>
      <c r="C979" t="s">
        <v>911</v>
      </c>
      <c r="D979">
        <v>20161222004500</v>
      </c>
      <c r="E979" s="1">
        <f>IF(SUMPRODUCT(--ISNUMBER(SEARCH({"ECON_EARNINGSREPORT","ECON_STOCKMARKET"},C979)))&gt;0,1,0)</f>
        <v>1</v>
      </c>
      <c r="F979" s="1">
        <f>IF(SUMPRODUCT(--ISNUMBER(SEARCH({"ENV_"},C979)))&gt;0,1,0)</f>
        <v>0</v>
      </c>
      <c r="G979" s="1">
        <f>IF(SUMPRODUCT(--ISNUMBER(SEARCH({"DISCRIMINATION","HARASSMENT","HATE_SPEECH","GENDER_VIOLENCE"},C979)))&gt;0,1,0)</f>
        <v>0</v>
      </c>
      <c r="H979" s="1">
        <f>IF(SUMPRODUCT(--ISNUMBER(SEARCH({"LEGALIZE","LEGISLATION","TRIAL"},C979)))&gt;0,1,0)</f>
        <v>0</v>
      </c>
      <c r="I979" s="1">
        <f>IF(SUMPRODUCT(--ISNUMBER(SEARCH({"LEADER"},C979)))&gt;0,1,0)</f>
        <v>0</v>
      </c>
      <c r="J979" t="str">
        <f t="shared" si="60"/>
        <v>2016</v>
      </c>
      <c r="K979" t="str">
        <f t="shared" si="61"/>
        <v>12</v>
      </c>
      <c r="L979" t="str">
        <f t="shared" si="62"/>
        <v>22</v>
      </c>
      <c r="M979" s="2">
        <f t="shared" si="63"/>
        <v>42726.03125</v>
      </c>
      <c r="N979" s="1">
        <f>IF(SUMPRODUCT(--ISNUMBER(SEARCH({"nasdaq.com","bloomberg.com","wsj.com","seekingalpha.com","valuewalk.com","reuters.com","forbes.com","marketwatch.com","investopedia.com","businessinsider.com","analystratings.com"},B979)))&gt;0,1,0)</f>
        <v>0</v>
      </c>
      <c r="O979" t="s">
        <v>3935</v>
      </c>
    </row>
    <row r="980" spans="1:15" x14ac:dyDescent="0.35">
      <c r="A980">
        <v>1.4462809917355399</v>
      </c>
      <c r="B980" t="s">
        <v>229</v>
      </c>
      <c r="C980" t="s">
        <v>972</v>
      </c>
      <c r="D980">
        <v>20161228083000</v>
      </c>
      <c r="E980" s="1">
        <f>IF(SUMPRODUCT(--ISNUMBER(SEARCH({"ECON_EARNINGSREPORT","ECON_STOCKMARKET"},C980)))&gt;0,1,0)</f>
        <v>0</v>
      </c>
      <c r="F980" s="1">
        <f>IF(SUMPRODUCT(--ISNUMBER(SEARCH({"ENV_"},C980)))&gt;0,1,0)</f>
        <v>0</v>
      </c>
      <c r="G980" s="1">
        <f>IF(SUMPRODUCT(--ISNUMBER(SEARCH({"DISCRIMINATION","HARASSMENT","HATE_SPEECH","GENDER_VIOLENCE"},C980)))&gt;0,1,0)</f>
        <v>0</v>
      </c>
      <c r="H980" s="1">
        <f>IF(SUMPRODUCT(--ISNUMBER(SEARCH({"LEGALIZE","LEGISLATION","TRIAL"},C980)))&gt;0,1,0)</f>
        <v>1</v>
      </c>
      <c r="I980" s="1">
        <f>IF(SUMPRODUCT(--ISNUMBER(SEARCH({"LEADER"},C980)))&gt;0,1,0)</f>
        <v>1</v>
      </c>
      <c r="J980" t="str">
        <f t="shared" si="60"/>
        <v>2016</v>
      </c>
      <c r="K980" t="str">
        <f t="shared" si="61"/>
        <v>12</v>
      </c>
      <c r="L980" t="str">
        <f t="shared" si="62"/>
        <v>28</v>
      </c>
      <c r="M980" s="2">
        <f t="shared" si="63"/>
        <v>42732.354166666664</v>
      </c>
      <c r="N980" s="1">
        <f>IF(SUMPRODUCT(--ISNUMBER(SEARCH({"nasdaq.com","bloomberg.com","wsj.com","seekingalpha.com","valuewalk.com","reuters.com","forbes.com","marketwatch.com","investopedia.com","businessinsider.com","analystratings.com"},B980)))&gt;0,1,0)</f>
        <v>0</v>
      </c>
      <c r="O980" t="s">
        <v>3935</v>
      </c>
    </row>
    <row r="981" spans="1:15" x14ac:dyDescent="0.35">
      <c r="A981">
        <v>0</v>
      </c>
      <c r="B981" t="s">
        <v>555</v>
      </c>
      <c r="C981" t="s">
        <v>973</v>
      </c>
      <c r="D981">
        <v>20170205221500</v>
      </c>
      <c r="E981" s="1">
        <f>IF(SUMPRODUCT(--ISNUMBER(SEARCH({"ECON_EARNINGSREPORT","ECON_STOCKMARKET"},C981)))&gt;0,1,0)</f>
        <v>0</v>
      </c>
      <c r="F981" s="1">
        <f>IF(SUMPRODUCT(--ISNUMBER(SEARCH({"ENV_"},C981)))&gt;0,1,0)</f>
        <v>0</v>
      </c>
      <c r="G981" s="1">
        <f>IF(SUMPRODUCT(--ISNUMBER(SEARCH({"DISCRIMINATION","HARASSMENT","HATE_SPEECH","GENDER_VIOLENCE"},C981)))&gt;0,1,0)</f>
        <v>0</v>
      </c>
      <c r="H981" s="1">
        <f>IF(SUMPRODUCT(--ISNUMBER(SEARCH({"LEGALIZE","LEGISLATION","TRIAL"},C981)))&gt;0,1,0)</f>
        <v>0</v>
      </c>
      <c r="I981" s="1">
        <f>IF(SUMPRODUCT(--ISNUMBER(SEARCH({"LEADER"},C981)))&gt;0,1,0)</f>
        <v>0</v>
      </c>
      <c r="J981" t="str">
        <f t="shared" si="60"/>
        <v>2017</v>
      </c>
      <c r="K981" t="str">
        <f t="shared" si="61"/>
        <v>02</v>
      </c>
      <c r="L981" t="str">
        <f t="shared" si="62"/>
        <v>05</v>
      </c>
      <c r="M981" s="2">
        <f t="shared" si="63"/>
        <v>42771.927083333336</v>
      </c>
      <c r="N981" s="1">
        <f>IF(SUMPRODUCT(--ISNUMBER(SEARCH({"nasdaq.com","bloomberg.com","wsj.com","seekingalpha.com","valuewalk.com","reuters.com","forbes.com","marketwatch.com","investopedia.com","businessinsider.com","analystratings.com"},B981)))&gt;0,1,0)</f>
        <v>1</v>
      </c>
      <c r="O981" t="s">
        <v>3935</v>
      </c>
    </row>
    <row r="982" spans="1:15" x14ac:dyDescent="0.35">
      <c r="A982">
        <v>1.2364760432766599</v>
      </c>
      <c r="B982" t="s">
        <v>8</v>
      </c>
      <c r="C982" t="s">
        <v>974</v>
      </c>
      <c r="D982">
        <v>20170107173000</v>
      </c>
      <c r="E982" s="1">
        <f>IF(SUMPRODUCT(--ISNUMBER(SEARCH({"ECON_EARNINGSREPORT","ECON_STOCKMARKET"},C982)))&gt;0,1,0)</f>
        <v>1</v>
      </c>
      <c r="F982" s="1">
        <f>IF(SUMPRODUCT(--ISNUMBER(SEARCH({"ENV_"},C982)))&gt;0,1,0)</f>
        <v>0</v>
      </c>
      <c r="G982" s="1">
        <f>IF(SUMPRODUCT(--ISNUMBER(SEARCH({"DISCRIMINATION","HARASSMENT","HATE_SPEECH","GENDER_VIOLENCE"},C982)))&gt;0,1,0)</f>
        <v>0</v>
      </c>
      <c r="H982" s="1">
        <f>IF(SUMPRODUCT(--ISNUMBER(SEARCH({"LEGALIZE","LEGISLATION","TRIAL"},C982)))&gt;0,1,0)</f>
        <v>0</v>
      </c>
      <c r="I982" s="1">
        <f>IF(SUMPRODUCT(--ISNUMBER(SEARCH({"LEADER"},C982)))&gt;0,1,0)</f>
        <v>0</v>
      </c>
      <c r="J982" t="str">
        <f t="shared" si="60"/>
        <v>2017</v>
      </c>
      <c r="K982" t="str">
        <f t="shared" si="61"/>
        <v>01</v>
      </c>
      <c r="L982" t="str">
        <f t="shared" si="62"/>
        <v>07</v>
      </c>
      <c r="M982" s="2">
        <f t="shared" si="63"/>
        <v>42742.729166666664</v>
      </c>
      <c r="N982" s="1">
        <f>IF(SUMPRODUCT(--ISNUMBER(SEARCH({"nasdaq.com","bloomberg.com","wsj.com","seekingalpha.com","valuewalk.com","reuters.com","forbes.com","marketwatch.com","investopedia.com","businessinsider.com","analystratings.com"},B982)))&gt;0,1,0)</f>
        <v>0</v>
      </c>
      <c r="O982" t="s">
        <v>3935</v>
      </c>
    </row>
    <row r="983" spans="1:15" x14ac:dyDescent="0.35">
      <c r="A983">
        <v>-3.0701754385964901</v>
      </c>
      <c r="B983" t="s">
        <v>40</v>
      </c>
      <c r="C983" t="s">
        <v>110</v>
      </c>
      <c r="D983">
        <v>20161220211500</v>
      </c>
      <c r="E983" s="1">
        <f>IF(SUMPRODUCT(--ISNUMBER(SEARCH({"ECON_EARNINGSREPORT","ECON_STOCKMARKET"},C983)))&gt;0,1,0)</f>
        <v>1</v>
      </c>
      <c r="F983" s="1">
        <f>IF(SUMPRODUCT(--ISNUMBER(SEARCH({"ENV_"},C983)))&gt;0,1,0)</f>
        <v>0</v>
      </c>
      <c r="G983" s="1">
        <f>IF(SUMPRODUCT(--ISNUMBER(SEARCH({"DISCRIMINATION","HARASSMENT","HATE_SPEECH","GENDER_VIOLENCE"},C983)))&gt;0,1,0)</f>
        <v>0</v>
      </c>
      <c r="H983" s="1">
        <f>IF(SUMPRODUCT(--ISNUMBER(SEARCH({"LEGALIZE","LEGISLATION","TRIAL"},C983)))&gt;0,1,0)</f>
        <v>0</v>
      </c>
      <c r="I983" s="1">
        <f>IF(SUMPRODUCT(--ISNUMBER(SEARCH({"LEADER"},C983)))&gt;0,1,0)</f>
        <v>0</v>
      </c>
      <c r="J983" t="str">
        <f t="shared" si="60"/>
        <v>2016</v>
      </c>
      <c r="K983" t="str">
        <f t="shared" si="61"/>
        <v>12</v>
      </c>
      <c r="L983" t="str">
        <f t="shared" si="62"/>
        <v>20</v>
      </c>
      <c r="M983" s="2">
        <f t="shared" si="63"/>
        <v>42724.885416666664</v>
      </c>
      <c r="N983" s="1">
        <f>IF(SUMPRODUCT(--ISNUMBER(SEARCH({"nasdaq.com","bloomberg.com","wsj.com","seekingalpha.com","valuewalk.com","reuters.com","forbes.com","marketwatch.com","investopedia.com","businessinsider.com","analystratings.com"},B983)))&gt;0,1,0)</f>
        <v>0</v>
      </c>
      <c r="O983" t="s">
        <v>3935</v>
      </c>
    </row>
    <row r="984" spans="1:15" x14ac:dyDescent="0.35">
      <c r="A984">
        <v>0.625</v>
      </c>
      <c r="B984" t="s">
        <v>10</v>
      </c>
      <c r="C984" t="s">
        <v>975</v>
      </c>
      <c r="D984">
        <v>20170125131500</v>
      </c>
      <c r="E984" s="1">
        <f>IF(SUMPRODUCT(--ISNUMBER(SEARCH({"ECON_EARNINGSREPORT","ECON_STOCKMARKET"},C984)))&gt;0,1,0)</f>
        <v>1</v>
      </c>
      <c r="F984" s="1">
        <f>IF(SUMPRODUCT(--ISNUMBER(SEARCH({"ENV_"},C984)))&gt;0,1,0)</f>
        <v>0</v>
      </c>
      <c r="G984" s="1">
        <f>IF(SUMPRODUCT(--ISNUMBER(SEARCH({"DISCRIMINATION","HARASSMENT","HATE_SPEECH","GENDER_VIOLENCE"},C984)))&gt;0,1,0)</f>
        <v>0</v>
      </c>
      <c r="H984" s="1">
        <f>IF(SUMPRODUCT(--ISNUMBER(SEARCH({"LEGALIZE","LEGISLATION","TRIAL"},C984)))&gt;0,1,0)</f>
        <v>0</v>
      </c>
      <c r="I984" s="1">
        <f>IF(SUMPRODUCT(--ISNUMBER(SEARCH({"LEADER"},C984)))&gt;0,1,0)</f>
        <v>0</v>
      </c>
      <c r="J984" t="str">
        <f t="shared" si="60"/>
        <v>2017</v>
      </c>
      <c r="K984" t="str">
        <f t="shared" si="61"/>
        <v>01</v>
      </c>
      <c r="L984" t="str">
        <f t="shared" si="62"/>
        <v>25</v>
      </c>
      <c r="M984" s="2">
        <f t="shared" si="63"/>
        <v>42760.552083333336</v>
      </c>
      <c r="N984" s="1">
        <f>IF(SUMPRODUCT(--ISNUMBER(SEARCH({"nasdaq.com","bloomberg.com","wsj.com","seekingalpha.com","valuewalk.com","reuters.com","forbes.com","marketwatch.com","investopedia.com","businessinsider.com","analystratings.com"},B984)))&gt;0,1,0)</f>
        <v>1</v>
      </c>
      <c r="O984" t="s">
        <v>3935</v>
      </c>
    </row>
    <row r="985" spans="1:15" x14ac:dyDescent="0.35">
      <c r="A985">
        <v>1.8363939899833099</v>
      </c>
      <c r="B985" t="s">
        <v>976</v>
      </c>
      <c r="C985" t="s">
        <v>977</v>
      </c>
      <c r="D985">
        <v>20170102134500</v>
      </c>
      <c r="E985" s="1">
        <f>IF(SUMPRODUCT(--ISNUMBER(SEARCH({"ECON_EARNINGSREPORT","ECON_STOCKMARKET"},C985)))&gt;0,1,0)</f>
        <v>1</v>
      </c>
      <c r="F985" s="1">
        <f>IF(SUMPRODUCT(--ISNUMBER(SEARCH({"ENV_"},C985)))&gt;0,1,0)</f>
        <v>0</v>
      </c>
      <c r="G985" s="1">
        <f>IF(SUMPRODUCT(--ISNUMBER(SEARCH({"DISCRIMINATION","HARASSMENT","HATE_SPEECH","GENDER_VIOLENCE"},C985)))&gt;0,1,0)</f>
        <v>0</v>
      </c>
      <c r="H985" s="1">
        <f>IF(SUMPRODUCT(--ISNUMBER(SEARCH({"LEGALIZE","LEGISLATION","TRIAL"},C985)))&gt;0,1,0)</f>
        <v>0</v>
      </c>
      <c r="I985" s="1">
        <f>IF(SUMPRODUCT(--ISNUMBER(SEARCH({"LEADER"},C985)))&gt;0,1,0)</f>
        <v>1</v>
      </c>
      <c r="J985" t="str">
        <f t="shared" si="60"/>
        <v>2017</v>
      </c>
      <c r="K985" t="str">
        <f t="shared" si="61"/>
        <v>01</v>
      </c>
      <c r="L985" t="str">
        <f t="shared" si="62"/>
        <v>02</v>
      </c>
      <c r="M985" s="2">
        <f t="shared" si="63"/>
        <v>42737.572916666664</v>
      </c>
      <c r="N985" s="1">
        <f>IF(SUMPRODUCT(--ISNUMBER(SEARCH({"nasdaq.com","bloomberg.com","wsj.com","seekingalpha.com","valuewalk.com","reuters.com","forbes.com","marketwatch.com","investopedia.com","businessinsider.com","analystratings.com"},B985)))&gt;0,1,0)</f>
        <v>0</v>
      </c>
      <c r="O985" t="s">
        <v>3935</v>
      </c>
    </row>
    <row r="986" spans="1:15" x14ac:dyDescent="0.35">
      <c r="A986">
        <v>-2.99003322259136</v>
      </c>
      <c r="B986" t="s">
        <v>313</v>
      </c>
      <c r="C986" t="s">
        <v>110</v>
      </c>
      <c r="D986">
        <v>20161220193000</v>
      </c>
      <c r="E986" s="1">
        <f>IF(SUMPRODUCT(--ISNUMBER(SEARCH({"ECON_EARNINGSREPORT","ECON_STOCKMARKET"},C986)))&gt;0,1,0)</f>
        <v>1</v>
      </c>
      <c r="F986" s="1">
        <f>IF(SUMPRODUCT(--ISNUMBER(SEARCH({"ENV_"},C986)))&gt;0,1,0)</f>
        <v>0</v>
      </c>
      <c r="G986" s="1">
        <f>IF(SUMPRODUCT(--ISNUMBER(SEARCH({"DISCRIMINATION","HARASSMENT","HATE_SPEECH","GENDER_VIOLENCE"},C986)))&gt;0,1,0)</f>
        <v>0</v>
      </c>
      <c r="H986" s="1">
        <f>IF(SUMPRODUCT(--ISNUMBER(SEARCH({"LEGALIZE","LEGISLATION","TRIAL"},C986)))&gt;0,1,0)</f>
        <v>0</v>
      </c>
      <c r="I986" s="1">
        <f>IF(SUMPRODUCT(--ISNUMBER(SEARCH({"LEADER"},C986)))&gt;0,1,0)</f>
        <v>0</v>
      </c>
      <c r="J986" t="str">
        <f t="shared" si="60"/>
        <v>2016</v>
      </c>
      <c r="K986" t="str">
        <f t="shared" si="61"/>
        <v>12</v>
      </c>
      <c r="L986" t="str">
        <f t="shared" si="62"/>
        <v>20</v>
      </c>
      <c r="M986" s="2">
        <f t="shared" si="63"/>
        <v>42724.8125</v>
      </c>
      <c r="N986" s="1">
        <f>IF(SUMPRODUCT(--ISNUMBER(SEARCH({"nasdaq.com","bloomberg.com","wsj.com","seekingalpha.com","valuewalk.com","reuters.com","forbes.com","marketwatch.com","investopedia.com","businessinsider.com","analystratings.com"},B986)))&gt;0,1,0)</f>
        <v>0</v>
      </c>
      <c r="O986" t="s">
        <v>3935</v>
      </c>
    </row>
    <row r="987" spans="1:15" x14ac:dyDescent="0.35">
      <c r="A987">
        <v>2.8571428571428599</v>
      </c>
      <c r="B987" t="s">
        <v>10</v>
      </c>
      <c r="D987">
        <v>20161221220000</v>
      </c>
      <c r="E987" s="1">
        <f>IF(SUMPRODUCT(--ISNUMBER(SEARCH({"ECON_EARNINGSREPORT","ECON_STOCKMARKET"},C987)))&gt;0,1,0)</f>
        <v>0</v>
      </c>
      <c r="F987" s="1">
        <f>IF(SUMPRODUCT(--ISNUMBER(SEARCH({"ENV_"},C987)))&gt;0,1,0)</f>
        <v>0</v>
      </c>
      <c r="G987" s="1">
        <f>IF(SUMPRODUCT(--ISNUMBER(SEARCH({"DISCRIMINATION","HARASSMENT","HATE_SPEECH","GENDER_VIOLENCE"},C987)))&gt;0,1,0)</f>
        <v>0</v>
      </c>
      <c r="H987" s="1">
        <f>IF(SUMPRODUCT(--ISNUMBER(SEARCH({"LEGALIZE","LEGISLATION","TRIAL"},C987)))&gt;0,1,0)</f>
        <v>0</v>
      </c>
      <c r="I987" s="1">
        <f>IF(SUMPRODUCT(--ISNUMBER(SEARCH({"LEADER"},C987)))&gt;0,1,0)</f>
        <v>0</v>
      </c>
      <c r="J987" t="str">
        <f t="shared" si="60"/>
        <v>2016</v>
      </c>
      <c r="K987" t="str">
        <f t="shared" si="61"/>
        <v>12</v>
      </c>
      <c r="L987" t="str">
        <f t="shared" si="62"/>
        <v>21</v>
      </c>
      <c r="M987" s="2">
        <f t="shared" si="63"/>
        <v>42725.916666666664</v>
      </c>
      <c r="N987" s="1">
        <f>IF(SUMPRODUCT(--ISNUMBER(SEARCH({"nasdaq.com","bloomberg.com","wsj.com","seekingalpha.com","valuewalk.com","reuters.com","forbes.com","marketwatch.com","investopedia.com","businessinsider.com","analystratings.com"},B987)))&gt;0,1,0)</f>
        <v>1</v>
      </c>
      <c r="O987" t="s">
        <v>3935</v>
      </c>
    </row>
    <row r="988" spans="1:15" x14ac:dyDescent="0.35">
      <c r="A988">
        <v>1.6472868217054299</v>
      </c>
      <c r="B988" t="s">
        <v>21</v>
      </c>
      <c r="C988" t="s">
        <v>978</v>
      </c>
      <c r="D988">
        <v>20161222031500</v>
      </c>
      <c r="E988" s="1">
        <f>IF(SUMPRODUCT(--ISNUMBER(SEARCH({"ECON_EARNINGSREPORT","ECON_STOCKMARKET"},C988)))&gt;0,1,0)</f>
        <v>0</v>
      </c>
      <c r="F988" s="1">
        <f>IF(SUMPRODUCT(--ISNUMBER(SEARCH({"ENV_"},C988)))&gt;0,1,0)</f>
        <v>0</v>
      </c>
      <c r="G988" s="1">
        <f>IF(SUMPRODUCT(--ISNUMBER(SEARCH({"DISCRIMINATION","HARASSMENT","HATE_SPEECH","GENDER_VIOLENCE"},C988)))&gt;0,1,0)</f>
        <v>0</v>
      </c>
      <c r="H988" s="1">
        <f>IF(SUMPRODUCT(--ISNUMBER(SEARCH({"LEGALIZE","LEGISLATION","TRIAL"},C988)))&gt;0,1,0)</f>
        <v>0</v>
      </c>
      <c r="I988" s="1">
        <f>IF(SUMPRODUCT(--ISNUMBER(SEARCH({"LEADER"},C988)))&gt;0,1,0)</f>
        <v>1</v>
      </c>
      <c r="J988" t="str">
        <f t="shared" si="60"/>
        <v>2016</v>
      </c>
      <c r="K988" t="str">
        <f t="shared" si="61"/>
        <v>12</v>
      </c>
      <c r="L988" t="str">
        <f t="shared" si="62"/>
        <v>22</v>
      </c>
      <c r="M988" s="2">
        <f t="shared" si="63"/>
        <v>42726.135416666664</v>
      </c>
      <c r="N988" s="1">
        <f>IF(SUMPRODUCT(--ISNUMBER(SEARCH({"nasdaq.com","bloomberg.com","wsj.com","seekingalpha.com","valuewalk.com","reuters.com","forbes.com","marketwatch.com","investopedia.com","businessinsider.com","analystratings.com"},B988)))&gt;0,1,0)</f>
        <v>0</v>
      </c>
      <c r="O988" t="s">
        <v>3935</v>
      </c>
    </row>
    <row r="989" spans="1:15" x14ac:dyDescent="0.35">
      <c r="A989">
        <v>-3.2941176470588198</v>
      </c>
      <c r="B989" t="s">
        <v>76</v>
      </c>
      <c r="C989" t="s">
        <v>110</v>
      </c>
      <c r="D989">
        <v>20161220190000</v>
      </c>
      <c r="E989" s="1">
        <f>IF(SUMPRODUCT(--ISNUMBER(SEARCH({"ECON_EARNINGSREPORT","ECON_STOCKMARKET"},C989)))&gt;0,1,0)</f>
        <v>1</v>
      </c>
      <c r="F989" s="1">
        <f>IF(SUMPRODUCT(--ISNUMBER(SEARCH({"ENV_"},C989)))&gt;0,1,0)</f>
        <v>0</v>
      </c>
      <c r="G989" s="1">
        <f>IF(SUMPRODUCT(--ISNUMBER(SEARCH({"DISCRIMINATION","HARASSMENT","HATE_SPEECH","GENDER_VIOLENCE"},C989)))&gt;0,1,0)</f>
        <v>0</v>
      </c>
      <c r="H989" s="1">
        <f>IF(SUMPRODUCT(--ISNUMBER(SEARCH({"LEGALIZE","LEGISLATION","TRIAL"},C989)))&gt;0,1,0)</f>
        <v>0</v>
      </c>
      <c r="I989" s="1">
        <f>IF(SUMPRODUCT(--ISNUMBER(SEARCH({"LEADER"},C989)))&gt;0,1,0)</f>
        <v>0</v>
      </c>
      <c r="J989" t="str">
        <f t="shared" si="60"/>
        <v>2016</v>
      </c>
      <c r="K989" t="str">
        <f t="shared" si="61"/>
        <v>12</v>
      </c>
      <c r="L989" t="str">
        <f t="shared" si="62"/>
        <v>20</v>
      </c>
      <c r="M989" s="2">
        <f t="shared" si="63"/>
        <v>42724.791666666664</v>
      </c>
      <c r="N989" s="1">
        <f>IF(SUMPRODUCT(--ISNUMBER(SEARCH({"nasdaq.com","bloomberg.com","wsj.com","seekingalpha.com","valuewalk.com","reuters.com","forbes.com","marketwatch.com","investopedia.com","businessinsider.com","analystratings.com"},B989)))&gt;0,1,0)</f>
        <v>0</v>
      </c>
      <c r="O989" t="s">
        <v>3935</v>
      </c>
    </row>
    <row r="990" spans="1:15" x14ac:dyDescent="0.35">
      <c r="A990">
        <v>1.7910447761193999</v>
      </c>
      <c r="B990" t="s">
        <v>90</v>
      </c>
      <c r="C990" t="s">
        <v>979</v>
      </c>
      <c r="D990">
        <v>20161222153000</v>
      </c>
      <c r="E990" s="1">
        <f>IF(SUMPRODUCT(--ISNUMBER(SEARCH({"ECON_EARNINGSREPORT","ECON_STOCKMARKET"},C990)))&gt;0,1,0)</f>
        <v>1</v>
      </c>
      <c r="F990" s="1">
        <f>IF(SUMPRODUCT(--ISNUMBER(SEARCH({"ENV_"},C990)))&gt;0,1,0)</f>
        <v>0</v>
      </c>
      <c r="G990" s="1">
        <f>IF(SUMPRODUCT(--ISNUMBER(SEARCH({"DISCRIMINATION","HARASSMENT","HATE_SPEECH","GENDER_VIOLENCE"},C990)))&gt;0,1,0)</f>
        <v>0</v>
      </c>
      <c r="H990" s="1">
        <f>IF(SUMPRODUCT(--ISNUMBER(SEARCH({"LEGALIZE","LEGISLATION","TRIAL"},C990)))&gt;0,1,0)</f>
        <v>0</v>
      </c>
      <c r="I990" s="1">
        <f>IF(SUMPRODUCT(--ISNUMBER(SEARCH({"LEADER"},C990)))&gt;0,1,0)</f>
        <v>0</v>
      </c>
      <c r="J990" t="str">
        <f t="shared" si="60"/>
        <v>2016</v>
      </c>
      <c r="K990" t="str">
        <f t="shared" si="61"/>
        <v>12</v>
      </c>
      <c r="L990" t="str">
        <f t="shared" si="62"/>
        <v>22</v>
      </c>
      <c r="M990" s="2">
        <f t="shared" si="63"/>
        <v>42726.645833333336</v>
      </c>
      <c r="N990" s="1">
        <f>IF(SUMPRODUCT(--ISNUMBER(SEARCH({"nasdaq.com","bloomberg.com","wsj.com","seekingalpha.com","valuewalk.com","reuters.com","forbes.com","marketwatch.com","investopedia.com","businessinsider.com","analystratings.com"},B990)))&gt;0,1,0)</f>
        <v>0</v>
      </c>
      <c r="O990" t="s">
        <v>3935</v>
      </c>
    </row>
    <row r="991" spans="1:15" x14ac:dyDescent="0.35">
      <c r="A991">
        <v>1.8842530282637999</v>
      </c>
      <c r="B991" t="s">
        <v>8</v>
      </c>
      <c r="C991" t="s">
        <v>980</v>
      </c>
      <c r="D991">
        <v>20161213160000</v>
      </c>
      <c r="E991" s="1">
        <f>IF(SUMPRODUCT(--ISNUMBER(SEARCH({"ECON_EARNINGSREPORT","ECON_STOCKMARKET"},C991)))&gt;0,1,0)</f>
        <v>1</v>
      </c>
      <c r="F991" s="1">
        <f>IF(SUMPRODUCT(--ISNUMBER(SEARCH({"ENV_"},C991)))&gt;0,1,0)</f>
        <v>0</v>
      </c>
      <c r="G991" s="1">
        <f>IF(SUMPRODUCT(--ISNUMBER(SEARCH({"DISCRIMINATION","HARASSMENT","HATE_SPEECH","GENDER_VIOLENCE"},C991)))&gt;0,1,0)</f>
        <v>0</v>
      </c>
      <c r="H991" s="1">
        <f>IF(SUMPRODUCT(--ISNUMBER(SEARCH({"LEGALIZE","LEGISLATION","TRIAL"},C991)))&gt;0,1,0)</f>
        <v>0</v>
      </c>
      <c r="I991" s="1">
        <f>IF(SUMPRODUCT(--ISNUMBER(SEARCH({"LEADER"},C991)))&gt;0,1,0)</f>
        <v>1</v>
      </c>
      <c r="J991" t="str">
        <f t="shared" si="60"/>
        <v>2016</v>
      </c>
      <c r="K991" t="str">
        <f t="shared" si="61"/>
        <v>12</v>
      </c>
      <c r="L991" t="str">
        <f t="shared" si="62"/>
        <v>13</v>
      </c>
      <c r="M991" s="2">
        <f t="shared" si="63"/>
        <v>42717.666666666664</v>
      </c>
      <c r="N991" s="1">
        <f>IF(SUMPRODUCT(--ISNUMBER(SEARCH({"nasdaq.com","bloomberg.com","wsj.com","seekingalpha.com","valuewalk.com","reuters.com","forbes.com","marketwatch.com","investopedia.com","businessinsider.com","analystratings.com"},B991)))&gt;0,1,0)</f>
        <v>0</v>
      </c>
      <c r="O991" t="s">
        <v>3935</v>
      </c>
    </row>
    <row r="992" spans="1:15" x14ac:dyDescent="0.35">
      <c r="A992">
        <v>0.14471780028943601</v>
      </c>
      <c r="B992" t="s">
        <v>8</v>
      </c>
      <c r="C992" t="s">
        <v>981</v>
      </c>
      <c r="D992">
        <v>20170120151500</v>
      </c>
      <c r="E992" s="1">
        <f>IF(SUMPRODUCT(--ISNUMBER(SEARCH({"ECON_EARNINGSREPORT","ECON_STOCKMARKET"},C992)))&gt;0,1,0)</f>
        <v>1</v>
      </c>
      <c r="F992" s="1">
        <f>IF(SUMPRODUCT(--ISNUMBER(SEARCH({"ENV_"},C992)))&gt;0,1,0)</f>
        <v>0</v>
      </c>
      <c r="G992" s="1">
        <f>IF(SUMPRODUCT(--ISNUMBER(SEARCH({"DISCRIMINATION","HARASSMENT","HATE_SPEECH","GENDER_VIOLENCE"},C992)))&gt;0,1,0)</f>
        <v>0</v>
      </c>
      <c r="H992" s="1">
        <f>IF(SUMPRODUCT(--ISNUMBER(SEARCH({"LEGALIZE","LEGISLATION","TRIAL"},C992)))&gt;0,1,0)</f>
        <v>0</v>
      </c>
      <c r="I992" s="1">
        <f>IF(SUMPRODUCT(--ISNUMBER(SEARCH({"LEADER"},C992)))&gt;0,1,0)</f>
        <v>0</v>
      </c>
      <c r="J992" t="str">
        <f t="shared" si="60"/>
        <v>2017</v>
      </c>
      <c r="K992" t="str">
        <f t="shared" si="61"/>
        <v>01</v>
      </c>
      <c r="L992" t="str">
        <f t="shared" si="62"/>
        <v>20</v>
      </c>
      <c r="M992" s="2">
        <f t="shared" si="63"/>
        <v>42755.635416666664</v>
      </c>
      <c r="N992" s="1">
        <f>IF(SUMPRODUCT(--ISNUMBER(SEARCH({"nasdaq.com","bloomberg.com","wsj.com","seekingalpha.com","valuewalk.com","reuters.com","forbes.com","marketwatch.com","investopedia.com","businessinsider.com","analystratings.com"},B992)))&gt;0,1,0)</f>
        <v>0</v>
      </c>
      <c r="O992" t="s">
        <v>3935</v>
      </c>
    </row>
    <row r="993" spans="1:15" x14ac:dyDescent="0.35">
      <c r="A993">
        <v>2.4221453287197199</v>
      </c>
      <c r="B993" t="s">
        <v>124</v>
      </c>
      <c r="D993">
        <v>20161222181500</v>
      </c>
      <c r="E993" s="1">
        <f>IF(SUMPRODUCT(--ISNUMBER(SEARCH({"ECON_EARNINGSREPORT","ECON_STOCKMARKET"},C993)))&gt;0,1,0)</f>
        <v>0</v>
      </c>
      <c r="F993" s="1">
        <f>IF(SUMPRODUCT(--ISNUMBER(SEARCH({"ENV_"},C993)))&gt;0,1,0)</f>
        <v>0</v>
      </c>
      <c r="G993" s="1">
        <f>IF(SUMPRODUCT(--ISNUMBER(SEARCH({"DISCRIMINATION","HARASSMENT","HATE_SPEECH","GENDER_VIOLENCE"},C993)))&gt;0,1,0)</f>
        <v>0</v>
      </c>
      <c r="H993" s="1">
        <f>IF(SUMPRODUCT(--ISNUMBER(SEARCH({"LEGALIZE","LEGISLATION","TRIAL"},C993)))&gt;0,1,0)</f>
        <v>0</v>
      </c>
      <c r="I993" s="1">
        <f>IF(SUMPRODUCT(--ISNUMBER(SEARCH({"LEADER"},C993)))&gt;0,1,0)</f>
        <v>0</v>
      </c>
      <c r="J993" t="str">
        <f t="shared" si="60"/>
        <v>2016</v>
      </c>
      <c r="K993" t="str">
        <f t="shared" si="61"/>
        <v>12</v>
      </c>
      <c r="L993" t="str">
        <f t="shared" si="62"/>
        <v>22</v>
      </c>
      <c r="M993" s="2">
        <f t="shared" si="63"/>
        <v>42726.760416666664</v>
      </c>
      <c r="N993" s="1">
        <f>IF(SUMPRODUCT(--ISNUMBER(SEARCH({"nasdaq.com","bloomberg.com","wsj.com","seekingalpha.com","valuewalk.com","reuters.com","forbes.com","marketwatch.com","investopedia.com","businessinsider.com","analystratings.com"},B993)))&gt;0,1,0)</f>
        <v>0</v>
      </c>
      <c r="O993" t="s">
        <v>3935</v>
      </c>
    </row>
    <row r="994" spans="1:15" x14ac:dyDescent="0.35">
      <c r="A994">
        <v>-0.485436893203883</v>
      </c>
      <c r="B994" t="s">
        <v>346</v>
      </c>
      <c r="C994" t="s">
        <v>982</v>
      </c>
      <c r="D994">
        <v>20170120141500</v>
      </c>
      <c r="E994" s="1">
        <f>IF(SUMPRODUCT(--ISNUMBER(SEARCH({"ECON_EARNINGSREPORT","ECON_STOCKMARKET"},C994)))&gt;0,1,0)</f>
        <v>1</v>
      </c>
      <c r="F994" s="1">
        <f>IF(SUMPRODUCT(--ISNUMBER(SEARCH({"ENV_"},C994)))&gt;0,1,0)</f>
        <v>0</v>
      </c>
      <c r="G994" s="1">
        <f>IF(SUMPRODUCT(--ISNUMBER(SEARCH({"DISCRIMINATION","HARASSMENT","HATE_SPEECH","GENDER_VIOLENCE"},C994)))&gt;0,1,0)</f>
        <v>0</v>
      </c>
      <c r="H994" s="1">
        <f>IF(SUMPRODUCT(--ISNUMBER(SEARCH({"LEGALIZE","LEGISLATION","TRIAL"},C994)))&gt;0,1,0)</f>
        <v>0</v>
      </c>
      <c r="I994" s="1">
        <f>IF(SUMPRODUCT(--ISNUMBER(SEARCH({"LEADER"},C994)))&gt;0,1,0)</f>
        <v>0</v>
      </c>
      <c r="J994" t="str">
        <f t="shared" si="60"/>
        <v>2017</v>
      </c>
      <c r="K994" t="str">
        <f t="shared" si="61"/>
        <v>01</v>
      </c>
      <c r="L994" t="str">
        <f t="shared" si="62"/>
        <v>20</v>
      </c>
      <c r="M994" s="2">
        <f t="shared" si="63"/>
        <v>42755.59375</v>
      </c>
      <c r="N994" s="1">
        <f>IF(SUMPRODUCT(--ISNUMBER(SEARCH({"nasdaq.com","bloomberg.com","wsj.com","seekingalpha.com","valuewalk.com","reuters.com","forbes.com","marketwatch.com","investopedia.com","businessinsider.com","analystratings.com"},B994)))&gt;0,1,0)</f>
        <v>0</v>
      </c>
      <c r="O994" t="s">
        <v>3935</v>
      </c>
    </row>
    <row r="995" spans="1:15" x14ac:dyDescent="0.35">
      <c r="A995">
        <v>-0.57306590257879697</v>
      </c>
      <c r="B995" t="s">
        <v>90</v>
      </c>
      <c r="C995" t="s">
        <v>982</v>
      </c>
      <c r="D995">
        <v>20170120141500</v>
      </c>
      <c r="E995" s="1">
        <f>IF(SUMPRODUCT(--ISNUMBER(SEARCH({"ECON_EARNINGSREPORT","ECON_STOCKMARKET"},C995)))&gt;0,1,0)</f>
        <v>1</v>
      </c>
      <c r="F995" s="1">
        <f>IF(SUMPRODUCT(--ISNUMBER(SEARCH({"ENV_"},C995)))&gt;0,1,0)</f>
        <v>0</v>
      </c>
      <c r="G995" s="1">
        <f>IF(SUMPRODUCT(--ISNUMBER(SEARCH({"DISCRIMINATION","HARASSMENT","HATE_SPEECH","GENDER_VIOLENCE"},C995)))&gt;0,1,0)</f>
        <v>0</v>
      </c>
      <c r="H995" s="1">
        <f>IF(SUMPRODUCT(--ISNUMBER(SEARCH({"LEGALIZE","LEGISLATION","TRIAL"},C995)))&gt;0,1,0)</f>
        <v>0</v>
      </c>
      <c r="I995" s="1">
        <f>IF(SUMPRODUCT(--ISNUMBER(SEARCH({"LEADER"},C995)))&gt;0,1,0)</f>
        <v>0</v>
      </c>
      <c r="J995" t="str">
        <f t="shared" si="60"/>
        <v>2017</v>
      </c>
      <c r="K995" t="str">
        <f t="shared" si="61"/>
        <v>01</v>
      </c>
      <c r="L995" t="str">
        <f t="shared" si="62"/>
        <v>20</v>
      </c>
      <c r="M995" s="2">
        <f t="shared" si="63"/>
        <v>42755.59375</v>
      </c>
      <c r="N995" s="1">
        <f>IF(SUMPRODUCT(--ISNUMBER(SEARCH({"nasdaq.com","bloomberg.com","wsj.com","seekingalpha.com","valuewalk.com","reuters.com","forbes.com","marketwatch.com","investopedia.com","businessinsider.com","analystratings.com"},B995)))&gt;0,1,0)</f>
        <v>0</v>
      </c>
      <c r="O995" t="s">
        <v>3935</v>
      </c>
    </row>
    <row r="996" spans="1:15" x14ac:dyDescent="0.35">
      <c r="A996">
        <v>3.1042128603104202</v>
      </c>
      <c r="B996" t="s">
        <v>10</v>
      </c>
      <c r="C996" t="s">
        <v>983</v>
      </c>
      <c r="D996">
        <v>20161221134500</v>
      </c>
      <c r="E996" s="1">
        <f>IF(SUMPRODUCT(--ISNUMBER(SEARCH({"ECON_EARNINGSREPORT","ECON_STOCKMARKET"},C996)))&gt;0,1,0)</f>
        <v>1</v>
      </c>
      <c r="F996" s="1">
        <f>IF(SUMPRODUCT(--ISNUMBER(SEARCH({"ENV_"},C996)))&gt;0,1,0)</f>
        <v>0</v>
      </c>
      <c r="G996" s="1">
        <f>IF(SUMPRODUCT(--ISNUMBER(SEARCH({"DISCRIMINATION","HARASSMENT","HATE_SPEECH","GENDER_VIOLENCE"},C996)))&gt;0,1,0)</f>
        <v>0</v>
      </c>
      <c r="H996" s="1">
        <f>IF(SUMPRODUCT(--ISNUMBER(SEARCH({"LEGALIZE","LEGISLATION","TRIAL"},C996)))&gt;0,1,0)</f>
        <v>0</v>
      </c>
      <c r="I996" s="1">
        <f>IF(SUMPRODUCT(--ISNUMBER(SEARCH({"LEADER"},C996)))&gt;0,1,0)</f>
        <v>0</v>
      </c>
      <c r="J996" t="str">
        <f t="shared" si="60"/>
        <v>2016</v>
      </c>
      <c r="K996" t="str">
        <f t="shared" si="61"/>
        <v>12</v>
      </c>
      <c r="L996" t="str">
        <f t="shared" si="62"/>
        <v>21</v>
      </c>
      <c r="M996" s="2">
        <f t="shared" si="63"/>
        <v>42725.572916666664</v>
      </c>
      <c r="N996" s="1">
        <f>IF(SUMPRODUCT(--ISNUMBER(SEARCH({"nasdaq.com","bloomberg.com","wsj.com","seekingalpha.com","valuewalk.com","reuters.com","forbes.com","marketwatch.com","investopedia.com","businessinsider.com","analystratings.com"},B996)))&gt;0,1,0)</f>
        <v>1</v>
      </c>
      <c r="O996" t="s">
        <v>3935</v>
      </c>
    </row>
    <row r="997" spans="1:15" x14ac:dyDescent="0.35">
      <c r="A997">
        <v>1.94552529182879</v>
      </c>
      <c r="B997" t="s">
        <v>984</v>
      </c>
      <c r="C997" t="s">
        <v>903</v>
      </c>
      <c r="D997">
        <v>20161222000000</v>
      </c>
      <c r="E997" s="1">
        <f>IF(SUMPRODUCT(--ISNUMBER(SEARCH({"ECON_EARNINGSREPORT","ECON_STOCKMARKET"},C997)))&gt;0,1,0)</f>
        <v>1</v>
      </c>
      <c r="F997" s="1">
        <f>IF(SUMPRODUCT(--ISNUMBER(SEARCH({"ENV_"},C997)))&gt;0,1,0)</f>
        <v>0</v>
      </c>
      <c r="G997" s="1">
        <f>IF(SUMPRODUCT(--ISNUMBER(SEARCH({"DISCRIMINATION","HARASSMENT","HATE_SPEECH","GENDER_VIOLENCE"},C997)))&gt;0,1,0)</f>
        <v>0</v>
      </c>
      <c r="H997" s="1">
        <f>IF(SUMPRODUCT(--ISNUMBER(SEARCH({"LEGALIZE","LEGISLATION","TRIAL"},C997)))&gt;0,1,0)</f>
        <v>0</v>
      </c>
      <c r="I997" s="1">
        <f>IF(SUMPRODUCT(--ISNUMBER(SEARCH({"LEADER"},C997)))&gt;0,1,0)</f>
        <v>0</v>
      </c>
      <c r="J997" t="str">
        <f t="shared" si="60"/>
        <v>2016</v>
      </c>
      <c r="K997" t="str">
        <f t="shared" si="61"/>
        <v>12</v>
      </c>
      <c r="L997" t="str">
        <f t="shared" si="62"/>
        <v>22</v>
      </c>
      <c r="M997" s="2">
        <f t="shared" si="63"/>
        <v>42726</v>
      </c>
      <c r="N997" s="1">
        <f>IF(SUMPRODUCT(--ISNUMBER(SEARCH({"nasdaq.com","bloomberg.com","wsj.com","seekingalpha.com","valuewalk.com","reuters.com","forbes.com","marketwatch.com","investopedia.com","businessinsider.com","analystratings.com"},B997)))&gt;0,1,0)</f>
        <v>0</v>
      </c>
      <c r="O997" t="s">
        <v>3935</v>
      </c>
    </row>
    <row r="998" spans="1:15" x14ac:dyDescent="0.35">
      <c r="A998">
        <v>0</v>
      </c>
      <c r="B998" t="s">
        <v>985</v>
      </c>
      <c r="C998" t="s">
        <v>986</v>
      </c>
      <c r="D998">
        <v>20161228181500</v>
      </c>
      <c r="E998" s="1">
        <f>IF(SUMPRODUCT(--ISNUMBER(SEARCH({"ECON_EARNINGSREPORT","ECON_STOCKMARKET"},C998)))&gt;0,1,0)</f>
        <v>0</v>
      </c>
      <c r="F998" s="1">
        <f>IF(SUMPRODUCT(--ISNUMBER(SEARCH({"ENV_"},C998)))&gt;0,1,0)</f>
        <v>0</v>
      </c>
      <c r="G998" s="1">
        <f>IF(SUMPRODUCT(--ISNUMBER(SEARCH({"DISCRIMINATION","HARASSMENT","HATE_SPEECH","GENDER_VIOLENCE"},C998)))&gt;0,1,0)</f>
        <v>0</v>
      </c>
      <c r="H998" s="1">
        <f>IF(SUMPRODUCT(--ISNUMBER(SEARCH({"LEGALIZE","LEGISLATION","TRIAL"},C998)))&gt;0,1,0)</f>
        <v>0</v>
      </c>
      <c r="I998" s="1">
        <f>IF(SUMPRODUCT(--ISNUMBER(SEARCH({"LEADER"},C998)))&gt;0,1,0)</f>
        <v>0</v>
      </c>
      <c r="J998" t="str">
        <f t="shared" si="60"/>
        <v>2016</v>
      </c>
      <c r="K998" t="str">
        <f t="shared" si="61"/>
        <v>12</v>
      </c>
      <c r="L998" t="str">
        <f t="shared" si="62"/>
        <v>28</v>
      </c>
      <c r="M998" s="2">
        <f t="shared" si="63"/>
        <v>42732.760416666664</v>
      </c>
      <c r="N998" s="1">
        <f>IF(SUMPRODUCT(--ISNUMBER(SEARCH({"nasdaq.com","bloomberg.com","wsj.com","seekingalpha.com","valuewalk.com","reuters.com","forbes.com","marketwatch.com","investopedia.com","businessinsider.com","analystratings.com"},B998)))&gt;0,1,0)</f>
        <v>0</v>
      </c>
      <c r="O998" t="s">
        <v>3935</v>
      </c>
    </row>
    <row r="999" spans="1:15" x14ac:dyDescent="0.35">
      <c r="A999">
        <v>6.6390041493775902</v>
      </c>
      <c r="B999" t="s">
        <v>96</v>
      </c>
      <c r="C999" t="s">
        <v>987</v>
      </c>
      <c r="D999">
        <v>20161222123000</v>
      </c>
      <c r="E999" s="1">
        <f>IF(SUMPRODUCT(--ISNUMBER(SEARCH({"ECON_EARNINGSREPORT","ECON_STOCKMARKET"},C999)))&gt;0,1,0)</f>
        <v>1</v>
      </c>
      <c r="F999" s="1">
        <f>IF(SUMPRODUCT(--ISNUMBER(SEARCH({"ENV_"},C999)))&gt;0,1,0)</f>
        <v>0</v>
      </c>
      <c r="G999" s="1">
        <f>IF(SUMPRODUCT(--ISNUMBER(SEARCH({"DISCRIMINATION","HARASSMENT","HATE_SPEECH","GENDER_VIOLENCE"},C999)))&gt;0,1,0)</f>
        <v>0</v>
      </c>
      <c r="H999" s="1">
        <f>IF(SUMPRODUCT(--ISNUMBER(SEARCH({"LEGALIZE","LEGISLATION","TRIAL"},C999)))&gt;0,1,0)</f>
        <v>0</v>
      </c>
      <c r="I999" s="1">
        <f>IF(SUMPRODUCT(--ISNUMBER(SEARCH({"LEADER"},C999)))&gt;0,1,0)</f>
        <v>0</v>
      </c>
      <c r="J999" t="str">
        <f t="shared" si="60"/>
        <v>2016</v>
      </c>
      <c r="K999" t="str">
        <f t="shared" si="61"/>
        <v>12</v>
      </c>
      <c r="L999" t="str">
        <f t="shared" si="62"/>
        <v>22</v>
      </c>
      <c r="M999" s="2">
        <f t="shared" si="63"/>
        <v>42726.520833333336</v>
      </c>
      <c r="N999" s="1">
        <f>IF(SUMPRODUCT(--ISNUMBER(SEARCH({"nasdaq.com","bloomberg.com","wsj.com","seekingalpha.com","valuewalk.com","reuters.com","forbes.com","marketwatch.com","investopedia.com","businessinsider.com","analystratings.com"},B999)))&gt;0,1,0)</f>
        <v>0</v>
      </c>
      <c r="O999" t="s">
        <v>3935</v>
      </c>
    </row>
    <row r="1000" spans="1:15" x14ac:dyDescent="0.35">
      <c r="A1000">
        <v>0</v>
      </c>
      <c r="B1000" t="s">
        <v>40</v>
      </c>
      <c r="C1000" t="s">
        <v>988</v>
      </c>
      <c r="D1000">
        <v>20161222190000</v>
      </c>
      <c r="E1000" s="1">
        <f>IF(SUMPRODUCT(--ISNUMBER(SEARCH({"ECON_EARNINGSREPORT","ECON_STOCKMARKET"},C1000)))&gt;0,1,0)</f>
        <v>1</v>
      </c>
      <c r="F1000" s="1">
        <f>IF(SUMPRODUCT(--ISNUMBER(SEARCH({"ENV_"},C1000)))&gt;0,1,0)</f>
        <v>0</v>
      </c>
      <c r="G1000" s="1">
        <f>IF(SUMPRODUCT(--ISNUMBER(SEARCH({"DISCRIMINATION","HARASSMENT","HATE_SPEECH","GENDER_VIOLENCE"},C1000)))&gt;0,1,0)</f>
        <v>0</v>
      </c>
      <c r="H1000" s="1">
        <f>IF(SUMPRODUCT(--ISNUMBER(SEARCH({"LEGALIZE","LEGISLATION","TRIAL"},C1000)))&gt;0,1,0)</f>
        <v>0</v>
      </c>
      <c r="I1000" s="1">
        <f>IF(SUMPRODUCT(--ISNUMBER(SEARCH({"LEADER"},C1000)))&gt;0,1,0)</f>
        <v>0</v>
      </c>
      <c r="J1000" t="str">
        <f t="shared" si="60"/>
        <v>2016</v>
      </c>
      <c r="K1000" t="str">
        <f t="shared" si="61"/>
        <v>12</v>
      </c>
      <c r="L1000" t="str">
        <f t="shared" si="62"/>
        <v>22</v>
      </c>
      <c r="M1000" s="2">
        <f t="shared" si="63"/>
        <v>42726.791666666664</v>
      </c>
      <c r="N1000" s="1">
        <f>IF(SUMPRODUCT(--ISNUMBER(SEARCH({"nasdaq.com","bloomberg.com","wsj.com","seekingalpha.com","valuewalk.com","reuters.com","forbes.com","marketwatch.com","investopedia.com","businessinsider.com","analystratings.com"},B1000)))&gt;0,1,0)</f>
        <v>0</v>
      </c>
      <c r="O1000" t="s">
        <v>3935</v>
      </c>
    </row>
    <row r="1001" spans="1:15" x14ac:dyDescent="0.35">
      <c r="A1001">
        <v>-0.72568940493468803</v>
      </c>
      <c r="B1001" t="s">
        <v>216</v>
      </c>
      <c r="C1001" t="s">
        <v>989</v>
      </c>
      <c r="D1001">
        <v>20161222174500</v>
      </c>
      <c r="E1001" s="1">
        <f>IF(SUMPRODUCT(--ISNUMBER(SEARCH({"ECON_EARNINGSREPORT","ECON_STOCKMARKET"},C1001)))&gt;0,1,0)</f>
        <v>0</v>
      </c>
      <c r="F1001" s="1">
        <f>IF(SUMPRODUCT(--ISNUMBER(SEARCH({"ENV_"},C1001)))&gt;0,1,0)</f>
        <v>0</v>
      </c>
      <c r="G1001" s="1">
        <f>IF(SUMPRODUCT(--ISNUMBER(SEARCH({"DISCRIMINATION","HARASSMENT","HATE_SPEECH","GENDER_VIOLENCE"},C1001)))&gt;0,1,0)</f>
        <v>0</v>
      </c>
      <c r="H1001" s="1">
        <f>IF(SUMPRODUCT(--ISNUMBER(SEARCH({"LEGALIZE","LEGISLATION","TRIAL"},C1001)))&gt;0,1,0)</f>
        <v>0</v>
      </c>
      <c r="I1001" s="1">
        <f>IF(SUMPRODUCT(--ISNUMBER(SEARCH({"LEADER"},C1001)))&gt;0,1,0)</f>
        <v>0</v>
      </c>
      <c r="J1001" t="str">
        <f t="shared" si="60"/>
        <v>2016</v>
      </c>
      <c r="K1001" t="str">
        <f t="shared" si="61"/>
        <v>12</v>
      </c>
      <c r="L1001" t="str">
        <f t="shared" si="62"/>
        <v>22</v>
      </c>
      <c r="M1001" s="2">
        <f t="shared" si="63"/>
        <v>42726.739583333336</v>
      </c>
      <c r="N1001" s="1">
        <f>IF(SUMPRODUCT(--ISNUMBER(SEARCH({"nasdaq.com","bloomberg.com","wsj.com","seekingalpha.com","valuewalk.com","reuters.com","forbes.com","marketwatch.com","investopedia.com","businessinsider.com","analystratings.com"},B1001)))&gt;0,1,0)</f>
        <v>1</v>
      </c>
      <c r="O1001" t="s">
        <v>3935</v>
      </c>
    </row>
    <row r="1002" spans="1:15" x14ac:dyDescent="0.35">
      <c r="A1002">
        <v>2.43161094224924</v>
      </c>
      <c r="B1002" t="s">
        <v>90</v>
      </c>
      <c r="C1002" t="s">
        <v>990</v>
      </c>
      <c r="D1002">
        <v>20161222170000</v>
      </c>
      <c r="E1002" s="1">
        <f>IF(SUMPRODUCT(--ISNUMBER(SEARCH({"ECON_EARNINGSREPORT","ECON_STOCKMARKET"},C1002)))&gt;0,1,0)</f>
        <v>0</v>
      </c>
      <c r="F1002" s="1">
        <f>IF(SUMPRODUCT(--ISNUMBER(SEARCH({"ENV_"},C1002)))&gt;0,1,0)</f>
        <v>0</v>
      </c>
      <c r="G1002" s="1">
        <f>IF(SUMPRODUCT(--ISNUMBER(SEARCH({"DISCRIMINATION","HARASSMENT","HATE_SPEECH","GENDER_VIOLENCE"},C1002)))&gt;0,1,0)</f>
        <v>0</v>
      </c>
      <c r="H1002" s="1">
        <f>IF(SUMPRODUCT(--ISNUMBER(SEARCH({"LEGALIZE","LEGISLATION","TRIAL"},C1002)))&gt;0,1,0)</f>
        <v>0</v>
      </c>
      <c r="I1002" s="1">
        <f>IF(SUMPRODUCT(--ISNUMBER(SEARCH({"LEADER"},C1002)))&gt;0,1,0)</f>
        <v>0</v>
      </c>
      <c r="J1002" t="str">
        <f t="shared" si="60"/>
        <v>2016</v>
      </c>
      <c r="K1002" t="str">
        <f t="shared" si="61"/>
        <v>12</v>
      </c>
      <c r="L1002" t="str">
        <f t="shared" si="62"/>
        <v>22</v>
      </c>
      <c r="M1002" s="2">
        <f t="shared" si="63"/>
        <v>42726.708333333336</v>
      </c>
      <c r="N1002" s="1">
        <f>IF(SUMPRODUCT(--ISNUMBER(SEARCH({"nasdaq.com","bloomberg.com","wsj.com","seekingalpha.com","valuewalk.com","reuters.com","forbes.com","marketwatch.com","investopedia.com","businessinsider.com","analystratings.com"},B1002)))&gt;0,1,0)</f>
        <v>0</v>
      </c>
      <c r="O1002" t="s">
        <v>3935</v>
      </c>
    </row>
    <row r="1003" spans="1:15" x14ac:dyDescent="0.35">
      <c r="A1003">
        <v>1.1022044088176399</v>
      </c>
      <c r="B1003" t="s">
        <v>10</v>
      </c>
      <c r="D1003">
        <v>20161222133000</v>
      </c>
      <c r="E1003" s="1">
        <f>IF(SUMPRODUCT(--ISNUMBER(SEARCH({"ECON_EARNINGSREPORT","ECON_STOCKMARKET"},C1003)))&gt;0,1,0)</f>
        <v>0</v>
      </c>
      <c r="F1003" s="1">
        <f>IF(SUMPRODUCT(--ISNUMBER(SEARCH({"ENV_"},C1003)))&gt;0,1,0)</f>
        <v>0</v>
      </c>
      <c r="G1003" s="1">
        <f>IF(SUMPRODUCT(--ISNUMBER(SEARCH({"DISCRIMINATION","HARASSMENT","HATE_SPEECH","GENDER_VIOLENCE"},C1003)))&gt;0,1,0)</f>
        <v>0</v>
      </c>
      <c r="H1003" s="1">
        <f>IF(SUMPRODUCT(--ISNUMBER(SEARCH({"LEGALIZE","LEGISLATION","TRIAL"},C1003)))&gt;0,1,0)</f>
        <v>0</v>
      </c>
      <c r="I1003" s="1">
        <f>IF(SUMPRODUCT(--ISNUMBER(SEARCH({"LEADER"},C1003)))&gt;0,1,0)</f>
        <v>0</v>
      </c>
      <c r="J1003" t="str">
        <f t="shared" si="60"/>
        <v>2016</v>
      </c>
      <c r="K1003" t="str">
        <f t="shared" si="61"/>
        <v>12</v>
      </c>
      <c r="L1003" t="str">
        <f t="shared" si="62"/>
        <v>22</v>
      </c>
      <c r="M1003" s="2">
        <f t="shared" si="63"/>
        <v>42726.5625</v>
      </c>
      <c r="N1003" s="1">
        <f>IF(SUMPRODUCT(--ISNUMBER(SEARCH({"nasdaq.com","bloomberg.com","wsj.com","seekingalpha.com","valuewalk.com","reuters.com","forbes.com","marketwatch.com","investopedia.com","businessinsider.com","analystratings.com"},B1003)))&gt;0,1,0)</f>
        <v>1</v>
      </c>
      <c r="O1003" t="s">
        <v>3935</v>
      </c>
    </row>
    <row r="1004" spans="1:15" x14ac:dyDescent="0.35">
      <c r="A1004">
        <v>1.64835164835165</v>
      </c>
      <c r="B1004" t="s">
        <v>25</v>
      </c>
      <c r="C1004" t="s">
        <v>903</v>
      </c>
      <c r="D1004">
        <v>20161221214500</v>
      </c>
      <c r="E1004" s="1">
        <f>IF(SUMPRODUCT(--ISNUMBER(SEARCH({"ECON_EARNINGSREPORT","ECON_STOCKMARKET"},C1004)))&gt;0,1,0)</f>
        <v>1</v>
      </c>
      <c r="F1004" s="1">
        <f>IF(SUMPRODUCT(--ISNUMBER(SEARCH({"ENV_"},C1004)))&gt;0,1,0)</f>
        <v>0</v>
      </c>
      <c r="G1004" s="1">
        <f>IF(SUMPRODUCT(--ISNUMBER(SEARCH({"DISCRIMINATION","HARASSMENT","HATE_SPEECH","GENDER_VIOLENCE"},C1004)))&gt;0,1,0)</f>
        <v>0</v>
      </c>
      <c r="H1004" s="1">
        <f>IF(SUMPRODUCT(--ISNUMBER(SEARCH({"LEGALIZE","LEGISLATION","TRIAL"},C1004)))&gt;0,1,0)</f>
        <v>0</v>
      </c>
      <c r="I1004" s="1">
        <f>IF(SUMPRODUCT(--ISNUMBER(SEARCH({"LEADER"},C1004)))&gt;0,1,0)</f>
        <v>0</v>
      </c>
      <c r="J1004" t="str">
        <f t="shared" si="60"/>
        <v>2016</v>
      </c>
      <c r="K1004" t="str">
        <f t="shared" si="61"/>
        <v>12</v>
      </c>
      <c r="L1004" t="str">
        <f t="shared" si="62"/>
        <v>21</v>
      </c>
      <c r="M1004" s="2">
        <f t="shared" si="63"/>
        <v>42725.90625</v>
      </c>
      <c r="N1004" s="1">
        <f>IF(SUMPRODUCT(--ISNUMBER(SEARCH({"nasdaq.com","bloomberg.com","wsj.com","seekingalpha.com","valuewalk.com","reuters.com","forbes.com","marketwatch.com","investopedia.com","businessinsider.com","analystratings.com"},B1004)))&gt;0,1,0)</f>
        <v>0</v>
      </c>
      <c r="O1004" t="s">
        <v>3935</v>
      </c>
    </row>
    <row r="1005" spans="1:15" x14ac:dyDescent="0.35">
      <c r="A1005">
        <v>3.125</v>
      </c>
      <c r="B1005" t="s">
        <v>321</v>
      </c>
      <c r="C1005" t="s">
        <v>916</v>
      </c>
      <c r="D1005">
        <v>20161221230000</v>
      </c>
      <c r="E1005" s="1">
        <f>IF(SUMPRODUCT(--ISNUMBER(SEARCH({"ECON_EARNINGSREPORT","ECON_STOCKMARKET"},C1005)))&gt;0,1,0)</f>
        <v>0</v>
      </c>
      <c r="F1005" s="1">
        <f>IF(SUMPRODUCT(--ISNUMBER(SEARCH({"ENV_"},C1005)))&gt;0,1,0)</f>
        <v>0</v>
      </c>
      <c r="G1005" s="1">
        <f>IF(SUMPRODUCT(--ISNUMBER(SEARCH({"DISCRIMINATION","HARASSMENT","HATE_SPEECH","GENDER_VIOLENCE"},C1005)))&gt;0,1,0)</f>
        <v>0</v>
      </c>
      <c r="H1005" s="1">
        <f>IF(SUMPRODUCT(--ISNUMBER(SEARCH({"LEGALIZE","LEGISLATION","TRIAL"},C1005)))&gt;0,1,0)</f>
        <v>0</v>
      </c>
      <c r="I1005" s="1">
        <f>IF(SUMPRODUCT(--ISNUMBER(SEARCH({"LEADER"},C1005)))&gt;0,1,0)</f>
        <v>0</v>
      </c>
      <c r="J1005" t="str">
        <f t="shared" si="60"/>
        <v>2016</v>
      </c>
      <c r="K1005" t="str">
        <f t="shared" si="61"/>
        <v>12</v>
      </c>
      <c r="L1005" t="str">
        <f t="shared" si="62"/>
        <v>21</v>
      </c>
      <c r="M1005" s="2">
        <f t="shared" si="63"/>
        <v>42725.958333333336</v>
      </c>
      <c r="N1005" s="1">
        <f>IF(SUMPRODUCT(--ISNUMBER(SEARCH({"nasdaq.com","bloomberg.com","wsj.com","seekingalpha.com","valuewalk.com","reuters.com","forbes.com","marketwatch.com","investopedia.com","businessinsider.com","analystratings.com"},B1005)))&gt;0,1,0)</f>
        <v>0</v>
      </c>
      <c r="O1005" t="s">
        <v>3935</v>
      </c>
    </row>
    <row r="1006" spans="1:15" x14ac:dyDescent="0.35">
      <c r="A1006">
        <v>-0.37406483790523698</v>
      </c>
      <c r="B1006" t="s">
        <v>40</v>
      </c>
      <c r="C1006" t="s">
        <v>287</v>
      </c>
      <c r="D1006">
        <v>20161231191500</v>
      </c>
      <c r="E1006" s="1">
        <f>IF(SUMPRODUCT(--ISNUMBER(SEARCH({"ECON_EARNINGSREPORT","ECON_STOCKMARKET"},C1006)))&gt;0,1,0)</f>
        <v>1</v>
      </c>
      <c r="F1006" s="1">
        <f>IF(SUMPRODUCT(--ISNUMBER(SEARCH({"ENV_"},C1006)))&gt;0,1,0)</f>
        <v>0</v>
      </c>
      <c r="G1006" s="1">
        <f>IF(SUMPRODUCT(--ISNUMBER(SEARCH({"DISCRIMINATION","HARASSMENT","HATE_SPEECH","GENDER_VIOLENCE"},C1006)))&gt;0,1,0)</f>
        <v>0</v>
      </c>
      <c r="H1006" s="1">
        <f>IF(SUMPRODUCT(--ISNUMBER(SEARCH({"LEGALIZE","LEGISLATION","TRIAL"},C1006)))&gt;0,1,0)</f>
        <v>0</v>
      </c>
      <c r="I1006" s="1">
        <f>IF(SUMPRODUCT(--ISNUMBER(SEARCH({"LEADER"},C1006)))&gt;0,1,0)</f>
        <v>0</v>
      </c>
      <c r="J1006" t="str">
        <f t="shared" si="60"/>
        <v>2016</v>
      </c>
      <c r="K1006" t="str">
        <f t="shared" si="61"/>
        <v>12</v>
      </c>
      <c r="L1006" t="str">
        <f t="shared" si="62"/>
        <v>31</v>
      </c>
      <c r="M1006" s="2">
        <f t="shared" si="63"/>
        <v>42735.802083333336</v>
      </c>
      <c r="N1006" s="1">
        <f>IF(SUMPRODUCT(--ISNUMBER(SEARCH({"nasdaq.com","bloomberg.com","wsj.com","seekingalpha.com","valuewalk.com","reuters.com","forbes.com","marketwatch.com","investopedia.com","businessinsider.com","analystratings.com"},B1006)))&gt;0,1,0)</f>
        <v>0</v>
      </c>
      <c r="O1006" t="s">
        <v>3935</v>
      </c>
    </row>
    <row r="1007" spans="1:15" x14ac:dyDescent="0.35">
      <c r="A1007">
        <v>2</v>
      </c>
      <c r="B1007" t="s">
        <v>390</v>
      </c>
      <c r="C1007" t="s">
        <v>911</v>
      </c>
      <c r="D1007">
        <v>20161222124500</v>
      </c>
      <c r="E1007" s="1">
        <f>IF(SUMPRODUCT(--ISNUMBER(SEARCH({"ECON_EARNINGSREPORT","ECON_STOCKMARKET"},C1007)))&gt;0,1,0)</f>
        <v>1</v>
      </c>
      <c r="F1007" s="1">
        <f>IF(SUMPRODUCT(--ISNUMBER(SEARCH({"ENV_"},C1007)))&gt;0,1,0)</f>
        <v>0</v>
      </c>
      <c r="G1007" s="1">
        <f>IF(SUMPRODUCT(--ISNUMBER(SEARCH({"DISCRIMINATION","HARASSMENT","HATE_SPEECH","GENDER_VIOLENCE"},C1007)))&gt;0,1,0)</f>
        <v>0</v>
      </c>
      <c r="H1007" s="1">
        <f>IF(SUMPRODUCT(--ISNUMBER(SEARCH({"LEGALIZE","LEGISLATION","TRIAL"},C1007)))&gt;0,1,0)</f>
        <v>0</v>
      </c>
      <c r="I1007" s="1">
        <f>IF(SUMPRODUCT(--ISNUMBER(SEARCH({"LEADER"},C1007)))&gt;0,1,0)</f>
        <v>0</v>
      </c>
      <c r="J1007" t="str">
        <f t="shared" si="60"/>
        <v>2016</v>
      </c>
      <c r="K1007" t="str">
        <f t="shared" si="61"/>
        <v>12</v>
      </c>
      <c r="L1007" t="str">
        <f t="shared" si="62"/>
        <v>22</v>
      </c>
      <c r="M1007" s="2">
        <f t="shared" si="63"/>
        <v>42726.53125</v>
      </c>
      <c r="N1007" s="1">
        <f>IF(SUMPRODUCT(--ISNUMBER(SEARCH({"nasdaq.com","bloomberg.com","wsj.com","seekingalpha.com","valuewalk.com","reuters.com","forbes.com","marketwatch.com","investopedia.com","businessinsider.com","analystratings.com"},B1007)))&gt;0,1,0)</f>
        <v>0</v>
      </c>
      <c r="O1007" t="s">
        <v>3935</v>
      </c>
    </row>
    <row r="1008" spans="1:15" x14ac:dyDescent="0.35">
      <c r="A1008">
        <v>1.4070351758794</v>
      </c>
      <c r="B1008" t="s">
        <v>10</v>
      </c>
      <c r="C1008" t="s">
        <v>110</v>
      </c>
      <c r="D1008">
        <v>20161214210000</v>
      </c>
      <c r="E1008" s="1">
        <f>IF(SUMPRODUCT(--ISNUMBER(SEARCH({"ECON_EARNINGSREPORT","ECON_STOCKMARKET"},C1008)))&gt;0,1,0)</f>
        <v>1</v>
      </c>
      <c r="F1008" s="1">
        <f>IF(SUMPRODUCT(--ISNUMBER(SEARCH({"ENV_"},C1008)))&gt;0,1,0)</f>
        <v>0</v>
      </c>
      <c r="G1008" s="1">
        <f>IF(SUMPRODUCT(--ISNUMBER(SEARCH({"DISCRIMINATION","HARASSMENT","HATE_SPEECH","GENDER_VIOLENCE"},C1008)))&gt;0,1,0)</f>
        <v>0</v>
      </c>
      <c r="H1008" s="1">
        <f>IF(SUMPRODUCT(--ISNUMBER(SEARCH({"LEGALIZE","LEGISLATION","TRIAL"},C1008)))&gt;0,1,0)</f>
        <v>0</v>
      </c>
      <c r="I1008" s="1">
        <f>IF(SUMPRODUCT(--ISNUMBER(SEARCH({"LEADER"},C1008)))&gt;0,1,0)</f>
        <v>0</v>
      </c>
      <c r="J1008" t="str">
        <f t="shared" si="60"/>
        <v>2016</v>
      </c>
      <c r="K1008" t="str">
        <f t="shared" si="61"/>
        <v>12</v>
      </c>
      <c r="L1008" t="str">
        <f t="shared" si="62"/>
        <v>14</v>
      </c>
      <c r="M1008" s="2">
        <f t="shared" si="63"/>
        <v>42718.875</v>
      </c>
      <c r="N1008" s="1">
        <f>IF(SUMPRODUCT(--ISNUMBER(SEARCH({"nasdaq.com","bloomberg.com","wsj.com","seekingalpha.com","valuewalk.com","reuters.com","forbes.com","marketwatch.com","investopedia.com","businessinsider.com","analystratings.com"},B1008)))&gt;0,1,0)</f>
        <v>1</v>
      </c>
      <c r="O1008" t="s">
        <v>3935</v>
      </c>
    </row>
    <row r="1009" spans="1:15" x14ac:dyDescent="0.35">
      <c r="A1009">
        <v>0.854700854700854</v>
      </c>
      <c r="B1009" t="s">
        <v>10</v>
      </c>
      <c r="C1009" t="s">
        <v>604</v>
      </c>
      <c r="D1009">
        <v>20161221204500</v>
      </c>
      <c r="E1009" s="1">
        <f>IF(SUMPRODUCT(--ISNUMBER(SEARCH({"ECON_EARNINGSREPORT","ECON_STOCKMARKET"},C1009)))&gt;0,1,0)</f>
        <v>1</v>
      </c>
      <c r="F1009" s="1">
        <f>IF(SUMPRODUCT(--ISNUMBER(SEARCH({"ENV_"},C1009)))&gt;0,1,0)</f>
        <v>0</v>
      </c>
      <c r="G1009" s="1">
        <f>IF(SUMPRODUCT(--ISNUMBER(SEARCH({"DISCRIMINATION","HARASSMENT","HATE_SPEECH","GENDER_VIOLENCE"},C1009)))&gt;0,1,0)</f>
        <v>0</v>
      </c>
      <c r="H1009" s="1">
        <f>IF(SUMPRODUCT(--ISNUMBER(SEARCH({"LEGALIZE","LEGISLATION","TRIAL"},C1009)))&gt;0,1,0)</f>
        <v>0</v>
      </c>
      <c r="I1009" s="1">
        <f>IF(SUMPRODUCT(--ISNUMBER(SEARCH({"LEADER"},C1009)))&gt;0,1,0)</f>
        <v>0</v>
      </c>
      <c r="J1009" t="str">
        <f t="shared" si="60"/>
        <v>2016</v>
      </c>
      <c r="K1009" t="str">
        <f t="shared" si="61"/>
        <v>12</v>
      </c>
      <c r="L1009" t="str">
        <f t="shared" si="62"/>
        <v>21</v>
      </c>
      <c r="M1009" s="2">
        <f t="shared" si="63"/>
        <v>42725.864583333336</v>
      </c>
      <c r="N1009" s="1">
        <f>IF(SUMPRODUCT(--ISNUMBER(SEARCH({"nasdaq.com","bloomberg.com","wsj.com","seekingalpha.com","valuewalk.com","reuters.com","forbes.com","marketwatch.com","investopedia.com","businessinsider.com","analystratings.com"},B1009)))&gt;0,1,0)</f>
        <v>1</v>
      </c>
      <c r="O1009" t="s">
        <v>3935</v>
      </c>
    </row>
    <row r="1010" spans="1:15" x14ac:dyDescent="0.35">
      <c r="A1010">
        <v>2.62172284644195</v>
      </c>
      <c r="B1010" t="s">
        <v>332</v>
      </c>
      <c r="C1010" t="s">
        <v>991</v>
      </c>
      <c r="D1010">
        <v>20161221180000</v>
      </c>
      <c r="E1010" s="1">
        <f>IF(SUMPRODUCT(--ISNUMBER(SEARCH({"ECON_EARNINGSREPORT","ECON_STOCKMARKET"},C1010)))&gt;0,1,0)</f>
        <v>1</v>
      </c>
      <c r="F1010" s="1">
        <f>IF(SUMPRODUCT(--ISNUMBER(SEARCH({"ENV_"},C1010)))&gt;0,1,0)</f>
        <v>0</v>
      </c>
      <c r="G1010" s="1">
        <f>IF(SUMPRODUCT(--ISNUMBER(SEARCH({"DISCRIMINATION","HARASSMENT","HATE_SPEECH","GENDER_VIOLENCE"},C1010)))&gt;0,1,0)</f>
        <v>0</v>
      </c>
      <c r="H1010" s="1">
        <f>IF(SUMPRODUCT(--ISNUMBER(SEARCH({"LEGALIZE","LEGISLATION","TRIAL"},C1010)))&gt;0,1,0)</f>
        <v>0</v>
      </c>
      <c r="I1010" s="1">
        <f>IF(SUMPRODUCT(--ISNUMBER(SEARCH({"LEADER"},C1010)))&gt;0,1,0)</f>
        <v>0</v>
      </c>
      <c r="J1010" t="str">
        <f t="shared" si="60"/>
        <v>2016</v>
      </c>
      <c r="K1010" t="str">
        <f t="shared" si="61"/>
        <v>12</v>
      </c>
      <c r="L1010" t="str">
        <f t="shared" si="62"/>
        <v>21</v>
      </c>
      <c r="M1010" s="2">
        <f t="shared" si="63"/>
        <v>42725.75</v>
      </c>
      <c r="N1010" s="1">
        <f>IF(SUMPRODUCT(--ISNUMBER(SEARCH({"nasdaq.com","bloomberg.com","wsj.com","seekingalpha.com","valuewalk.com","reuters.com","forbes.com","marketwatch.com","investopedia.com","businessinsider.com","analystratings.com"},B1010)))&gt;0,1,0)</f>
        <v>0</v>
      </c>
      <c r="O1010" t="s">
        <v>3935</v>
      </c>
    </row>
    <row r="1011" spans="1:15" x14ac:dyDescent="0.35">
      <c r="A1011">
        <v>2.0502361528552999</v>
      </c>
      <c r="B1011" t="s">
        <v>107</v>
      </c>
      <c r="C1011" t="s">
        <v>992</v>
      </c>
      <c r="D1011">
        <v>20161222034500</v>
      </c>
      <c r="E1011" s="1">
        <f>IF(SUMPRODUCT(--ISNUMBER(SEARCH({"ECON_EARNINGSREPORT","ECON_STOCKMARKET"},C1011)))&gt;0,1,0)</f>
        <v>0</v>
      </c>
      <c r="F1011" s="1">
        <f>IF(SUMPRODUCT(--ISNUMBER(SEARCH({"ENV_"},C1011)))&gt;0,1,0)</f>
        <v>0</v>
      </c>
      <c r="G1011" s="1">
        <f>IF(SUMPRODUCT(--ISNUMBER(SEARCH({"DISCRIMINATION","HARASSMENT","HATE_SPEECH","GENDER_VIOLENCE"},C1011)))&gt;0,1,0)</f>
        <v>0</v>
      </c>
      <c r="H1011" s="1">
        <f>IF(SUMPRODUCT(--ISNUMBER(SEARCH({"LEGALIZE","LEGISLATION","TRIAL"},C1011)))&gt;0,1,0)</f>
        <v>1</v>
      </c>
      <c r="I1011" s="1">
        <f>IF(SUMPRODUCT(--ISNUMBER(SEARCH({"LEADER"},C1011)))&gt;0,1,0)</f>
        <v>1</v>
      </c>
      <c r="J1011" t="str">
        <f t="shared" si="60"/>
        <v>2016</v>
      </c>
      <c r="K1011" t="str">
        <f t="shared" si="61"/>
        <v>12</v>
      </c>
      <c r="L1011" t="str">
        <f t="shared" si="62"/>
        <v>22</v>
      </c>
      <c r="M1011" s="2">
        <f t="shared" si="63"/>
        <v>42726.15625</v>
      </c>
      <c r="N1011" s="1">
        <f>IF(SUMPRODUCT(--ISNUMBER(SEARCH({"nasdaq.com","bloomberg.com","wsj.com","seekingalpha.com","valuewalk.com","reuters.com","forbes.com","marketwatch.com","investopedia.com","businessinsider.com","analystratings.com"},B1011)))&gt;0,1,0)</f>
        <v>1</v>
      </c>
      <c r="O1011" t="s">
        <v>3935</v>
      </c>
    </row>
    <row r="1012" spans="1:15" x14ac:dyDescent="0.35">
      <c r="A1012">
        <v>0.62992125984252001</v>
      </c>
      <c r="B1012" t="s">
        <v>216</v>
      </c>
      <c r="C1012" t="s">
        <v>993</v>
      </c>
      <c r="D1012">
        <v>20170114020000</v>
      </c>
      <c r="E1012" s="1">
        <f>IF(SUMPRODUCT(--ISNUMBER(SEARCH({"ECON_EARNINGSREPORT","ECON_STOCKMARKET"},C1012)))&gt;0,1,0)</f>
        <v>1</v>
      </c>
      <c r="F1012" s="1">
        <f>IF(SUMPRODUCT(--ISNUMBER(SEARCH({"ENV_"},C1012)))&gt;0,1,0)</f>
        <v>0</v>
      </c>
      <c r="G1012" s="1">
        <f>IF(SUMPRODUCT(--ISNUMBER(SEARCH({"DISCRIMINATION","HARASSMENT","HATE_SPEECH","GENDER_VIOLENCE"},C1012)))&gt;0,1,0)</f>
        <v>0</v>
      </c>
      <c r="H1012" s="1">
        <f>IF(SUMPRODUCT(--ISNUMBER(SEARCH({"LEGALIZE","LEGISLATION","TRIAL"},C1012)))&gt;0,1,0)</f>
        <v>0</v>
      </c>
      <c r="I1012" s="1">
        <f>IF(SUMPRODUCT(--ISNUMBER(SEARCH({"LEADER"},C1012)))&gt;0,1,0)</f>
        <v>0</v>
      </c>
      <c r="J1012" t="str">
        <f t="shared" si="60"/>
        <v>2017</v>
      </c>
      <c r="K1012" t="str">
        <f t="shared" si="61"/>
        <v>01</v>
      </c>
      <c r="L1012" t="str">
        <f t="shared" si="62"/>
        <v>14</v>
      </c>
      <c r="M1012" s="2">
        <f t="shared" si="63"/>
        <v>42749.083333333336</v>
      </c>
      <c r="N1012" s="1">
        <f>IF(SUMPRODUCT(--ISNUMBER(SEARCH({"nasdaq.com","bloomberg.com","wsj.com","seekingalpha.com","valuewalk.com","reuters.com","forbes.com","marketwatch.com","investopedia.com","businessinsider.com","analystratings.com"},B1012)))&gt;0,1,0)</f>
        <v>1</v>
      </c>
      <c r="O1012" t="s">
        <v>3935</v>
      </c>
    </row>
    <row r="1013" spans="1:15" x14ac:dyDescent="0.35">
      <c r="A1013">
        <v>1.1603375527426201</v>
      </c>
      <c r="B1013" t="s">
        <v>29</v>
      </c>
      <c r="C1013" t="s">
        <v>994</v>
      </c>
      <c r="D1013">
        <v>20170114204500</v>
      </c>
      <c r="E1013" s="1">
        <f>IF(SUMPRODUCT(--ISNUMBER(SEARCH({"ECON_EARNINGSREPORT","ECON_STOCKMARKET"},C1013)))&gt;0,1,0)</f>
        <v>0</v>
      </c>
      <c r="F1013" s="1">
        <f>IF(SUMPRODUCT(--ISNUMBER(SEARCH({"ENV_"},C1013)))&gt;0,1,0)</f>
        <v>0</v>
      </c>
      <c r="G1013" s="1">
        <f>IF(SUMPRODUCT(--ISNUMBER(SEARCH({"DISCRIMINATION","HARASSMENT","HATE_SPEECH","GENDER_VIOLENCE"},C1013)))&gt;0,1,0)</f>
        <v>0</v>
      </c>
      <c r="H1013" s="1">
        <f>IF(SUMPRODUCT(--ISNUMBER(SEARCH({"LEGALIZE","LEGISLATION","TRIAL"},C1013)))&gt;0,1,0)</f>
        <v>1</v>
      </c>
      <c r="I1013" s="1">
        <f>IF(SUMPRODUCT(--ISNUMBER(SEARCH({"LEADER"},C1013)))&gt;0,1,0)</f>
        <v>1</v>
      </c>
      <c r="J1013" t="str">
        <f t="shared" si="60"/>
        <v>2017</v>
      </c>
      <c r="K1013" t="str">
        <f t="shared" si="61"/>
        <v>01</v>
      </c>
      <c r="L1013" t="str">
        <f t="shared" si="62"/>
        <v>14</v>
      </c>
      <c r="M1013" s="2">
        <f t="shared" si="63"/>
        <v>42749.864583333336</v>
      </c>
      <c r="N1013" s="1">
        <f>IF(SUMPRODUCT(--ISNUMBER(SEARCH({"nasdaq.com","bloomberg.com","wsj.com","seekingalpha.com","valuewalk.com","reuters.com","forbes.com","marketwatch.com","investopedia.com","businessinsider.com","analystratings.com"},B1013)))&gt;0,1,0)</f>
        <v>0</v>
      </c>
      <c r="O1013" t="s">
        <v>3935</v>
      </c>
    </row>
    <row r="1014" spans="1:15" x14ac:dyDescent="0.35">
      <c r="A1014">
        <v>0.74074074074074103</v>
      </c>
      <c r="B1014" t="s">
        <v>210</v>
      </c>
      <c r="C1014" t="s">
        <v>211</v>
      </c>
      <c r="D1014">
        <v>20170207003000</v>
      </c>
      <c r="E1014" s="1">
        <f>IF(SUMPRODUCT(--ISNUMBER(SEARCH({"ECON_EARNINGSREPORT","ECON_STOCKMARKET"},C1014)))&gt;0,1,0)</f>
        <v>1</v>
      </c>
      <c r="F1014" s="1">
        <f>IF(SUMPRODUCT(--ISNUMBER(SEARCH({"ENV_"},C1014)))&gt;0,1,0)</f>
        <v>0</v>
      </c>
      <c r="G1014" s="1">
        <f>IF(SUMPRODUCT(--ISNUMBER(SEARCH({"DISCRIMINATION","HARASSMENT","HATE_SPEECH","GENDER_VIOLENCE"},C1014)))&gt;0,1,0)</f>
        <v>0</v>
      </c>
      <c r="H1014" s="1">
        <f>IF(SUMPRODUCT(--ISNUMBER(SEARCH({"LEGALIZE","LEGISLATION","TRIAL"},C1014)))&gt;0,1,0)</f>
        <v>0</v>
      </c>
      <c r="I1014" s="1">
        <f>IF(SUMPRODUCT(--ISNUMBER(SEARCH({"LEADER"},C1014)))&gt;0,1,0)</f>
        <v>0</v>
      </c>
      <c r="J1014" t="str">
        <f t="shared" si="60"/>
        <v>2017</v>
      </c>
      <c r="K1014" t="str">
        <f t="shared" si="61"/>
        <v>02</v>
      </c>
      <c r="L1014" t="str">
        <f t="shared" si="62"/>
        <v>07</v>
      </c>
      <c r="M1014" s="2">
        <f t="shared" si="63"/>
        <v>42773.020833333336</v>
      </c>
      <c r="N1014" s="1">
        <f>IF(SUMPRODUCT(--ISNUMBER(SEARCH({"nasdaq.com","bloomberg.com","wsj.com","seekingalpha.com","valuewalk.com","reuters.com","forbes.com","marketwatch.com","investopedia.com","businessinsider.com","analystratings.com"},B1014)))&gt;0,1,0)</f>
        <v>0</v>
      </c>
      <c r="O1014" t="s">
        <v>3935</v>
      </c>
    </row>
    <row r="1015" spans="1:15" x14ac:dyDescent="0.35">
      <c r="A1015">
        <v>4.5454545454545396</v>
      </c>
      <c r="B1015" t="s">
        <v>10</v>
      </c>
      <c r="C1015" t="s">
        <v>995</v>
      </c>
      <c r="D1015">
        <v>20161212053000</v>
      </c>
      <c r="E1015" s="1">
        <f>IF(SUMPRODUCT(--ISNUMBER(SEARCH({"ECON_EARNINGSREPORT","ECON_STOCKMARKET"},C1015)))&gt;0,1,0)</f>
        <v>1</v>
      </c>
      <c r="F1015" s="1">
        <f>IF(SUMPRODUCT(--ISNUMBER(SEARCH({"ENV_"},C1015)))&gt;0,1,0)</f>
        <v>0</v>
      </c>
      <c r="G1015" s="1">
        <f>IF(SUMPRODUCT(--ISNUMBER(SEARCH({"DISCRIMINATION","HARASSMENT","HATE_SPEECH","GENDER_VIOLENCE"},C1015)))&gt;0,1,0)</f>
        <v>0</v>
      </c>
      <c r="H1015" s="1">
        <f>IF(SUMPRODUCT(--ISNUMBER(SEARCH({"LEGALIZE","LEGISLATION","TRIAL"},C1015)))&gt;0,1,0)</f>
        <v>0</v>
      </c>
      <c r="I1015" s="1">
        <f>IF(SUMPRODUCT(--ISNUMBER(SEARCH({"LEADER"},C1015)))&gt;0,1,0)</f>
        <v>1</v>
      </c>
      <c r="J1015" t="str">
        <f t="shared" si="60"/>
        <v>2016</v>
      </c>
      <c r="K1015" t="str">
        <f t="shared" si="61"/>
        <v>12</v>
      </c>
      <c r="L1015" t="str">
        <f t="shared" si="62"/>
        <v>12</v>
      </c>
      <c r="M1015" s="2">
        <f t="shared" si="63"/>
        <v>42716.229166666664</v>
      </c>
      <c r="N1015" s="1">
        <f>IF(SUMPRODUCT(--ISNUMBER(SEARCH({"nasdaq.com","bloomberg.com","wsj.com","seekingalpha.com","valuewalk.com","reuters.com","forbes.com","marketwatch.com","investopedia.com","businessinsider.com","analystratings.com"},B1015)))&gt;0,1,0)</f>
        <v>1</v>
      </c>
      <c r="O1015" t="s">
        <v>3935</v>
      </c>
    </row>
    <row r="1016" spans="1:15" x14ac:dyDescent="0.35">
      <c r="A1016">
        <v>-0.74812967581047396</v>
      </c>
      <c r="B1016" t="s">
        <v>996</v>
      </c>
      <c r="C1016" t="s">
        <v>997</v>
      </c>
      <c r="D1016">
        <v>20170206024500</v>
      </c>
      <c r="E1016" s="1">
        <f>IF(SUMPRODUCT(--ISNUMBER(SEARCH({"ECON_EARNINGSREPORT","ECON_STOCKMARKET"},C1016)))&gt;0,1,0)</f>
        <v>0</v>
      </c>
      <c r="F1016" s="1">
        <f>IF(SUMPRODUCT(--ISNUMBER(SEARCH({"ENV_"},C1016)))&gt;0,1,0)</f>
        <v>0</v>
      </c>
      <c r="G1016" s="1">
        <f>IF(SUMPRODUCT(--ISNUMBER(SEARCH({"DISCRIMINATION","HARASSMENT","HATE_SPEECH","GENDER_VIOLENCE"},C1016)))&gt;0,1,0)</f>
        <v>0</v>
      </c>
      <c r="H1016" s="1">
        <f>IF(SUMPRODUCT(--ISNUMBER(SEARCH({"LEGALIZE","LEGISLATION","TRIAL"},C1016)))&gt;0,1,0)</f>
        <v>0</v>
      </c>
      <c r="I1016" s="1">
        <f>IF(SUMPRODUCT(--ISNUMBER(SEARCH({"LEADER"},C1016)))&gt;0,1,0)</f>
        <v>1</v>
      </c>
      <c r="J1016" t="str">
        <f t="shared" si="60"/>
        <v>2017</v>
      </c>
      <c r="K1016" t="str">
        <f t="shared" si="61"/>
        <v>02</v>
      </c>
      <c r="L1016" t="str">
        <f t="shared" si="62"/>
        <v>06</v>
      </c>
      <c r="M1016" s="2">
        <f t="shared" si="63"/>
        <v>42772.114583333336</v>
      </c>
      <c r="N1016" s="1">
        <f>IF(SUMPRODUCT(--ISNUMBER(SEARCH({"nasdaq.com","bloomberg.com","wsj.com","seekingalpha.com","valuewalk.com","reuters.com","forbes.com","marketwatch.com","investopedia.com","businessinsider.com","analystratings.com"},B1016)))&gt;0,1,0)</f>
        <v>0</v>
      </c>
      <c r="O1016" t="s">
        <v>3935</v>
      </c>
    </row>
    <row r="1017" spans="1:15" x14ac:dyDescent="0.35">
      <c r="A1017">
        <v>-0.89285714285714302</v>
      </c>
      <c r="B1017" t="s">
        <v>105</v>
      </c>
      <c r="C1017" t="s">
        <v>998</v>
      </c>
      <c r="D1017">
        <v>20170203183000</v>
      </c>
      <c r="E1017" s="1">
        <f>IF(SUMPRODUCT(--ISNUMBER(SEARCH({"ECON_EARNINGSREPORT","ECON_STOCKMARKET"},C1017)))&gt;0,1,0)</f>
        <v>0</v>
      </c>
      <c r="F1017" s="1">
        <f>IF(SUMPRODUCT(--ISNUMBER(SEARCH({"ENV_"},C1017)))&gt;0,1,0)</f>
        <v>0</v>
      </c>
      <c r="G1017" s="1">
        <f>IF(SUMPRODUCT(--ISNUMBER(SEARCH({"DISCRIMINATION","HARASSMENT","HATE_SPEECH","GENDER_VIOLENCE"},C1017)))&gt;0,1,0)</f>
        <v>0</v>
      </c>
      <c r="H1017" s="1">
        <f>IF(SUMPRODUCT(--ISNUMBER(SEARCH({"LEGALIZE","LEGISLATION","TRIAL"},C1017)))&gt;0,1,0)</f>
        <v>0</v>
      </c>
      <c r="I1017" s="1">
        <f>IF(SUMPRODUCT(--ISNUMBER(SEARCH({"LEADER"},C1017)))&gt;0,1,0)</f>
        <v>1</v>
      </c>
      <c r="J1017" t="str">
        <f t="shared" si="60"/>
        <v>2017</v>
      </c>
      <c r="K1017" t="str">
        <f t="shared" si="61"/>
        <v>02</v>
      </c>
      <c r="L1017" t="str">
        <f t="shared" si="62"/>
        <v>03</v>
      </c>
      <c r="M1017" s="2">
        <f t="shared" si="63"/>
        <v>42769.770833333336</v>
      </c>
      <c r="N1017" s="1">
        <f>IF(SUMPRODUCT(--ISNUMBER(SEARCH({"nasdaq.com","bloomberg.com","wsj.com","seekingalpha.com","valuewalk.com","reuters.com","forbes.com","marketwatch.com","investopedia.com","businessinsider.com","analystratings.com"},B1017)))&gt;0,1,0)</f>
        <v>0</v>
      </c>
      <c r="O1017" t="s">
        <v>3935</v>
      </c>
    </row>
    <row r="1018" spans="1:15" x14ac:dyDescent="0.35">
      <c r="A1018">
        <v>1.89873417721519</v>
      </c>
      <c r="B1018" t="s">
        <v>25</v>
      </c>
      <c r="C1018" t="s">
        <v>909</v>
      </c>
      <c r="D1018">
        <v>20161221213000</v>
      </c>
      <c r="E1018" s="1">
        <f>IF(SUMPRODUCT(--ISNUMBER(SEARCH({"ECON_EARNINGSREPORT","ECON_STOCKMARKET"},C1018)))&gt;0,1,0)</f>
        <v>0</v>
      </c>
      <c r="F1018" s="1">
        <f>IF(SUMPRODUCT(--ISNUMBER(SEARCH({"ENV_"},C1018)))&gt;0,1,0)</f>
        <v>0</v>
      </c>
      <c r="G1018" s="1">
        <f>IF(SUMPRODUCT(--ISNUMBER(SEARCH({"DISCRIMINATION","HARASSMENT","HATE_SPEECH","GENDER_VIOLENCE"},C1018)))&gt;0,1,0)</f>
        <v>0</v>
      </c>
      <c r="H1018" s="1">
        <f>IF(SUMPRODUCT(--ISNUMBER(SEARCH({"LEGALIZE","LEGISLATION","TRIAL"},C1018)))&gt;0,1,0)</f>
        <v>0</v>
      </c>
      <c r="I1018" s="1">
        <f>IF(SUMPRODUCT(--ISNUMBER(SEARCH({"LEADER"},C1018)))&gt;0,1,0)</f>
        <v>0</v>
      </c>
      <c r="J1018" t="str">
        <f t="shared" si="60"/>
        <v>2016</v>
      </c>
      <c r="K1018" t="str">
        <f t="shared" si="61"/>
        <v>12</v>
      </c>
      <c r="L1018" t="str">
        <f t="shared" si="62"/>
        <v>21</v>
      </c>
      <c r="M1018" s="2">
        <f t="shared" si="63"/>
        <v>42725.895833333336</v>
      </c>
      <c r="N1018" s="1">
        <f>IF(SUMPRODUCT(--ISNUMBER(SEARCH({"nasdaq.com","bloomberg.com","wsj.com","seekingalpha.com","valuewalk.com","reuters.com","forbes.com","marketwatch.com","investopedia.com","businessinsider.com","analystratings.com"},B1018)))&gt;0,1,0)</f>
        <v>0</v>
      </c>
      <c r="O1018" t="s">
        <v>3935</v>
      </c>
    </row>
    <row r="1019" spans="1:15" x14ac:dyDescent="0.35">
      <c r="A1019">
        <v>2.6328862394436201</v>
      </c>
      <c r="B1019" t="s">
        <v>25</v>
      </c>
      <c r="C1019" t="s">
        <v>999</v>
      </c>
      <c r="D1019">
        <v>20161221153000</v>
      </c>
      <c r="E1019" s="1">
        <f>IF(SUMPRODUCT(--ISNUMBER(SEARCH({"ECON_EARNINGSREPORT","ECON_STOCKMARKET"},C1019)))&gt;0,1,0)</f>
        <v>1</v>
      </c>
      <c r="F1019" s="1">
        <f>IF(SUMPRODUCT(--ISNUMBER(SEARCH({"ENV_"},C1019)))&gt;0,1,0)</f>
        <v>1</v>
      </c>
      <c r="G1019" s="1">
        <f>IF(SUMPRODUCT(--ISNUMBER(SEARCH({"DISCRIMINATION","HARASSMENT","HATE_SPEECH","GENDER_VIOLENCE"},C1019)))&gt;0,1,0)</f>
        <v>0</v>
      </c>
      <c r="H1019" s="1">
        <f>IF(SUMPRODUCT(--ISNUMBER(SEARCH({"LEGALIZE","LEGISLATION","TRIAL"},C1019)))&gt;0,1,0)</f>
        <v>0</v>
      </c>
      <c r="I1019" s="1">
        <f>IF(SUMPRODUCT(--ISNUMBER(SEARCH({"LEADER"},C1019)))&gt;0,1,0)</f>
        <v>0</v>
      </c>
      <c r="J1019" t="str">
        <f t="shared" si="60"/>
        <v>2016</v>
      </c>
      <c r="K1019" t="str">
        <f t="shared" si="61"/>
        <v>12</v>
      </c>
      <c r="L1019" t="str">
        <f t="shared" si="62"/>
        <v>21</v>
      </c>
      <c r="M1019" s="2">
        <f t="shared" si="63"/>
        <v>42725.645833333336</v>
      </c>
      <c r="N1019" s="1">
        <f>IF(SUMPRODUCT(--ISNUMBER(SEARCH({"nasdaq.com","bloomberg.com","wsj.com","seekingalpha.com","valuewalk.com","reuters.com","forbes.com","marketwatch.com","investopedia.com","businessinsider.com","analystratings.com"},B1019)))&gt;0,1,0)</f>
        <v>0</v>
      </c>
      <c r="O1019" t="s">
        <v>3935</v>
      </c>
    </row>
    <row r="1020" spans="1:15" x14ac:dyDescent="0.35">
      <c r="A1020">
        <v>2.8340080971659898</v>
      </c>
      <c r="B1020" t="s">
        <v>25</v>
      </c>
      <c r="C1020" t="s">
        <v>916</v>
      </c>
      <c r="D1020">
        <v>20161221221500</v>
      </c>
      <c r="E1020" s="1">
        <f>IF(SUMPRODUCT(--ISNUMBER(SEARCH({"ECON_EARNINGSREPORT","ECON_STOCKMARKET"},C1020)))&gt;0,1,0)</f>
        <v>0</v>
      </c>
      <c r="F1020" s="1">
        <f>IF(SUMPRODUCT(--ISNUMBER(SEARCH({"ENV_"},C1020)))&gt;0,1,0)</f>
        <v>0</v>
      </c>
      <c r="G1020" s="1">
        <f>IF(SUMPRODUCT(--ISNUMBER(SEARCH({"DISCRIMINATION","HARASSMENT","HATE_SPEECH","GENDER_VIOLENCE"},C1020)))&gt;0,1,0)</f>
        <v>0</v>
      </c>
      <c r="H1020" s="1">
        <f>IF(SUMPRODUCT(--ISNUMBER(SEARCH({"LEGALIZE","LEGISLATION","TRIAL"},C1020)))&gt;0,1,0)</f>
        <v>0</v>
      </c>
      <c r="I1020" s="1">
        <f>IF(SUMPRODUCT(--ISNUMBER(SEARCH({"LEADER"},C1020)))&gt;0,1,0)</f>
        <v>0</v>
      </c>
      <c r="J1020" t="str">
        <f t="shared" si="60"/>
        <v>2016</v>
      </c>
      <c r="K1020" t="str">
        <f t="shared" si="61"/>
        <v>12</v>
      </c>
      <c r="L1020" t="str">
        <f t="shared" si="62"/>
        <v>21</v>
      </c>
      <c r="M1020" s="2">
        <f t="shared" si="63"/>
        <v>42725.927083333336</v>
      </c>
      <c r="N1020" s="1">
        <f>IF(SUMPRODUCT(--ISNUMBER(SEARCH({"nasdaq.com","bloomberg.com","wsj.com","seekingalpha.com","valuewalk.com","reuters.com","forbes.com","marketwatch.com","investopedia.com","businessinsider.com","analystratings.com"},B1020)))&gt;0,1,0)</f>
        <v>0</v>
      </c>
      <c r="O1020" t="s">
        <v>3935</v>
      </c>
    </row>
    <row r="1021" spans="1:15" x14ac:dyDescent="0.35">
      <c r="A1021">
        <v>1.99501246882793</v>
      </c>
      <c r="B1021" t="s">
        <v>316</v>
      </c>
      <c r="C1021" t="s">
        <v>911</v>
      </c>
      <c r="D1021">
        <v>20161222003000</v>
      </c>
      <c r="E1021" s="1">
        <f>IF(SUMPRODUCT(--ISNUMBER(SEARCH({"ECON_EARNINGSREPORT","ECON_STOCKMARKET"},C1021)))&gt;0,1,0)</f>
        <v>1</v>
      </c>
      <c r="F1021" s="1">
        <f>IF(SUMPRODUCT(--ISNUMBER(SEARCH({"ENV_"},C1021)))&gt;0,1,0)</f>
        <v>0</v>
      </c>
      <c r="G1021" s="1">
        <f>IF(SUMPRODUCT(--ISNUMBER(SEARCH({"DISCRIMINATION","HARASSMENT","HATE_SPEECH","GENDER_VIOLENCE"},C1021)))&gt;0,1,0)</f>
        <v>0</v>
      </c>
      <c r="H1021" s="1">
        <f>IF(SUMPRODUCT(--ISNUMBER(SEARCH({"LEGALIZE","LEGISLATION","TRIAL"},C1021)))&gt;0,1,0)</f>
        <v>0</v>
      </c>
      <c r="I1021" s="1">
        <f>IF(SUMPRODUCT(--ISNUMBER(SEARCH({"LEADER"},C1021)))&gt;0,1,0)</f>
        <v>0</v>
      </c>
      <c r="J1021" t="str">
        <f t="shared" si="60"/>
        <v>2016</v>
      </c>
      <c r="K1021" t="str">
        <f t="shared" si="61"/>
        <v>12</v>
      </c>
      <c r="L1021" t="str">
        <f t="shared" si="62"/>
        <v>22</v>
      </c>
      <c r="M1021" s="2">
        <f t="shared" si="63"/>
        <v>42726.020833333336</v>
      </c>
      <c r="N1021" s="1">
        <f>IF(SUMPRODUCT(--ISNUMBER(SEARCH({"nasdaq.com","bloomberg.com","wsj.com","seekingalpha.com","valuewalk.com","reuters.com","forbes.com","marketwatch.com","investopedia.com","businessinsider.com","analystratings.com"},B1021)))&gt;0,1,0)</f>
        <v>1</v>
      </c>
      <c r="O1021" t="s">
        <v>3935</v>
      </c>
    </row>
    <row r="1022" spans="1:15" x14ac:dyDescent="0.35">
      <c r="A1022">
        <v>2.5641025641025599</v>
      </c>
      <c r="B1022" t="s">
        <v>105</v>
      </c>
      <c r="C1022" t="s">
        <v>1000</v>
      </c>
      <c r="D1022">
        <v>20161222030000</v>
      </c>
      <c r="E1022" s="1">
        <f>IF(SUMPRODUCT(--ISNUMBER(SEARCH({"ECON_EARNINGSREPORT","ECON_STOCKMARKET"},C1022)))&gt;0,1,0)</f>
        <v>1</v>
      </c>
      <c r="F1022" s="1">
        <f>IF(SUMPRODUCT(--ISNUMBER(SEARCH({"ENV_"},C1022)))&gt;0,1,0)</f>
        <v>0</v>
      </c>
      <c r="G1022" s="1">
        <f>IF(SUMPRODUCT(--ISNUMBER(SEARCH({"DISCRIMINATION","HARASSMENT","HATE_SPEECH","GENDER_VIOLENCE"},C1022)))&gt;0,1,0)</f>
        <v>0</v>
      </c>
      <c r="H1022" s="1">
        <f>IF(SUMPRODUCT(--ISNUMBER(SEARCH({"LEGALIZE","LEGISLATION","TRIAL"},C1022)))&gt;0,1,0)</f>
        <v>0</v>
      </c>
      <c r="I1022" s="1">
        <f>IF(SUMPRODUCT(--ISNUMBER(SEARCH({"LEADER"},C1022)))&gt;0,1,0)</f>
        <v>0</v>
      </c>
      <c r="J1022" t="str">
        <f t="shared" si="60"/>
        <v>2016</v>
      </c>
      <c r="K1022" t="str">
        <f t="shared" si="61"/>
        <v>12</v>
      </c>
      <c r="L1022" t="str">
        <f t="shared" si="62"/>
        <v>22</v>
      </c>
      <c r="M1022" s="2">
        <f t="shared" si="63"/>
        <v>42726.125</v>
      </c>
      <c r="N1022" s="1">
        <f>IF(SUMPRODUCT(--ISNUMBER(SEARCH({"nasdaq.com","bloomberg.com","wsj.com","seekingalpha.com","valuewalk.com","reuters.com","forbes.com","marketwatch.com","investopedia.com","businessinsider.com","analystratings.com"},B1022)))&gt;0,1,0)</f>
        <v>0</v>
      </c>
      <c r="O1022" t="s">
        <v>3935</v>
      </c>
    </row>
    <row r="1023" spans="1:15" x14ac:dyDescent="0.35">
      <c r="A1023">
        <v>3.125</v>
      </c>
      <c r="B1023" t="s">
        <v>321</v>
      </c>
      <c r="C1023" t="s">
        <v>916</v>
      </c>
      <c r="D1023">
        <v>20161221221500</v>
      </c>
      <c r="E1023" s="1">
        <f>IF(SUMPRODUCT(--ISNUMBER(SEARCH({"ECON_EARNINGSREPORT","ECON_STOCKMARKET"},C1023)))&gt;0,1,0)</f>
        <v>0</v>
      </c>
      <c r="F1023" s="1">
        <f>IF(SUMPRODUCT(--ISNUMBER(SEARCH({"ENV_"},C1023)))&gt;0,1,0)</f>
        <v>0</v>
      </c>
      <c r="G1023" s="1">
        <f>IF(SUMPRODUCT(--ISNUMBER(SEARCH({"DISCRIMINATION","HARASSMENT","HATE_SPEECH","GENDER_VIOLENCE"},C1023)))&gt;0,1,0)</f>
        <v>0</v>
      </c>
      <c r="H1023" s="1">
        <f>IF(SUMPRODUCT(--ISNUMBER(SEARCH({"LEGALIZE","LEGISLATION","TRIAL"},C1023)))&gt;0,1,0)</f>
        <v>0</v>
      </c>
      <c r="I1023" s="1">
        <f>IF(SUMPRODUCT(--ISNUMBER(SEARCH({"LEADER"},C1023)))&gt;0,1,0)</f>
        <v>0</v>
      </c>
      <c r="J1023" t="str">
        <f t="shared" si="60"/>
        <v>2016</v>
      </c>
      <c r="K1023" t="str">
        <f t="shared" si="61"/>
        <v>12</v>
      </c>
      <c r="L1023" t="str">
        <f t="shared" si="62"/>
        <v>21</v>
      </c>
      <c r="M1023" s="2">
        <f t="shared" si="63"/>
        <v>42725.927083333336</v>
      </c>
      <c r="N1023" s="1">
        <f>IF(SUMPRODUCT(--ISNUMBER(SEARCH({"nasdaq.com","bloomberg.com","wsj.com","seekingalpha.com","valuewalk.com","reuters.com","forbes.com","marketwatch.com","investopedia.com","businessinsider.com","analystratings.com"},B1023)))&gt;0,1,0)</f>
        <v>0</v>
      </c>
      <c r="O1023" t="s">
        <v>3935</v>
      </c>
    </row>
    <row r="1024" spans="1:15" x14ac:dyDescent="0.35">
      <c r="A1024">
        <v>2.7745664739884401</v>
      </c>
      <c r="B1024" t="s">
        <v>720</v>
      </c>
      <c r="C1024" t="s">
        <v>1001</v>
      </c>
      <c r="D1024">
        <v>20170102224500</v>
      </c>
      <c r="E1024" s="1">
        <f>IF(SUMPRODUCT(--ISNUMBER(SEARCH({"ECON_EARNINGSREPORT","ECON_STOCKMARKET"},C1024)))&gt;0,1,0)</f>
        <v>1</v>
      </c>
      <c r="F1024" s="1">
        <f>IF(SUMPRODUCT(--ISNUMBER(SEARCH({"ENV_"},C1024)))&gt;0,1,0)</f>
        <v>0</v>
      </c>
      <c r="G1024" s="1">
        <f>IF(SUMPRODUCT(--ISNUMBER(SEARCH({"DISCRIMINATION","HARASSMENT","HATE_SPEECH","GENDER_VIOLENCE"},C1024)))&gt;0,1,0)</f>
        <v>0</v>
      </c>
      <c r="H1024" s="1">
        <f>IF(SUMPRODUCT(--ISNUMBER(SEARCH({"LEGALIZE","LEGISLATION","TRIAL"},C1024)))&gt;0,1,0)</f>
        <v>0</v>
      </c>
      <c r="I1024" s="1">
        <f>IF(SUMPRODUCT(--ISNUMBER(SEARCH({"LEADER"},C1024)))&gt;0,1,0)</f>
        <v>0</v>
      </c>
      <c r="J1024" t="str">
        <f t="shared" si="60"/>
        <v>2017</v>
      </c>
      <c r="K1024" t="str">
        <f t="shared" si="61"/>
        <v>01</v>
      </c>
      <c r="L1024" t="str">
        <f t="shared" si="62"/>
        <v>02</v>
      </c>
      <c r="M1024" s="2">
        <f t="shared" si="63"/>
        <v>42737.947916666664</v>
      </c>
      <c r="N1024" s="1">
        <f>IF(SUMPRODUCT(--ISNUMBER(SEARCH({"nasdaq.com","bloomberg.com","wsj.com","seekingalpha.com","valuewalk.com","reuters.com","forbes.com","marketwatch.com","investopedia.com","businessinsider.com","analystratings.com"},B1024)))&gt;0,1,0)</f>
        <v>0</v>
      </c>
      <c r="O1024" t="s">
        <v>3935</v>
      </c>
    </row>
    <row r="1025" spans="1:15" x14ac:dyDescent="0.35">
      <c r="A1025">
        <v>-0.53191489361702105</v>
      </c>
      <c r="B1025" t="s">
        <v>216</v>
      </c>
      <c r="C1025" t="s">
        <v>1002</v>
      </c>
      <c r="D1025">
        <v>20170206153000</v>
      </c>
      <c r="E1025" s="1">
        <f>IF(SUMPRODUCT(--ISNUMBER(SEARCH({"ECON_EARNINGSREPORT","ECON_STOCKMARKET"},C1025)))&gt;0,1,0)</f>
        <v>0</v>
      </c>
      <c r="F1025" s="1">
        <f>IF(SUMPRODUCT(--ISNUMBER(SEARCH({"ENV_"},C1025)))&gt;0,1,0)</f>
        <v>0</v>
      </c>
      <c r="G1025" s="1">
        <f>IF(SUMPRODUCT(--ISNUMBER(SEARCH({"DISCRIMINATION","HARASSMENT","HATE_SPEECH","GENDER_VIOLENCE"},C1025)))&gt;0,1,0)</f>
        <v>0</v>
      </c>
      <c r="H1025" s="1">
        <f>IF(SUMPRODUCT(--ISNUMBER(SEARCH({"LEGALIZE","LEGISLATION","TRIAL"},C1025)))&gt;0,1,0)</f>
        <v>0</v>
      </c>
      <c r="I1025" s="1">
        <f>IF(SUMPRODUCT(--ISNUMBER(SEARCH({"LEADER"},C1025)))&gt;0,1,0)</f>
        <v>0</v>
      </c>
      <c r="J1025" t="str">
        <f t="shared" si="60"/>
        <v>2017</v>
      </c>
      <c r="K1025" t="str">
        <f t="shared" si="61"/>
        <v>02</v>
      </c>
      <c r="L1025" t="str">
        <f t="shared" si="62"/>
        <v>06</v>
      </c>
      <c r="M1025" s="2">
        <f t="shared" si="63"/>
        <v>42772.645833333336</v>
      </c>
      <c r="N1025" s="1">
        <f>IF(SUMPRODUCT(--ISNUMBER(SEARCH({"nasdaq.com","bloomberg.com","wsj.com","seekingalpha.com","valuewalk.com","reuters.com","forbes.com","marketwatch.com","investopedia.com","businessinsider.com","analystratings.com"},B1025)))&gt;0,1,0)</f>
        <v>1</v>
      </c>
      <c r="O1025" t="s">
        <v>3935</v>
      </c>
    </row>
    <row r="1026" spans="1:15" x14ac:dyDescent="0.35">
      <c r="A1026">
        <v>0.91827364554637303</v>
      </c>
      <c r="B1026" t="s">
        <v>140</v>
      </c>
      <c r="C1026" t="s">
        <v>1003</v>
      </c>
      <c r="D1026">
        <v>20170114093000</v>
      </c>
      <c r="E1026" s="1">
        <f>IF(SUMPRODUCT(--ISNUMBER(SEARCH({"ECON_EARNINGSREPORT","ECON_STOCKMARKET"},C1026)))&gt;0,1,0)</f>
        <v>0</v>
      </c>
      <c r="F1026" s="1">
        <f>IF(SUMPRODUCT(--ISNUMBER(SEARCH({"ENV_"},C1026)))&gt;0,1,0)</f>
        <v>0</v>
      </c>
      <c r="G1026" s="1">
        <f>IF(SUMPRODUCT(--ISNUMBER(SEARCH({"DISCRIMINATION","HARASSMENT","HATE_SPEECH","GENDER_VIOLENCE"},C1026)))&gt;0,1,0)</f>
        <v>0</v>
      </c>
      <c r="H1026" s="1">
        <f>IF(SUMPRODUCT(--ISNUMBER(SEARCH({"LEGALIZE","LEGISLATION","TRIAL"},C1026)))&gt;0,1,0)</f>
        <v>1</v>
      </c>
      <c r="I1026" s="1">
        <f>IF(SUMPRODUCT(--ISNUMBER(SEARCH({"LEADER"},C1026)))&gt;0,1,0)</f>
        <v>1</v>
      </c>
      <c r="J1026" t="str">
        <f t="shared" si="60"/>
        <v>2017</v>
      </c>
      <c r="K1026" t="str">
        <f t="shared" si="61"/>
        <v>01</v>
      </c>
      <c r="L1026" t="str">
        <f t="shared" si="62"/>
        <v>14</v>
      </c>
      <c r="M1026" s="2">
        <f t="shared" si="63"/>
        <v>42749.395833333336</v>
      </c>
      <c r="N1026" s="1">
        <f>IF(SUMPRODUCT(--ISNUMBER(SEARCH({"nasdaq.com","bloomberg.com","wsj.com","seekingalpha.com","valuewalk.com","reuters.com","forbes.com","marketwatch.com","investopedia.com","businessinsider.com","analystratings.com"},B1026)))&gt;0,1,0)</f>
        <v>0</v>
      </c>
      <c r="O1026" t="s">
        <v>3935</v>
      </c>
    </row>
    <row r="1027" spans="1:15" x14ac:dyDescent="0.35">
      <c r="A1027">
        <v>-0.29368575624082199</v>
      </c>
      <c r="B1027" t="s">
        <v>6</v>
      </c>
      <c r="C1027" t="s">
        <v>1004</v>
      </c>
      <c r="D1027">
        <v>20161216201500</v>
      </c>
      <c r="E1027" s="1">
        <f>IF(SUMPRODUCT(--ISNUMBER(SEARCH({"ECON_EARNINGSREPORT","ECON_STOCKMARKET"},C1027)))&gt;0,1,0)</f>
        <v>1</v>
      </c>
      <c r="F1027" s="1">
        <f>IF(SUMPRODUCT(--ISNUMBER(SEARCH({"ENV_"},C1027)))&gt;0,1,0)</f>
        <v>0</v>
      </c>
      <c r="G1027" s="1">
        <f>IF(SUMPRODUCT(--ISNUMBER(SEARCH({"DISCRIMINATION","HARASSMENT","HATE_SPEECH","GENDER_VIOLENCE"},C1027)))&gt;0,1,0)</f>
        <v>0</v>
      </c>
      <c r="H1027" s="1">
        <f>IF(SUMPRODUCT(--ISNUMBER(SEARCH({"LEGALIZE","LEGISLATION","TRIAL"},C1027)))&gt;0,1,0)</f>
        <v>0</v>
      </c>
      <c r="I1027" s="1">
        <f>IF(SUMPRODUCT(--ISNUMBER(SEARCH({"LEADER"},C1027)))&gt;0,1,0)</f>
        <v>1</v>
      </c>
      <c r="J1027" t="str">
        <f t="shared" ref="J1027:J1090" si="64">LEFT(D1027,4)</f>
        <v>2016</v>
      </c>
      <c r="K1027" t="str">
        <f t="shared" ref="K1027:K1090" si="65">MID(D1027,5,2)</f>
        <v>12</v>
      </c>
      <c r="L1027" t="str">
        <f t="shared" ref="L1027:L1090" si="66">MID(D1027,7,2)</f>
        <v>16</v>
      </c>
      <c r="M1027" s="2">
        <f t="shared" ref="M1027:M1090" si="67">DATE(LEFT(D1027,4),MID(D1027,5,2),MID(D1027,7,2))+TIME(MID(D1027,9,2),MID(D1027,11,2),RIGHT(D1027,2))</f>
        <v>42720.84375</v>
      </c>
      <c r="N1027" s="1">
        <f>IF(SUMPRODUCT(--ISNUMBER(SEARCH({"nasdaq.com","bloomberg.com","wsj.com","seekingalpha.com","valuewalk.com","reuters.com","forbes.com","marketwatch.com","investopedia.com","businessinsider.com","analystratings.com"},B1027)))&gt;0,1,0)</f>
        <v>0</v>
      </c>
      <c r="O1027" t="s">
        <v>3935</v>
      </c>
    </row>
    <row r="1028" spans="1:15" x14ac:dyDescent="0.35">
      <c r="A1028">
        <v>0.46620046620046601</v>
      </c>
      <c r="B1028" t="s">
        <v>139</v>
      </c>
      <c r="C1028" t="s">
        <v>1005</v>
      </c>
      <c r="D1028">
        <v>20161216233000</v>
      </c>
      <c r="E1028" s="1">
        <f>IF(SUMPRODUCT(--ISNUMBER(SEARCH({"ECON_EARNINGSREPORT","ECON_STOCKMARKET"},C1028)))&gt;0,1,0)</f>
        <v>1</v>
      </c>
      <c r="F1028" s="1">
        <f>IF(SUMPRODUCT(--ISNUMBER(SEARCH({"ENV_"},C1028)))&gt;0,1,0)</f>
        <v>0</v>
      </c>
      <c r="G1028" s="1">
        <f>IF(SUMPRODUCT(--ISNUMBER(SEARCH({"DISCRIMINATION","HARASSMENT","HATE_SPEECH","GENDER_VIOLENCE"},C1028)))&gt;0,1,0)</f>
        <v>0</v>
      </c>
      <c r="H1028" s="1">
        <f>IF(SUMPRODUCT(--ISNUMBER(SEARCH({"LEGALIZE","LEGISLATION","TRIAL"},C1028)))&gt;0,1,0)</f>
        <v>0</v>
      </c>
      <c r="I1028" s="1">
        <f>IF(SUMPRODUCT(--ISNUMBER(SEARCH({"LEADER"},C1028)))&gt;0,1,0)</f>
        <v>0</v>
      </c>
      <c r="J1028" t="str">
        <f t="shared" si="64"/>
        <v>2016</v>
      </c>
      <c r="K1028" t="str">
        <f t="shared" si="65"/>
        <v>12</v>
      </c>
      <c r="L1028" t="str">
        <f t="shared" si="66"/>
        <v>16</v>
      </c>
      <c r="M1028" s="2">
        <f t="shared" si="67"/>
        <v>42720.979166666664</v>
      </c>
      <c r="N1028" s="1">
        <f>IF(SUMPRODUCT(--ISNUMBER(SEARCH({"nasdaq.com","bloomberg.com","wsj.com","seekingalpha.com","valuewalk.com","reuters.com","forbes.com","marketwatch.com","investopedia.com","businessinsider.com","analystratings.com"},B1028)))&gt;0,1,0)</f>
        <v>0</v>
      </c>
      <c r="O1028" t="s">
        <v>3935</v>
      </c>
    </row>
    <row r="1029" spans="1:15" x14ac:dyDescent="0.35">
      <c r="A1029">
        <v>1.98019801980198</v>
      </c>
      <c r="B1029" t="s">
        <v>90</v>
      </c>
      <c r="C1029" t="s">
        <v>1006</v>
      </c>
      <c r="D1029">
        <v>20161222153000</v>
      </c>
      <c r="E1029" s="1">
        <f>IF(SUMPRODUCT(--ISNUMBER(SEARCH({"ECON_EARNINGSREPORT","ECON_STOCKMARKET"},C1029)))&gt;0,1,0)</f>
        <v>1</v>
      </c>
      <c r="F1029" s="1">
        <f>IF(SUMPRODUCT(--ISNUMBER(SEARCH({"ENV_"},C1029)))&gt;0,1,0)</f>
        <v>0</v>
      </c>
      <c r="G1029" s="1">
        <f>IF(SUMPRODUCT(--ISNUMBER(SEARCH({"DISCRIMINATION","HARASSMENT","HATE_SPEECH","GENDER_VIOLENCE"},C1029)))&gt;0,1,0)</f>
        <v>0</v>
      </c>
      <c r="H1029" s="1">
        <f>IF(SUMPRODUCT(--ISNUMBER(SEARCH({"LEGALIZE","LEGISLATION","TRIAL"},C1029)))&gt;0,1,0)</f>
        <v>0</v>
      </c>
      <c r="I1029" s="1">
        <f>IF(SUMPRODUCT(--ISNUMBER(SEARCH({"LEADER"},C1029)))&gt;0,1,0)</f>
        <v>0</v>
      </c>
      <c r="J1029" t="str">
        <f t="shared" si="64"/>
        <v>2016</v>
      </c>
      <c r="K1029" t="str">
        <f t="shared" si="65"/>
        <v>12</v>
      </c>
      <c r="L1029" t="str">
        <f t="shared" si="66"/>
        <v>22</v>
      </c>
      <c r="M1029" s="2">
        <f t="shared" si="67"/>
        <v>42726.645833333336</v>
      </c>
      <c r="N1029" s="1">
        <f>IF(SUMPRODUCT(--ISNUMBER(SEARCH({"nasdaq.com","bloomberg.com","wsj.com","seekingalpha.com","valuewalk.com","reuters.com","forbes.com","marketwatch.com","investopedia.com","businessinsider.com","analystratings.com"},B1029)))&gt;0,1,0)</f>
        <v>0</v>
      </c>
      <c r="O1029" t="s">
        <v>3935</v>
      </c>
    </row>
    <row r="1030" spans="1:15" x14ac:dyDescent="0.35">
      <c r="A1030">
        <v>1.4925373134328399</v>
      </c>
      <c r="B1030" t="s">
        <v>313</v>
      </c>
      <c r="C1030" t="s">
        <v>1007</v>
      </c>
      <c r="D1030">
        <v>20161222184500</v>
      </c>
      <c r="E1030" s="1">
        <f>IF(SUMPRODUCT(--ISNUMBER(SEARCH({"ECON_EARNINGSREPORT","ECON_STOCKMARKET"},C1030)))&gt;0,1,0)</f>
        <v>1</v>
      </c>
      <c r="F1030" s="1">
        <f>IF(SUMPRODUCT(--ISNUMBER(SEARCH({"ENV_"},C1030)))&gt;0,1,0)</f>
        <v>0</v>
      </c>
      <c r="G1030" s="1">
        <f>IF(SUMPRODUCT(--ISNUMBER(SEARCH({"DISCRIMINATION","HARASSMENT","HATE_SPEECH","GENDER_VIOLENCE"},C1030)))&gt;0,1,0)</f>
        <v>0</v>
      </c>
      <c r="H1030" s="1">
        <f>IF(SUMPRODUCT(--ISNUMBER(SEARCH({"LEGALIZE","LEGISLATION","TRIAL"},C1030)))&gt;0,1,0)</f>
        <v>0</v>
      </c>
      <c r="I1030" s="1">
        <f>IF(SUMPRODUCT(--ISNUMBER(SEARCH({"LEADER"},C1030)))&gt;0,1,0)</f>
        <v>0</v>
      </c>
      <c r="J1030" t="str">
        <f t="shared" si="64"/>
        <v>2016</v>
      </c>
      <c r="K1030" t="str">
        <f t="shared" si="65"/>
        <v>12</v>
      </c>
      <c r="L1030" t="str">
        <f t="shared" si="66"/>
        <v>22</v>
      </c>
      <c r="M1030" s="2">
        <f t="shared" si="67"/>
        <v>42726.78125</v>
      </c>
      <c r="N1030" s="1">
        <f>IF(SUMPRODUCT(--ISNUMBER(SEARCH({"nasdaq.com","bloomberg.com","wsj.com","seekingalpha.com","valuewalk.com","reuters.com","forbes.com","marketwatch.com","investopedia.com","businessinsider.com","analystratings.com"},B1030)))&gt;0,1,0)</f>
        <v>0</v>
      </c>
      <c r="O1030" t="s">
        <v>3935</v>
      </c>
    </row>
    <row r="1031" spans="1:15" x14ac:dyDescent="0.35">
      <c r="A1031">
        <v>1.4910536779324099</v>
      </c>
      <c r="B1031" t="s">
        <v>40</v>
      </c>
      <c r="C1031" t="s">
        <v>1007</v>
      </c>
      <c r="D1031">
        <v>20161222190000</v>
      </c>
      <c r="E1031" s="1">
        <f>IF(SUMPRODUCT(--ISNUMBER(SEARCH({"ECON_EARNINGSREPORT","ECON_STOCKMARKET"},C1031)))&gt;0,1,0)</f>
        <v>1</v>
      </c>
      <c r="F1031" s="1">
        <f>IF(SUMPRODUCT(--ISNUMBER(SEARCH({"ENV_"},C1031)))&gt;0,1,0)</f>
        <v>0</v>
      </c>
      <c r="G1031" s="1">
        <f>IF(SUMPRODUCT(--ISNUMBER(SEARCH({"DISCRIMINATION","HARASSMENT","HATE_SPEECH","GENDER_VIOLENCE"},C1031)))&gt;0,1,0)</f>
        <v>0</v>
      </c>
      <c r="H1031" s="1">
        <f>IF(SUMPRODUCT(--ISNUMBER(SEARCH({"LEGALIZE","LEGISLATION","TRIAL"},C1031)))&gt;0,1,0)</f>
        <v>0</v>
      </c>
      <c r="I1031" s="1">
        <f>IF(SUMPRODUCT(--ISNUMBER(SEARCH({"LEADER"},C1031)))&gt;0,1,0)</f>
        <v>0</v>
      </c>
      <c r="J1031" t="str">
        <f t="shared" si="64"/>
        <v>2016</v>
      </c>
      <c r="K1031" t="str">
        <f t="shared" si="65"/>
        <v>12</v>
      </c>
      <c r="L1031" t="str">
        <f t="shared" si="66"/>
        <v>22</v>
      </c>
      <c r="M1031" s="2">
        <f t="shared" si="67"/>
        <v>42726.791666666664</v>
      </c>
      <c r="N1031" s="1">
        <f>IF(SUMPRODUCT(--ISNUMBER(SEARCH({"nasdaq.com","bloomberg.com","wsj.com","seekingalpha.com","valuewalk.com","reuters.com","forbes.com","marketwatch.com","investopedia.com","businessinsider.com","analystratings.com"},B1031)))&gt;0,1,0)</f>
        <v>0</v>
      </c>
      <c r="O1031" t="s">
        <v>3935</v>
      </c>
    </row>
    <row r="1032" spans="1:15" x14ac:dyDescent="0.35">
      <c r="A1032">
        <v>3.26975476839237</v>
      </c>
      <c r="B1032" t="s">
        <v>21</v>
      </c>
      <c r="C1032" t="s">
        <v>1008</v>
      </c>
      <c r="D1032">
        <v>20161222224500</v>
      </c>
      <c r="E1032" s="1">
        <f>IF(SUMPRODUCT(--ISNUMBER(SEARCH({"ECON_EARNINGSREPORT","ECON_STOCKMARKET"},C1032)))&gt;0,1,0)</f>
        <v>0</v>
      </c>
      <c r="F1032" s="1">
        <f>IF(SUMPRODUCT(--ISNUMBER(SEARCH({"ENV_"},C1032)))&gt;0,1,0)</f>
        <v>0</v>
      </c>
      <c r="G1032" s="1">
        <f>IF(SUMPRODUCT(--ISNUMBER(SEARCH({"DISCRIMINATION","HARASSMENT","HATE_SPEECH","GENDER_VIOLENCE"},C1032)))&gt;0,1,0)</f>
        <v>0</v>
      </c>
      <c r="H1032" s="1">
        <f>IF(SUMPRODUCT(--ISNUMBER(SEARCH({"LEGALIZE","LEGISLATION","TRIAL"},C1032)))&gt;0,1,0)</f>
        <v>0</v>
      </c>
      <c r="I1032" s="1">
        <f>IF(SUMPRODUCT(--ISNUMBER(SEARCH({"LEADER"},C1032)))&gt;0,1,0)</f>
        <v>0</v>
      </c>
      <c r="J1032" t="str">
        <f t="shared" si="64"/>
        <v>2016</v>
      </c>
      <c r="K1032" t="str">
        <f t="shared" si="65"/>
        <v>12</v>
      </c>
      <c r="L1032" t="str">
        <f t="shared" si="66"/>
        <v>22</v>
      </c>
      <c r="M1032" s="2">
        <f t="shared" si="67"/>
        <v>42726.947916666664</v>
      </c>
      <c r="N1032" s="1">
        <f>IF(SUMPRODUCT(--ISNUMBER(SEARCH({"nasdaq.com","bloomberg.com","wsj.com","seekingalpha.com","valuewalk.com","reuters.com","forbes.com","marketwatch.com","investopedia.com","businessinsider.com","analystratings.com"},B1032)))&gt;0,1,0)</f>
        <v>0</v>
      </c>
      <c r="O1032" t="s">
        <v>3935</v>
      </c>
    </row>
    <row r="1033" spans="1:15" x14ac:dyDescent="0.35">
      <c r="A1033">
        <v>1.71919770773639</v>
      </c>
      <c r="B1033" t="s">
        <v>25</v>
      </c>
      <c r="C1033" t="s">
        <v>110</v>
      </c>
      <c r="D1033">
        <v>20161222131500</v>
      </c>
      <c r="E1033" s="1">
        <f>IF(SUMPRODUCT(--ISNUMBER(SEARCH({"ECON_EARNINGSREPORT","ECON_STOCKMARKET"},C1033)))&gt;0,1,0)</f>
        <v>1</v>
      </c>
      <c r="F1033" s="1">
        <f>IF(SUMPRODUCT(--ISNUMBER(SEARCH({"ENV_"},C1033)))&gt;0,1,0)</f>
        <v>0</v>
      </c>
      <c r="G1033" s="1">
        <f>IF(SUMPRODUCT(--ISNUMBER(SEARCH({"DISCRIMINATION","HARASSMENT","HATE_SPEECH","GENDER_VIOLENCE"},C1033)))&gt;0,1,0)</f>
        <v>0</v>
      </c>
      <c r="H1033" s="1">
        <f>IF(SUMPRODUCT(--ISNUMBER(SEARCH({"LEGALIZE","LEGISLATION","TRIAL"},C1033)))&gt;0,1,0)</f>
        <v>0</v>
      </c>
      <c r="I1033" s="1">
        <f>IF(SUMPRODUCT(--ISNUMBER(SEARCH({"LEADER"},C1033)))&gt;0,1,0)</f>
        <v>0</v>
      </c>
      <c r="J1033" t="str">
        <f t="shared" si="64"/>
        <v>2016</v>
      </c>
      <c r="K1033" t="str">
        <f t="shared" si="65"/>
        <v>12</v>
      </c>
      <c r="L1033" t="str">
        <f t="shared" si="66"/>
        <v>22</v>
      </c>
      <c r="M1033" s="2">
        <f t="shared" si="67"/>
        <v>42726.552083333336</v>
      </c>
      <c r="N1033" s="1">
        <f>IF(SUMPRODUCT(--ISNUMBER(SEARCH({"nasdaq.com","bloomberg.com","wsj.com","seekingalpha.com","valuewalk.com","reuters.com","forbes.com","marketwatch.com","investopedia.com","businessinsider.com","analystratings.com"},B1033)))&gt;0,1,0)</f>
        <v>0</v>
      </c>
      <c r="O1033" t="s">
        <v>3935</v>
      </c>
    </row>
    <row r="1034" spans="1:15" x14ac:dyDescent="0.35">
      <c r="A1034">
        <v>-1.25</v>
      </c>
      <c r="B1034" t="s">
        <v>107</v>
      </c>
      <c r="C1034" t="s">
        <v>1009</v>
      </c>
      <c r="D1034">
        <v>20161214171500</v>
      </c>
      <c r="E1034" s="1">
        <f>IF(SUMPRODUCT(--ISNUMBER(SEARCH({"ECON_EARNINGSREPORT","ECON_STOCKMARKET"},C1034)))&gt;0,1,0)</f>
        <v>1</v>
      </c>
      <c r="F1034" s="1">
        <f>IF(SUMPRODUCT(--ISNUMBER(SEARCH({"ENV_"},C1034)))&gt;0,1,0)</f>
        <v>0</v>
      </c>
      <c r="G1034" s="1">
        <f>IF(SUMPRODUCT(--ISNUMBER(SEARCH({"DISCRIMINATION","HARASSMENT","HATE_SPEECH","GENDER_VIOLENCE"},C1034)))&gt;0,1,0)</f>
        <v>0</v>
      </c>
      <c r="H1034" s="1">
        <f>IF(SUMPRODUCT(--ISNUMBER(SEARCH({"LEGALIZE","LEGISLATION","TRIAL"},C1034)))&gt;0,1,0)</f>
        <v>0</v>
      </c>
      <c r="I1034" s="1">
        <f>IF(SUMPRODUCT(--ISNUMBER(SEARCH({"LEADER"},C1034)))&gt;0,1,0)</f>
        <v>0</v>
      </c>
      <c r="J1034" t="str">
        <f t="shared" si="64"/>
        <v>2016</v>
      </c>
      <c r="K1034" t="str">
        <f t="shared" si="65"/>
        <v>12</v>
      </c>
      <c r="L1034" t="str">
        <f t="shared" si="66"/>
        <v>14</v>
      </c>
      <c r="M1034" s="2">
        <f t="shared" si="67"/>
        <v>42718.71875</v>
      </c>
      <c r="N1034" s="1">
        <f>IF(SUMPRODUCT(--ISNUMBER(SEARCH({"nasdaq.com","bloomberg.com","wsj.com","seekingalpha.com","valuewalk.com","reuters.com","forbes.com","marketwatch.com","investopedia.com","businessinsider.com","analystratings.com"},B1034)))&gt;0,1,0)</f>
        <v>1</v>
      </c>
      <c r="O1034" t="s">
        <v>3935</v>
      </c>
    </row>
    <row r="1035" spans="1:15" x14ac:dyDescent="0.35">
      <c r="A1035">
        <v>3.58565737051793</v>
      </c>
      <c r="B1035" t="s">
        <v>44</v>
      </c>
      <c r="C1035" t="s">
        <v>1010</v>
      </c>
      <c r="D1035">
        <v>20161228214500</v>
      </c>
      <c r="E1035" s="1">
        <f>IF(SUMPRODUCT(--ISNUMBER(SEARCH({"ECON_EARNINGSREPORT","ECON_STOCKMARKET"},C1035)))&gt;0,1,0)</f>
        <v>1</v>
      </c>
      <c r="F1035" s="1">
        <f>IF(SUMPRODUCT(--ISNUMBER(SEARCH({"ENV_"},C1035)))&gt;0,1,0)</f>
        <v>0</v>
      </c>
      <c r="G1035" s="1">
        <f>IF(SUMPRODUCT(--ISNUMBER(SEARCH({"DISCRIMINATION","HARASSMENT","HATE_SPEECH","GENDER_VIOLENCE"},C1035)))&gt;0,1,0)</f>
        <v>0</v>
      </c>
      <c r="H1035" s="1">
        <f>IF(SUMPRODUCT(--ISNUMBER(SEARCH({"LEGALIZE","LEGISLATION","TRIAL"},C1035)))&gt;0,1,0)</f>
        <v>0</v>
      </c>
      <c r="I1035" s="1">
        <f>IF(SUMPRODUCT(--ISNUMBER(SEARCH({"LEADER"},C1035)))&gt;0,1,0)</f>
        <v>0</v>
      </c>
      <c r="J1035" t="str">
        <f t="shared" si="64"/>
        <v>2016</v>
      </c>
      <c r="K1035" t="str">
        <f t="shared" si="65"/>
        <v>12</v>
      </c>
      <c r="L1035" t="str">
        <f t="shared" si="66"/>
        <v>28</v>
      </c>
      <c r="M1035" s="2">
        <f t="shared" si="67"/>
        <v>42732.90625</v>
      </c>
      <c r="N1035" s="1">
        <f>IF(SUMPRODUCT(--ISNUMBER(SEARCH({"nasdaq.com","bloomberg.com","wsj.com","seekingalpha.com","valuewalk.com","reuters.com","forbes.com","marketwatch.com","investopedia.com","businessinsider.com","analystratings.com"},B1035)))&gt;0,1,0)</f>
        <v>0</v>
      </c>
      <c r="O1035" t="s">
        <v>3935</v>
      </c>
    </row>
    <row r="1036" spans="1:15" x14ac:dyDescent="0.35">
      <c r="A1036">
        <v>-0.117785630153121</v>
      </c>
      <c r="B1036" t="s">
        <v>40</v>
      </c>
      <c r="C1036" t="s">
        <v>110</v>
      </c>
      <c r="D1036">
        <v>20161221173000</v>
      </c>
      <c r="E1036" s="1">
        <f>IF(SUMPRODUCT(--ISNUMBER(SEARCH({"ECON_EARNINGSREPORT","ECON_STOCKMARKET"},C1036)))&gt;0,1,0)</f>
        <v>1</v>
      </c>
      <c r="F1036" s="1">
        <f>IF(SUMPRODUCT(--ISNUMBER(SEARCH({"ENV_"},C1036)))&gt;0,1,0)</f>
        <v>0</v>
      </c>
      <c r="G1036" s="1">
        <f>IF(SUMPRODUCT(--ISNUMBER(SEARCH({"DISCRIMINATION","HARASSMENT","HATE_SPEECH","GENDER_VIOLENCE"},C1036)))&gt;0,1,0)</f>
        <v>0</v>
      </c>
      <c r="H1036" s="1">
        <f>IF(SUMPRODUCT(--ISNUMBER(SEARCH({"LEGALIZE","LEGISLATION","TRIAL"},C1036)))&gt;0,1,0)</f>
        <v>0</v>
      </c>
      <c r="I1036" s="1">
        <f>IF(SUMPRODUCT(--ISNUMBER(SEARCH({"LEADER"},C1036)))&gt;0,1,0)</f>
        <v>0</v>
      </c>
      <c r="J1036" t="str">
        <f t="shared" si="64"/>
        <v>2016</v>
      </c>
      <c r="K1036" t="str">
        <f t="shared" si="65"/>
        <v>12</v>
      </c>
      <c r="L1036" t="str">
        <f t="shared" si="66"/>
        <v>21</v>
      </c>
      <c r="M1036" s="2">
        <f t="shared" si="67"/>
        <v>42725.729166666664</v>
      </c>
      <c r="N1036" s="1">
        <f>IF(SUMPRODUCT(--ISNUMBER(SEARCH({"nasdaq.com","bloomberg.com","wsj.com","seekingalpha.com","valuewalk.com","reuters.com","forbes.com","marketwatch.com","investopedia.com","businessinsider.com","analystratings.com"},B1036)))&gt;0,1,0)</f>
        <v>0</v>
      </c>
      <c r="O1036" t="s">
        <v>3935</v>
      </c>
    </row>
    <row r="1037" spans="1:15" x14ac:dyDescent="0.35">
      <c r="A1037">
        <v>1.86046511627907</v>
      </c>
      <c r="B1037" t="s">
        <v>76</v>
      </c>
      <c r="C1037" t="s">
        <v>944</v>
      </c>
      <c r="D1037">
        <v>20161222023000</v>
      </c>
      <c r="E1037" s="1">
        <f>IF(SUMPRODUCT(--ISNUMBER(SEARCH({"ECON_EARNINGSREPORT","ECON_STOCKMARKET"},C1037)))&gt;0,1,0)</f>
        <v>1</v>
      </c>
      <c r="F1037" s="1">
        <f>IF(SUMPRODUCT(--ISNUMBER(SEARCH({"ENV_"},C1037)))&gt;0,1,0)</f>
        <v>0</v>
      </c>
      <c r="G1037" s="1">
        <f>IF(SUMPRODUCT(--ISNUMBER(SEARCH({"DISCRIMINATION","HARASSMENT","HATE_SPEECH","GENDER_VIOLENCE"},C1037)))&gt;0,1,0)</f>
        <v>0</v>
      </c>
      <c r="H1037" s="1">
        <f>IF(SUMPRODUCT(--ISNUMBER(SEARCH({"LEGALIZE","LEGISLATION","TRIAL"},C1037)))&gt;0,1,0)</f>
        <v>0</v>
      </c>
      <c r="I1037" s="1">
        <f>IF(SUMPRODUCT(--ISNUMBER(SEARCH({"LEADER"},C1037)))&gt;0,1,0)</f>
        <v>0</v>
      </c>
      <c r="J1037" t="str">
        <f t="shared" si="64"/>
        <v>2016</v>
      </c>
      <c r="K1037" t="str">
        <f t="shared" si="65"/>
        <v>12</v>
      </c>
      <c r="L1037" t="str">
        <f t="shared" si="66"/>
        <v>22</v>
      </c>
      <c r="M1037" s="2">
        <f t="shared" si="67"/>
        <v>42726.104166666664</v>
      </c>
      <c r="N1037" s="1">
        <f>IF(SUMPRODUCT(--ISNUMBER(SEARCH({"nasdaq.com","bloomberg.com","wsj.com","seekingalpha.com","valuewalk.com","reuters.com","forbes.com","marketwatch.com","investopedia.com","businessinsider.com","analystratings.com"},B1037)))&gt;0,1,0)</f>
        <v>0</v>
      </c>
      <c r="O1037" t="s">
        <v>3935</v>
      </c>
    </row>
    <row r="1038" spans="1:15" x14ac:dyDescent="0.35">
      <c r="A1038">
        <v>0.33698399326032002</v>
      </c>
      <c r="B1038" t="s">
        <v>107</v>
      </c>
      <c r="C1038" t="s">
        <v>19</v>
      </c>
      <c r="D1038">
        <v>20161221043000</v>
      </c>
      <c r="E1038" s="1">
        <f>IF(SUMPRODUCT(--ISNUMBER(SEARCH({"ECON_EARNINGSREPORT","ECON_STOCKMARKET"},C1038)))&gt;0,1,0)</f>
        <v>0</v>
      </c>
      <c r="F1038" s="1">
        <f>IF(SUMPRODUCT(--ISNUMBER(SEARCH({"ENV_"},C1038)))&gt;0,1,0)</f>
        <v>0</v>
      </c>
      <c r="G1038" s="1">
        <f>IF(SUMPRODUCT(--ISNUMBER(SEARCH({"DISCRIMINATION","HARASSMENT","HATE_SPEECH","GENDER_VIOLENCE"},C1038)))&gt;0,1,0)</f>
        <v>0</v>
      </c>
      <c r="H1038" s="1">
        <f>IF(SUMPRODUCT(--ISNUMBER(SEARCH({"LEGALIZE","LEGISLATION","TRIAL"},C1038)))&gt;0,1,0)</f>
        <v>0</v>
      </c>
      <c r="I1038" s="1">
        <f>IF(SUMPRODUCT(--ISNUMBER(SEARCH({"LEADER"},C1038)))&gt;0,1,0)</f>
        <v>0</v>
      </c>
      <c r="J1038" t="str">
        <f t="shared" si="64"/>
        <v>2016</v>
      </c>
      <c r="K1038" t="str">
        <f t="shared" si="65"/>
        <v>12</v>
      </c>
      <c r="L1038" t="str">
        <f t="shared" si="66"/>
        <v>21</v>
      </c>
      <c r="M1038" s="2">
        <f t="shared" si="67"/>
        <v>42725.1875</v>
      </c>
      <c r="N1038" s="1">
        <f>IF(SUMPRODUCT(--ISNUMBER(SEARCH({"nasdaq.com","bloomberg.com","wsj.com","seekingalpha.com","valuewalk.com","reuters.com","forbes.com","marketwatch.com","investopedia.com","businessinsider.com","analystratings.com"},B1038)))&gt;0,1,0)</f>
        <v>1</v>
      </c>
      <c r="O1038" t="s">
        <v>3935</v>
      </c>
    </row>
    <row r="1039" spans="1:15" x14ac:dyDescent="0.35">
      <c r="A1039">
        <v>-1.76991150442478</v>
      </c>
      <c r="B1039" t="s">
        <v>107</v>
      </c>
      <c r="C1039" t="s">
        <v>1011</v>
      </c>
      <c r="D1039">
        <v>20161212164500</v>
      </c>
      <c r="E1039" s="1">
        <f>IF(SUMPRODUCT(--ISNUMBER(SEARCH({"ECON_EARNINGSREPORT","ECON_STOCKMARKET"},C1039)))&gt;0,1,0)</f>
        <v>1</v>
      </c>
      <c r="F1039" s="1">
        <f>IF(SUMPRODUCT(--ISNUMBER(SEARCH({"ENV_"},C1039)))&gt;0,1,0)</f>
        <v>0</v>
      </c>
      <c r="G1039" s="1">
        <f>IF(SUMPRODUCT(--ISNUMBER(SEARCH({"DISCRIMINATION","HARASSMENT","HATE_SPEECH","GENDER_VIOLENCE"},C1039)))&gt;0,1,0)</f>
        <v>0</v>
      </c>
      <c r="H1039" s="1">
        <f>IF(SUMPRODUCT(--ISNUMBER(SEARCH({"LEGALIZE","LEGISLATION","TRIAL"},C1039)))&gt;0,1,0)</f>
        <v>0</v>
      </c>
      <c r="I1039" s="1">
        <f>IF(SUMPRODUCT(--ISNUMBER(SEARCH({"LEADER"},C1039)))&gt;0,1,0)</f>
        <v>0</v>
      </c>
      <c r="J1039" t="str">
        <f t="shared" si="64"/>
        <v>2016</v>
      </c>
      <c r="K1039" t="str">
        <f t="shared" si="65"/>
        <v>12</v>
      </c>
      <c r="L1039" t="str">
        <f t="shared" si="66"/>
        <v>12</v>
      </c>
      <c r="M1039" s="2">
        <f t="shared" si="67"/>
        <v>42716.697916666664</v>
      </c>
      <c r="N1039" s="1">
        <f>IF(SUMPRODUCT(--ISNUMBER(SEARCH({"nasdaq.com","bloomberg.com","wsj.com","seekingalpha.com","valuewalk.com","reuters.com","forbes.com","marketwatch.com","investopedia.com","businessinsider.com","analystratings.com"},B1039)))&gt;0,1,0)</f>
        <v>1</v>
      </c>
      <c r="O1039" t="s">
        <v>3935</v>
      </c>
    </row>
    <row r="1040" spans="1:15" x14ac:dyDescent="0.35">
      <c r="A1040">
        <v>-0.56497175141242895</v>
      </c>
      <c r="B1040" t="s">
        <v>847</v>
      </c>
      <c r="D1040">
        <v>20170113113000</v>
      </c>
      <c r="E1040" s="1">
        <f>IF(SUMPRODUCT(--ISNUMBER(SEARCH({"ECON_EARNINGSREPORT","ECON_STOCKMARKET"},C1040)))&gt;0,1,0)</f>
        <v>0</v>
      </c>
      <c r="F1040" s="1">
        <f>IF(SUMPRODUCT(--ISNUMBER(SEARCH({"ENV_"},C1040)))&gt;0,1,0)</f>
        <v>0</v>
      </c>
      <c r="G1040" s="1">
        <f>IF(SUMPRODUCT(--ISNUMBER(SEARCH({"DISCRIMINATION","HARASSMENT","HATE_SPEECH","GENDER_VIOLENCE"},C1040)))&gt;0,1,0)</f>
        <v>0</v>
      </c>
      <c r="H1040" s="1">
        <f>IF(SUMPRODUCT(--ISNUMBER(SEARCH({"LEGALIZE","LEGISLATION","TRIAL"},C1040)))&gt;0,1,0)</f>
        <v>0</v>
      </c>
      <c r="I1040" s="1">
        <f>IF(SUMPRODUCT(--ISNUMBER(SEARCH({"LEADER"},C1040)))&gt;0,1,0)</f>
        <v>0</v>
      </c>
      <c r="J1040" t="str">
        <f t="shared" si="64"/>
        <v>2017</v>
      </c>
      <c r="K1040" t="str">
        <f t="shared" si="65"/>
        <v>01</v>
      </c>
      <c r="L1040" t="str">
        <f t="shared" si="66"/>
        <v>13</v>
      </c>
      <c r="M1040" s="2">
        <f t="shared" si="67"/>
        <v>42748.479166666664</v>
      </c>
      <c r="N1040" s="1">
        <f>IF(SUMPRODUCT(--ISNUMBER(SEARCH({"nasdaq.com","bloomberg.com","wsj.com","seekingalpha.com","valuewalk.com","reuters.com","forbes.com","marketwatch.com","investopedia.com","businessinsider.com","analystratings.com"},B1040)))&gt;0,1,0)</f>
        <v>0</v>
      </c>
      <c r="O1040" t="s">
        <v>3935</v>
      </c>
    </row>
    <row r="1041" spans="1:15" x14ac:dyDescent="0.35">
      <c r="A1041">
        <v>0.83333333333333304</v>
      </c>
      <c r="B1041" t="s">
        <v>21</v>
      </c>
      <c r="C1041" t="s">
        <v>1012</v>
      </c>
      <c r="D1041">
        <v>20161221224500</v>
      </c>
      <c r="E1041" s="1">
        <f>IF(SUMPRODUCT(--ISNUMBER(SEARCH({"ECON_EARNINGSREPORT","ECON_STOCKMARKET"},C1041)))&gt;0,1,0)</f>
        <v>0</v>
      </c>
      <c r="F1041" s="1">
        <f>IF(SUMPRODUCT(--ISNUMBER(SEARCH({"ENV_"},C1041)))&gt;0,1,0)</f>
        <v>0</v>
      </c>
      <c r="G1041" s="1">
        <f>IF(SUMPRODUCT(--ISNUMBER(SEARCH({"DISCRIMINATION","HARASSMENT","HATE_SPEECH","GENDER_VIOLENCE"},C1041)))&gt;0,1,0)</f>
        <v>0</v>
      </c>
      <c r="H1041" s="1">
        <f>IF(SUMPRODUCT(--ISNUMBER(SEARCH({"LEGALIZE","LEGISLATION","TRIAL"},C1041)))&gt;0,1,0)</f>
        <v>0</v>
      </c>
      <c r="I1041" s="1">
        <f>IF(SUMPRODUCT(--ISNUMBER(SEARCH({"LEADER"},C1041)))&gt;0,1,0)</f>
        <v>0</v>
      </c>
      <c r="J1041" t="str">
        <f t="shared" si="64"/>
        <v>2016</v>
      </c>
      <c r="K1041" t="str">
        <f t="shared" si="65"/>
        <v>12</v>
      </c>
      <c r="L1041" t="str">
        <f t="shared" si="66"/>
        <v>21</v>
      </c>
      <c r="M1041" s="2">
        <f t="shared" si="67"/>
        <v>42725.947916666664</v>
      </c>
      <c r="N1041" s="1">
        <f>IF(SUMPRODUCT(--ISNUMBER(SEARCH({"nasdaq.com","bloomberg.com","wsj.com","seekingalpha.com","valuewalk.com","reuters.com","forbes.com","marketwatch.com","investopedia.com","businessinsider.com","analystratings.com"},B1041)))&gt;0,1,0)</f>
        <v>0</v>
      </c>
      <c r="O1041" t="s">
        <v>3935</v>
      </c>
    </row>
    <row r="1042" spans="1:15" x14ac:dyDescent="0.35">
      <c r="A1042">
        <v>0.91463414634146301</v>
      </c>
      <c r="B1042" t="s">
        <v>63</v>
      </c>
      <c r="C1042" t="s">
        <v>1013</v>
      </c>
      <c r="D1042">
        <v>20170110001500</v>
      </c>
      <c r="E1042" s="1">
        <f>IF(SUMPRODUCT(--ISNUMBER(SEARCH({"ECON_EARNINGSREPORT","ECON_STOCKMARKET"},C1042)))&gt;0,1,0)</f>
        <v>0</v>
      </c>
      <c r="F1042" s="1">
        <f>IF(SUMPRODUCT(--ISNUMBER(SEARCH({"ENV_"},C1042)))&gt;0,1,0)</f>
        <v>0</v>
      </c>
      <c r="G1042" s="1">
        <f>IF(SUMPRODUCT(--ISNUMBER(SEARCH({"DISCRIMINATION","HARASSMENT","HATE_SPEECH","GENDER_VIOLENCE"},C1042)))&gt;0,1,0)</f>
        <v>0</v>
      </c>
      <c r="H1042" s="1">
        <f>IF(SUMPRODUCT(--ISNUMBER(SEARCH({"LEGALIZE","LEGISLATION","TRIAL"},C1042)))&gt;0,1,0)</f>
        <v>1</v>
      </c>
      <c r="I1042" s="1">
        <f>IF(SUMPRODUCT(--ISNUMBER(SEARCH({"LEADER"},C1042)))&gt;0,1,0)</f>
        <v>1</v>
      </c>
      <c r="J1042" t="str">
        <f t="shared" si="64"/>
        <v>2017</v>
      </c>
      <c r="K1042" t="str">
        <f t="shared" si="65"/>
        <v>01</v>
      </c>
      <c r="L1042" t="str">
        <f t="shared" si="66"/>
        <v>10</v>
      </c>
      <c r="M1042" s="2">
        <f t="shared" si="67"/>
        <v>42745.010416666664</v>
      </c>
      <c r="N1042" s="1">
        <f>IF(SUMPRODUCT(--ISNUMBER(SEARCH({"nasdaq.com","bloomberg.com","wsj.com","seekingalpha.com","valuewalk.com","reuters.com","forbes.com","marketwatch.com","investopedia.com","businessinsider.com","analystratings.com"},B1042)))&gt;0,1,0)</f>
        <v>0</v>
      </c>
      <c r="O1042" t="s">
        <v>3935</v>
      </c>
    </row>
    <row r="1043" spans="1:15" x14ac:dyDescent="0.35">
      <c r="A1043">
        <v>1.2104283054003699</v>
      </c>
      <c r="B1043" t="s">
        <v>11</v>
      </c>
      <c r="C1043" t="s">
        <v>1014</v>
      </c>
      <c r="D1043">
        <v>20170206163000</v>
      </c>
      <c r="E1043" s="1">
        <f>IF(SUMPRODUCT(--ISNUMBER(SEARCH({"ECON_EARNINGSREPORT","ECON_STOCKMARKET"},C1043)))&gt;0,1,0)</f>
        <v>0</v>
      </c>
      <c r="F1043" s="1">
        <f>IF(SUMPRODUCT(--ISNUMBER(SEARCH({"ENV_"},C1043)))&gt;0,1,0)</f>
        <v>0</v>
      </c>
      <c r="G1043" s="1">
        <f>IF(SUMPRODUCT(--ISNUMBER(SEARCH({"DISCRIMINATION","HARASSMENT","HATE_SPEECH","GENDER_VIOLENCE"},C1043)))&gt;0,1,0)</f>
        <v>0</v>
      </c>
      <c r="H1043" s="1">
        <f>IF(SUMPRODUCT(--ISNUMBER(SEARCH({"LEGALIZE","LEGISLATION","TRIAL"},C1043)))&gt;0,1,0)</f>
        <v>1</v>
      </c>
      <c r="I1043" s="1">
        <f>IF(SUMPRODUCT(--ISNUMBER(SEARCH({"LEADER"},C1043)))&gt;0,1,0)</f>
        <v>1</v>
      </c>
      <c r="J1043" t="str">
        <f t="shared" si="64"/>
        <v>2017</v>
      </c>
      <c r="K1043" t="str">
        <f t="shared" si="65"/>
        <v>02</v>
      </c>
      <c r="L1043" t="str">
        <f t="shared" si="66"/>
        <v>06</v>
      </c>
      <c r="M1043" s="2">
        <f t="shared" si="67"/>
        <v>42772.6875</v>
      </c>
      <c r="N1043" s="1">
        <f>IF(SUMPRODUCT(--ISNUMBER(SEARCH({"nasdaq.com","bloomberg.com","wsj.com","seekingalpha.com","valuewalk.com","reuters.com","forbes.com","marketwatch.com","investopedia.com","businessinsider.com","analystratings.com"},B1043)))&gt;0,1,0)</f>
        <v>0</v>
      </c>
      <c r="O1043" t="s">
        <v>3935</v>
      </c>
    </row>
    <row r="1044" spans="1:15" x14ac:dyDescent="0.35">
      <c r="A1044">
        <v>0.70484581497797405</v>
      </c>
      <c r="B1044" t="s">
        <v>229</v>
      </c>
      <c r="C1044" t="s">
        <v>1015</v>
      </c>
      <c r="D1044">
        <v>20170203191500</v>
      </c>
      <c r="E1044" s="1">
        <f>IF(SUMPRODUCT(--ISNUMBER(SEARCH({"ECON_EARNINGSREPORT","ECON_STOCKMARKET"},C1044)))&gt;0,1,0)</f>
        <v>0</v>
      </c>
      <c r="F1044" s="1">
        <f>IF(SUMPRODUCT(--ISNUMBER(SEARCH({"ENV_"},C1044)))&gt;0,1,0)</f>
        <v>0</v>
      </c>
      <c r="G1044" s="1">
        <f>IF(SUMPRODUCT(--ISNUMBER(SEARCH({"DISCRIMINATION","HARASSMENT","HATE_SPEECH","GENDER_VIOLENCE"},C1044)))&gt;0,1,0)</f>
        <v>0</v>
      </c>
      <c r="H1044" s="1">
        <f>IF(SUMPRODUCT(--ISNUMBER(SEARCH({"LEGALIZE","LEGISLATION","TRIAL"},C1044)))&gt;0,1,0)</f>
        <v>1</v>
      </c>
      <c r="I1044" s="1">
        <f>IF(SUMPRODUCT(--ISNUMBER(SEARCH({"LEADER"},C1044)))&gt;0,1,0)</f>
        <v>1</v>
      </c>
      <c r="J1044" t="str">
        <f t="shared" si="64"/>
        <v>2017</v>
      </c>
      <c r="K1044" t="str">
        <f t="shared" si="65"/>
        <v>02</v>
      </c>
      <c r="L1044" t="str">
        <f t="shared" si="66"/>
        <v>03</v>
      </c>
      <c r="M1044" s="2">
        <f t="shared" si="67"/>
        <v>42769.802083333336</v>
      </c>
      <c r="N1044" s="1">
        <f>IF(SUMPRODUCT(--ISNUMBER(SEARCH({"nasdaq.com","bloomberg.com","wsj.com","seekingalpha.com","valuewalk.com","reuters.com","forbes.com","marketwatch.com","investopedia.com","businessinsider.com","analystratings.com"},B1044)))&gt;0,1,0)</f>
        <v>0</v>
      </c>
      <c r="O1044" t="s">
        <v>3935</v>
      </c>
    </row>
    <row r="1045" spans="1:15" x14ac:dyDescent="0.35">
      <c r="A1045">
        <v>-0.63191153238546605</v>
      </c>
      <c r="B1045" t="s">
        <v>594</v>
      </c>
      <c r="C1045" t="s">
        <v>1016</v>
      </c>
      <c r="D1045">
        <v>20170207080000</v>
      </c>
      <c r="E1045" s="1">
        <f>IF(SUMPRODUCT(--ISNUMBER(SEARCH({"ECON_EARNINGSREPORT","ECON_STOCKMARKET"},C1045)))&gt;0,1,0)</f>
        <v>0</v>
      </c>
      <c r="F1045" s="1">
        <f>IF(SUMPRODUCT(--ISNUMBER(SEARCH({"ENV_"},C1045)))&gt;0,1,0)</f>
        <v>0</v>
      </c>
      <c r="G1045" s="1">
        <f>IF(SUMPRODUCT(--ISNUMBER(SEARCH({"DISCRIMINATION","HARASSMENT","HATE_SPEECH","GENDER_VIOLENCE"},C1045)))&gt;0,1,0)</f>
        <v>0</v>
      </c>
      <c r="H1045" s="1">
        <f>IF(SUMPRODUCT(--ISNUMBER(SEARCH({"LEGALIZE","LEGISLATION","TRIAL"},C1045)))&gt;0,1,0)</f>
        <v>0</v>
      </c>
      <c r="I1045" s="1">
        <f>IF(SUMPRODUCT(--ISNUMBER(SEARCH({"LEADER"},C1045)))&gt;0,1,0)</f>
        <v>0</v>
      </c>
      <c r="J1045" t="str">
        <f t="shared" si="64"/>
        <v>2017</v>
      </c>
      <c r="K1045" t="str">
        <f t="shared" si="65"/>
        <v>02</v>
      </c>
      <c r="L1045" t="str">
        <f t="shared" si="66"/>
        <v>07</v>
      </c>
      <c r="M1045" s="2">
        <f t="shared" si="67"/>
        <v>42773.333333333336</v>
      </c>
      <c r="N1045" s="1">
        <f>IF(SUMPRODUCT(--ISNUMBER(SEARCH({"nasdaq.com","bloomberg.com","wsj.com","seekingalpha.com","valuewalk.com","reuters.com","forbes.com","marketwatch.com","investopedia.com","businessinsider.com","analystratings.com"},B1045)))&gt;0,1,0)</f>
        <v>0</v>
      </c>
      <c r="O1045" t="s">
        <v>3935</v>
      </c>
    </row>
    <row r="1046" spans="1:15" x14ac:dyDescent="0.35">
      <c r="A1046">
        <v>0</v>
      </c>
      <c r="B1046" t="s">
        <v>216</v>
      </c>
      <c r="C1046" t="s">
        <v>1017</v>
      </c>
      <c r="D1046">
        <v>20161222230000</v>
      </c>
      <c r="E1046" s="1">
        <f>IF(SUMPRODUCT(--ISNUMBER(SEARCH({"ECON_EARNINGSREPORT","ECON_STOCKMARKET"},C1046)))&gt;0,1,0)</f>
        <v>1</v>
      </c>
      <c r="F1046" s="1">
        <f>IF(SUMPRODUCT(--ISNUMBER(SEARCH({"ENV_"},C1046)))&gt;0,1,0)</f>
        <v>0</v>
      </c>
      <c r="G1046" s="1">
        <f>IF(SUMPRODUCT(--ISNUMBER(SEARCH({"DISCRIMINATION","HARASSMENT","HATE_SPEECH","GENDER_VIOLENCE"},C1046)))&gt;0,1,0)</f>
        <v>0</v>
      </c>
      <c r="H1046" s="1">
        <f>IF(SUMPRODUCT(--ISNUMBER(SEARCH({"LEGALIZE","LEGISLATION","TRIAL"},C1046)))&gt;0,1,0)</f>
        <v>0</v>
      </c>
      <c r="I1046" s="1">
        <f>IF(SUMPRODUCT(--ISNUMBER(SEARCH({"LEADER"},C1046)))&gt;0,1,0)</f>
        <v>0</v>
      </c>
      <c r="J1046" t="str">
        <f t="shared" si="64"/>
        <v>2016</v>
      </c>
      <c r="K1046" t="str">
        <f t="shared" si="65"/>
        <v>12</v>
      </c>
      <c r="L1046" t="str">
        <f t="shared" si="66"/>
        <v>22</v>
      </c>
      <c r="M1046" s="2">
        <f t="shared" si="67"/>
        <v>42726.958333333336</v>
      </c>
      <c r="N1046" s="1">
        <f>IF(SUMPRODUCT(--ISNUMBER(SEARCH({"nasdaq.com","bloomberg.com","wsj.com","seekingalpha.com","valuewalk.com","reuters.com","forbes.com","marketwatch.com","investopedia.com","businessinsider.com","analystratings.com"},B1046)))&gt;0,1,0)</f>
        <v>1</v>
      </c>
      <c r="O1046" t="s">
        <v>3935</v>
      </c>
    </row>
    <row r="1047" spans="1:15" x14ac:dyDescent="0.35">
      <c r="A1047">
        <v>0.495867768595041</v>
      </c>
      <c r="B1047" t="s">
        <v>85</v>
      </c>
      <c r="D1047">
        <v>20161222110000</v>
      </c>
      <c r="E1047" s="1">
        <f>IF(SUMPRODUCT(--ISNUMBER(SEARCH({"ECON_EARNINGSREPORT","ECON_STOCKMARKET"},C1047)))&gt;0,1,0)</f>
        <v>0</v>
      </c>
      <c r="F1047" s="1">
        <f>IF(SUMPRODUCT(--ISNUMBER(SEARCH({"ENV_"},C1047)))&gt;0,1,0)</f>
        <v>0</v>
      </c>
      <c r="G1047" s="1">
        <f>IF(SUMPRODUCT(--ISNUMBER(SEARCH({"DISCRIMINATION","HARASSMENT","HATE_SPEECH","GENDER_VIOLENCE"},C1047)))&gt;0,1,0)</f>
        <v>0</v>
      </c>
      <c r="H1047" s="1">
        <f>IF(SUMPRODUCT(--ISNUMBER(SEARCH({"LEGALIZE","LEGISLATION","TRIAL"},C1047)))&gt;0,1,0)</f>
        <v>0</v>
      </c>
      <c r="I1047" s="1">
        <f>IF(SUMPRODUCT(--ISNUMBER(SEARCH({"LEADER"},C1047)))&gt;0,1,0)</f>
        <v>0</v>
      </c>
      <c r="J1047" t="str">
        <f t="shared" si="64"/>
        <v>2016</v>
      </c>
      <c r="K1047" t="str">
        <f t="shared" si="65"/>
        <v>12</v>
      </c>
      <c r="L1047" t="str">
        <f t="shared" si="66"/>
        <v>22</v>
      </c>
      <c r="M1047" s="2">
        <f t="shared" si="67"/>
        <v>42726.458333333336</v>
      </c>
      <c r="N1047" s="1">
        <f>IF(SUMPRODUCT(--ISNUMBER(SEARCH({"nasdaq.com","bloomberg.com","wsj.com","seekingalpha.com","valuewalk.com","reuters.com","forbes.com","marketwatch.com","investopedia.com","businessinsider.com","analystratings.com"},B1047)))&gt;0,1,0)</f>
        <v>0</v>
      </c>
      <c r="O1047" t="s">
        <v>3935</v>
      </c>
    </row>
    <row r="1048" spans="1:15" x14ac:dyDescent="0.35">
      <c r="A1048">
        <v>1.4058106841611999</v>
      </c>
      <c r="B1048" t="s">
        <v>63</v>
      </c>
      <c r="C1048" t="s">
        <v>1018</v>
      </c>
      <c r="D1048">
        <v>20170211233000</v>
      </c>
      <c r="E1048" s="1">
        <f>IF(SUMPRODUCT(--ISNUMBER(SEARCH({"ECON_EARNINGSREPORT","ECON_STOCKMARKET"},C1048)))&gt;0,1,0)</f>
        <v>0</v>
      </c>
      <c r="F1048" s="1">
        <f>IF(SUMPRODUCT(--ISNUMBER(SEARCH({"ENV_"},C1048)))&gt;0,1,0)</f>
        <v>0</v>
      </c>
      <c r="G1048" s="1">
        <f>IF(SUMPRODUCT(--ISNUMBER(SEARCH({"DISCRIMINATION","HARASSMENT","HATE_SPEECH","GENDER_VIOLENCE"},C1048)))&gt;0,1,0)</f>
        <v>0</v>
      </c>
      <c r="H1048" s="1">
        <f>IF(SUMPRODUCT(--ISNUMBER(SEARCH({"LEGALIZE","LEGISLATION","TRIAL"},C1048)))&gt;0,1,0)</f>
        <v>1</v>
      </c>
      <c r="I1048" s="1">
        <f>IF(SUMPRODUCT(--ISNUMBER(SEARCH({"LEADER"},C1048)))&gt;0,1,0)</f>
        <v>1</v>
      </c>
      <c r="J1048" t="str">
        <f t="shared" si="64"/>
        <v>2017</v>
      </c>
      <c r="K1048" t="str">
        <f t="shared" si="65"/>
        <v>02</v>
      </c>
      <c r="L1048" t="str">
        <f t="shared" si="66"/>
        <v>11</v>
      </c>
      <c r="M1048" s="2">
        <f t="shared" si="67"/>
        <v>42777.979166666664</v>
      </c>
      <c r="N1048" s="1">
        <f>IF(SUMPRODUCT(--ISNUMBER(SEARCH({"nasdaq.com","bloomberg.com","wsj.com","seekingalpha.com","valuewalk.com","reuters.com","forbes.com","marketwatch.com","investopedia.com","businessinsider.com","analystratings.com"},B1048)))&gt;0,1,0)</f>
        <v>0</v>
      </c>
      <c r="O1048" t="s">
        <v>3935</v>
      </c>
    </row>
    <row r="1049" spans="1:15" x14ac:dyDescent="0.35">
      <c r="A1049">
        <v>0.54112554112554101</v>
      </c>
      <c r="B1049" t="s">
        <v>29</v>
      </c>
      <c r="C1049" t="s">
        <v>1019</v>
      </c>
      <c r="D1049">
        <v>20170203124500</v>
      </c>
      <c r="E1049" s="1">
        <f>IF(SUMPRODUCT(--ISNUMBER(SEARCH({"ECON_EARNINGSREPORT","ECON_STOCKMARKET"},C1049)))&gt;0,1,0)</f>
        <v>0</v>
      </c>
      <c r="F1049" s="1">
        <f>IF(SUMPRODUCT(--ISNUMBER(SEARCH({"ENV_"},C1049)))&gt;0,1,0)</f>
        <v>0</v>
      </c>
      <c r="G1049" s="1">
        <f>IF(SUMPRODUCT(--ISNUMBER(SEARCH({"DISCRIMINATION","HARASSMENT","HATE_SPEECH","GENDER_VIOLENCE"},C1049)))&gt;0,1,0)</f>
        <v>0</v>
      </c>
      <c r="H1049" s="1">
        <f>IF(SUMPRODUCT(--ISNUMBER(SEARCH({"LEGALIZE","LEGISLATION","TRIAL"},C1049)))&gt;0,1,0)</f>
        <v>1</v>
      </c>
      <c r="I1049" s="1">
        <f>IF(SUMPRODUCT(--ISNUMBER(SEARCH({"LEADER"},C1049)))&gt;0,1,0)</f>
        <v>1</v>
      </c>
      <c r="J1049" t="str">
        <f t="shared" si="64"/>
        <v>2017</v>
      </c>
      <c r="K1049" t="str">
        <f t="shared" si="65"/>
        <v>02</v>
      </c>
      <c r="L1049" t="str">
        <f t="shared" si="66"/>
        <v>03</v>
      </c>
      <c r="M1049" s="2">
        <f t="shared" si="67"/>
        <v>42769.53125</v>
      </c>
      <c r="N1049" s="1">
        <f>IF(SUMPRODUCT(--ISNUMBER(SEARCH({"nasdaq.com","bloomberg.com","wsj.com","seekingalpha.com","valuewalk.com","reuters.com","forbes.com","marketwatch.com","investopedia.com","businessinsider.com","analystratings.com"},B1049)))&gt;0,1,0)</f>
        <v>0</v>
      </c>
      <c r="O1049" t="s">
        <v>3935</v>
      </c>
    </row>
    <row r="1050" spans="1:15" x14ac:dyDescent="0.35">
      <c r="A1050">
        <v>-0.38216560509554098</v>
      </c>
      <c r="B1050" t="s">
        <v>10</v>
      </c>
      <c r="D1050">
        <v>20161223174500</v>
      </c>
      <c r="E1050" s="1">
        <f>IF(SUMPRODUCT(--ISNUMBER(SEARCH({"ECON_EARNINGSREPORT","ECON_STOCKMARKET"},C1050)))&gt;0,1,0)</f>
        <v>0</v>
      </c>
      <c r="F1050" s="1">
        <f>IF(SUMPRODUCT(--ISNUMBER(SEARCH({"ENV_"},C1050)))&gt;0,1,0)</f>
        <v>0</v>
      </c>
      <c r="G1050" s="1">
        <f>IF(SUMPRODUCT(--ISNUMBER(SEARCH({"DISCRIMINATION","HARASSMENT","HATE_SPEECH","GENDER_VIOLENCE"},C1050)))&gt;0,1,0)</f>
        <v>0</v>
      </c>
      <c r="H1050" s="1">
        <f>IF(SUMPRODUCT(--ISNUMBER(SEARCH({"LEGALIZE","LEGISLATION","TRIAL"},C1050)))&gt;0,1,0)</f>
        <v>0</v>
      </c>
      <c r="I1050" s="1">
        <f>IF(SUMPRODUCT(--ISNUMBER(SEARCH({"LEADER"},C1050)))&gt;0,1,0)</f>
        <v>0</v>
      </c>
      <c r="J1050" t="str">
        <f t="shared" si="64"/>
        <v>2016</v>
      </c>
      <c r="K1050" t="str">
        <f t="shared" si="65"/>
        <v>12</v>
      </c>
      <c r="L1050" t="str">
        <f t="shared" si="66"/>
        <v>23</v>
      </c>
      <c r="M1050" s="2">
        <f t="shared" si="67"/>
        <v>42727.739583333336</v>
      </c>
      <c r="N1050" s="1">
        <f>IF(SUMPRODUCT(--ISNUMBER(SEARCH({"nasdaq.com","bloomberg.com","wsj.com","seekingalpha.com","valuewalk.com","reuters.com","forbes.com","marketwatch.com","investopedia.com","businessinsider.com","analystratings.com"},B1050)))&gt;0,1,0)</f>
        <v>1</v>
      </c>
      <c r="O1050" t="s">
        <v>3935</v>
      </c>
    </row>
    <row r="1051" spans="1:15" x14ac:dyDescent="0.35">
      <c r="A1051">
        <v>2.3880597014925402</v>
      </c>
      <c r="B1051" t="s">
        <v>90</v>
      </c>
      <c r="C1051" t="s">
        <v>1020</v>
      </c>
      <c r="D1051">
        <v>20161223151500</v>
      </c>
      <c r="E1051" s="1">
        <f>IF(SUMPRODUCT(--ISNUMBER(SEARCH({"ECON_EARNINGSREPORT","ECON_STOCKMARKET"},C1051)))&gt;0,1,0)</f>
        <v>1</v>
      </c>
      <c r="F1051" s="1">
        <f>IF(SUMPRODUCT(--ISNUMBER(SEARCH({"ENV_"},C1051)))&gt;0,1,0)</f>
        <v>0</v>
      </c>
      <c r="G1051" s="1">
        <f>IF(SUMPRODUCT(--ISNUMBER(SEARCH({"DISCRIMINATION","HARASSMENT","HATE_SPEECH","GENDER_VIOLENCE"},C1051)))&gt;0,1,0)</f>
        <v>0</v>
      </c>
      <c r="H1051" s="1">
        <f>IF(SUMPRODUCT(--ISNUMBER(SEARCH({"LEGALIZE","LEGISLATION","TRIAL"},C1051)))&gt;0,1,0)</f>
        <v>0</v>
      </c>
      <c r="I1051" s="1">
        <f>IF(SUMPRODUCT(--ISNUMBER(SEARCH({"LEADER"},C1051)))&gt;0,1,0)</f>
        <v>0</v>
      </c>
      <c r="J1051" t="str">
        <f t="shared" si="64"/>
        <v>2016</v>
      </c>
      <c r="K1051" t="str">
        <f t="shared" si="65"/>
        <v>12</v>
      </c>
      <c r="L1051" t="str">
        <f t="shared" si="66"/>
        <v>23</v>
      </c>
      <c r="M1051" s="2">
        <f t="shared" si="67"/>
        <v>42727.635416666664</v>
      </c>
      <c r="N1051" s="1">
        <f>IF(SUMPRODUCT(--ISNUMBER(SEARCH({"nasdaq.com","bloomberg.com","wsj.com","seekingalpha.com","valuewalk.com","reuters.com","forbes.com","marketwatch.com","investopedia.com","businessinsider.com","analystratings.com"},B1051)))&gt;0,1,0)</f>
        <v>0</v>
      </c>
      <c r="O1051" t="s">
        <v>3935</v>
      </c>
    </row>
    <row r="1052" spans="1:15" x14ac:dyDescent="0.35">
      <c r="A1052">
        <v>1.5233949945592999</v>
      </c>
      <c r="B1052" t="s">
        <v>29</v>
      </c>
      <c r="C1052" t="s">
        <v>1021</v>
      </c>
      <c r="D1052">
        <v>20161223220000</v>
      </c>
      <c r="E1052" s="1">
        <f>IF(SUMPRODUCT(--ISNUMBER(SEARCH({"ECON_EARNINGSREPORT","ECON_STOCKMARKET"},C1052)))&gt;0,1,0)</f>
        <v>0</v>
      </c>
      <c r="F1052" s="1">
        <f>IF(SUMPRODUCT(--ISNUMBER(SEARCH({"ENV_"},C1052)))&gt;0,1,0)</f>
        <v>0</v>
      </c>
      <c r="G1052" s="1">
        <f>IF(SUMPRODUCT(--ISNUMBER(SEARCH({"DISCRIMINATION","HARASSMENT","HATE_SPEECH","GENDER_VIOLENCE"},C1052)))&gt;0,1,0)</f>
        <v>0</v>
      </c>
      <c r="H1052" s="1">
        <f>IF(SUMPRODUCT(--ISNUMBER(SEARCH({"LEGALIZE","LEGISLATION","TRIAL"},C1052)))&gt;0,1,0)</f>
        <v>1</v>
      </c>
      <c r="I1052" s="1">
        <f>IF(SUMPRODUCT(--ISNUMBER(SEARCH({"LEADER"},C1052)))&gt;0,1,0)</f>
        <v>1</v>
      </c>
      <c r="J1052" t="str">
        <f t="shared" si="64"/>
        <v>2016</v>
      </c>
      <c r="K1052" t="str">
        <f t="shared" si="65"/>
        <v>12</v>
      </c>
      <c r="L1052" t="str">
        <f t="shared" si="66"/>
        <v>23</v>
      </c>
      <c r="M1052" s="2">
        <f t="shared" si="67"/>
        <v>42727.916666666664</v>
      </c>
      <c r="N1052" s="1">
        <f>IF(SUMPRODUCT(--ISNUMBER(SEARCH({"nasdaq.com","bloomberg.com","wsj.com","seekingalpha.com","valuewalk.com","reuters.com","forbes.com","marketwatch.com","investopedia.com","businessinsider.com","analystratings.com"},B1052)))&gt;0,1,0)</f>
        <v>0</v>
      </c>
      <c r="O1052" t="s">
        <v>3935</v>
      </c>
    </row>
    <row r="1053" spans="1:15" x14ac:dyDescent="0.35">
      <c r="A1053">
        <v>-0.37546933667083898</v>
      </c>
      <c r="B1053" t="s">
        <v>6</v>
      </c>
      <c r="D1053">
        <v>20161223184500</v>
      </c>
      <c r="E1053" s="1">
        <f>IF(SUMPRODUCT(--ISNUMBER(SEARCH({"ECON_EARNINGSREPORT","ECON_STOCKMARKET"},C1053)))&gt;0,1,0)</f>
        <v>0</v>
      </c>
      <c r="F1053" s="1">
        <f>IF(SUMPRODUCT(--ISNUMBER(SEARCH({"ENV_"},C1053)))&gt;0,1,0)</f>
        <v>0</v>
      </c>
      <c r="G1053" s="1">
        <f>IF(SUMPRODUCT(--ISNUMBER(SEARCH({"DISCRIMINATION","HARASSMENT","HATE_SPEECH","GENDER_VIOLENCE"},C1053)))&gt;0,1,0)</f>
        <v>0</v>
      </c>
      <c r="H1053" s="1">
        <f>IF(SUMPRODUCT(--ISNUMBER(SEARCH({"LEGALIZE","LEGISLATION","TRIAL"},C1053)))&gt;0,1,0)</f>
        <v>0</v>
      </c>
      <c r="I1053" s="1">
        <f>IF(SUMPRODUCT(--ISNUMBER(SEARCH({"LEADER"},C1053)))&gt;0,1,0)</f>
        <v>0</v>
      </c>
      <c r="J1053" t="str">
        <f t="shared" si="64"/>
        <v>2016</v>
      </c>
      <c r="K1053" t="str">
        <f t="shared" si="65"/>
        <v>12</v>
      </c>
      <c r="L1053" t="str">
        <f t="shared" si="66"/>
        <v>23</v>
      </c>
      <c r="M1053" s="2">
        <f t="shared" si="67"/>
        <v>42727.78125</v>
      </c>
      <c r="N1053" s="1">
        <f>IF(SUMPRODUCT(--ISNUMBER(SEARCH({"nasdaq.com","bloomberg.com","wsj.com","seekingalpha.com","valuewalk.com","reuters.com","forbes.com","marketwatch.com","investopedia.com","businessinsider.com","analystratings.com"},B1053)))&gt;0,1,0)</f>
        <v>0</v>
      </c>
      <c r="O1053" t="s">
        <v>3935</v>
      </c>
    </row>
    <row r="1054" spans="1:15" x14ac:dyDescent="0.35">
      <c r="A1054">
        <v>1.1270491803278699</v>
      </c>
      <c r="B1054" t="s">
        <v>63</v>
      </c>
      <c r="C1054" t="s">
        <v>1022</v>
      </c>
      <c r="D1054">
        <v>20161223150000</v>
      </c>
      <c r="E1054" s="1">
        <f>IF(SUMPRODUCT(--ISNUMBER(SEARCH({"ECON_EARNINGSREPORT","ECON_STOCKMARKET"},C1054)))&gt;0,1,0)</f>
        <v>0</v>
      </c>
      <c r="F1054" s="1">
        <f>IF(SUMPRODUCT(--ISNUMBER(SEARCH({"ENV_"},C1054)))&gt;0,1,0)</f>
        <v>0</v>
      </c>
      <c r="G1054" s="1">
        <f>IF(SUMPRODUCT(--ISNUMBER(SEARCH({"DISCRIMINATION","HARASSMENT","HATE_SPEECH","GENDER_VIOLENCE"},C1054)))&gt;0,1,0)</f>
        <v>0</v>
      </c>
      <c r="H1054" s="1">
        <f>IF(SUMPRODUCT(--ISNUMBER(SEARCH({"LEGALIZE","LEGISLATION","TRIAL"},C1054)))&gt;0,1,0)</f>
        <v>1</v>
      </c>
      <c r="I1054" s="1">
        <f>IF(SUMPRODUCT(--ISNUMBER(SEARCH({"LEADER"},C1054)))&gt;0,1,0)</f>
        <v>1</v>
      </c>
      <c r="J1054" t="str">
        <f t="shared" si="64"/>
        <v>2016</v>
      </c>
      <c r="K1054" t="str">
        <f t="shared" si="65"/>
        <v>12</v>
      </c>
      <c r="L1054" t="str">
        <f t="shared" si="66"/>
        <v>23</v>
      </c>
      <c r="M1054" s="2">
        <f t="shared" si="67"/>
        <v>42727.625</v>
      </c>
      <c r="N1054" s="1">
        <f>IF(SUMPRODUCT(--ISNUMBER(SEARCH({"nasdaq.com","bloomberg.com","wsj.com","seekingalpha.com","valuewalk.com","reuters.com","forbes.com","marketwatch.com","investopedia.com","businessinsider.com","analystratings.com"},B1054)))&gt;0,1,0)</f>
        <v>0</v>
      </c>
      <c r="O1054" t="s">
        <v>3935</v>
      </c>
    </row>
    <row r="1055" spans="1:15" x14ac:dyDescent="0.35">
      <c r="A1055">
        <v>-0.26845637583892601</v>
      </c>
      <c r="B1055" t="s">
        <v>90</v>
      </c>
      <c r="C1055" t="s">
        <v>1023</v>
      </c>
      <c r="D1055">
        <v>20161222181500</v>
      </c>
      <c r="E1055" s="1">
        <f>IF(SUMPRODUCT(--ISNUMBER(SEARCH({"ECON_EARNINGSREPORT","ECON_STOCKMARKET"},C1055)))&gt;0,1,0)</f>
        <v>1</v>
      </c>
      <c r="F1055" s="1">
        <f>IF(SUMPRODUCT(--ISNUMBER(SEARCH({"ENV_"},C1055)))&gt;0,1,0)</f>
        <v>1</v>
      </c>
      <c r="G1055" s="1">
        <f>IF(SUMPRODUCT(--ISNUMBER(SEARCH({"DISCRIMINATION","HARASSMENT","HATE_SPEECH","GENDER_VIOLENCE"},C1055)))&gt;0,1,0)</f>
        <v>0</v>
      </c>
      <c r="H1055" s="1">
        <f>IF(SUMPRODUCT(--ISNUMBER(SEARCH({"LEGALIZE","LEGISLATION","TRIAL"},C1055)))&gt;0,1,0)</f>
        <v>0</v>
      </c>
      <c r="I1055" s="1">
        <f>IF(SUMPRODUCT(--ISNUMBER(SEARCH({"LEADER"},C1055)))&gt;0,1,0)</f>
        <v>0</v>
      </c>
      <c r="J1055" t="str">
        <f t="shared" si="64"/>
        <v>2016</v>
      </c>
      <c r="K1055" t="str">
        <f t="shared" si="65"/>
        <v>12</v>
      </c>
      <c r="L1055" t="str">
        <f t="shared" si="66"/>
        <v>22</v>
      </c>
      <c r="M1055" s="2">
        <f t="shared" si="67"/>
        <v>42726.760416666664</v>
      </c>
      <c r="N1055" s="1">
        <f>IF(SUMPRODUCT(--ISNUMBER(SEARCH({"nasdaq.com","bloomberg.com","wsj.com","seekingalpha.com","valuewalk.com","reuters.com","forbes.com","marketwatch.com","investopedia.com","businessinsider.com","analystratings.com"},B1055)))&gt;0,1,0)</f>
        <v>0</v>
      </c>
      <c r="O1055" t="s">
        <v>3935</v>
      </c>
    </row>
    <row r="1056" spans="1:15" x14ac:dyDescent="0.35">
      <c r="A1056">
        <v>2.1505376344085998</v>
      </c>
      <c r="B1056" t="s">
        <v>10</v>
      </c>
      <c r="C1056" t="s">
        <v>921</v>
      </c>
      <c r="D1056">
        <v>20161222153000</v>
      </c>
      <c r="E1056" s="1">
        <f>IF(SUMPRODUCT(--ISNUMBER(SEARCH({"ECON_EARNINGSREPORT","ECON_STOCKMARKET"},C1056)))&gt;0,1,0)</f>
        <v>1</v>
      </c>
      <c r="F1056" s="1">
        <f>IF(SUMPRODUCT(--ISNUMBER(SEARCH({"ENV_"},C1056)))&gt;0,1,0)</f>
        <v>0</v>
      </c>
      <c r="G1056" s="1">
        <f>IF(SUMPRODUCT(--ISNUMBER(SEARCH({"DISCRIMINATION","HARASSMENT","HATE_SPEECH","GENDER_VIOLENCE"},C1056)))&gt;0,1,0)</f>
        <v>0</v>
      </c>
      <c r="H1056" s="1">
        <f>IF(SUMPRODUCT(--ISNUMBER(SEARCH({"LEGALIZE","LEGISLATION","TRIAL"},C1056)))&gt;0,1,0)</f>
        <v>0</v>
      </c>
      <c r="I1056" s="1">
        <f>IF(SUMPRODUCT(--ISNUMBER(SEARCH({"LEADER"},C1056)))&gt;0,1,0)</f>
        <v>0</v>
      </c>
      <c r="J1056" t="str">
        <f t="shared" si="64"/>
        <v>2016</v>
      </c>
      <c r="K1056" t="str">
        <f t="shared" si="65"/>
        <v>12</v>
      </c>
      <c r="L1056" t="str">
        <f t="shared" si="66"/>
        <v>22</v>
      </c>
      <c r="M1056" s="2">
        <f t="shared" si="67"/>
        <v>42726.645833333336</v>
      </c>
      <c r="N1056" s="1">
        <f>IF(SUMPRODUCT(--ISNUMBER(SEARCH({"nasdaq.com","bloomberg.com","wsj.com","seekingalpha.com","valuewalk.com","reuters.com","forbes.com","marketwatch.com","investopedia.com","businessinsider.com","analystratings.com"},B1056)))&gt;0,1,0)</f>
        <v>1</v>
      </c>
      <c r="O1056" t="s">
        <v>3935</v>
      </c>
    </row>
    <row r="1057" spans="1:15" x14ac:dyDescent="0.35">
      <c r="A1057">
        <v>0.32085561497326198</v>
      </c>
      <c r="B1057" t="s">
        <v>107</v>
      </c>
      <c r="C1057" t="s">
        <v>1024</v>
      </c>
      <c r="D1057">
        <v>20161216184500</v>
      </c>
      <c r="E1057" s="1">
        <f>IF(SUMPRODUCT(--ISNUMBER(SEARCH({"ECON_EARNINGSREPORT","ECON_STOCKMARKET"},C1057)))&gt;0,1,0)</f>
        <v>1</v>
      </c>
      <c r="F1057" s="1">
        <f>IF(SUMPRODUCT(--ISNUMBER(SEARCH({"ENV_"},C1057)))&gt;0,1,0)</f>
        <v>0</v>
      </c>
      <c r="G1057" s="1">
        <f>IF(SUMPRODUCT(--ISNUMBER(SEARCH({"DISCRIMINATION","HARASSMENT","HATE_SPEECH","GENDER_VIOLENCE"},C1057)))&gt;0,1,0)</f>
        <v>0</v>
      </c>
      <c r="H1057" s="1">
        <f>IF(SUMPRODUCT(--ISNUMBER(SEARCH({"LEGALIZE","LEGISLATION","TRIAL"},C1057)))&gt;0,1,0)</f>
        <v>0</v>
      </c>
      <c r="I1057" s="1">
        <f>IF(SUMPRODUCT(--ISNUMBER(SEARCH({"LEADER"},C1057)))&gt;0,1,0)</f>
        <v>0</v>
      </c>
      <c r="J1057" t="str">
        <f t="shared" si="64"/>
        <v>2016</v>
      </c>
      <c r="K1057" t="str">
        <f t="shared" si="65"/>
        <v>12</v>
      </c>
      <c r="L1057" t="str">
        <f t="shared" si="66"/>
        <v>16</v>
      </c>
      <c r="M1057" s="2">
        <f t="shared" si="67"/>
        <v>42720.78125</v>
      </c>
      <c r="N1057" s="1">
        <f>IF(SUMPRODUCT(--ISNUMBER(SEARCH({"nasdaq.com","bloomberg.com","wsj.com","seekingalpha.com","valuewalk.com","reuters.com","forbes.com","marketwatch.com","investopedia.com","businessinsider.com","analystratings.com"},B1057)))&gt;0,1,0)</f>
        <v>1</v>
      </c>
      <c r="O1057" t="s">
        <v>3935</v>
      </c>
    </row>
    <row r="1058" spans="1:15" x14ac:dyDescent="0.35">
      <c r="A1058">
        <v>1.3671875</v>
      </c>
      <c r="B1058" t="s">
        <v>10</v>
      </c>
      <c r="C1058" t="s">
        <v>1025</v>
      </c>
      <c r="D1058">
        <v>20161222184500</v>
      </c>
      <c r="E1058" s="1">
        <f>IF(SUMPRODUCT(--ISNUMBER(SEARCH({"ECON_EARNINGSREPORT","ECON_STOCKMARKET"},C1058)))&gt;0,1,0)</f>
        <v>1</v>
      </c>
      <c r="F1058" s="1">
        <f>IF(SUMPRODUCT(--ISNUMBER(SEARCH({"ENV_"},C1058)))&gt;0,1,0)</f>
        <v>0</v>
      </c>
      <c r="G1058" s="1">
        <f>IF(SUMPRODUCT(--ISNUMBER(SEARCH({"DISCRIMINATION","HARASSMENT","HATE_SPEECH","GENDER_VIOLENCE"},C1058)))&gt;0,1,0)</f>
        <v>0</v>
      </c>
      <c r="H1058" s="1">
        <f>IF(SUMPRODUCT(--ISNUMBER(SEARCH({"LEGALIZE","LEGISLATION","TRIAL"},C1058)))&gt;0,1,0)</f>
        <v>0</v>
      </c>
      <c r="I1058" s="1">
        <f>IF(SUMPRODUCT(--ISNUMBER(SEARCH({"LEADER"},C1058)))&gt;0,1,0)</f>
        <v>0</v>
      </c>
      <c r="J1058" t="str">
        <f t="shared" si="64"/>
        <v>2016</v>
      </c>
      <c r="K1058" t="str">
        <f t="shared" si="65"/>
        <v>12</v>
      </c>
      <c r="L1058" t="str">
        <f t="shared" si="66"/>
        <v>22</v>
      </c>
      <c r="M1058" s="2">
        <f t="shared" si="67"/>
        <v>42726.78125</v>
      </c>
      <c r="N1058" s="1">
        <f>IF(SUMPRODUCT(--ISNUMBER(SEARCH({"nasdaq.com","bloomberg.com","wsj.com","seekingalpha.com","valuewalk.com","reuters.com","forbes.com","marketwatch.com","investopedia.com","businessinsider.com","analystratings.com"},B1058)))&gt;0,1,0)</f>
        <v>1</v>
      </c>
      <c r="O1058" t="s">
        <v>3935</v>
      </c>
    </row>
    <row r="1059" spans="1:15" x14ac:dyDescent="0.35">
      <c r="A1059">
        <v>0.85287846481876395</v>
      </c>
      <c r="B1059" t="s">
        <v>107</v>
      </c>
      <c r="C1059" t="s">
        <v>1026</v>
      </c>
      <c r="D1059">
        <v>20161222224500</v>
      </c>
      <c r="E1059" s="1">
        <f>IF(SUMPRODUCT(--ISNUMBER(SEARCH({"ECON_EARNINGSREPORT","ECON_STOCKMARKET"},C1059)))&gt;0,1,0)</f>
        <v>1</v>
      </c>
      <c r="F1059" s="1">
        <f>IF(SUMPRODUCT(--ISNUMBER(SEARCH({"ENV_"},C1059)))&gt;0,1,0)</f>
        <v>0</v>
      </c>
      <c r="G1059" s="1">
        <f>IF(SUMPRODUCT(--ISNUMBER(SEARCH({"DISCRIMINATION","HARASSMENT","HATE_SPEECH","GENDER_VIOLENCE"},C1059)))&gt;0,1,0)</f>
        <v>0</v>
      </c>
      <c r="H1059" s="1">
        <f>IF(SUMPRODUCT(--ISNUMBER(SEARCH({"LEGALIZE","LEGISLATION","TRIAL"},C1059)))&gt;0,1,0)</f>
        <v>0</v>
      </c>
      <c r="I1059" s="1">
        <f>IF(SUMPRODUCT(--ISNUMBER(SEARCH({"LEADER"},C1059)))&gt;0,1,0)</f>
        <v>0</v>
      </c>
      <c r="J1059" t="str">
        <f t="shared" si="64"/>
        <v>2016</v>
      </c>
      <c r="K1059" t="str">
        <f t="shared" si="65"/>
        <v>12</v>
      </c>
      <c r="L1059" t="str">
        <f t="shared" si="66"/>
        <v>22</v>
      </c>
      <c r="M1059" s="2">
        <f t="shared" si="67"/>
        <v>42726.947916666664</v>
      </c>
      <c r="N1059" s="1">
        <f>IF(SUMPRODUCT(--ISNUMBER(SEARCH({"nasdaq.com","bloomberg.com","wsj.com","seekingalpha.com","valuewalk.com","reuters.com","forbes.com","marketwatch.com","investopedia.com","businessinsider.com","analystratings.com"},B1059)))&gt;0,1,0)</f>
        <v>1</v>
      </c>
      <c r="O1059" t="s">
        <v>3935</v>
      </c>
    </row>
    <row r="1060" spans="1:15" x14ac:dyDescent="0.35">
      <c r="A1060">
        <v>-1.1744966442953</v>
      </c>
      <c r="B1060" t="s">
        <v>21</v>
      </c>
      <c r="C1060" t="s">
        <v>1027</v>
      </c>
      <c r="D1060">
        <v>20161222174500</v>
      </c>
      <c r="E1060" s="1">
        <f>IF(SUMPRODUCT(--ISNUMBER(SEARCH({"ECON_EARNINGSREPORT","ECON_STOCKMARKET"},C1060)))&gt;0,1,0)</f>
        <v>1</v>
      </c>
      <c r="F1060" s="1">
        <f>IF(SUMPRODUCT(--ISNUMBER(SEARCH({"ENV_"},C1060)))&gt;0,1,0)</f>
        <v>0</v>
      </c>
      <c r="G1060" s="1">
        <f>IF(SUMPRODUCT(--ISNUMBER(SEARCH({"DISCRIMINATION","HARASSMENT","HATE_SPEECH","GENDER_VIOLENCE"},C1060)))&gt;0,1,0)</f>
        <v>1</v>
      </c>
      <c r="H1060" s="1">
        <f>IF(SUMPRODUCT(--ISNUMBER(SEARCH({"LEGALIZE","LEGISLATION","TRIAL"},C1060)))&gt;0,1,0)</f>
        <v>1</v>
      </c>
      <c r="I1060" s="1">
        <f>IF(SUMPRODUCT(--ISNUMBER(SEARCH({"LEADER"},C1060)))&gt;0,1,0)</f>
        <v>0</v>
      </c>
      <c r="J1060" t="str">
        <f t="shared" si="64"/>
        <v>2016</v>
      </c>
      <c r="K1060" t="str">
        <f t="shared" si="65"/>
        <v>12</v>
      </c>
      <c r="L1060" t="str">
        <f t="shared" si="66"/>
        <v>22</v>
      </c>
      <c r="M1060" s="2">
        <f t="shared" si="67"/>
        <v>42726.739583333336</v>
      </c>
      <c r="N1060" s="1">
        <f>IF(SUMPRODUCT(--ISNUMBER(SEARCH({"nasdaq.com","bloomberg.com","wsj.com","seekingalpha.com","valuewalk.com","reuters.com","forbes.com","marketwatch.com","investopedia.com","businessinsider.com","analystratings.com"},B1060)))&gt;0,1,0)</f>
        <v>0</v>
      </c>
      <c r="O1060" t="s">
        <v>3935</v>
      </c>
    </row>
    <row r="1061" spans="1:15" x14ac:dyDescent="0.35">
      <c r="A1061">
        <v>0.98684210526315796</v>
      </c>
      <c r="B1061" t="s">
        <v>216</v>
      </c>
      <c r="C1061" t="s">
        <v>1028</v>
      </c>
      <c r="D1061">
        <v>20161214223000</v>
      </c>
      <c r="E1061" s="1">
        <f>IF(SUMPRODUCT(--ISNUMBER(SEARCH({"ECON_EARNINGSREPORT","ECON_STOCKMARKET"},C1061)))&gt;0,1,0)</f>
        <v>1</v>
      </c>
      <c r="F1061" s="1">
        <f>IF(SUMPRODUCT(--ISNUMBER(SEARCH({"ENV_"},C1061)))&gt;0,1,0)</f>
        <v>0</v>
      </c>
      <c r="G1061" s="1">
        <f>IF(SUMPRODUCT(--ISNUMBER(SEARCH({"DISCRIMINATION","HARASSMENT","HATE_SPEECH","GENDER_VIOLENCE"},C1061)))&gt;0,1,0)</f>
        <v>0</v>
      </c>
      <c r="H1061" s="1">
        <f>IF(SUMPRODUCT(--ISNUMBER(SEARCH({"LEGALIZE","LEGISLATION","TRIAL"},C1061)))&gt;0,1,0)</f>
        <v>0</v>
      </c>
      <c r="I1061" s="1">
        <f>IF(SUMPRODUCT(--ISNUMBER(SEARCH({"LEADER"},C1061)))&gt;0,1,0)</f>
        <v>0</v>
      </c>
      <c r="J1061" t="str">
        <f t="shared" si="64"/>
        <v>2016</v>
      </c>
      <c r="K1061" t="str">
        <f t="shared" si="65"/>
        <v>12</v>
      </c>
      <c r="L1061" t="str">
        <f t="shared" si="66"/>
        <v>14</v>
      </c>
      <c r="M1061" s="2">
        <f t="shared" si="67"/>
        <v>42718.9375</v>
      </c>
      <c r="N1061" s="1">
        <f>IF(SUMPRODUCT(--ISNUMBER(SEARCH({"nasdaq.com","bloomberg.com","wsj.com","seekingalpha.com","valuewalk.com","reuters.com","forbes.com","marketwatch.com","investopedia.com","businessinsider.com","analystratings.com"},B1061)))&gt;0,1,0)</f>
        <v>1</v>
      </c>
      <c r="O1061" t="s">
        <v>3935</v>
      </c>
    </row>
    <row r="1062" spans="1:15" x14ac:dyDescent="0.35">
      <c r="A1062">
        <v>0.56179775280898903</v>
      </c>
      <c r="B1062" t="s">
        <v>1029</v>
      </c>
      <c r="C1062" t="s">
        <v>1030</v>
      </c>
      <c r="D1062">
        <v>20170113154500</v>
      </c>
      <c r="E1062" s="1">
        <f>IF(SUMPRODUCT(--ISNUMBER(SEARCH({"ECON_EARNINGSREPORT","ECON_STOCKMARKET"},C1062)))&gt;0,1,0)</f>
        <v>1</v>
      </c>
      <c r="F1062" s="1">
        <f>IF(SUMPRODUCT(--ISNUMBER(SEARCH({"ENV_"},C1062)))&gt;0,1,0)</f>
        <v>0</v>
      </c>
      <c r="G1062" s="1">
        <f>IF(SUMPRODUCT(--ISNUMBER(SEARCH({"DISCRIMINATION","HARASSMENT","HATE_SPEECH","GENDER_VIOLENCE"},C1062)))&gt;0,1,0)</f>
        <v>0</v>
      </c>
      <c r="H1062" s="1">
        <f>IF(SUMPRODUCT(--ISNUMBER(SEARCH({"LEGALIZE","LEGISLATION","TRIAL"},C1062)))&gt;0,1,0)</f>
        <v>0</v>
      </c>
      <c r="I1062" s="1">
        <f>IF(SUMPRODUCT(--ISNUMBER(SEARCH({"LEADER"},C1062)))&gt;0,1,0)</f>
        <v>0</v>
      </c>
      <c r="J1062" t="str">
        <f t="shared" si="64"/>
        <v>2017</v>
      </c>
      <c r="K1062" t="str">
        <f t="shared" si="65"/>
        <v>01</v>
      </c>
      <c r="L1062" t="str">
        <f t="shared" si="66"/>
        <v>13</v>
      </c>
      <c r="M1062" s="2">
        <f t="shared" si="67"/>
        <v>42748.65625</v>
      </c>
      <c r="N1062" s="1">
        <f>IF(SUMPRODUCT(--ISNUMBER(SEARCH({"nasdaq.com","bloomberg.com","wsj.com","seekingalpha.com","valuewalk.com","reuters.com","forbes.com","marketwatch.com","investopedia.com","businessinsider.com","analystratings.com"},B1062)))&gt;0,1,0)</f>
        <v>0</v>
      </c>
      <c r="O1062" t="s">
        <v>3935</v>
      </c>
    </row>
    <row r="1063" spans="1:15" x14ac:dyDescent="0.35">
      <c r="A1063">
        <v>-0.26385224274406299</v>
      </c>
      <c r="B1063" t="s">
        <v>21</v>
      </c>
      <c r="C1063" t="s">
        <v>1031</v>
      </c>
      <c r="D1063">
        <v>20170203223000</v>
      </c>
      <c r="E1063" s="1">
        <f>IF(SUMPRODUCT(--ISNUMBER(SEARCH({"ECON_EARNINGSREPORT","ECON_STOCKMARKET"},C1063)))&gt;0,1,0)</f>
        <v>1</v>
      </c>
      <c r="F1063" s="1">
        <f>IF(SUMPRODUCT(--ISNUMBER(SEARCH({"ENV_"},C1063)))&gt;0,1,0)</f>
        <v>0</v>
      </c>
      <c r="G1063" s="1">
        <f>IF(SUMPRODUCT(--ISNUMBER(SEARCH({"DISCRIMINATION","HARASSMENT","HATE_SPEECH","GENDER_VIOLENCE"},C1063)))&gt;0,1,0)</f>
        <v>0</v>
      </c>
      <c r="H1063" s="1">
        <f>IF(SUMPRODUCT(--ISNUMBER(SEARCH({"LEGALIZE","LEGISLATION","TRIAL"},C1063)))&gt;0,1,0)</f>
        <v>0</v>
      </c>
      <c r="I1063" s="1">
        <f>IF(SUMPRODUCT(--ISNUMBER(SEARCH({"LEADER"},C1063)))&gt;0,1,0)</f>
        <v>0</v>
      </c>
      <c r="J1063" t="str">
        <f t="shared" si="64"/>
        <v>2017</v>
      </c>
      <c r="K1063" t="str">
        <f t="shared" si="65"/>
        <v>02</v>
      </c>
      <c r="L1063" t="str">
        <f t="shared" si="66"/>
        <v>03</v>
      </c>
      <c r="M1063" s="2">
        <f t="shared" si="67"/>
        <v>42769.9375</v>
      </c>
      <c r="N1063" s="1">
        <f>IF(SUMPRODUCT(--ISNUMBER(SEARCH({"nasdaq.com","bloomberg.com","wsj.com","seekingalpha.com","valuewalk.com","reuters.com","forbes.com","marketwatch.com","investopedia.com","businessinsider.com","analystratings.com"},B1063)))&gt;0,1,0)</f>
        <v>0</v>
      </c>
      <c r="O1063" t="s">
        <v>3935</v>
      </c>
    </row>
    <row r="1064" spans="1:15" x14ac:dyDescent="0.35">
      <c r="A1064">
        <v>1.64744645799012</v>
      </c>
      <c r="B1064" t="s">
        <v>339</v>
      </c>
      <c r="C1064" t="s">
        <v>1032</v>
      </c>
      <c r="D1064">
        <v>20170207101500</v>
      </c>
      <c r="E1064" s="1">
        <f>IF(SUMPRODUCT(--ISNUMBER(SEARCH({"ECON_EARNINGSREPORT","ECON_STOCKMARKET"},C1064)))&gt;0,1,0)</f>
        <v>1</v>
      </c>
      <c r="F1064" s="1">
        <f>IF(SUMPRODUCT(--ISNUMBER(SEARCH({"ENV_"},C1064)))&gt;0,1,0)</f>
        <v>0</v>
      </c>
      <c r="G1064" s="1">
        <f>IF(SUMPRODUCT(--ISNUMBER(SEARCH({"DISCRIMINATION","HARASSMENT","HATE_SPEECH","GENDER_VIOLENCE"},C1064)))&gt;0,1,0)</f>
        <v>0</v>
      </c>
      <c r="H1064" s="1">
        <f>IF(SUMPRODUCT(--ISNUMBER(SEARCH({"LEGALIZE","LEGISLATION","TRIAL"},C1064)))&gt;0,1,0)</f>
        <v>0</v>
      </c>
      <c r="I1064" s="1">
        <f>IF(SUMPRODUCT(--ISNUMBER(SEARCH({"LEADER"},C1064)))&gt;0,1,0)</f>
        <v>0</v>
      </c>
      <c r="J1064" t="str">
        <f t="shared" si="64"/>
        <v>2017</v>
      </c>
      <c r="K1064" t="str">
        <f t="shared" si="65"/>
        <v>02</v>
      </c>
      <c r="L1064" t="str">
        <f t="shared" si="66"/>
        <v>07</v>
      </c>
      <c r="M1064" s="2">
        <f t="shared" si="67"/>
        <v>42773.427083333336</v>
      </c>
      <c r="N1064" s="1">
        <f>IF(SUMPRODUCT(--ISNUMBER(SEARCH({"nasdaq.com","bloomberg.com","wsj.com","seekingalpha.com","valuewalk.com","reuters.com","forbes.com","marketwatch.com","investopedia.com","businessinsider.com","analystratings.com"},B1064)))&gt;0,1,0)</f>
        <v>0</v>
      </c>
      <c r="O1064" t="s">
        <v>3935</v>
      </c>
    </row>
    <row r="1065" spans="1:15" x14ac:dyDescent="0.35">
      <c r="A1065">
        <v>2.2648941408173302</v>
      </c>
      <c r="B1065" t="s">
        <v>10</v>
      </c>
      <c r="C1065" t="s">
        <v>1033</v>
      </c>
      <c r="D1065">
        <v>20161212184500</v>
      </c>
      <c r="E1065" s="1">
        <f>IF(SUMPRODUCT(--ISNUMBER(SEARCH({"ECON_EARNINGSREPORT","ECON_STOCKMARKET"},C1065)))&gt;0,1,0)</f>
        <v>1</v>
      </c>
      <c r="F1065" s="1">
        <f>IF(SUMPRODUCT(--ISNUMBER(SEARCH({"ENV_"},C1065)))&gt;0,1,0)</f>
        <v>0</v>
      </c>
      <c r="G1065" s="1">
        <f>IF(SUMPRODUCT(--ISNUMBER(SEARCH({"DISCRIMINATION","HARASSMENT","HATE_SPEECH","GENDER_VIOLENCE"},C1065)))&gt;0,1,0)</f>
        <v>0</v>
      </c>
      <c r="H1065" s="1">
        <f>IF(SUMPRODUCT(--ISNUMBER(SEARCH({"LEGALIZE","LEGISLATION","TRIAL"},C1065)))&gt;0,1,0)</f>
        <v>1</v>
      </c>
      <c r="I1065" s="1">
        <f>IF(SUMPRODUCT(--ISNUMBER(SEARCH({"LEADER"},C1065)))&gt;0,1,0)</f>
        <v>1</v>
      </c>
      <c r="J1065" t="str">
        <f t="shared" si="64"/>
        <v>2016</v>
      </c>
      <c r="K1065" t="str">
        <f t="shared" si="65"/>
        <v>12</v>
      </c>
      <c r="L1065" t="str">
        <f t="shared" si="66"/>
        <v>12</v>
      </c>
      <c r="M1065" s="2">
        <f t="shared" si="67"/>
        <v>42716.78125</v>
      </c>
      <c r="N1065" s="1">
        <f>IF(SUMPRODUCT(--ISNUMBER(SEARCH({"nasdaq.com","bloomberg.com","wsj.com","seekingalpha.com","valuewalk.com","reuters.com","forbes.com","marketwatch.com","investopedia.com","businessinsider.com","analystratings.com"},B1065)))&gt;0,1,0)</f>
        <v>1</v>
      </c>
      <c r="O1065" t="s">
        <v>3935</v>
      </c>
    </row>
    <row r="1066" spans="1:15" x14ac:dyDescent="0.35">
      <c r="A1066">
        <v>2.1834061135371199</v>
      </c>
      <c r="B1066" t="s">
        <v>89</v>
      </c>
      <c r="C1066" t="s">
        <v>1034</v>
      </c>
      <c r="D1066">
        <v>20161222190000</v>
      </c>
      <c r="E1066" s="1">
        <f>IF(SUMPRODUCT(--ISNUMBER(SEARCH({"ECON_EARNINGSREPORT","ECON_STOCKMARKET"},C1066)))&gt;0,1,0)</f>
        <v>0</v>
      </c>
      <c r="F1066" s="1">
        <f>IF(SUMPRODUCT(--ISNUMBER(SEARCH({"ENV_"},C1066)))&gt;0,1,0)</f>
        <v>0</v>
      </c>
      <c r="G1066" s="1">
        <f>IF(SUMPRODUCT(--ISNUMBER(SEARCH({"DISCRIMINATION","HARASSMENT","HATE_SPEECH","GENDER_VIOLENCE"},C1066)))&gt;0,1,0)</f>
        <v>0</v>
      </c>
      <c r="H1066" s="1">
        <f>IF(SUMPRODUCT(--ISNUMBER(SEARCH({"LEGALIZE","LEGISLATION","TRIAL"},C1066)))&gt;0,1,0)</f>
        <v>0</v>
      </c>
      <c r="I1066" s="1">
        <f>IF(SUMPRODUCT(--ISNUMBER(SEARCH({"LEADER"},C1066)))&gt;0,1,0)</f>
        <v>0</v>
      </c>
      <c r="J1066" t="str">
        <f t="shared" si="64"/>
        <v>2016</v>
      </c>
      <c r="K1066" t="str">
        <f t="shared" si="65"/>
        <v>12</v>
      </c>
      <c r="L1066" t="str">
        <f t="shared" si="66"/>
        <v>22</v>
      </c>
      <c r="M1066" s="2">
        <f t="shared" si="67"/>
        <v>42726.791666666664</v>
      </c>
      <c r="N1066" s="1">
        <f>IF(SUMPRODUCT(--ISNUMBER(SEARCH({"nasdaq.com","bloomberg.com","wsj.com","seekingalpha.com","valuewalk.com","reuters.com","forbes.com","marketwatch.com","investopedia.com","businessinsider.com","analystratings.com"},B1066)))&gt;0,1,0)</f>
        <v>0</v>
      </c>
      <c r="O1066" t="s">
        <v>3935</v>
      </c>
    </row>
    <row r="1067" spans="1:15" x14ac:dyDescent="0.35">
      <c r="A1067">
        <v>2.65151515151515</v>
      </c>
      <c r="B1067" t="s">
        <v>90</v>
      </c>
      <c r="C1067" t="s">
        <v>152</v>
      </c>
      <c r="D1067">
        <v>20161213190000</v>
      </c>
      <c r="E1067" s="1">
        <f>IF(SUMPRODUCT(--ISNUMBER(SEARCH({"ECON_EARNINGSREPORT","ECON_STOCKMARKET"},C1067)))&gt;0,1,0)</f>
        <v>0</v>
      </c>
      <c r="F1067" s="1">
        <f>IF(SUMPRODUCT(--ISNUMBER(SEARCH({"ENV_"},C1067)))&gt;0,1,0)</f>
        <v>0</v>
      </c>
      <c r="G1067" s="1">
        <f>IF(SUMPRODUCT(--ISNUMBER(SEARCH({"DISCRIMINATION","HARASSMENT","HATE_SPEECH","GENDER_VIOLENCE"},C1067)))&gt;0,1,0)</f>
        <v>0</v>
      </c>
      <c r="H1067" s="1">
        <f>IF(SUMPRODUCT(--ISNUMBER(SEARCH({"LEGALIZE","LEGISLATION","TRIAL"},C1067)))&gt;0,1,0)</f>
        <v>0</v>
      </c>
      <c r="I1067" s="1">
        <f>IF(SUMPRODUCT(--ISNUMBER(SEARCH({"LEADER"},C1067)))&gt;0,1,0)</f>
        <v>0</v>
      </c>
      <c r="J1067" t="str">
        <f t="shared" si="64"/>
        <v>2016</v>
      </c>
      <c r="K1067" t="str">
        <f t="shared" si="65"/>
        <v>12</v>
      </c>
      <c r="L1067" t="str">
        <f t="shared" si="66"/>
        <v>13</v>
      </c>
      <c r="M1067" s="2">
        <f t="shared" si="67"/>
        <v>42717.791666666664</v>
      </c>
      <c r="N1067" s="1">
        <f>IF(SUMPRODUCT(--ISNUMBER(SEARCH({"nasdaq.com","bloomberg.com","wsj.com","seekingalpha.com","valuewalk.com","reuters.com","forbes.com","marketwatch.com","investopedia.com","businessinsider.com","analystratings.com"},B1067)))&gt;0,1,0)</f>
        <v>0</v>
      </c>
      <c r="O1067" t="s">
        <v>3935</v>
      </c>
    </row>
    <row r="1068" spans="1:15" x14ac:dyDescent="0.35">
      <c r="A1068">
        <v>1.17820324005891</v>
      </c>
      <c r="B1068" t="s">
        <v>6</v>
      </c>
      <c r="C1068" t="s">
        <v>1035</v>
      </c>
      <c r="D1068">
        <v>20161213194500</v>
      </c>
      <c r="E1068" s="1">
        <f>IF(SUMPRODUCT(--ISNUMBER(SEARCH({"ECON_EARNINGSREPORT","ECON_STOCKMARKET"},C1068)))&gt;0,1,0)</f>
        <v>1</v>
      </c>
      <c r="F1068" s="1">
        <f>IF(SUMPRODUCT(--ISNUMBER(SEARCH({"ENV_"},C1068)))&gt;0,1,0)</f>
        <v>0</v>
      </c>
      <c r="G1068" s="1">
        <f>IF(SUMPRODUCT(--ISNUMBER(SEARCH({"DISCRIMINATION","HARASSMENT","HATE_SPEECH","GENDER_VIOLENCE"},C1068)))&gt;0,1,0)</f>
        <v>0</v>
      </c>
      <c r="H1068" s="1">
        <f>IF(SUMPRODUCT(--ISNUMBER(SEARCH({"LEGALIZE","LEGISLATION","TRIAL"},C1068)))&gt;0,1,0)</f>
        <v>0</v>
      </c>
      <c r="I1068" s="1">
        <f>IF(SUMPRODUCT(--ISNUMBER(SEARCH({"LEADER"},C1068)))&gt;0,1,0)</f>
        <v>0</v>
      </c>
      <c r="J1068" t="str">
        <f t="shared" si="64"/>
        <v>2016</v>
      </c>
      <c r="K1068" t="str">
        <f t="shared" si="65"/>
        <v>12</v>
      </c>
      <c r="L1068" t="str">
        <f t="shared" si="66"/>
        <v>13</v>
      </c>
      <c r="M1068" s="2">
        <f t="shared" si="67"/>
        <v>42717.822916666664</v>
      </c>
      <c r="N1068" s="1">
        <f>IF(SUMPRODUCT(--ISNUMBER(SEARCH({"nasdaq.com","bloomberg.com","wsj.com","seekingalpha.com","valuewalk.com","reuters.com","forbes.com","marketwatch.com","investopedia.com","businessinsider.com","analystratings.com"},B1068)))&gt;0,1,0)</f>
        <v>0</v>
      </c>
      <c r="O1068" t="s">
        <v>3935</v>
      </c>
    </row>
    <row r="1069" spans="1:15" x14ac:dyDescent="0.35">
      <c r="A1069">
        <v>-0.43604651162790697</v>
      </c>
      <c r="B1069" t="s">
        <v>321</v>
      </c>
      <c r="C1069" t="s">
        <v>1016</v>
      </c>
      <c r="D1069">
        <v>20170207094500</v>
      </c>
      <c r="E1069" s="1">
        <f>IF(SUMPRODUCT(--ISNUMBER(SEARCH({"ECON_EARNINGSREPORT","ECON_STOCKMARKET"},C1069)))&gt;0,1,0)</f>
        <v>0</v>
      </c>
      <c r="F1069" s="1">
        <f>IF(SUMPRODUCT(--ISNUMBER(SEARCH({"ENV_"},C1069)))&gt;0,1,0)</f>
        <v>0</v>
      </c>
      <c r="G1069" s="1">
        <f>IF(SUMPRODUCT(--ISNUMBER(SEARCH({"DISCRIMINATION","HARASSMENT","HATE_SPEECH","GENDER_VIOLENCE"},C1069)))&gt;0,1,0)</f>
        <v>0</v>
      </c>
      <c r="H1069" s="1">
        <f>IF(SUMPRODUCT(--ISNUMBER(SEARCH({"LEGALIZE","LEGISLATION","TRIAL"},C1069)))&gt;0,1,0)</f>
        <v>0</v>
      </c>
      <c r="I1069" s="1">
        <f>IF(SUMPRODUCT(--ISNUMBER(SEARCH({"LEADER"},C1069)))&gt;0,1,0)</f>
        <v>0</v>
      </c>
      <c r="J1069" t="str">
        <f t="shared" si="64"/>
        <v>2017</v>
      </c>
      <c r="K1069" t="str">
        <f t="shared" si="65"/>
        <v>02</v>
      </c>
      <c r="L1069" t="str">
        <f t="shared" si="66"/>
        <v>07</v>
      </c>
      <c r="M1069" s="2">
        <f t="shared" si="67"/>
        <v>42773.40625</v>
      </c>
      <c r="N1069" s="1">
        <f>IF(SUMPRODUCT(--ISNUMBER(SEARCH({"nasdaq.com","bloomberg.com","wsj.com","seekingalpha.com","valuewalk.com","reuters.com","forbes.com","marketwatch.com","investopedia.com","businessinsider.com","analystratings.com"},B1069)))&gt;0,1,0)</f>
        <v>0</v>
      </c>
      <c r="O1069" t="s">
        <v>3935</v>
      </c>
    </row>
    <row r="1070" spans="1:15" x14ac:dyDescent="0.35">
      <c r="A1070">
        <v>0</v>
      </c>
      <c r="B1070" t="s">
        <v>10</v>
      </c>
      <c r="D1070">
        <v>20170105170000</v>
      </c>
      <c r="E1070" s="1">
        <f>IF(SUMPRODUCT(--ISNUMBER(SEARCH({"ECON_EARNINGSREPORT","ECON_STOCKMARKET"},C1070)))&gt;0,1,0)</f>
        <v>0</v>
      </c>
      <c r="F1070" s="1">
        <f>IF(SUMPRODUCT(--ISNUMBER(SEARCH({"ENV_"},C1070)))&gt;0,1,0)</f>
        <v>0</v>
      </c>
      <c r="G1070" s="1">
        <f>IF(SUMPRODUCT(--ISNUMBER(SEARCH({"DISCRIMINATION","HARASSMENT","HATE_SPEECH","GENDER_VIOLENCE"},C1070)))&gt;0,1,0)</f>
        <v>0</v>
      </c>
      <c r="H1070" s="1">
        <f>IF(SUMPRODUCT(--ISNUMBER(SEARCH({"LEGALIZE","LEGISLATION","TRIAL"},C1070)))&gt;0,1,0)</f>
        <v>0</v>
      </c>
      <c r="I1070" s="1">
        <f>IF(SUMPRODUCT(--ISNUMBER(SEARCH({"LEADER"},C1070)))&gt;0,1,0)</f>
        <v>0</v>
      </c>
      <c r="J1070" t="str">
        <f t="shared" si="64"/>
        <v>2017</v>
      </c>
      <c r="K1070" t="str">
        <f t="shared" si="65"/>
        <v>01</v>
      </c>
      <c r="L1070" t="str">
        <f t="shared" si="66"/>
        <v>05</v>
      </c>
      <c r="M1070" s="2">
        <f t="shared" si="67"/>
        <v>42740.708333333336</v>
      </c>
      <c r="N1070" s="1">
        <f>IF(SUMPRODUCT(--ISNUMBER(SEARCH({"nasdaq.com","bloomberg.com","wsj.com","seekingalpha.com","valuewalk.com","reuters.com","forbes.com","marketwatch.com","investopedia.com","businessinsider.com","analystratings.com"},B1070)))&gt;0,1,0)</f>
        <v>1</v>
      </c>
      <c r="O1070" t="s">
        <v>3935</v>
      </c>
    </row>
    <row r="1071" spans="1:15" x14ac:dyDescent="0.35">
      <c r="A1071">
        <v>3.6666666666666701</v>
      </c>
      <c r="B1071" t="s">
        <v>1036</v>
      </c>
      <c r="C1071" t="s">
        <v>1037</v>
      </c>
      <c r="D1071">
        <v>20170212094500</v>
      </c>
      <c r="E1071" s="1">
        <f>IF(SUMPRODUCT(--ISNUMBER(SEARCH({"ECON_EARNINGSREPORT","ECON_STOCKMARKET"},C1071)))&gt;0,1,0)</f>
        <v>0</v>
      </c>
      <c r="F1071" s="1">
        <f>IF(SUMPRODUCT(--ISNUMBER(SEARCH({"ENV_"},C1071)))&gt;0,1,0)</f>
        <v>0</v>
      </c>
      <c r="G1071" s="1">
        <f>IF(SUMPRODUCT(--ISNUMBER(SEARCH({"DISCRIMINATION","HARASSMENT","HATE_SPEECH","GENDER_VIOLENCE"},C1071)))&gt;0,1,0)</f>
        <v>0</v>
      </c>
      <c r="H1071" s="1">
        <f>IF(SUMPRODUCT(--ISNUMBER(SEARCH({"LEGALIZE","LEGISLATION","TRIAL"},C1071)))&gt;0,1,0)</f>
        <v>0</v>
      </c>
      <c r="I1071" s="1">
        <f>IF(SUMPRODUCT(--ISNUMBER(SEARCH({"LEADER"},C1071)))&gt;0,1,0)</f>
        <v>0</v>
      </c>
      <c r="J1071" t="str">
        <f t="shared" si="64"/>
        <v>2017</v>
      </c>
      <c r="K1071" t="str">
        <f t="shared" si="65"/>
        <v>02</v>
      </c>
      <c r="L1071" t="str">
        <f t="shared" si="66"/>
        <v>12</v>
      </c>
      <c r="M1071" s="2">
        <f t="shared" si="67"/>
        <v>42778.40625</v>
      </c>
      <c r="N1071" s="1">
        <f>IF(SUMPRODUCT(--ISNUMBER(SEARCH({"nasdaq.com","bloomberg.com","wsj.com","seekingalpha.com","valuewalk.com","reuters.com","forbes.com","marketwatch.com","investopedia.com","businessinsider.com","analystratings.com"},B1071)))&gt;0,1,0)</f>
        <v>0</v>
      </c>
      <c r="O1071" t="s">
        <v>3935</v>
      </c>
    </row>
    <row r="1072" spans="1:15" x14ac:dyDescent="0.35">
      <c r="A1072">
        <v>-2.5</v>
      </c>
      <c r="B1072" t="s">
        <v>216</v>
      </c>
      <c r="C1072" t="s">
        <v>1038</v>
      </c>
      <c r="D1072">
        <v>20161213154500</v>
      </c>
      <c r="E1072" s="1">
        <f>IF(SUMPRODUCT(--ISNUMBER(SEARCH({"ECON_EARNINGSREPORT","ECON_STOCKMARKET"},C1072)))&gt;0,1,0)</f>
        <v>1</v>
      </c>
      <c r="F1072" s="1">
        <f>IF(SUMPRODUCT(--ISNUMBER(SEARCH({"ENV_"},C1072)))&gt;0,1,0)</f>
        <v>0</v>
      </c>
      <c r="G1072" s="1">
        <f>IF(SUMPRODUCT(--ISNUMBER(SEARCH({"DISCRIMINATION","HARASSMENT","HATE_SPEECH","GENDER_VIOLENCE"},C1072)))&gt;0,1,0)</f>
        <v>0</v>
      </c>
      <c r="H1072" s="1">
        <f>IF(SUMPRODUCT(--ISNUMBER(SEARCH({"LEGALIZE","LEGISLATION","TRIAL"},C1072)))&gt;0,1,0)</f>
        <v>0</v>
      </c>
      <c r="I1072" s="1">
        <f>IF(SUMPRODUCT(--ISNUMBER(SEARCH({"LEADER"},C1072)))&gt;0,1,0)</f>
        <v>0</v>
      </c>
      <c r="J1072" t="str">
        <f t="shared" si="64"/>
        <v>2016</v>
      </c>
      <c r="K1072" t="str">
        <f t="shared" si="65"/>
        <v>12</v>
      </c>
      <c r="L1072" t="str">
        <f t="shared" si="66"/>
        <v>13</v>
      </c>
      <c r="M1072" s="2">
        <f t="shared" si="67"/>
        <v>42717.65625</v>
      </c>
      <c r="N1072" s="1">
        <f>IF(SUMPRODUCT(--ISNUMBER(SEARCH({"nasdaq.com","bloomberg.com","wsj.com","seekingalpha.com","valuewalk.com","reuters.com","forbes.com","marketwatch.com","investopedia.com","businessinsider.com","analystratings.com"},B1072)))&gt;0,1,0)</f>
        <v>1</v>
      </c>
      <c r="O1072" t="s">
        <v>3935</v>
      </c>
    </row>
    <row r="1073" spans="1:15" x14ac:dyDescent="0.35">
      <c r="A1073">
        <v>-0.89285714285714302</v>
      </c>
      <c r="B1073" t="s">
        <v>1039</v>
      </c>
      <c r="C1073" t="s">
        <v>998</v>
      </c>
      <c r="D1073">
        <v>20170203193000</v>
      </c>
      <c r="E1073" s="1">
        <f>IF(SUMPRODUCT(--ISNUMBER(SEARCH({"ECON_EARNINGSREPORT","ECON_STOCKMARKET"},C1073)))&gt;0,1,0)</f>
        <v>0</v>
      </c>
      <c r="F1073" s="1">
        <f>IF(SUMPRODUCT(--ISNUMBER(SEARCH({"ENV_"},C1073)))&gt;0,1,0)</f>
        <v>0</v>
      </c>
      <c r="G1073" s="1">
        <f>IF(SUMPRODUCT(--ISNUMBER(SEARCH({"DISCRIMINATION","HARASSMENT","HATE_SPEECH","GENDER_VIOLENCE"},C1073)))&gt;0,1,0)</f>
        <v>0</v>
      </c>
      <c r="H1073" s="1">
        <f>IF(SUMPRODUCT(--ISNUMBER(SEARCH({"LEGALIZE","LEGISLATION","TRIAL"},C1073)))&gt;0,1,0)</f>
        <v>0</v>
      </c>
      <c r="I1073" s="1">
        <f>IF(SUMPRODUCT(--ISNUMBER(SEARCH({"LEADER"},C1073)))&gt;0,1,0)</f>
        <v>1</v>
      </c>
      <c r="J1073" t="str">
        <f t="shared" si="64"/>
        <v>2017</v>
      </c>
      <c r="K1073" t="str">
        <f t="shared" si="65"/>
        <v>02</v>
      </c>
      <c r="L1073" t="str">
        <f t="shared" si="66"/>
        <v>03</v>
      </c>
      <c r="M1073" s="2">
        <f t="shared" si="67"/>
        <v>42769.8125</v>
      </c>
      <c r="N1073" s="1">
        <f>IF(SUMPRODUCT(--ISNUMBER(SEARCH({"nasdaq.com","bloomberg.com","wsj.com","seekingalpha.com","valuewalk.com","reuters.com","forbes.com","marketwatch.com","investopedia.com","businessinsider.com","analystratings.com"},B1073)))&gt;0,1,0)</f>
        <v>0</v>
      </c>
      <c r="O1073" t="s">
        <v>3935</v>
      </c>
    </row>
    <row r="1074" spans="1:15" x14ac:dyDescent="0.35">
      <c r="A1074">
        <v>0.82644628099173501</v>
      </c>
      <c r="B1074" t="s">
        <v>569</v>
      </c>
      <c r="C1074" t="s">
        <v>1040</v>
      </c>
      <c r="D1074">
        <v>20170205191500</v>
      </c>
      <c r="E1074" s="1">
        <f>IF(SUMPRODUCT(--ISNUMBER(SEARCH({"ECON_EARNINGSREPORT","ECON_STOCKMARKET"},C1074)))&gt;0,1,0)</f>
        <v>1</v>
      </c>
      <c r="F1074" s="1">
        <f>IF(SUMPRODUCT(--ISNUMBER(SEARCH({"ENV_"},C1074)))&gt;0,1,0)</f>
        <v>0</v>
      </c>
      <c r="G1074" s="1">
        <f>IF(SUMPRODUCT(--ISNUMBER(SEARCH({"DISCRIMINATION","HARASSMENT","HATE_SPEECH","GENDER_VIOLENCE"},C1074)))&gt;0,1,0)</f>
        <v>0</v>
      </c>
      <c r="H1074" s="1">
        <f>IF(SUMPRODUCT(--ISNUMBER(SEARCH({"LEGALIZE","LEGISLATION","TRIAL"},C1074)))&gt;0,1,0)</f>
        <v>0</v>
      </c>
      <c r="I1074" s="1">
        <f>IF(SUMPRODUCT(--ISNUMBER(SEARCH({"LEADER"},C1074)))&gt;0,1,0)</f>
        <v>0</v>
      </c>
      <c r="J1074" t="str">
        <f t="shared" si="64"/>
        <v>2017</v>
      </c>
      <c r="K1074" t="str">
        <f t="shared" si="65"/>
        <v>02</v>
      </c>
      <c r="L1074" t="str">
        <f t="shared" si="66"/>
        <v>05</v>
      </c>
      <c r="M1074" s="2">
        <f t="shared" si="67"/>
        <v>42771.802083333336</v>
      </c>
      <c r="N1074" s="1">
        <f>IF(SUMPRODUCT(--ISNUMBER(SEARCH({"nasdaq.com","bloomberg.com","wsj.com","seekingalpha.com","valuewalk.com","reuters.com","forbes.com","marketwatch.com","investopedia.com","businessinsider.com","analystratings.com"},B1074)))&gt;0,1,0)</f>
        <v>0</v>
      </c>
      <c r="O1074" t="s">
        <v>3935</v>
      </c>
    </row>
    <row r="1075" spans="1:15" x14ac:dyDescent="0.35">
      <c r="A1075">
        <v>1.57657657657658</v>
      </c>
      <c r="B1075" t="s">
        <v>620</v>
      </c>
      <c r="C1075" t="s">
        <v>1041</v>
      </c>
      <c r="D1075">
        <v>20170207084500</v>
      </c>
      <c r="E1075" s="1">
        <f>IF(SUMPRODUCT(--ISNUMBER(SEARCH({"ECON_EARNINGSREPORT","ECON_STOCKMARKET"},C1075)))&gt;0,1,0)</f>
        <v>0</v>
      </c>
      <c r="F1075" s="1">
        <f>IF(SUMPRODUCT(--ISNUMBER(SEARCH({"ENV_"},C1075)))&gt;0,1,0)</f>
        <v>0</v>
      </c>
      <c r="G1075" s="1">
        <f>IF(SUMPRODUCT(--ISNUMBER(SEARCH({"DISCRIMINATION","HARASSMENT","HATE_SPEECH","GENDER_VIOLENCE"},C1075)))&gt;0,1,0)</f>
        <v>0</v>
      </c>
      <c r="H1075" s="1">
        <f>IF(SUMPRODUCT(--ISNUMBER(SEARCH({"LEGALIZE","LEGISLATION","TRIAL"},C1075)))&gt;0,1,0)</f>
        <v>0</v>
      </c>
      <c r="I1075" s="1">
        <f>IF(SUMPRODUCT(--ISNUMBER(SEARCH({"LEADER"},C1075)))&gt;0,1,0)</f>
        <v>1</v>
      </c>
      <c r="J1075" t="str">
        <f t="shared" si="64"/>
        <v>2017</v>
      </c>
      <c r="K1075" t="str">
        <f t="shared" si="65"/>
        <v>02</v>
      </c>
      <c r="L1075" t="str">
        <f t="shared" si="66"/>
        <v>07</v>
      </c>
      <c r="M1075" s="2">
        <f t="shared" si="67"/>
        <v>42773.364583333336</v>
      </c>
      <c r="N1075" s="1">
        <f>IF(SUMPRODUCT(--ISNUMBER(SEARCH({"nasdaq.com","bloomberg.com","wsj.com","seekingalpha.com","valuewalk.com","reuters.com","forbes.com","marketwatch.com","investopedia.com","businessinsider.com","analystratings.com"},B1075)))&gt;0,1,0)</f>
        <v>0</v>
      </c>
      <c r="O1075" t="s">
        <v>3935</v>
      </c>
    </row>
    <row r="1076" spans="1:15" x14ac:dyDescent="0.35">
      <c r="A1076">
        <v>0.49504950495049499</v>
      </c>
      <c r="B1076" t="s">
        <v>107</v>
      </c>
      <c r="C1076" t="s">
        <v>1042</v>
      </c>
      <c r="D1076">
        <v>20170203213000</v>
      </c>
      <c r="E1076" s="1">
        <f>IF(SUMPRODUCT(--ISNUMBER(SEARCH({"ECON_EARNINGSREPORT","ECON_STOCKMARKET"},C1076)))&gt;0,1,0)</f>
        <v>1</v>
      </c>
      <c r="F1076" s="1">
        <f>IF(SUMPRODUCT(--ISNUMBER(SEARCH({"ENV_"},C1076)))&gt;0,1,0)</f>
        <v>0</v>
      </c>
      <c r="G1076" s="1">
        <f>IF(SUMPRODUCT(--ISNUMBER(SEARCH({"DISCRIMINATION","HARASSMENT","HATE_SPEECH","GENDER_VIOLENCE"},C1076)))&gt;0,1,0)</f>
        <v>0</v>
      </c>
      <c r="H1076" s="1">
        <f>IF(SUMPRODUCT(--ISNUMBER(SEARCH({"LEGALIZE","LEGISLATION","TRIAL"},C1076)))&gt;0,1,0)</f>
        <v>0</v>
      </c>
      <c r="I1076" s="1">
        <f>IF(SUMPRODUCT(--ISNUMBER(SEARCH({"LEADER"},C1076)))&gt;0,1,0)</f>
        <v>0</v>
      </c>
      <c r="J1076" t="str">
        <f t="shared" si="64"/>
        <v>2017</v>
      </c>
      <c r="K1076" t="str">
        <f t="shared" si="65"/>
        <v>02</v>
      </c>
      <c r="L1076" t="str">
        <f t="shared" si="66"/>
        <v>03</v>
      </c>
      <c r="M1076" s="2">
        <f t="shared" si="67"/>
        <v>42769.895833333336</v>
      </c>
      <c r="N1076" s="1">
        <f>IF(SUMPRODUCT(--ISNUMBER(SEARCH({"nasdaq.com","bloomberg.com","wsj.com","seekingalpha.com","valuewalk.com","reuters.com","forbes.com","marketwatch.com","investopedia.com","businessinsider.com","analystratings.com"},B1076)))&gt;0,1,0)</f>
        <v>1</v>
      </c>
      <c r="O1076" t="s">
        <v>3935</v>
      </c>
    </row>
    <row r="1077" spans="1:15" x14ac:dyDescent="0.35">
      <c r="A1077">
        <v>1.3996889580093299</v>
      </c>
      <c r="B1077" t="s">
        <v>216</v>
      </c>
      <c r="C1077" t="s">
        <v>1043</v>
      </c>
      <c r="D1077">
        <v>20170203213000</v>
      </c>
      <c r="E1077" s="1">
        <f>IF(SUMPRODUCT(--ISNUMBER(SEARCH({"ECON_EARNINGSREPORT","ECON_STOCKMARKET"},C1077)))&gt;0,1,0)</f>
        <v>0</v>
      </c>
      <c r="F1077" s="1">
        <f>IF(SUMPRODUCT(--ISNUMBER(SEARCH({"ENV_"},C1077)))&gt;0,1,0)</f>
        <v>0</v>
      </c>
      <c r="G1077" s="1">
        <f>IF(SUMPRODUCT(--ISNUMBER(SEARCH({"DISCRIMINATION","HARASSMENT","HATE_SPEECH","GENDER_VIOLENCE"},C1077)))&gt;0,1,0)</f>
        <v>0</v>
      </c>
      <c r="H1077" s="1">
        <f>IF(SUMPRODUCT(--ISNUMBER(SEARCH({"LEGALIZE","LEGISLATION","TRIAL"},C1077)))&gt;0,1,0)</f>
        <v>0</v>
      </c>
      <c r="I1077" s="1">
        <f>IF(SUMPRODUCT(--ISNUMBER(SEARCH({"LEADER"},C1077)))&gt;0,1,0)</f>
        <v>1</v>
      </c>
      <c r="J1077" t="str">
        <f t="shared" si="64"/>
        <v>2017</v>
      </c>
      <c r="K1077" t="str">
        <f t="shared" si="65"/>
        <v>02</v>
      </c>
      <c r="L1077" t="str">
        <f t="shared" si="66"/>
        <v>03</v>
      </c>
      <c r="M1077" s="2">
        <f t="shared" si="67"/>
        <v>42769.895833333336</v>
      </c>
      <c r="N1077" s="1">
        <f>IF(SUMPRODUCT(--ISNUMBER(SEARCH({"nasdaq.com","bloomberg.com","wsj.com","seekingalpha.com","valuewalk.com","reuters.com","forbes.com","marketwatch.com","investopedia.com","businessinsider.com","analystratings.com"},B1077)))&gt;0,1,0)</f>
        <v>1</v>
      </c>
      <c r="O1077" t="s">
        <v>3935</v>
      </c>
    </row>
    <row r="1078" spans="1:15" x14ac:dyDescent="0.35">
      <c r="A1078">
        <v>-1.76991150442478</v>
      </c>
      <c r="B1078" t="s">
        <v>31</v>
      </c>
      <c r="C1078" t="s">
        <v>1044</v>
      </c>
      <c r="D1078">
        <v>20170207204500</v>
      </c>
      <c r="E1078" s="1">
        <f>IF(SUMPRODUCT(--ISNUMBER(SEARCH({"ECON_EARNINGSREPORT","ECON_STOCKMARKET"},C1078)))&gt;0,1,0)</f>
        <v>0</v>
      </c>
      <c r="F1078" s="1">
        <f>IF(SUMPRODUCT(--ISNUMBER(SEARCH({"ENV_"},C1078)))&gt;0,1,0)</f>
        <v>0</v>
      </c>
      <c r="G1078" s="1">
        <f>IF(SUMPRODUCT(--ISNUMBER(SEARCH({"DISCRIMINATION","HARASSMENT","HATE_SPEECH","GENDER_VIOLENCE"},C1078)))&gt;0,1,0)</f>
        <v>0</v>
      </c>
      <c r="H1078" s="1">
        <f>IF(SUMPRODUCT(--ISNUMBER(SEARCH({"LEGALIZE","LEGISLATION","TRIAL"},C1078)))&gt;0,1,0)</f>
        <v>0</v>
      </c>
      <c r="I1078" s="1">
        <f>IF(SUMPRODUCT(--ISNUMBER(SEARCH({"LEADER"},C1078)))&gt;0,1,0)</f>
        <v>0</v>
      </c>
      <c r="J1078" t="str">
        <f t="shared" si="64"/>
        <v>2017</v>
      </c>
      <c r="K1078" t="str">
        <f t="shared" si="65"/>
        <v>02</v>
      </c>
      <c r="L1078" t="str">
        <f t="shared" si="66"/>
        <v>07</v>
      </c>
      <c r="M1078" s="2">
        <f t="shared" si="67"/>
        <v>42773.864583333336</v>
      </c>
      <c r="N1078" s="1">
        <f>IF(SUMPRODUCT(--ISNUMBER(SEARCH({"nasdaq.com","bloomberg.com","wsj.com","seekingalpha.com","valuewalk.com","reuters.com","forbes.com","marketwatch.com","investopedia.com","businessinsider.com","analystratings.com"},B1078)))&gt;0,1,0)</f>
        <v>0</v>
      </c>
      <c r="O1078" t="s">
        <v>3935</v>
      </c>
    </row>
    <row r="1079" spans="1:15" x14ac:dyDescent="0.35">
      <c r="A1079">
        <v>6.1776061776061804</v>
      </c>
      <c r="B1079" t="s">
        <v>96</v>
      </c>
      <c r="C1079" t="s">
        <v>1045</v>
      </c>
      <c r="D1079">
        <v>20161222143000</v>
      </c>
      <c r="E1079" s="1">
        <f>IF(SUMPRODUCT(--ISNUMBER(SEARCH({"ECON_EARNINGSREPORT","ECON_STOCKMARKET"},C1079)))&gt;0,1,0)</f>
        <v>1</v>
      </c>
      <c r="F1079" s="1">
        <f>IF(SUMPRODUCT(--ISNUMBER(SEARCH({"ENV_"},C1079)))&gt;0,1,0)</f>
        <v>0</v>
      </c>
      <c r="G1079" s="1">
        <f>IF(SUMPRODUCT(--ISNUMBER(SEARCH({"DISCRIMINATION","HARASSMENT","HATE_SPEECH","GENDER_VIOLENCE"},C1079)))&gt;0,1,0)</f>
        <v>0</v>
      </c>
      <c r="H1079" s="1">
        <f>IF(SUMPRODUCT(--ISNUMBER(SEARCH({"LEGALIZE","LEGISLATION","TRIAL"},C1079)))&gt;0,1,0)</f>
        <v>0</v>
      </c>
      <c r="I1079" s="1">
        <f>IF(SUMPRODUCT(--ISNUMBER(SEARCH({"LEADER"},C1079)))&gt;0,1,0)</f>
        <v>0</v>
      </c>
      <c r="J1079" t="str">
        <f t="shared" si="64"/>
        <v>2016</v>
      </c>
      <c r="K1079" t="str">
        <f t="shared" si="65"/>
        <v>12</v>
      </c>
      <c r="L1079" t="str">
        <f t="shared" si="66"/>
        <v>22</v>
      </c>
      <c r="M1079" s="2">
        <f t="shared" si="67"/>
        <v>42726.604166666664</v>
      </c>
      <c r="N1079" s="1">
        <f>IF(SUMPRODUCT(--ISNUMBER(SEARCH({"nasdaq.com","bloomberg.com","wsj.com","seekingalpha.com","valuewalk.com","reuters.com","forbes.com","marketwatch.com","investopedia.com","businessinsider.com","analystratings.com"},B1079)))&gt;0,1,0)</f>
        <v>0</v>
      </c>
      <c r="O1079" t="s">
        <v>3935</v>
      </c>
    </row>
    <row r="1080" spans="1:15" x14ac:dyDescent="0.35">
      <c r="A1080">
        <v>-0.54517133956386299</v>
      </c>
      <c r="B1080" t="s">
        <v>1046</v>
      </c>
      <c r="D1080">
        <v>20161222211500</v>
      </c>
      <c r="E1080" s="1">
        <f>IF(SUMPRODUCT(--ISNUMBER(SEARCH({"ECON_EARNINGSREPORT","ECON_STOCKMARKET"},C1080)))&gt;0,1,0)</f>
        <v>0</v>
      </c>
      <c r="F1080" s="1">
        <f>IF(SUMPRODUCT(--ISNUMBER(SEARCH({"ENV_"},C1080)))&gt;0,1,0)</f>
        <v>0</v>
      </c>
      <c r="G1080" s="1">
        <f>IF(SUMPRODUCT(--ISNUMBER(SEARCH({"DISCRIMINATION","HARASSMENT","HATE_SPEECH","GENDER_VIOLENCE"},C1080)))&gt;0,1,0)</f>
        <v>0</v>
      </c>
      <c r="H1080" s="1">
        <f>IF(SUMPRODUCT(--ISNUMBER(SEARCH({"LEGALIZE","LEGISLATION","TRIAL"},C1080)))&gt;0,1,0)</f>
        <v>0</v>
      </c>
      <c r="I1080" s="1">
        <f>IF(SUMPRODUCT(--ISNUMBER(SEARCH({"LEADER"},C1080)))&gt;0,1,0)</f>
        <v>0</v>
      </c>
      <c r="J1080" t="str">
        <f t="shared" si="64"/>
        <v>2016</v>
      </c>
      <c r="K1080" t="str">
        <f t="shared" si="65"/>
        <v>12</v>
      </c>
      <c r="L1080" t="str">
        <f t="shared" si="66"/>
        <v>22</v>
      </c>
      <c r="M1080" s="2">
        <f t="shared" si="67"/>
        <v>42726.885416666664</v>
      </c>
      <c r="N1080" s="1">
        <f>IF(SUMPRODUCT(--ISNUMBER(SEARCH({"nasdaq.com","bloomberg.com","wsj.com","seekingalpha.com","valuewalk.com","reuters.com","forbes.com","marketwatch.com","investopedia.com","businessinsider.com","analystratings.com"},B1080)))&gt;0,1,0)</f>
        <v>0</v>
      </c>
      <c r="O1080" t="s">
        <v>3935</v>
      </c>
    </row>
    <row r="1081" spans="1:15" x14ac:dyDescent="0.35">
      <c r="A1081">
        <v>-0.65146579804560201</v>
      </c>
      <c r="B1081" t="s">
        <v>1047</v>
      </c>
      <c r="C1081" t="s">
        <v>1016</v>
      </c>
      <c r="D1081">
        <v>20170207121500</v>
      </c>
      <c r="E1081" s="1">
        <f>IF(SUMPRODUCT(--ISNUMBER(SEARCH({"ECON_EARNINGSREPORT","ECON_STOCKMARKET"},C1081)))&gt;0,1,0)</f>
        <v>0</v>
      </c>
      <c r="F1081" s="1">
        <f>IF(SUMPRODUCT(--ISNUMBER(SEARCH({"ENV_"},C1081)))&gt;0,1,0)</f>
        <v>0</v>
      </c>
      <c r="G1081" s="1">
        <f>IF(SUMPRODUCT(--ISNUMBER(SEARCH({"DISCRIMINATION","HARASSMENT","HATE_SPEECH","GENDER_VIOLENCE"},C1081)))&gt;0,1,0)</f>
        <v>0</v>
      </c>
      <c r="H1081" s="1">
        <f>IF(SUMPRODUCT(--ISNUMBER(SEARCH({"LEGALIZE","LEGISLATION","TRIAL"},C1081)))&gt;0,1,0)</f>
        <v>0</v>
      </c>
      <c r="I1081" s="1">
        <f>IF(SUMPRODUCT(--ISNUMBER(SEARCH({"LEADER"},C1081)))&gt;0,1,0)</f>
        <v>0</v>
      </c>
      <c r="J1081" t="str">
        <f t="shared" si="64"/>
        <v>2017</v>
      </c>
      <c r="K1081" t="str">
        <f t="shared" si="65"/>
        <v>02</v>
      </c>
      <c r="L1081" t="str">
        <f t="shared" si="66"/>
        <v>07</v>
      </c>
      <c r="M1081" s="2">
        <f t="shared" si="67"/>
        <v>42773.510416666664</v>
      </c>
      <c r="N1081" s="1">
        <f>IF(SUMPRODUCT(--ISNUMBER(SEARCH({"nasdaq.com","bloomberg.com","wsj.com","seekingalpha.com","valuewalk.com","reuters.com","forbes.com","marketwatch.com","investopedia.com","businessinsider.com","analystratings.com"},B1081)))&gt;0,1,0)</f>
        <v>0</v>
      </c>
      <c r="O1081" t="s">
        <v>3935</v>
      </c>
    </row>
    <row r="1082" spans="1:15" x14ac:dyDescent="0.35">
      <c r="A1082">
        <v>2.8735632183908</v>
      </c>
      <c r="B1082" t="s">
        <v>44</v>
      </c>
      <c r="C1082" t="s">
        <v>1048</v>
      </c>
      <c r="D1082">
        <v>20161223221500</v>
      </c>
      <c r="E1082" s="1">
        <f>IF(SUMPRODUCT(--ISNUMBER(SEARCH({"ECON_EARNINGSREPORT","ECON_STOCKMARKET"},C1082)))&gt;0,1,0)</f>
        <v>1</v>
      </c>
      <c r="F1082" s="1">
        <f>IF(SUMPRODUCT(--ISNUMBER(SEARCH({"ENV_"},C1082)))&gt;0,1,0)</f>
        <v>0</v>
      </c>
      <c r="G1082" s="1">
        <f>IF(SUMPRODUCT(--ISNUMBER(SEARCH({"DISCRIMINATION","HARASSMENT","HATE_SPEECH","GENDER_VIOLENCE"},C1082)))&gt;0,1,0)</f>
        <v>0</v>
      </c>
      <c r="H1082" s="1">
        <f>IF(SUMPRODUCT(--ISNUMBER(SEARCH({"LEGALIZE","LEGISLATION","TRIAL"},C1082)))&gt;0,1,0)</f>
        <v>0</v>
      </c>
      <c r="I1082" s="1">
        <f>IF(SUMPRODUCT(--ISNUMBER(SEARCH({"LEADER"},C1082)))&gt;0,1,0)</f>
        <v>0</v>
      </c>
      <c r="J1082" t="str">
        <f t="shared" si="64"/>
        <v>2016</v>
      </c>
      <c r="K1082" t="str">
        <f t="shared" si="65"/>
        <v>12</v>
      </c>
      <c r="L1082" t="str">
        <f t="shared" si="66"/>
        <v>23</v>
      </c>
      <c r="M1082" s="2">
        <f t="shared" si="67"/>
        <v>42727.927083333336</v>
      </c>
      <c r="N1082" s="1">
        <f>IF(SUMPRODUCT(--ISNUMBER(SEARCH({"nasdaq.com","bloomberg.com","wsj.com","seekingalpha.com","valuewalk.com","reuters.com","forbes.com","marketwatch.com","investopedia.com","businessinsider.com","analystratings.com"},B1082)))&gt;0,1,0)</f>
        <v>0</v>
      </c>
      <c r="O1082" t="s">
        <v>3935</v>
      </c>
    </row>
    <row r="1083" spans="1:15" x14ac:dyDescent="0.35">
      <c r="A1083">
        <v>0.836820083682008</v>
      </c>
      <c r="B1083" t="s">
        <v>1049</v>
      </c>
      <c r="C1083" t="s">
        <v>1050</v>
      </c>
      <c r="D1083">
        <v>20170218214500</v>
      </c>
      <c r="E1083" s="1">
        <f>IF(SUMPRODUCT(--ISNUMBER(SEARCH({"ECON_EARNINGSREPORT","ECON_STOCKMARKET"},C1083)))&gt;0,1,0)</f>
        <v>0</v>
      </c>
      <c r="F1083" s="1">
        <f>IF(SUMPRODUCT(--ISNUMBER(SEARCH({"ENV_"},C1083)))&gt;0,1,0)</f>
        <v>0</v>
      </c>
      <c r="G1083" s="1">
        <f>IF(SUMPRODUCT(--ISNUMBER(SEARCH({"DISCRIMINATION","HARASSMENT","HATE_SPEECH","GENDER_VIOLENCE"},C1083)))&gt;0,1,0)</f>
        <v>0</v>
      </c>
      <c r="H1083" s="1">
        <f>IF(SUMPRODUCT(--ISNUMBER(SEARCH({"LEGALIZE","LEGISLATION","TRIAL"},C1083)))&gt;0,1,0)</f>
        <v>1</v>
      </c>
      <c r="I1083" s="1">
        <f>IF(SUMPRODUCT(--ISNUMBER(SEARCH({"LEADER"},C1083)))&gt;0,1,0)</f>
        <v>1</v>
      </c>
      <c r="J1083" t="str">
        <f t="shared" si="64"/>
        <v>2017</v>
      </c>
      <c r="K1083" t="str">
        <f t="shared" si="65"/>
        <v>02</v>
      </c>
      <c r="L1083" t="str">
        <f t="shared" si="66"/>
        <v>18</v>
      </c>
      <c r="M1083" s="2">
        <f t="shared" si="67"/>
        <v>42784.90625</v>
      </c>
      <c r="N1083" s="1">
        <f>IF(SUMPRODUCT(--ISNUMBER(SEARCH({"nasdaq.com","bloomberg.com","wsj.com","seekingalpha.com","valuewalk.com","reuters.com","forbes.com","marketwatch.com","investopedia.com","businessinsider.com","analystratings.com"},B1083)))&gt;0,1,0)</f>
        <v>0</v>
      </c>
      <c r="O1083" t="s">
        <v>3935</v>
      </c>
    </row>
    <row r="1084" spans="1:15" x14ac:dyDescent="0.35">
      <c r="A1084">
        <v>-1.0569105691056899</v>
      </c>
      <c r="B1084" t="s">
        <v>96</v>
      </c>
      <c r="C1084" t="s">
        <v>1051</v>
      </c>
      <c r="D1084">
        <v>20161223183000</v>
      </c>
      <c r="E1084" s="1">
        <f>IF(SUMPRODUCT(--ISNUMBER(SEARCH({"ECON_EARNINGSREPORT","ECON_STOCKMARKET"},C1084)))&gt;0,1,0)</f>
        <v>1</v>
      </c>
      <c r="F1084" s="1">
        <f>IF(SUMPRODUCT(--ISNUMBER(SEARCH({"ENV_"},C1084)))&gt;0,1,0)</f>
        <v>0</v>
      </c>
      <c r="G1084" s="1">
        <f>IF(SUMPRODUCT(--ISNUMBER(SEARCH({"DISCRIMINATION","HARASSMENT","HATE_SPEECH","GENDER_VIOLENCE"},C1084)))&gt;0,1,0)</f>
        <v>0</v>
      </c>
      <c r="H1084" s="1">
        <f>IF(SUMPRODUCT(--ISNUMBER(SEARCH({"LEGALIZE","LEGISLATION","TRIAL"},C1084)))&gt;0,1,0)</f>
        <v>0</v>
      </c>
      <c r="I1084" s="1">
        <f>IF(SUMPRODUCT(--ISNUMBER(SEARCH({"LEADER"},C1084)))&gt;0,1,0)</f>
        <v>1</v>
      </c>
      <c r="J1084" t="str">
        <f t="shared" si="64"/>
        <v>2016</v>
      </c>
      <c r="K1084" t="str">
        <f t="shared" si="65"/>
        <v>12</v>
      </c>
      <c r="L1084" t="str">
        <f t="shared" si="66"/>
        <v>23</v>
      </c>
      <c r="M1084" s="2">
        <f t="shared" si="67"/>
        <v>42727.770833333336</v>
      </c>
      <c r="N1084" s="1">
        <f>IF(SUMPRODUCT(--ISNUMBER(SEARCH({"nasdaq.com","bloomberg.com","wsj.com","seekingalpha.com","valuewalk.com","reuters.com","forbes.com","marketwatch.com","investopedia.com","businessinsider.com","analystratings.com"},B1084)))&gt;0,1,0)</f>
        <v>0</v>
      </c>
      <c r="O1084" t="s">
        <v>3935</v>
      </c>
    </row>
    <row r="1085" spans="1:15" x14ac:dyDescent="0.35">
      <c r="A1085">
        <v>-0.69848661233993004</v>
      </c>
      <c r="B1085" t="s">
        <v>6</v>
      </c>
      <c r="C1085" t="s">
        <v>1052</v>
      </c>
      <c r="D1085">
        <v>20161222183000</v>
      </c>
      <c r="E1085" s="1">
        <f>IF(SUMPRODUCT(--ISNUMBER(SEARCH({"ECON_EARNINGSREPORT","ECON_STOCKMARKET"},C1085)))&gt;0,1,0)</f>
        <v>1</v>
      </c>
      <c r="F1085" s="1">
        <f>IF(SUMPRODUCT(--ISNUMBER(SEARCH({"ENV_"},C1085)))&gt;0,1,0)</f>
        <v>0</v>
      </c>
      <c r="G1085" s="1">
        <f>IF(SUMPRODUCT(--ISNUMBER(SEARCH({"DISCRIMINATION","HARASSMENT","HATE_SPEECH","GENDER_VIOLENCE"},C1085)))&gt;0,1,0)</f>
        <v>0</v>
      </c>
      <c r="H1085" s="1">
        <f>IF(SUMPRODUCT(--ISNUMBER(SEARCH({"LEGALIZE","LEGISLATION","TRIAL"},C1085)))&gt;0,1,0)</f>
        <v>0</v>
      </c>
      <c r="I1085" s="1">
        <f>IF(SUMPRODUCT(--ISNUMBER(SEARCH({"LEADER"},C1085)))&gt;0,1,0)</f>
        <v>1</v>
      </c>
      <c r="J1085" t="str">
        <f t="shared" si="64"/>
        <v>2016</v>
      </c>
      <c r="K1085" t="str">
        <f t="shared" si="65"/>
        <v>12</v>
      </c>
      <c r="L1085" t="str">
        <f t="shared" si="66"/>
        <v>22</v>
      </c>
      <c r="M1085" s="2">
        <f t="shared" si="67"/>
        <v>42726.770833333336</v>
      </c>
      <c r="N1085" s="1">
        <f>IF(SUMPRODUCT(--ISNUMBER(SEARCH({"nasdaq.com","bloomberg.com","wsj.com","seekingalpha.com","valuewalk.com","reuters.com","forbes.com","marketwatch.com","investopedia.com","businessinsider.com","analystratings.com"},B1085)))&gt;0,1,0)</f>
        <v>0</v>
      </c>
      <c r="O1085" t="s">
        <v>3935</v>
      </c>
    </row>
    <row r="1086" spans="1:15" x14ac:dyDescent="0.35">
      <c r="A1086">
        <v>-0.90090090090090102</v>
      </c>
      <c r="B1086" t="s">
        <v>1053</v>
      </c>
      <c r="C1086" t="s">
        <v>998</v>
      </c>
      <c r="D1086">
        <v>20170203181500</v>
      </c>
      <c r="E1086" s="1">
        <f>IF(SUMPRODUCT(--ISNUMBER(SEARCH({"ECON_EARNINGSREPORT","ECON_STOCKMARKET"},C1086)))&gt;0,1,0)</f>
        <v>0</v>
      </c>
      <c r="F1086" s="1">
        <f>IF(SUMPRODUCT(--ISNUMBER(SEARCH({"ENV_"},C1086)))&gt;0,1,0)</f>
        <v>0</v>
      </c>
      <c r="G1086" s="1">
        <f>IF(SUMPRODUCT(--ISNUMBER(SEARCH({"DISCRIMINATION","HARASSMENT","HATE_SPEECH","GENDER_VIOLENCE"},C1086)))&gt;0,1,0)</f>
        <v>0</v>
      </c>
      <c r="H1086" s="1">
        <f>IF(SUMPRODUCT(--ISNUMBER(SEARCH({"LEGALIZE","LEGISLATION","TRIAL"},C1086)))&gt;0,1,0)</f>
        <v>0</v>
      </c>
      <c r="I1086" s="1">
        <f>IF(SUMPRODUCT(--ISNUMBER(SEARCH({"LEADER"},C1086)))&gt;0,1,0)</f>
        <v>1</v>
      </c>
      <c r="J1086" t="str">
        <f t="shared" si="64"/>
        <v>2017</v>
      </c>
      <c r="K1086" t="str">
        <f t="shared" si="65"/>
        <v>02</v>
      </c>
      <c r="L1086" t="str">
        <f t="shared" si="66"/>
        <v>03</v>
      </c>
      <c r="M1086" s="2">
        <f t="shared" si="67"/>
        <v>42769.760416666664</v>
      </c>
      <c r="N1086" s="1">
        <f>IF(SUMPRODUCT(--ISNUMBER(SEARCH({"nasdaq.com","bloomberg.com","wsj.com","seekingalpha.com","valuewalk.com","reuters.com","forbes.com","marketwatch.com","investopedia.com","businessinsider.com","analystratings.com"},B1086)))&gt;0,1,0)</f>
        <v>0</v>
      </c>
      <c r="O1086" t="s">
        <v>3935</v>
      </c>
    </row>
    <row r="1087" spans="1:15" x14ac:dyDescent="0.35">
      <c r="A1087">
        <v>0</v>
      </c>
      <c r="B1087" t="s">
        <v>4</v>
      </c>
      <c r="C1087" t="s">
        <v>1054</v>
      </c>
      <c r="D1087">
        <v>20161213160000</v>
      </c>
      <c r="E1087" s="1">
        <f>IF(SUMPRODUCT(--ISNUMBER(SEARCH({"ECON_EARNINGSREPORT","ECON_STOCKMARKET"},C1087)))&gt;0,1,0)</f>
        <v>1</v>
      </c>
      <c r="F1087" s="1">
        <f>IF(SUMPRODUCT(--ISNUMBER(SEARCH({"ENV_"},C1087)))&gt;0,1,0)</f>
        <v>0</v>
      </c>
      <c r="G1087" s="1">
        <f>IF(SUMPRODUCT(--ISNUMBER(SEARCH({"DISCRIMINATION","HARASSMENT","HATE_SPEECH","GENDER_VIOLENCE"},C1087)))&gt;0,1,0)</f>
        <v>0</v>
      </c>
      <c r="H1087" s="1">
        <f>IF(SUMPRODUCT(--ISNUMBER(SEARCH({"LEGALIZE","LEGISLATION","TRIAL"},C1087)))&gt;0,1,0)</f>
        <v>0</v>
      </c>
      <c r="I1087" s="1">
        <f>IF(SUMPRODUCT(--ISNUMBER(SEARCH({"LEADER"},C1087)))&gt;0,1,0)</f>
        <v>0</v>
      </c>
      <c r="J1087" t="str">
        <f t="shared" si="64"/>
        <v>2016</v>
      </c>
      <c r="K1087" t="str">
        <f t="shared" si="65"/>
        <v>12</v>
      </c>
      <c r="L1087" t="str">
        <f t="shared" si="66"/>
        <v>13</v>
      </c>
      <c r="M1087" s="2">
        <f t="shared" si="67"/>
        <v>42717.666666666664</v>
      </c>
      <c r="N1087" s="1">
        <f>IF(SUMPRODUCT(--ISNUMBER(SEARCH({"nasdaq.com","bloomberg.com","wsj.com","seekingalpha.com","valuewalk.com","reuters.com","forbes.com","marketwatch.com","investopedia.com","businessinsider.com","analystratings.com"},B1087)))&gt;0,1,0)</f>
        <v>0</v>
      </c>
      <c r="O1087" t="s">
        <v>3935</v>
      </c>
    </row>
    <row r="1088" spans="1:15" x14ac:dyDescent="0.35">
      <c r="A1088">
        <v>-0.14306151645207399</v>
      </c>
      <c r="B1088" t="s">
        <v>896</v>
      </c>
      <c r="C1088" t="s">
        <v>1055</v>
      </c>
      <c r="D1088">
        <v>20170217204500</v>
      </c>
      <c r="E1088" s="1">
        <f>IF(SUMPRODUCT(--ISNUMBER(SEARCH({"ECON_EARNINGSREPORT","ECON_STOCKMARKET"},C1088)))&gt;0,1,0)</f>
        <v>1</v>
      </c>
      <c r="F1088" s="1">
        <f>IF(SUMPRODUCT(--ISNUMBER(SEARCH({"ENV_"},C1088)))&gt;0,1,0)</f>
        <v>0</v>
      </c>
      <c r="G1088" s="1">
        <f>IF(SUMPRODUCT(--ISNUMBER(SEARCH({"DISCRIMINATION","HARASSMENT","HATE_SPEECH","GENDER_VIOLENCE"},C1088)))&gt;0,1,0)</f>
        <v>0</v>
      </c>
      <c r="H1088" s="1">
        <f>IF(SUMPRODUCT(--ISNUMBER(SEARCH({"LEGALIZE","LEGISLATION","TRIAL"},C1088)))&gt;0,1,0)</f>
        <v>0</v>
      </c>
      <c r="I1088" s="1">
        <f>IF(SUMPRODUCT(--ISNUMBER(SEARCH({"LEADER"},C1088)))&gt;0,1,0)</f>
        <v>0</v>
      </c>
      <c r="J1088" t="str">
        <f t="shared" si="64"/>
        <v>2017</v>
      </c>
      <c r="K1088" t="str">
        <f t="shared" si="65"/>
        <v>02</v>
      </c>
      <c r="L1088" t="str">
        <f t="shared" si="66"/>
        <v>17</v>
      </c>
      <c r="M1088" s="2">
        <f t="shared" si="67"/>
        <v>42783.864583333336</v>
      </c>
      <c r="N1088" s="1">
        <f>IF(SUMPRODUCT(--ISNUMBER(SEARCH({"nasdaq.com","bloomberg.com","wsj.com","seekingalpha.com","valuewalk.com","reuters.com","forbes.com","marketwatch.com","investopedia.com","businessinsider.com","analystratings.com"},B1088)))&gt;0,1,0)</f>
        <v>0</v>
      </c>
      <c r="O1088" t="s">
        <v>3935</v>
      </c>
    </row>
    <row r="1089" spans="1:15" x14ac:dyDescent="0.35">
      <c r="A1089">
        <v>2.3328149300155498</v>
      </c>
      <c r="B1089" t="s">
        <v>1056</v>
      </c>
      <c r="C1089" t="s">
        <v>1057</v>
      </c>
      <c r="D1089">
        <v>20170218003000</v>
      </c>
      <c r="E1089" s="1">
        <f>IF(SUMPRODUCT(--ISNUMBER(SEARCH({"ECON_EARNINGSREPORT","ECON_STOCKMARKET"},C1089)))&gt;0,1,0)</f>
        <v>1</v>
      </c>
      <c r="F1089" s="1">
        <f>IF(SUMPRODUCT(--ISNUMBER(SEARCH({"ENV_"},C1089)))&gt;0,1,0)</f>
        <v>0</v>
      </c>
      <c r="G1089" s="1">
        <f>IF(SUMPRODUCT(--ISNUMBER(SEARCH({"DISCRIMINATION","HARASSMENT","HATE_SPEECH","GENDER_VIOLENCE"},C1089)))&gt;0,1,0)</f>
        <v>0</v>
      </c>
      <c r="H1089" s="1">
        <f>IF(SUMPRODUCT(--ISNUMBER(SEARCH({"LEGALIZE","LEGISLATION","TRIAL"},C1089)))&gt;0,1,0)</f>
        <v>0</v>
      </c>
      <c r="I1089" s="1">
        <f>IF(SUMPRODUCT(--ISNUMBER(SEARCH({"LEADER"},C1089)))&gt;0,1,0)</f>
        <v>0</v>
      </c>
      <c r="J1089" t="str">
        <f t="shared" si="64"/>
        <v>2017</v>
      </c>
      <c r="K1089" t="str">
        <f t="shared" si="65"/>
        <v>02</v>
      </c>
      <c r="L1089" t="str">
        <f t="shared" si="66"/>
        <v>18</v>
      </c>
      <c r="M1089" s="2">
        <f t="shared" si="67"/>
        <v>42784.020833333336</v>
      </c>
      <c r="N1089" s="1">
        <f>IF(SUMPRODUCT(--ISNUMBER(SEARCH({"nasdaq.com","bloomberg.com","wsj.com","seekingalpha.com","valuewalk.com","reuters.com","forbes.com","marketwatch.com","investopedia.com","businessinsider.com","analystratings.com"},B1089)))&gt;0,1,0)</f>
        <v>0</v>
      </c>
      <c r="O1089" t="s">
        <v>3935</v>
      </c>
    </row>
    <row r="1090" spans="1:15" x14ac:dyDescent="0.35">
      <c r="A1090">
        <v>0.98522167487684698</v>
      </c>
      <c r="B1090" t="s">
        <v>274</v>
      </c>
      <c r="C1090" t="s">
        <v>275</v>
      </c>
      <c r="D1090">
        <v>20170208014500</v>
      </c>
      <c r="E1090" s="1">
        <f>IF(SUMPRODUCT(--ISNUMBER(SEARCH({"ECON_EARNINGSREPORT","ECON_STOCKMARKET"},C1090)))&gt;0,1,0)</f>
        <v>1</v>
      </c>
      <c r="F1090" s="1">
        <f>IF(SUMPRODUCT(--ISNUMBER(SEARCH({"ENV_"},C1090)))&gt;0,1,0)</f>
        <v>0</v>
      </c>
      <c r="G1090" s="1">
        <f>IF(SUMPRODUCT(--ISNUMBER(SEARCH({"DISCRIMINATION","HARASSMENT","HATE_SPEECH","GENDER_VIOLENCE"},C1090)))&gt;0,1,0)</f>
        <v>0</v>
      </c>
      <c r="H1090" s="1">
        <f>IF(SUMPRODUCT(--ISNUMBER(SEARCH({"LEGALIZE","LEGISLATION","TRIAL"},C1090)))&gt;0,1,0)</f>
        <v>0</v>
      </c>
      <c r="I1090" s="1">
        <f>IF(SUMPRODUCT(--ISNUMBER(SEARCH({"LEADER"},C1090)))&gt;0,1,0)</f>
        <v>1</v>
      </c>
      <c r="J1090" t="str">
        <f t="shared" si="64"/>
        <v>2017</v>
      </c>
      <c r="K1090" t="str">
        <f t="shared" si="65"/>
        <v>02</v>
      </c>
      <c r="L1090" t="str">
        <f t="shared" si="66"/>
        <v>08</v>
      </c>
      <c r="M1090" s="2">
        <f t="shared" si="67"/>
        <v>42774.072916666664</v>
      </c>
      <c r="N1090" s="1">
        <f>IF(SUMPRODUCT(--ISNUMBER(SEARCH({"nasdaq.com","bloomberg.com","wsj.com","seekingalpha.com","valuewalk.com","reuters.com","forbes.com","marketwatch.com","investopedia.com","businessinsider.com","analystratings.com"},B1090)))&gt;0,1,0)</f>
        <v>0</v>
      </c>
      <c r="O1090" t="s">
        <v>3935</v>
      </c>
    </row>
    <row r="1091" spans="1:15" x14ac:dyDescent="0.35">
      <c r="A1091">
        <v>-1.46771037181996</v>
      </c>
      <c r="B1091" t="s">
        <v>76</v>
      </c>
      <c r="C1091" t="s">
        <v>1058</v>
      </c>
      <c r="D1091">
        <v>20161230230000</v>
      </c>
      <c r="E1091" s="1">
        <f>IF(SUMPRODUCT(--ISNUMBER(SEARCH({"ECON_EARNINGSREPORT","ECON_STOCKMARKET"},C1091)))&gt;0,1,0)</f>
        <v>1</v>
      </c>
      <c r="F1091" s="1">
        <f>IF(SUMPRODUCT(--ISNUMBER(SEARCH({"ENV_"},C1091)))&gt;0,1,0)</f>
        <v>0</v>
      </c>
      <c r="G1091" s="1">
        <f>IF(SUMPRODUCT(--ISNUMBER(SEARCH({"DISCRIMINATION","HARASSMENT","HATE_SPEECH","GENDER_VIOLENCE"},C1091)))&gt;0,1,0)</f>
        <v>0</v>
      </c>
      <c r="H1091" s="1">
        <f>IF(SUMPRODUCT(--ISNUMBER(SEARCH({"LEGALIZE","LEGISLATION","TRIAL"},C1091)))&gt;0,1,0)</f>
        <v>1</v>
      </c>
      <c r="I1091" s="1">
        <f>IF(SUMPRODUCT(--ISNUMBER(SEARCH({"LEADER"},C1091)))&gt;0,1,0)</f>
        <v>1</v>
      </c>
      <c r="J1091" t="str">
        <f t="shared" ref="J1091:J1154" si="68">LEFT(D1091,4)</f>
        <v>2016</v>
      </c>
      <c r="K1091" t="str">
        <f t="shared" ref="K1091:K1154" si="69">MID(D1091,5,2)</f>
        <v>12</v>
      </c>
      <c r="L1091" t="str">
        <f t="shared" ref="L1091:L1154" si="70">MID(D1091,7,2)</f>
        <v>30</v>
      </c>
      <c r="M1091" s="2">
        <f t="shared" ref="M1091:M1154" si="71">DATE(LEFT(D1091,4),MID(D1091,5,2),MID(D1091,7,2))+TIME(MID(D1091,9,2),MID(D1091,11,2),RIGHT(D1091,2))</f>
        <v>42734.958333333336</v>
      </c>
      <c r="N1091" s="1">
        <f>IF(SUMPRODUCT(--ISNUMBER(SEARCH({"nasdaq.com","bloomberg.com","wsj.com","seekingalpha.com","valuewalk.com","reuters.com","forbes.com","marketwatch.com","investopedia.com","businessinsider.com","analystratings.com"},B1091)))&gt;0,1,0)</f>
        <v>0</v>
      </c>
      <c r="O1091" t="s">
        <v>3935</v>
      </c>
    </row>
    <row r="1092" spans="1:15" x14ac:dyDescent="0.35">
      <c r="A1092">
        <v>0.99173553719008301</v>
      </c>
      <c r="B1092" t="s">
        <v>600</v>
      </c>
      <c r="C1092" t="s">
        <v>1059</v>
      </c>
      <c r="D1092">
        <v>20170120181500</v>
      </c>
      <c r="E1092" s="1">
        <f>IF(SUMPRODUCT(--ISNUMBER(SEARCH({"ECON_EARNINGSREPORT","ECON_STOCKMARKET"},C1092)))&gt;0,1,0)</f>
        <v>1</v>
      </c>
      <c r="F1092" s="1">
        <f>IF(SUMPRODUCT(--ISNUMBER(SEARCH({"ENV_"},C1092)))&gt;0,1,0)</f>
        <v>0</v>
      </c>
      <c r="G1092" s="1">
        <f>IF(SUMPRODUCT(--ISNUMBER(SEARCH({"DISCRIMINATION","HARASSMENT","HATE_SPEECH","GENDER_VIOLENCE"},C1092)))&gt;0,1,0)</f>
        <v>0</v>
      </c>
      <c r="H1092" s="1">
        <f>IF(SUMPRODUCT(--ISNUMBER(SEARCH({"LEGALIZE","LEGISLATION","TRIAL"},C1092)))&gt;0,1,0)</f>
        <v>0</v>
      </c>
      <c r="I1092" s="1">
        <f>IF(SUMPRODUCT(--ISNUMBER(SEARCH({"LEADER"},C1092)))&gt;0,1,0)</f>
        <v>0</v>
      </c>
      <c r="J1092" t="str">
        <f t="shared" si="68"/>
        <v>2017</v>
      </c>
      <c r="K1092" t="str">
        <f t="shared" si="69"/>
        <v>01</v>
      </c>
      <c r="L1092" t="str">
        <f t="shared" si="70"/>
        <v>20</v>
      </c>
      <c r="M1092" s="2">
        <f t="shared" si="71"/>
        <v>42755.760416666664</v>
      </c>
      <c r="N1092" s="1">
        <f>IF(SUMPRODUCT(--ISNUMBER(SEARCH({"nasdaq.com","bloomberg.com","wsj.com","seekingalpha.com","valuewalk.com","reuters.com","forbes.com","marketwatch.com","investopedia.com","businessinsider.com","analystratings.com"},B1092)))&gt;0,1,0)</f>
        <v>0</v>
      </c>
      <c r="O1092" t="s">
        <v>3935</v>
      </c>
    </row>
    <row r="1093" spans="1:15" x14ac:dyDescent="0.35">
      <c r="A1093">
        <v>0</v>
      </c>
      <c r="B1093" t="s">
        <v>51</v>
      </c>
      <c r="C1093" t="s">
        <v>1060</v>
      </c>
      <c r="D1093">
        <v>20170113161500</v>
      </c>
      <c r="E1093" s="1">
        <f>IF(SUMPRODUCT(--ISNUMBER(SEARCH({"ECON_EARNINGSREPORT","ECON_STOCKMARKET"},C1093)))&gt;0,1,0)</f>
        <v>1</v>
      </c>
      <c r="F1093" s="1">
        <f>IF(SUMPRODUCT(--ISNUMBER(SEARCH({"ENV_"},C1093)))&gt;0,1,0)</f>
        <v>0</v>
      </c>
      <c r="G1093" s="1">
        <f>IF(SUMPRODUCT(--ISNUMBER(SEARCH({"DISCRIMINATION","HARASSMENT","HATE_SPEECH","GENDER_VIOLENCE"},C1093)))&gt;0,1,0)</f>
        <v>0</v>
      </c>
      <c r="H1093" s="1">
        <f>IF(SUMPRODUCT(--ISNUMBER(SEARCH({"LEGALIZE","LEGISLATION","TRIAL"},C1093)))&gt;0,1,0)</f>
        <v>0</v>
      </c>
      <c r="I1093" s="1">
        <f>IF(SUMPRODUCT(--ISNUMBER(SEARCH({"LEADER"},C1093)))&gt;0,1,0)</f>
        <v>0</v>
      </c>
      <c r="J1093" t="str">
        <f t="shared" si="68"/>
        <v>2017</v>
      </c>
      <c r="K1093" t="str">
        <f t="shared" si="69"/>
        <v>01</v>
      </c>
      <c r="L1093" t="str">
        <f t="shared" si="70"/>
        <v>13</v>
      </c>
      <c r="M1093" s="2">
        <f t="shared" si="71"/>
        <v>42748.677083333336</v>
      </c>
      <c r="N1093" s="1">
        <f>IF(SUMPRODUCT(--ISNUMBER(SEARCH({"nasdaq.com","bloomberg.com","wsj.com","seekingalpha.com","valuewalk.com","reuters.com","forbes.com","marketwatch.com","investopedia.com","businessinsider.com","analystratings.com"},B1093)))&gt;0,1,0)</f>
        <v>0</v>
      </c>
      <c r="O1093" t="s">
        <v>3935</v>
      </c>
    </row>
    <row r="1094" spans="1:15" x14ac:dyDescent="0.35">
      <c r="A1094">
        <v>-0.224719101123595</v>
      </c>
      <c r="B1094" t="s">
        <v>563</v>
      </c>
      <c r="C1094" t="s">
        <v>564</v>
      </c>
      <c r="D1094">
        <v>20170207183000</v>
      </c>
      <c r="E1094" s="1">
        <f>IF(SUMPRODUCT(--ISNUMBER(SEARCH({"ECON_EARNINGSREPORT","ECON_STOCKMARKET"},C1094)))&gt;0,1,0)</f>
        <v>1</v>
      </c>
      <c r="F1094" s="1">
        <f>IF(SUMPRODUCT(--ISNUMBER(SEARCH({"ENV_"},C1094)))&gt;0,1,0)</f>
        <v>0</v>
      </c>
      <c r="G1094" s="1">
        <f>IF(SUMPRODUCT(--ISNUMBER(SEARCH({"DISCRIMINATION","HARASSMENT","HATE_SPEECH","GENDER_VIOLENCE"},C1094)))&gt;0,1,0)</f>
        <v>0</v>
      </c>
      <c r="H1094" s="1">
        <f>IF(SUMPRODUCT(--ISNUMBER(SEARCH({"LEGALIZE","LEGISLATION","TRIAL"},C1094)))&gt;0,1,0)</f>
        <v>0</v>
      </c>
      <c r="I1094" s="1">
        <f>IF(SUMPRODUCT(--ISNUMBER(SEARCH({"LEADER"},C1094)))&gt;0,1,0)</f>
        <v>0</v>
      </c>
      <c r="J1094" t="str">
        <f t="shared" si="68"/>
        <v>2017</v>
      </c>
      <c r="K1094" t="str">
        <f t="shared" si="69"/>
        <v>02</v>
      </c>
      <c r="L1094" t="str">
        <f t="shared" si="70"/>
        <v>07</v>
      </c>
      <c r="M1094" s="2">
        <f t="shared" si="71"/>
        <v>42773.770833333336</v>
      </c>
      <c r="N1094" s="1">
        <f>IF(SUMPRODUCT(--ISNUMBER(SEARCH({"nasdaq.com","bloomberg.com","wsj.com","seekingalpha.com","valuewalk.com","reuters.com","forbes.com","marketwatch.com","investopedia.com","businessinsider.com","analystratings.com"},B1094)))&gt;0,1,0)</f>
        <v>0</v>
      </c>
      <c r="O1094" t="s">
        <v>3935</v>
      </c>
    </row>
    <row r="1095" spans="1:15" x14ac:dyDescent="0.35">
      <c r="A1095">
        <v>-0.61538461538461497</v>
      </c>
      <c r="B1095" t="s">
        <v>910</v>
      </c>
      <c r="C1095" t="s">
        <v>1061</v>
      </c>
      <c r="D1095">
        <v>20170207090000</v>
      </c>
      <c r="E1095" s="1">
        <f>IF(SUMPRODUCT(--ISNUMBER(SEARCH({"ECON_EARNINGSREPORT","ECON_STOCKMARKET"},C1095)))&gt;0,1,0)</f>
        <v>1</v>
      </c>
      <c r="F1095" s="1">
        <f>IF(SUMPRODUCT(--ISNUMBER(SEARCH({"ENV_"},C1095)))&gt;0,1,0)</f>
        <v>0</v>
      </c>
      <c r="G1095" s="1">
        <f>IF(SUMPRODUCT(--ISNUMBER(SEARCH({"DISCRIMINATION","HARASSMENT","HATE_SPEECH","GENDER_VIOLENCE"},C1095)))&gt;0,1,0)</f>
        <v>0</v>
      </c>
      <c r="H1095" s="1">
        <f>IF(SUMPRODUCT(--ISNUMBER(SEARCH({"LEGALIZE","LEGISLATION","TRIAL"},C1095)))&gt;0,1,0)</f>
        <v>0</v>
      </c>
      <c r="I1095" s="1">
        <f>IF(SUMPRODUCT(--ISNUMBER(SEARCH({"LEADER"},C1095)))&gt;0,1,0)</f>
        <v>0</v>
      </c>
      <c r="J1095" t="str">
        <f t="shared" si="68"/>
        <v>2017</v>
      </c>
      <c r="K1095" t="str">
        <f t="shared" si="69"/>
        <v>02</v>
      </c>
      <c r="L1095" t="str">
        <f t="shared" si="70"/>
        <v>07</v>
      </c>
      <c r="M1095" s="2">
        <f t="shared" si="71"/>
        <v>42773.375</v>
      </c>
      <c r="N1095" s="1">
        <f>IF(SUMPRODUCT(--ISNUMBER(SEARCH({"nasdaq.com","bloomberg.com","wsj.com","seekingalpha.com","valuewalk.com","reuters.com","forbes.com","marketwatch.com","investopedia.com","businessinsider.com","analystratings.com"},B1095)))&gt;0,1,0)</f>
        <v>0</v>
      </c>
      <c r="O1095" t="s">
        <v>3935</v>
      </c>
    </row>
    <row r="1096" spans="1:15" x14ac:dyDescent="0.35">
      <c r="A1096">
        <v>4.0540540540540499</v>
      </c>
      <c r="B1096" t="s">
        <v>107</v>
      </c>
      <c r="C1096" t="s">
        <v>1062</v>
      </c>
      <c r="D1096">
        <v>20170217124500</v>
      </c>
      <c r="E1096" s="1">
        <f>IF(SUMPRODUCT(--ISNUMBER(SEARCH({"ECON_EARNINGSREPORT","ECON_STOCKMARKET"},C1096)))&gt;0,1,0)</f>
        <v>1</v>
      </c>
      <c r="F1096" s="1">
        <f>IF(SUMPRODUCT(--ISNUMBER(SEARCH({"ENV_"},C1096)))&gt;0,1,0)</f>
        <v>0</v>
      </c>
      <c r="G1096" s="1">
        <f>IF(SUMPRODUCT(--ISNUMBER(SEARCH({"DISCRIMINATION","HARASSMENT","HATE_SPEECH","GENDER_VIOLENCE"},C1096)))&gt;0,1,0)</f>
        <v>0</v>
      </c>
      <c r="H1096" s="1">
        <f>IF(SUMPRODUCT(--ISNUMBER(SEARCH({"LEGALIZE","LEGISLATION","TRIAL"},C1096)))&gt;0,1,0)</f>
        <v>0</v>
      </c>
      <c r="I1096" s="1">
        <f>IF(SUMPRODUCT(--ISNUMBER(SEARCH({"LEADER"},C1096)))&gt;0,1,0)</f>
        <v>0</v>
      </c>
      <c r="J1096" t="str">
        <f t="shared" si="68"/>
        <v>2017</v>
      </c>
      <c r="K1096" t="str">
        <f t="shared" si="69"/>
        <v>02</v>
      </c>
      <c r="L1096" t="str">
        <f t="shared" si="70"/>
        <v>17</v>
      </c>
      <c r="M1096" s="2">
        <f t="shared" si="71"/>
        <v>42783.53125</v>
      </c>
      <c r="N1096" s="1">
        <f>IF(SUMPRODUCT(--ISNUMBER(SEARCH({"nasdaq.com","bloomberg.com","wsj.com","seekingalpha.com","valuewalk.com","reuters.com","forbes.com","marketwatch.com","investopedia.com","businessinsider.com","analystratings.com"},B1096)))&gt;0,1,0)</f>
        <v>1</v>
      </c>
      <c r="O1096" t="s">
        <v>3935</v>
      </c>
    </row>
    <row r="1097" spans="1:15" x14ac:dyDescent="0.35">
      <c r="A1097">
        <v>-0.53333333333333299</v>
      </c>
      <c r="B1097" t="s">
        <v>10</v>
      </c>
      <c r="C1097" t="s">
        <v>1063</v>
      </c>
      <c r="D1097">
        <v>20170207081500</v>
      </c>
      <c r="E1097" s="1">
        <f>IF(SUMPRODUCT(--ISNUMBER(SEARCH({"ECON_EARNINGSREPORT","ECON_STOCKMARKET"},C1097)))&gt;0,1,0)</f>
        <v>0</v>
      </c>
      <c r="F1097" s="1">
        <f>IF(SUMPRODUCT(--ISNUMBER(SEARCH({"ENV_"},C1097)))&gt;0,1,0)</f>
        <v>0</v>
      </c>
      <c r="G1097" s="1">
        <f>IF(SUMPRODUCT(--ISNUMBER(SEARCH({"DISCRIMINATION","HARASSMENT","HATE_SPEECH","GENDER_VIOLENCE"},C1097)))&gt;0,1,0)</f>
        <v>0</v>
      </c>
      <c r="H1097" s="1">
        <f>IF(SUMPRODUCT(--ISNUMBER(SEARCH({"LEGALIZE","LEGISLATION","TRIAL"},C1097)))&gt;0,1,0)</f>
        <v>0</v>
      </c>
      <c r="I1097" s="1">
        <f>IF(SUMPRODUCT(--ISNUMBER(SEARCH({"LEADER"},C1097)))&gt;0,1,0)</f>
        <v>0</v>
      </c>
      <c r="J1097" t="str">
        <f t="shared" si="68"/>
        <v>2017</v>
      </c>
      <c r="K1097" t="str">
        <f t="shared" si="69"/>
        <v>02</v>
      </c>
      <c r="L1097" t="str">
        <f t="shared" si="70"/>
        <v>07</v>
      </c>
      <c r="M1097" s="2">
        <f t="shared" si="71"/>
        <v>42773.34375</v>
      </c>
      <c r="N1097" s="1">
        <f>IF(SUMPRODUCT(--ISNUMBER(SEARCH({"nasdaq.com","bloomberg.com","wsj.com","seekingalpha.com","valuewalk.com","reuters.com","forbes.com","marketwatch.com","investopedia.com","businessinsider.com","analystratings.com"},B1097)))&gt;0,1,0)</f>
        <v>1</v>
      </c>
      <c r="O1097" t="s">
        <v>3935</v>
      </c>
    </row>
    <row r="1098" spans="1:15" x14ac:dyDescent="0.35">
      <c r="A1098">
        <v>0.30120481927710901</v>
      </c>
      <c r="B1098" t="s">
        <v>90</v>
      </c>
      <c r="C1098" t="s">
        <v>1064</v>
      </c>
      <c r="D1098">
        <v>20161222133000</v>
      </c>
      <c r="E1098" s="1">
        <f>IF(SUMPRODUCT(--ISNUMBER(SEARCH({"ECON_EARNINGSREPORT","ECON_STOCKMARKET"},C1098)))&gt;0,1,0)</f>
        <v>0</v>
      </c>
      <c r="F1098" s="1">
        <f>IF(SUMPRODUCT(--ISNUMBER(SEARCH({"ENV_"},C1098)))&gt;0,1,0)</f>
        <v>0</v>
      </c>
      <c r="G1098" s="1">
        <f>IF(SUMPRODUCT(--ISNUMBER(SEARCH({"DISCRIMINATION","HARASSMENT","HATE_SPEECH","GENDER_VIOLENCE"},C1098)))&gt;0,1,0)</f>
        <v>0</v>
      </c>
      <c r="H1098" s="1">
        <f>IF(SUMPRODUCT(--ISNUMBER(SEARCH({"LEGALIZE","LEGISLATION","TRIAL"},C1098)))&gt;0,1,0)</f>
        <v>0</v>
      </c>
      <c r="I1098" s="1">
        <f>IF(SUMPRODUCT(--ISNUMBER(SEARCH({"LEADER"},C1098)))&gt;0,1,0)</f>
        <v>0</v>
      </c>
      <c r="J1098" t="str">
        <f t="shared" si="68"/>
        <v>2016</v>
      </c>
      <c r="K1098" t="str">
        <f t="shared" si="69"/>
        <v>12</v>
      </c>
      <c r="L1098" t="str">
        <f t="shared" si="70"/>
        <v>22</v>
      </c>
      <c r="M1098" s="2">
        <f t="shared" si="71"/>
        <v>42726.5625</v>
      </c>
      <c r="N1098" s="1">
        <f>IF(SUMPRODUCT(--ISNUMBER(SEARCH({"nasdaq.com","bloomberg.com","wsj.com","seekingalpha.com","valuewalk.com","reuters.com","forbes.com","marketwatch.com","investopedia.com","businessinsider.com","analystratings.com"},B1098)))&gt;0,1,0)</f>
        <v>0</v>
      </c>
      <c r="O1098" t="s">
        <v>3935</v>
      </c>
    </row>
    <row r="1099" spans="1:15" x14ac:dyDescent="0.35">
      <c r="A1099">
        <v>4.3956043956044004</v>
      </c>
      <c r="B1099" t="s">
        <v>10</v>
      </c>
      <c r="C1099" t="s">
        <v>1065</v>
      </c>
      <c r="D1099">
        <v>20161222184500</v>
      </c>
      <c r="E1099" s="1">
        <f>IF(SUMPRODUCT(--ISNUMBER(SEARCH({"ECON_EARNINGSREPORT","ECON_STOCKMARKET"},C1099)))&gt;0,1,0)</f>
        <v>0</v>
      </c>
      <c r="F1099" s="1">
        <f>IF(SUMPRODUCT(--ISNUMBER(SEARCH({"ENV_"},C1099)))&gt;0,1,0)</f>
        <v>0</v>
      </c>
      <c r="G1099" s="1">
        <f>IF(SUMPRODUCT(--ISNUMBER(SEARCH({"DISCRIMINATION","HARASSMENT","HATE_SPEECH","GENDER_VIOLENCE"},C1099)))&gt;0,1,0)</f>
        <v>0</v>
      </c>
      <c r="H1099" s="1">
        <f>IF(SUMPRODUCT(--ISNUMBER(SEARCH({"LEGALIZE","LEGISLATION","TRIAL"},C1099)))&gt;0,1,0)</f>
        <v>0</v>
      </c>
      <c r="I1099" s="1">
        <f>IF(SUMPRODUCT(--ISNUMBER(SEARCH({"LEADER"},C1099)))&gt;0,1,0)</f>
        <v>0</v>
      </c>
      <c r="J1099" t="str">
        <f t="shared" si="68"/>
        <v>2016</v>
      </c>
      <c r="K1099" t="str">
        <f t="shared" si="69"/>
        <v>12</v>
      </c>
      <c r="L1099" t="str">
        <f t="shared" si="70"/>
        <v>22</v>
      </c>
      <c r="M1099" s="2">
        <f t="shared" si="71"/>
        <v>42726.78125</v>
      </c>
      <c r="N1099" s="1">
        <f>IF(SUMPRODUCT(--ISNUMBER(SEARCH({"nasdaq.com","bloomberg.com","wsj.com","seekingalpha.com","valuewalk.com","reuters.com","forbes.com","marketwatch.com","investopedia.com","businessinsider.com","analystratings.com"},B1099)))&gt;0,1,0)</f>
        <v>1</v>
      </c>
      <c r="O1099" t="s">
        <v>3935</v>
      </c>
    </row>
    <row r="1100" spans="1:15" x14ac:dyDescent="0.35">
      <c r="A1100">
        <v>4.8387096774193497</v>
      </c>
      <c r="B1100" t="s">
        <v>90</v>
      </c>
      <c r="C1100" t="s">
        <v>1066</v>
      </c>
      <c r="D1100">
        <v>20161212054500</v>
      </c>
      <c r="E1100" s="1">
        <f>IF(SUMPRODUCT(--ISNUMBER(SEARCH({"ECON_EARNINGSREPORT","ECON_STOCKMARKET"},C1100)))&gt;0,1,0)</f>
        <v>1</v>
      </c>
      <c r="F1100" s="1">
        <f>IF(SUMPRODUCT(--ISNUMBER(SEARCH({"ENV_"},C1100)))&gt;0,1,0)</f>
        <v>0</v>
      </c>
      <c r="G1100" s="1">
        <f>IF(SUMPRODUCT(--ISNUMBER(SEARCH({"DISCRIMINATION","HARASSMENT","HATE_SPEECH","GENDER_VIOLENCE"},C1100)))&gt;0,1,0)</f>
        <v>0</v>
      </c>
      <c r="H1100" s="1">
        <f>IF(SUMPRODUCT(--ISNUMBER(SEARCH({"LEGALIZE","LEGISLATION","TRIAL"},C1100)))&gt;0,1,0)</f>
        <v>0</v>
      </c>
      <c r="I1100" s="1">
        <f>IF(SUMPRODUCT(--ISNUMBER(SEARCH({"LEADER"},C1100)))&gt;0,1,0)</f>
        <v>1</v>
      </c>
      <c r="J1100" t="str">
        <f t="shared" si="68"/>
        <v>2016</v>
      </c>
      <c r="K1100" t="str">
        <f t="shared" si="69"/>
        <v>12</v>
      </c>
      <c r="L1100" t="str">
        <f t="shared" si="70"/>
        <v>12</v>
      </c>
      <c r="M1100" s="2">
        <f t="shared" si="71"/>
        <v>42716.239583333336</v>
      </c>
      <c r="N1100" s="1">
        <f>IF(SUMPRODUCT(--ISNUMBER(SEARCH({"nasdaq.com","bloomberg.com","wsj.com","seekingalpha.com","valuewalk.com","reuters.com","forbes.com","marketwatch.com","investopedia.com","businessinsider.com","analystratings.com"},B1100)))&gt;0,1,0)</f>
        <v>0</v>
      </c>
      <c r="O1100" t="s">
        <v>3935</v>
      </c>
    </row>
    <row r="1101" spans="1:15" x14ac:dyDescent="0.35">
      <c r="A1101">
        <v>0.60313630880578994</v>
      </c>
      <c r="B1101" t="s">
        <v>620</v>
      </c>
      <c r="C1101" t="s">
        <v>1067</v>
      </c>
      <c r="D1101">
        <v>20170219054500</v>
      </c>
      <c r="E1101" s="1">
        <f>IF(SUMPRODUCT(--ISNUMBER(SEARCH({"ECON_EARNINGSREPORT","ECON_STOCKMARKET"},C1101)))&gt;0,1,0)</f>
        <v>0</v>
      </c>
      <c r="F1101" s="1">
        <f>IF(SUMPRODUCT(--ISNUMBER(SEARCH({"ENV_"},C1101)))&gt;0,1,0)</f>
        <v>0</v>
      </c>
      <c r="G1101" s="1">
        <f>IF(SUMPRODUCT(--ISNUMBER(SEARCH({"DISCRIMINATION","HARASSMENT","HATE_SPEECH","GENDER_VIOLENCE"},C1101)))&gt;0,1,0)</f>
        <v>0</v>
      </c>
      <c r="H1101" s="1">
        <f>IF(SUMPRODUCT(--ISNUMBER(SEARCH({"LEGALIZE","LEGISLATION","TRIAL"},C1101)))&gt;0,1,0)</f>
        <v>0</v>
      </c>
      <c r="I1101" s="1">
        <f>IF(SUMPRODUCT(--ISNUMBER(SEARCH({"LEADER"},C1101)))&gt;0,1,0)</f>
        <v>1</v>
      </c>
      <c r="J1101" t="str">
        <f t="shared" si="68"/>
        <v>2017</v>
      </c>
      <c r="K1101" t="str">
        <f t="shared" si="69"/>
        <v>02</v>
      </c>
      <c r="L1101" t="str">
        <f t="shared" si="70"/>
        <v>19</v>
      </c>
      <c r="M1101" s="2">
        <f t="shared" si="71"/>
        <v>42785.239583333336</v>
      </c>
      <c r="N1101" s="1">
        <f>IF(SUMPRODUCT(--ISNUMBER(SEARCH({"nasdaq.com","bloomberg.com","wsj.com","seekingalpha.com","valuewalk.com","reuters.com","forbes.com","marketwatch.com","investopedia.com","businessinsider.com","analystratings.com"},B1101)))&gt;0,1,0)</f>
        <v>0</v>
      </c>
      <c r="O1101" t="s">
        <v>3935</v>
      </c>
    </row>
    <row r="1102" spans="1:15" x14ac:dyDescent="0.35">
      <c r="A1102">
        <v>-0.60240963855421703</v>
      </c>
      <c r="B1102" t="s">
        <v>87</v>
      </c>
      <c r="C1102" t="s">
        <v>1068</v>
      </c>
      <c r="D1102">
        <v>20170207074500</v>
      </c>
      <c r="E1102" s="1">
        <f>IF(SUMPRODUCT(--ISNUMBER(SEARCH({"ECON_EARNINGSREPORT","ECON_STOCKMARKET"},C1102)))&gt;0,1,0)</f>
        <v>0</v>
      </c>
      <c r="F1102" s="1">
        <f>IF(SUMPRODUCT(--ISNUMBER(SEARCH({"ENV_"},C1102)))&gt;0,1,0)</f>
        <v>0</v>
      </c>
      <c r="G1102" s="1">
        <f>IF(SUMPRODUCT(--ISNUMBER(SEARCH({"DISCRIMINATION","HARASSMENT","HATE_SPEECH","GENDER_VIOLENCE"},C1102)))&gt;0,1,0)</f>
        <v>0</v>
      </c>
      <c r="H1102" s="1">
        <f>IF(SUMPRODUCT(--ISNUMBER(SEARCH({"LEGALIZE","LEGISLATION","TRIAL"},C1102)))&gt;0,1,0)</f>
        <v>0</v>
      </c>
      <c r="I1102" s="1">
        <f>IF(SUMPRODUCT(--ISNUMBER(SEARCH({"LEADER"},C1102)))&gt;0,1,0)</f>
        <v>0</v>
      </c>
      <c r="J1102" t="str">
        <f t="shared" si="68"/>
        <v>2017</v>
      </c>
      <c r="K1102" t="str">
        <f t="shared" si="69"/>
        <v>02</v>
      </c>
      <c r="L1102" t="str">
        <f t="shared" si="70"/>
        <v>07</v>
      </c>
      <c r="M1102" s="2">
        <f t="shared" si="71"/>
        <v>42773.322916666664</v>
      </c>
      <c r="N1102" s="1">
        <f>IF(SUMPRODUCT(--ISNUMBER(SEARCH({"nasdaq.com","bloomberg.com","wsj.com","seekingalpha.com","valuewalk.com","reuters.com","forbes.com","marketwatch.com","investopedia.com","businessinsider.com","analystratings.com"},B1102)))&gt;0,1,0)</f>
        <v>0</v>
      </c>
      <c r="O1102" t="s">
        <v>3935</v>
      </c>
    </row>
    <row r="1103" spans="1:15" x14ac:dyDescent="0.35">
      <c r="A1103">
        <v>-0.45248868778280499</v>
      </c>
      <c r="B1103" t="s">
        <v>6</v>
      </c>
      <c r="C1103" t="s">
        <v>1069</v>
      </c>
      <c r="D1103">
        <v>20161212194500</v>
      </c>
      <c r="E1103" s="1">
        <f>IF(SUMPRODUCT(--ISNUMBER(SEARCH({"ECON_EARNINGSREPORT","ECON_STOCKMARKET"},C1103)))&gt;0,1,0)</f>
        <v>1</v>
      </c>
      <c r="F1103" s="1">
        <f>IF(SUMPRODUCT(--ISNUMBER(SEARCH({"ENV_"},C1103)))&gt;0,1,0)</f>
        <v>0</v>
      </c>
      <c r="G1103" s="1">
        <f>IF(SUMPRODUCT(--ISNUMBER(SEARCH({"DISCRIMINATION","HARASSMENT","HATE_SPEECH","GENDER_VIOLENCE"},C1103)))&gt;0,1,0)</f>
        <v>0</v>
      </c>
      <c r="H1103" s="1">
        <f>IF(SUMPRODUCT(--ISNUMBER(SEARCH({"LEGALIZE","LEGISLATION","TRIAL"},C1103)))&gt;0,1,0)</f>
        <v>0</v>
      </c>
      <c r="I1103" s="1">
        <f>IF(SUMPRODUCT(--ISNUMBER(SEARCH({"LEADER"},C1103)))&gt;0,1,0)</f>
        <v>1</v>
      </c>
      <c r="J1103" t="str">
        <f t="shared" si="68"/>
        <v>2016</v>
      </c>
      <c r="K1103" t="str">
        <f t="shared" si="69"/>
        <v>12</v>
      </c>
      <c r="L1103" t="str">
        <f t="shared" si="70"/>
        <v>12</v>
      </c>
      <c r="M1103" s="2">
        <f t="shared" si="71"/>
        <v>42716.822916666664</v>
      </c>
      <c r="N1103" s="1">
        <f>IF(SUMPRODUCT(--ISNUMBER(SEARCH({"nasdaq.com","bloomberg.com","wsj.com","seekingalpha.com","valuewalk.com","reuters.com","forbes.com","marketwatch.com","investopedia.com","businessinsider.com","analystratings.com"},B1103)))&gt;0,1,0)</f>
        <v>0</v>
      </c>
      <c r="O1103" t="s">
        <v>3935</v>
      </c>
    </row>
    <row r="1104" spans="1:15" x14ac:dyDescent="0.35">
      <c r="A1104">
        <v>0</v>
      </c>
      <c r="B1104" t="s">
        <v>356</v>
      </c>
      <c r="C1104" t="s">
        <v>1070</v>
      </c>
      <c r="D1104">
        <v>20170207083000</v>
      </c>
      <c r="E1104" s="1">
        <f>IF(SUMPRODUCT(--ISNUMBER(SEARCH({"ECON_EARNINGSREPORT","ECON_STOCKMARKET"},C1104)))&gt;0,1,0)</f>
        <v>1</v>
      </c>
      <c r="F1104" s="1">
        <f>IF(SUMPRODUCT(--ISNUMBER(SEARCH({"ENV_"},C1104)))&gt;0,1,0)</f>
        <v>0</v>
      </c>
      <c r="G1104" s="1">
        <f>IF(SUMPRODUCT(--ISNUMBER(SEARCH({"DISCRIMINATION","HARASSMENT","HATE_SPEECH","GENDER_VIOLENCE"},C1104)))&gt;0,1,0)</f>
        <v>0</v>
      </c>
      <c r="H1104" s="1">
        <f>IF(SUMPRODUCT(--ISNUMBER(SEARCH({"LEGALIZE","LEGISLATION","TRIAL"},C1104)))&gt;0,1,0)</f>
        <v>0</v>
      </c>
      <c r="I1104" s="1">
        <f>IF(SUMPRODUCT(--ISNUMBER(SEARCH({"LEADER"},C1104)))&gt;0,1,0)</f>
        <v>0</v>
      </c>
      <c r="J1104" t="str">
        <f t="shared" si="68"/>
        <v>2017</v>
      </c>
      <c r="K1104" t="str">
        <f t="shared" si="69"/>
        <v>02</v>
      </c>
      <c r="L1104" t="str">
        <f t="shared" si="70"/>
        <v>07</v>
      </c>
      <c r="M1104" s="2">
        <f t="shared" si="71"/>
        <v>42773.354166666664</v>
      </c>
      <c r="N1104" s="1">
        <f>IF(SUMPRODUCT(--ISNUMBER(SEARCH({"nasdaq.com","bloomberg.com","wsj.com","seekingalpha.com","valuewalk.com","reuters.com","forbes.com","marketwatch.com","investopedia.com","businessinsider.com","analystratings.com"},B1104)))&gt;0,1,0)</f>
        <v>0</v>
      </c>
      <c r="O1104" t="s">
        <v>3935</v>
      </c>
    </row>
    <row r="1105" spans="1:15" x14ac:dyDescent="0.35">
      <c r="A1105">
        <v>0</v>
      </c>
      <c r="B1105" t="s">
        <v>356</v>
      </c>
      <c r="C1105" t="s">
        <v>1070</v>
      </c>
      <c r="D1105">
        <v>20170207083000</v>
      </c>
      <c r="E1105" s="1">
        <f>IF(SUMPRODUCT(--ISNUMBER(SEARCH({"ECON_EARNINGSREPORT","ECON_STOCKMARKET"},C1105)))&gt;0,1,0)</f>
        <v>1</v>
      </c>
      <c r="F1105" s="1">
        <f>IF(SUMPRODUCT(--ISNUMBER(SEARCH({"ENV_"},C1105)))&gt;0,1,0)</f>
        <v>0</v>
      </c>
      <c r="G1105" s="1">
        <f>IF(SUMPRODUCT(--ISNUMBER(SEARCH({"DISCRIMINATION","HARASSMENT","HATE_SPEECH","GENDER_VIOLENCE"},C1105)))&gt;0,1,0)</f>
        <v>0</v>
      </c>
      <c r="H1105" s="1">
        <f>IF(SUMPRODUCT(--ISNUMBER(SEARCH({"LEGALIZE","LEGISLATION","TRIAL"},C1105)))&gt;0,1,0)</f>
        <v>0</v>
      </c>
      <c r="I1105" s="1">
        <f>IF(SUMPRODUCT(--ISNUMBER(SEARCH({"LEADER"},C1105)))&gt;0,1,0)</f>
        <v>0</v>
      </c>
      <c r="J1105" t="str">
        <f t="shared" si="68"/>
        <v>2017</v>
      </c>
      <c r="K1105" t="str">
        <f t="shared" si="69"/>
        <v>02</v>
      </c>
      <c r="L1105" t="str">
        <f t="shared" si="70"/>
        <v>07</v>
      </c>
      <c r="M1105" s="2">
        <f t="shared" si="71"/>
        <v>42773.354166666664</v>
      </c>
      <c r="N1105" s="1">
        <f>IF(SUMPRODUCT(--ISNUMBER(SEARCH({"nasdaq.com","bloomberg.com","wsj.com","seekingalpha.com","valuewalk.com","reuters.com","forbes.com","marketwatch.com","investopedia.com","businessinsider.com","analystratings.com"},B1105)))&gt;0,1,0)</f>
        <v>0</v>
      </c>
      <c r="O1105" t="s">
        <v>3935</v>
      </c>
    </row>
    <row r="1106" spans="1:15" x14ac:dyDescent="0.35">
      <c r="A1106">
        <v>1.7408123791102501</v>
      </c>
      <c r="B1106" t="s">
        <v>63</v>
      </c>
      <c r="C1106" t="s">
        <v>1071</v>
      </c>
      <c r="D1106">
        <v>20161214050000</v>
      </c>
      <c r="E1106" s="1">
        <f>IF(SUMPRODUCT(--ISNUMBER(SEARCH({"ECON_EARNINGSREPORT","ECON_STOCKMARKET"},C1106)))&gt;0,1,0)</f>
        <v>0</v>
      </c>
      <c r="F1106" s="1">
        <f>IF(SUMPRODUCT(--ISNUMBER(SEARCH({"ENV_"},C1106)))&gt;0,1,0)</f>
        <v>0</v>
      </c>
      <c r="G1106" s="1">
        <f>IF(SUMPRODUCT(--ISNUMBER(SEARCH({"DISCRIMINATION","HARASSMENT","HATE_SPEECH","GENDER_VIOLENCE"},C1106)))&gt;0,1,0)</f>
        <v>0</v>
      </c>
      <c r="H1106" s="1">
        <f>IF(SUMPRODUCT(--ISNUMBER(SEARCH({"LEGALIZE","LEGISLATION","TRIAL"},C1106)))&gt;0,1,0)</f>
        <v>1</v>
      </c>
      <c r="I1106" s="1">
        <f>IF(SUMPRODUCT(--ISNUMBER(SEARCH({"LEADER"},C1106)))&gt;0,1,0)</f>
        <v>1</v>
      </c>
      <c r="J1106" t="str">
        <f t="shared" si="68"/>
        <v>2016</v>
      </c>
      <c r="K1106" t="str">
        <f t="shared" si="69"/>
        <v>12</v>
      </c>
      <c r="L1106" t="str">
        <f t="shared" si="70"/>
        <v>14</v>
      </c>
      <c r="M1106" s="2">
        <f t="shared" si="71"/>
        <v>42718.208333333336</v>
      </c>
      <c r="N1106" s="1">
        <f>IF(SUMPRODUCT(--ISNUMBER(SEARCH({"nasdaq.com","bloomberg.com","wsj.com","seekingalpha.com","valuewalk.com","reuters.com","forbes.com","marketwatch.com","investopedia.com","businessinsider.com","analystratings.com"},B1106)))&gt;0,1,0)</f>
        <v>0</v>
      </c>
      <c r="O1106" t="s">
        <v>3935</v>
      </c>
    </row>
    <row r="1107" spans="1:15" x14ac:dyDescent="0.35">
      <c r="A1107">
        <v>0</v>
      </c>
      <c r="B1107" t="s">
        <v>76</v>
      </c>
      <c r="C1107" t="s">
        <v>1072</v>
      </c>
      <c r="D1107">
        <v>20161222184500</v>
      </c>
      <c r="E1107" s="1">
        <f>IF(SUMPRODUCT(--ISNUMBER(SEARCH({"ECON_EARNINGSREPORT","ECON_STOCKMARKET"},C1107)))&gt;0,1,0)</f>
        <v>1</v>
      </c>
      <c r="F1107" s="1">
        <f>IF(SUMPRODUCT(--ISNUMBER(SEARCH({"ENV_"},C1107)))&gt;0,1,0)</f>
        <v>0</v>
      </c>
      <c r="G1107" s="1">
        <f>IF(SUMPRODUCT(--ISNUMBER(SEARCH({"DISCRIMINATION","HARASSMENT","HATE_SPEECH","GENDER_VIOLENCE"},C1107)))&gt;0,1,0)</f>
        <v>0</v>
      </c>
      <c r="H1107" s="1">
        <f>IF(SUMPRODUCT(--ISNUMBER(SEARCH({"LEGALIZE","LEGISLATION","TRIAL"},C1107)))&gt;0,1,0)</f>
        <v>0</v>
      </c>
      <c r="I1107" s="1">
        <f>IF(SUMPRODUCT(--ISNUMBER(SEARCH({"LEADER"},C1107)))&gt;0,1,0)</f>
        <v>0</v>
      </c>
      <c r="J1107" t="str">
        <f t="shared" si="68"/>
        <v>2016</v>
      </c>
      <c r="K1107" t="str">
        <f t="shared" si="69"/>
        <v>12</v>
      </c>
      <c r="L1107" t="str">
        <f t="shared" si="70"/>
        <v>22</v>
      </c>
      <c r="M1107" s="2">
        <f t="shared" si="71"/>
        <v>42726.78125</v>
      </c>
      <c r="N1107" s="1">
        <f>IF(SUMPRODUCT(--ISNUMBER(SEARCH({"nasdaq.com","bloomberg.com","wsj.com","seekingalpha.com","valuewalk.com","reuters.com","forbes.com","marketwatch.com","investopedia.com","businessinsider.com","analystratings.com"},B1107)))&gt;0,1,0)</f>
        <v>0</v>
      </c>
      <c r="O1107" t="s">
        <v>3935</v>
      </c>
    </row>
    <row r="1108" spans="1:15" x14ac:dyDescent="0.35">
      <c r="A1108">
        <v>1.4598540145985399</v>
      </c>
      <c r="B1108" t="s">
        <v>1073</v>
      </c>
      <c r="C1108" t="s">
        <v>1074</v>
      </c>
      <c r="D1108">
        <v>20161222143000</v>
      </c>
      <c r="E1108" s="1">
        <f>IF(SUMPRODUCT(--ISNUMBER(SEARCH({"ECON_EARNINGSREPORT","ECON_STOCKMARKET"},C1108)))&gt;0,1,0)</f>
        <v>0</v>
      </c>
      <c r="F1108" s="1">
        <f>IF(SUMPRODUCT(--ISNUMBER(SEARCH({"ENV_"},C1108)))&gt;0,1,0)</f>
        <v>0</v>
      </c>
      <c r="G1108" s="1">
        <f>IF(SUMPRODUCT(--ISNUMBER(SEARCH({"DISCRIMINATION","HARASSMENT","HATE_SPEECH","GENDER_VIOLENCE"},C1108)))&gt;0,1,0)</f>
        <v>0</v>
      </c>
      <c r="H1108" s="1">
        <f>IF(SUMPRODUCT(--ISNUMBER(SEARCH({"LEGALIZE","LEGISLATION","TRIAL"},C1108)))&gt;0,1,0)</f>
        <v>0</v>
      </c>
      <c r="I1108" s="1">
        <f>IF(SUMPRODUCT(--ISNUMBER(SEARCH({"LEADER"},C1108)))&gt;0,1,0)</f>
        <v>0</v>
      </c>
      <c r="J1108" t="str">
        <f t="shared" si="68"/>
        <v>2016</v>
      </c>
      <c r="K1108" t="str">
        <f t="shared" si="69"/>
        <v>12</v>
      </c>
      <c r="L1108" t="str">
        <f t="shared" si="70"/>
        <v>22</v>
      </c>
      <c r="M1108" s="2">
        <f t="shared" si="71"/>
        <v>42726.604166666664</v>
      </c>
      <c r="N1108" s="1">
        <f>IF(SUMPRODUCT(--ISNUMBER(SEARCH({"nasdaq.com","bloomberg.com","wsj.com","seekingalpha.com","valuewalk.com","reuters.com","forbes.com","marketwatch.com","investopedia.com","businessinsider.com","analystratings.com"},B1108)))&gt;0,1,0)</f>
        <v>0</v>
      </c>
      <c r="O1108" t="s">
        <v>3935</v>
      </c>
    </row>
    <row r="1109" spans="1:15" x14ac:dyDescent="0.35">
      <c r="A1109">
        <v>-2.7165556125064101</v>
      </c>
      <c r="B1109" t="s">
        <v>932</v>
      </c>
      <c r="D1109">
        <v>20161222201500</v>
      </c>
      <c r="E1109" s="1">
        <f>IF(SUMPRODUCT(--ISNUMBER(SEARCH({"ECON_EARNINGSREPORT","ECON_STOCKMARKET"},C1109)))&gt;0,1,0)</f>
        <v>0</v>
      </c>
      <c r="F1109" s="1">
        <f>IF(SUMPRODUCT(--ISNUMBER(SEARCH({"ENV_"},C1109)))&gt;0,1,0)</f>
        <v>0</v>
      </c>
      <c r="G1109" s="1">
        <f>IF(SUMPRODUCT(--ISNUMBER(SEARCH({"DISCRIMINATION","HARASSMENT","HATE_SPEECH","GENDER_VIOLENCE"},C1109)))&gt;0,1,0)</f>
        <v>0</v>
      </c>
      <c r="H1109" s="1">
        <f>IF(SUMPRODUCT(--ISNUMBER(SEARCH({"LEGALIZE","LEGISLATION","TRIAL"},C1109)))&gt;0,1,0)</f>
        <v>0</v>
      </c>
      <c r="I1109" s="1">
        <f>IF(SUMPRODUCT(--ISNUMBER(SEARCH({"LEADER"},C1109)))&gt;0,1,0)</f>
        <v>0</v>
      </c>
      <c r="J1109" t="str">
        <f t="shared" si="68"/>
        <v>2016</v>
      </c>
      <c r="K1109" t="str">
        <f t="shared" si="69"/>
        <v>12</v>
      </c>
      <c r="L1109" t="str">
        <f t="shared" si="70"/>
        <v>22</v>
      </c>
      <c r="M1109" s="2">
        <f t="shared" si="71"/>
        <v>42726.84375</v>
      </c>
      <c r="N1109" s="1">
        <f>IF(SUMPRODUCT(--ISNUMBER(SEARCH({"nasdaq.com","bloomberg.com","wsj.com","seekingalpha.com","valuewalk.com","reuters.com","forbes.com","marketwatch.com","investopedia.com","businessinsider.com","analystratings.com"},B1109)))&gt;0,1,0)</f>
        <v>0</v>
      </c>
      <c r="O1109" t="s">
        <v>3935</v>
      </c>
    </row>
    <row r="1110" spans="1:15" x14ac:dyDescent="0.35">
      <c r="A1110">
        <v>1.5105740181268901</v>
      </c>
      <c r="B1110" t="s">
        <v>76</v>
      </c>
      <c r="C1110" t="s">
        <v>1075</v>
      </c>
      <c r="D1110">
        <v>20161222184500</v>
      </c>
      <c r="E1110" s="1">
        <f>IF(SUMPRODUCT(--ISNUMBER(SEARCH({"ECON_EARNINGSREPORT","ECON_STOCKMARKET"},C1110)))&gt;0,1,0)</f>
        <v>1</v>
      </c>
      <c r="F1110" s="1">
        <f>IF(SUMPRODUCT(--ISNUMBER(SEARCH({"ENV_"},C1110)))&gt;0,1,0)</f>
        <v>0</v>
      </c>
      <c r="G1110" s="1">
        <f>IF(SUMPRODUCT(--ISNUMBER(SEARCH({"DISCRIMINATION","HARASSMENT","HATE_SPEECH","GENDER_VIOLENCE"},C1110)))&gt;0,1,0)</f>
        <v>0</v>
      </c>
      <c r="H1110" s="1">
        <f>IF(SUMPRODUCT(--ISNUMBER(SEARCH({"LEGALIZE","LEGISLATION","TRIAL"},C1110)))&gt;0,1,0)</f>
        <v>0</v>
      </c>
      <c r="I1110" s="1">
        <f>IF(SUMPRODUCT(--ISNUMBER(SEARCH({"LEADER"},C1110)))&gt;0,1,0)</f>
        <v>0</v>
      </c>
      <c r="J1110" t="str">
        <f t="shared" si="68"/>
        <v>2016</v>
      </c>
      <c r="K1110" t="str">
        <f t="shared" si="69"/>
        <v>12</v>
      </c>
      <c r="L1110" t="str">
        <f t="shared" si="70"/>
        <v>22</v>
      </c>
      <c r="M1110" s="2">
        <f t="shared" si="71"/>
        <v>42726.78125</v>
      </c>
      <c r="N1110" s="1">
        <f>IF(SUMPRODUCT(--ISNUMBER(SEARCH({"nasdaq.com","bloomberg.com","wsj.com","seekingalpha.com","valuewalk.com","reuters.com","forbes.com","marketwatch.com","investopedia.com","businessinsider.com","analystratings.com"},B1110)))&gt;0,1,0)</f>
        <v>0</v>
      </c>
      <c r="O1110" t="s">
        <v>3935</v>
      </c>
    </row>
    <row r="1111" spans="1:15" x14ac:dyDescent="0.35">
      <c r="A1111">
        <v>-0.62794348508634301</v>
      </c>
      <c r="B1111" t="s">
        <v>124</v>
      </c>
      <c r="C1111" t="s">
        <v>1076</v>
      </c>
      <c r="D1111">
        <v>20161222161500</v>
      </c>
      <c r="E1111" s="1">
        <f>IF(SUMPRODUCT(--ISNUMBER(SEARCH({"ECON_EARNINGSREPORT","ECON_STOCKMARKET"},C1111)))&gt;0,1,0)</f>
        <v>1</v>
      </c>
      <c r="F1111" s="1">
        <f>IF(SUMPRODUCT(--ISNUMBER(SEARCH({"ENV_"},C1111)))&gt;0,1,0)</f>
        <v>0</v>
      </c>
      <c r="G1111" s="1">
        <f>IF(SUMPRODUCT(--ISNUMBER(SEARCH({"DISCRIMINATION","HARASSMENT","HATE_SPEECH","GENDER_VIOLENCE"},C1111)))&gt;0,1,0)</f>
        <v>0</v>
      </c>
      <c r="H1111" s="1">
        <f>IF(SUMPRODUCT(--ISNUMBER(SEARCH({"LEGALIZE","LEGISLATION","TRIAL"},C1111)))&gt;0,1,0)</f>
        <v>0</v>
      </c>
      <c r="I1111" s="1">
        <f>IF(SUMPRODUCT(--ISNUMBER(SEARCH({"LEADER"},C1111)))&gt;0,1,0)</f>
        <v>0</v>
      </c>
      <c r="J1111" t="str">
        <f t="shared" si="68"/>
        <v>2016</v>
      </c>
      <c r="K1111" t="str">
        <f t="shared" si="69"/>
        <v>12</v>
      </c>
      <c r="L1111" t="str">
        <f t="shared" si="70"/>
        <v>22</v>
      </c>
      <c r="M1111" s="2">
        <f t="shared" si="71"/>
        <v>42726.677083333336</v>
      </c>
      <c r="N1111" s="1">
        <f>IF(SUMPRODUCT(--ISNUMBER(SEARCH({"nasdaq.com","bloomberg.com","wsj.com","seekingalpha.com","valuewalk.com","reuters.com","forbes.com","marketwatch.com","investopedia.com","businessinsider.com","analystratings.com"},B1111)))&gt;0,1,0)</f>
        <v>0</v>
      </c>
      <c r="O1111" t="s">
        <v>3935</v>
      </c>
    </row>
    <row r="1112" spans="1:15" x14ac:dyDescent="0.35">
      <c r="A1112">
        <v>-1.36363636363636</v>
      </c>
      <c r="B1112" t="s">
        <v>40</v>
      </c>
      <c r="C1112" t="s">
        <v>1058</v>
      </c>
      <c r="D1112">
        <v>20161231000000</v>
      </c>
      <c r="E1112" s="1">
        <f>IF(SUMPRODUCT(--ISNUMBER(SEARCH({"ECON_EARNINGSREPORT","ECON_STOCKMARKET"},C1112)))&gt;0,1,0)</f>
        <v>1</v>
      </c>
      <c r="F1112" s="1">
        <f>IF(SUMPRODUCT(--ISNUMBER(SEARCH({"ENV_"},C1112)))&gt;0,1,0)</f>
        <v>0</v>
      </c>
      <c r="G1112" s="1">
        <f>IF(SUMPRODUCT(--ISNUMBER(SEARCH({"DISCRIMINATION","HARASSMENT","HATE_SPEECH","GENDER_VIOLENCE"},C1112)))&gt;0,1,0)</f>
        <v>0</v>
      </c>
      <c r="H1112" s="1">
        <f>IF(SUMPRODUCT(--ISNUMBER(SEARCH({"LEGALIZE","LEGISLATION","TRIAL"},C1112)))&gt;0,1,0)</f>
        <v>1</v>
      </c>
      <c r="I1112" s="1">
        <f>IF(SUMPRODUCT(--ISNUMBER(SEARCH({"LEADER"},C1112)))&gt;0,1,0)</f>
        <v>1</v>
      </c>
      <c r="J1112" t="str">
        <f t="shared" si="68"/>
        <v>2016</v>
      </c>
      <c r="K1112" t="str">
        <f t="shared" si="69"/>
        <v>12</v>
      </c>
      <c r="L1112" t="str">
        <f t="shared" si="70"/>
        <v>31</v>
      </c>
      <c r="M1112" s="2">
        <f t="shared" si="71"/>
        <v>42735</v>
      </c>
      <c r="N1112" s="1">
        <f>IF(SUMPRODUCT(--ISNUMBER(SEARCH({"nasdaq.com","bloomberg.com","wsj.com","seekingalpha.com","valuewalk.com","reuters.com","forbes.com","marketwatch.com","investopedia.com","businessinsider.com","analystratings.com"},B1112)))&gt;0,1,0)</f>
        <v>0</v>
      </c>
      <c r="O1112" t="s">
        <v>3935</v>
      </c>
    </row>
    <row r="1113" spans="1:15" x14ac:dyDescent="0.35">
      <c r="A1113">
        <v>-1.33096716947649</v>
      </c>
      <c r="B1113" t="s">
        <v>313</v>
      </c>
      <c r="C1113" t="s">
        <v>1077</v>
      </c>
      <c r="D1113">
        <v>20161230233000</v>
      </c>
      <c r="E1113" s="1">
        <f>IF(SUMPRODUCT(--ISNUMBER(SEARCH({"ECON_EARNINGSREPORT","ECON_STOCKMARKET"},C1113)))&gt;0,1,0)</f>
        <v>1</v>
      </c>
      <c r="F1113" s="1">
        <f>IF(SUMPRODUCT(--ISNUMBER(SEARCH({"ENV_"},C1113)))&gt;0,1,0)</f>
        <v>0</v>
      </c>
      <c r="G1113" s="1">
        <f>IF(SUMPRODUCT(--ISNUMBER(SEARCH({"DISCRIMINATION","HARASSMENT","HATE_SPEECH","GENDER_VIOLENCE"},C1113)))&gt;0,1,0)</f>
        <v>0</v>
      </c>
      <c r="H1113" s="1">
        <f>IF(SUMPRODUCT(--ISNUMBER(SEARCH({"LEGALIZE","LEGISLATION","TRIAL"},C1113)))&gt;0,1,0)</f>
        <v>1</v>
      </c>
      <c r="I1113" s="1">
        <f>IF(SUMPRODUCT(--ISNUMBER(SEARCH({"LEADER"},C1113)))&gt;0,1,0)</f>
        <v>1</v>
      </c>
      <c r="J1113" t="str">
        <f t="shared" si="68"/>
        <v>2016</v>
      </c>
      <c r="K1113" t="str">
        <f t="shared" si="69"/>
        <v>12</v>
      </c>
      <c r="L1113" t="str">
        <f t="shared" si="70"/>
        <v>30</v>
      </c>
      <c r="M1113" s="2">
        <f t="shared" si="71"/>
        <v>42734.979166666664</v>
      </c>
      <c r="N1113" s="1">
        <f>IF(SUMPRODUCT(--ISNUMBER(SEARCH({"nasdaq.com","bloomberg.com","wsj.com","seekingalpha.com","valuewalk.com","reuters.com","forbes.com","marketwatch.com","investopedia.com","businessinsider.com","analystratings.com"},B1113)))&gt;0,1,0)</f>
        <v>0</v>
      </c>
      <c r="O1113" t="s">
        <v>3935</v>
      </c>
    </row>
    <row r="1114" spans="1:15" x14ac:dyDescent="0.35">
      <c r="A1114">
        <v>1.51133501259446</v>
      </c>
      <c r="B1114" t="s">
        <v>1078</v>
      </c>
      <c r="C1114" t="s">
        <v>1079</v>
      </c>
      <c r="D1114">
        <v>20170217153000</v>
      </c>
      <c r="E1114" s="1">
        <f>IF(SUMPRODUCT(--ISNUMBER(SEARCH({"ECON_EARNINGSREPORT","ECON_STOCKMARKET"},C1114)))&gt;0,1,0)</f>
        <v>1</v>
      </c>
      <c r="F1114" s="1">
        <f>IF(SUMPRODUCT(--ISNUMBER(SEARCH({"ENV_"},C1114)))&gt;0,1,0)</f>
        <v>0</v>
      </c>
      <c r="G1114" s="1">
        <f>IF(SUMPRODUCT(--ISNUMBER(SEARCH({"DISCRIMINATION","HARASSMENT","HATE_SPEECH","GENDER_VIOLENCE"},C1114)))&gt;0,1,0)</f>
        <v>0</v>
      </c>
      <c r="H1114" s="1">
        <f>IF(SUMPRODUCT(--ISNUMBER(SEARCH({"LEGALIZE","LEGISLATION","TRIAL"},C1114)))&gt;0,1,0)</f>
        <v>0</v>
      </c>
      <c r="I1114" s="1">
        <f>IF(SUMPRODUCT(--ISNUMBER(SEARCH({"LEADER"},C1114)))&gt;0,1,0)</f>
        <v>0</v>
      </c>
      <c r="J1114" t="str">
        <f t="shared" si="68"/>
        <v>2017</v>
      </c>
      <c r="K1114" t="str">
        <f t="shared" si="69"/>
        <v>02</v>
      </c>
      <c r="L1114" t="str">
        <f t="shared" si="70"/>
        <v>17</v>
      </c>
      <c r="M1114" s="2">
        <f t="shared" si="71"/>
        <v>42783.645833333336</v>
      </c>
      <c r="N1114" s="1">
        <f>IF(SUMPRODUCT(--ISNUMBER(SEARCH({"nasdaq.com","bloomberg.com","wsj.com","seekingalpha.com","valuewalk.com","reuters.com","forbes.com","marketwatch.com","investopedia.com","businessinsider.com","analystratings.com"},B1114)))&gt;0,1,0)</f>
        <v>0</v>
      </c>
      <c r="O1114" t="s">
        <v>3935</v>
      </c>
    </row>
    <row r="1115" spans="1:15" x14ac:dyDescent="0.35">
      <c r="A1115">
        <v>-1.6018306636155599</v>
      </c>
      <c r="B1115" t="s">
        <v>1080</v>
      </c>
      <c r="C1115" t="s">
        <v>1081</v>
      </c>
      <c r="D1115">
        <v>20170206203000</v>
      </c>
      <c r="E1115" s="1">
        <f>IF(SUMPRODUCT(--ISNUMBER(SEARCH({"ECON_EARNINGSREPORT","ECON_STOCKMARKET"},C1115)))&gt;0,1,0)</f>
        <v>0</v>
      </c>
      <c r="F1115" s="1">
        <f>IF(SUMPRODUCT(--ISNUMBER(SEARCH({"ENV_"},C1115)))&gt;0,1,0)</f>
        <v>0</v>
      </c>
      <c r="G1115" s="1">
        <f>IF(SUMPRODUCT(--ISNUMBER(SEARCH({"DISCRIMINATION","HARASSMENT","HATE_SPEECH","GENDER_VIOLENCE"},C1115)))&gt;0,1,0)</f>
        <v>0</v>
      </c>
      <c r="H1115" s="1">
        <f>IF(SUMPRODUCT(--ISNUMBER(SEARCH({"LEGALIZE","LEGISLATION","TRIAL"},C1115)))&gt;0,1,0)</f>
        <v>0</v>
      </c>
      <c r="I1115" s="1">
        <f>IF(SUMPRODUCT(--ISNUMBER(SEARCH({"LEADER"},C1115)))&gt;0,1,0)</f>
        <v>1</v>
      </c>
      <c r="J1115" t="str">
        <f t="shared" si="68"/>
        <v>2017</v>
      </c>
      <c r="K1115" t="str">
        <f t="shared" si="69"/>
        <v>02</v>
      </c>
      <c r="L1115" t="str">
        <f t="shared" si="70"/>
        <v>06</v>
      </c>
      <c r="M1115" s="2">
        <f t="shared" si="71"/>
        <v>42772.854166666664</v>
      </c>
      <c r="N1115" s="1">
        <f>IF(SUMPRODUCT(--ISNUMBER(SEARCH({"nasdaq.com","bloomberg.com","wsj.com","seekingalpha.com","valuewalk.com","reuters.com","forbes.com","marketwatch.com","investopedia.com","businessinsider.com","analystratings.com"},B1115)))&gt;0,1,0)</f>
        <v>0</v>
      </c>
      <c r="O1115" t="s">
        <v>3935</v>
      </c>
    </row>
    <row r="1116" spans="1:15" x14ac:dyDescent="0.35">
      <c r="A1116">
        <v>0.16051364365971099</v>
      </c>
      <c r="B1116" t="s">
        <v>51</v>
      </c>
      <c r="C1116" t="s">
        <v>1082</v>
      </c>
      <c r="D1116">
        <v>20170206210000</v>
      </c>
      <c r="E1116" s="1">
        <f>IF(SUMPRODUCT(--ISNUMBER(SEARCH({"ECON_EARNINGSREPORT","ECON_STOCKMARKET"},C1116)))&gt;0,1,0)</f>
        <v>1</v>
      </c>
      <c r="F1116" s="1">
        <f>IF(SUMPRODUCT(--ISNUMBER(SEARCH({"ENV_"},C1116)))&gt;0,1,0)</f>
        <v>0</v>
      </c>
      <c r="G1116" s="1">
        <f>IF(SUMPRODUCT(--ISNUMBER(SEARCH({"DISCRIMINATION","HARASSMENT","HATE_SPEECH","GENDER_VIOLENCE"},C1116)))&gt;0,1,0)</f>
        <v>0</v>
      </c>
      <c r="H1116" s="1">
        <f>IF(SUMPRODUCT(--ISNUMBER(SEARCH({"LEGALIZE","LEGISLATION","TRIAL"},C1116)))&gt;0,1,0)</f>
        <v>0</v>
      </c>
      <c r="I1116" s="1">
        <f>IF(SUMPRODUCT(--ISNUMBER(SEARCH({"LEADER"},C1116)))&gt;0,1,0)</f>
        <v>0</v>
      </c>
      <c r="J1116" t="str">
        <f t="shared" si="68"/>
        <v>2017</v>
      </c>
      <c r="K1116" t="str">
        <f t="shared" si="69"/>
        <v>02</v>
      </c>
      <c r="L1116" t="str">
        <f t="shared" si="70"/>
        <v>06</v>
      </c>
      <c r="M1116" s="2">
        <f t="shared" si="71"/>
        <v>42772.875</v>
      </c>
      <c r="N1116" s="1">
        <f>IF(SUMPRODUCT(--ISNUMBER(SEARCH({"nasdaq.com","bloomberg.com","wsj.com","seekingalpha.com","valuewalk.com","reuters.com","forbes.com","marketwatch.com","investopedia.com","businessinsider.com","analystratings.com"},B1116)))&gt;0,1,0)</f>
        <v>0</v>
      </c>
      <c r="O1116" t="s">
        <v>3935</v>
      </c>
    </row>
    <row r="1117" spans="1:15" x14ac:dyDescent="0.35">
      <c r="A1117">
        <v>2.62172284644195</v>
      </c>
      <c r="B1117" t="s">
        <v>96</v>
      </c>
      <c r="C1117" t="s">
        <v>1083</v>
      </c>
      <c r="D1117">
        <v>20161221214500</v>
      </c>
      <c r="E1117" s="1">
        <f>IF(SUMPRODUCT(--ISNUMBER(SEARCH({"ECON_EARNINGSREPORT","ECON_STOCKMARKET"},C1117)))&gt;0,1,0)</f>
        <v>0</v>
      </c>
      <c r="F1117" s="1">
        <f>IF(SUMPRODUCT(--ISNUMBER(SEARCH({"ENV_"},C1117)))&gt;0,1,0)</f>
        <v>0</v>
      </c>
      <c r="G1117" s="1">
        <f>IF(SUMPRODUCT(--ISNUMBER(SEARCH({"DISCRIMINATION","HARASSMENT","HATE_SPEECH","GENDER_VIOLENCE"},C1117)))&gt;0,1,0)</f>
        <v>0</v>
      </c>
      <c r="H1117" s="1">
        <f>IF(SUMPRODUCT(--ISNUMBER(SEARCH({"LEGALIZE","LEGISLATION","TRIAL"},C1117)))&gt;0,1,0)</f>
        <v>0</v>
      </c>
      <c r="I1117" s="1">
        <f>IF(SUMPRODUCT(--ISNUMBER(SEARCH({"LEADER"},C1117)))&gt;0,1,0)</f>
        <v>0</v>
      </c>
      <c r="J1117" t="str">
        <f t="shared" si="68"/>
        <v>2016</v>
      </c>
      <c r="K1117" t="str">
        <f t="shared" si="69"/>
        <v>12</v>
      </c>
      <c r="L1117" t="str">
        <f t="shared" si="70"/>
        <v>21</v>
      </c>
      <c r="M1117" s="2">
        <f t="shared" si="71"/>
        <v>42725.90625</v>
      </c>
      <c r="N1117" s="1">
        <f>IF(SUMPRODUCT(--ISNUMBER(SEARCH({"nasdaq.com","bloomberg.com","wsj.com","seekingalpha.com","valuewalk.com","reuters.com","forbes.com","marketwatch.com","investopedia.com","businessinsider.com","analystratings.com"},B1117)))&gt;0,1,0)</f>
        <v>0</v>
      </c>
      <c r="O1117" t="s">
        <v>3935</v>
      </c>
    </row>
    <row r="1118" spans="1:15" x14ac:dyDescent="0.35">
      <c r="A1118">
        <v>-0.54054054054054101</v>
      </c>
      <c r="B1118" t="s">
        <v>1053</v>
      </c>
      <c r="C1118" t="s">
        <v>1084</v>
      </c>
      <c r="D1118">
        <v>20170203190000</v>
      </c>
      <c r="E1118" s="1">
        <f>IF(SUMPRODUCT(--ISNUMBER(SEARCH({"ECON_EARNINGSREPORT","ECON_STOCKMARKET"},C1118)))&gt;0,1,0)</f>
        <v>0</v>
      </c>
      <c r="F1118" s="1">
        <f>IF(SUMPRODUCT(--ISNUMBER(SEARCH({"ENV_"},C1118)))&gt;0,1,0)</f>
        <v>0</v>
      </c>
      <c r="G1118" s="1">
        <f>IF(SUMPRODUCT(--ISNUMBER(SEARCH({"DISCRIMINATION","HARASSMENT","HATE_SPEECH","GENDER_VIOLENCE"},C1118)))&gt;0,1,0)</f>
        <v>0</v>
      </c>
      <c r="H1118" s="1">
        <f>IF(SUMPRODUCT(--ISNUMBER(SEARCH({"LEGALIZE","LEGISLATION","TRIAL"},C1118)))&gt;0,1,0)</f>
        <v>0</v>
      </c>
      <c r="I1118" s="1">
        <f>IF(SUMPRODUCT(--ISNUMBER(SEARCH({"LEADER"},C1118)))&gt;0,1,0)</f>
        <v>1</v>
      </c>
      <c r="J1118" t="str">
        <f t="shared" si="68"/>
        <v>2017</v>
      </c>
      <c r="K1118" t="str">
        <f t="shared" si="69"/>
        <v>02</v>
      </c>
      <c r="L1118" t="str">
        <f t="shared" si="70"/>
        <v>03</v>
      </c>
      <c r="M1118" s="2">
        <f t="shared" si="71"/>
        <v>42769.791666666664</v>
      </c>
      <c r="N1118" s="1">
        <f>IF(SUMPRODUCT(--ISNUMBER(SEARCH({"nasdaq.com","bloomberg.com","wsj.com","seekingalpha.com","valuewalk.com","reuters.com","forbes.com","marketwatch.com","investopedia.com","businessinsider.com","analystratings.com"},B1118)))&gt;0,1,0)</f>
        <v>0</v>
      </c>
      <c r="O1118" t="s">
        <v>3935</v>
      </c>
    </row>
    <row r="1119" spans="1:15" x14ac:dyDescent="0.35">
      <c r="A1119">
        <v>0</v>
      </c>
      <c r="B1119" t="s">
        <v>51</v>
      </c>
      <c r="C1119" t="s">
        <v>1085</v>
      </c>
      <c r="D1119">
        <v>20170112190000</v>
      </c>
      <c r="E1119" s="1">
        <f>IF(SUMPRODUCT(--ISNUMBER(SEARCH({"ECON_EARNINGSREPORT","ECON_STOCKMARKET"},C1119)))&gt;0,1,0)</f>
        <v>0</v>
      </c>
      <c r="F1119" s="1">
        <f>IF(SUMPRODUCT(--ISNUMBER(SEARCH({"ENV_"},C1119)))&gt;0,1,0)</f>
        <v>0</v>
      </c>
      <c r="G1119" s="1">
        <f>IF(SUMPRODUCT(--ISNUMBER(SEARCH({"DISCRIMINATION","HARASSMENT","HATE_SPEECH","GENDER_VIOLENCE"},C1119)))&gt;0,1,0)</f>
        <v>0</v>
      </c>
      <c r="H1119" s="1">
        <f>IF(SUMPRODUCT(--ISNUMBER(SEARCH({"LEGALIZE","LEGISLATION","TRIAL"},C1119)))&gt;0,1,0)</f>
        <v>0</v>
      </c>
      <c r="I1119" s="1">
        <f>IF(SUMPRODUCT(--ISNUMBER(SEARCH({"LEADER"},C1119)))&gt;0,1,0)</f>
        <v>0</v>
      </c>
      <c r="J1119" t="str">
        <f t="shared" si="68"/>
        <v>2017</v>
      </c>
      <c r="K1119" t="str">
        <f t="shared" si="69"/>
        <v>01</v>
      </c>
      <c r="L1119" t="str">
        <f t="shared" si="70"/>
        <v>12</v>
      </c>
      <c r="M1119" s="2">
        <f t="shared" si="71"/>
        <v>42747.791666666664</v>
      </c>
      <c r="N1119" s="1">
        <f>IF(SUMPRODUCT(--ISNUMBER(SEARCH({"nasdaq.com","bloomberg.com","wsj.com","seekingalpha.com","valuewalk.com","reuters.com","forbes.com","marketwatch.com","investopedia.com","businessinsider.com","analystratings.com"},B1119)))&gt;0,1,0)</f>
        <v>0</v>
      </c>
      <c r="O1119" t="s">
        <v>3935</v>
      </c>
    </row>
    <row r="1120" spans="1:15" x14ac:dyDescent="0.35">
      <c r="A1120">
        <v>0</v>
      </c>
      <c r="B1120" t="s">
        <v>985</v>
      </c>
      <c r="C1120" t="s">
        <v>986</v>
      </c>
      <c r="D1120">
        <v>20161228181500</v>
      </c>
      <c r="E1120" s="1">
        <f>IF(SUMPRODUCT(--ISNUMBER(SEARCH({"ECON_EARNINGSREPORT","ECON_STOCKMARKET"},C1120)))&gt;0,1,0)</f>
        <v>0</v>
      </c>
      <c r="F1120" s="1">
        <f>IF(SUMPRODUCT(--ISNUMBER(SEARCH({"ENV_"},C1120)))&gt;0,1,0)</f>
        <v>0</v>
      </c>
      <c r="G1120" s="1">
        <f>IF(SUMPRODUCT(--ISNUMBER(SEARCH({"DISCRIMINATION","HARASSMENT","HATE_SPEECH","GENDER_VIOLENCE"},C1120)))&gt;0,1,0)</f>
        <v>0</v>
      </c>
      <c r="H1120" s="1">
        <f>IF(SUMPRODUCT(--ISNUMBER(SEARCH({"LEGALIZE","LEGISLATION","TRIAL"},C1120)))&gt;0,1,0)</f>
        <v>0</v>
      </c>
      <c r="I1120" s="1">
        <f>IF(SUMPRODUCT(--ISNUMBER(SEARCH({"LEADER"},C1120)))&gt;0,1,0)</f>
        <v>0</v>
      </c>
      <c r="J1120" t="str">
        <f t="shared" si="68"/>
        <v>2016</v>
      </c>
      <c r="K1120" t="str">
        <f t="shared" si="69"/>
        <v>12</v>
      </c>
      <c r="L1120" t="str">
        <f t="shared" si="70"/>
        <v>28</v>
      </c>
      <c r="M1120" s="2">
        <f t="shared" si="71"/>
        <v>42732.760416666664</v>
      </c>
      <c r="N1120" s="1">
        <f>IF(SUMPRODUCT(--ISNUMBER(SEARCH({"nasdaq.com","bloomberg.com","wsj.com","seekingalpha.com","valuewalk.com","reuters.com","forbes.com","marketwatch.com","investopedia.com","businessinsider.com","analystratings.com"},B1120)))&gt;0,1,0)</f>
        <v>0</v>
      </c>
      <c r="O1120" t="s">
        <v>3935</v>
      </c>
    </row>
    <row r="1121" spans="1:15" x14ac:dyDescent="0.35">
      <c r="A1121">
        <v>2.9166666666666701</v>
      </c>
      <c r="B1121" t="s">
        <v>485</v>
      </c>
      <c r="C1121" t="s">
        <v>916</v>
      </c>
      <c r="D1121">
        <v>20161222003000</v>
      </c>
      <c r="E1121" s="1">
        <f>IF(SUMPRODUCT(--ISNUMBER(SEARCH({"ECON_EARNINGSREPORT","ECON_STOCKMARKET"},C1121)))&gt;0,1,0)</f>
        <v>0</v>
      </c>
      <c r="F1121" s="1">
        <f>IF(SUMPRODUCT(--ISNUMBER(SEARCH({"ENV_"},C1121)))&gt;0,1,0)</f>
        <v>0</v>
      </c>
      <c r="G1121" s="1">
        <f>IF(SUMPRODUCT(--ISNUMBER(SEARCH({"DISCRIMINATION","HARASSMENT","HATE_SPEECH","GENDER_VIOLENCE"},C1121)))&gt;0,1,0)</f>
        <v>0</v>
      </c>
      <c r="H1121" s="1">
        <f>IF(SUMPRODUCT(--ISNUMBER(SEARCH({"LEGALIZE","LEGISLATION","TRIAL"},C1121)))&gt;0,1,0)</f>
        <v>0</v>
      </c>
      <c r="I1121" s="1">
        <f>IF(SUMPRODUCT(--ISNUMBER(SEARCH({"LEADER"},C1121)))&gt;0,1,0)</f>
        <v>0</v>
      </c>
      <c r="J1121" t="str">
        <f t="shared" si="68"/>
        <v>2016</v>
      </c>
      <c r="K1121" t="str">
        <f t="shared" si="69"/>
        <v>12</v>
      </c>
      <c r="L1121" t="str">
        <f t="shared" si="70"/>
        <v>22</v>
      </c>
      <c r="M1121" s="2">
        <f t="shared" si="71"/>
        <v>42726.020833333336</v>
      </c>
      <c r="N1121" s="1">
        <f>IF(SUMPRODUCT(--ISNUMBER(SEARCH({"nasdaq.com","bloomberg.com","wsj.com","seekingalpha.com","valuewalk.com","reuters.com","forbes.com","marketwatch.com","investopedia.com","businessinsider.com","analystratings.com"},B1121)))&gt;0,1,0)</f>
        <v>0</v>
      </c>
      <c r="O1121" t="s">
        <v>3935</v>
      </c>
    </row>
    <row r="1122" spans="1:15" x14ac:dyDescent="0.35">
      <c r="A1122">
        <v>1.6666666666666701</v>
      </c>
      <c r="B1122" t="s">
        <v>1086</v>
      </c>
      <c r="C1122" t="s">
        <v>903</v>
      </c>
      <c r="D1122">
        <v>20161221233000</v>
      </c>
      <c r="E1122" s="1">
        <f>IF(SUMPRODUCT(--ISNUMBER(SEARCH({"ECON_EARNINGSREPORT","ECON_STOCKMARKET"},C1122)))&gt;0,1,0)</f>
        <v>1</v>
      </c>
      <c r="F1122" s="1">
        <f>IF(SUMPRODUCT(--ISNUMBER(SEARCH({"ENV_"},C1122)))&gt;0,1,0)</f>
        <v>0</v>
      </c>
      <c r="G1122" s="1">
        <f>IF(SUMPRODUCT(--ISNUMBER(SEARCH({"DISCRIMINATION","HARASSMENT","HATE_SPEECH","GENDER_VIOLENCE"},C1122)))&gt;0,1,0)</f>
        <v>0</v>
      </c>
      <c r="H1122" s="1">
        <f>IF(SUMPRODUCT(--ISNUMBER(SEARCH({"LEGALIZE","LEGISLATION","TRIAL"},C1122)))&gt;0,1,0)</f>
        <v>0</v>
      </c>
      <c r="I1122" s="1">
        <f>IF(SUMPRODUCT(--ISNUMBER(SEARCH({"LEADER"},C1122)))&gt;0,1,0)</f>
        <v>0</v>
      </c>
      <c r="J1122" t="str">
        <f t="shared" si="68"/>
        <v>2016</v>
      </c>
      <c r="K1122" t="str">
        <f t="shared" si="69"/>
        <v>12</v>
      </c>
      <c r="L1122" t="str">
        <f t="shared" si="70"/>
        <v>21</v>
      </c>
      <c r="M1122" s="2">
        <f t="shared" si="71"/>
        <v>42725.979166666664</v>
      </c>
      <c r="N1122" s="1">
        <f>IF(SUMPRODUCT(--ISNUMBER(SEARCH({"nasdaq.com","bloomberg.com","wsj.com","seekingalpha.com","valuewalk.com","reuters.com","forbes.com","marketwatch.com","investopedia.com","businessinsider.com","analystratings.com"},B1122)))&gt;0,1,0)</f>
        <v>0</v>
      </c>
      <c r="O1122" t="s">
        <v>3935</v>
      </c>
    </row>
    <row r="1123" spans="1:15" x14ac:dyDescent="0.35">
      <c r="A1123">
        <v>4.3405676126878099</v>
      </c>
      <c r="B1123" t="s">
        <v>439</v>
      </c>
      <c r="C1123" t="s">
        <v>1087</v>
      </c>
      <c r="D1123">
        <v>20161212053000</v>
      </c>
      <c r="E1123" s="1">
        <f>IF(SUMPRODUCT(--ISNUMBER(SEARCH({"ECON_EARNINGSREPORT","ECON_STOCKMARKET"},C1123)))&gt;0,1,0)</f>
        <v>1</v>
      </c>
      <c r="F1123" s="1">
        <f>IF(SUMPRODUCT(--ISNUMBER(SEARCH({"ENV_"},C1123)))&gt;0,1,0)</f>
        <v>0</v>
      </c>
      <c r="G1123" s="1">
        <f>IF(SUMPRODUCT(--ISNUMBER(SEARCH({"DISCRIMINATION","HARASSMENT","HATE_SPEECH","GENDER_VIOLENCE"},C1123)))&gt;0,1,0)</f>
        <v>0</v>
      </c>
      <c r="H1123" s="1">
        <f>IF(SUMPRODUCT(--ISNUMBER(SEARCH({"LEGALIZE","LEGISLATION","TRIAL"},C1123)))&gt;0,1,0)</f>
        <v>0</v>
      </c>
      <c r="I1123" s="1">
        <f>IF(SUMPRODUCT(--ISNUMBER(SEARCH({"LEADER"},C1123)))&gt;0,1,0)</f>
        <v>1</v>
      </c>
      <c r="J1123" t="str">
        <f t="shared" si="68"/>
        <v>2016</v>
      </c>
      <c r="K1123" t="str">
        <f t="shared" si="69"/>
        <v>12</v>
      </c>
      <c r="L1123" t="str">
        <f t="shared" si="70"/>
        <v>12</v>
      </c>
      <c r="M1123" s="2">
        <f t="shared" si="71"/>
        <v>42716.229166666664</v>
      </c>
      <c r="N1123" s="1">
        <f>IF(SUMPRODUCT(--ISNUMBER(SEARCH({"nasdaq.com","bloomberg.com","wsj.com","seekingalpha.com","valuewalk.com","reuters.com","forbes.com","marketwatch.com","investopedia.com","businessinsider.com","analystratings.com"},B1123)))&gt;0,1,0)</f>
        <v>0</v>
      </c>
      <c r="O1123" t="s">
        <v>3935</v>
      </c>
    </row>
    <row r="1124" spans="1:15" x14ac:dyDescent="0.35">
      <c r="A1124">
        <v>0.49539985845718298</v>
      </c>
      <c r="B1124" t="s">
        <v>1088</v>
      </c>
      <c r="C1124" t="s">
        <v>1089</v>
      </c>
      <c r="D1124">
        <v>20170227000000</v>
      </c>
      <c r="E1124" s="1">
        <f>IF(SUMPRODUCT(--ISNUMBER(SEARCH({"ECON_EARNINGSREPORT","ECON_STOCKMARKET"},C1124)))&gt;0,1,0)</f>
        <v>0</v>
      </c>
      <c r="F1124" s="1">
        <f>IF(SUMPRODUCT(--ISNUMBER(SEARCH({"ENV_"},C1124)))&gt;0,1,0)</f>
        <v>0</v>
      </c>
      <c r="G1124" s="1">
        <f>IF(SUMPRODUCT(--ISNUMBER(SEARCH({"DISCRIMINATION","HARASSMENT","HATE_SPEECH","GENDER_VIOLENCE"},C1124)))&gt;0,1,0)</f>
        <v>0</v>
      </c>
      <c r="H1124" s="1">
        <f>IF(SUMPRODUCT(--ISNUMBER(SEARCH({"LEGALIZE","LEGISLATION","TRIAL"},C1124)))&gt;0,1,0)</f>
        <v>0</v>
      </c>
      <c r="I1124" s="1">
        <f>IF(SUMPRODUCT(--ISNUMBER(SEARCH({"LEADER"},C1124)))&gt;0,1,0)</f>
        <v>1</v>
      </c>
      <c r="J1124" t="str">
        <f t="shared" si="68"/>
        <v>2017</v>
      </c>
      <c r="K1124" t="str">
        <f t="shared" si="69"/>
        <v>02</v>
      </c>
      <c r="L1124" t="str">
        <f t="shared" si="70"/>
        <v>27</v>
      </c>
      <c r="M1124" s="2">
        <f t="shared" si="71"/>
        <v>42793</v>
      </c>
      <c r="N1124" s="1">
        <f>IF(SUMPRODUCT(--ISNUMBER(SEARCH({"nasdaq.com","bloomberg.com","wsj.com","seekingalpha.com","valuewalk.com","reuters.com","forbes.com","marketwatch.com","investopedia.com","businessinsider.com","analystratings.com"},B1124)))&gt;0,1,0)</f>
        <v>0</v>
      </c>
      <c r="O1124" t="s">
        <v>3935</v>
      </c>
    </row>
    <row r="1125" spans="1:15" x14ac:dyDescent="0.35">
      <c r="A1125">
        <v>-4.22721268163804</v>
      </c>
      <c r="B1125" t="s">
        <v>76</v>
      </c>
      <c r="C1125" t="s">
        <v>1090</v>
      </c>
      <c r="D1125">
        <v>20161223223000</v>
      </c>
      <c r="E1125" s="1">
        <f>IF(SUMPRODUCT(--ISNUMBER(SEARCH({"ECON_EARNINGSREPORT","ECON_STOCKMARKET"},C1125)))&gt;0,1,0)</f>
        <v>1</v>
      </c>
      <c r="F1125" s="1">
        <f>IF(SUMPRODUCT(--ISNUMBER(SEARCH({"ENV_"},C1125)))&gt;0,1,0)</f>
        <v>0</v>
      </c>
      <c r="G1125" s="1">
        <f>IF(SUMPRODUCT(--ISNUMBER(SEARCH({"DISCRIMINATION","HARASSMENT","HATE_SPEECH","GENDER_VIOLENCE"},C1125)))&gt;0,1,0)</f>
        <v>0</v>
      </c>
      <c r="H1125" s="1">
        <f>IF(SUMPRODUCT(--ISNUMBER(SEARCH({"LEGALIZE","LEGISLATION","TRIAL"},C1125)))&gt;0,1,0)</f>
        <v>0</v>
      </c>
      <c r="I1125" s="1">
        <f>IF(SUMPRODUCT(--ISNUMBER(SEARCH({"LEADER"},C1125)))&gt;0,1,0)</f>
        <v>0</v>
      </c>
      <c r="J1125" t="str">
        <f t="shared" si="68"/>
        <v>2016</v>
      </c>
      <c r="K1125" t="str">
        <f t="shared" si="69"/>
        <v>12</v>
      </c>
      <c r="L1125" t="str">
        <f t="shared" si="70"/>
        <v>23</v>
      </c>
      <c r="M1125" s="2">
        <f t="shared" si="71"/>
        <v>42727.9375</v>
      </c>
      <c r="N1125" s="1">
        <f>IF(SUMPRODUCT(--ISNUMBER(SEARCH({"nasdaq.com","bloomberg.com","wsj.com","seekingalpha.com","valuewalk.com","reuters.com","forbes.com","marketwatch.com","investopedia.com","businessinsider.com","analystratings.com"},B1125)))&gt;0,1,0)</f>
        <v>0</v>
      </c>
      <c r="O1125" t="s">
        <v>3935</v>
      </c>
    </row>
    <row r="1126" spans="1:15" x14ac:dyDescent="0.35">
      <c r="A1126">
        <v>1.1000000000000001</v>
      </c>
      <c r="B1126" t="s">
        <v>63</v>
      </c>
      <c r="C1126" t="s">
        <v>1091</v>
      </c>
      <c r="D1126">
        <v>20170307034500</v>
      </c>
      <c r="E1126" s="1">
        <f>IF(SUMPRODUCT(--ISNUMBER(SEARCH({"ECON_EARNINGSREPORT","ECON_STOCKMARKET"},C1126)))&gt;0,1,0)</f>
        <v>0</v>
      </c>
      <c r="F1126" s="1">
        <f>IF(SUMPRODUCT(--ISNUMBER(SEARCH({"ENV_"},C1126)))&gt;0,1,0)</f>
        <v>0</v>
      </c>
      <c r="G1126" s="1">
        <f>IF(SUMPRODUCT(--ISNUMBER(SEARCH({"DISCRIMINATION","HARASSMENT","HATE_SPEECH","GENDER_VIOLENCE"},C1126)))&gt;0,1,0)</f>
        <v>0</v>
      </c>
      <c r="H1126" s="1">
        <f>IF(SUMPRODUCT(--ISNUMBER(SEARCH({"LEGALIZE","LEGISLATION","TRIAL"},C1126)))&gt;0,1,0)</f>
        <v>1</v>
      </c>
      <c r="I1126" s="1">
        <f>IF(SUMPRODUCT(--ISNUMBER(SEARCH({"LEADER"},C1126)))&gt;0,1,0)</f>
        <v>1</v>
      </c>
      <c r="J1126" t="str">
        <f t="shared" si="68"/>
        <v>2017</v>
      </c>
      <c r="K1126" t="str">
        <f t="shared" si="69"/>
        <v>03</v>
      </c>
      <c r="L1126" t="str">
        <f t="shared" si="70"/>
        <v>07</v>
      </c>
      <c r="M1126" s="2">
        <f t="shared" si="71"/>
        <v>42801.15625</v>
      </c>
      <c r="N1126" s="1">
        <f>IF(SUMPRODUCT(--ISNUMBER(SEARCH({"nasdaq.com","bloomberg.com","wsj.com","seekingalpha.com","valuewalk.com","reuters.com","forbes.com","marketwatch.com","investopedia.com","businessinsider.com","analystratings.com"},B1126)))&gt;0,1,0)</f>
        <v>0</v>
      </c>
      <c r="O1126" t="s">
        <v>3935</v>
      </c>
    </row>
    <row r="1127" spans="1:15" x14ac:dyDescent="0.35">
      <c r="A1127">
        <v>1.1834319526627199</v>
      </c>
      <c r="B1127" t="s">
        <v>76</v>
      </c>
      <c r="D1127">
        <v>20170117160000</v>
      </c>
      <c r="E1127" s="1">
        <f>IF(SUMPRODUCT(--ISNUMBER(SEARCH({"ECON_EARNINGSREPORT","ECON_STOCKMARKET"},C1127)))&gt;0,1,0)</f>
        <v>0</v>
      </c>
      <c r="F1127" s="1">
        <f>IF(SUMPRODUCT(--ISNUMBER(SEARCH({"ENV_"},C1127)))&gt;0,1,0)</f>
        <v>0</v>
      </c>
      <c r="G1127" s="1">
        <f>IF(SUMPRODUCT(--ISNUMBER(SEARCH({"DISCRIMINATION","HARASSMENT","HATE_SPEECH","GENDER_VIOLENCE"},C1127)))&gt;0,1,0)</f>
        <v>0</v>
      </c>
      <c r="H1127" s="1">
        <f>IF(SUMPRODUCT(--ISNUMBER(SEARCH({"LEGALIZE","LEGISLATION","TRIAL"},C1127)))&gt;0,1,0)</f>
        <v>0</v>
      </c>
      <c r="I1127" s="1">
        <f>IF(SUMPRODUCT(--ISNUMBER(SEARCH({"LEADER"},C1127)))&gt;0,1,0)</f>
        <v>0</v>
      </c>
      <c r="J1127" t="str">
        <f t="shared" si="68"/>
        <v>2017</v>
      </c>
      <c r="K1127" t="str">
        <f t="shared" si="69"/>
        <v>01</v>
      </c>
      <c r="L1127" t="str">
        <f t="shared" si="70"/>
        <v>17</v>
      </c>
      <c r="M1127" s="2">
        <f t="shared" si="71"/>
        <v>42752.666666666664</v>
      </c>
      <c r="N1127" s="1">
        <f>IF(SUMPRODUCT(--ISNUMBER(SEARCH({"nasdaq.com","bloomberg.com","wsj.com","seekingalpha.com","valuewalk.com","reuters.com","forbes.com","marketwatch.com","investopedia.com","businessinsider.com","analystratings.com"},B1127)))&gt;0,1,0)</f>
        <v>0</v>
      </c>
      <c r="O1127" t="s">
        <v>3935</v>
      </c>
    </row>
    <row r="1128" spans="1:15" x14ac:dyDescent="0.35">
      <c r="A1128">
        <v>1.7804154302670601</v>
      </c>
      <c r="B1128" t="s">
        <v>10</v>
      </c>
      <c r="C1128" t="s">
        <v>1092</v>
      </c>
      <c r="D1128">
        <v>20170308004500</v>
      </c>
      <c r="E1128" s="1">
        <f>IF(SUMPRODUCT(--ISNUMBER(SEARCH({"ECON_EARNINGSREPORT","ECON_STOCKMARKET"},C1128)))&gt;0,1,0)</f>
        <v>1</v>
      </c>
      <c r="F1128" s="1">
        <f>IF(SUMPRODUCT(--ISNUMBER(SEARCH({"ENV_"},C1128)))&gt;0,1,0)</f>
        <v>0</v>
      </c>
      <c r="G1128" s="1">
        <f>IF(SUMPRODUCT(--ISNUMBER(SEARCH({"DISCRIMINATION","HARASSMENT","HATE_SPEECH","GENDER_VIOLENCE"},C1128)))&gt;0,1,0)</f>
        <v>0</v>
      </c>
      <c r="H1128" s="1">
        <f>IF(SUMPRODUCT(--ISNUMBER(SEARCH({"LEGALIZE","LEGISLATION","TRIAL"},C1128)))&gt;0,1,0)</f>
        <v>0</v>
      </c>
      <c r="I1128" s="1">
        <f>IF(SUMPRODUCT(--ISNUMBER(SEARCH({"LEADER"},C1128)))&gt;0,1,0)</f>
        <v>0</v>
      </c>
      <c r="J1128" t="str">
        <f t="shared" si="68"/>
        <v>2017</v>
      </c>
      <c r="K1128" t="str">
        <f t="shared" si="69"/>
        <v>03</v>
      </c>
      <c r="L1128" t="str">
        <f t="shared" si="70"/>
        <v>08</v>
      </c>
      <c r="M1128" s="2">
        <f t="shared" si="71"/>
        <v>42802.03125</v>
      </c>
      <c r="N1128" s="1">
        <f>IF(SUMPRODUCT(--ISNUMBER(SEARCH({"nasdaq.com","bloomberg.com","wsj.com","seekingalpha.com","valuewalk.com","reuters.com","forbes.com","marketwatch.com","investopedia.com","businessinsider.com","analystratings.com"},B1128)))&gt;0,1,0)</f>
        <v>1</v>
      </c>
      <c r="O1128" t="s">
        <v>3935</v>
      </c>
    </row>
    <row r="1129" spans="1:15" x14ac:dyDescent="0.35">
      <c r="A1129">
        <v>1.1059907834101399</v>
      </c>
      <c r="B1129" t="s">
        <v>40</v>
      </c>
      <c r="C1129" t="s">
        <v>110</v>
      </c>
      <c r="D1129">
        <v>20170117160000</v>
      </c>
      <c r="E1129" s="1">
        <f>IF(SUMPRODUCT(--ISNUMBER(SEARCH({"ECON_EARNINGSREPORT","ECON_STOCKMARKET"},C1129)))&gt;0,1,0)</f>
        <v>1</v>
      </c>
      <c r="F1129" s="1">
        <f>IF(SUMPRODUCT(--ISNUMBER(SEARCH({"ENV_"},C1129)))&gt;0,1,0)</f>
        <v>0</v>
      </c>
      <c r="G1129" s="1">
        <f>IF(SUMPRODUCT(--ISNUMBER(SEARCH({"DISCRIMINATION","HARASSMENT","HATE_SPEECH","GENDER_VIOLENCE"},C1129)))&gt;0,1,0)</f>
        <v>0</v>
      </c>
      <c r="H1129" s="1">
        <f>IF(SUMPRODUCT(--ISNUMBER(SEARCH({"LEGALIZE","LEGISLATION","TRIAL"},C1129)))&gt;0,1,0)</f>
        <v>0</v>
      </c>
      <c r="I1129" s="1">
        <f>IF(SUMPRODUCT(--ISNUMBER(SEARCH({"LEADER"},C1129)))&gt;0,1,0)</f>
        <v>0</v>
      </c>
      <c r="J1129" t="str">
        <f t="shared" si="68"/>
        <v>2017</v>
      </c>
      <c r="K1129" t="str">
        <f t="shared" si="69"/>
        <v>01</v>
      </c>
      <c r="L1129" t="str">
        <f t="shared" si="70"/>
        <v>17</v>
      </c>
      <c r="M1129" s="2">
        <f t="shared" si="71"/>
        <v>42752.666666666664</v>
      </c>
      <c r="N1129" s="1">
        <f>IF(SUMPRODUCT(--ISNUMBER(SEARCH({"nasdaq.com","bloomberg.com","wsj.com","seekingalpha.com","valuewalk.com","reuters.com","forbes.com","marketwatch.com","investopedia.com","businessinsider.com","analystratings.com"},B1129)))&gt;0,1,0)</f>
        <v>0</v>
      </c>
      <c r="O1129" t="s">
        <v>3935</v>
      </c>
    </row>
    <row r="1130" spans="1:15" x14ac:dyDescent="0.35">
      <c r="A1130">
        <v>3.21428571428571</v>
      </c>
      <c r="B1130" t="s">
        <v>51</v>
      </c>
      <c r="C1130" t="s">
        <v>1093</v>
      </c>
      <c r="D1130">
        <v>20170118201500</v>
      </c>
      <c r="E1130" s="1">
        <f>IF(SUMPRODUCT(--ISNUMBER(SEARCH({"ECON_EARNINGSREPORT","ECON_STOCKMARKET"},C1130)))&gt;0,1,0)</f>
        <v>1</v>
      </c>
      <c r="F1130" s="1">
        <f>IF(SUMPRODUCT(--ISNUMBER(SEARCH({"ENV_"},C1130)))&gt;0,1,0)</f>
        <v>0</v>
      </c>
      <c r="G1130" s="1">
        <f>IF(SUMPRODUCT(--ISNUMBER(SEARCH({"DISCRIMINATION","HARASSMENT","HATE_SPEECH","GENDER_VIOLENCE"},C1130)))&gt;0,1,0)</f>
        <v>0</v>
      </c>
      <c r="H1130" s="1">
        <f>IF(SUMPRODUCT(--ISNUMBER(SEARCH({"LEGALIZE","LEGISLATION","TRIAL"},C1130)))&gt;0,1,0)</f>
        <v>0</v>
      </c>
      <c r="I1130" s="1">
        <f>IF(SUMPRODUCT(--ISNUMBER(SEARCH({"LEADER"},C1130)))&gt;0,1,0)</f>
        <v>0</v>
      </c>
      <c r="J1130" t="str">
        <f t="shared" si="68"/>
        <v>2017</v>
      </c>
      <c r="K1130" t="str">
        <f t="shared" si="69"/>
        <v>01</v>
      </c>
      <c r="L1130" t="str">
        <f t="shared" si="70"/>
        <v>18</v>
      </c>
      <c r="M1130" s="2">
        <f t="shared" si="71"/>
        <v>42753.84375</v>
      </c>
      <c r="N1130" s="1">
        <f>IF(SUMPRODUCT(--ISNUMBER(SEARCH({"nasdaq.com","bloomberg.com","wsj.com","seekingalpha.com","valuewalk.com","reuters.com","forbes.com","marketwatch.com","investopedia.com","businessinsider.com","analystratings.com"},B1130)))&gt;0,1,0)</f>
        <v>0</v>
      </c>
      <c r="O1130" t="s">
        <v>3935</v>
      </c>
    </row>
    <row r="1131" spans="1:15" x14ac:dyDescent="0.35">
      <c r="A1131">
        <v>1.6713091922005601</v>
      </c>
      <c r="B1131" t="s">
        <v>1029</v>
      </c>
      <c r="C1131" t="s">
        <v>1094</v>
      </c>
      <c r="D1131">
        <v>20170309074500</v>
      </c>
      <c r="E1131" s="1">
        <f>IF(SUMPRODUCT(--ISNUMBER(SEARCH({"ECON_EARNINGSREPORT","ECON_STOCKMARKET"},C1131)))&gt;0,1,0)</f>
        <v>1</v>
      </c>
      <c r="F1131" s="1">
        <f>IF(SUMPRODUCT(--ISNUMBER(SEARCH({"ENV_"},C1131)))&gt;0,1,0)</f>
        <v>0</v>
      </c>
      <c r="G1131" s="1">
        <f>IF(SUMPRODUCT(--ISNUMBER(SEARCH({"DISCRIMINATION","HARASSMENT","HATE_SPEECH","GENDER_VIOLENCE"},C1131)))&gt;0,1,0)</f>
        <v>0</v>
      </c>
      <c r="H1131" s="1">
        <f>IF(SUMPRODUCT(--ISNUMBER(SEARCH({"LEGALIZE","LEGISLATION","TRIAL"},C1131)))&gt;0,1,0)</f>
        <v>0</v>
      </c>
      <c r="I1131" s="1">
        <f>IF(SUMPRODUCT(--ISNUMBER(SEARCH({"LEADER"},C1131)))&gt;0,1,0)</f>
        <v>1</v>
      </c>
      <c r="J1131" t="str">
        <f t="shared" si="68"/>
        <v>2017</v>
      </c>
      <c r="K1131" t="str">
        <f t="shared" si="69"/>
        <v>03</v>
      </c>
      <c r="L1131" t="str">
        <f t="shared" si="70"/>
        <v>09</v>
      </c>
      <c r="M1131" s="2">
        <f t="shared" si="71"/>
        <v>42803.322916666664</v>
      </c>
      <c r="N1131" s="1">
        <f>IF(SUMPRODUCT(--ISNUMBER(SEARCH({"nasdaq.com","bloomberg.com","wsj.com","seekingalpha.com","valuewalk.com","reuters.com","forbes.com","marketwatch.com","investopedia.com","businessinsider.com","analystratings.com"},B1131)))&gt;0,1,0)</f>
        <v>0</v>
      </c>
      <c r="O1131" t="s">
        <v>3935</v>
      </c>
    </row>
    <row r="1132" spans="1:15" x14ac:dyDescent="0.35">
      <c r="A1132">
        <v>1.22699386503067</v>
      </c>
      <c r="B1132" t="s">
        <v>294</v>
      </c>
      <c r="C1132" t="s">
        <v>1095</v>
      </c>
      <c r="D1132">
        <v>20170127170000</v>
      </c>
      <c r="E1132" s="1">
        <f>IF(SUMPRODUCT(--ISNUMBER(SEARCH({"ECON_EARNINGSREPORT","ECON_STOCKMARKET"},C1132)))&gt;0,1,0)</f>
        <v>1</v>
      </c>
      <c r="F1132" s="1">
        <f>IF(SUMPRODUCT(--ISNUMBER(SEARCH({"ENV_"},C1132)))&gt;0,1,0)</f>
        <v>0</v>
      </c>
      <c r="G1132" s="1">
        <f>IF(SUMPRODUCT(--ISNUMBER(SEARCH({"DISCRIMINATION","HARASSMENT","HATE_SPEECH","GENDER_VIOLENCE"},C1132)))&gt;0,1,0)</f>
        <v>0</v>
      </c>
      <c r="H1132" s="1">
        <f>IF(SUMPRODUCT(--ISNUMBER(SEARCH({"LEGALIZE","LEGISLATION","TRIAL"},C1132)))&gt;0,1,0)</f>
        <v>0</v>
      </c>
      <c r="I1132" s="1">
        <f>IF(SUMPRODUCT(--ISNUMBER(SEARCH({"LEADER"},C1132)))&gt;0,1,0)</f>
        <v>0</v>
      </c>
      <c r="J1132" t="str">
        <f t="shared" si="68"/>
        <v>2017</v>
      </c>
      <c r="K1132" t="str">
        <f t="shared" si="69"/>
        <v>01</v>
      </c>
      <c r="L1132" t="str">
        <f t="shared" si="70"/>
        <v>27</v>
      </c>
      <c r="M1132" s="2">
        <f t="shared" si="71"/>
        <v>42762.708333333336</v>
      </c>
      <c r="N1132" s="1">
        <f>IF(SUMPRODUCT(--ISNUMBER(SEARCH({"nasdaq.com","bloomberg.com","wsj.com","seekingalpha.com","valuewalk.com","reuters.com","forbes.com","marketwatch.com","investopedia.com","businessinsider.com","analystratings.com"},B1132)))&gt;0,1,0)</f>
        <v>0</v>
      </c>
      <c r="O1132" t="s">
        <v>3935</v>
      </c>
    </row>
    <row r="1133" spans="1:15" x14ac:dyDescent="0.35">
      <c r="A1133">
        <v>1.417004048583</v>
      </c>
      <c r="B1133" t="s">
        <v>63</v>
      </c>
      <c r="C1133" t="s">
        <v>1096</v>
      </c>
      <c r="D1133">
        <v>20170309054500</v>
      </c>
      <c r="E1133" s="1">
        <f>IF(SUMPRODUCT(--ISNUMBER(SEARCH({"ECON_EARNINGSREPORT","ECON_STOCKMARKET"},C1133)))&gt;0,1,0)</f>
        <v>0</v>
      </c>
      <c r="F1133" s="1">
        <f>IF(SUMPRODUCT(--ISNUMBER(SEARCH({"ENV_"},C1133)))&gt;0,1,0)</f>
        <v>0</v>
      </c>
      <c r="G1133" s="1">
        <f>IF(SUMPRODUCT(--ISNUMBER(SEARCH({"DISCRIMINATION","HARASSMENT","HATE_SPEECH","GENDER_VIOLENCE"},C1133)))&gt;0,1,0)</f>
        <v>0</v>
      </c>
      <c r="H1133" s="1">
        <f>IF(SUMPRODUCT(--ISNUMBER(SEARCH({"LEGALIZE","LEGISLATION","TRIAL"},C1133)))&gt;0,1,0)</f>
        <v>1</v>
      </c>
      <c r="I1133" s="1">
        <f>IF(SUMPRODUCT(--ISNUMBER(SEARCH({"LEADER"},C1133)))&gt;0,1,0)</f>
        <v>1</v>
      </c>
      <c r="J1133" t="str">
        <f t="shared" si="68"/>
        <v>2017</v>
      </c>
      <c r="K1133" t="str">
        <f t="shared" si="69"/>
        <v>03</v>
      </c>
      <c r="L1133" t="str">
        <f t="shared" si="70"/>
        <v>09</v>
      </c>
      <c r="M1133" s="2">
        <f t="shared" si="71"/>
        <v>42803.239583333336</v>
      </c>
      <c r="N1133" s="1">
        <f>IF(SUMPRODUCT(--ISNUMBER(SEARCH({"nasdaq.com","bloomberg.com","wsj.com","seekingalpha.com","valuewalk.com","reuters.com","forbes.com","marketwatch.com","investopedia.com","businessinsider.com","analystratings.com"},B1133)))&gt;0,1,0)</f>
        <v>0</v>
      </c>
      <c r="O1133" t="s">
        <v>3935</v>
      </c>
    </row>
    <row r="1134" spans="1:15" x14ac:dyDescent="0.35">
      <c r="A1134">
        <v>1.25588697017268</v>
      </c>
      <c r="B1134" t="s">
        <v>1097</v>
      </c>
      <c r="C1134" t="s">
        <v>1098</v>
      </c>
      <c r="D1134">
        <v>20170307071500</v>
      </c>
      <c r="E1134" s="1">
        <f>IF(SUMPRODUCT(--ISNUMBER(SEARCH({"ECON_EARNINGSREPORT","ECON_STOCKMARKET"},C1134)))&gt;0,1,0)</f>
        <v>1</v>
      </c>
      <c r="F1134" s="1">
        <f>IF(SUMPRODUCT(--ISNUMBER(SEARCH({"ENV_"},C1134)))&gt;0,1,0)</f>
        <v>0</v>
      </c>
      <c r="G1134" s="1">
        <f>IF(SUMPRODUCT(--ISNUMBER(SEARCH({"DISCRIMINATION","HARASSMENT","HATE_SPEECH","GENDER_VIOLENCE"},C1134)))&gt;0,1,0)</f>
        <v>0</v>
      </c>
      <c r="H1134" s="1">
        <f>IF(SUMPRODUCT(--ISNUMBER(SEARCH({"LEGALIZE","LEGISLATION","TRIAL"},C1134)))&gt;0,1,0)</f>
        <v>0</v>
      </c>
      <c r="I1134" s="1">
        <f>IF(SUMPRODUCT(--ISNUMBER(SEARCH({"LEADER"},C1134)))&gt;0,1,0)</f>
        <v>0</v>
      </c>
      <c r="J1134" t="str">
        <f t="shared" si="68"/>
        <v>2017</v>
      </c>
      <c r="K1134" t="str">
        <f t="shared" si="69"/>
        <v>03</v>
      </c>
      <c r="L1134" t="str">
        <f t="shared" si="70"/>
        <v>07</v>
      </c>
      <c r="M1134" s="2">
        <f t="shared" si="71"/>
        <v>42801.302083333336</v>
      </c>
      <c r="N1134" s="1">
        <f>IF(SUMPRODUCT(--ISNUMBER(SEARCH({"nasdaq.com","bloomberg.com","wsj.com","seekingalpha.com","valuewalk.com","reuters.com","forbes.com","marketwatch.com","investopedia.com","businessinsider.com","analystratings.com"},B1134)))&gt;0,1,0)</f>
        <v>0</v>
      </c>
      <c r="O1134" t="s">
        <v>3935</v>
      </c>
    </row>
    <row r="1135" spans="1:15" x14ac:dyDescent="0.35">
      <c r="A1135">
        <v>2.1042084168336701</v>
      </c>
      <c r="B1135" t="s">
        <v>29</v>
      </c>
      <c r="C1135" t="s">
        <v>1099</v>
      </c>
      <c r="D1135">
        <v>20170226213000</v>
      </c>
      <c r="E1135" s="1">
        <f>IF(SUMPRODUCT(--ISNUMBER(SEARCH({"ECON_EARNINGSREPORT","ECON_STOCKMARKET"},C1135)))&gt;0,1,0)</f>
        <v>0</v>
      </c>
      <c r="F1135" s="1">
        <f>IF(SUMPRODUCT(--ISNUMBER(SEARCH({"ENV_"},C1135)))&gt;0,1,0)</f>
        <v>0</v>
      </c>
      <c r="G1135" s="1">
        <f>IF(SUMPRODUCT(--ISNUMBER(SEARCH({"DISCRIMINATION","HARASSMENT","HATE_SPEECH","GENDER_VIOLENCE"},C1135)))&gt;0,1,0)</f>
        <v>0</v>
      </c>
      <c r="H1135" s="1">
        <f>IF(SUMPRODUCT(--ISNUMBER(SEARCH({"LEGALIZE","LEGISLATION","TRIAL"},C1135)))&gt;0,1,0)</f>
        <v>1</v>
      </c>
      <c r="I1135" s="1">
        <f>IF(SUMPRODUCT(--ISNUMBER(SEARCH({"LEADER"},C1135)))&gt;0,1,0)</f>
        <v>1</v>
      </c>
      <c r="J1135" t="str">
        <f t="shared" si="68"/>
        <v>2017</v>
      </c>
      <c r="K1135" t="str">
        <f t="shared" si="69"/>
        <v>02</v>
      </c>
      <c r="L1135" t="str">
        <f t="shared" si="70"/>
        <v>26</v>
      </c>
      <c r="M1135" s="2">
        <f t="shared" si="71"/>
        <v>42792.895833333336</v>
      </c>
      <c r="N1135" s="1">
        <f>IF(SUMPRODUCT(--ISNUMBER(SEARCH({"nasdaq.com","bloomberg.com","wsj.com","seekingalpha.com","valuewalk.com","reuters.com","forbes.com","marketwatch.com","investopedia.com","businessinsider.com","analystratings.com"},B1135)))&gt;0,1,0)</f>
        <v>0</v>
      </c>
      <c r="O1135" t="s">
        <v>3935</v>
      </c>
    </row>
    <row r="1136" spans="1:15" x14ac:dyDescent="0.35">
      <c r="A1136">
        <v>-1.60349854227405</v>
      </c>
      <c r="B1136" t="s">
        <v>107</v>
      </c>
      <c r="C1136" t="s">
        <v>1100</v>
      </c>
      <c r="D1136">
        <v>20170217151500</v>
      </c>
      <c r="E1136" s="1">
        <f>IF(SUMPRODUCT(--ISNUMBER(SEARCH({"ECON_EARNINGSREPORT","ECON_STOCKMARKET"},C1136)))&gt;0,1,0)</f>
        <v>1</v>
      </c>
      <c r="F1136" s="1">
        <f>IF(SUMPRODUCT(--ISNUMBER(SEARCH({"ENV_"},C1136)))&gt;0,1,0)</f>
        <v>0</v>
      </c>
      <c r="G1136" s="1">
        <f>IF(SUMPRODUCT(--ISNUMBER(SEARCH({"DISCRIMINATION","HARASSMENT","HATE_SPEECH","GENDER_VIOLENCE"},C1136)))&gt;0,1,0)</f>
        <v>0</v>
      </c>
      <c r="H1136" s="1">
        <f>IF(SUMPRODUCT(--ISNUMBER(SEARCH({"LEGALIZE","LEGISLATION","TRIAL"},C1136)))&gt;0,1,0)</f>
        <v>0</v>
      </c>
      <c r="I1136" s="1">
        <f>IF(SUMPRODUCT(--ISNUMBER(SEARCH({"LEADER"},C1136)))&gt;0,1,0)</f>
        <v>0</v>
      </c>
      <c r="J1136" t="str">
        <f t="shared" si="68"/>
        <v>2017</v>
      </c>
      <c r="K1136" t="str">
        <f t="shared" si="69"/>
        <v>02</v>
      </c>
      <c r="L1136" t="str">
        <f t="shared" si="70"/>
        <v>17</v>
      </c>
      <c r="M1136" s="2">
        <f t="shared" si="71"/>
        <v>42783.635416666664</v>
      </c>
      <c r="N1136" s="1">
        <f>IF(SUMPRODUCT(--ISNUMBER(SEARCH({"nasdaq.com","bloomberg.com","wsj.com","seekingalpha.com","valuewalk.com","reuters.com","forbes.com","marketwatch.com","investopedia.com","businessinsider.com","analystratings.com"},B1136)))&gt;0,1,0)</f>
        <v>1</v>
      </c>
      <c r="O1136" t="s">
        <v>3935</v>
      </c>
    </row>
    <row r="1137" spans="1:15" x14ac:dyDescent="0.35">
      <c r="A1137">
        <v>1.06524633821571</v>
      </c>
      <c r="B1137" t="s">
        <v>71</v>
      </c>
      <c r="C1137" t="s">
        <v>1101</v>
      </c>
      <c r="D1137">
        <v>20170309133000</v>
      </c>
      <c r="E1137" s="1">
        <f>IF(SUMPRODUCT(--ISNUMBER(SEARCH({"ECON_EARNINGSREPORT","ECON_STOCKMARKET"},C1137)))&gt;0,1,0)</f>
        <v>1</v>
      </c>
      <c r="F1137" s="1">
        <f>IF(SUMPRODUCT(--ISNUMBER(SEARCH({"ENV_"},C1137)))&gt;0,1,0)</f>
        <v>0</v>
      </c>
      <c r="G1137" s="1">
        <f>IF(SUMPRODUCT(--ISNUMBER(SEARCH({"DISCRIMINATION","HARASSMENT","HATE_SPEECH","GENDER_VIOLENCE"},C1137)))&gt;0,1,0)</f>
        <v>0</v>
      </c>
      <c r="H1137" s="1">
        <f>IF(SUMPRODUCT(--ISNUMBER(SEARCH({"LEGALIZE","LEGISLATION","TRIAL"},C1137)))&gt;0,1,0)</f>
        <v>0</v>
      </c>
      <c r="I1137" s="1">
        <f>IF(SUMPRODUCT(--ISNUMBER(SEARCH({"LEADER"},C1137)))&gt;0,1,0)</f>
        <v>1</v>
      </c>
      <c r="J1137" t="str">
        <f t="shared" si="68"/>
        <v>2017</v>
      </c>
      <c r="K1137" t="str">
        <f t="shared" si="69"/>
        <v>03</v>
      </c>
      <c r="L1137" t="str">
        <f t="shared" si="70"/>
        <v>09</v>
      </c>
      <c r="M1137" s="2">
        <f t="shared" si="71"/>
        <v>42803.5625</v>
      </c>
      <c r="N1137" s="1">
        <f>IF(SUMPRODUCT(--ISNUMBER(SEARCH({"nasdaq.com","bloomberg.com","wsj.com","seekingalpha.com","valuewalk.com","reuters.com","forbes.com","marketwatch.com","investopedia.com","businessinsider.com","analystratings.com"},B1137)))&gt;0,1,0)</f>
        <v>1</v>
      </c>
      <c r="O1137" t="s">
        <v>3935</v>
      </c>
    </row>
    <row r="1138" spans="1:15" x14ac:dyDescent="0.35">
      <c r="A1138">
        <v>1.1188811188811201</v>
      </c>
      <c r="B1138" t="s">
        <v>92</v>
      </c>
      <c r="C1138" t="s">
        <v>1101</v>
      </c>
      <c r="D1138">
        <v>20170309134500</v>
      </c>
      <c r="E1138" s="1">
        <f>IF(SUMPRODUCT(--ISNUMBER(SEARCH({"ECON_EARNINGSREPORT","ECON_STOCKMARKET"},C1138)))&gt;0,1,0)</f>
        <v>1</v>
      </c>
      <c r="F1138" s="1">
        <f>IF(SUMPRODUCT(--ISNUMBER(SEARCH({"ENV_"},C1138)))&gt;0,1,0)</f>
        <v>0</v>
      </c>
      <c r="G1138" s="1">
        <f>IF(SUMPRODUCT(--ISNUMBER(SEARCH({"DISCRIMINATION","HARASSMENT","HATE_SPEECH","GENDER_VIOLENCE"},C1138)))&gt;0,1,0)</f>
        <v>0</v>
      </c>
      <c r="H1138" s="1">
        <f>IF(SUMPRODUCT(--ISNUMBER(SEARCH({"LEGALIZE","LEGISLATION","TRIAL"},C1138)))&gt;0,1,0)</f>
        <v>0</v>
      </c>
      <c r="I1138" s="1">
        <f>IF(SUMPRODUCT(--ISNUMBER(SEARCH({"LEADER"},C1138)))&gt;0,1,0)</f>
        <v>1</v>
      </c>
      <c r="J1138" t="str">
        <f t="shared" si="68"/>
        <v>2017</v>
      </c>
      <c r="K1138" t="str">
        <f t="shared" si="69"/>
        <v>03</v>
      </c>
      <c r="L1138" t="str">
        <f t="shared" si="70"/>
        <v>09</v>
      </c>
      <c r="M1138" s="2">
        <f t="shared" si="71"/>
        <v>42803.572916666664</v>
      </c>
      <c r="N1138" s="1">
        <f>IF(SUMPRODUCT(--ISNUMBER(SEARCH({"nasdaq.com","bloomberg.com","wsj.com","seekingalpha.com","valuewalk.com","reuters.com","forbes.com","marketwatch.com","investopedia.com","businessinsider.com","analystratings.com"},B1138)))&gt;0,1,0)</f>
        <v>0</v>
      </c>
      <c r="O1138" t="s">
        <v>3935</v>
      </c>
    </row>
    <row r="1139" spans="1:15" x14ac:dyDescent="0.35">
      <c r="A1139">
        <v>0.79908675799086804</v>
      </c>
      <c r="B1139" t="s">
        <v>147</v>
      </c>
      <c r="C1139" t="s">
        <v>1102</v>
      </c>
      <c r="D1139">
        <v>20170119141500</v>
      </c>
      <c r="E1139" s="1">
        <f>IF(SUMPRODUCT(--ISNUMBER(SEARCH({"ECON_EARNINGSREPORT","ECON_STOCKMARKET"},C1139)))&gt;0,1,0)</f>
        <v>0</v>
      </c>
      <c r="F1139" s="1">
        <f>IF(SUMPRODUCT(--ISNUMBER(SEARCH({"ENV_"},C1139)))&gt;0,1,0)</f>
        <v>0</v>
      </c>
      <c r="G1139" s="1">
        <f>IF(SUMPRODUCT(--ISNUMBER(SEARCH({"DISCRIMINATION","HARASSMENT","HATE_SPEECH","GENDER_VIOLENCE"},C1139)))&gt;0,1,0)</f>
        <v>0</v>
      </c>
      <c r="H1139" s="1">
        <f>IF(SUMPRODUCT(--ISNUMBER(SEARCH({"LEGALIZE","LEGISLATION","TRIAL"},C1139)))&gt;0,1,0)</f>
        <v>1</v>
      </c>
      <c r="I1139" s="1">
        <f>IF(SUMPRODUCT(--ISNUMBER(SEARCH({"LEADER"},C1139)))&gt;0,1,0)</f>
        <v>1</v>
      </c>
      <c r="J1139" t="str">
        <f t="shared" si="68"/>
        <v>2017</v>
      </c>
      <c r="K1139" t="str">
        <f t="shared" si="69"/>
        <v>01</v>
      </c>
      <c r="L1139" t="str">
        <f t="shared" si="70"/>
        <v>19</v>
      </c>
      <c r="M1139" s="2">
        <f t="shared" si="71"/>
        <v>42754.59375</v>
      </c>
      <c r="N1139" s="1">
        <f>IF(SUMPRODUCT(--ISNUMBER(SEARCH({"nasdaq.com","bloomberg.com","wsj.com","seekingalpha.com","valuewalk.com","reuters.com","forbes.com","marketwatch.com","investopedia.com","businessinsider.com","analystratings.com"},B1139)))&gt;0,1,0)</f>
        <v>0</v>
      </c>
      <c r="O1139" t="s">
        <v>3935</v>
      </c>
    </row>
    <row r="1140" spans="1:15" x14ac:dyDescent="0.35">
      <c r="A1140">
        <v>2.8037383177570101</v>
      </c>
      <c r="B1140" t="s">
        <v>10</v>
      </c>
      <c r="C1140" t="s">
        <v>1103</v>
      </c>
      <c r="D1140">
        <v>20170308211500</v>
      </c>
      <c r="E1140" s="1">
        <f>IF(SUMPRODUCT(--ISNUMBER(SEARCH({"ECON_EARNINGSREPORT","ECON_STOCKMARKET"},C1140)))&gt;0,1,0)</f>
        <v>1</v>
      </c>
      <c r="F1140" s="1">
        <f>IF(SUMPRODUCT(--ISNUMBER(SEARCH({"ENV_"},C1140)))&gt;0,1,0)</f>
        <v>0</v>
      </c>
      <c r="G1140" s="1">
        <f>IF(SUMPRODUCT(--ISNUMBER(SEARCH({"DISCRIMINATION","HARASSMENT","HATE_SPEECH","GENDER_VIOLENCE"},C1140)))&gt;0,1,0)</f>
        <v>0</v>
      </c>
      <c r="H1140" s="1">
        <f>IF(SUMPRODUCT(--ISNUMBER(SEARCH({"LEGALIZE","LEGISLATION","TRIAL"},C1140)))&gt;0,1,0)</f>
        <v>0</v>
      </c>
      <c r="I1140" s="1">
        <f>IF(SUMPRODUCT(--ISNUMBER(SEARCH({"LEADER"},C1140)))&gt;0,1,0)</f>
        <v>0</v>
      </c>
      <c r="J1140" t="str">
        <f t="shared" si="68"/>
        <v>2017</v>
      </c>
      <c r="K1140" t="str">
        <f t="shared" si="69"/>
        <v>03</v>
      </c>
      <c r="L1140" t="str">
        <f t="shared" si="70"/>
        <v>08</v>
      </c>
      <c r="M1140" s="2">
        <f t="shared" si="71"/>
        <v>42802.885416666664</v>
      </c>
      <c r="N1140" s="1">
        <f>IF(SUMPRODUCT(--ISNUMBER(SEARCH({"nasdaq.com","bloomberg.com","wsj.com","seekingalpha.com","valuewalk.com","reuters.com","forbes.com","marketwatch.com","investopedia.com","businessinsider.com","analystratings.com"},B1140)))&gt;0,1,0)</f>
        <v>1</v>
      </c>
      <c r="O1140" t="s">
        <v>3935</v>
      </c>
    </row>
    <row r="1141" spans="1:15" x14ac:dyDescent="0.35">
      <c r="A1141">
        <v>0.828402366863905</v>
      </c>
      <c r="B1141" t="s">
        <v>1104</v>
      </c>
      <c r="C1141" t="s">
        <v>1105</v>
      </c>
      <c r="D1141">
        <v>20170309224500</v>
      </c>
      <c r="E1141" s="1">
        <f>IF(SUMPRODUCT(--ISNUMBER(SEARCH({"ECON_EARNINGSREPORT","ECON_STOCKMARKET"},C1141)))&gt;0,1,0)</f>
        <v>0</v>
      </c>
      <c r="F1141" s="1">
        <f>IF(SUMPRODUCT(--ISNUMBER(SEARCH({"ENV_"},C1141)))&gt;0,1,0)</f>
        <v>0</v>
      </c>
      <c r="G1141" s="1">
        <f>IF(SUMPRODUCT(--ISNUMBER(SEARCH({"DISCRIMINATION","HARASSMENT","HATE_SPEECH","GENDER_VIOLENCE"},C1141)))&gt;0,1,0)</f>
        <v>0</v>
      </c>
      <c r="H1141" s="1">
        <f>IF(SUMPRODUCT(--ISNUMBER(SEARCH({"LEGALIZE","LEGISLATION","TRIAL"},C1141)))&gt;0,1,0)</f>
        <v>1</v>
      </c>
      <c r="I1141" s="1">
        <f>IF(SUMPRODUCT(--ISNUMBER(SEARCH({"LEADER"},C1141)))&gt;0,1,0)</f>
        <v>1</v>
      </c>
      <c r="J1141" t="str">
        <f t="shared" si="68"/>
        <v>2017</v>
      </c>
      <c r="K1141" t="str">
        <f t="shared" si="69"/>
        <v>03</v>
      </c>
      <c r="L1141" t="str">
        <f t="shared" si="70"/>
        <v>09</v>
      </c>
      <c r="M1141" s="2">
        <f t="shared" si="71"/>
        <v>42803.947916666664</v>
      </c>
      <c r="N1141" s="1">
        <f>IF(SUMPRODUCT(--ISNUMBER(SEARCH({"nasdaq.com","bloomberg.com","wsj.com","seekingalpha.com","valuewalk.com","reuters.com","forbes.com","marketwatch.com","investopedia.com","businessinsider.com","analystratings.com"},B1141)))&gt;0,1,0)</f>
        <v>0</v>
      </c>
      <c r="O1141" t="s">
        <v>3935</v>
      </c>
    </row>
    <row r="1142" spans="1:15" x14ac:dyDescent="0.35">
      <c r="A1142">
        <v>-0.58565153733528497</v>
      </c>
      <c r="B1142" t="s">
        <v>40</v>
      </c>
      <c r="C1142" t="s">
        <v>917</v>
      </c>
      <c r="D1142">
        <v>20170125160000</v>
      </c>
      <c r="E1142" s="1">
        <f>IF(SUMPRODUCT(--ISNUMBER(SEARCH({"ECON_EARNINGSREPORT","ECON_STOCKMARKET"},C1142)))&gt;0,1,0)</f>
        <v>1</v>
      </c>
      <c r="F1142" s="1">
        <f>IF(SUMPRODUCT(--ISNUMBER(SEARCH({"ENV_"},C1142)))&gt;0,1,0)</f>
        <v>0</v>
      </c>
      <c r="G1142" s="1">
        <f>IF(SUMPRODUCT(--ISNUMBER(SEARCH({"DISCRIMINATION","HARASSMENT","HATE_SPEECH","GENDER_VIOLENCE"},C1142)))&gt;0,1,0)</f>
        <v>0</v>
      </c>
      <c r="H1142" s="1">
        <f>IF(SUMPRODUCT(--ISNUMBER(SEARCH({"LEGALIZE","LEGISLATION","TRIAL"},C1142)))&gt;0,1,0)</f>
        <v>0</v>
      </c>
      <c r="I1142" s="1">
        <f>IF(SUMPRODUCT(--ISNUMBER(SEARCH({"LEADER"},C1142)))&gt;0,1,0)</f>
        <v>0</v>
      </c>
      <c r="J1142" t="str">
        <f t="shared" si="68"/>
        <v>2017</v>
      </c>
      <c r="K1142" t="str">
        <f t="shared" si="69"/>
        <v>01</v>
      </c>
      <c r="L1142" t="str">
        <f t="shared" si="70"/>
        <v>25</v>
      </c>
      <c r="M1142" s="2">
        <f t="shared" si="71"/>
        <v>42760.666666666664</v>
      </c>
      <c r="N1142" s="1">
        <f>IF(SUMPRODUCT(--ISNUMBER(SEARCH({"nasdaq.com","bloomberg.com","wsj.com","seekingalpha.com","valuewalk.com","reuters.com","forbes.com","marketwatch.com","investopedia.com","businessinsider.com","analystratings.com"},B1142)))&gt;0,1,0)</f>
        <v>0</v>
      </c>
      <c r="O1142" t="s">
        <v>3935</v>
      </c>
    </row>
    <row r="1143" spans="1:15" x14ac:dyDescent="0.35">
      <c r="A1143">
        <v>1.0914051841746299</v>
      </c>
      <c r="B1143" t="s">
        <v>651</v>
      </c>
      <c r="C1143" t="s">
        <v>1101</v>
      </c>
      <c r="D1143">
        <v>20170309160000</v>
      </c>
      <c r="E1143" s="1">
        <f>IF(SUMPRODUCT(--ISNUMBER(SEARCH({"ECON_EARNINGSREPORT","ECON_STOCKMARKET"},C1143)))&gt;0,1,0)</f>
        <v>1</v>
      </c>
      <c r="F1143" s="1">
        <f>IF(SUMPRODUCT(--ISNUMBER(SEARCH({"ENV_"},C1143)))&gt;0,1,0)</f>
        <v>0</v>
      </c>
      <c r="G1143" s="1">
        <f>IF(SUMPRODUCT(--ISNUMBER(SEARCH({"DISCRIMINATION","HARASSMENT","HATE_SPEECH","GENDER_VIOLENCE"},C1143)))&gt;0,1,0)</f>
        <v>0</v>
      </c>
      <c r="H1143" s="1">
        <f>IF(SUMPRODUCT(--ISNUMBER(SEARCH({"LEGALIZE","LEGISLATION","TRIAL"},C1143)))&gt;0,1,0)</f>
        <v>0</v>
      </c>
      <c r="I1143" s="1">
        <f>IF(SUMPRODUCT(--ISNUMBER(SEARCH({"LEADER"},C1143)))&gt;0,1,0)</f>
        <v>1</v>
      </c>
      <c r="J1143" t="str">
        <f t="shared" si="68"/>
        <v>2017</v>
      </c>
      <c r="K1143" t="str">
        <f t="shared" si="69"/>
        <v>03</v>
      </c>
      <c r="L1143" t="str">
        <f t="shared" si="70"/>
        <v>09</v>
      </c>
      <c r="M1143" s="2">
        <f t="shared" si="71"/>
        <v>42803.666666666664</v>
      </c>
      <c r="N1143" s="1">
        <f>IF(SUMPRODUCT(--ISNUMBER(SEARCH({"nasdaq.com","bloomberg.com","wsj.com","seekingalpha.com","valuewalk.com","reuters.com","forbes.com","marketwatch.com","investopedia.com","businessinsider.com","analystratings.com"},B1143)))&gt;0,1,0)</f>
        <v>0</v>
      </c>
      <c r="O1143" t="s">
        <v>3935</v>
      </c>
    </row>
    <row r="1144" spans="1:15" x14ac:dyDescent="0.35">
      <c r="A1144">
        <v>0.84112149532710301</v>
      </c>
      <c r="B1144" t="s">
        <v>140</v>
      </c>
      <c r="C1144" t="s">
        <v>1106</v>
      </c>
      <c r="D1144">
        <v>20170127153000</v>
      </c>
      <c r="E1144" s="1">
        <f>IF(SUMPRODUCT(--ISNUMBER(SEARCH({"ECON_EARNINGSREPORT","ECON_STOCKMARKET"},C1144)))&gt;0,1,0)</f>
        <v>0</v>
      </c>
      <c r="F1144" s="1">
        <f>IF(SUMPRODUCT(--ISNUMBER(SEARCH({"ENV_"},C1144)))&gt;0,1,0)</f>
        <v>0</v>
      </c>
      <c r="G1144" s="1">
        <f>IF(SUMPRODUCT(--ISNUMBER(SEARCH({"DISCRIMINATION","HARASSMENT","HATE_SPEECH","GENDER_VIOLENCE"},C1144)))&gt;0,1,0)</f>
        <v>0</v>
      </c>
      <c r="H1144" s="1">
        <f>IF(SUMPRODUCT(--ISNUMBER(SEARCH({"LEGALIZE","LEGISLATION","TRIAL"},C1144)))&gt;0,1,0)</f>
        <v>1</v>
      </c>
      <c r="I1144" s="1">
        <f>IF(SUMPRODUCT(--ISNUMBER(SEARCH({"LEADER"},C1144)))&gt;0,1,0)</f>
        <v>1</v>
      </c>
      <c r="J1144" t="str">
        <f t="shared" si="68"/>
        <v>2017</v>
      </c>
      <c r="K1144" t="str">
        <f t="shared" si="69"/>
        <v>01</v>
      </c>
      <c r="L1144" t="str">
        <f t="shared" si="70"/>
        <v>27</v>
      </c>
      <c r="M1144" s="2">
        <f t="shared" si="71"/>
        <v>42762.645833333336</v>
      </c>
      <c r="N1144" s="1">
        <f>IF(SUMPRODUCT(--ISNUMBER(SEARCH({"nasdaq.com","bloomberg.com","wsj.com","seekingalpha.com","valuewalk.com","reuters.com","forbes.com","marketwatch.com","investopedia.com","businessinsider.com","analystratings.com"},B1144)))&gt;0,1,0)</f>
        <v>0</v>
      </c>
      <c r="O1144" t="s">
        <v>3935</v>
      </c>
    </row>
    <row r="1145" spans="1:15" x14ac:dyDescent="0.35">
      <c r="A1145">
        <v>0.43352601156069398</v>
      </c>
      <c r="B1145" t="s">
        <v>539</v>
      </c>
      <c r="C1145" t="s">
        <v>1107</v>
      </c>
      <c r="D1145">
        <v>20170118230000</v>
      </c>
      <c r="E1145" s="1">
        <f>IF(SUMPRODUCT(--ISNUMBER(SEARCH({"ECON_EARNINGSREPORT","ECON_STOCKMARKET"},C1145)))&gt;0,1,0)</f>
        <v>1</v>
      </c>
      <c r="F1145" s="1">
        <f>IF(SUMPRODUCT(--ISNUMBER(SEARCH({"ENV_"},C1145)))&gt;0,1,0)</f>
        <v>0</v>
      </c>
      <c r="G1145" s="1">
        <f>IF(SUMPRODUCT(--ISNUMBER(SEARCH({"DISCRIMINATION","HARASSMENT","HATE_SPEECH","GENDER_VIOLENCE"},C1145)))&gt;0,1,0)</f>
        <v>0</v>
      </c>
      <c r="H1145" s="1">
        <f>IF(SUMPRODUCT(--ISNUMBER(SEARCH({"LEGALIZE","LEGISLATION","TRIAL"},C1145)))&gt;0,1,0)</f>
        <v>0</v>
      </c>
      <c r="I1145" s="1">
        <f>IF(SUMPRODUCT(--ISNUMBER(SEARCH({"LEADER"},C1145)))&gt;0,1,0)</f>
        <v>0</v>
      </c>
      <c r="J1145" t="str">
        <f t="shared" si="68"/>
        <v>2017</v>
      </c>
      <c r="K1145" t="str">
        <f t="shared" si="69"/>
        <v>01</v>
      </c>
      <c r="L1145" t="str">
        <f t="shared" si="70"/>
        <v>18</v>
      </c>
      <c r="M1145" s="2">
        <f t="shared" si="71"/>
        <v>42753.958333333336</v>
      </c>
      <c r="N1145" s="1">
        <f>IF(SUMPRODUCT(--ISNUMBER(SEARCH({"nasdaq.com","bloomberg.com","wsj.com","seekingalpha.com","valuewalk.com","reuters.com","forbes.com","marketwatch.com","investopedia.com","businessinsider.com","analystratings.com"},B1145)))&gt;0,1,0)</f>
        <v>0</v>
      </c>
      <c r="O1145" t="s">
        <v>3935</v>
      </c>
    </row>
    <row r="1146" spans="1:15" x14ac:dyDescent="0.35">
      <c r="A1146">
        <v>0.60496067755595895</v>
      </c>
      <c r="B1146" t="s">
        <v>1108</v>
      </c>
      <c r="C1146" t="s">
        <v>1109</v>
      </c>
      <c r="D1146">
        <v>20170127181500</v>
      </c>
      <c r="E1146" s="1">
        <f>IF(SUMPRODUCT(--ISNUMBER(SEARCH({"ECON_EARNINGSREPORT","ECON_STOCKMARKET"},C1146)))&gt;0,1,0)</f>
        <v>0</v>
      </c>
      <c r="F1146" s="1">
        <f>IF(SUMPRODUCT(--ISNUMBER(SEARCH({"ENV_"},C1146)))&gt;0,1,0)</f>
        <v>0</v>
      </c>
      <c r="G1146" s="1">
        <f>IF(SUMPRODUCT(--ISNUMBER(SEARCH({"DISCRIMINATION","HARASSMENT","HATE_SPEECH","GENDER_VIOLENCE"},C1146)))&gt;0,1,0)</f>
        <v>0</v>
      </c>
      <c r="H1146" s="1">
        <f>IF(SUMPRODUCT(--ISNUMBER(SEARCH({"LEGALIZE","LEGISLATION","TRIAL"},C1146)))&gt;0,1,0)</f>
        <v>0</v>
      </c>
      <c r="I1146" s="1">
        <f>IF(SUMPRODUCT(--ISNUMBER(SEARCH({"LEADER"},C1146)))&gt;0,1,0)</f>
        <v>1</v>
      </c>
      <c r="J1146" t="str">
        <f t="shared" si="68"/>
        <v>2017</v>
      </c>
      <c r="K1146" t="str">
        <f t="shared" si="69"/>
        <v>01</v>
      </c>
      <c r="L1146" t="str">
        <f t="shared" si="70"/>
        <v>27</v>
      </c>
      <c r="M1146" s="2">
        <f t="shared" si="71"/>
        <v>42762.760416666664</v>
      </c>
      <c r="N1146" s="1">
        <f>IF(SUMPRODUCT(--ISNUMBER(SEARCH({"nasdaq.com","bloomberg.com","wsj.com","seekingalpha.com","valuewalk.com","reuters.com","forbes.com","marketwatch.com","investopedia.com","businessinsider.com","analystratings.com"},B1146)))&gt;0,1,0)</f>
        <v>0</v>
      </c>
      <c r="O1146" t="s">
        <v>3935</v>
      </c>
    </row>
    <row r="1147" spans="1:15" x14ac:dyDescent="0.35">
      <c r="A1147">
        <v>-2.4937655860349102</v>
      </c>
      <c r="B1147" t="s">
        <v>40</v>
      </c>
      <c r="C1147" t="s">
        <v>110</v>
      </c>
      <c r="D1147">
        <v>20170201203000</v>
      </c>
      <c r="E1147" s="1">
        <f>IF(SUMPRODUCT(--ISNUMBER(SEARCH({"ECON_EARNINGSREPORT","ECON_STOCKMARKET"},C1147)))&gt;0,1,0)</f>
        <v>1</v>
      </c>
      <c r="F1147" s="1">
        <f>IF(SUMPRODUCT(--ISNUMBER(SEARCH({"ENV_"},C1147)))&gt;0,1,0)</f>
        <v>0</v>
      </c>
      <c r="G1147" s="1">
        <f>IF(SUMPRODUCT(--ISNUMBER(SEARCH({"DISCRIMINATION","HARASSMENT","HATE_SPEECH","GENDER_VIOLENCE"},C1147)))&gt;0,1,0)</f>
        <v>0</v>
      </c>
      <c r="H1147" s="1">
        <f>IF(SUMPRODUCT(--ISNUMBER(SEARCH({"LEGALIZE","LEGISLATION","TRIAL"},C1147)))&gt;0,1,0)</f>
        <v>0</v>
      </c>
      <c r="I1147" s="1">
        <f>IF(SUMPRODUCT(--ISNUMBER(SEARCH({"LEADER"},C1147)))&gt;0,1,0)</f>
        <v>0</v>
      </c>
      <c r="J1147" t="str">
        <f t="shared" si="68"/>
        <v>2017</v>
      </c>
      <c r="K1147" t="str">
        <f t="shared" si="69"/>
        <v>02</v>
      </c>
      <c r="L1147" t="str">
        <f t="shared" si="70"/>
        <v>01</v>
      </c>
      <c r="M1147" s="2">
        <f t="shared" si="71"/>
        <v>42767.854166666664</v>
      </c>
      <c r="N1147" s="1">
        <f>IF(SUMPRODUCT(--ISNUMBER(SEARCH({"nasdaq.com","bloomberg.com","wsj.com","seekingalpha.com","valuewalk.com","reuters.com","forbes.com","marketwatch.com","investopedia.com","businessinsider.com","analystratings.com"},B1147)))&gt;0,1,0)</f>
        <v>0</v>
      </c>
      <c r="O1147" t="s">
        <v>3935</v>
      </c>
    </row>
    <row r="1148" spans="1:15" x14ac:dyDescent="0.35">
      <c r="A1148">
        <v>0.34013605442176897</v>
      </c>
      <c r="B1148" t="s">
        <v>126</v>
      </c>
      <c r="C1148" t="s">
        <v>1110</v>
      </c>
      <c r="D1148">
        <v>20170313223000</v>
      </c>
      <c r="E1148" s="1">
        <f>IF(SUMPRODUCT(--ISNUMBER(SEARCH({"ECON_EARNINGSREPORT","ECON_STOCKMARKET"},C1148)))&gt;0,1,0)</f>
        <v>1</v>
      </c>
      <c r="F1148" s="1">
        <f>IF(SUMPRODUCT(--ISNUMBER(SEARCH({"ENV_"},C1148)))&gt;0,1,0)</f>
        <v>1</v>
      </c>
      <c r="G1148" s="1">
        <f>IF(SUMPRODUCT(--ISNUMBER(SEARCH({"DISCRIMINATION","HARASSMENT","HATE_SPEECH","GENDER_VIOLENCE"},C1148)))&gt;0,1,0)</f>
        <v>0</v>
      </c>
      <c r="H1148" s="1">
        <f>IF(SUMPRODUCT(--ISNUMBER(SEARCH({"LEGALIZE","LEGISLATION","TRIAL"},C1148)))&gt;0,1,0)</f>
        <v>0</v>
      </c>
      <c r="I1148" s="1">
        <f>IF(SUMPRODUCT(--ISNUMBER(SEARCH({"LEADER"},C1148)))&gt;0,1,0)</f>
        <v>0</v>
      </c>
      <c r="J1148" t="str">
        <f t="shared" si="68"/>
        <v>2017</v>
      </c>
      <c r="K1148" t="str">
        <f t="shared" si="69"/>
        <v>03</v>
      </c>
      <c r="L1148" t="str">
        <f t="shared" si="70"/>
        <v>13</v>
      </c>
      <c r="M1148" s="2">
        <f t="shared" si="71"/>
        <v>42807.9375</v>
      </c>
      <c r="N1148" s="1">
        <f>IF(SUMPRODUCT(--ISNUMBER(SEARCH({"nasdaq.com","bloomberg.com","wsj.com","seekingalpha.com","valuewalk.com","reuters.com","forbes.com","marketwatch.com","investopedia.com","businessinsider.com","analystratings.com"},B1148)))&gt;0,1,0)</f>
        <v>0</v>
      </c>
      <c r="O1148" t="s">
        <v>3935</v>
      </c>
    </row>
    <row r="1149" spans="1:15" x14ac:dyDescent="0.35">
      <c r="A1149">
        <v>0</v>
      </c>
      <c r="B1149" t="s">
        <v>390</v>
      </c>
      <c r="C1149" t="s">
        <v>1111</v>
      </c>
      <c r="D1149">
        <v>20170208134500</v>
      </c>
      <c r="E1149" s="1">
        <f>IF(SUMPRODUCT(--ISNUMBER(SEARCH({"ECON_EARNINGSREPORT","ECON_STOCKMARKET"},C1149)))&gt;0,1,0)</f>
        <v>0</v>
      </c>
      <c r="F1149" s="1">
        <f>IF(SUMPRODUCT(--ISNUMBER(SEARCH({"ENV_"},C1149)))&gt;0,1,0)</f>
        <v>0</v>
      </c>
      <c r="G1149" s="1">
        <f>IF(SUMPRODUCT(--ISNUMBER(SEARCH({"DISCRIMINATION","HARASSMENT","HATE_SPEECH","GENDER_VIOLENCE"},C1149)))&gt;0,1,0)</f>
        <v>0</v>
      </c>
      <c r="H1149" s="1">
        <f>IF(SUMPRODUCT(--ISNUMBER(SEARCH({"LEGALIZE","LEGISLATION","TRIAL"},C1149)))&gt;0,1,0)</f>
        <v>0</v>
      </c>
      <c r="I1149" s="1">
        <f>IF(SUMPRODUCT(--ISNUMBER(SEARCH({"LEADER"},C1149)))&gt;0,1,0)</f>
        <v>0</v>
      </c>
      <c r="J1149" t="str">
        <f t="shared" si="68"/>
        <v>2017</v>
      </c>
      <c r="K1149" t="str">
        <f t="shared" si="69"/>
        <v>02</v>
      </c>
      <c r="L1149" t="str">
        <f t="shared" si="70"/>
        <v>08</v>
      </c>
      <c r="M1149" s="2">
        <f t="shared" si="71"/>
        <v>42774.572916666664</v>
      </c>
      <c r="N1149" s="1">
        <f>IF(SUMPRODUCT(--ISNUMBER(SEARCH({"nasdaq.com","bloomberg.com","wsj.com","seekingalpha.com","valuewalk.com","reuters.com","forbes.com","marketwatch.com","investopedia.com","businessinsider.com","analystratings.com"},B1149)))&gt;0,1,0)</f>
        <v>0</v>
      </c>
      <c r="O1149" t="s">
        <v>3935</v>
      </c>
    </row>
    <row r="1150" spans="1:15" x14ac:dyDescent="0.35">
      <c r="A1150">
        <v>-0.702247191011236</v>
      </c>
      <c r="B1150" t="s">
        <v>107</v>
      </c>
      <c r="C1150" t="s">
        <v>1112</v>
      </c>
      <c r="D1150">
        <v>20170210161500</v>
      </c>
      <c r="E1150" s="1">
        <f>IF(SUMPRODUCT(--ISNUMBER(SEARCH({"ECON_EARNINGSREPORT","ECON_STOCKMARKET"},C1150)))&gt;0,1,0)</f>
        <v>0</v>
      </c>
      <c r="F1150" s="1">
        <f>IF(SUMPRODUCT(--ISNUMBER(SEARCH({"ENV_"},C1150)))&gt;0,1,0)</f>
        <v>0</v>
      </c>
      <c r="G1150" s="1">
        <f>IF(SUMPRODUCT(--ISNUMBER(SEARCH({"DISCRIMINATION","HARASSMENT","HATE_SPEECH","GENDER_VIOLENCE"},C1150)))&gt;0,1,0)</f>
        <v>0</v>
      </c>
      <c r="H1150" s="1">
        <f>IF(SUMPRODUCT(--ISNUMBER(SEARCH({"LEGALIZE","LEGISLATION","TRIAL"},C1150)))&gt;0,1,0)</f>
        <v>0</v>
      </c>
      <c r="I1150" s="1">
        <f>IF(SUMPRODUCT(--ISNUMBER(SEARCH({"LEADER"},C1150)))&gt;0,1,0)</f>
        <v>0</v>
      </c>
      <c r="J1150" t="str">
        <f t="shared" si="68"/>
        <v>2017</v>
      </c>
      <c r="K1150" t="str">
        <f t="shared" si="69"/>
        <v>02</v>
      </c>
      <c r="L1150" t="str">
        <f t="shared" si="70"/>
        <v>10</v>
      </c>
      <c r="M1150" s="2">
        <f t="shared" si="71"/>
        <v>42776.677083333336</v>
      </c>
      <c r="N1150" s="1">
        <f>IF(SUMPRODUCT(--ISNUMBER(SEARCH({"nasdaq.com","bloomberg.com","wsj.com","seekingalpha.com","valuewalk.com","reuters.com","forbes.com","marketwatch.com","investopedia.com","businessinsider.com","analystratings.com"},B1150)))&gt;0,1,0)</f>
        <v>1</v>
      </c>
      <c r="O1150" t="s">
        <v>3935</v>
      </c>
    </row>
    <row r="1151" spans="1:15" x14ac:dyDescent="0.35">
      <c r="A1151">
        <v>0</v>
      </c>
      <c r="B1151" t="s">
        <v>316</v>
      </c>
      <c r="C1151" t="s">
        <v>973</v>
      </c>
      <c r="D1151">
        <v>20170202190000</v>
      </c>
      <c r="E1151" s="1">
        <f>IF(SUMPRODUCT(--ISNUMBER(SEARCH({"ECON_EARNINGSREPORT","ECON_STOCKMARKET"},C1151)))&gt;0,1,0)</f>
        <v>0</v>
      </c>
      <c r="F1151" s="1">
        <f>IF(SUMPRODUCT(--ISNUMBER(SEARCH({"ENV_"},C1151)))&gt;0,1,0)</f>
        <v>0</v>
      </c>
      <c r="G1151" s="1">
        <f>IF(SUMPRODUCT(--ISNUMBER(SEARCH({"DISCRIMINATION","HARASSMENT","HATE_SPEECH","GENDER_VIOLENCE"},C1151)))&gt;0,1,0)</f>
        <v>0</v>
      </c>
      <c r="H1151" s="1">
        <f>IF(SUMPRODUCT(--ISNUMBER(SEARCH({"LEGALIZE","LEGISLATION","TRIAL"},C1151)))&gt;0,1,0)</f>
        <v>0</v>
      </c>
      <c r="I1151" s="1">
        <f>IF(SUMPRODUCT(--ISNUMBER(SEARCH({"LEADER"},C1151)))&gt;0,1,0)</f>
        <v>0</v>
      </c>
      <c r="J1151" t="str">
        <f t="shared" si="68"/>
        <v>2017</v>
      </c>
      <c r="K1151" t="str">
        <f t="shared" si="69"/>
        <v>02</v>
      </c>
      <c r="L1151" t="str">
        <f t="shared" si="70"/>
        <v>02</v>
      </c>
      <c r="M1151" s="2">
        <f t="shared" si="71"/>
        <v>42768.791666666664</v>
      </c>
      <c r="N1151" s="1">
        <f>IF(SUMPRODUCT(--ISNUMBER(SEARCH({"nasdaq.com","bloomberg.com","wsj.com","seekingalpha.com","valuewalk.com","reuters.com","forbes.com","marketwatch.com","investopedia.com","businessinsider.com","analystratings.com"},B1151)))&gt;0,1,0)</f>
        <v>1</v>
      </c>
      <c r="O1151" t="s">
        <v>3935</v>
      </c>
    </row>
    <row r="1152" spans="1:15" x14ac:dyDescent="0.35">
      <c r="A1152">
        <v>0</v>
      </c>
      <c r="B1152" t="s">
        <v>485</v>
      </c>
      <c r="C1152" t="s">
        <v>1113</v>
      </c>
      <c r="D1152">
        <v>20170202184500</v>
      </c>
      <c r="E1152" s="1">
        <f>IF(SUMPRODUCT(--ISNUMBER(SEARCH({"ECON_EARNINGSREPORT","ECON_STOCKMARKET"},C1152)))&gt;0,1,0)</f>
        <v>0</v>
      </c>
      <c r="F1152" s="1">
        <f>IF(SUMPRODUCT(--ISNUMBER(SEARCH({"ENV_"},C1152)))&gt;0,1,0)</f>
        <v>0</v>
      </c>
      <c r="G1152" s="1">
        <f>IF(SUMPRODUCT(--ISNUMBER(SEARCH({"DISCRIMINATION","HARASSMENT","HATE_SPEECH","GENDER_VIOLENCE"},C1152)))&gt;0,1,0)</f>
        <v>0</v>
      </c>
      <c r="H1152" s="1">
        <f>IF(SUMPRODUCT(--ISNUMBER(SEARCH({"LEGALIZE","LEGISLATION","TRIAL"},C1152)))&gt;0,1,0)</f>
        <v>0</v>
      </c>
      <c r="I1152" s="1">
        <f>IF(SUMPRODUCT(--ISNUMBER(SEARCH({"LEADER"},C1152)))&gt;0,1,0)</f>
        <v>0</v>
      </c>
      <c r="J1152" t="str">
        <f t="shared" si="68"/>
        <v>2017</v>
      </c>
      <c r="K1152" t="str">
        <f t="shared" si="69"/>
        <v>02</v>
      </c>
      <c r="L1152" t="str">
        <f t="shared" si="70"/>
        <v>02</v>
      </c>
      <c r="M1152" s="2">
        <f t="shared" si="71"/>
        <v>42768.78125</v>
      </c>
      <c r="N1152" s="1">
        <f>IF(SUMPRODUCT(--ISNUMBER(SEARCH({"nasdaq.com","bloomberg.com","wsj.com","seekingalpha.com","valuewalk.com","reuters.com","forbes.com","marketwatch.com","investopedia.com","businessinsider.com","analystratings.com"},B1152)))&gt;0,1,0)</f>
        <v>0</v>
      </c>
      <c r="O1152" t="s">
        <v>3935</v>
      </c>
    </row>
    <row r="1153" spans="1:15" x14ac:dyDescent="0.35">
      <c r="A1153">
        <v>1.5625</v>
      </c>
      <c r="B1153" t="s">
        <v>29</v>
      </c>
      <c r="C1153" t="s">
        <v>1114</v>
      </c>
      <c r="D1153">
        <v>20170208201500</v>
      </c>
      <c r="E1153" s="1">
        <f>IF(SUMPRODUCT(--ISNUMBER(SEARCH({"ECON_EARNINGSREPORT","ECON_STOCKMARKET"},C1153)))&gt;0,1,0)</f>
        <v>0</v>
      </c>
      <c r="F1153" s="1">
        <f>IF(SUMPRODUCT(--ISNUMBER(SEARCH({"ENV_"},C1153)))&gt;0,1,0)</f>
        <v>0</v>
      </c>
      <c r="G1153" s="1">
        <f>IF(SUMPRODUCT(--ISNUMBER(SEARCH({"DISCRIMINATION","HARASSMENT","HATE_SPEECH","GENDER_VIOLENCE"},C1153)))&gt;0,1,0)</f>
        <v>0</v>
      </c>
      <c r="H1153" s="1">
        <f>IF(SUMPRODUCT(--ISNUMBER(SEARCH({"LEGALIZE","LEGISLATION","TRIAL"},C1153)))&gt;0,1,0)</f>
        <v>1</v>
      </c>
      <c r="I1153" s="1">
        <f>IF(SUMPRODUCT(--ISNUMBER(SEARCH({"LEADER"},C1153)))&gt;0,1,0)</f>
        <v>1</v>
      </c>
      <c r="J1153" t="str">
        <f t="shared" si="68"/>
        <v>2017</v>
      </c>
      <c r="K1153" t="str">
        <f t="shared" si="69"/>
        <v>02</v>
      </c>
      <c r="L1153" t="str">
        <f t="shared" si="70"/>
        <v>08</v>
      </c>
      <c r="M1153" s="2">
        <f t="shared" si="71"/>
        <v>42774.84375</v>
      </c>
      <c r="N1153" s="1">
        <f>IF(SUMPRODUCT(--ISNUMBER(SEARCH({"nasdaq.com","bloomberg.com","wsj.com","seekingalpha.com","valuewalk.com","reuters.com","forbes.com","marketwatch.com","investopedia.com","businessinsider.com","analystratings.com"},B1153)))&gt;0,1,0)</f>
        <v>0</v>
      </c>
      <c r="O1153" t="s">
        <v>3935</v>
      </c>
    </row>
    <row r="1154" spans="1:15" x14ac:dyDescent="0.35">
      <c r="A1154">
        <v>3.3333333333333299</v>
      </c>
      <c r="B1154" t="s">
        <v>10</v>
      </c>
      <c r="D1154">
        <v>20161221134500</v>
      </c>
      <c r="E1154" s="1">
        <f>IF(SUMPRODUCT(--ISNUMBER(SEARCH({"ECON_EARNINGSREPORT","ECON_STOCKMARKET"},C1154)))&gt;0,1,0)</f>
        <v>0</v>
      </c>
      <c r="F1154" s="1">
        <f>IF(SUMPRODUCT(--ISNUMBER(SEARCH({"ENV_"},C1154)))&gt;0,1,0)</f>
        <v>0</v>
      </c>
      <c r="G1154" s="1">
        <f>IF(SUMPRODUCT(--ISNUMBER(SEARCH({"DISCRIMINATION","HARASSMENT","HATE_SPEECH","GENDER_VIOLENCE"},C1154)))&gt;0,1,0)</f>
        <v>0</v>
      </c>
      <c r="H1154" s="1">
        <f>IF(SUMPRODUCT(--ISNUMBER(SEARCH({"LEGALIZE","LEGISLATION","TRIAL"},C1154)))&gt;0,1,0)</f>
        <v>0</v>
      </c>
      <c r="I1154" s="1">
        <f>IF(SUMPRODUCT(--ISNUMBER(SEARCH({"LEADER"},C1154)))&gt;0,1,0)</f>
        <v>0</v>
      </c>
      <c r="J1154" t="str">
        <f t="shared" si="68"/>
        <v>2016</v>
      </c>
      <c r="K1154" t="str">
        <f t="shared" si="69"/>
        <v>12</v>
      </c>
      <c r="L1154" t="str">
        <f t="shared" si="70"/>
        <v>21</v>
      </c>
      <c r="M1154" s="2">
        <f t="shared" si="71"/>
        <v>42725.572916666664</v>
      </c>
      <c r="N1154" s="1">
        <f>IF(SUMPRODUCT(--ISNUMBER(SEARCH({"nasdaq.com","bloomberg.com","wsj.com","seekingalpha.com","valuewalk.com","reuters.com","forbes.com","marketwatch.com","investopedia.com","businessinsider.com","analystratings.com"},B1154)))&gt;0,1,0)</f>
        <v>1</v>
      </c>
      <c r="O1154" t="s">
        <v>3935</v>
      </c>
    </row>
    <row r="1155" spans="1:15" x14ac:dyDescent="0.35">
      <c r="A1155">
        <v>-1.3927576601671301</v>
      </c>
      <c r="B1155" t="s">
        <v>21</v>
      </c>
      <c r="C1155" t="s">
        <v>1115</v>
      </c>
      <c r="D1155">
        <v>20170209203000</v>
      </c>
      <c r="E1155" s="1">
        <f>IF(SUMPRODUCT(--ISNUMBER(SEARCH({"ECON_EARNINGSREPORT","ECON_STOCKMARKET"},C1155)))&gt;0,1,0)</f>
        <v>0</v>
      </c>
      <c r="F1155" s="1">
        <f>IF(SUMPRODUCT(--ISNUMBER(SEARCH({"ENV_"},C1155)))&gt;0,1,0)</f>
        <v>0</v>
      </c>
      <c r="G1155" s="1">
        <f>IF(SUMPRODUCT(--ISNUMBER(SEARCH({"DISCRIMINATION","HARASSMENT","HATE_SPEECH","GENDER_VIOLENCE"},C1155)))&gt;0,1,0)</f>
        <v>0</v>
      </c>
      <c r="H1155" s="1">
        <f>IF(SUMPRODUCT(--ISNUMBER(SEARCH({"LEGALIZE","LEGISLATION","TRIAL"},C1155)))&gt;0,1,0)</f>
        <v>0</v>
      </c>
      <c r="I1155" s="1">
        <f>IF(SUMPRODUCT(--ISNUMBER(SEARCH({"LEADER"},C1155)))&gt;0,1,0)</f>
        <v>0</v>
      </c>
      <c r="J1155" t="str">
        <f t="shared" ref="J1155:J1218" si="72">LEFT(D1155,4)</f>
        <v>2017</v>
      </c>
      <c r="K1155" t="str">
        <f t="shared" ref="K1155:K1218" si="73">MID(D1155,5,2)</f>
        <v>02</v>
      </c>
      <c r="L1155" t="str">
        <f t="shared" ref="L1155:L1218" si="74">MID(D1155,7,2)</f>
        <v>09</v>
      </c>
      <c r="M1155" s="2">
        <f t="shared" ref="M1155:M1218" si="75">DATE(LEFT(D1155,4),MID(D1155,5,2),MID(D1155,7,2))+TIME(MID(D1155,9,2),MID(D1155,11,2),RIGHT(D1155,2))</f>
        <v>42775.854166666664</v>
      </c>
      <c r="N1155" s="1">
        <f>IF(SUMPRODUCT(--ISNUMBER(SEARCH({"nasdaq.com","bloomberg.com","wsj.com","seekingalpha.com","valuewalk.com","reuters.com","forbes.com","marketwatch.com","investopedia.com","businessinsider.com","analystratings.com"},B1155)))&gt;0,1,0)</f>
        <v>0</v>
      </c>
      <c r="O1155" t="s">
        <v>3935</v>
      </c>
    </row>
    <row r="1156" spans="1:15" x14ac:dyDescent="0.35">
      <c r="A1156">
        <v>1.3221153846153799</v>
      </c>
      <c r="B1156" t="s">
        <v>1116</v>
      </c>
      <c r="C1156" t="s">
        <v>1117</v>
      </c>
      <c r="D1156">
        <v>20170313141500</v>
      </c>
      <c r="E1156" s="1">
        <f>IF(SUMPRODUCT(--ISNUMBER(SEARCH({"ECON_EARNINGSREPORT","ECON_STOCKMARKET"},C1156)))&gt;0,1,0)</f>
        <v>1</v>
      </c>
      <c r="F1156" s="1">
        <f>IF(SUMPRODUCT(--ISNUMBER(SEARCH({"ENV_"},C1156)))&gt;0,1,0)</f>
        <v>0</v>
      </c>
      <c r="G1156" s="1">
        <f>IF(SUMPRODUCT(--ISNUMBER(SEARCH({"DISCRIMINATION","HARASSMENT","HATE_SPEECH","GENDER_VIOLENCE"},C1156)))&gt;0,1,0)</f>
        <v>0</v>
      </c>
      <c r="H1156" s="1">
        <f>IF(SUMPRODUCT(--ISNUMBER(SEARCH({"LEGALIZE","LEGISLATION","TRIAL"},C1156)))&gt;0,1,0)</f>
        <v>0</v>
      </c>
      <c r="I1156" s="1">
        <f>IF(SUMPRODUCT(--ISNUMBER(SEARCH({"LEADER"},C1156)))&gt;0,1,0)</f>
        <v>0</v>
      </c>
      <c r="J1156" t="str">
        <f t="shared" si="72"/>
        <v>2017</v>
      </c>
      <c r="K1156" t="str">
        <f t="shared" si="73"/>
        <v>03</v>
      </c>
      <c r="L1156" t="str">
        <f t="shared" si="74"/>
        <v>13</v>
      </c>
      <c r="M1156" s="2">
        <f t="shared" si="75"/>
        <v>42807.59375</v>
      </c>
      <c r="N1156" s="1">
        <f>IF(SUMPRODUCT(--ISNUMBER(SEARCH({"nasdaq.com","bloomberg.com","wsj.com","seekingalpha.com","valuewalk.com","reuters.com","forbes.com","marketwatch.com","investopedia.com","businessinsider.com","analystratings.com"},B1156)))&gt;0,1,0)</f>
        <v>0</v>
      </c>
      <c r="O1156" t="s">
        <v>3935</v>
      </c>
    </row>
    <row r="1157" spans="1:15" x14ac:dyDescent="0.35">
      <c r="A1157">
        <v>1.0840108401084001</v>
      </c>
      <c r="B1157" t="s">
        <v>313</v>
      </c>
      <c r="C1157" t="s">
        <v>110</v>
      </c>
      <c r="D1157">
        <v>20170117161500</v>
      </c>
      <c r="E1157" s="1">
        <f>IF(SUMPRODUCT(--ISNUMBER(SEARCH({"ECON_EARNINGSREPORT","ECON_STOCKMARKET"},C1157)))&gt;0,1,0)</f>
        <v>1</v>
      </c>
      <c r="F1157" s="1">
        <f>IF(SUMPRODUCT(--ISNUMBER(SEARCH({"ENV_"},C1157)))&gt;0,1,0)</f>
        <v>0</v>
      </c>
      <c r="G1157" s="1">
        <f>IF(SUMPRODUCT(--ISNUMBER(SEARCH({"DISCRIMINATION","HARASSMENT","HATE_SPEECH","GENDER_VIOLENCE"},C1157)))&gt;0,1,0)</f>
        <v>0</v>
      </c>
      <c r="H1157" s="1">
        <f>IF(SUMPRODUCT(--ISNUMBER(SEARCH({"LEGALIZE","LEGISLATION","TRIAL"},C1157)))&gt;0,1,0)</f>
        <v>0</v>
      </c>
      <c r="I1157" s="1">
        <f>IF(SUMPRODUCT(--ISNUMBER(SEARCH({"LEADER"},C1157)))&gt;0,1,0)</f>
        <v>0</v>
      </c>
      <c r="J1157" t="str">
        <f t="shared" si="72"/>
        <v>2017</v>
      </c>
      <c r="K1157" t="str">
        <f t="shared" si="73"/>
        <v>01</v>
      </c>
      <c r="L1157" t="str">
        <f t="shared" si="74"/>
        <v>17</v>
      </c>
      <c r="M1157" s="2">
        <f t="shared" si="75"/>
        <v>42752.677083333336</v>
      </c>
      <c r="N1157" s="1">
        <f>IF(SUMPRODUCT(--ISNUMBER(SEARCH({"nasdaq.com","bloomberg.com","wsj.com","seekingalpha.com","valuewalk.com","reuters.com","forbes.com","marketwatch.com","investopedia.com","businessinsider.com","analystratings.com"},B1157)))&gt;0,1,0)</f>
        <v>0</v>
      </c>
      <c r="O1157" t="s">
        <v>3935</v>
      </c>
    </row>
    <row r="1158" spans="1:15" x14ac:dyDescent="0.35">
      <c r="A1158">
        <v>0.60711188204683397</v>
      </c>
      <c r="B1158" t="s">
        <v>126</v>
      </c>
      <c r="C1158" t="s">
        <v>1118</v>
      </c>
      <c r="D1158">
        <v>20170117123000</v>
      </c>
      <c r="E1158" s="1">
        <f>IF(SUMPRODUCT(--ISNUMBER(SEARCH({"ECON_EARNINGSREPORT","ECON_STOCKMARKET"},C1158)))&gt;0,1,0)</f>
        <v>1</v>
      </c>
      <c r="F1158" s="1">
        <f>IF(SUMPRODUCT(--ISNUMBER(SEARCH({"ENV_"},C1158)))&gt;0,1,0)</f>
        <v>0</v>
      </c>
      <c r="G1158" s="1">
        <f>IF(SUMPRODUCT(--ISNUMBER(SEARCH({"DISCRIMINATION","HARASSMENT","HATE_SPEECH","GENDER_VIOLENCE"},C1158)))&gt;0,1,0)</f>
        <v>0</v>
      </c>
      <c r="H1158" s="1">
        <f>IF(SUMPRODUCT(--ISNUMBER(SEARCH({"LEGALIZE","LEGISLATION","TRIAL"},C1158)))&gt;0,1,0)</f>
        <v>0</v>
      </c>
      <c r="I1158" s="1">
        <f>IF(SUMPRODUCT(--ISNUMBER(SEARCH({"LEADER"},C1158)))&gt;0,1,0)</f>
        <v>0</v>
      </c>
      <c r="J1158" t="str">
        <f t="shared" si="72"/>
        <v>2017</v>
      </c>
      <c r="K1158" t="str">
        <f t="shared" si="73"/>
        <v>01</v>
      </c>
      <c r="L1158" t="str">
        <f t="shared" si="74"/>
        <v>17</v>
      </c>
      <c r="M1158" s="2">
        <f t="shared" si="75"/>
        <v>42752.520833333336</v>
      </c>
      <c r="N1158" s="1">
        <f>IF(SUMPRODUCT(--ISNUMBER(SEARCH({"nasdaq.com","bloomberg.com","wsj.com","seekingalpha.com","valuewalk.com","reuters.com","forbes.com","marketwatch.com","investopedia.com","businessinsider.com","analystratings.com"},B1158)))&gt;0,1,0)</f>
        <v>0</v>
      </c>
      <c r="O1158" t="s">
        <v>3935</v>
      </c>
    </row>
    <row r="1159" spans="1:15" x14ac:dyDescent="0.35">
      <c r="A1159">
        <v>-0.29455081001472699</v>
      </c>
      <c r="B1159" t="s">
        <v>10</v>
      </c>
      <c r="C1159" t="s">
        <v>1119</v>
      </c>
      <c r="D1159">
        <v>20161216184500</v>
      </c>
      <c r="E1159" s="1">
        <f>IF(SUMPRODUCT(--ISNUMBER(SEARCH({"ECON_EARNINGSREPORT","ECON_STOCKMARKET"},C1159)))&gt;0,1,0)</f>
        <v>1</v>
      </c>
      <c r="F1159" s="1">
        <f>IF(SUMPRODUCT(--ISNUMBER(SEARCH({"ENV_"},C1159)))&gt;0,1,0)</f>
        <v>0</v>
      </c>
      <c r="G1159" s="1">
        <f>IF(SUMPRODUCT(--ISNUMBER(SEARCH({"DISCRIMINATION","HARASSMENT","HATE_SPEECH","GENDER_VIOLENCE"},C1159)))&gt;0,1,0)</f>
        <v>0</v>
      </c>
      <c r="H1159" s="1">
        <f>IF(SUMPRODUCT(--ISNUMBER(SEARCH({"LEGALIZE","LEGISLATION","TRIAL"},C1159)))&gt;0,1,0)</f>
        <v>0</v>
      </c>
      <c r="I1159" s="1">
        <f>IF(SUMPRODUCT(--ISNUMBER(SEARCH({"LEADER"},C1159)))&gt;0,1,0)</f>
        <v>1</v>
      </c>
      <c r="J1159" t="str">
        <f t="shared" si="72"/>
        <v>2016</v>
      </c>
      <c r="K1159" t="str">
        <f t="shared" si="73"/>
        <v>12</v>
      </c>
      <c r="L1159" t="str">
        <f t="shared" si="74"/>
        <v>16</v>
      </c>
      <c r="M1159" s="2">
        <f t="shared" si="75"/>
        <v>42720.78125</v>
      </c>
      <c r="N1159" s="1">
        <f>IF(SUMPRODUCT(--ISNUMBER(SEARCH({"nasdaq.com","bloomberg.com","wsj.com","seekingalpha.com","valuewalk.com","reuters.com","forbes.com","marketwatch.com","investopedia.com","businessinsider.com","analystratings.com"},B1159)))&gt;0,1,0)</f>
        <v>1</v>
      </c>
      <c r="O1159" t="s">
        <v>3935</v>
      </c>
    </row>
    <row r="1160" spans="1:15" x14ac:dyDescent="0.35">
      <c r="A1160">
        <v>0</v>
      </c>
      <c r="B1160" t="s">
        <v>207</v>
      </c>
      <c r="C1160" t="s">
        <v>1120</v>
      </c>
      <c r="D1160">
        <v>20170202210000</v>
      </c>
      <c r="E1160" s="1">
        <f>IF(SUMPRODUCT(--ISNUMBER(SEARCH({"ECON_EARNINGSREPORT","ECON_STOCKMARKET"},C1160)))&gt;0,1,0)</f>
        <v>0</v>
      </c>
      <c r="F1160" s="1">
        <f>IF(SUMPRODUCT(--ISNUMBER(SEARCH({"ENV_"},C1160)))&gt;0,1,0)</f>
        <v>0</v>
      </c>
      <c r="G1160" s="1">
        <f>IF(SUMPRODUCT(--ISNUMBER(SEARCH({"DISCRIMINATION","HARASSMENT","HATE_SPEECH","GENDER_VIOLENCE"},C1160)))&gt;0,1,0)</f>
        <v>0</v>
      </c>
      <c r="H1160" s="1">
        <f>IF(SUMPRODUCT(--ISNUMBER(SEARCH({"LEGALIZE","LEGISLATION","TRIAL"},C1160)))&gt;0,1,0)</f>
        <v>0</v>
      </c>
      <c r="I1160" s="1">
        <f>IF(SUMPRODUCT(--ISNUMBER(SEARCH({"LEADER"},C1160)))&gt;0,1,0)</f>
        <v>0</v>
      </c>
      <c r="J1160" t="str">
        <f t="shared" si="72"/>
        <v>2017</v>
      </c>
      <c r="K1160" t="str">
        <f t="shared" si="73"/>
        <v>02</v>
      </c>
      <c r="L1160" t="str">
        <f t="shared" si="74"/>
        <v>02</v>
      </c>
      <c r="M1160" s="2">
        <f t="shared" si="75"/>
        <v>42768.875</v>
      </c>
      <c r="N1160" s="1">
        <f>IF(SUMPRODUCT(--ISNUMBER(SEARCH({"nasdaq.com","bloomberg.com","wsj.com","seekingalpha.com","valuewalk.com","reuters.com","forbes.com","marketwatch.com","investopedia.com","businessinsider.com","analystratings.com"},B1160)))&gt;0,1,0)</f>
        <v>0</v>
      </c>
      <c r="O1160" t="s">
        <v>3935</v>
      </c>
    </row>
    <row r="1161" spans="1:15" x14ac:dyDescent="0.35">
      <c r="A1161">
        <v>1.78571428571429</v>
      </c>
      <c r="B1161" t="s">
        <v>10</v>
      </c>
      <c r="C1161" t="s">
        <v>1121</v>
      </c>
      <c r="D1161">
        <v>20170203063000</v>
      </c>
      <c r="E1161" s="1">
        <f>IF(SUMPRODUCT(--ISNUMBER(SEARCH({"ECON_EARNINGSREPORT","ECON_STOCKMARKET"},C1161)))&gt;0,1,0)</f>
        <v>0</v>
      </c>
      <c r="F1161" s="1">
        <f>IF(SUMPRODUCT(--ISNUMBER(SEARCH({"ENV_"},C1161)))&gt;0,1,0)</f>
        <v>0</v>
      </c>
      <c r="G1161" s="1">
        <f>IF(SUMPRODUCT(--ISNUMBER(SEARCH({"DISCRIMINATION","HARASSMENT","HATE_SPEECH","GENDER_VIOLENCE"},C1161)))&gt;0,1,0)</f>
        <v>0</v>
      </c>
      <c r="H1161" s="1">
        <f>IF(SUMPRODUCT(--ISNUMBER(SEARCH({"LEGALIZE","LEGISLATION","TRIAL"},C1161)))&gt;0,1,0)</f>
        <v>0</v>
      </c>
      <c r="I1161" s="1">
        <f>IF(SUMPRODUCT(--ISNUMBER(SEARCH({"LEADER"},C1161)))&gt;0,1,0)</f>
        <v>1</v>
      </c>
      <c r="J1161" t="str">
        <f t="shared" si="72"/>
        <v>2017</v>
      </c>
      <c r="K1161" t="str">
        <f t="shared" si="73"/>
        <v>02</v>
      </c>
      <c r="L1161" t="str">
        <f t="shared" si="74"/>
        <v>03</v>
      </c>
      <c r="M1161" s="2">
        <f t="shared" si="75"/>
        <v>42769.270833333336</v>
      </c>
      <c r="N1161" s="1">
        <f>IF(SUMPRODUCT(--ISNUMBER(SEARCH({"nasdaq.com","bloomberg.com","wsj.com","seekingalpha.com","valuewalk.com","reuters.com","forbes.com","marketwatch.com","investopedia.com","businessinsider.com","analystratings.com"},B1161)))&gt;0,1,0)</f>
        <v>1</v>
      </c>
      <c r="O1161" t="s">
        <v>3935</v>
      </c>
    </row>
    <row r="1162" spans="1:15" x14ac:dyDescent="0.35">
      <c r="A1162">
        <v>0.42253521126760601</v>
      </c>
      <c r="B1162" t="s">
        <v>6</v>
      </c>
      <c r="C1162" t="s">
        <v>1122</v>
      </c>
      <c r="D1162">
        <v>20170202183000</v>
      </c>
      <c r="E1162" s="1">
        <f>IF(SUMPRODUCT(--ISNUMBER(SEARCH({"ECON_EARNINGSREPORT","ECON_STOCKMARKET"},C1162)))&gt;0,1,0)</f>
        <v>1</v>
      </c>
      <c r="F1162" s="1">
        <f>IF(SUMPRODUCT(--ISNUMBER(SEARCH({"ENV_"},C1162)))&gt;0,1,0)</f>
        <v>0</v>
      </c>
      <c r="G1162" s="1">
        <f>IF(SUMPRODUCT(--ISNUMBER(SEARCH({"DISCRIMINATION","HARASSMENT","HATE_SPEECH","GENDER_VIOLENCE"},C1162)))&gt;0,1,0)</f>
        <v>0</v>
      </c>
      <c r="H1162" s="1">
        <f>IF(SUMPRODUCT(--ISNUMBER(SEARCH({"LEGALIZE","LEGISLATION","TRIAL"},C1162)))&gt;0,1,0)</f>
        <v>0</v>
      </c>
      <c r="I1162" s="1">
        <f>IF(SUMPRODUCT(--ISNUMBER(SEARCH({"LEADER"},C1162)))&gt;0,1,0)</f>
        <v>0</v>
      </c>
      <c r="J1162" t="str">
        <f t="shared" si="72"/>
        <v>2017</v>
      </c>
      <c r="K1162" t="str">
        <f t="shared" si="73"/>
        <v>02</v>
      </c>
      <c r="L1162" t="str">
        <f t="shared" si="74"/>
        <v>02</v>
      </c>
      <c r="M1162" s="2">
        <f t="shared" si="75"/>
        <v>42768.770833333336</v>
      </c>
      <c r="N1162" s="1">
        <f>IF(SUMPRODUCT(--ISNUMBER(SEARCH({"nasdaq.com","bloomberg.com","wsj.com","seekingalpha.com","valuewalk.com","reuters.com","forbes.com","marketwatch.com","investopedia.com","businessinsider.com","analystratings.com"},B1162)))&gt;0,1,0)</f>
        <v>0</v>
      </c>
      <c r="O1162" t="s">
        <v>3935</v>
      </c>
    </row>
    <row r="1163" spans="1:15" x14ac:dyDescent="0.35">
      <c r="A1163">
        <v>-0.29382957884427002</v>
      </c>
      <c r="B1163" t="s">
        <v>6</v>
      </c>
      <c r="C1163" t="s">
        <v>1123</v>
      </c>
      <c r="D1163">
        <v>20170118201500</v>
      </c>
      <c r="E1163" s="1">
        <f>IF(SUMPRODUCT(--ISNUMBER(SEARCH({"ECON_EARNINGSREPORT","ECON_STOCKMARKET"},C1163)))&gt;0,1,0)</f>
        <v>1</v>
      </c>
      <c r="F1163" s="1">
        <f>IF(SUMPRODUCT(--ISNUMBER(SEARCH({"ENV_"},C1163)))&gt;0,1,0)</f>
        <v>0</v>
      </c>
      <c r="G1163" s="1">
        <f>IF(SUMPRODUCT(--ISNUMBER(SEARCH({"DISCRIMINATION","HARASSMENT","HATE_SPEECH","GENDER_VIOLENCE"},C1163)))&gt;0,1,0)</f>
        <v>0</v>
      </c>
      <c r="H1163" s="1">
        <f>IF(SUMPRODUCT(--ISNUMBER(SEARCH({"LEGALIZE","LEGISLATION","TRIAL"},C1163)))&gt;0,1,0)</f>
        <v>0</v>
      </c>
      <c r="I1163" s="1">
        <f>IF(SUMPRODUCT(--ISNUMBER(SEARCH({"LEADER"},C1163)))&gt;0,1,0)</f>
        <v>0</v>
      </c>
      <c r="J1163" t="str">
        <f t="shared" si="72"/>
        <v>2017</v>
      </c>
      <c r="K1163" t="str">
        <f t="shared" si="73"/>
        <v>01</v>
      </c>
      <c r="L1163" t="str">
        <f t="shared" si="74"/>
        <v>18</v>
      </c>
      <c r="M1163" s="2">
        <f t="shared" si="75"/>
        <v>42753.84375</v>
      </c>
      <c r="N1163" s="1">
        <f>IF(SUMPRODUCT(--ISNUMBER(SEARCH({"nasdaq.com","bloomberg.com","wsj.com","seekingalpha.com","valuewalk.com","reuters.com","forbes.com","marketwatch.com","investopedia.com","businessinsider.com","analystratings.com"},B1163)))&gt;0,1,0)</f>
        <v>0</v>
      </c>
      <c r="O1163" t="s">
        <v>3935</v>
      </c>
    </row>
    <row r="1164" spans="1:15" x14ac:dyDescent="0.35">
      <c r="A1164">
        <v>1.44356955380577</v>
      </c>
      <c r="B1164" t="s">
        <v>76</v>
      </c>
      <c r="C1164" t="s">
        <v>1124</v>
      </c>
      <c r="D1164">
        <v>20170210163000</v>
      </c>
      <c r="E1164" s="1">
        <f>IF(SUMPRODUCT(--ISNUMBER(SEARCH({"ECON_EARNINGSREPORT","ECON_STOCKMARKET"},C1164)))&gt;0,1,0)</f>
        <v>1</v>
      </c>
      <c r="F1164" s="1">
        <f>IF(SUMPRODUCT(--ISNUMBER(SEARCH({"ENV_"},C1164)))&gt;0,1,0)</f>
        <v>0</v>
      </c>
      <c r="G1164" s="1">
        <f>IF(SUMPRODUCT(--ISNUMBER(SEARCH({"DISCRIMINATION","HARASSMENT","HATE_SPEECH","GENDER_VIOLENCE"},C1164)))&gt;0,1,0)</f>
        <v>0</v>
      </c>
      <c r="H1164" s="1">
        <f>IF(SUMPRODUCT(--ISNUMBER(SEARCH({"LEGALIZE","LEGISLATION","TRIAL"},C1164)))&gt;0,1,0)</f>
        <v>0</v>
      </c>
      <c r="I1164" s="1">
        <f>IF(SUMPRODUCT(--ISNUMBER(SEARCH({"LEADER"},C1164)))&gt;0,1,0)</f>
        <v>0</v>
      </c>
      <c r="J1164" t="str">
        <f t="shared" si="72"/>
        <v>2017</v>
      </c>
      <c r="K1164" t="str">
        <f t="shared" si="73"/>
        <v>02</v>
      </c>
      <c r="L1164" t="str">
        <f t="shared" si="74"/>
        <v>10</v>
      </c>
      <c r="M1164" s="2">
        <f t="shared" si="75"/>
        <v>42776.6875</v>
      </c>
      <c r="N1164" s="1">
        <f>IF(SUMPRODUCT(--ISNUMBER(SEARCH({"nasdaq.com","bloomberg.com","wsj.com","seekingalpha.com","valuewalk.com","reuters.com","forbes.com","marketwatch.com","investopedia.com","businessinsider.com","analystratings.com"},B1164)))&gt;0,1,0)</f>
        <v>0</v>
      </c>
      <c r="O1164" t="s">
        <v>3935</v>
      </c>
    </row>
    <row r="1165" spans="1:15" x14ac:dyDescent="0.35">
      <c r="A1165">
        <v>-0.51020408163265296</v>
      </c>
      <c r="B1165" t="s">
        <v>51</v>
      </c>
      <c r="C1165" t="s">
        <v>1125</v>
      </c>
      <c r="D1165">
        <v>20170211154500</v>
      </c>
      <c r="E1165" s="1">
        <f>IF(SUMPRODUCT(--ISNUMBER(SEARCH({"ECON_EARNINGSREPORT","ECON_STOCKMARKET"},C1165)))&gt;0,1,0)</f>
        <v>1</v>
      </c>
      <c r="F1165" s="1">
        <f>IF(SUMPRODUCT(--ISNUMBER(SEARCH({"ENV_"},C1165)))&gt;0,1,0)</f>
        <v>0</v>
      </c>
      <c r="G1165" s="1">
        <f>IF(SUMPRODUCT(--ISNUMBER(SEARCH({"DISCRIMINATION","HARASSMENT","HATE_SPEECH","GENDER_VIOLENCE"},C1165)))&gt;0,1,0)</f>
        <v>0</v>
      </c>
      <c r="H1165" s="1">
        <f>IF(SUMPRODUCT(--ISNUMBER(SEARCH({"LEGALIZE","LEGISLATION","TRIAL"},C1165)))&gt;0,1,0)</f>
        <v>0</v>
      </c>
      <c r="I1165" s="1">
        <f>IF(SUMPRODUCT(--ISNUMBER(SEARCH({"LEADER"},C1165)))&gt;0,1,0)</f>
        <v>0</v>
      </c>
      <c r="J1165" t="str">
        <f t="shared" si="72"/>
        <v>2017</v>
      </c>
      <c r="K1165" t="str">
        <f t="shared" si="73"/>
        <v>02</v>
      </c>
      <c r="L1165" t="str">
        <f t="shared" si="74"/>
        <v>11</v>
      </c>
      <c r="M1165" s="2">
        <f t="shared" si="75"/>
        <v>42777.65625</v>
      </c>
      <c r="N1165" s="1">
        <f>IF(SUMPRODUCT(--ISNUMBER(SEARCH({"nasdaq.com","bloomberg.com","wsj.com","seekingalpha.com","valuewalk.com","reuters.com","forbes.com","marketwatch.com","investopedia.com","businessinsider.com","analystratings.com"},B1165)))&gt;0,1,0)</f>
        <v>0</v>
      </c>
      <c r="O1165" t="s">
        <v>3935</v>
      </c>
    </row>
    <row r="1166" spans="1:15" x14ac:dyDescent="0.35">
      <c r="A1166">
        <v>1.42566191446028</v>
      </c>
      <c r="B1166" t="s">
        <v>10</v>
      </c>
      <c r="C1166" t="s">
        <v>1126</v>
      </c>
      <c r="D1166">
        <v>20170221223000</v>
      </c>
      <c r="E1166" s="1">
        <f>IF(SUMPRODUCT(--ISNUMBER(SEARCH({"ECON_EARNINGSREPORT","ECON_STOCKMARKET"},C1166)))&gt;0,1,0)</f>
        <v>1</v>
      </c>
      <c r="F1166" s="1">
        <f>IF(SUMPRODUCT(--ISNUMBER(SEARCH({"ENV_"},C1166)))&gt;0,1,0)</f>
        <v>0</v>
      </c>
      <c r="G1166" s="1">
        <f>IF(SUMPRODUCT(--ISNUMBER(SEARCH({"DISCRIMINATION","HARASSMENT","HATE_SPEECH","GENDER_VIOLENCE"},C1166)))&gt;0,1,0)</f>
        <v>0</v>
      </c>
      <c r="H1166" s="1">
        <f>IF(SUMPRODUCT(--ISNUMBER(SEARCH({"LEGALIZE","LEGISLATION","TRIAL"},C1166)))&gt;0,1,0)</f>
        <v>0</v>
      </c>
      <c r="I1166" s="1">
        <f>IF(SUMPRODUCT(--ISNUMBER(SEARCH({"LEADER"},C1166)))&gt;0,1,0)</f>
        <v>0</v>
      </c>
      <c r="J1166" t="str">
        <f t="shared" si="72"/>
        <v>2017</v>
      </c>
      <c r="K1166" t="str">
        <f t="shared" si="73"/>
        <v>02</v>
      </c>
      <c r="L1166" t="str">
        <f t="shared" si="74"/>
        <v>21</v>
      </c>
      <c r="M1166" s="2">
        <f t="shared" si="75"/>
        <v>42787.9375</v>
      </c>
      <c r="N1166" s="1">
        <f>IF(SUMPRODUCT(--ISNUMBER(SEARCH({"nasdaq.com","bloomberg.com","wsj.com","seekingalpha.com","valuewalk.com","reuters.com","forbes.com","marketwatch.com","investopedia.com","businessinsider.com","analystratings.com"},B1166)))&gt;0,1,0)</f>
        <v>1</v>
      </c>
      <c r="O1166" t="s">
        <v>3935</v>
      </c>
    </row>
    <row r="1167" spans="1:15" x14ac:dyDescent="0.35">
      <c r="A1167">
        <v>2.5641025641025599</v>
      </c>
      <c r="B1167" t="s">
        <v>274</v>
      </c>
      <c r="C1167" t="s">
        <v>1127</v>
      </c>
      <c r="D1167">
        <v>20170221171500</v>
      </c>
      <c r="E1167" s="1">
        <f>IF(SUMPRODUCT(--ISNUMBER(SEARCH({"ECON_EARNINGSREPORT","ECON_STOCKMARKET"},C1167)))&gt;0,1,0)</f>
        <v>0</v>
      </c>
      <c r="F1167" s="1">
        <f>IF(SUMPRODUCT(--ISNUMBER(SEARCH({"ENV_"},C1167)))&gt;0,1,0)</f>
        <v>0</v>
      </c>
      <c r="G1167" s="1">
        <f>IF(SUMPRODUCT(--ISNUMBER(SEARCH({"DISCRIMINATION","HARASSMENT","HATE_SPEECH","GENDER_VIOLENCE"},C1167)))&gt;0,1,0)</f>
        <v>0</v>
      </c>
      <c r="H1167" s="1">
        <f>IF(SUMPRODUCT(--ISNUMBER(SEARCH({"LEGALIZE","LEGISLATION","TRIAL"},C1167)))&gt;0,1,0)</f>
        <v>0</v>
      </c>
      <c r="I1167" s="1">
        <f>IF(SUMPRODUCT(--ISNUMBER(SEARCH({"LEADER"},C1167)))&gt;0,1,0)</f>
        <v>1</v>
      </c>
      <c r="J1167" t="str">
        <f t="shared" si="72"/>
        <v>2017</v>
      </c>
      <c r="K1167" t="str">
        <f t="shared" si="73"/>
        <v>02</v>
      </c>
      <c r="L1167" t="str">
        <f t="shared" si="74"/>
        <v>21</v>
      </c>
      <c r="M1167" s="2">
        <f t="shared" si="75"/>
        <v>42787.71875</v>
      </c>
      <c r="N1167" s="1">
        <f>IF(SUMPRODUCT(--ISNUMBER(SEARCH({"nasdaq.com","bloomberg.com","wsj.com","seekingalpha.com","valuewalk.com","reuters.com","forbes.com","marketwatch.com","investopedia.com","businessinsider.com","analystratings.com"},B1167)))&gt;0,1,0)</f>
        <v>0</v>
      </c>
      <c r="O1167" t="s">
        <v>3935</v>
      </c>
    </row>
    <row r="1168" spans="1:15" x14ac:dyDescent="0.35">
      <c r="A1168">
        <v>1.29151291512915</v>
      </c>
      <c r="B1168" t="s">
        <v>63</v>
      </c>
      <c r="C1168" t="s">
        <v>1128</v>
      </c>
      <c r="D1168">
        <v>20170220180000</v>
      </c>
      <c r="E1168" s="1">
        <f>IF(SUMPRODUCT(--ISNUMBER(SEARCH({"ECON_EARNINGSREPORT","ECON_STOCKMARKET"},C1168)))&gt;0,1,0)</f>
        <v>0</v>
      </c>
      <c r="F1168" s="1">
        <f>IF(SUMPRODUCT(--ISNUMBER(SEARCH({"ENV_"},C1168)))&gt;0,1,0)</f>
        <v>0</v>
      </c>
      <c r="G1168" s="1">
        <f>IF(SUMPRODUCT(--ISNUMBER(SEARCH({"DISCRIMINATION","HARASSMENT","HATE_SPEECH","GENDER_VIOLENCE"},C1168)))&gt;0,1,0)</f>
        <v>0</v>
      </c>
      <c r="H1168" s="1">
        <f>IF(SUMPRODUCT(--ISNUMBER(SEARCH({"LEGALIZE","LEGISLATION","TRIAL"},C1168)))&gt;0,1,0)</f>
        <v>1</v>
      </c>
      <c r="I1168" s="1">
        <f>IF(SUMPRODUCT(--ISNUMBER(SEARCH({"LEADER"},C1168)))&gt;0,1,0)</f>
        <v>1</v>
      </c>
      <c r="J1168" t="str">
        <f t="shared" si="72"/>
        <v>2017</v>
      </c>
      <c r="K1168" t="str">
        <f t="shared" si="73"/>
        <v>02</v>
      </c>
      <c r="L1168" t="str">
        <f t="shared" si="74"/>
        <v>20</v>
      </c>
      <c r="M1168" s="2">
        <f t="shared" si="75"/>
        <v>42786.75</v>
      </c>
      <c r="N1168" s="1">
        <f>IF(SUMPRODUCT(--ISNUMBER(SEARCH({"nasdaq.com","bloomberg.com","wsj.com","seekingalpha.com","valuewalk.com","reuters.com","forbes.com","marketwatch.com","investopedia.com","businessinsider.com","analystratings.com"},B1168)))&gt;0,1,0)</f>
        <v>0</v>
      </c>
      <c r="O1168" t="s">
        <v>3935</v>
      </c>
    </row>
    <row r="1169" spans="1:15" x14ac:dyDescent="0.35">
      <c r="A1169">
        <v>0</v>
      </c>
      <c r="B1169" t="s">
        <v>316</v>
      </c>
      <c r="C1169" t="s">
        <v>1129</v>
      </c>
      <c r="D1169">
        <v>20170202184500</v>
      </c>
      <c r="E1169" s="1">
        <f>IF(SUMPRODUCT(--ISNUMBER(SEARCH({"ECON_EARNINGSREPORT","ECON_STOCKMARKET"},C1169)))&gt;0,1,0)</f>
        <v>0</v>
      </c>
      <c r="F1169" s="1">
        <f>IF(SUMPRODUCT(--ISNUMBER(SEARCH({"ENV_"},C1169)))&gt;0,1,0)</f>
        <v>0</v>
      </c>
      <c r="G1169" s="1">
        <f>IF(SUMPRODUCT(--ISNUMBER(SEARCH({"DISCRIMINATION","HARASSMENT","HATE_SPEECH","GENDER_VIOLENCE"},C1169)))&gt;0,1,0)</f>
        <v>0</v>
      </c>
      <c r="H1169" s="1">
        <f>IF(SUMPRODUCT(--ISNUMBER(SEARCH({"LEGALIZE","LEGISLATION","TRIAL"},C1169)))&gt;0,1,0)</f>
        <v>0</v>
      </c>
      <c r="I1169" s="1">
        <f>IF(SUMPRODUCT(--ISNUMBER(SEARCH({"LEADER"},C1169)))&gt;0,1,0)</f>
        <v>0</v>
      </c>
      <c r="J1169" t="str">
        <f t="shared" si="72"/>
        <v>2017</v>
      </c>
      <c r="K1169" t="str">
        <f t="shared" si="73"/>
        <v>02</v>
      </c>
      <c r="L1169" t="str">
        <f t="shared" si="74"/>
        <v>02</v>
      </c>
      <c r="M1169" s="2">
        <f t="shared" si="75"/>
        <v>42768.78125</v>
      </c>
      <c r="N1169" s="1">
        <f>IF(SUMPRODUCT(--ISNUMBER(SEARCH({"nasdaq.com","bloomberg.com","wsj.com","seekingalpha.com","valuewalk.com","reuters.com","forbes.com","marketwatch.com","investopedia.com","businessinsider.com","analystratings.com"},B1169)))&gt;0,1,0)</f>
        <v>1</v>
      </c>
      <c r="O1169" t="s">
        <v>3935</v>
      </c>
    </row>
    <row r="1170" spans="1:15" x14ac:dyDescent="0.35">
      <c r="A1170">
        <v>1.7681728880157199</v>
      </c>
      <c r="B1170" t="s">
        <v>430</v>
      </c>
      <c r="C1170" t="s">
        <v>1130</v>
      </c>
      <c r="D1170">
        <v>20170324030000</v>
      </c>
      <c r="E1170" s="1">
        <f>IF(SUMPRODUCT(--ISNUMBER(SEARCH({"ECON_EARNINGSREPORT","ECON_STOCKMARKET"},C1170)))&gt;0,1,0)</f>
        <v>0</v>
      </c>
      <c r="F1170" s="1">
        <f>IF(SUMPRODUCT(--ISNUMBER(SEARCH({"ENV_"},C1170)))&gt;0,1,0)</f>
        <v>0</v>
      </c>
      <c r="G1170" s="1">
        <f>IF(SUMPRODUCT(--ISNUMBER(SEARCH({"DISCRIMINATION","HARASSMENT","HATE_SPEECH","GENDER_VIOLENCE"},C1170)))&gt;0,1,0)</f>
        <v>0</v>
      </c>
      <c r="H1170" s="1">
        <f>IF(SUMPRODUCT(--ISNUMBER(SEARCH({"LEGALIZE","LEGISLATION","TRIAL"},C1170)))&gt;0,1,0)</f>
        <v>0</v>
      </c>
      <c r="I1170" s="1">
        <f>IF(SUMPRODUCT(--ISNUMBER(SEARCH({"LEADER"},C1170)))&gt;0,1,0)</f>
        <v>0</v>
      </c>
      <c r="J1170" t="str">
        <f t="shared" si="72"/>
        <v>2017</v>
      </c>
      <c r="K1170" t="str">
        <f t="shared" si="73"/>
        <v>03</v>
      </c>
      <c r="L1170" t="str">
        <f t="shared" si="74"/>
        <v>24</v>
      </c>
      <c r="M1170" s="2">
        <f t="shared" si="75"/>
        <v>42818.125</v>
      </c>
      <c r="N1170" s="1">
        <f>IF(SUMPRODUCT(--ISNUMBER(SEARCH({"nasdaq.com","bloomberg.com","wsj.com","seekingalpha.com","valuewalk.com","reuters.com","forbes.com","marketwatch.com","investopedia.com","businessinsider.com","analystratings.com"},B1170)))&gt;0,1,0)</f>
        <v>0</v>
      </c>
      <c r="O1170" t="s">
        <v>3935</v>
      </c>
    </row>
    <row r="1171" spans="1:15" x14ac:dyDescent="0.35">
      <c r="A1171">
        <v>0</v>
      </c>
      <c r="B1171" t="s">
        <v>216</v>
      </c>
      <c r="C1171" t="s">
        <v>1131</v>
      </c>
      <c r="D1171">
        <v>20170210233000</v>
      </c>
      <c r="E1171" s="1">
        <f>IF(SUMPRODUCT(--ISNUMBER(SEARCH({"ECON_EARNINGSREPORT","ECON_STOCKMARKET"},C1171)))&gt;0,1,0)</f>
        <v>0</v>
      </c>
      <c r="F1171" s="1">
        <f>IF(SUMPRODUCT(--ISNUMBER(SEARCH({"ENV_"},C1171)))&gt;0,1,0)</f>
        <v>0</v>
      </c>
      <c r="G1171" s="1">
        <f>IF(SUMPRODUCT(--ISNUMBER(SEARCH({"DISCRIMINATION","HARASSMENT","HATE_SPEECH","GENDER_VIOLENCE"},C1171)))&gt;0,1,0)</f>
        <v>0</v>
      </c>
      <c r="H1171" s="1">
        <f>IF(SUMPRODUCT(--ISNUMBER(SEARCH({"LEGALIZE","LEGISLATION","TRIAL"},C1171)))&gt;0,1,0)</f>
        <v>0</v>
      </c>
      <c r="I1171" s="1">
        <f>IF(SUMPRODUCT(--ISNUMBER(SEARCH({"LEADER"},C1171)))&gt;0,1,0)</f>
        <v>0</v>
      </c>
      <c r="J1171" t="str">
        <f t="shared" si="72"/>
        <v>2017</v>
      </c>
      <c r="K1171" t="str">
        <f t="shared" si="73"/>
        <v>02</v>
      </c>
      <c r="L1171" t="str">
        <f t="shared" si="74"/>
        <v>10</v>
      </c>
      <c r="M1171" s="2">
        <f t="shared" si="75"/>
        <v>42776.979166666664</v>
      </c>
      <c r="N1171" s="1">
        <f>IF(SUMPRODUCT(--ISNUMBER(SEARCH({"nasdaq.com","bloomberg.com","wsj.com","seekingalpha.com","valuewalk.com","reuters.com","forbes.com","marketwatch.com","investopedia.com","businessinsider.com","analystratings.com"},B1171)))&gt;0,1,0)</f>
        <v>1</v>
      </c>
      <c r="O1171" t="s">
        <v>3935</v>
      </c>
    </row>
    <row r="1172" spans="1:15" x14ac:dyDescent="0.35">
      <c r="A1172">
        <v>6.5963060686015804E-2</v>
      </c>
      <c r="B1172" t="s">
        <v>216</v>
      </c>
      <c r="C1172" t="s">
        <v>1132</v>
      </c>
      <c r="D1172">
        <v>20170118103000</v>
      </c>
      <c r="E1172" s="1">
        <f>IF(SUMPRODUCT(--ISNUMBER(SEARCH({"ECON_EARNINGSREPORT","ECON_STOCKMARKET"},C1172)))&gt;0,1,0)</f>
        <v>1</v>
      </c>
      <c r="F1172" s="1">
        <f>IF(SUMPRODUCT(--ISNUMBER(SEARCH({"ENV_"},C1172)))&gt;0,1,0)</f>
        <v>0</v>
      </c>
      <c r="G1172" s="1">
        <f>IF(SUMPRODUCT(--ISNUMBER(SEARCH({"DISCRIMINATION","HARASSMENT","HATE_SPEECH","GENDER_VIOLENCE"},C1172)))&gt;0,1,0)</f>
        <v>0</v>
      </c>
      <c r="H1172" s="1">
        <f>IF(SUMPRODUCT(--ISNUMBER(SEARCH({"LEGALIZE","LEGISLATION","TRIAL"},C1172)))&gt;0,1,0)</f>
        <v>0</v>
      </c>
      <c r="I1172" s="1">
        <f>IF(SUMPRODUCT(--ISNUMBER(SEARCH({"LEADER"},C1172)))&gt;0,1,0)</f>
        <v>0</v>
      </c>
      <c r="J1172" t="str">
        <f t="shared" si="72"/>
        <v>2017</v>
      </c>
      <c r="K1172" t="str">
        <f t="shared" si="73"/>
        <v>01</v>
      </c>
      <c r="L1172" t="str">
        <f t="shared" si="74"/>
        <v>18</v>
      </c>
      <c r="M1172" s="2">
        <f t="shared" si="75"/>
        <v>42753.4375</v>
      </c>
      <c r="N1172" s="1">
        <f>IF(SUMPRODUCT(--ISNUMBER(SEARCH({"nasdaq.com","bloomberg.com","wsj.com","seekingalpha.com","valuewalk.com","reuters.com","forbes.com","marketwatch.com","investopedia.com","businessinsider.com","analystratings.com"},B1172)))&gt;0,1,0)</f>
        <v>1</v>
      </c>
      <c r="O1172" t="s">
        <v>3935</v>
      </c>
    </row>
    <row r="1173" spans="1:15" x14ac:dyDescent="0.35">
      <c r="A1173">
        <v>3.2520325203252001</v>
      </c>
      <c r="B1173" t="s">
        <v>274</v>
      </c>
      <c r="C1173" t="s">
        <v>1133</v>
      </c>
      <c r="D1173">
        <v>20170202200000</v>
      </c>
      <c r="E1173" s="1">
        <f>IF(SUMPRODUCT(--ISNUMBER(SEARCH({"ECON_EARNINGSREPORT","ECON_STOCKMARKET"},C1173)))&gt;0,1,0)</f>
        <v>1</v>
      </c>
      <c r="F1173" s="1">
        <f>IF(SUMPRODUCT(--ISNUMBER(SEARCH({"ENV_"},C1173)))&gt;0,1,0)</f>
        <v>0</v>
      </c>
      <c r="G1173" s="1">
        <f>IF(SUMPRODUCT(--ISNUMBER(SEARCH({"DISCRIMINATION","HARASSMENT","HATE_SPEECH","GENDER_VIOLENCE"},C1173)))&gt;0,1,0)</f>
        <v>0</v>
      </c>
      <c r="H1173" s="1">
        <f>IF(SUMPRODUCT(--ISNUMBER(SEARCH({"LEGALIZE","LEGISLATION","TRIAL"},C1173)))&gt;0,1,0)</f>
        <v>0</v>
      </c>
      <c r="I1173" s="1">
        <f>IF(SUMPRODUCT(--ISNUMBER(SEARCH({"LEADER"},C1173)))&gt;0,1,0)</f>
        <v>1</v>
      </c>
      <c r="J1173" t="str">
        <f t="shared" si="72"/>
        <v>2017</v>
      </c>
      <c r="K1173" t="str">
        <f t="shared" si="73"/>
        <v>02</v>
      </c>
      <c r="L1173" t="str">
        <f t="shared" si="74"/>
        <v>02</v>
      </c>
      <c r="M1173" s="2">
        <f t="shared" si="75"/>
        <v>42768.833333333336</v>
      </c>
      <c r="N1173" s="1">
        <f>IF(SUMPRODUCT(--ISNUMBER(SEARCH({"nasdaq.com","bloomberg.com","wsj.com","seekingalpha.com","valuewalk.com","reuters.com","forbes.com","marketwatch.com","investopedia.com","businessinsider.com","analystratings.com"},B1173)))&gt;0,1,0)</f>
        <v>0</v>
      </c>
      <c r="O1173" t="s">
        <v>3935</v>
      </c>
    </row>
    <row r="1174" spans="1:15" x14ac:dyDescent="0.35">
      <c r="A1174">
        <v>1.6985138004246301</v>
      </c>
      <c r="B1174" t="s">
        <v>25</v>
      </c>
      <c r="C1174" t="s">
        <v>1134</v>
      </c>
      <c r="D1174">
        <v>20170325040000</v>
      </c>
      <c r="E1174" s="1">
        <f>IF(SUMPRODUCT(--ISNUMBER(SEARCH({"ECON_EARNINGSREPORT","ECON_STOCKMARKET"},C1174)))&gt;0,1,0)</f>
        <v>0</v>
      </c>
      <c r="F1174" s="1">
        <f>IF(SUMPRODUCT(--ISNUMBER(SEARCH({"ENV_"},C1174)))&gt;0,1,0)</f>
        <v>0</v>
      </c>
      <c r="G1174" s="1">
        <f>IF(SUMPRODUCT(--ISNUMBER(SEARCH({"DISCRIMINATION","HARASSMENT","HATE_SPEECH","GENDER_VIOLENCE"},C1174)))&gt;0,1,0)</f>
        <v>0</v>
      </c>
      <c r="H1174" s="1">
        <f>IF(SUMPRODUCT(--ISNUMBER(SEARCH({"LEGALIZE","LEGISLATION","TRIAL"},C1174)))&gt;0,1,0)</f>
        <v>0</v>
      </c>
      <c r="I1174" s="1">
        <f>IF(SUMPRODUCT(--ISNUMBER(SEARCH({"LEADER"},C1174)))&gt;0,1,0)</f>
        <v>0</v>
      </c>
      <c r="J1174" t="str">
        <f t="shared" si="72"/>
        <v>2017</v>
      </c>
      <c r="K1174" t="str">
        <f t="shared" si="73"/>
        <v>03</v>
      </c>
      <c r="L1174" t="str">
        <f t="shared" si="74"/>
        <v>25</v>
      </c>
      <c r="M1174" s="2">
        <f t="shared" si="75"/>
        <v>42819.166666666664</v>
      </c>
      <c r="N1174" s="1">
        <f>IF(SUMPRODUCT(--ISNUMBER(SEARCH({"nasdaq.com","bloomberg.com","wsj.com","seekingalpha.com","valuewalk.com","reuters.com","forbes.com","marketwatch.com","investopedia.com","businessinsider.com","analystratings.com"},B1174)))&gt;0,1,0)</f>
        <v>0</v>
      </c>
      <c r="O1174" t="s">
        <v>3935</v>
      </c>
    </row>
    <row r="1175" spans="1:15" x14ac:dyDescent="0.35">
      <c r="A1175">
        <v>2.2038567493112899</v>
      </c>
      <c r="B1175" t="s">
        <v>1135</v>
      </c>
      <c r="C1175" t="s">
        <v>1136</v>
      </c>
      <c r="D1175">
        <v>20170324031500</v>
      </c>
      <c r="E1175" s="1">
        <f>IF(SUMPRODUCT(--ISNUMBER(SEARCH({"ECON_EARNINGSREPORT","ECON_STOCKMARKET"},C1175)))&gt;0,1,0)</f>
        <v>1</v>
      </c>
      <c r="F1175" s="1">
        <f>IF(SUMPRODUCT(--ISNUMBER(SEARCH({"ENV_"},C1175)))&gt;0,1,0)</f>
        <v>0</v>
      </c>
      <c r="G1175" s="1">
        <f>IF(SUMPRODUCT(--ISNUMBER(SEARCH({"DISCRIMINATION","HARASSMENT","HATE_SPEECH","GENDER_VIOLENCE"},C1175)))&gt;0,1,0)</f>
        <v>0</v>
      </c>
      <c r="H1175" s="1">
        <f>IF(SUMPRODUCT(--ISNUMBER(SEARCH({"LEGALIZE","LEGISLATION","TRIAL"},C1175)))&gt;0,1,0)</f>
        <v>1</v>
      </c>
      <c r="I1175" s="1">
        <f>IF(SUMPRODUCT(--ISNUMBER(SEARCH({"LEADER"},C1175)))&gt;0,1,0)</f>
        <v>1</v>
      </c>
      <c r="J1175" t="str">
        <f t="shared" si="72"/>
        <v>2017</v>
      </c>
      <c r="K1175" t="str">
        <f t="shared" si="73"/>
        <v>03</v>
      </c>
      <c r="L1175" t="str">
        <f t="shared" si="74"/>
        <v>24</v>
      </c>
      <c r="M1175" s="2">
        <f t="shared" si="75"/>
        <v>42818.135416666664</v>
      </c>
      <c r="N1175" s="1">
        <f>IF(SUMPRODUCT(--ISNUMBER(SEARCH({"nasdaq.com","bloomberg.com","wsj.com","seekingalpha.com","valuewalk.com","reuters.com","forbes.com","marketwatch.com","investopedia.com","businessinsider.com","analystratings.com"},B1175)))&gt;0,1,0)</f>
        <v>0</v>
      </c>
      <c r="O1175" t="s">
        <v>3935</v>
      </c>
    </row>
    <row r="1176" spans="1:15" x14ac:dyDescent="0.35">
      <c r="A1176">
        <v>1.2048192771084301</v>
      </c>
      <c r="B1176" t="s">
        <v>11</v>
      </c>
      <c r="C1176" t="s">
        <v>1137</v>
      </c>
      <c r="D1176">
        <v>20170324033000</v>
      </c>
      <c r="E1176" s="1">
        <f>IF(SUMPRODUCT(--ISNUMBER(SEARCH({"ECON_EARNINGSREPORT","ECON_STOCKMARKET"},C1176)))&gt;0,1,0)</f>
        <v>0</v>
      </c>
      <c r="F1176" s="1">
        <f>IF(SUMPRODUCT(--ISNUMBER(SEARCH({"ENV_"},C1176)))&gt;0,1,0)</f>
        <v>0</v>
      </c>
      <c r="G1176" s="1">
        <f>IF(SUMPRODUCT(--ISNUMBER(SEARCH({"DISCRIMINATION","HARASSMENT","HATE_SPEECH","GENDER_VIOLENCE"},C1176)))&gt;0,1,0)</f>
        <v>0</v>
      </c>
      <c r="H1176" s="1">
        <f>IF(SUMPRODUCT(--ISNUMBER(SEARCH({"LEGALIZE","LEGISLATION","TRIAL"},C1176)))&gt;0,1,0)</f>
        <v>1</v>
      </c>
      <c r="I1176" s="1">
        <f>IF(SUMPRODUCT(--ISNUMBER(SEARCH({"LEADER"},C1176)))&gt;0,1,0)</f>
        <v>1</v>
      </c>
      <c r="J1176" t="str">
        <f t="shared" si="72"/>
        <v>2017</v>
      </c>
      <c r="K1176" t="str">
        <f t="shared" si="73"/>
        <v>03</v>
      </c>
      <c r="L1176" t="str">
        <f t="shared" si="74"/>
        <v>24</v>
      </c>
      <c r="M1176" s="2">
        <f t="shared" si="75"/>
        <v>42818.145833333336</v>
      </c>
      <c r="N1176" s="1">
        <f>IF(SUMPRODUCT(--ISNUMBER(SEARCH({"nasdaq.com","bloomberg.com","wsj.com","seekingalpha.com","valuewalk.com","reuters.com","forbes.com","marketwatch.com","investopedia.com","businessinsider.com","analystratings.com"},B1176)))&gt;0,1,0)</f>
        <v>0</v>
      </c>
      <c r="O1176" t="s">
        <v>3935</v>
      </c>
    </row>
    <row r="1177" spans="1:15" x14ac:dyDescent="0.35">
      <c r="A1177">
        <v>0.30120481927710802</v>
      </c>
      <c r="B1177" t="s">
        <v>10</v>
      </c>
      <c r="C1177" t="s">
        <v>1138</v>
      </c>
      <c r="D1177">
        <v>20170118114500</v>
      </c>
      <c r="E1177" s="1">
        <f>IF(SUMPRODUCT(--ISNUMBER(SEARCH({"ECON_EARNINGSREPORT","ECON_STOCKMARKET"},C1177)))&gt;0,1,0)</f>
        <v>1</v>
      </c>
      <c r="F1177" s="1">
        <f>IF(SUMPRODUCT(--ISNUMBER(SEARCH({"ENV_"},C1177)))&gt;0,1,0)</f>
        <v>0</v>
      </c>
      <c r="G1177" s="1">
        <f>IF(SUMPRODUCT(--ISNUMBER(SEARCH({"DISCRIMINATION","HARASSMENT","HATE_SPEECH","GENDER_VIOLENCE"},C1177)))&gt;0,1,0)</f>
        <v>0</v>
      </c>
      <c r="H1177" s="1">
        <f>IF(SUMPRODUCT(--ISNUMBER(SEARCH({"LEGALIZE","LEGISLATION","TRIAL"},C1177)))&gt;0,1,0)</f>
        <v>0</v>
      </c>
      <c r="I1177" s="1">
        <f>IF(SUMPRODUCT(--ISNUMBER(SEARCH({"LEADER"},C1177)))&gt;0,1,0)</f>
        <v>0</v>
      </c>
      <c r="J1177" t="str">
        <f t="shared" si="72"/>
        <v>2017</v>
      </c>
      <c r="K1177" t="str">
        <f t="shared" si="73"/>
        <v>01</v>
      </c>
      <c r="L1177" t="str">
        <f t="shared" si="74"/>
        <v>18</v>
      </c>
      <c r="M1177" s="2">
        <f t="shared" si="75"/>
        <v>42753.489583333336</v>
      </c>
      <c r="N1177" s="1">
        <f>IF(SUMPRODUCT(--ISNUMBER(SEARCH({"nasdaq.com","bloomberg.com","wsj.com","seekingalpha.com","valuewalk.com","reuters.com","forbes.com","marketwatch.com","investopedia.com","businessinsider.com","analystratings.com"},B1177)))&gt;0,1,0)</f>
        <v>1</v>
      </c>
      <c r="O1177" t="s">
        <v>3935</v>
      </c>
    </row>
    <row r="1178" spans="1:15" x14ac:dyDescent="0.35">
      <c r="A1178">
        <v>0.26246719160104998</v>
      </c>
      <c r="B1178" t="s">
        <v>126</v>
      </c>
      <c r="C1178" t="s">
        <v>1139</v>
      </c>
      <c r="D1178">
        <v>20170127051500</v>
      </c>
      <c r="E1178" s="1">
        <f>IF(SUMPRODUCT(--ISNUMBER(SEARCH({"ECON_EARNINGSREPORT","ECON_STOCKMARKET"},C1178)))&gt;0,1,0)</f>
        <v>1</v>
      </c>
      <c r="F1178" s="1">
        <f>IF(SUMPRODUCT(--ISNUMBER(SEARCH({"ENV_"},C1178)))&gt;0,1,0)</f>
        <v>0</v>
      </c>
      <c r="G1178" s="1">
        <f>IF(SUMPRODUCT(--ISNUMBER(SEARCH({"DISCRIMINATION","HARASSMENT","HATE_SPEECH","GENDER_VIOLENCE"},C1178)))&gt;0,1,0)</f>
        <v>0</v>
      </c>
      <c r="H1178" s="1">
        <f>IF(SUMPRODUCT(--ISNUMBER(SEARCH({"LEGALIZE","LEGISLATION","TRIAL"},C1178)))&gt;0,1,0)</f>
        <v>0</v>
      </c>
      <c r="I1178" s="1">
        <f>IF(SUMPRODUCT(--ISNUMBER(SEARCH({"LEADER"},C1178)))&gt;0,1,0)</f>
        <v>0</v>
      </c>
      <c r="J1178" t="str">
        <f t="shared" si="72"/>
        <v>2017</v>
      </c>
      <c r="K1178" t="str">
        <f t="shared" si="73"/>
        <v>01</v>
      </c>
      <c r="L1178" t="str">
        <f t="shared" si="74"/>
        <v>27</v>
      </c>
      <c r="M1178" s="2">
        <f t="shared" si="75"/>
        <v>42762.21875</v>
      </c>
      <c r="N1178" s="1">
        <f>IF(SUMPRODUCT(--ISNUMBER(SEARCH({"nasdaq.com","bloomberg.com","wsj.com","seekingalpha.com","valuewalk.com","reuters.com","forbes.com","marketwatch.com","investopedia.com","businessinsider.com","analystratings.com"},B1178)))&gt;0,1,0)</f>
        <v>0</v>
      </c>
      <c r="O1178" t="s">
        <v>3935</v>
      </c>
    </row>
    <row r="1179" spans="1:15" x14ac:dyDescent="0.35">
      <c r="A1179">
        <v>0.959692898272553</v>
      </c>
      <c r="B1179" t="s">
        <v>63</v>
      </c>
      <c r="C1179" t="s">
        <v>1140</v>
      </c>
      <c r="D1179">
        <v>20170119151500</v>
      </c>
      <c r="E1179" s="1">
        <f>IF(SUMPRODUCT(--ISNUMBER(SEARCH({"ECON_EARNINGSREPORT","ECON_STOCKMARKET"},C1179)))&gt;0,1,0)</f>
        <v>0</v>
      </c>
      <c r="F1179" s="1">
        <f>IF(SUMPRODUCT(--ISNUMBER(SEARCH({"ENV_"},C1179)))&gt;0,1,0)</f>
        <v>0</v>
      </c>
      <c r="G1179" s="1">
        <f>IF(SUMPRODUCT(--ISNUMBER(SEARCH({"DISCRIMINATION","HARASSMENT","HATE_SPEECH","GENDER_VIOLENCE"},C1179)))&gt;0,1,0)</f>
        <v>0</v>
      </c>
      <c r="H1179" s="1">
        <f>IF(SUMPRODUCT(--ISNUMBER(SEARCH({"LEGALIZE","LEGISLATION","TRIAL"},C1179)))&gt;0,1,0)</f>
        <v>1</v>
      </c>
      <c r="I1179" s="1">
        <f>IF(SUMPRODUCT(--ISNUMBER(SEARCH({"LEADER"},C1179)))&gt;0,1,0)</f>
        <v>1</v>
      </c>
      <c r="J1179" t="str">
        <f t="shared" si="72"/>
        <v>2017</v>
      </c>
      <c r="K1179" t="str">
        <f t="shared" si="73"/>
        <v>01</v>
      </c>
      <c r="L1179" t="str">
        <f t="shared" si="74"/>
        <v>19</v>
      </c>
      <c r="M1179" s="2">
        <f t="shared" si="75"/>
        <v>42754.635416666664</v>
      </c>
      <c r="N1179" s="1">
        <f>IF(SUMPRODUCT(--ISNUMBER(SEARCH({"nasdaq.com","bloomberg.com","wsj.com","seekingalpha.com","valuewalk.com","reuters.com","forbes.com","marketwatch.com","investopedia.com","businessinsider.com","analystratings.com"},B1179)))&gt;0,1,0)</f>
        <v>0</v>
      </c>
      <c r="O1179" t="s">
        <v>3935</v>
      </c>
    </row>
    <row r="1180" spans="1:15" x14ac:dyDescent="0.35">
      <c r="A1180">
        <v>0.56417489421720701</v>
      </c>
      <c r="B1180" t="s">
        <v>107</v>
      </c>
      <c r="C1180" t="s">
        <v>1141</v>
      </c>
      <c r="D1180">
        <v>20170314024500</v>
      </c>
      <c r="E1180" s="1">
        <f>IF(SUMPRODUCT(--ISNUMBER(SEARCH({"ECON_EARNINGSREPORT","ECON_STOCKMARKET"},C1180)))&gt;0,1,0)</f>
        <v>1</v>
      </c>
      <c r="F1180" s="1">
        <f>IF(SUMPRODUCT(--ISNUMBER(SEARCH({"ENV_"},C1180)))&gt;0,1,0)</f>
        <v>0</v>
      </c>
      <c r="G1180" s="1">
        <f>IF(SUMPRODUCT(--ISNUMBER(SEARCH({"DISCRIMINATION","HARASSMENT","HATE_SPEECH","GENDER_VIOLENCE"},C1180)))&gt;0,1,0)</f>
        <v>0</v>
      </c>
      <c r="H1180" s="1">
        <f>IF(SUMPRODUCT(--ISNUMBER(SEARCH({"LEGALIZE","LEGISLATION","TRIAL"},C1180)))&gt;0,1,0)</f>
        <v>0</v>
      </c>
      <c r="I1180" s="1">
        <f>IF(SUMPRODUCT(--ISNUMBER(SEARCH({"LEADER"},C1180)))&gt;0,1,0)</f>
        <v>0</v>
      </c>
      <c r="J1180" t="str">
        <f t="shared" si="72"/>
        <v>2017</v>
      </c>
      <c r="K1180" t="str">
        <f t="shared" si="73"/>
        <v>03</v>
      </c>
      <c r="L1180" t="str">
        <f t="shared" si="74"/>
        <v>14</v>
      </c>
      <c r="M1180" s="2">
        <f t="shared" si="75"/>
        <v>42808.114583333336</v>
      </c>
      <c r="N1180" s="1">
        <f>IF(SUMPRODUCT(--ISNUMBER(SEARCH({"nasdaq.com","bloomberg.com","wsj.com","seekingalpha.com","valuewalk.com","reuters.com","forbes.com","marketwatch.com","investopedia.com","businessinsider.com","analystratings.com"},B1180)))&gt;0,1,0)</f>
        <v>1</v>
      </c>
      <c r="O1180" t="s">
        <v>3935</v>
      </c>
    </row>
    <row r="1181" spans="1:15" x14ac:dyDescent="0.35">
      <c r="A1181">
        <v>-0.24213075060532699</v>
      </c>
      <c r="B1181" t="s">
        <v>1142</v>
      </c>
      <c r="C1181" t="s">
        <v>1143</v>
      </c>
      <c r="D1181">
        <v>20170326160000</v>
      </c>
      <c r="E1181" s="1">
        <f>IF(SUMPRODUCT(--ISNUMBER(SEARCH({"ECON_EARNINGSREPORT","ECON_STOCKMARKET"},C1181)))&gt;0,1,0)</f>
        <v>1</v>
      </c>
      <c r="F1181" s="1">
        <f>IF(SUMPRODUCT(--ISNUMBER(SEARCH({"ENV_"},C1181)))&gt;0,1,0)</f>
        <v>0</v>
      </c>
      <c r="G1181" s="1">
        <f>IF(SUMPRODUCT(--ISNUMBER(SEARCH({"DISCRIMINATION","HARASSMENT","HATE_SPEECH","GENDER_VIOLENCE"},C1181)))&gt;0,1,0)</f>
        <v>0</v>
      </c>
      <c r="H1181" s="1">
        <f>IF(SUMPRODUCT(--ISNUMBER(SEARCH({"LEGALIZE","LEGISLATION","TRIAL"},C1181)))&gt;0,1,0)</f>
        <v>0</v>
      </c>
      <c r="I1181" s="1">
        <f>IF(SUMPRODUCT(--ISNUMBER(SEARCH({"LEADER"},C1181)))&gt;0,1,0)</f>
        <v>0</v>
      </c>
      <c r="J1181" t="str">
        <f t="shared" si="72"/>
        <v>2017</v>
      </c>
      <c r="K1181" t="str">
        <f t="shared" si="73"/>
        <v>03</v>
      </c>
      <c r="L1181" t="str">
        <f t="shared" si="74"/>
        <v>26</v>
      </c>
      <c r="M1181" s="2">
        <f t="shared" si="75"/>
        <v>42820.666666666664</v>
      </c>
      <c r="N1181" s="1">
        <f>IF(SUMPRODUCT(--ISNUMBER(SEARCH({"nasdaq.com","bloomberg.com","wsj.com","seekingalpha.com","valuewalk.com","reuters.com","forbes.com","marketwatch.com","investopedia.com","businessinsider.com","analystratings.com"},B1181)))&gt;0,1,0)</f>
        <v>0</v>
      </c>
      <c r="O1181" t="s">
        <v>3935</v>
      </c>
    </row>
    <row r="1182" spans="1:15" x14ac:dyDescent="0.35">
      <c r="A1182">
        <v>-0.73664825046040505</v>
      </c>
      <c r="B1182" t="s">
        <v>107</v>
      </c>
      <c r="C1182" t="s">
        <v>1144</v>
      </c>
      <c r="D1182">
        <v>20170320050000</v>
      </c>
      <c r="E1182" s="1">
        <f>IF(SUMPRODUCT(--ISNUMBER(SEARCH({"ECON_EARNINGSREPORT","ECON_STOCKMARKET"},C1182)))&gt;0,1,0)</f>
        <v>1</v>
      </c>
      <c r="F1182" s="1">
        <f>IF(SUMPRODUCT(--ISNUMBER(SEARCH({"ENV_"},C1182)))&gt;0,1,0)</f>
        <v>0</v>
      </c>
      <c r="G1182" s="1">
        <f>IF(SUMPRODUCT(--ISNUMBER(SEARCH({"DISCRIMINATION","HARASSMENT","HATE_SPEECH","GENDER_VIOLENCE"},C1182)))&gt;0,1,0)</f>
        <v>0</v>
      </c>
      <c r="H1182" s="1">
        <f>IF(SUMPRODUCT(--ISNUMBER(SEARCH({"LEGALIZE","LEGISLATION","TRIAL"},C1182)))&gt;0,1,0)</f>
        <v>0</v>
      </c>
      <c r="I1182" s="1">
        <f>IF(SUMPRODUCT(--ISNUMBER(SEARCH({"LEADER"},C1182)))&gt;0,1,0)</f>
        <v>0</v>
      </c>
      <c r="J1182" t="str">
        <f t="shared" si="72"/>
        <v>2017</v>
      </c>
      <c r="K1182" t="str">
        <f t="shared" si="73"/>
        <v>03</v>
      </c>
      <c r="L1182" t="str">
        <f t="shared" si="74"/>
        <v>20</v>
      </c>
      <c r="M1182" s="2">
        <f t="shared" si="75"/>
        <v>42814.208333333336</v>
      </c>
      <c r="N1182" s="1">
        <f>IF(SUMPRODUCT(--ISNUMBER(SEARCH({"nasdaq.com","bloomberg.com","wsj.com","seekingalpha.com","valuewalk.com","reuters.com","forbes.com","marketwatch.com","investopedia.com","businessinsider.com","analystratings.com"},B1182)))&gt;0,1,0)</f>
        <v>1</v>
      </c>
      <c r="O1182" t="s">
        <v>3935</v>
      </c>
    </row>
    <row r="1183" spans="1:15" x14ac:dyDescent="0.35">
      <c r="A1183">
        <v>0.97431355181576595</v>
      </c>
      <c r="B1183" t="s">
        <v>11</v>
      </c>
      <c r="C1183" t="s">
        <v>1145</v>
      </c>
      <c r="D1183">
        <v>20170222211500</v>
      </c>
      <c r="E1183" s="1">
        <f>IF(SUMPRODUCT(--ISNUMBER(SEARCH({"ECON_EARNINGSREPORT","ECON_STOCKMARKET"},C1183)))&gt;0,1,0)</f>
        <v>0</v>
      </c>
      <c r="F1183" s="1">
        <f>IF(SUMPRODUCT(--ISNUMBER(SEARCH({"ENV_"},C1183)))&gt;0,1,0)</f>
        <v>0</v>
      </c>
      <c r="G1183" s="1">
        <f>IF(SUMPRODUCT(--ISNUMBER(SEARCH({"DISCRIMINATION","HARASSMENT","HATE_SPEECH","GENDER_VIOLENCE"},C1183)))&gt;0,1,0)</f>
        <v>0</v>
      </c>
      <c r="H1183" s="1">
        <f>IF(SUMPRODUCT(--ISNUMBER(SEARCH({"LEGALIZE","LEGISLATION","TRIAL"},C1183)))&gt;0,1,0)</f>
        <v>1</v>
      </c>
      <c r="I1183" s="1">
        <f>IF(SUMPRODUCT(--ISNUMBER(SEARCH({"LEADER"},C1183)))&gt;0,1,0)</f>
        <v>1</v>
      </c>
      <c r="J1183" t="str">
        <f t="shared" si="72"/>
        <v>2017</v>
      </c>
      <c r="K1183" t="str">
        <f t="shared" si="73"/>
        <v>02</v>
      </c>
      <c r="L1183" t="str">
        <f t="shared" si="74"/>
        <v>22</v>
      </c>
      <c r="M1183" s="2">
        <f t="shared" si="75"/>
        <v>42788.885416666664</v>
      </c>
      <c r="N1183" s="1">
        <f>IF(SUMPRODUCT(--ISNUMBER(SEARCH({"nasdaq.com","bloomberg.com","wsj.com","seekingalpha.com","valuewalk.com","reuters.com","forbes.com","marketwatch.com","investopedia.com","businessinsider.com","analystratings.com"},B1183)))&gt;0,1,0)</f>
        <v>0</v>
      </c>
      <c r="O1183" t="s">
        <v>3935</v>
      </c>
    </row>
    <row r="1184" spans="1:15" x14ac:dyDescent="0.35">
      <c r="A1184">
        <v>-0.40404040404040398</v>
      </c>
      <c r="B1184" t="s">
        <v>124</v>
      </c>
      <c r="C1184" t="s">
        <v>1146</v>
      </c>
      <c r="D1184">
        <v>20170201164500</v>
      </c>
      <c r="E1184" s="1">
        <f>IF(SUMPRODUCT(--ISNUMBER(SEARCH({"ECON_EARNINGSREPORT","ECON_STOCKMARKET"},C1184)))&gt;0,1,0)</f>
        <v>1</v>
      </c>
      <c r="F1184" s="1">
        <f>IF(SUMPRODUCT(--ISNUMBER(SEARCH({"ENV_"},C1184)))&gt;0,1,0)</f>
        <v>0</v>
      </c>
      <c r="G1184" s="1">
        <f>IF(SUMPRODUCT(--ISNUMBER(SEARCH({"DISCRIMINATION","HARASSMENT","HATE_SPEECH","GENDER_VIOLENCE"},C1184)))&gt;0,1,0)</f>
        <v>0</v>
      </c>
      <c r="H1184" s="1">
        <f>IF(SUMPRODUCT(--ISNUMBER(SEARCH({"LEGALIZE","LEGISLATION","TRIAL"},C1184)))&gt;0,1,0)</f>
        <v>0</v>
      </c>
      <c r="I1184" s="1">
        <f>IF(SUMPRODUCT(--ISNUMBER(SEARCH({"LEADER"},C1184)))&gt;0,1,0)</f>
        <v>0</v>
      </c>
      <c r="J1184" t="str">
        <f t="shared" si="72"/>
        <v>2017</v>
      </c>
      <c r="K1184" t="str">
        <f t="shared" si="73"/>
        <v>02</v>
      </c>
      <c r="L1184" t="str">
        <f t="shared" si="74"/>
        <v>01</v>
      </c>
      <c r="M1184" s="2">
        <f t="shared" si="75"/>
        <v>42767.697916666664</v>
      </c>
      <c r="N1184" s="1">
        <f>IF(SUMPRODUCT(--ISNUMBER(SEARCH({"nasdaq.com","bloomberg.com","wsj.com","seekingalpha.com","valuewalk.com","reuters.com","forbes.com","marketwatch.com","investopedia.com","businessinsider.com","analystratings.com"},B1184)))&gt;0,1,0)</f>
        <v>0</v>
      </c>
      <c r="O1184" t="s">
        <v>3935</v>
      </c>
    </row>
    <row r="1185" spans="1:15" x14ac:dyDescent="0.35">
      <c r="A1185">
        <v>1.89873417721519</v>
      </c>
      <c r="B1185" t="s">
        <v>90</v>
      </c>
      <c r="C1185" t="s">
        <v>662</v>
      </c>
      <c r="D1185">
        <v>20170315164500</v>
      </c>
      <c r="E1185" s="1">
        <f>IF(SUMPRODUCT(--ISNUMBER(SEARCH({"ECON_EARNINGSREPORT","ECON_STOCKMARKET"},C1185)))&gt;0,1,0)</f>
        <v>1</v>
      </c>
      <c r="F1185" s="1">
        <f>IF(SUMPRODUCT(--ISNUMBER(SEARCH({"ENV_"},C1185)))&gt;0,1,0)</f>
        <v>0</v>
      </c>
      <c r="G1185" s="1">
        <f>IF(SUMPRODUCT(--ISNUMBER(SEARCH({"DISCRIMINATION","HARASSMENT","HATE_SPEECH","GENDER_VIOLENCE"},C1185)))&gt;0,1,0)</f>
        <v>0</v>
      </c>
      <c r="H1185" s="1">
        <f>IF(SUMPRODUCT(--ISNUMBER(SEARCH({"LEGALIZE","LEGISLATION","TRIAL"},C1185)))&gt;0,1,0)</f>
        <v>0</v>
      </c>
      <c r="I1185" s="1">
        <f>IF(SUMPRODUCT(--ISNUMBER(SEARCH({"LEADER"},C1185)))&gt;0,1,0)</f>
        <v>0</v>
      </c>
      <c r="J1185" t="str">
        <f t="shared" si="72"/>
        <v>2017</v>
      </c>
      <c r="K1185" t="str">
        <f t="shared" si="73"/>
        <v>03</v>
      </c>
      <c r="L1185" t="str">
        <f t="shared" si="74"/>
        <v>15</v>
      </c>
      <c r="M1185" s="2">
        <f t="shared" si="75"/>
        <v>42809.697916666664</v>
      </c>
      <c r="N1185" s="1">
        <f>IF(SUMPRODUCT(--ISNUMBER(SEARCH({"nasdaq.com","bloomberg.com","wsj.com","seekingalpha.com","valuewalk.com","reuters.com","forbes.com","marketwatch.com","investopedia.com","businessinsider.com","analystratings.com"},B1185)))&gt;0,1,0)</f>
        <v>0</v>
      </c>
      <c r="O1185" t="s">
        <v>3935</v>
      </c>
    </row>
    <row r="1186" spans="1:15" x14ac:dyDescent="0.35">
      <c r="A1186">
        <v>0.81300813008130102</v>
      </c>
      <c r="B1186" t="s">
        <v>71</v>
      </c>
      <c r="C1186" t="s">
        <v>1147</v>
      </c>
      <c r="D1186">
        <v>20170202181500</v>
      </c>
      <c r="E1186" s="1">
        <f>IF(SUMPRODUCT(--ISNUMBER(SEARCH({"ECON_EARNINGSREPORT","ECON_STOCKMARKET"},C1186)))&gt;0,1,0)</f>
        <v>0</v>
      </c>
      <c r="F1186" s="1">
        <f>IF(SUMPRODUCT(--ISNUMBER(SEARCH({"ENV_"},C1186)))&gt;0,1,0)</f>
        <v>0</v>
      </c>
      <c r="G1186" s="1">
        <f>IF(SUMPRODUCT(--ISNUMBER(SEARCH({"DISCRIMINATION","HARASSMENT","HATE_SPEECH","GENDER_VIOLENCE"},C1186)))&gt;0,1,0)</f>
        <v>0</v>
      </c>
      <c r="H1186" s="1">
        <f>IF(SUMPRODUCT(--ISNUMBER(SEARCH({"LEGALIZE","LEGISLATION","TRIAL"},C1186)))&gt;0,1,0)</f>
        <v>0</v>
      </c>
      <c r="I1186" s="1">
        <f>IF(SUMPRODUCT(--ISNUMBER(SEARCH({"LEADER"},C1186)))&gt;0,1,0)</f>
        <v>0</v>
      </c>
      <c r="J1186" t="str">
        <f t="shared" si="72"/>
        <v>2017</v>
      </c>
      <c r="K1186" t="str">
        <f t="shared" si="73"/>
        <v>02</v>
      </c>
      <c r="L1186" t="str">
        <f t="shared" si="74"/>
        <v>02</v>
      </c>
      <c r="M1186" s="2">
        <f t="shared" si="75"/>
        <v>42768.760416666664</v>
      </c>
      <c r="N1186" s="1">
        <f>IF(SUMPRODUCT(--ISNUMBER(SEARCH({"nasdaq.com","bloomberg.com","wsj.com","seekingalpha.com","valuewalk.com","reuters.com","forbes.com","marketwatch.com","investopedia.com","businessinsider.com","analystratings.com"},B1186)))&gt;0,1,0)</f>
        <v>1</v>
      </c>
      <c r="O1186" t="s">
        <v>3935</v>
      </c>
    </row>
    <row r="1187" spans="1:15" x14ac:dyDescent="0.35">
      <c r="A1187">
        <v>-2.5188916876574301</v>
      </c>
      <c r="B1187" t="s">
        <v>53</v>
      </c>
      <c r="C1187" t="s">
        <v>110</v>
      </c>
      <c r="D1187">
        <v>20170201194500</v>
      </c>
      <c r="E1187" s="1">
        <f>IF(SUMPRODUCT(--ISNUMBER(SEARCH({"ECON_EARNINGSREPORT","ECON_STOCKMARKET"},C1187)))&gt;0,1,0)</f>
        <v>1</v>
      </c>
      <c r="F1187" s="1">
        <f>IF(SUMPRODUCT(--ISNUMBER(SEARCH({"ENV_"},C1187)))&gt;0,1,0)</f>
        <v>0</v>
      </c>
      <c r="G1187" s="1">
        <f>IF(SUMPRODUCT(--ISNUMBER(SEARCH({"DISCRIMINATION","HARASSMENT","HATE_SPEECH","GENDER_VIOLENCE"},C1187)))&gt;0,1,0)</f>
        <v>0</v>
      </c>
      <c r="H1187" s="1">
        <f>IF(SUMPRODUCT(--ISNUMBER(SEARCH({"LEGALIZE","LEGISLATION","TRIAL"},C1187)))&gt;0,1,0)</f>
        <v>0</v>
      </c>
      <c r="I1187" s="1">
        <f>IF(SUMPRODUCT(--ISNUMBER(SEARCH({"LEADER"},C1187)))&gt;0,1,0)</f>
        <v>0</v>
      </c>
      <c r="J1187" t="str">
        <f t="shared" si="72"/>
        <v>2017</v>
      </c>
      <c r="K1187" t="str">
        <f t="shared" si="73"/>
        <v>02</v>
      </c>
      <c r="L1187" t="str">
        <f t="shared" si="74"/>
        <v>01</v>
      </c>
      <c r="M1187" s="2">
        <f t="shared" si="75"/>
        <v>42767.822916666664</v>
      </c>
      <c r="N1187" s="1">
        <f>IF(SUMPRODUCT(--ISNUMBER(SEARCH({"nasdaq.com","bloomberg.com","wsj.com","seekingalpha.com","valuewalk.com","reuters.com","forbes.com","marketwatch.com","investopedia.com","businessinsider.com","analystratings.com"},B1187)))&gt;0,1,0)</f>
        <v>0</v>
      </c>
      <c r="O1187" t="s">
        <v>3935</v>
      </c>
    </row>
    <row r="1188" spans="1:15" x14ac:dyDescent="0.35">
      <c r="A1188">
        <v>0.73770491803278704</v>
      </c>
      <c r="B1188" t="s">
        <v>107</v>
      </c>
      <c r="C1188" t="s">
        <v>1148</v>
      </c>
      <c r="D1188">
        <v>20170324014500</v>
      </c>
      <c r="E1188" s="1">
        <f>IF(SUMPRODUCT(--ISNUMBER(SEARCH({"ECON_EARNINGSREPORT","ECON_STOCKMARKET"},C1188)))&gt;0,1,0)</f>
        <v>0</v>
      </c>
      <c r="F1188" s="1">
        <f>IF(SUMPRODUCT(--ISNUMBER(SEARCH({"ENV_"},C1188)))&gt;0,1,0)</f>
        <v>0</v>
      </c>
      <c r="G1188" s="1">
        <f>IF(SUMPRODUCT(--ISNUMBER(SEARCH({"DISCRIMINATION","HARASSMENT","HATE_SPEECH","GENDER_VIOLENCE"},C1188)))&gt;0,1,0)</f>
        <v>0</v>
      </c>
      <c r="H1188" s="1">
        <f>IF(SUMPRODUCT(--ISNUMBER(SEARCH({"LEGALIZE","LEGISLATION","TRIAL"},C1188)))&gt;0,1,0)</f>
        <v>0</v>
      </c>
      <c r="I1188" s="1">
        <f>IF(SUMPRODUCT(--ISNUMBER(SEARCH({"LEADER"},C1188)))&gt;0,1,0)</f>
        <v>0</v>
      </c>
      <c r="J1188" t="str">
        <f t="shared" si="72"/>
        <v>2017</v>
      </c>
      <c r="K1188" t="str">
        <f t="shared" si="73"/>
        <v>03</v>
      </c>
      <c r="L1188" t="str">
        <f t="shared" si="74"/>
        <v>24</v>
      </c>
      <c r="M1188" s="2">
        <f t="shared" si="75"/>
        <v>42818.072916666664</v>
      </c>
      <c r="N1188" s="1">
        <f>IF(SUMPRODUCT(--ISNUMBER(SEARCH({"nasdaq.com","bloomberg.com","wsj.com","seekingalpha.com","valuewalk.com","reuters.com","forbes.com","marketwatch.com","investopedia.com","businessinsider.com","analystratings.com"},B1188)))&gt;0,1,0)</f>
        <v>1</v>
      </c>
      <c r="O1188" t="s">
        <v>3935</v>
      </c>
    </row>
    <row r="1189" spans="1:15" x14ac:dyDescent="0.35">
      <c r="A1189">
        <v>1.5763076188201599</v>
      </c>
      <c r="B1189" t="s">
        <v>107</v>
      </c>
      <c r="C1189" t="s">
        <v>1149</v>
      </c>
      <c r="D1189">
        <v>20170324014500</v>
      </c>
      <c r="E1189" s="1">
        <f>IF(SUMPRODUCT(--ISNUMBER(SEARCH({"ECON_EARNINGSREPORT","ECON_STOCKMARKET"},C1189)))&gt;0,1,0)</f>
        <v>1</v>
      </c>
      <c r="F1189" s="1">
        <f>IF(SUMPRODUCT(--ISNUMBER(SEARCH({"ENV_"},C1189)))&gt;0,1,0)</f>
        <v>0</v>
      </c>
      <c r="G1189" s="1">
        <f>IF(SUMPRODUCT(--ISNUMBER(SEARCH({"DISCRIMINATION","HARASSMENT","HATE_SPEECH","GENDER_VIOLENCE"},C1189)))&gt;0,1,0)</f>
        <v>0</v>
      </c>
      <c r="H1189" s="1">
        <f>IF(SUMPRODUCT(--ISNUMBER(SEARCH({"LEGALIZE","LEGISLATION","TRIAL"},C1189)))&gt;0,1,0)</f>
        <v>0</v>
      </c>
      <c r="I1189" s="1">
        <f>IF(SUMPRODUCT(--ISNUMBER(SEARCH({"LEADER"},C1189)))&gt;0,1,0)</f>
        <v>0</v>
      </c>
      <c r="J1189" t="str">
        <f t="shared" si="72"/>
        <v>2017</v>
      </c>
      <c r="K1189" t="str">
        <f t="shared" si="73"/>
        <v>03</v>
      </c>
      <c r="L1189" t="str">
        <f t="shared" si="74"/>
        <v>24</v>
      </c>
      <c r="M1189" s="2">
        <f t="shared" si="75"/>
        <v>42818.072916666664</v>
      </c>
      <c r="N1189" s="1">
        <f>IF(SUMPRODUCT(--ISNUMBER(SEARCH({"nasdaq.com","bloomberg.com","wsj.com","seekingalpha.com","valuewalk.com","reuters.com","forbes.com","marketwatch.com","investopedia.com","businessinsider.com","analystratings.com"},B1189)))&gt;0,1,0)</f>
        <v>1</v>
      </c>
      <c r="O1189" t="s">
        <v>3935</v>
      </c>
    </row>
    <row r="1190" spans="1:15" x14ac:dyDescent="0.35">
      <c r="A1190">
        <v>3.6057692307692299</v>
      </c>
      <c r="B1190" t="s">
        <v>296</v>
      </c>
      <c r="C1190" t="s">
        <v>1150</v>
      </c>
      <c r="D1190">
        <v>20170202220000</v>
      </c>
      <c r="E1190" s="1">
        <f>IF(SUMPRODUCT(--ISNUMBER(SEARCH({"ECON_EARNINGSREPORT","ECON_STOCKMARKET"},C1190)))&gt;0,1,0)</f>
        <v>1</v>
      </c>
      <c r="F1190" s="1">
        <f>IF(SUMPRODUCT(--ISNUMBER(SEARCH({"ENV_"},C1190)))&gt;0,1,0)</f>
        <v>1</v>
      </c>
      <c r="G1190" s="1">
        <f>IF(SUMPRODUCT(--ISNUMBER(SEARCH({"DISCRIMINATION","HARASSMENT","HATE_SPEECH","GENDER_VIOLENCE"},C1190)))&gt;0,1,0)</f>
        <v>0</v>
      </c>
      <c r="H1190" s="1">
        <f>IF(SUMPRODUCT(--ISNUMBER(SEARCH({"LEGALIZE","LEGISLATION","TRIAL"},C1190)))&gt;0,1,0)</f>
        <v>0</v>
      </c>
      <c r="I1190" s="1">
        <f>IF(SUMPRODUCT(--ISNUMBER(SEARCH({"LEADER"},C1190)))&gt;0,1,0)</f>
        <v>1</v>
      </c>
      <c r="J1190" t="str">
        <f t="shared" si="72"/>
        <v>2017</v>
      </c>
      <c r="K1190" t="str">
        <f t="shared" si="73"/>
        <v>02</v>
      </c>
      <c r="L1190" t="str">
        <f t="shared" si="74"/>
        <v>02</v>
      </c>
      <c r="M1190" s="2">
        <f t="shared" si="75"/>
        <v>42768.916666666664</v>
      </c>
      <c r="N1190" s="1">
        <f>IF(SUMPRODUCT(--ISNUMBER(SEARCH({"nasdaq.com","bloomberg.com","wsj.com","seekingalpha.com","valuewalk.com","reuters.com","forbes.com","marketwatch.com","investopedia.com","businessinsider.com","analystratings.com"},B1190)))&gt;0,1,0)</f>
        <v>0</v>
      </c>
      <c r="O1190" t="s">
        <v>3935</v>
      </c>
    </row>
    <row r="1191" spans="1:15" x14ac:dyDescent="0.35">
      <c r="A1191">
        <v>1.2396694214876001</v>
      </c>
      <c r="B1191" t="s">
        <v>210</v>
      </c>
      <c r="C1191" t="s">
        <v>211</v>
      </c>
      <c r="D1191">
        <v>20170203014500</v>
      </c>
      <c r="E1191" s="1">
        <f>IF(SUMPRODUCT(--ISNUMBER(SEARCH({"ECON_EARNINGSREPORT","ECON_STOCKMARKET"},C1191)))&gt;0,1,0)</f>
        <v>1</v>
      </c>
      <c r="F1191" s="1">
        <f>IF(SUMPRODUCT(--ISNUMBER(SEARCH({"ENV_"},C1191)))&gt;0,1,0)</f>
        <v>0</v>
      </c>
      <c r="G1191" s="1">
        <f>IF(SUMPRODUCT(--ISNUMBER(SEARCH({"DISCRIMINATION","HARASSMENT","HATE_SPEECH","GENDER_VIOLENCE"},C1191)))&gt;0,1,0)</f>
        <v>0</v>
      </c>
      <c r="H1191" s="1">
        <f>IF(SUMPRODUCT(--ISNUMBER(SEARCH({"LEGALIZE","LEGISLATION","TRIAL"},C1191)))&gt;0,1,0)</f>
        <v>0</v>
      </c>
      <c r="I1191" s="1">
        <f>IF(SUMPRODUCT(--ISNUMBER(SEARCH({"LEADER"},C1191)))&gt;0,1,0)</f>
        <v>0</v>
      </c>
      <c r="J1191" t="str">
        <f t="shared" si="72"/>
        <v>2017</v>
      </c>
      <c r="K1191" t="str">
        <f t="shared" si="73"/>
        <v>02</v>
      </c>
      <c r="L1191" t="str">
        <f t="shared" si="74"/>
        <v>03</v>
      </c>
      <c r="M1191" s="2">
        <f t="shared" si="75"/>
        <v>42769.072916666664</v>
      </c>
      <c r="N1191" s="1">
        <f>IF(SUMPRODUCT(--ISNUMBER(SEARCH({"nasdaq.com","bloomberg.com","wsj.com","seekingalpha.com","valuewalk.com","reuters.com","forbes.com","marketwatch.com","investopedia.com","businessinsider.com","analystratings.com"},B1191)))&gt;0,1,0)</f>
        <v>0</v>
      </c>
      <c r="O1191" t="s">
        <v>3935</v>
      </c>
    </row>
    <row r="1192" spans="1:15" x14ac:dyDescent="0.35">
      <c r="A1192">
        <v>1.78970917225951</v>
      </c>
      <c r="B1192" t="s">
        <v>16</v>
      </c>
      <c r="C1192" t="s">
        <v>1151</v>
      </c>
      <c r="D1192">
        <v>20170324131500</v>
      </c>
      <c r="E1192" s="1">
        <f>IF(SUMPRODUCT(--ISNUMBER(SEARCH({"ECON_EARNINGSREPORT","ECON_STOCKMARKET"},C1192)))&gt;0,1,0)</f>
        <v>1</v>
      </c>
      <c r="F1192" s="1">
        <f>IF(SUMPRODUCT(--ISNUMBER(SEARCH({"ENV_"},C1192)))&gt;0,1,0)</f>
        <v>0</v>
      </c>
      <c r="G1192" s="1">
        <f>IF(SUMPRODUCT(--ISNUMBER(SEARCH({"DISCRIMINATION","HARASSMENT","HATE_SPEECH","GENDER_VIOLENCE"},C1192)))&gt;0,1,0)</f>
        <v>0</v>
      </c>
      <c r="H1192" s="1">
        <f>IF(SUMPRODUCT(--ISNUMBER(SEARCH({"LEGALIZE","LEGISLATION","TRIAL"},C1192)))&gt;0,1,0)</f>
        <v>0</v>
      </c>
      <c r="I1192" s="1">
        <f>IF(SUMPRODUCT(--ISNUMBER(SEARCH({"LEADER"},C1192)))&gt;0,1,0)</f>
        <v>0</v>
      </c>
      <c r="J1192" t="str">
        <f t="shared" si="72"/>
        <v>2017</v>
      </c>
      <c r="K1192" t="str">
        <f t="shared" si="73"/>
        <v>03</v>
      </c>
      <c r="L1192" t="str">
        <f t="shared" si="74"/>
        <v>24</v>
      </c>
      <c r="M1192" s="2">
        <f t="shared" si="75"/>
        <v>42818.552083333336</v>
      </c>
      <c r="N1192" s="1">
        <f>IF(SUMPRODUCT(--ISNUMBER(SEARCH({"nasdaq.com","bloomberg.com","wsj.com","seekingalpha.com","valuewalk.com","reuters.com","forbes.com","marketwatch.com","investopedia.com","businessinsider.com","analystratings.com"},B1192)))&gt;0,1,0)</f>
        <v>1</v>
      </c>
      <c r="O1192" t="s">
        <v>3935</v>
      </c>
    </row>
    <row r="1193" spans="1:15" x14ac:dyDescent="0.35">
      <c r="A1193">
        <v>1.4745308310992</v>
      </c>
      <c r="B1193" t="s">
        <v>6</v>
      </c>
      <c r="D1193">
        <v>20170324131500</v>
      </c>
      <c r="E1193" s="1">
        <f>IF(SUMPRODUCT(--ISNUMBER(SEARCH({"ECON_EARNINGSREPORT","ECON_STOCKMARKET"},C1193)))&gt;0,1,0)</f>
        <v>0</v>
      </c>
      <c r="F1193" s="1">
        <f>IF(SUMPRODUCT(--ISNUMBER(SEARCH({"ENV_"},C1193)))&gt;0,1,0)</f>
        <v>0</v>
      </c>
      <c r="G1193" s="1">
        <f>IF(SUMPRODUCT(--ISNUMBER(SEARCH({"DISCRIMINATION","HARASSMENT","HATE_SPEECH","GENDER_VIOLENCE"},C1193)))&gt;0,1,0)</f>
        <v>0</v>
      </c>
      <c r="H1193" s="1">
        <f>IF(SUMPRODUCT(--ISNUMBER(SEARCH({"LEGALIZE","LEGISLATION","TRIAL"},C1193)))&gt;0,1,0)</f>
        <v>0</v>
      </c>
      <c r="I1193" s="1">
        <f>IF(SUMPRODUCT(--ISNUMBER(SEARCH({"LEADER"},C1193)))&gt;0,1,0)</f>
        <v>0</v>
      </c>
      <c r="J1193" t="str">
        <f t="shared" si="72"/>
        <v>2017</v>
      </c>
      <c r="K1193" t="str">
        <f t="shared" si="73"/>
        <v>03</v>
      </c>
      <c r="L1193" t="str">
        <f t="shared" si="74"/>
        <v>24</v>
      </c>
      <c r="M1193" s="2">
        <f t="shared" si="75"/>
        <v>42818.552083333336</v>
      </c>
      <c r="N1193" s="1">
        <f>IF(SUMPRODUCT(--ISNUMBER(SEARCH({"nasdaq.com","bloomberg.com","wsj.com","seekingalpha.com","valuewalk.com","reuters.com","forbes.com","marketwatch.com","investopedia.com","businessinsider.com","analystratings.com"},B1193)))&gt;0,1,0)</f>
        <v>0</v>
      </c>
      <c r="O1193" t="s">
        <v>3935</v>
      </c>
    </row>
    <row r="1194" spans="1:15" x14ac:dyDescent="0.35">
      <c r="A1194">
        <v>1.31736526946108</v>
      </c>
      <c r="B1194" t="s">
        <v>40</v>
      </c>
      <c r="C1194" t="s">
        <v>1124</v>
      </c>
      <c r="D1194">
        <v>20170210153000</v>
      </c>
      <c r="E1194" s="1">
        <f>IF(SUMPRODUCT(--ISNUMBER(SEARCH({"ECON_EARNINGSREPORT","ECON_STOCKMARKET"},C1194)))&gt;0,1,0)</f>
        <v>1</v>
      </c>
      <c r="F1194" s="1">
        <f>IF(SUMPRODUCT(--ISNUMBER(SEARCH({"ENV_"},C1194)))&gt;0,1,0)</f>
        <v>0</v>
      </c>
      <c r="G1194" s="1">
        <f>IF(SUMPRODUCT(--ISNUMBER(SEARCH({"DISCRIMINATION","HARASSMENT","HATE_SPEECH","GENDER_VIOLENCE"},C1194)))&gt;0,1,0)</f>
        <v>0</v>
      </c>
      <c r="H1194" s="1">
        <f>IF(SUMPRODUCT(--ISNUMBER(SEARCH({"LEGALIZE","LEGISLATION","TRIAL"},C1194)))&gt;0,1,0)</f>
        <v>0</v>
      </c>
      <c r="I1194" s="1">
        <f>IF(SUMPRODUCT(--ISNUMBER(SEARCH({"LEADER"},C1194)))&gt;0,1,0)</f>
        <v>0</v>
      </c>
      <c r="J1194" t="str">
        <f t="shared" si="72"/>
        <v>2017</v>
      </c>
      <c r="K1194" t="str">
        <f t="shared" si="73"/>
        <v>02</v>
      </c>
      <c r="L1194" t="str">
        <f t="shared" si="74"/>
        <v>10</v>
      </c>
      <c r="M1194" s="2">
        <f t="shared" si="75"/>
        <v>42776.645833333336</v>
      </c>
      <c r="N1194" s="1">
        <f>IF(SUMPRODUCT(--ISNUMBER(SEARCH({"nasdaq.com","bloomberg.com","wsj.com","seekingalpha.com","valuewalk.com","reuters.com","forbes.com","marketwatch.com","investopedia.com","businessinsider.com","analystratings.com"},B1194)))&gt;0,1,0)</f>
        <v>0</v>
      </c>
      <c r="O1194" t="s">
        <v>3935</v>
      </c>
    </row>
    <row r="1195" spans="1:15" x14ac:dyDescent="0.35">
      <c r="A1195">
        <v>-0.30487804878048802</v>
      </c>
      <c r="B1195" t="s">
        <v>40</v>
      </c>
      <c r="C1195" t="s">
        <v>1152</v>
      </c>
      <c r="D1195">
        <v>20170325191500</v>
      </c>
      <c r="E1195" s="1">
        <f>IF(SUMPRODUCT(--ISNUMBER(SEARCH({"ECON_EARNINGSREPORT","ECON_STOCKMARKET"},C1195)))&gt;0,1,0)</f>
        <v>1</v>
      </c>
      <c r="F1195" s="1">
        <f>IF(SUMPRODUCT(--ISNUMBER(SEARCH({"ENV_"},C1195)))&gt;0,1,0)</f>
        <v>0</v>
      </c>
      <c r="G1195" s="1">
        <f>IF(SUMPRODUCT(--ISNUMBER(SEARCH({"DISCRIMINATION","HARASSMENT","HATE_SPEECH","GENDER_VIOLENCE"},C1195)))&gt;0,1,0)</f>
        <v>0</v>
      </c>
      <c r="H1195" s="1">
        <f>IF(SUMPRODUCT(--ISNUMBER(SEARCH({"LEGALIZE","LEGISLATION","TRIAL"},C1195)))&gt;0,1,0)</f>
        <v>0</v>
      </c>
      <c r="I1195" s="1">
        <f>IF(SUMPRODUCT(--ISNUMBER(SEARCH({"LEADER"},C1195)))&gt;0,1,0)</f>
        <v>0</v>
      </c>
      <c r="J1195" t="str">
        <f t="shared" si="72"/>
        <v>2017</v>
      </c>
      <c r="K1195" t="str">
        <f t="shared" si="73"/>
        <v>03</v>
      </c>
      <c r="L1195" t="str">
        <f t="shared" si="74"/>
        <v>25</v>
      </c>
      <c r="M1195" s="2">
        <f t="shared" si="75"/>
        <v>42819.802083333336</v>
      </c>
      <c r="N1195" s="1">
        <f>IF(SUMPRODUCT(--ISNUMBER(SEARCH({"nasdaq.com","bloomberg.com","wsj.com","seekingalpha.com","valuewalk.com","reuters.com","forbes.com","marketwatch.com","investopedia.com","businessinsider.com","analystratings.com"},B1195)))&gt;0,1,0)</f>
        <v>0</v>
      </c>
      <c r="O1195" t="s">
        <v>3935</v>
      </c>
    </row>
    <row r="1196" spans="1:15" x14ac:dyDescent="0.35">
      <c r="A1196">
        <v>2.734375</v>
      </c>
      <c r="B1196" t="s">
        <v>25</v>
      </c>
      <c r="D1196">
        <v>20170324144500</v>
      </c>
      <c r="E1196" s="1">
        <f>IF(SUMPRODUCT(--ISNUMBER(SEARCH({"ECON_EARNINGSREPORT","ECON_STOCKMARKET"},C1196)))&gt;0,1,0)</f>
        <v>0</v>
      </c>
      <c r="F1196" s="1">
        <f>IF(SUMPRODUCT(--ISNUMBER(SEARCH({"ENV_"},C1196)))&gt;0,1,0)</f>
        <v>0</v>
      </c>
      <c r="G1196" s="1">
        <f>IF(SUMPRODUCT(--ISNUMBER(SEARCH({"DISCRIMINATION","HARASSMENT","HATE_SPEECH","GENDER_VIOLENCE"},C1196)))&gt;0,1,0)</f>
        <v>0</v>
      </c>
      <c r="H1196" s="1">
        <f>IF(SUMPRODUCT(--ISNUMBER(SEARCH({"LEGALIZE","LEGISLATION","TRIAL"},C1196)))&gt;0,1,0)</f>
        <v>0</v>
      </c>
      <c r="I1196" s="1">
        <f>IF(SUMPRODUCT(--ISNUMBER(SEARCH({"LEADER"},C1196)))&gt;0,1,0)</f>
        <v>0</v>
      </c>
      <c r="J1196" t="str">
        <f t="shared" si="72"/>
        <v>2017</v>
      </c>
      <c r="K1196" t="str">
        <f t="shared" si="73"/>
        <v>03</v>
      </c>
      <c r="L1196" t="str">
        <f t="shared" si="74"/>
        <v>24</v>
      </c>
      <c r="M1196" s="2">
        <f t="shared" si="75"/>
        <v>42818.614583333336</v>
      </c>
      <c r="N1196" s="1">
        <f>IF(SUMPRODUCT(--ISNUMBER(SEARCH({"nasdaq.com","bloomberg.com","wsj.com","seekingalpha.com","valuewalk.com","reuters.com","forbes.com","marketwatch.com","investopedia.com","businessinsider.com","analystratings.com"},B1196)))&gt;0,1,0)</f>
        <v>0</v>
      </c>
      <c r="O1196" t="s">
        <v>3935</v>
      </c>
    </row>
    <row r="1197" spans="1:15" x14ac:dyDescent="0.35">
      <c r="A1197">
        <v>0</v>
      </c>
      <c r="B1197" t="s">
        <v>21</v>
      </c>
      <c r="D1197">
        <v>20170324144500</v>
      </c>
      <c r="E1197" s="1">
        <f>IF(SUMPRODUCT(--ISNUMBER(SEARCH({"ECON_EARNINGSREPORT","ECON_STOCKMARKET"},C1197)))&gt;0,1,0)</f>
        <v>0</v>
      </c>
      <c r="F1197" s="1">
        <f>IF(SUMPRODUCT(--ISNUMBER(SEARCH({"ENV_"},C1197)))&gt;0,1,0)</f>
        <v>0</v>
      </c>
      <c r="G1197" s="1">
        <f>IF(SUMPRODUCT(--ISNUMBER(SEARCH({"DISCRIMINATION","HARASSMENT","HATE_SPEECH","GENDER_VIOLENCE"},C1197)))&gt;0,1,0)</f>
        <v>0</v>
      </c>
      <c r="H1197" s="1">
        <f>IF(SUMPRODUCT(--ISNUMBER(SEARCH({"LEGALIZE","LEGISLATION","TRIAL"},C1197)))&gt;0,1,0)</f>
        <v>0</v>
      </c>
      <c r="I1197" s="1">
        <f>IF(SUMPRODUCT(--ISNUMBER(SEARCH({"LEADER"},C1197)))&gt;0,1,0)</f>
        <v>0</v>
      </c>
      <c r="J1197" t="str">
        <f t="shared" si="72"/>
        <v>2017</v>
      </c>
      <c r="K1197" t="str">
        <f t="shared" si="73"/>
        <v>03</v>
      </c>
      <c r="L1197" t="str">
        <f t="shared" si="74"/>
        <v>24</v>
      </c>
      <c r="M1197" s="2">
        <f t="shared" si="75"/>
        <v>42818.614583333336</v>
      </c>
      <c r="N1197" s="1">
        <f>IF(SUMPRODUCT(--ISNUMBER(SEARCH({"nasdaq.com","bloomberg.com","wsj.com","seekingalpha.com","valuewalk.com","reuters.com","forbes.com","marketwatch.com","investopedia.com","businessinsider.com","analystratings.com"},B1197)))&gt;0,1,0)</f>
        <v>0</v>
      </c>
      <c r="O1197" t="s">
        <v>3935</v>
      </c>
    </row>
    <row r="1198" spans="1:15" x14ac:dyDescent="0.35">
      <c r="A1198">
        <v>0.80106809078771701</v>
      </c>
      <c r="B1198" t="s">
        <v>40</v>
      </c>
      <c r="C1198" t="s">
        <v>1153</v>
      </c>
      <c r="D1198">
        <v>20170324221500</v>
      </c>
      <c r="E1198" s="1">
        <f>IF(SUMPRODUCT(--ISNUMBER(SEARCH({"ECON_EARNINGSREPORT","ECON_STOCKMARKET"},C1198)))&gt;0,1,0)</f>
        <v>1</v>
      </c>
      <c r="F1198" s="1">
        <f>IF(SUMPRODUCT(--ISNUMBER(SEARCH({"ENV_"},C1198)))&gt;0,1,0)</f>
        <v>0</v>
      </c>
      <c r="G1198" s="1">
        <f>IF(SUMPRODUCT(--ISNUMBER(SEARCH({"DISCRIMINATION","HARASSMENT","HATE_SPEECH","GENDER_VIOLENCE"},C1198)))&gt;0,1,0)</f>
        <v>0</v>
      </c>
      <c r="H1198" s="1">
        <f>IF(SUMPRODUCT(--ISNUMBER(SEARCH({"LEGALIZE","LEGISLATION","TRIAL"},C1198)))&gt;0,1,0)</f>
        <v>0</v>
      </c>
      <c r="I1198" s="1">
        <f>IF(SUMPRODUCT(--ISNUMBER(SEARCH({"LEADER"},C1198)))&gt;0,1,0)</f>
        <v>0</v>
      </c>
      <c r="J1198" t="str">
        <f t="shared" si="72"/>
        <v>2017</v>
      </c>
      <c r="K1198" t="str">
        <f t="shared" si="73"/>
        <v>03</v>
      </c>
      <c r="L1198" t="str">
        <f t="shared" si="74"/>
        <v>24</v>
      </c>
      <c r="M1198" s="2">
        <f t="shared" si="75"/>
        <v>42818.927083333336</v>
      </c>
      <c r="N1198" s="1">
        <f>IF(SUMPRODUCT(--ISNUMBER(SEARCH({"nasdaq.com","bloomberg.com","wsj.com","seekingalpha.com","valuewalk.com","reuters.com","forbes.com","marketwatch.com","investopedia.com","businessinsider.com","analystratings.com"},B1198)))&gt;0,1,0)</f>
        <v>0</v>
      </c>
      <c r="O1198" t="s">
        <v>3935</v>
      </c>
    </row>
    <row r="1199" spans="1:15" x14ac:dyDescent="0.35">
      <c r="A1199">
        <v>0.80428954423592502</v>
      </c>
      <c r="B1199" t="s">
        <v>76</v>
      </c>
      <c r="C1199" t="s">
        <v>1154</v>
      </c>
      <c r="D1199">
        <v>20170324221500</v>
      </c>
      <c r="E1199" s="1">
        <f>IF(SUMPRODUCT(--ISNUMBER(SEARCH({"ECON_EARNINGSREPORT","ECON_STOCKMARKET"},C1199)))&gt;0,1,0)</f>
        <v>1</v>
      </c>
      <c r="F1199" s="1">
        <f>IF(SUMPRODUCT(--ISNUMBER(SEARCH({"ENV_"},C1199)))&gt;0,1,0)</f>
        <v>0</v>
      </c>
      <c r="G1199" s="1">
        <f>IF(SUMPRODUCT(--ISNUMBER(SEARCH({"DISCRIMINATION","HARASSMENT","HATE_SPEECH","GENDER_VIOLENCE"},C1199)))&gt;0,1,0)</f>
        <v>0</v>
      </c>
      <c r="H1199" s="1">
        <f>IF(SUMPRODUCT(--ISNUMBER(SEARCH({"LEGALIZE","LEGISLATION","TRIAL"},C1199)))&gt;0,1,0)</f>
        <v>0</v>
      </c>
      <c r="I1199" s="1">
        <f>IF(SUMPRODUCT(--ISNUMBER(SEARCH({"LEADER"},C1199)))&gt;0,1,0)</f>
        <v>0</v>
      </c>
      <c r="J1199" t="str">
        <f t="shared" si="72"/>
        <v>2017</v>
      </c>
      <c r="K1199" t="str">
        <f t="shared" si="73"/>
        <v>03</v>
      </c>
      <c r="L1199" t="str">
        <f t="shared" si="74"/>
        <v>24</v>
      </c>
      <c r="M1199" s="2">
        <f t="shared" si="75"/>
        <v>42818.927083333336</v>
      </c>
      <c r="N1199" s="1">
        <f>IF(SUMPRODUCT(--ISNUMBER(SEARCH({"nasdaq.com","bloomberg.com","wsj.com","seekingalpha.com","valuewalk.com","reuters.com","forbes.com","marketwatch.com","investopedia.com","businessinsider.com","analystratings.com"},B1199)))&gt;0,1,0)</f>
        <v>0</v>
      </c>
      <c r="O1199" t="s">
        <v>3935</v>
      </c>
    </row>
    <row r="1200" spans="1:15" x14ac:dyDescent="0.35">
      <c r="A1200">
        <v>0.225733634311513</v>
      </c>
      <c r="B1200" t="s">
        <v>10</v>
      </c>
      <c r="C1200" t="s">
        <v>1155</v>
      </c>
      <c r="D1200">
        <v>20170324221500</v>
      </c>
      <c r="E1200" s="1">
        <f>IF(SUMPRODUCT(--ISNUMBER(SEARCH({"ECON_EARNINGSREPORT","ECON_STOCKMARKET"},C1200)))&gt;0,1,0)</f>
        <v>1</v>
      </c>
      <c r="F1200" s="1">
        <f>IF(SUMPRODUCT(--ISNUMBER(SEARCH({"ENV_"},C1200)))&gt;0,1,0)</f>
        <v>0</v>
      </c>
      <c r="G1200" s="1">
        <f>IF(SUMPRODUCT(--ISNUMBER(SEARCH({"DISCRIMINATION","HARASSMENT","HATE_SPEECH","GENDER_VIOLENCE"},C1200)))&gt;0,1,0)</f>
        <v>0</v>
      </c>
      <c r="H1200" s="1">
        <f>IF(SUMPRODUCT(--ISNUMBER(SEARCH({"LEGALIZE","LEGISLATION","TRIAL"},C1200)))&gt;0,1,0)</f>
        <v>0</v>
      </c>
      <c r="I1200" s="1">
        <f>IF(SUMPRODUCT(--ISNUMBER(SEARCH({"LEADER"},C1200)))&gt;0,1,0)</f>
        <v>0</v>
      </c>
      <c r="J1200" t="str">
        <f t="shared" si="72"/>
        <v>2017</v>
      </c>
      <c r="K1200" t="str">
        <f t="shared" si="73"/>
        <v>03</v>
      </c>
      <c r="L1200" t="str">
        <f t="shared" si="74"/>
        <v>24</v>
      </c>
      <c r="M1200" s="2">
        <f t="shared" si="75"/>
        <v>42818.927083333336</v>
      </c>
      <c r="N1200" s="1">
        <f>IF(SUMPRODUCT(--ISNUMBER(SEARCH({"nasdaq.com","bloomberg.com","wsj.com","seekingalpha.com","valuewalk.com","reuters.com","forbes.com","marketwatch.com","investopedia.com","businessinsider.com","analystratings.com"},B1200)))&gt;0,1,0)</f>
        <v>1</v>
      </c>
      <c r="O1200" t="s">
        <v>3935</v>
      </c>
    </row>
    <row r="1201" spans="1:15" x14ac:dyDescent="0.35">
      <c r="A1201">
        <v>1.39720558882236</v>
      </c>
      <c r="B1201" t="s">
        <v>90</v>
      </c>
      <c r="C1201" t="s">
        <v>1156</v>
      </c>
      <c r="D1201">
        <v>20170326003000</v>
      </c>
      <c r="E1201" s="1">
        <f>IF(SUMPRODUCT(--ISNUMBER(SEARCH({"ECON_EARNINGSREPORT","ECON_STOCKMARKET"},C1201)))&gt;0,1,0)</f>
        <v>1</v>
      </c>
      <c r="F1201" s="1">
        <f>IF(SUMPRODUCT(--ISNUMBER(SEARCH({"ENV_"},C1201)))&gt;0,1,0)</f>
        <v>1</v>
      </c>
      <c r="G1201" s="1">
        <f>IF(SUMPRODUCT(--ISNUMBER(SEARCH({"DISCRIMINATION","HARASSMENT","HATE_SPEECH","GENDER_VIOLENCE"},C1201)))&gt;0,1,0)</f>
        <v>0</v>
      </c>
      <c r="H1201" s="1">
        <f>IF(SUMPRODUCT(--ISNUMBER(SEARCH({"LEGALIZE","LEGISLATION","TRIAL"},C1201)))&gt;0,1,0)</f>
        <v>0</v>
      </c>
      <c r="I1201" s="1">
        <f>IF(SUMPRODUCT(--ISNUMBER(SEARCH({"LEADER"},C1201)))&gt;0,1,0)</f>
        <v>0</v>
      </c>
      <c r="J1201" t="str">
        <f t="shared" si="72"/>
        <v>2017</v>
      </c>
      <c r="K1201" t="str">
        <f t="shared" si="73"/>
        <v>03</v>
      </c>
      <c r="L1201" t="str">
        <f t="shared" si="74"/>
        <v>26</v>
      </c>
      <c r="M1201" s="2">
        <f t="shared" si="75"/>
        <v>42820.020833333336</v>
      </c>
      <c r="N1201" s="1">
        <f>IF(SUMPRODUCT(--ISNUMBER(SEARCH({"nasdaq.com","bloomberg.com","wsj.com","seekingalpha.com","valuewalk.com","reuters.com","forbes.com","marketwatch.com","investopedia.com","businessinsider.com","analystratings.com"},B1201)))&gt;0,1,0)</f>
        <v>0</v>
      </c>
      <c r="O1201" t="s">
        <v>3935</v>
      </c>
    </row>
    <row r="1202" spans="1:15" x14ac:dyDescent="0.35">
      <c r="A1202">
        <v>0.119760479041916</v>
      </c>
      <c r="B1202" t="s">
        <v>10</v>
      </c>
      <c r="C1202" t="s">
        <v>1157</v>
      </c>
      <c r="D1202">
        <v>20170215191500</v>
      </c>
      <c r="E1202" s="1">
        <f>IF(SUMPRODUCT(--ISNUMBER(SEARCH({"ECON_EARNINGSREPORT","ECON_STOCKMARKET"},C1202)))&gt;0,1,0)</f>
        <v>1</v>
      </c>
      <c r="F1202" s="1">
        <f>IF(SUMPRODUCT(--ISNUMBER(SEARCH({"ENV_"},C1202)))&gt;0,1,0)</f>
        <v>0</v>
      </c>
      <c r="G1202" s="1">
        <f>IF(SUMPRODUCT(--ISNUMBER(SEARCH({"DISCRIMINATION","HARASSMENT","HATE_SPEECH","GENDER_VIOLENCE"},C1202)))&gt;0,1,0)</f>
        <v>0</v>
      </c>
      <c r="H1202" s="1">
        <f>IF(SUMPRODUCT(--ISNUMBER(SEARCH({"LEGALIZE","LEGISLATION","TRIAL"},C1202)))&gt;0,1,0)</f>
        <v>0</v>
      </c>
      <c r="I1202" s="1">
        <f>IF(SUMPRODUCT(--ISNUMBER(SEARCH({"LEADER"},C1202)))&gt;0,1,0)</f>
        <v>0</v>
      </c>
      <c r="J1202" t="str">
        <f t="shared" si="72"/>
        <v>2017</v>
      </c>
      <c r="K1202" t="str">
        <f t="shared" si="73"/>
        <v>02</v>
      </c>
      <c r="L1202" t="str">
        <f t="shared" si="74"/>
        <v>15</v>
      </c>
      <c r="M1202" s="2">
        <f t="shared" si="75"/>
        <v>42781.802083333336</v>
      </c>
      <c r="N1202" s="1">
        <f>IF(SUMPRODUCT(--ISNUMBER(SEARCH({"nasdaq.com","bloomberg.com","wsj.com","seekingalpha.com","valuewalk.com","reuters.com","forbes.com","marketwatch.com","investopedia.com","businessinsider.com","analystratings.com"},B1202)))&gt;0,1,0)</f>
        <v>1</v>
      </c>
      <c r="O1202" t="s">
        <v>3935</v>
      </c>
    </row>
    <row r="1203" spans="1:15" x14ac:dyDescent="0.35">
      <c r="A1203">
        <v>0.34542314335060398</v>
      </c>
      <c r="B1203" t="s">
        <v>126</v>
      </c>
      <c r="C1203" t="s">
        <v>1158</v>
      </c>
      <c r="D1203">
        <v>20170215140000</v>
      </c>
      <c r="E1203" s="1">
        <f>IF(SUMPRODUCT(--ISNUMBER(SEARCH({"ECON_EARNINGSREPORT","ECON_STOCKMARKET"},C1203)))&gt;0,1,0)</f>
        <v>1</v>
      </c>
      <c r="F1203" s="1">
        <f>IF(SUMPRODUCT(--ISNUMBER(SEARCH({"ENV_"},C1203)))&gt;0,1,0)</f>
        <v>0</v>
      </c>
      <c r="G1203" s="1">
        <f>IF(SUMPRODUCT(--ISNUMBER(SEARCH({"DISCRIMINATION","HARASSMENT","HATE_SPEECH","GENDER_VIOLENCE"},C1203)))&gt;0,1,0)</f>
        <v>0</v>
      </c>
      <c r="H1203" s="1">
        <f>IF(SUMPRODUCT(--ISNUMBER(SEARCH({"LEGALIZE","LEGISLATION","TRIAL"},C1203)))&gt;0,1,0)</f>
        <v>0</v>
      </c>
      <c r="I1203" s="1">
        <f>IF(SUMPRODUCT(--ISNUMBER(SEARCH({"LEADER"},C1203)))&gt;0,1,0)</f>
        <v>0</v>
      </c>
      <c r="J1203" t="str">
        <f t="shared" si="72"/>
        <v>2017</v>
      </c>
      <c r="K1203" t="str">
        <f t="shared" si="73"/>
        <v>02</v>
      </c>
      <c r="L1203" t="str">
        <f t="shared" si="74"/>
        <v>15</v>
      </c>
      <c r="M1203" s="2">
        <f t="shared" si="75"/>
        <v>42781.583333333336</v>
      </c>
      <c r="N1203" s="1">
        <f>IF(SUMPRODUCT(--ISNUMBER(SEARCH({"nasdaq.com","bloomberg.com","wsj.com","seekingalpha.com","valuewalk.com","reuters.com","forbes.com","marketwatch.com","investopedia.com","businessinsider.com","analystratings.com"},B1203)))&gt;0,1,0)</f>
        <v>0</v>
      </c>
      <c r="O1203" t="s">
        <v>3935</v>
      </c>
    </row>
    <row r="1204" spans="1:15" x14ac:dyDescent="0.35">
      <c r="A1204">
        <v>-0.162074554294975</v>
      </c>
      <c r="B1204" t="s">
        <v>6</v>
      </c>
      <c r="C1204" t="s">
        <v>1159</v>
      </c>
      <c r="D1204">
        <v>20170323140000</v>
      </c>
      <c r="E1204" s="1">
        <f>IF(SUMPRODUCT(--ISNUMBER(SEARCH({"ECON_EARNINGSREPORT","ECON_STOCKMARKET"},C1204)))&gt;0,1,0)</f>
        <v>1</v>
      </c>
      <c r="F1204" s="1">
        <f>IF(SUMPRODUCT(--ISNUMBER(SEARCH({"ENV_"},C1204)))&gt;0,1,0)</f>
        <v>0</v>
      </c>
      <c r="G1204" s="1">
        <f>IF(SUMPRODUCT(--ISNUMBER(SEARCH({"DISCRIMINATION","HARASSMENT","HATE_SPEECH","GENDER_VIOLENCE"},C1204)))&gt;0,1,0)</f>
        <v>0</v>
      </c>
      <c r="H1204" s="1">
        <f>IF(SUMPRODUCT(--ISNUMBER(SEARCH({"LEGALIZE","LEGISLATION","TRIAL"},C1204)))&gt;0,1,0)</f>
        <v>0</v>
      </c>
      <c r="I1204" s="1">
        <f>IF(SUMPRODUCT(--ISNUMBER(SEARCH({"LEADER"},C1204)))&gt;0,1,0)</f>
        <v>0</v>
      </c>
      <c r="J1204" t="str">
        <f t="shared" si="72"/>
        <v>2017</v>
      </c>
      <c r="K1204" t="str">
        <f t="shared" si="73"/>
        <v>03</v>
      </c>
      <c r="L1204" t="str">
        <f t="shared" si="74"/>
        <v>23</v>
      </c>
      <c r="M1204" s="2">
        <f t="shared" si="75"/>
        <v>42817.583333333336</v>
      </c>
      <c r="N1204" s="1">
        <f>IF(SUMPRODUCT(--ISNUMBER(SEARCH({"nasdaq.com","bloomberg.com","wsj.com","seekingalpha.com","valuewalk.com","reuters.com","forbes.com","marketwatch.com","investopedia.com","businessinsider.com","analystratings.com"},B1204)))&gt;0,1,0)</f>
        <v>0</v>
      </c>
      <c r="O1204" t="s">
        <v>3935</v>
      </c>
    </row>
    <row r="1205" spans="1:15" x14ac:dyDescent="0.35">
      <c r="A1205">
        <v>2.1897810218978102</v>
      </c>
      <c r="B1205" t="s">
        <v>10</v>
      </c>
      <c r="D1205">
        <v>20170323210000</v>
      </c>
      <c r="E1205" s="1">
        <f>IF(SUMPRODUCT(--ISNUMBER(SEARCH({"ECON_EARNINGSREPORT","ECON_STOCKMARKET"},C1205)))&gt;0,1,0)</f>
        <v>0</v>
      </c>
      <c r="F1205" s="1">
        <f>IF(SUMPRODUCT(--ISNUMBER(SEARCH({"ENV_"},C1205)))&gt;0,1,0)</f>
        <v>0</v>
      </c>
      <c r="G1205" s="1">
        <f>IF(SUMPRODUCT(--ISNUMBER(SEARCH({"DISCRIMINATION","HARASSMENT","HATE_SPEECH","GENDER_VIOLENCE"},C1205)))&gt;0,1,0)</f>
        <v>0</v>
      </c>
      <c r="H1205" s="1">
        <f>IF(SUMPRODUCT(--ISNUMBER(SEARCH({"LEGALIZE","LEGISLATION","TRIAL"},C1205)))&gt;0,1,0)</f>
        <v>0</v>
      </c>
      <c r="I1205" s="1">
        <f>IF(SUMPRODUCT(--ISNUMBER(SEARCH({"LEADER"},C1205)))&gt;0,1,0)</f>
        <v>0</v>
      </c>
      <c r="J1205" t="str">
        <f t="shared" si="72"/>
        <v>2017</v>
      </c>
      <c r="K1205" t="str">
        <f t="shared" si="73"/>
        <v>03</v>
      </c>
      <c r="L1205" t="str">
        <f t="shared" si="74"/>
        <v>23</v>
      </c>
      <c r="M1205" s="2">
        <f t="shared" si="75"/>
        <v>42817.875</v>
      </c>
      <c r="N1205" s="1">
        <f>IF(SUMPRODUCT(--ISNUMBER(SEARCH({"nasdaq.com","bloomberg.com","wsj.com","seekingalpha.com","valuewalk.com","reuters.com","forbes.com","marketwatch.com","investopedia.com","businessinsider.com","analystratings.com"},B1205)))&gt;0,1,0)</f>
        <v>1</v>
      </c>
      <c r="O1205" t="s">
        <v>3935</v>
      </c>
    </row>
    <row r="1206" spans="1:15" x14ac:dyDescent="0.35">
      <c r="A1206">
        <v>-1.43884892086331</v>
      </c>
      <c r="B1206" t="s">
        <v>10</v>
      </c>
      <c r="C1206" t="s">
        <v>848</v>
      </c>
      <c r="D1206">
        <v>20170323210000</v>
      </c>
      <c r="E1206" s="1">
        <f>IF(SUMPRODUCT(--ISNUMBER(SEARCH({"ECON_EARNINGSREPORT","ECON_STOCKMARKET"},C1206)))&gt;0,1,0)</f>
        <v>0</v>
      </c>
      <c r="F1206" s="1">
        <f>IF(SUMPRODUCT(--ISNUMBER(SEARCH({"ENV_"},C1206)))&gt;0,1,0)</f>
        <v>0</v>
      </c>
      <c r="G1206" s="1">
        <f>IF(SUMPRODUCT(--ISNUMBER(SEARCH({"DISCRIMINATION","HARASSMENT","HATE_SPEECH","GENDER_VIOLENCE"},C1206)))&gt;0,1,0)</f>
        <v>0</v>
      </c>
      <c r="H1206" s="1">
        <f>IF(SUMPRODUCT(--ISNUMBER(SEARCH({"LEGALIZE","LEGISLATION","TRIAL"},C1206)))&gt;0,1,0)</f>
        <v>0</v>
      </c>
      <c r="I1206" s="1">
        <f>IF(SUMPRODUCT(--ISNUMBER(SEARCH({"LEADER"},C1206)))&gt;0,1,0)</f>
        <v>0</v>
      </c>
      <c r="J1206" t="str">
        <f t="shared" si="72"/>
        <v>2017</v>
      </c>
      <c r="K1206" t="str">
        <f t="shared" si="73"/>
        <v>03</v>
      </c>
      <c r="L1206" t="str">
        <f t="shared" si="74"/>
        <v>23</v>
      </c>
      <c r="M1206" s="2">
        <f t="shared" si="75"/>
        <v>42817.875</v>
      </c>
      <c r="N1206" s="1">
        <f>IF(SUMPRODUCT(--ISNUMBER(SEARCH({"nasdaq.com","bloomberg.com","wsj.com","seekingalpha.com","valuewalk.com","reuters.com","forbes.com","marketwatch.com","investopedia.com","businessinsider.com","analystratings.com"},B1206)))&gt;0,1,0)</f>
        <v>1</v>
      </c>
      <c r="O1206" t="s">
        <v>3935</v>
      </c>
    </row>
    <row r="1207" spans="1:15" x14ac:dyDescent="0.35">
      <c r="A1207">
        <v>1.15384615384615</v>
      </c>
      <c r="B1207" t="s">
        <v>16</v>
      </c>
      <c r="C1207" t="s">
        <v>1160</v>
      </c>
      <c r="D1207">
        <v>20170323210000</v>
      </c>
      <c r="E1207" s="1">
        <f>IF(SUMPRODUCT(--ISNUMBER(SEARCH({"ECON_EARNINGSREPORT","ECON_STOCKMARKET"},C1207)))&gt;0,1,0)</f>
        <v>0</v>
      </c>
      <c r="F1207" s="1">
        <f>IF(SUMPRODUCT(--ISNUMBER(SEARCH({"ENV_"},C1207)))&gt;0,1,0)</f>
        <v>0</v>
      </c>
      <c r="G1207" s="1">
        <f>IF(SUMPRODUCT(--ISNUMBER(SEARCH({"DISCRIMINATION","HARASSMENT","HATE_SPEECH","GENDER_VIOLENCE"},C1207)))&gt;0,1,0)</f>
        <v>0</v>
      </c>
      <c r="H1207" s="1">
        <f>IF(SUMPRODUCT(--ISNUMBER(SEARCH({"LEGALIZE","LEGISLATION","TRIAL"},C1207)))&gt;0,1,0)</f>
        <v>0</v>
      </c>
      <c r="I1207" s="1">
        <f>IF(SUMPRODUCT(--ISNUMBER(SEARCH({"LEADER"},C1207)))&gt;0,1,0)</f>
        <v>0</v>
      </c>
      <c r="J1207" t="str">
        <f t="shared" si="72"/>
        <v>2017</v>
      </c>
      <c r="K1207" t="str">
        <f t="shared" si="73"/>
        <v>03</v>
      </c>
      <c r="L1207" t="str">
        <f t="shared" si="74"/>
        <v>23</v>
      </c>
      <c r="M1207" s="2">
        <f t="shared" si="75"/>
        <v>42817.875</v>
      </c>
      <c r="N1207" s="1">
        <f>IF(SUMPRODUCT(--ISNUMBER(SEARCH({"nasdaq.com","bloomberg.com","wsj.com","seekingalpha.com","valuewalk.com","reuters.com","forbes.com","marketwatch.com","investopedia.com","businessinsider.com","analystratings.com"},B1207)))&gt;0,1,0)</f>
        <v>1</v>
      </c>
      <c r="O1207" t="s">
        <v>3935</v>
      </c>
    </row>
    <row r="1208" spans="1:15" x14ac:dyDescent="0.35">
      <c r="A1208">
        <v>1.15384615384615</v>
      </c>
      <c r="B1208" t="s">
        <v>16</v>
      </c>
      <c r="C1208" t="s">
        <v>1160</v>
      </c>
      <c r="D1208">
        <v>20170323210000</v>
      </c>
      <c r="E1208" s="1">
        <f>IF(SUMPRODUCT(--ISNUMBER(SEARCH({"ECON_EARNINGSREPORT","ECON_STOCKMARKET"},C1208)))&gt;0,1,0)</f>
        <v>0</v>
      </c>
      <c r="F1208" s="1">
        <f>IF(SUMPRODUCT(--ISNUMBER(SEARCH({"ENV_"},C1208)))&gt;0,1,0)</f>
        <v>0</v>
      </c>
      <c r="G1208" s="1">
        <f>IF(SUMPRODUCT(--ISNUMBER(SEARCH({"DISCRIMINATION","HARASSMENT","HATE_SPEECH","GENDER_VIOLENCE"},C1208)))&gt;0,1,0)</f>
        <v>0</v>
      </c>
      <c r="H1208" s="1">
        <f>IF(SUMPRODUCT(--ISNUMBER(SEARCH({"LEGALIZE","LEGISLATION","TRIAL"},C1208)))&gt;0,1,0)</f>
        <v>0</v>
      </c>
      <c r="I1208" s="1">
        <f>IF(SUMPRODUCT(--ISNUMBER(SEARCH({"LEADER"},C1208)))&gt;0,1,0)</f>
        <v>0</v>
      </c>
      <c r="J1208" t="str">
        <f t="shared" si="72"/>
        <v>2017</v>
      </c>
      <c r="K1208" t="str">
        <f t="shared" si="73"/>
        <v>03</v>
      </c>
      <c r="L1208" t="str">
        <f t="shared" si="74"/>
        <v>23</v>
      </c>
      <c r="M1208" s="2">
        <f t="shared" si="75"/>
        <v>42817.875</v>
      </c>
      <c r="N1208" s="1">
        <f>IF(SUMPRODUCT(--ISNUMBER(SEARCH({"nasdaq.com","bloomberg.com","wsj.com","seekingalpha.com","valuewalk.com","reuters.com","forbes.com","marketwatch.com","investopedia.com","businessinsider.com","analystratings.com"},B1208)))&gt;0,1,0)</f>
        <v>1</v>
      </c>
      <c r="O1208" t="s">
        <v>3935</v>
      </c>
    </row>
    <row r="1209" spans="1:15" x14ac:dyDescent="0.35">
      <c r="A1209">
        <v>0.22172949002217199</v>
      </c>
      <c r="B1209" t="s">
        <v>10</v>
      </c>
      <c r="C1209" t="s">
        <v>1161</v>
      </c>
      <c r="D1209">
        <v>20170315193000</v>
      </c>
      <c r="E1209" s="1">
        <f>IF(SUMPRODUCT(--ISNUMBER(SEARCH({"ECON_EARNINGSREPORT","ECON_STOCKMARKET"},C1209)))&gt;0,1,0)</f>
        <v>1</v>
      </c>
      <c r="F1209" s="1">
        <f>IF(SUMPRODUCT(--ISNUMBER(SEARCH({"ENV_"},C1209)))&gt;0,1,0)</f>
        <v>0</v>
      </c>
      <c r="G1209" s="1">
        <f>IF(SUMPRODUCT(--ISNUMBER(SEARCH({"DISCRIMINATION","HARASSMENT","HATE_SPEECH","GENDER_VIOLENCE"},C1209)))&gt;0,1,0)</f>
        <v>0</v>
      </c>
      <c r="H1209" s="1">
        <f>IF(SUMPRODUCT(--ISNUMBER(SEARCH({"LEGALIZE","LEGISLATION","TRIAL"},C1209)))&gt;0,1,0)</f>
        <v>0</v>
      </c>
      <c r="I1209" s="1">
        <f>IF(SUMPRODUCT(--ISNUMBER(SEARCH({"LEADER"},C1209)))&gt;0,1,0)</f>
        <v>0</v>
      </c>
      <c r="J1209" t="str">
        <f t="shared" si="72"/>
        <v>2017</v>
      </c>
      <c r="K1209" t="str">
        <f t="shared" si="73"/>
        <v>03</v>
      </c>
      <c r="L1209" t="str">
        <f t="shared" si="74"/>
        <v>15</v>
      </c>
      <c r="M1209" s="2">
        <f t="shared" si="75"/>
        <v>42809.8125</v>
      </c>
      <c r="N1209" s="1">
        <f>IF(SUMPRODUCT(--ISNUMBER(SEARCH({"nasdaq.com","bloomberg.com","wsj.com","seekingalpha.com","valuewalk.com","reuters.com","forbes.com","marketwatch.com","investopedia.com","businessinsider.com","analystratings.com"},B1209)))&gt;0,1,0)</f>
        <v>1</v>
      </c>
      <c r="O1209" t="s">
        <v>3935</v>
      </c>
    </row>
    <row r="1210" spans="1:15" x14ac:dyDescent="0.35">
      <c r="A1210">
        <v>1.3110846245530401</v>
      </c>
      <c r="B1210" t="s">
        <v>313</v>
      </c>
      <c r="C1210" t="s">
        <v>1162</v>
      </c>
      <c r="D1210">
        <v>20170210164500</v>
      </c>
      <c r="E1210" s="1">
        <f>IF(SUMPRODUCT(--ISNUMBER(SEARCH({"ECON_EARNINGSREPORT","ECON_STOCKMARKET"},C1210)))&gt;0,1,0)</f>
        <v>1</v>
      </c>
      <c r="F1210" s="1">
        <f>IF(SUMPRODUCT(--ISNUMBER(SEARCH({"ENV_"},C1210)))&gt;0,1,0)</f>
        <v>0</v>
      </c>
      <c r="G1210" s="1">
        <f>IF(SUMPRODUCT(--ISNUMBER(SEARCH({"DISCRIMINATION","HARASSMENT","HATE_SPEECH","GENDER_VIOLENCE"},C1210)))&gt;0,1,0)</f>
        <v>0</v>
      </c>
      <c r="H1210" s="1">
        <f>IF(SUMPRODUCT(--ISNUMBER(SEARCH({"LEGALIZE","LEGISLATION","TRIAL"},C1210)))&gt;0,1,0)</f>
        <v>0</v>
      </c>
      <c r="I1210" s="1">
        <f>IF(SUMPRODUCT(--ISNUMBER(SEARCH({"LEADER"},C1210)))&gt;0,1,0)</f>
        <v>0</v>
      </c>
      <c r="J1210" t="str">
        <f t="shared" si="72"/>
        <v>2017</v>
      </c>
      <c r="K1210" t="str">
        <f t="shared" si="73"/>
        <v>02</v>
      </c>
      <c r="L1210" t="str">
        <f t="shared" si="74"/>
        <v>10</v>
      </c>
      <c r="M1210" s="2">
        <f t="shared" si="75"/>
        <v>42776.697916666664</v>
      </c>
      <c r="N1210" s="1">
        <f>IF(SUMPRODUCT(--ISNUMBER(SEARCH({"nasdaq.com","bloomberg.com","wsj.com","seekingalpha.com","valuewalk.com","reuters.com","forbes.com","marketwatch.com","investopedia.com","businessinsider.com","analystratings.com"},B1210)))&gt;0,1,0)</f>
        <v>0</v>
      </c>
      <c r="O1210" t="s">
        <v>3935</v>
      </c>
    </row>
    <row r="1211" spans="1:15" x14ac:dyDescent="0.35">
      <c r="A1211">
        <v>1.81311018131102</v>
      </c>
      <c r="B1211" t="s">
        <v>40</v>
      </c>
      <c r="C1211" t="s">
        <v>1153</v>
      </c>
      <c r="D1211">
        <v>20170325003000</v>
      </c>
      <c r="E1211" s="1">
        <f>IF(SUMPRODUCT(--ISNUMBER(SEARCH({"ECON_EARNINGSREPORT","ECON_STOCKMARKET"},C1211)))&gt;0,1,0)</f>
        <v>1</v>
      </c>
      <c r="F1211" s="1">
        <f>IF(SUMPRODUCT(--ISNUMBER(SEARCH({"ENV_"},C1211)))&gt;0,1,0)</f>
        <v>0</v>
      </c>
      <c r="G1211" s="1">
        <f>IF(SUMPRODUCT(--ISNUMBER(SEARCH({"DISCRIMINATION","HARASSMENT","HATE_SPEECH","GENDER_VIOLENCE"},C1211)))&gt;0,1,0)</f>
        <v>0</v>
      </c>
      <c r="H1211" s="1">
        <f>IF(SUMPRODUCT(--ISNUMBER(SEARCH({"LEGALIZE","LEGISLATION","TRIAL"},C1211)))&gt;0,1,0)</f>
        <v>0</v>
      </c>
      <c r="I1211" s="1">
        <f>IF(SUMPRODUCT(--ISNUMBER(SEARCH({"LEADER"},C1211)))&gt;0,1,0)</f>
        <v>0</v>
      </c>
      <c r="J1211" t="str">
        <f t="shared" si="72"/>
        <v>2017</v>
      </c>
      <c r="K1211" t="str">
        <f t="shared" si="73"/>
        <v>03</v>
      </c>
      <c r="L1211" t="str">
        <f t="shared" si="74"/>
        <v>25</v>
      </c>
      <c r="M1211" s="2">
        <f t="shared" si="75"/>
        <v>42819.020833333336</v>
      </c>
      <c r="N1211" s="1">
        <f>IF(SUMPRODUCT(--ISNUMBER(SEARCH({"nasdaq.com","bloomberg.com","wsj.com","seekingalpha.com","valuewalk.com","reuters.com","forbes.com","marketwatch.com","investopedia.com","businessinsider.com","analystratings.com"},B1211)))&gt;0,1,0)</f>
        <v>0</v>
      </c>
      <c r="O1211" t="s">
        <v>3935</v>
      </c>
    </row>
    <row r="1212" spans="1:15" x14ac:dyDescent="0.35">
      <c r="A1212">
        <v>3.16957210776545</v>
      </c>
      <c r="B1212" t="s">
        <v>10</v>
      </c>
      <c r="C1212" t="s">
        <v>1163</v>
      </c>
      <c r="D1212">
        <v>20170213231500</v>
      </c>
      <c r="E1212" s="1">
        <f>IF(SUMPRODUCT(--ISNUMBER(SEARCH({"ECON_EARNINGSREPORT","ECON_STOCKMARKET"},C1212)))&gt;0,1,0)</f>
        <v>1</v>
      </c>
      <c r="F1212" s="1">
        <f>IF(SUMPRODUCT(--ISNUMBER(SEARCH({"ENV_"},C1212)))&gt;0,1,0)</f>
        <v>0</v>
      </c>
      <c r="G1212" s="1">
        <f>IF(SUMPRODUCT(--ISNUMBER(SEARCH({"DISCRIMINATION","HARASSMENT","HATE_SPEECH","GENDER_VIOLENCE"},C1212)))&gt;0,1,0)</f>
        <v>0</v>
      </c>
      <c r="H1212" s="1">
        <f>IF(SUMPRODUCT(--ISNUMBER(SEARCH({"LEGALIZE","LEGISLATION","TRIAL"},C1212)))&gt;0,1,0)</f>
        <v>0</v>
      </c>
      <c r="I1212" s="1">
        <f>IF(SUMPRODUCT(--ISNUMBER(SEARCH({"LEADER"},C1212)))&gt;0,1,0)</f>
        <v>0</v>
      </c>
      <c r="J1212" t="str">
        <f t="shared" si="72"/>
        <v>2017</v>
      </c>
      <c r="K1212" t="str">
        <f t="shared" si="73"/>
        <v>02</v>
      </c>
      <c r="L1212" t="str">
        <f t="shared" si="74"/>
        <v>13</v>
      </c>
      <c r="M1212" s="2">
        <f t="shared" si="75"/>
        <v>42779.96875</v>
      </c>
      <c r="N1212" s="1">
        <f>IF(SUMPRODUCT(--ISNUMBER(SEARCH({"nasdaq.com","bloomberg.com","wsj.com","seekingalpha.com","valuewalk.com","reuters.com","forbes.com","marketwatch.com","investopedia.com","businessinsider.com","analystratings.com"},B1212)))&gt;0,1,0)</f>
        <v>1</v>
      </c>
      <c r="O1212" t="s">
        <v>3935</v>
      </c>
    </row>
    <row r="1213" spans="1:15" x14ac:dyDescent="0.35">
      <c r="A1213">
        <v>-1.0101010101010099</v>
      </c>
      <c r="B1213" t="s">
        <v>89</v>
      </c>
      <c r="C1213" t="s">
        <v>70</v>
      </c>
      <c r="D1213">
        <v>20170323233000</v>
      </c>
      <c r="E1213" s="1">
        <f>IF(SUMPRODUCT(--ISNUMBER(SEARCH({"ECON_EARNINGSREPORT","ECON_STOCKMARKET"},C1213)))&gt;0,1,0)</f>
        <v>1</v>
      </c>
      <c r="F1213" s="1">
        <f>IF(SUMPRODUCT(--ISNUMBER(SEARCH({"ENV_"},C1213)))&gt;0,1,0)</f>
        <v>0</v>
      </c>
      <c r="G1213" s="1">
        <f>IF(SUMPRODUCT(--ISNUMBER(SEARCH({"DISCRIMINATION","HARASSMENT","HATE_SPEECH","GENDER_VIOLENCE"},C1213)))&gt;0,1,0)</f>
        <v>0</v>
      </c>
      <c r="H1213" s="1">
        <f>IF(SUMPRODUCT(--ISNUMBER(SEARCH({"LEGALIZE","LEGISLATION","TRIAL"},C1213)))&gt;0,1,0)</f>
        <v>0</v>
      </c>
      <c r="I1213" s="1">
        <f>IF(SUMPRODUCT(--ISNUMBER(SEARCH({"LEADER"},C1213)))&gt;0,1,0)</f>
        <v>0</v>
      </c>
      <c r="J1213" t="str">
        <f t="shared" si="72"/>
        <v>2017</v>
      </c>
      <c r="K1213" t="str">
        <f t="shared" si="73"/>
        <v>03</v>
      </c>
      <c r="L1213" t="str">
        <f t="shared" si="74"/>
        <v>23</v>
      </c>
      <c r="M1213" s="2">
        <f t="shared" si="75"/>
        <v>42817.979166666664</v>
      </c>
      <c r="N1213" s="1">
        <f>IF(SUMPRODUCT(--ISNUMBER(SEARCH({"nasdaq.com","bloomberg.com","wsj.com","seekingalpha.com","valuewalk.com","reuters.com","forbes.com","marketwatch.com","investopedia.com","businessinsider.com","analystratings.com"},B1213)))&gt;0,1,0)</f>
        <v>0</v>
      </c>
      <c r="O1213" t="s">
        <v>3935</v>
      </c>
    </row>
    <row r="1214" spans="1:15" x14ac:dyDescent="0.35">
      <c r="A1214">
        <v>2.38095238095238</v>
      </c>
      <c r="B1214" t="s">
        <v>10</v>
      </c>
      <c r="C1214" t="s">
        <v>1164</v>
      </c>
      <c r="D1214">
        <v>20170323233000</v>
      </c>
      <c r="E1214" s="1">
        <f>IF(SUMPRODUCT(--ISNUMBER(SEARCH({"ECON_EARNINGSREPORT","ECON_STOCKMARKET"},C1214)))&gt;0,1,0)</f>
        <v>1</v>
      </c>
      <c r="F1214" s="1">
        <f>IF(SUMPRODUCT(--ISNUMBER(SEARCH({"ENV_"},C1214)))&gt;0,1,0)</f>
        <v>0</v>
      </c>
      <c r="G1214" s="1">
        <f>IF(SUMPRODUCT(--ISNUMBER(SEARCH({"DISCRIMINATION","HARASSMENT","HATE_SPEECH","GENDER_VIOLENCE"},C1214)))&gt;0,1,0)</f>
        <v>0</v>
      </c>
      <c r="H1214" s="1">
        <f>IF(SUMPRODUCT(--ISNUMBER(SEARCH({"LEGALIZE","LEGISLATION","TRIAL"},C1214)))&gt;0,1,0)</f>
        <v>0</v>
      </c>
      <c r="I1214" s="1">
        <f>IF(SUMPRODUCT(--ISNUMBER(SEARCH({"LEADER"},C1214)))&gt;0,1,0)</f>
        <v>0</v>
      </c>
      <c r="J1214" t="str">
        <f t="shared" si="72"/>
        <v>2017</v>
      </c>
      <c r="K1214" t="str">
        <f t="shared" si="73"/>
        <v>03</v>
      </c>
      <c r="L1214" t="str">
        <f t="shared" si="74"/>
        <v>23</v>
      </c>
      <c r="M1214" s="2">
        <f t="shared" si="75"/>
        <v>42817.979166666664</v>
      </c>
      <c r="N1214" s="1">
        <f>IF(SUMPRODUCT(--ISNUMBER(SEARCH({"nasdaq.com","bloomberg.com","wsj.com","seekingalpha.com","valuewalk.com","reuters.com","forbes.com","marketwatch.com","investopedia.com","businessinsider.com","analystratings.com"},B1214)))&gt;0,1,0)</f>
        <v>1</v>
      </c>
      <c r="O1214" t="s">
        <v>3935</v>
      </c>
    </row>
    <row r="1215" spans="1:15" x14ac:dyDescent="0.35">
      <c r="A1215">
        <v>1.6216216216216199</v>
      </c>
      <c r="B1215" t="s">
        <v>10</v>
      </c>
      <c r="C1215" t="s">
        <v>1165</v>
      </c>
      <c r="D1215">
        <v>20170323233000</v>
      </c>
      <c r="E1215" s="1">
        <f>IF(SUMPRODUCT(--ISNUMBER(SEARCH({"ECON_EARNINGSREPORT","ECON_STOCKMARKET"},C1215)))&gt;0,1,0)</f>
        <v>0</v>
      </c>
      <c r="F1215" s="1">
        <f>IF(SUMPRODUCT(--ISNUMBER(SEARCH({"ENV_"},C1215)))&gt;0,1,0)</f>
        <v>0</v>
      </c>
      <c r="G1215" s="1">
        <f>IF(SUMPRODUCT(--ISNUMBER(SEARCH({"DISCRIMINATION","HARASSMENT","HATE_SPEECH","GENDER_VIOLENCE"},C1215)))&gt;0,1,0)</f>
        <v>0</v>
      </c>
      <c r="H1215" s="1">
        <f>IF(SUMPRODUCT(--ISNUMBER(SEARCH({"LEGALIZE","LEGISLATION","TRIAL"},C1215)))&gt;0,1,0)</f>
        <v>0</v>
      </c>
      <c r="I1215" s="1">
        <f>IF(SUMPRODUCT(--ISNUMBER(SEARCH({"LEADER"},C1215)))&gt;0,1,0)</f>
        <v>0</v>
      </c>
      <c r="J1215" t="str">
        <f t="shared" si="72"/>
        <v>2017</v>
      </c>
      <c r="K1215" t="str">
        <f t="shared" si="73"/>
        <v>03</v>
      </c>
      <c r="L1215" t="str">
        <f t="shared" si="74"/>
        <v>23</v>
      </c>
      <c r="M1215" s="2">
        <f t="shared" si="75"/>
        <v>42817.979166666664</v>
      </c>
      <c r="N1215" s="1">
        <f>IF(SUMPRODUCT(--ISNUMBER(SEARCH({"nasdaq.com","bloomberg.com","wsj.com","seekingalpha.com","valuewalk.com","reuters.com","forbes.com","marketwatch.com","investopedia.com","businessinsider.com","analystratings.com"},B1215)))&gt;0,1,0)</f>
        <v>1</v>
      </c>
      <c r="O1215" t="s">
        <v>3935</v>
      </c>
    </row>
    <row r="1216" spans="1:15" x14ac:dyDescent="0.35">
      <c r="A1216">
        <v>-0.22123893805309799</v>
      </c>
      <c r="B1216" t="s">
        <v>10</v>
      </c>
      <c r="C1216" t="s">
        <v>1166</v>
      </c>
      <c r="D1216">
        <v>20170307000000</v>
      </c>
      <c r="E1216" s="1">
        <f>IF(SUMPRODUCT(--ISNUMBER(SEARCH({"ECON_EARNINGSREPORT","ECON_STOCKMARKET"},C1216)))&gt;0,1,0)</f>
        <v>1</v>
      </c>
      <c r="F1216" s="1">
        <f>IF(SUMPRODUCT(--ISNUMBER(SEARCH({"ENV_"},C1216)))&gt;0,1,0)</f>
        <v>0</v>
      </c>
      <c r="G1216" s="1">
        <f>IF(SUMPRODUCT(--ISNUMBER(SEARCH({"DISCRIMINATION","HARASSMENT","HATE_SPEECH","GENDER_VIOLENCE"},C1216)))&gt;0,1,0)</f>
        <v>0</v>
      </c>
      <c r="H1216" s="1">
        <f>IF(SUMPRODUCT(--ISNUMBER(SEARCH({"LEGALIZE","LEGISLATION","TRIAL"},C1216)))&gt;0,1,0)</f>
        <v>0</v>
      </c>
      <c r="I1216" s="1">
        <f>IF(SUMPRODUCT(--ISNUMBER(SEARCH({"LEADER"},C1216)))&gt;0,1,0)</f>
        <v>0</v>
      </c>
      <c r="J1216" t="str">
        <f t="shared" si="72"/>
        <v>2017</v>
      </c>
      <c r="K1216" t="str">
        <f t="shared" si="73"/>
        <v>03</v>
      </c>
      <c r="L1216" t="str">
        <f t="shared" si="74"/>
        <v>07</v>
      </c>
      <c r="M1216" s="2">
        <f t="shared" si="75"/>
        <v>42801</v>
      </c>
      <c r="N1216" s="1">
        <f>IF(SUMPRODUCT(--ISNUMBER(SEARCH({"nasdaq.com","bloomberg.com","wsj.com","seekingalpha.com","valuewalk.com","reuters.com","forbes.com","marketwatch.com","investopedia.com","businessinsider.com","analystratings.com"},B1216)))&gt;0,1,0)</f>
        <v>1</v>
      </c>
      <c r="O1216" t="s">
        <v>3935</v>
      </c>
    </row>
    <row r="1217" spans="1:15" x14ac:dyDescent="0.35">
      <c r="A1217">
        <v>0.407608695652173</v>
      </c>
      <c r="B1217" t="s">
        <v>10</v>
      </c>
      <c r="C1217" t="s">
        <v>1167</v>
      </c>
      <c r="D1217">
        <v>20170202231500</v>
      </c>
      <c r="E1217" s="1">
        <f>IF(SUMPRODUCT(--ISNUMBER(SEARCH({"ECON_EARNINGSREPORT","ECON_STOCKMARKET"},C1217)))&gt;0,1,0)</f>
        <v>1</v>
      </c>
      <c r="F1217" s="1">
        <f>IF(SUMPRODUCT(--ISNUMBER(SEARCH({"ENV_"},C1217)))&gt;0,1,0)</f>
        <v>0</v>
      </c>
      <c r="G1217" s="1">
        <f>IF(SUMPRODUCT(--ISNUMBER(SEARCH({"DISCRIMINATION","HARASSMENT","HATE_SPEECH","GENDER_VIOLENCE"},C1217)))&gt;0,1,0)</f>
        <v>0</v>
      </c>
      <c r="H1217" s="1">
        <f>IF(SUMPRODUCT(--ISNUMBER(SEARCH({"LEGALIZE","LEGISLATION","TRIAL"},C1217)))&gt;0,1,0)</f>
        <v>0</v>
      </c>
      <c r="I1217" s="1">
        <f>IF(SUMPRODUCT(--ISNUMBER(SEARCH({"LEADER"},C1217)))&gt;0,1,0)</f>
        <v>0</v>
      </c>
      <c r="J1217" t="str">
        <f t="shared" si="72"/>
        <v>2017</v>
      </c>
      <c r="K1217" t="str">
        <f t="shared" si="73"/>
        <v>02</v>
      </c>
      <c r="L1217" t="str">
        <f t="shared" si="74"/>
        <v>02</v>
      </c>
      <c r="M1217" s="2">
        <f t="shared" si="75"/>
        <v>42768.96875</v>
      </c>
      <c r="N1217" s="1">
        <f>IF(SUMPRODUCT(--ISNUMBER(SEARCH({"nasdaq.com","bloomberg.com","wsj.com","seekingalpha.com","valuewalk.com","reuters.com","forbes.com","marketwatch.com","investopedia.com","businessinsider.com","analystratings.com"},B1217)))&gt;0,1,0)</f>
        <v>1</v>
      </c>
      <c r="O1217" t="s">
        <v>3935</v>
      </c>
    </row>
    <row r="1218" spans="1:15" x14ac:dyDescent="0.35">
      <c r="A1218">
        <v>0</v>
      </c>
      <c r="B1218" t="s">
        <v>25</v>
      </c>
      <c r="C1218" t="s">
        <v>973</v>
      </c>
      <c r="D1218">
        <v>20170202201500</v>
      </c>
      <c r="E1218" s="1">
        <f>IF(SUMPRODUCT(--ISNUMBER(SEARCH({"ECON_EARNINGSREPORT","ECON_STOCKMARKET"},C1218)))&gt;0,1,0)</f>
        <v>0</v>
      </c>
      <c r="F1218" s="1">
        <f>IF(SUMPRODUCT(--ISNUMBER(SEARCH({"ENV_"},C1218)))&gt;0,1,0)</f>
        <v>0</v>
      </c>
      <c r="G1218" s="1">
        <f>IF(SUMPRODUCT(--ISNUMBER(SEARCH({"DISCRIMINATION","HARASSMENT","HATE_SPEECH","GENDER_VIOLENCE"},C1218)))&gt;0,1,0)</f>
        <v>0</v>
      </c>
      <c r="H1218" s="1">
        <f>IF(SUMPRODUCT(--ISNUMBER(SEARCH({"LEGALIZE","LEGISLATION","TRIAL"},C1218)))&gt;0,1,0)</f>
        <v>0</v>
      </c>
      <c r="I1218" s="1">
        <f>IF(SUMPRODUCT(--ISNUMBER(SEARCH({"LEADER"},C1218)))&gt;0,1,0)</f>
        <v>0</v>
      </c>
      <c r="J1218" t="str">
        <f t="shared" si="72"/>
        <v>2017</v>
      </c>
      <c r="K1218" t="str">
        <f t="shared" si="73"/>
        <v>02</v>
      </c>
      <c r="L1218" t="str">
        <f t="shared" si="74"/>
        <v>02</v>
      </c>
      <c r="M1218" s="2">
        <f t="shared" si="75"/>
        <v>42768.84375</v>
      </c>
      <c r="N1218" s="1">
        <f>IF(SUMPRODUCT(--ISNUMBER(SEARCH({"nasdaq.com","bloomberg.com","wsj.com","seekingalpha.com","valuewalk.com","reuters.com","forbes.com","marketwatch.com","investopedia.com","businessinsider.com","analystratings.com"},B1218)))&gt;0,1,0)</f>
        <v>0</v>
      </c>
      <c r="O1218" t="s">
        <v>3935</v>
      </c>
    </row>
    <row r="1219" spans="1:15" x14ac:dyDescent="0.35">
      <c r="A1219">
        <v>-2.1052631578947398</v>
      </c>
      <c r="B1219" t="s">
        <v>107</v>
      </c>
      <c r="C1219" t="s">
        <v>1168</v>
      </c>
      <c r="D1219">
        <v>20170214153000</v>
      </c>
      <c r="E1219" s="1">
        <f>IF(SUMPRODUCT(--ISNUMBER(SEARCH({"ECON_EARNINGSREPORT","ECON_STOCKMARKET"},C1219)))&gt;0,1,0)</f>
        <v>0</v>
      </c>
      <c r="F1219" s="1">
        <f>IF(SUMPRODUCT(--ISNUMBER(SEARCH({"ENV_"},C1219)))&gt;0,1,0)</f>
        <v>0</v>
      </c>
      <c r="G1219" s="1">
        <f>IF(SUMPRODUCT(--ISNUMBER(SEARCH({"DISCRIMINATION","HARASSMENT","HATE_SPEECH","GENDER_VIOLENCE"},C1219)))&gt;0,1,0)</f>
        <v>0</v>
      </c>
      <c r="H1219" s="1">
        <f>IF(SUMPRODUCT(--ISNUMBER(SEARCH({"LEGALIZE","LEGISLATION","TRIAL"},C1219)))&gt;0,1,0)</f>
        <v>0</v>
      </c>
      <c r="I1219" s="1">
        <f>IF(SUMPRODUCT(--ISNUMBER(SEARCH({"LEADER"},C1219)))&gt;0,1,0)</f>
        <v>0</v>
      </c>
      <c r="J1219" t="str">
        <f t="shared" ref="J1219:J1282" si="76">LEFT(D1219,4)</f>
        <v>2017</v>
      </c>
      <c r="K1219" t="str">
        <f t="shared" ref="K1219:K1282" si="77">MID(D1219,5,2)</f>
        <v>02</v>
      </c>
      <c r="L1219" t="str">
        <f t="shared" ref="L1219:L1282" si="78">MID(D1219,7,2)</f>
        <v>14</v>
      </c>
      <c r="M1219" s="2">
        <f t="shared" ref="M1219:M1282" si="79">DATE(LEFT(D1219,4),MID(D1219,5,2),MID(D1219,7,2))+TIME(MID(D1219,9,2),MID(D1219,11,2),RIGHT(D1219,2))</f>
        <v>42780.645833333336</v>
      </c>
      <c r="N1219" s="1">
        <f>IF(SUMPRODUCT(--ISNUMBER(SEARCH({"nasdaq.com","bloomberg.com","wsj.com","seekingalpha.com","valuewalk.com","reuters.com","forbes.com","marketwatch.com","investopedia.com","businessinsider.com","analystratings.com"},B1219)))&gt;0,1,0)</f>
        <v>1</v>
      </c>
      <c r="O1219" t="s">
        <v>3935</v>
      </c>
    </row>
    <row r="1220" spans="1:15" x14ac:dyDescent="0.35">
      <c r="A1220">
        <v>0</v>
      </c>
      <c r="B1220" t="s">
        <v>25</v>
      </c>
      <c r="C1220" t="s">
        <v>973</v>
      </c>
      <c r="D1220">
        <v>20170202190000</v>
      </c>
      <c r="E1220" s="1">
        <f>IF(SUMPRODUCT(--ISNUMBER(SEARCH({"ECON_EARNINGSREPORT","ECON_STOCKMARKET"},C1220)))&gt;0,1,0)</f>
        <v>0</v>
      </c>
      <c r="F1220" s="1">
        <f>IF(SUMPRODUCT(--ISNUMBER(SEARCH({"ENV_"},C1220)))&gt;0,1,0)</f>
        <v>0</v>
      </c>
      <c r="G1220" s="1">
        <f>IF(SUMPRODUCT(--ISNUMBER(SEARCH({"DISCRIMINATION","HARASSMENT","HATE_SPEECH","GENDER_VIOLENCE"},C1220)))&gt;0,1,0)</f>
        <v>0</v>
      </c>
      <c r="H1220" s="1">
        <f>IF(SUMPRODUCT(--ISNUMBER(SEARCH({"LEGALIZE","LEGISLATION","TRIAL"},C1220)))&gt;0,1,0)</f>
        <v>0</v>
      </c>
      <c r="I1220" s="1">
        <f>IF(SUMPRODUCT(--ISNUMBER(SEARCH({"LEADER"},C1220)))&gt;0,1,0)</f>
        <v>0</v>
      </c>
      <c r="J1220" t="str">
        <f t="shared" si="76"/>
        <v>2017</v>
      </c>
      <c r="K1220" t="str">
        <f t="shared" si="77"/>
        <v>02</v>
      </c>
      <c r="L1220" t="str">
        <f t="shared" si="78"/>
        <v>02</v>
      </c>
      <c r="M1220" s="2">
        <f t="shared" si="79"/>
        <v>42768.791666666664</v>
      </c>
      <c r="N1220" s="1">
        <f>IF(SUMPRODUCT(--ISNUMBER(SEARCH({"nasdaq.com","bloomberg.com","wsj.com","seekingalpha.com","valuewalk.com","reuters.com","forbes.com","marketwatch.com","investopedia.com","businessinsider.com","analystratings.com"},B1220)))&gt;0,1,0)</f>
        <v>0</v>
      </c>
      <c r="O1220" t="s">
        <v>3935</v>
      </c>
    </row>
    <row r="1221" spans="1:15" x14ac:dyDescent="0.35">
      <c r="A1221">
        <v>2.23880597014925</v>
      </c>
      <c r="B1221" t="s">
        <v>89</v>
      </c>
      <c r="D1221">
        <v>20170323204500</v>
      </c>
      <c r="E1221" s="1">
        <f>IF(SUMPRODUCT(--ISNUMBER(SEARCH({"ECON_EARNINGSREPORT","ECON_STOCKMARKET"},C1221)))&gt;0,1,0)</f>
        <v>0</v>
      </c>
      <c r="F1221" s="1">
        <f>IF(SUMPRODUCT(--ISNUMBER(SEARCH({"ENV_"},C1221)))&gt;0,1,0)</f>
        <v>0</v>
      </c>
      <c r="G1221" s="1">
        <f>IF(SUMPRODUCT(--ISNUMBER(SEARCH({"DISCRIMINATION","HARASSMENT","HATE_SPEECH","GENDER_VIOLENCE"},C1221)))&gt;0,1,0)</f>
        <v>0</v>
      </c>
      <c r="H1221" s="1">
        <f>IF(SUMPRODUCT(--ISNUMBER(SEARCH({"LEGALIZE","LEGISLATION","TRIAL"},C1221)))&gt;0,1,0)</f>
        <v>0</v>
      </c>
      <c r="I1221" s="1">
        <f>IF(SUMPRODUCT(--ISNUMBER(SEARCH({"LEADER"},C1221)))&gt;0,1,0)</f>
        <v>0</v>
      </c>
      <c r="J1221" t="str">
        <f t="shared" si="76"/>
        <v>2017</v>
      </c>
      <c r="K1221" t="str">
        <f t="shared" si="77"/>
        <v>03</v>
      </c>
      <c r="L1221" t="str">
        <f t="shared" si="78"/>
        <v>23</v>
      </c>
      <c r="M1221" s="2">
        <f t="shared" si="79"/>
        <v>42817.864583333336</v>
      </c>
      <c r="N1221" s="1">
        <f>IF(SUMPRODUCT(--ISNUMBER(SEARCH({"nasdaq.com","bloomberg.com","wsj.com","seekingalpha.com","valuewalk.com","reuters.com","forbes.com","marketwatch.com","investopedia.com","businessinsider.com","analystratings.com"},B1221)))&gt;0,1,0)</f>
        <v>0</v>
      </c>
      <c r="O1221" t="s">
        <v>3935</v>
      </c>
    </row>
    <row r="1222" spans="1:15" x14ac:dyDescent="0.35">
      <c r="A1222">
        <v>-0.970873786407767</v>
      </c>
      <c r="B1222" t="s">
        <v>594</v>
      </c>
      <c r="C1222" t="s">
        <v>848</v>
      </c>
      <c r="D1222">
        <v>20170323204500</v>
      </c>
      <c r="E1222" s="1">
        <f>IF(SUMPRODUCT(--ISNUMBER(SEARCH({"ECON_EARNINGSREPORT","ECON_STOCKMARKET"},C1222)))&gt;0,1,0)</f>
        <v>0</v>
      </c>
      <c r="F1222" s="1">
        <f>IF(SUMPRODUCT(--ISNUMBER(SEARCH({"ENV_"},C1222)))&gt;0,1,0)</f>
        <v>0</v>
      </c>
      <c r="G1222" s="1">
        <f>IF(SUMPRODUCT(--ISNUMBER(SEARCH({"DISCRIMINATION","HARASSMENT","HATE_SPEECH","GENDER_VIOLENCE"},C1222)))&gt;0,1,0)</f>
        <v>0</v>
      </c>
      <c r="H1222" s="1">
        <f>IF(SUMPRODUCT(--ISNUMBER(SEARCH({"LEGALIZE","LEGISLATION","TRIAL"},C1222)))&gt;0,1,0)</f>
        <v>0</v>
      </c>
      <c r="I1222" s="1">
        <f>IF(SUMPRODUCT(--ISNUMBER(SEARCH({"LEADER"},C1222)))&gt;0,1,0)</f>
        <v>0</v>
      </c>
      <c r="J1222" t="str">
        <f t="shared" si="76"/>
        <v>2017</v>
      </c>
      <c r="K1222" t="str">
        <f t="shared" si="77"/>
        <v>03</v>
      </c>
      <c r="L1222" t="str">
        <f t="shared" si="78"/>
        <v>23</v>
      </c>
      <c r="M1222" s="2">
        <f t="shared" si="79"/>
        <v>42817.864583333336</v>
      </c>
      <c r="N1222" s="1">
        <f>IF(SUMPRODUCT(--ISNUMBER(SEARCH({"nasdaq.com","bloomberg.com","wsj.com","seekingalpha.com","valuewalk.com","reuters.com","forbes.com","marketwatch.com","investopedia.com","businessinsider.com","analystratings.com"},B1222)))&gt;0,1,0)</f>
        <v>0</v>
      </c>
      <c r="O1222" t="s">
        <v>3935</v>
      </c>
    </row>
    <row r="1223" spans="1:15" x14ac:dyDescent="0.35">
      <c r="A1223">
        <v>-0.970873786407767</v>
      </c>
      <c r="B1223" t="s">
        <v>25</v>
      </c>
      <c r="C1223" t="s">
        <v>848</v>
      </c>
      <c r="D1223">
        <v>20170323204500</v>
      </c>
      <c r="E1223" s="1">
        <f>IF(SUMPRODUCT(--ISNUMBER(SEARCH({"ECON_EARNINGSREPORT","ECON_STOCKMARKET"},C1223)))&gt;0,1,0)</f>
        <v>0</v>
      </c>
      <c r="F1223" s="1">
        <f>IF(SUMPRODUCT(--ISNUMBER(SEARCH({"ENV_"},C1223)))&gt;0,1,0)</f>
        <v>0</v>
      </c>
      <c r="G1223" s="1">
        <f>IF(SUMPRODUCT(--ISNUMBER(SEARCH({"DISCRIMINATION","HARASSMENT","HATE_SPEECH","GENDER_VIOLENCE"},C1223)))&gt;0,1,0)</f>
        <v>0</v>
      </c>
      <c r="H1223" s="1">
        <f>IF(SUMPRODUCT(--ISNUMBER(SEARCH({"LEGALIZE","LEGISLATION","TRIAL"},C1223)))&gt;0,1,0)</f>
        <v>0</v>
      </c>
      <c r="I1223" s="1">
        <f>IF(SUMPRODUCT(--ISNUMBER(SEARCH({"LEADER"},C1223)))&gt;0,1,0)</f>
        <v>0</v>
      </c>
      <c r="J1223" t="str">
        <f t="shared" si="76"/>
        <v>2017</v>
      </c>
      <c r="K1223" t="str">
        <f t="shared" si="77"/>
        <v>03</v>
      </c>
      <c r="L1223" t="str">
        <f t="shared" si="78"/>
        <v>23</v>
      </c>
      <c r="M1223" s="2">
        <f t="shared" si="79"/>
        <v>42817.864583333336</v>
      </c>
      <c r="N1223" s="1">
        <f>IF(SUMPRODUCT(--ISNUMBER(SEARCH({"nasdaq.com","bloomberg.com","wsj.com","seekingalpha.com","valuewalk.com","reuters.com","forbes.com","marketwatch.com","investopedia.com","businessinsider.com","analystratings.com"},B1223)))&gt;0,1,0)</f>
        <v>0</v>
      </c>
      <c r="O1223" t="s">
        <v>3935</v>
      </c>
    </row>
    <row r="1224" spans="1:15" x14ac:dyDescent="0.35">
      <c r="A1224">
        <v>-0.970873786407767</v>
      </c>
      <c r="B1224" t="s">
        <v>316</v>
      </c>
      <c r="C1224" t="s">
        <v>848</v>
      </c>
      <c r="D1224">
        <v>20170323204500</v>
      </c>
      <c r="E1224" s="1">
        <f>IF(SUMPRODUCT(--ISNUMBER(SEARCH({"ECON_EARNINGSREPORT","ECON_STOCKMARKET"},C1224)))&gt;0,1,0)</f>
        <v>0</v>
      </c>
      <c r="F1224" s="1">
        <f>IF(SUMPRODUCT(--ISNUMBER(SEARCH({"ENV_"},C1224)))&gt;0,1,0)</f>
        <v>0</v>
      </c>
      <c r="G1224" s="1">
        <f>IF(SUMPRODUCT(--ISNUMBER(SEARCH({"DISCRIMINATION","HARASSMENT","HATE_SPEECH","GENDER_VIOLENCE"},C1224)))&gt;0,1,0)</f>
        <v>0</v>
      </c>
      <c r="H1224" s="1">
        <f>IF(SUMPRODUCT(--ISNUMBER(SEARCH({"LEGALIZE","LEGISLATION","TRIAL"},C1224)))&gt;0,1,0)</f>
        <v>0</v>
      </c>
      <c r="I1224" s="1">
        <f>IF(SUMPRODUCT(--ISNUMBER(SEARCH({"LEADER"},C1224)))&gt;0,1,0)</f>
        <v>0</v>
      </c>
      <c r="J1224" t="str">
        <f t="shared" si="76"/>
        <v>2017</v>
      </c>
      <c r="K1224" t="str">
        <f t="shared" si="77"/>
        <v>03</v>
      </c>
      <c r="L1224" t="str">
        <f t="shared" si="78"/>
        <v>23</v>
      </c>
      <c r="M1224" s="2">
        <f t="shared" si="79"/>
        <v>42817.864583333336</v>
      </c>
      <c r="N1224" s="1">
        <f>IF(SUMPRODUCT(--ISNUMBER(SEARCH({"nasdaq.com","bloomberg.com","wsj.com","seekingalpha.com","valuewalk.com","reuters.com","forbes.com","marketwatch.com","investopedia.com","businessinsider.com","analystratings.com"},B1224)))&gt;0,1,0)</f>
        <v>1</v>
      </c>
      <c r="O1224" t="s">
        <v>3935</v>
      </c>
    </row>
    <row r="1225" spans="1:15" x14ac:dyDescent="0.35">
      <c r="A1225">
        <v>3.4351145038167901</v>
      </c>
      <c r="B1225" t="s">
        <v>96</v>
      </c>
      <c r="C1225" t="s">
        <v>1083</v>
      </c>
      <c r="D1225">
        <v>20170323204500</v>
      </c>
      <c r="E1225" s="1">
        <f>IF(SUMPRODUCT(--ISNUMBER(SEARCH({"ECON_EARNINGSREPORT","ECON_STOCKMARKET"},C1225)))&gt;0,1,0)</f>
        <v>0</v>
      </c>
      <c r="F1225" s="1">
        <f>IF(SUMPRODUCT(--ISNUMBER(SEARCH({"ENV_"},C1225)))&gt;0,1,0)</f>
        <v>0</v>
      </c>
      <c r="G1225" s="1">
        <f>IF(SUMPRODUCT(--ISNUMBER(SEARCH({"DISCRIMINATION","HARASSMENT","HATE_SPEECH","GENDER_VIOLENCE"},C1225)))&gt;0,1,0)</f>
        <v>0</v>
      </c>
      <c r="H1225" s="1">
        <f>IF(SUMPRODUCT(--ISNUMBER(SEARCH({"LEGALIZE","LEGISLATION","TRIAL"},C1225)))&gt;0,1,0)</f>
        <v>0</v>
      </c>
      <c r="I1225" s="1">
        <f>IF(SUMPRODUCT(--ISNUMBER(SEARCH({"LEADER"},C1225)))&gt;0,1,0)</f>
        <v>0</v>
      </c>
      <c r="J1225" t="str">
        <f t="shared" si="76"/>
        <v>2017</v>
      </c>
      <c r="K1225" t="str">
        <f t="shared" si="77"/>
        <v>03</v>
      </c>
      <c r="L1225" t="str">
        <f t="shared" si="78"/>
        <v>23</v>
      </c>
      <c r="M1225" s="2">
        <f t="shared" si="79"/>
        <v>42817.864583333336</v>
      </c>
      <c r="N1225" s="1">
        <f>IF(SUMPRODUCT(--ISNUMBER(SEARCH({"nasdaq.com","bloomberg.com","wsj.com","seekingalpha.com","valuewalk.com","reuters.com","forbes.com","marketwatch.com","investopedia.com","businessinsider.com","analystratings.com"},B1225)))&gt;0,1,0)</f>
        <v>0</v>
      </c>
      <c r="O1225" t="s">
        <v>3935</v>
      </c>
    </row>
    <row r="1226" spans="1:15" x14ac:dyDescent="0.35">
      <c r="A1226">
        <v>1.6042780748663099</v>
      </c>
      <c r="B1226" t="s">
        <v>25</v>
      </c>
      <c r="C1226" t="s">
        <v>1169</v>
      </c>
      <c r="D1226">
        <v>20170323204500</v>
      </c>
      <c r="E1226" s="1">
        <f>IF(SUMPRODUCT(--ISNUMBER(SEARCH({"ECON_EARNINGSREPORT","ECON_STOCKMARKET"},C1226)))&gt;0,1,0)</f>
        <v>1</v>
      </c>
      <c r="F1226" s="1">
        <f>IF(SUMPRODUCT(--ISNUMBER(SEARCH({"ENV_"},C1226)))&gt;0,1,0)</f>
        <v>0</v>
      </c>
      <c r="G1226" s="1">
        <f>IF(SUMPRODUCT(--ISNUMBER(SEARCH({"DISCRIMINATION","HARASSMENT","HATE_SPEECH","GENDER_VIOLENCE"},C1226)))&gt;0,1,0)</f>
        <v>0</v>
      </c>
      <c r="H1226" s="1">
        <f>IF(SUMPRODUCT(--ISNUMBER(SEARCH({"LEGALIZE","LEGISLATION","TRIAL"},C1226)))&gt;0,1,0)</f>
        <v>0</v>
      </c>
      <c r="I1226" s="1">
        <f>IF(SUMPRODUCT(--ISNUMBER(SEARCH({"LEADER"},C1226)))&gt;0,1,0)</f>
        <v>0</v>
      </c>
      <c r="J1226" t="str">
        <f t="shared" si="76"/>
        <v>2017</v>
      </c>
      <c r="K1226" t="str">
        <f t="shared" si="77"/>
        <v>03</v>
      </c>
      <c r="L1226" t="str">
        <f t="shared" si="78"/>
        <v>23</v>
      </c>
      <c r="M1226" s="2">
        <f t="shared" si="79"/>
        <v>42817.864583333336</v>
      </c>
      <c r="N1226" s="1">
        <f>IF(SUMPRODUCT(--ISNUMBER(SEARCH({"nasdaq.com","bloomberg.com","wsj.com","seekingalpha.com","valuewalk.com","reuters.com","forbes.com","marketwatch.com","investopedia.com","businessinsider.com","analystratings.com"},B1226)))&gt;0,1,0)</f>
        <v>0</v>
      </c>
      <c r="O1226" t="s">
        <v>3935</v>
      </c>
    </row>
    <row r="1227" spans="1:15" x14ac:dyDescent="0.35">
      <c r="A1227">
        <v>2.1739130434782599</v>
      </c>
      <c r="B1227" t="s">
        <v>124</v>
      </c>
      <c r="C1227" t="s">
        <v>1170</v>
      </c>
      <c r="D1227">
        <v>20170323204500</v>
      </c>
      <c r="E1227" s="1">
        <f>IF(SUMPRODUCT(--ISNUMBER(SEARCH({"ECON_EARNINGSREPORT","ECON_STOCKMARKET"},C1227)))&gt;0,1,0)</f>
        <v>1</v>
      </c>
      <c r="F1227" s="1">
        <f>IF(SUMPRODUCT(--ISNUMBER(SEARCH({"ENV_"},C1227)))&gt;0,1,0)</f>
        <v>0</v>
      </c>
      <c r="G1227" s="1">
        <f>IF(SUMPRODUCT(--ISNUMBER(SEARCH({"DISCRIMINATION","HARASSMENT","HATE_SPEECH","GENDER_VIOLENCE"},C1227)))&gt;0,1,0)</f>
        <v>0</v>
      </c>
      <c r="H1227" s="1">
        <f>IF(SUMPRODUCT(--ISNUMBER(SEARCH({"LEGALIZE","LEGISLATION","TRIAL"},C1227)))&gt;0,1,0)</f>
        <v>0</v>
      </c>
      <c r="I1227" s="1">
        <f>IF(SUMPRODUCT(--ISNUMBER(SEARCH({"LEADER"},C1227)))&gt;0,1,0)</f>
        <v>0</v>
      </c>
      <c r="J1227" t="str">
        <f t="shared" si="76"/>
        <v>2017</v>
      </c>
      <c r="K1227" t="str">
        <f t="shared" si="77"/>
        <v>03</v>
      </c>
      <c r="L1227" t="str">
        <f t="shared" si="78"/>
        <v>23</v>
      </c>
      <c r="M1227" s="2">
        <f t="shared" si="79"/>
        <v>42817.864583333336</v>
      </c>
      <c r="N1227" s="1">
        <f>IF(SUMPRODUCT(--ISNUMBER(SEARCH({"nasdaq.com","bloomberg.com","wsj.com","seekingalpha.com","valuewalk.com","reuters.com","forbes.com","marketwatch.com","investopedia.com","businessinsider.com","analystratings.com"},B1227)))&gt;0,1,0)</f>
        <v>0</v>
      </c>
      <c r="O1227" t="s">
        <v>3935</v>
      </c>
    </row>
    <row r="1228" spans="1:15" x14ac:dyDescent="0.35">
      <c r="A1228">
        <v>4.6511627906976702</v>
      </c>
      <c r="B1228" t="s">
        <v>107</v>
      </c>
      <c r="D1228">
        <v>20170324000000</v>
      </c>
      <c r="E1228" s="1">
        <f>IF(SUMPRODUCT(--ISNUMBER(SEARCH({"ECON_EARNINGSREPORT","ECON_STOCKMARKET"},C1228)))&gt;0,1,0)</f>
        <v>0</v>
      </c>
      <c r="F1228" s="1">
        <f>IF(SUMPRODUCT(--ISNUMBER(SEARCH({"ENV_"},C1228)))&gt;0,1,0)</f>
        <v>0</v>
      </c>
      <c r="G1228" s="1">
        <f>IF(SUMPRODUCT(--ISNUMBER(SEARCH({"DISCRIMINATION","HARASSMENT","HATE_SPEECH","GENDER_VIOLENCE"},C1228)))&gt;0,1,0)</f>
        <v>0</v>
      </c>
      <c r="H1228" s="1">
        <f>IF(SUMPRODUCT(--ISNUMBER(SEARCH({"LEGALIZE","LEGISLATION","TRIAL"},C1228)))&gt;0,1,0)</f>
        <v>0</v>
      </c>
      <c r="I1228" s="1">
        <f>IF(SUMPRODUCT(--ISNUMBER(SEARCH({"LEADER"},C1228)))&gt;0,1,0)</f>
        <v>0</v>
      </c>
      <c r="J1228" t="str">
        <f t="shared" si="76"/>
        <v>2017</v>
      </c>
      <c r="K1228" t="str">
        <f t="shared" si="77"/>
        <v>03</v>
      </c>
      <c r="L1228" t="str">
        <f t="shared" si="78"/>
        <v>24</v>
      </c>
      <c r="M1228" s="2">
        <f t="shared" si="79"/>
        <v>42818</v>
      </c>
      <c r="N1228" s="1">
        <f>IF(SUMPRODUCT(--ISNUMBER(SEARCH({"nasdaq.com","bloomberg.com","wsj.com","seekingalpha.com","valuewalk.com","reuters.com","forbes.com","marketwatch.com","investopedia.com","businessinsider.com","analystratings.com"},B1228)))&gt;0,1,0)</f>
        <v>1</v>
      </c>
      <c r="O1228" t="s">
        <v>3935</v>
      </c>
    </row>
    <row r="1229" spans="1:15" x14ac:dyDescent="0.35">
      <c r="A1229">
        <v>0.80645161290322598</v>
      </c>
      <c r="B1229" t="s">
        <v>71</v>
      </c>
      <c r="C1229" t="s">
        <v>1171</v>
      </c>
      <c r="D1229">
        <v>20170324000000</v>
      </c>
      <c r="E1229" s="1">
        <f>IF(SUMPRODUCT(--ISNUMBER(SEARCH({"ECON_EARNINGSREPORT","ECON_STOCKMARKET"},C1229)))&gt;0,1,0)</f>
        <v>1</v>
      </c>
      <c r="F1229" s="1">
        <f>IF(SUMPRODUCT(--ISNUMBER(SEARCH({"ENV_"},C1229)))&gt;0,1,0)</f>
        <v>0</v>
      </c>
      <c r="G1229" s="1">
        <f>IF(SUMPRODUCT(--ISNUMBER(SEARCH({"DISCRIMINATION","HARASSMENT","HATE_SPEECH","GENDER_VIOLENCE"},C1229)))&gt;0,1,0)</f>
        <v>0</v>
      </c>
      <c r="H1229" s="1">
        <f>IF(SUMPRODUCT(--ISNUMBER(SEARCH({"LEGALIZE","LEGISLATION","TRIAL"},C1229)))&gt;0,1,0)</f>
        <v>0</v>
      </c>
      <c r="I1229" s="1">
        <f>IF(SUMPRODUCT(--ISNUMBER(SEARCH({"LEADER"},C1229)))&gt;0,1,0)</f>
        <v>0</v>
      </c>
      <c r="J1229" t="str">
        <f t="shared" si="76"/>
        <v>2017</v>
      </c>
      <c r="K1229" t="str">
        <f t="shared" si="77"/>
        <v>03</v>
      </c>
      <c r="L1229" t="str">
        <f t="shared" si="78"/>
        <v>24</v>
      </c>
      <c r="M1229" s="2">
        <f t="shared" si="79"/>
        <v>42818</v>
      </c>
      <c r="N1229" s="1">
        <f>IF(SUMPRODUCT(--ISNUMBER(SEARCH({"nasdaq.com","bloomberg.com","wsj.com","seekingalpha.com","valuewalk.com","reuters.com","forbes.com","marketwatch.com","investopedia.com","businessinsider.com","analystratings.com"},B1229)))&gt;0,1,0)</f>
        <v>1</v>
      </c>
      <c r="O1229" t="s">
        <v>3935</v>
      </c>
    </row>
    <row r="1230" spans="1:15" x14ac:dyDescent="0.35">
      <c r="A1230">
        <v>1.8348623853210999</v>
      </c>
      <c r="B1230" t="s">
        <v>1172</v>
      </c>
      <c r="C1230" t="s">
        <v>1173</v>
      </c>
      <c r="D1230">
        <v>20170324000000</v>
      </c>
      <c r="E1230" s="1">
        <f>IF(SUMPRODUCT(--ISNUMBER(SEARCH({"ECON_EARNINGSREPORT","ECON_STOCKMARKET"},C1230)))&gt;0,1,0)</f>
        <v>1</v>
      </c>
      <c r="F1230" s="1">
        <f>IF(SUMPRODUCT(--ISNUMBER(SEARCH({"ENV_"},C1230)))&gt;0,1,0)</f>
        <v>0</v>
      </c>
      <c r="G1230" s="1">
        <f>IF(SUMPRODUCT(--ISNUMBER(SEARCH({"DISCRIMINATION","HARASSMENT","HATE_SPEECH","GENDER_VIOLENCE"},C1230)))&gt;0,1,0)</f>
        <v>0</v>
      </c>
      <c r="H1230" s="1">
        <f>IF(SUMPRODUCT(--ISNUMBER(SEARCH({"LEGALIZE","LEGISLATION","TRIAL"},C1230)))&gt;0,1,0)</f>
        <v>0</v>
      </c>
      <c r="I1230" s="1">
        <f>IF(SUMPRODUCT(--ISNUMBER(SEARCH({"LEADER"},C1230)))&gt;0,1,0)</f>
        <v>0</v>
      </c>
      <c r="J1230" t="str">
        <f t="shared" si="76"/>
        <v>2017</v>
      </c>
      <c r="K1230" t="str">
        <f t="shared" si="77"/>
        <v>03</v>
      </c>
      <c r="L1230" t="str">
        <f t="shared" si="78"/>
        <v>24</v>
      </c>
      <c r="M1230" s="2">
        <f t="shared" si="79"/>
        <v>42818</v>
      </c>
      <c r="N1230" s="1">
        <f>IF(SUMPRODUCT(--ISNUMBER(SEARCH({"nasdaq.com","bloomberg.com","wsj.com","seekingalpha.com","valuewalk.com","reuters.com","forbes.com","marketwatch.com","investopedia.com","businessinsider.com","analystratings.com"},B1230)))&gt;0,1,0)</f>
        <v>0</v>
      </c>
      <c r="O1230" t="s">
        <v>3935</v>
      </c>
    </row>
    <row r="1231" spans="1:15" x14ac:dyDescent="0.35">
      <c r="A1231">
        <v>1.36363636363636</v>
      </c>
      <c r="B1231" t="s">
        <v>1174</v>
      </c>
      <c r="C1231" t="s">
        <v>1173</v>
      </c>
      <c r="D1231">
        <v>20170324000000</v>
      </c>
      <c r="E1231" s="1">
        <f>IF(SUMPRODUCT(--ISNUMBER(SEARCH({"ECON_EARNINGSREPORT","ECON_STOCKMARKET"},C1231)))&gt;0,1,0)</f>
        <v>1</v>
      </c>
      <c r="F1231" s="1">
        <f>IF(SUMPRODUCT(--ISNUMBER(SEARCH({"ENV_"},C1231)))&gt;0,1,0)</f>
        <v>0</v>
      </c>
      <c r="G1231" s="1">
        <f>IF(SUMPRODUCT(--ISNUMBER(SEARCH({"DISCRIMINATION","HARASSMENT","HATE_SPEECH","GENDER_VIOLENCE"},C1231)))&gt;0,1,0)</f>
        <v>0</v>
      </c>
      <c r="H1231" s="1">
        <f>IF(SUMPRODUCT(--ISNUMBER(SEARCH({"LEGALIZE","LEGISLATION","TRIAL"},C1231)))&gt;0,1,0)</f>
        <v>0</v>
      </c>
      <c r="I1231" s="1">
        <f>IF(SUMPRODUCT(--ISNUMBER(SEARCH({"LEADER"},C1231)))&gt;0,1,0)</f>
        <v>0</v>
      </c>
      <c r="J1231" t="str">
        <f t="shared" si="76"/>
        <v>2017</v>
      </c>
      <c r="K1231" t="str">
        <f t="shared" si="77"/>
        <v>03</v>
      </c>
      <c r="L1231" t="str">
        <f t="shared" si="78"/>
        <v>24</v>
      </c>
      <c r="M1231" s="2">
        <f t="shared" si="79"/>
        <v>42818</v>
      </c>
      <c r="N1231" s="1">
        <f>IF(SUMPRODUCT(--ISNUMBER(SEARCH({"nasdaq.com","bloomberg.com","wsj.com","seekingalpha.com","valuewalk.com","reuters.com","forbes.com","marketwatch.com","investopedia.com","businessinsider.com","analystratings.com"},B1231)))&gt;0,1,0)</f>
        <v>0</v>
      </c>
      <c r="O1231" t="s">
        <v>3935</v>
      </c>
    </row>
    <row r="1232" spans="1:15" x14ac:dyDescent="0.35">
      <c r="A1232">
        <v>1.36363636363636</v>
      </c>
      <c r="B1232" t="s">
        <v>1174</v>
      </c>
      <c r="C1232" t="s">
        <v>1173</v>
      </c>
      <c r="D1232">
        <v>20170324000000</v>
      </c>
      <c r="E1232" s="1">
        <f>IF(SUMPRODUCT(--ISNUMBER(SEARCH({"ECON_EARNINGSREPORT","ECON_STOCKMARKET"},C1232)))&gt;0,1,0)</f>
        <v>1</v>
      </c>
      <c r="F1232" s="1">
        <f>IF(SUMPRODUCT(--ISNUMBER(SEARCH({"ENV_"},C1232)))&gt;0,1,0)</f>
        <v>0</v>
      </c>
      <c r="G1232" s="1">
        <f>IF(SUMPRODUCT(--ISNUMBER(SEARCH({"DISCRIMINATION","HARASSMENT","HATE_SPEECH","GENDER_VIOLENCE"},C1232)))&gt;0,1,0)</f>
        <v>0</v>
      </c>
      <c r="H1232" s="1">
        <f>IF(SUMPRODUCT(--ISNUMBER(SEARCH({"LEGALIZE","LEGISLATION","TRIAL"},C1232)))&gt;0,1,0)</f>
        <v>0</v>
      </c>
      <c r="I1232" s="1">
        <f>IF(SUMPRODUCT(--ISNUMBER(SEARCH({"LEADER"},C1232)))&gt;0,1,0)</f>
        <v>0</v>
      </c>
      <c r="J1232" t="str">
        <f t="shared" si="76"/>
        <v>2017</v>
      </c>
      <c r="K1232" t="str">
        <f t="shared" si="77"/>
        <v>03</v>
      </c>
      <c r="L1232" t="str">
        <f t="shared" si="78"/>
        <v>24</v>
      </c>
      <c r="M1232" s="2">
        <f t="shared" si="79"/>
        <v>42818</v>
      </c>
      <c r="N1232" s="1">
        <f>IF(SUMPRODUCT(--ISNUMBER(SEARCH({"nasdaq.com","bloomberg.com","wsj.com","seekingalpha.com","valuewalk.com","reuters.com","forbes.com","marketwatch.com","investopedia.com","businessinsider.com","analystratings.com"},B1232)))&gt;0,1,0)</f>
        <v>0</v>
      </c>
      <c r="O1232" t="s">
        <v>3935</v>
      </c>
    </row>
    <row r="1233" spans="1:15" x14ac:dyDescent="0.35">
      <c r="A1233">
        <v>1.73160173160173</v>
      </c>
      <c r="B1233" t="s">
        <v>1175</v>
      </c>
      <c r="C1233" t="s">
        <v>1176</v>
      </c>
      <c r="D1233">
        <v>20170324000000</v>
      </c>
      <c r="E1233" s="1">
        <f>IF(SUMPRODUCT(--ISNUMBER(SEARCH({"ECON_EARNINGSREPORT","ECON_STOCKMARKET"},C1233)))&gt;0,1,0)</f>
        <v>0</v>
      </c>
      <c r="F1233" s="1">
        <f>IF(SUMPRODUCT(--ISNUMBER(SEARCH({"ENV_"},C1233)))&gt;0,1,0)</f>
        <v>0</v>
      </c>
      <c r="G1233" s="1">
        <f>IF(SUMPRODUCT(--ISNUMBER(SEARCH({"DISCRIMINATION","HARASSMENT","HATE_SPEECH","GENDER_VIOLENCE"},C1233)))&gt;0,1,0)</f>
        <v>0</v>
      </c>
      <c r="H1233" s="1">
        <f>IF(SUMPRODUCT(--ISNUMBER(SEARCH({"LEGALIZE","LEGISLATION","TRIAL"},C1233)))&gt;0,1,0)</f>
        <v>0</v>
      </c>
      <c r="I1233" s="1">
        <f>IF(SUMPRODUCT(--ISNUMBER(SEARCH({"LEADER"},C1233)))&gt;0,1,0)</f>
        <v>0</v>
      </c>
      <c r="J1233" t="str">
        <f t="shared" si="76"/>
        <v>2017</v>
      </c>
      <c r="K1233" t="str">
        <f t="shared" si="77"/>
        <v>03</v>
      </c>
      <c r="L1233" t="str">
        <f t="shared" si="78"/>
        <v>24</v>
      </c>
      <c r="M1233" s="2">
        <f t="shared" si="79"/>
        <v>42818</v>
      </c>
      <c r="N1233" s="1">
        <f>IF(SUMPRODUCT(--ISNUMBER(SEARCH({"nasdaq.com","bloomberg.com","wsj.com","seekingalpha.com","valuewalk.com","reuters.com","forbes.com","marketwatch.com","investopedia.com","businessinsider.com","analystratings.com"},B1233)))&gt;0,1,0)</f>
        <v>0</v>
      </c>
      <c r="O1233" t="s">
        <v>3935</v>
      </c>
    </row>
    <row r="1234" spans="1:15" x14ac:dyDescent="0.35">
      <c r="A1234">
        <v>0</v>
      </c>
      <c r="B1234" t="s">
        <v>31</v>
      </c>
      <c r="C1234" t="s">
        <v>1177</v>
      </c>
      <c r="D1234">
        <v>20170213144500</v>
      </c>
      <c r="E1234" s="1">
        <f>IF(SUMPRODUCT(--ISNUMBER(SEARCH({"ECON_EARNINGSREPORT","ECON_STOCKMARKET"},C1234)))&gt;0,1,0)</f>
        <v>0</v>
      </c>
      <c r="F1234" s="1">
        <f>IF(SUMPRODUCT(--ISNUMBER(SEARCH({"ENV_"},C1234)))&gt;0,1,0)</f>
        <v>1</v>
      </c>
      <c r="G1234" s="1">
        <f>IF(SUMPRODUCT(--ISNUMBER(SEARCH({"DISCRIMINATION","HARASSMENT","HATE_SPEECH","GENDER_VIOLENCE"},C1234)))&gt;0,1,0)</f>
        <v>0</v>
      </c>
      <c r="H1234" s="1">
        <f>IF(SUMPRODUCT(--ISNUMBER(SEARCH({"LEGALIZE","LEGISLATION","TRIAL"},C1234)))&gt;0,1,0)</f>
        <v>0</v>
      </c>
      <c r="I1234" s="1">
        <f>IF(SUMPRODUCT(--ISNUMBER(SEARCH({"LEADER"},C1234)))&gt;0,1,0)</f>
        <v>0</v>
      </c>
      <c r="J1234" t="str">
        <f t="shared" si="76"/>
        <v>2017</v>
      </c>
      <c r="K1234" t="str">
        <f t="shared" si="77"/>
        <v>02</v>
      </c>
      <c r="L1234" t="str">
        <f t="shared" si="78"/>
        <v>13</v>
      </c>
      <c r="M1234" s="2">
        <f t="shared" si="79"/>
        <v>42779.614583333336</v>
      </c>
      <c r="N1234" s="1">
        <f>IF(SUMPRODUCT(--ISNUMBER(SEARCH({"nasdaq.com","bloomberg.com","wsj.com","seekingalpha.com","valuewalk.com","reuters.com","forbes.com","marketwatch.com","investopedia.com","businessinsider.com","analystratings.com"},B1234)))&gt;0,1,0)</f>
        <v>0</v>
      </c>
      <c r="O1234" t="s">
        <v>3935</v>
      </c>
    </row>
    <row r="1235" spans="1:15" x14ac:dyDescent="0.35">
      <c r="A1235">
        <v>0.86705202312138696</v>
      </c>
      <c r="B1235" t="s">
        <v>8</v>
      </c>
      <c r="C1235" t="s">
        <v>1178</v>
      </c>
      <c r="D1235">
        <v>20170320124500</v>
      </c>
      <c r="E1235" s="1">
        <f>IF(SUMPRODUCT(--ISNUMBER(SEARCH({"ECON_EARNINGSREPORT","ECON_STOCKMARKET"},C1235)))&gt;0,1,0)</f>
        <v>1</v>
      </c>
      <c r="F1235" s="1">
        <f>IF(SUMPRODUCT(--ISNUMBER(SEARCH({"ENV_"},C1235)))&gt;0,1,0)</f>
        <v>1</v>
      </c>
      <c r="G1235" s="1">
        <f>IF(SUMPRODUCT(--ISNUMBER(SEARCH({"DISCRIMINATION","HARASSMENT","HATE_SPEECH","GENDER_VIOLENCE"},C1235)))&gt;0,1,0)</f>
        <v>0</v>
      </c>
      <c r="H1235" s="1">
        <f>IF(SUMPRODUCT(--ISNUMBER(SEARCH({"LEGALIZE","LEGISLATION","TRIAL"},C1235)))&gt;0,1,0)</f>
        <v>1</v>
      </c>
      <c r="I1235" s="1">
        <f>IF(SUMPRODUCT(--ISNUMBER(SEARCH({"LEADER"},C1235)))&gt;0,1,0)</f>
        <v>0</v>
      </c>
      <c r="J1235" t="str">
        <f t="shared" si="76"/>
        <v>2017</v>
      </c>
      <c r="K1235" t="str">
        <f t="shared" si="77"/>
        <v>03</v>
      </c>
      <c r="L1235" t="str">
        <f t="shared" si="78"/>
        <v>20</v>
      </c>
      <c r="M1235" s="2">
        <f t="shared" si="79"/>
        <v>42814.53125</v>
      </c>
      <c r="N1235" s="1">
        <f>IF(SUMPRODUCT(--ISNUMBER(SEARCH({"nasdaq.com","bloomberg.com","wsj.com","seekingalpha.com","valuewalk.com","reuters.com","forbes.com","marketwatch.com","investopedia.com","businessinsider.com","analystratings.com"},B1235)))&gt;0,1,0)</f>
        <v>0</v>
      </c>
      <c r="O1235" t="s">
        <v>3935</v>
      </c>
    </row>
    <row r="1236" spans="1:15" x14ac:dyDescent="0.35">
      <c r="A1236">
        <v>2.0332717190388201</v>
      </c>
      <c r="B1236" t="s">
        <v>124</v>
      </c>
      <c r="C1236" t="s">
        <v>1179</v>
      </c>
      <c r="D1236">
        <v>20170202020000</v>
      </c>
      <c r="E1236" s="1">
        <f>IF(SUMPRODUCT(--ISNUMBER(SEARCH({"ECON_EARNINGSREPORT","ECON_STOCKMARKET"},C1236)))&gt;0,1,0)</f>
        <v>1</v>
      </c>
      <c r="F1236" s="1">
        <f>IF(SUMPRODUCT(--ISNUMBER(SEARCH({"ENV_"},C1236)))&gt;0,1,0)</f>
        <v>0</v>
      </c>
      <c r="G1236" s="1">
        <f>IF(SUMPRODUCT(--ISNUMBER(SEARCH({"DISCRIMINATION","HARASSMENT","HATE_SPEECH","GENDER_VIOLENCE"},C1236)))&gt;0,1,0)</f>
        <v>0</v>
      </c>
      <c r="H1236" s="1">
        <f>IF(SUMPRODUCT(--ISNUMBER(SEARCH({"LEGALIZE","LEGISLATION","TRIAL"},C1236)))&gt;0,1,0)</f>
        <v>0</v>
      </c>
      <c r="I1236" s="1">
        <f>IF(SUMPRODUCT(--ISNUMBER(SEARCH({"LEADER"},C1236)))&gt;0,1,0)</f>
        <v>0</v>
      </c>
      <c r="J1236" t="str">
        <f t="shared" si="76"/>
        <v>2017</v>
      </c>
      <c r="K1236" t="str">
        <f t="shared" si="77"/>
        <v>02</v>
      </c>
      <c r="L1236" t="str">
        <f t="shared" si="78"/>
        <v>02</v>
      </c>
      <c r="M1236" s="2">
        <f t="shared" si="79"/>
        <v>42768.083333333336</v>
      </c>
      <c r="N1236" s="1">
        <f>IF(SUMPRODUCT(--ISNUMBER(SEARCH({"nasdaq.com","bloomberg.com","wsj.com","seekingalpha.com","valuewalk.com","reuters.com","forbes.com","marketwatch.com","investopedia.com","businessinsider.com","analystratings.com"},B1236)))&gt;0,1,0)</f>
        <v>0</v>
      </c>
      <c r="O1236" t="s">
        <v>3935</v>
      </c>
    </row>
    <row r="1237" spans="1:15" x14ac:dyDescent="0.35">
      <c r="A1237">
        <v>1.4354066985645899</v>
      </c>
      <c r="B1237" t="s">
        <v>8</v>
      </c>
      <c r="C1237" t="s">
        <v>1180</v>
      </c>
      <c r="D1237">
        <v>20170323161500</v>
      </c>
      <c r="E1237" s="1">
        <f>IF(SUMPRODUCT(--ISNUMBER(SEARCH({"ECON_EARNINGSREPORT","ECON_STOCKMARKET"},C1237)))&gt;0,1,0)</f>
        <v>1</v>
      </c>
      <c r="F1237" s="1">
        <f>IF(SUMPRODUCT(--ISNUMBER(SEARCH({"ENV_"},C1237)))&gt;0,1,0)</f>
        <v>0</v>
      </c>
      <c r="G1237" s="1">
        <f>IF(SUMPRODUCT(--ISNUMBER(SEARCH({"DISCRIMINATION","HARASSMENT","HATE_SPEECH","GENDER_VIOLENCE"},C1237)))&gt;0,1,0)</f>
        <v>0</v>
      </c>
      <c r="H1237" s="1">
        <f>IF(SUMPRODUCT(--ISNUMBER(SEARCH({"LEGALIZE","LEGISLATION","TRIAL"},C1237)))&gt;0,1,0)</f>
        <v>0</v>
      </c>
      <c r="I1237" s="1">
        <f>IF(SUMPRODUCT(--ISNUMBER(SEARCH({"LEADER"},C1237)))&gt;0,1,0)</f>
        <v>0</v>
      </c>
      <c r="J1237" t="str">
        <f t="shared" si="76"/>
        <v>2017</v>
      </c>
      <c r="K1237" t="str">
        <f t="shared" si="77"/>
        <v>03</v>
      </c>
      <c r="L1237" t="str">
        <f t="shared" si="78"/>
        <v>23</v>
      </c>
      <c r="M1237" s="2">
        <f t="shared" si="79"/>
        <v>42817.677083333336</v>
      </c>
      <c r="N1237" s="1">
        <f>IF(SUMPRODUCT(--ISNUMBER(SEARCH({"nasdaq.com","bloomberg.com","wsj.com","seekingalpha.com","valuewalk.com","reuters.com","forbes.com","marketwatch.com","investopedia.com","businessinsider.com","analystratings.com"},B1237)))&gt;0,1,0)</f>
        <v>0</v>
      </c>
      <c r="O1237" t="s">
        <v>3935</v>
      </c>
    </row>
    <row r="1238" spans="1:15" x14ac:dyDescent="0.35">
      <c r="A1238">
        <v>3.4825870646766202</v>
      </c>
      <c r="B1238" t="s">
        <v>76</v>
      </c>
      <c r="C1238" t="s">
        <v>1181</v>
      </c>
      <c r="D1238">
        <v>20170323213000</v>
      </c>
      <c r="E1238" s="1">
        <f>IF(SUMPRODUCT(--ISNUMBER(SEARCH({"ECON_EARNINGSREPORT","ECON_STOCKMARKET"},C1238)))&gt;0,1,0)</f>
        <v>0</v>
      </c>
      <c r="F1238" s="1">
        <f>IF(SUMPRODUCT(--ISNUMBER(SEARCH({"ENV_"},C1238)))&gt;0,1,0)</f>
        <v>0</v>
      </c>
      <c r="G1238" s="1">
        <f>IF(SUMPRODUCT(--ISNUMBER(SEARCH({"DISCRIMINATION","HARASSMENT","HATE_SPEECH","GENDER_VIOLENCE"},C1238)))&gt;0,1,0)</f>
        <v>0</v>
      </c>
      <c r="H1238" s="1">
        <f>IF(SUMPRODUCT(--ISNUMBER(SEARCH({"LEGALIZE","LEGISLATION","TRIAL"},C1238)))&gt;0,1,0)</f>
        <v>0</v>
      </c>
      <c r="I1238" s="1">
        <f>IF(SUMPRODUCT(--ISNUMBER(SEARCH({"LEADER"},C1238)))&gt;0,1,0)</f>
        <v>0</v>
      </c>
      <c r="J1238" t="str">
        <f t="shared" si="76"/>
        <v>2017</v>
      </c>
      <c r="K1238" t="str">
        <f t="shared" si="77"/>
        <v>03</v>
      </c>
      <c r="L1238" t="str">
        <f t="shared" si="78"/>
        <v>23</v>
      </c>
      <c r="M1238" s="2">
        <f t="shared" si="79"/>
        <v>42817.895833333336</v>
      </c>
      <c r="N1238" s="1">
        <f>IF(SUMPRODUCT(--ISNUMBER(SEARCH({"nasdaq.com","bloomberg.com","wsj.com","seekingalpha.com","valuewalk.com","reuters.com","forbes.com","marketwatch.com","investopedia.com","businessinsider.com","analystratings.com"},B1238)))&gt;0,1,0)</f>
        <v>0</v>
      </c>
      <c r="O1238" t="s">
        <v>3935</v>
      </c>
    </row>
    <row r="1239" spans="1:15" x14ac:dyDescent="0.35">
      <c r="A1239">
        <v>1.61290322580645</v>
      </c>
      <c r="B1239" t="s">
        <v>10</v>
      </c>
      <c r="C1239" t="s">
        <v>1173</v>
      </c>
      <c r="D1239">
        <v>20170323213000</v>
      </c>
      <c r="E1239" s="1">
        <f>IF(SUMPRODUCT(--ISNUMBER(SEARCH({"ECON_EARNINGSREPORT","ECON_STOCKMARKET"},C1239)))&gt;0,1,0)</f>
        <v>1</v>
      </c>
      <c r="F1239" s="1">
        <f>IF(SUMPRODUCT(--ISNUMBER(SEARCH({"ENV_"},C1239)))&gt;0,1,0)</f>
        <v>0</v>
      </c>
      <c r="G1239" s="1">
        <f>IF(SUMPRODUCT(--ISNUMBER(SEARCH({"DISCRIMINATION","HARASSMENT","HATE_SPEECH","GENDER_VIOLENCE"},C1239)))&gt;0,1,0)</f>
        <v>0</v>
      </c>
      <c r="H1239" s="1">
        <f>IF(SUMPRODUCT(--ISNUMBER(SEARCH({"LEGALIZE","LEGISLATION","TRIAL"},C1239)))&gt;0,1,0)</f>
        <v>0</v>
      </c>
      <c r="I1239" s="1">
        <f>IF(SUMPRODUCT(--ISNUMBER(SEARCH({"LEADER"},C1239)))&gt;0,1,0)</f>
        <v>0</v>
      </c>
      <c r="J1239" t="str">
        <f t="shared" si="76"/>
        <v>2017</v>
      </c>
      <c r="K1239" t="str">
        <f t="shared" si="77"/>
        <v>03</v>
      </c>
      <c r="L1239" t="str">
        <f t="shared" si="78"/>
        <v>23</v>
      </c>
      <c r="M1239" s="2">
        <f t="shared" si="79"/>
        <v>42817.895833333336</v>
      </c>
      <c r="N1239" s="1">
        <f>IF(SUMPRODUCT(--ISNUMBER(SEARCH({"nasdaq.com","bloomberg.com","wsj.com","seekingalpha.com","valuewalk.com","reuters.com","forbes.com","marketwatch.com","investopedia.com","businessinsider.com","analystratings.com"},B1239)))&gt;0,1,0)</f>
        <v>1</v>
      </c>
      <c r="O1239" t="s">
        <v>3935</v>
      </c>
    </row>
    <row r="1240" spans="1:15" x14ac:dyDescent="0.35">
      <c r="A1240">
        <v>1.3736263736263701</v>
      </c>
      <c r="B1240" t="s">
        <v>1182</v>
      </c>
      <c r="C1240" t="s">
        <v>1183</v>
      </c>
      <c r="D1240">
        <v>20170324114500</v>
      </c>
      <c r="E1240" s="1">
        <f>IF(SUMPRODUCT(--ISNUMBER(SEARCH({"ECON_EARNINGSREPORT","ECON_STOCKMARKET"},C1240)))&gt;0,1,0)</f>
        <v>0</v>
      </c>
      <c r="F1240" s="1">
        <f>IF(SUMPRODUCT(--ISNUMBER(SEARCH({"ENV_"},C1240)))&gt;0,1,0)</f>
        <v>0</v>
      </c>
      <c r="G1240" s="1">
        <f>IF(SUMPRODUCT(--ISNUMBER(SEARCH({"DISCRIMINATION","HARASSMENT","HATE_SPEECH","GENDER_VIOLENCE"},C1240)))&gt;0,1,0)</f>
        <v>0</v>
      </c>
      <c r="H1240" s="1">
        <f>IF(SUMPRODUCT(--ISNUMBER(SEARCH({"LEGALIZE","LEGISLATION","TRIAL"},C1240)))&gt;0,1,0)</f>
        <v>0</v>
      </c>
      <c r="I1240" s="1">
        <f>IF(SUMPRODUCT(--ISNUMBER(SEARCH({"LEADER"},C1240)))&gt;0,1,0)</f>
        <v>0</v>
      </c>
      <c r="J1240" t="str">
        <f t="shared" si="76"/>
        <v>2017</v>
      </c>
      <c r="K1240" t="str">
        <f t="shared" si="77"/>
        <v>03</v>
      </c>
      <c r="L1240" t="str">
        <f t="shared" si="78"/>
        <v>24</v>
      </c>
      <c r="M1240" s="2">
        <f t="shared" si="79"/>
        <v>42818.489583333336</v>
      </c>
      <c r="N1240" s="1">
        <f>IF(SUMPRODUCT(--ISNUMBER(SEARCH({"nasdaq.com","bloomberg.com","wsj.com","seekingalpha.com","valuewalk.com","reuters.com","forbes.com","marketwatch.com","investopedia.com","businessinsider.com","analystratings.com"},B1240)))&gt;0,1,0)</f>
        <v>0</v>
      </c>
      <c r="O1240" t="s">
        <v>3935</v>
      </c>
    </row>
    <row r="1241" spans="1:15" x14ac:dyDescent="0.35">
      <c r="A1241">
        <v>-0.1953125</v>
      </c>
      <c r="B1241" t="s">
        <v>1184</v>
      </c>
      <c r="C1241" t="s">
        <v>1185</v>
      </c>
      <c r="D1241">
        <v>20170213141500</v>
      </c>
      <c r="E1241" s="1">
        <f>IF(SUMPRODUCT(--ISNUMBER(SEARCH({"ECON_EARNINGSREPORT","ECON_STOCKMARKET"},C1241)))&gt;0,1,0)</f>
        <v>1</v>
      </c>
      <c r="F1241" s="1">
        <f>IF(SUMPRODUCT(--ISNUMBER(SEARCH({"ENV_"},C1241)))&gt;0,1,0)</f>
        <v>0</v>
      </c>
      <c r="G1241" s="1">
        <f>IF(SUMPRODUCT(--ISNUMBER(SEARCH({"DISCRIMINATION","HARASSMENT","HATE_SPEECH","GENDER_VIOLENCE"},C1241)))&gt;0,1,0)</f>
        <v>0</v>
      </c>
      <c r="H1241" s="1">
        <f>IF(SUMPRODUCT(--ISNUMBER(SEARCH({"LEGALIZE","LEGISLATION","TRIAL"},C1241)))&gt;0,1,0)</f>
        <v>0</v>
      </c>
      <c r="I1241" s="1">
        <f>IF(SUMPRODUCT(--ISNUMBER(SEARCH({"LEADER"},C1241)))&gt;0,1,0)</f>
        <v>0</v>
      </c>
      <c r="J1241" t="str">
        <f t="shared" si="76"/>
        <v>2017</v>
      </c>
      <c r="K1241" t="str">
        <f t="shared" si="77"/>
        <v>02</v>
      </c>
      <c r="L1241" t="str">
        <f t="shared" si="78"/>
        <v>13</v>
      </c>
      <c r="M1241" s="2">
        <f t="shared" si="79"/>
        <v>42779.59375</v>
      </c>
      <c r="N1241" s="1">
        <f>IF(SUMPRODUCT(--ISNUMBER(SEARCH({"nasdaq.com","bloomberg.com","wsj.com","seekingalpha.com","valuewalk.com","reuters.com","forbes.com","marketwatch.com","investopedia.com","businessinsider.com","analystratings.com"},B1241)))&gt;0,1,0)</f>
        <v>0</v>
      </c>
      <c r="O1241" t="s">
        <v>3935</v>
      </c>
    </row>
    <row r="1242" spans="1:15" x14ac:dyDescent="0.35">
      <c r="A1242">
        <v>1.45161290322581</v>
      </c>
      <c r="B1242" t="s">
        <v>21</v>
      </c>
      <c r="C1242" t="s">
        <v>1186</v>
      </c>
      <c r="D1242">
        <v>20170324003000</v>
      </c>
      <c r="E1242" s="1">
        <f>IF(SUMPRODUCT(--ISNUMBER(SEARCH({"ECON_EARNINGSREPORT","ECON_STOCKMARKET"},C1242)))&gt;0,1,0)</f>
        <v>0</v>
      </c>
      <c r="F1242" s="1">
        <f>IF(SUMPRODUCT(--ISNUMBER(SEARCH({"ENV_"},C1242)))&gt;0,1,0)</f>
        <v>0</v>
      </c>
      <c r="G1242" s="1">
        <f>IF(SUMPRODUCT(--ISNUMBER(SEARCH({"DISCRIMINATION","HARASSMENT","HATE_SPEECH","GENDER_VIOLENCE"},C1242)))&gt;0,1,0)</f>
        <v>0</v>
      </c>
      <c r="H1242" s="1">
        <f>IF(SUMPRODUCT(--ISNUMBER(SEARCH({"LEGALIZE","LEGISLATION","TRIAL"},C1242)))&gt;0,1,0)</f>
        <v>0</v>
      </c>
      <c r="I1242" s="1">
        <f>IF(SUMPRODUCT(--ISNUMBER(SEARCH({"LEADER"},C1242)))&gt;0,1,0)</f>
        <v>0</v>
      </c>
      <c r="J1242" t="str">
        <f t="shared" si="76"/>
        <v>2017</v>
      </c>
      <c r="K1242" t="str">
        <f t="shared" si="77"/>
        <v>03</v>
      </c>
      <c r="L1242" t="str">
        <f t="shared" si="78"/>
        <v>24</v>
      </c>
      <c r="M1242" s="2">
        <f t="shared" si="79"/>
        <v>42818.020833333336</v>
      </c>
      <c r="N1242" s="1">
        <f>IF(SUMPRODUCT(--ISNUMBER(SEARCH({"nasdaq.com","bloomberg.com","wsj.com","seekingalpha.com","valuewalk.com","reuters.com","forbes.com","marketwatch.com","investopedia.com","businessinsider.com","analystratings.com"},B1242)))&gt;0,1,0)</f>
        <v>0</v>
      </c>
      <c r="O1242" t="s">
        <v>3935</v>
      </c>
    </row>
    <row r="1243" spans="1:15" x14ac:dyDescent="0.35">
      <c r="A1243">
        <v>0</v>
      </c>
      <c r="B1243" t="s">
        <v>1187</v>
      </c>
      <c r="C1243" t="s">
        <v>1188</v>
      </c>
      <c r="D1243">
        <v>20170202204500</v>
      </c>
      <c r="E1243" s="1">
        <f>IF(SUMPRODUCT(--ISNUMBER(SEARCH({"ECON_EARNINGSREPORT","ECON_STOCKMARKET"},C1243)))&gt;0,1,0)</f>
        <v>0</v>
      </c>
      <c r="F1243" s="1">
        <f>IF(SUMPRODUCT(--ISNUMBER(SEARCH({"ENV_"},C1243)))&gt;0,1,0)</f>
        <v>0</v>
      </c>
      <c r="G1243" s="1">
        <f>IF(SUMPRODUCT(--ISNUMBER(SEARCH({"DISCRIMINATION","HARASSMENT","HATE_SPEECH","GENDER_VIOLENCE"},C1243)))&gt;0,1,0)</f>
        <v>0</v>
      </c>
      <c r="H1243" s="1">
        <f>IF(SUMPRODUCT(--ISNUMBER(SEARCH({"LEGALIZE","LEGISLATION","TRIAL"},C1243)))&gt;0,1,0)</f>
        <v>0</v>
      </c>
      <c r="I1243" s="1">
        <f>IF(SUMPRODUCT(--ISNUMBER(SEARCH({"LEADER"},C1243)))&gt;0,1,0)</f>
        <v>0</v>
      </c>
      <c r="J1243" t="str">
        <f t="shared" si="76"/>
        <v>2017</v>
      </c>
      <c r="K1243" t="str">
        <f t="shared" si="77"/>
        <v>02</v>
      </c>
      <c r="L1243" t="str">
        <f t="shared" si="78"/>
        <v>02</v>
      </c>
      <c r="M1243" s="2">
        <f t="shared" si="79"/>
        <v>42768.864583333336</v>
      </c>
      <c r="N1243" s="1">
        <f>IF(SUMPRODUCT(--ISNUMBER(SEARCH({"nasdaq.com","bloomberg.com","wsj.com","seekingalpha.com","valuewalk.com","reuters.com","forbes.com","marketwatch.com","investopedia.com","businessinsider.com","analystratings.com"},B1243)))&gt;0,1,0)</f>
        <v>0</v>
      </c>
      <c r="O1243" t="s">
        <v>3935</v>
      </c>
    </row>
    <row r="1244" spans="1:15" x14ac:dyDescent="0.35">
      <c r="A1244">
        <v>1.90615835777126</v>
      </c>
      <c r="B1244" t="s">
        <v>216</v>
      </c>
      <c r="C1244" t="s">
        <v>1189</v>
      </c>
      <c r="D1244">
        <v>20170327000000</v>
      </c>
      <c r="E1244" s="1">
        <f>IF(SUMPRODUCT(--ISNUMBER(SEARCH({"ECON_EARNINGSREPORT","ECON_STOCKMARKET"},C1244)))&gt;0,1,0)</f>
        <v>1</v>
      </c>
      <c r="F1244" s="1">
        <f>IF(SUMPRODUCT(--ISNUMBER(SEARCH({"ENV_"},C1244)))&gt;0,1,0)</f>
        <v>0</v>
      </c>
      <c r="G1244" s="1">
        <f>IF(SUMPRODUCT(--ISNUMBER(SEARCH({"DISCRIMINATION","HARASSMENT","HATE_SPEECH","GENDER_VIOLENCE"},C1244)))&gt;0,1,0)</f>
        <v>0</v>
      </c>
      <c r="H1244" s="1">
        <f>IF(SUMPRODUCT(--ISNUMBER(SEARCH({"LEGALIZE","LEGISLATION","TRIAL"},C1244)))&gt;0,1,0)</f>
        <v>0</v>
      </c>
      <c r="I1244" s="1">
        <f>IF(SUMPRODUCT(--ISNUMBER(SEARCH({"LEADER"},C1244)))&gt;0,1,0)</f>
        <v>1</v>
      </c>
      <c r="J1244" t="str">
        <f t="shared" si="76"/>
        <v>2017</v>
      </c>
      <c r="K1244" t="str">
        <f t="shared" si="77"/>
        <v>03</v>
      </c>
      <c r="L1244" t="str">
        <f t="shared" si="78"/>
        <v>27</v>
      </c>
      <c r="M1244" s="2">
        <f t="shared" si="79"/>
        <v>42821</v>
      </c>
      <c r="N1244" s="1">
        <f>IF(SUMPRODUCT(--ISNUMBER(SEARCH({"nasdaq.com","bloomberg.com","wsj.com","seekingalpha.com","valuewalk.com","reuters.com","forbes.com","marketwatch.com","investopedia.com","businessinsider.com","analystratings.com"},B1244)))&gt;0,1,0)</f>
        <v>1</v>
      </c>
      <c r="O1244" t="s">
        <v>3935</v>
      </c>
    </row>
    <row r="1245" spans="1:15" x14ac:dyDescent="0.35">
      <c r="A1245">
        <v>0</v>
      </c>
      <c r="B1245" t="s">
        <v>321</v>
      </c>
      <c r="C1245" t="s">
        <v>973</v>
      </c>
      <c r="D1245">
        <v>20170202190000</v>
      </c>
      <c r="E1245" s="1">
        <f>IF(SUMPRODUCT(--ISNUMBER(SEARCH({"ECON_EARNINGSREPORT","ECON_STOCKMARKET"},C1245)))&gt;0,1,0)</f>
        <v>0</v>
      </c>
      <c r="F1245" s="1">
        <f>IF(SUMPRODUCT(--ISNUMBER(SEARCH({"ENV_"},C1245)))&gt;0,1,0)</f>
        <v>0</v>
      </c>
      <c r="G1245" s="1">
        <f>IF(SUMPRODUCT(--ISNUMBER(SEARCH({"DISCRIMINATION","HARASSMENT","HATE_SPEECH","GENDER_VIOLENCE"},C1245)))&gt;0,1,0)</f>
        <v>0</v>
      </c>
      <c r="H1245" s="1">
        <f>IF(SUMPRODUCT(--ISNUMBER(SEARCH({"LEGALIZE","LEGISLATION","TRIAL"},C1245)))&gt;0,1,0)</f>
        <v>0</v>
      </c>
      <c r="I1245" s="1">
        <f>IF(SUMPRODUCT(--ISNUMBER(SEARCH({"LEADER"},C1245)))&gt;0,1,0)</f>
        <v>0</v>
      </c>
      <c r="J1245" t="str">
        <f t="shared" si="76"/>
        <v>2017</v>
      </c>
      <c r="K1245" t="str">
        <f t="shared" si="77"/>
        <v>02</v>
      </c>
      <c r="L1245" t="str">
        <f t="shared" si="78"/>
        <v>02</v>
      </c>
      <c r="M1245" s="2">
        <f t="shared" si="79"/>
        <v>42768.791666666664</v>
      </c>
      <c r="N1245" s="1">
        <f>IF(SUMPRODUCT(--ISNUMBER(SEARCH({"nasdaq.com","bloomberg.com","wsj.com","seekingalpha.com","valuewalk.com","reuters.com","forbes.com","marketwatch.com","investopedia.com","businessinsider.com","analystratings.com"},B1245)))&gt;0,1,0)</f>
        <v>0</v>
      </c>
      <c r="O1245" t="s">
        <v>3935</v>
      </c>
    </row>
    <row r="1246" spans="1:15" x14ac:dyDescent="0.35">
      <c r="A1246">
        <v>0.18975332068311199</v>
      </c>
      <c r="B1246" t="s">
        <v>1190</v>
      </c>
      <c r="C1246" t="s">
        <v>1191</v>
      </c>
      <c r="D1246">
        <v>20170325104500</v>
      </c>
      <c r="E1246" s="1">
        <f>IF(SUMPRODUCT(--ISNUMBER(SEARCH({"ECON_EARNINGSREPORT","ECON_STOCKMARKET"},C1246)))&gt;0,1,0)</f>
        <v>0</v>
      </c>
      <c r="F1246" s="1">
        <f>IF(SUMPRODUCT(--ISNUMBER(SEARCH({"ENV_"},C1246)))&gt;0,1,0)</f>
        <v>0</v>
      </c>
      <c r="G1246" s="1">
        <f>IF(SUMPRODUCT(--ISNUMBER(SEARCH({"DISCRIMINATION","HARASSMENT","HATE_SPEECH","GENDER_VIOLENCE"},C1246)))&gt;0,1,0)</f>
        <v>0</v>
      </c>
      <c r="H1246" s="1">
        <f>IF(SUMPRODUCT(--ISNUMBER(SEARCH({"LEGALIZE","LEGISLATION","TRIAL"},C1246)))&gt;0,1,0)</f>
        <v>0</v>
      </c>
      <c r="I1246" s="1">
        <f>IF(SUMPRODUCT(--ISNUMBER(SEARCH({"LEADER"},C1246)))&gt;0,1,0)</f>
        <v>1</v>
      </c>
      <c r="J1246" t="str">
        <f t="shared" si="76"/>
        <v>2017</v>
      </c>
      <c r="K1246" t="str">
        <f t="shared" si="77"/>
        <v>03</v>
      </c>
      <c r="L1246" t="str">
        <f t="shared" si="78"/>
        <v>25</v>
      </c>
      <c r="M1246" s="2">
        <f t="shared" si="79"/>
        <v>42819.447916666664</v>
      </c>
      <c r="N1246" s="1">
        <f>IF(SUMPRODUCT(--ISNUMBER(SEARCH({"nasdaq.com","bloomberg.com","wsj.com","seekingalpha.com","valuewalk.com","reuters.com","forbes.com","marketwatch.com","investopedia.com","businessinsider.com","analystratings.com"},B1246)))&gt;0,1,0)</f>
        <v>0</v>
      </c>
      <c r="O1246" t="s">
        <v>3935</v>
      </c>
    </row>
    <row r="1247" spans="1:15" x14ac:dyDescent="0.35">
      <c r="A1247">
        <v>3.8406827880512102</v>
      </c>
      <c r="B1247" t="s">
        <v>274</v>
      </c>
      <c r="C1247" t="s">
        <v>1192</v>
      </c>
      <c r="D1247">
        <v>20170216231500</v>
      </c>
      <c r="E1247" s="1">
        <f>IF(SUMPRODUCT(--ISNUMBER(SEARCH({"ECON_EARNINGSREPORT","ECON_STOCKMARKET"},C1247)))&gt;0,1,0)</f>
        <v>0</v>
      </c>
      <c r="F1247" s="1">
        <f>IF(SUMPRODUCT(--ISNUMBER(SEARCH({"ENV_"},C1247)))&gt;0,1,0)</f>
        <v>0</v>
      </c>
      <c r="G1247" s="1">
        <f>IF(SUMPRODUCT(--ISNUMBER(SEARCH({"DISCRIMINATION","HARASSMENT","HATE_SPEECH","GENDER_VIOLENCE"},C1247)))&gt;0,1,0)</f>
        <v>0</v>
      </c>
      <c r="H1247" s="1">
        <f>IF(SUMPRODUCT(--ISNUMBER(SEARCH({"LEGALIZE","LEGISLATION","TRIAL"},C1247)))&gt;0,1,0)</f>
        <v>1</v>
      </c>
      <c r="I1247" s="1">
        <f>IF(SUMPRODUCT(--ISNUMBER(SEARCH({"LEADER"},C1247)))&gt;0,1,0)</f>
        <v>1</v>
      </c>
      <c r="J1247" t="str">
        <f t="shared" si="76"/>
        <v>2017</v>
      </c>
      <c r="K1247" t="str">
        <f t="shared" si="77"/>
        <v>02</v>
      </c>
      <c r="L1247" t="str">
        <f t="shared" si="78"/>
        <v>16</v>
      </c>
      <c r="M1247" s="2">
        <f t="shared" si="79"/>
        <v>42782.96875</v>
      </c>
      <c r="N1247" s="1">
        <f>IF(SUMPRODUCT(--ISNUMBER(SEARCH({"nasdaq.com","bloomberg.com","wsj.com","seekingalpha.com","valuewalk.com","reuters.com","forbes.com","marketwatch.com","investopedia.com","businessinsider.com","analystratings.com"},B1247)))&gt;0,1,0)</f>
        <v>0</v>
      </c>
      <c r="O1247" t="s">
        <v>3935</v>
      </c>
    </row>
    <row r="1248" spans="1:15" x14ac:dyDescent="0.35">
      <c r="A1248">
        <v>0.26881720430107497</v>
      </c>
      <c r="B1248" t="s">
        <v>1193</v>
      </c>
      <c r="C1248" t="s">
        <v>1194</v>
      </c>
      <c r="D1248">
        <v>20170325153000</v>
      </c>
      <c r="E1248" s="1">
        <f>IF(SUMPRODUCT(--ISNUMBER(SEARCH({"ECON_EARNINGSREPORT","ECON_STOCKMARKET"},C1248)))&gt;0,1,0)</f>
        <v>1</v>
      </c>
      <c r="F1248" s="1">
        <f>IF(SUMPRODUCT(--ISNUMBER(SEARCH({"ENV_"},C1248)))&gt;0,1,0)</f>
        <v>0</v>
      </c>
      <c r="G1248" s="1">
        <f>IF(SUMPRODUCT(--ISNUMBER(SEARCH({"DISCRIMINATION","HARASSMENT","HATE_SPEECH","GENDER_VIOLENCE"},C1248)))&gt;0,1,0)</f>
        <v>0</v>
      </c>
      <c r="H1248" s="1">
        <f>IF(SUMPRODUCT(--ISNUMBER(SEARCH({"LEGALIZE","LEGISLATION","TRIAL"},C1248)))&gt;0,1,0)</f>
        <v>0</v>
      </c>
      <c r="I1248" s="1">
        <f>IF(SUMPRODUCT(--ISNUMBER(SEARCH({"LEADER"},C1248)))&gt;0,1,0)</f>
        <v>0</v>
      </c>
      <c r="J1248" t="str">
        <f t="shared" si="76"/>
        <v>2017</v>
      </c>
      <c r="K1248" t="str">
        <f t="shared" si="77"/>
        <v>03</v>
      </c>
      <c r="L1248" t="str">
        <f t="shared" si="78"/>
        <v>25</v>
      </c>
      <c r="M1248" s="2">
        <f t="shared" si="79"/>
        <v>42819.645833333336</v>
      </c>
      <c r="N1248" s="1">
        <f>IF(SUMPRODUCT(--ISNUMBER(SEARCH({"nasdaq.com","bloomberg.com","wsj.com","seekingalpha.com","valuewalk.com","reuters.com","forbes.com","marketwatch.com","investopedia.com","businessinsider.com","analystratings.com"},B1248)))&gt;0,1,0)</f>
        <v>0</v>
      </c>
      <c r="O1248" t="s">
        <v>3935</v>
      </c>
    </row>
    <row r="1249" spans="1:15" x14ac:dyDescent="0.35">
      <c r="A1249">
        <v>0.90090090090090102</v>
      </c>
      <c r="B1249" t="s">
        <v>53</v>
      </c>
      <c r="C1249" t="s">
        <v>1195</v>
      </c>
      <c r="D1249">
        <v>20170324174500</v>
      </c>
      <c r="E1249" s="1">
        <f>IF(SUMPRODUCT(--ISNUMBER(SEARCH({"ECON_EARNINGSREPORT","ECON_STOCKMARKET"},C1249)))&gt;0,1,0)</f>
        <v>1</v>
      </c>
      <c r="F1249" s="1">
        <f>IF(SUMPRODUCT(--ISNUMBER(SEARCH({"ENV_"},C1249)))&gt;0,1,0)</f>
        <v>0</v>
      </c>
      <c r="G1249" s="1">
        <f>IF(SUMPRODUCT(--ISNUMBER(SEARCH({"DISCRIMINATION","HARASSMENT","HATE_SPEECH","GENDER_VIOLENCE"},C1249)))&gt;0,1,0)</f>
        <v>0</v>
      </c>
      <c r="H1249" s="1">
        <f>IF(SUMPRODUCT(--ISNUMBER(SEARCH({"LEGALIZE","LEGISLATION","TRIAL"},C1249)))&gt;0,1,0)</f>
        <v>0</v>
      </c>
      <c r="I1249" s="1">
        <f>IF(SUMPRODUCT(--ISNUMBER(SEARCH({"LEADER"},C1249)))&gt;0,1,0)</f>
        <v>0</v>
      </c>
      <c r="J1249" t="str">
        <f t="shared" si="76"/>
        <v>2017</v>
      </c>
      <c r="K1249" t="str">
        <f t="shared" si="77"/>
        <v>03</v>
      </c>
      <c r="L1249" t="str">
        <f t="shared" si="78"/>
        <v>24</v>
      </c>
      <c r="M1249" s="2">
        <f t="shared" si="79"/>
        <v>42818.739583333336</v>
      </c>
      <c r="N1249" s="1">
        <f>IF(SUMPRODUCT(--ISNUMBER(SEARCH({"nasdaq.com","bloomberg.com","wsj.com","seekingalpha.com","valuewalk.com","reuters.com","forbes.com","marketwatch.com","investopedia.com","businessinsider.com","analystratings.com"},B1249)))&gt;0,1,0)</f>
        <v>0</v>
      </c>
      <c r="O1249" t="s">
        <v>3935</v>
      </c>
    </row>
    <row r="1250" spans="1:15" x14ac:dyDescent="0.35">
      <c r="A1250">
        <v>1.4745308310992</v>
      </c>
      <c r="B1250" t="s">
        <v>10</v>
      </c>
      <c r="D1250">
        <v>20170324174500</v>
      </c>
      <c r="E1250" s="1">
        <f>IF(SUMPRODUCT(--ISNUMBER(SEARCH({"ECON_EARNINGSREPORT","ECON_STOCKMARKET"},C1250)))&gt;0,1,0)</f>
        <v>0</v>
      </c>
      <c r="F1250" s="1">
        <f>IF(SUMPRODUCT(--ISNUMBER(SEARCH({"ENV_"},C1250)))&gt;0,1,0)</f>
        <v>0</v>
      </c>
      <c r="G1250" s="1">
        <f>IF(SUMPRODUCT(--ISNUMBER(SEARCH({"DISCRIMINATION","HARASSMENT","HATE_SPEECH","GENDER_VIOLENCE"},C1250)))&gt;0,1,0)</f>
        <v>0</v>
      </c>
      <c r="H1250" s="1">
        <f>IF(SUMPRODUCT(--ISNUMBER(SEARCH({"LEGALIZE","LEGISLATION","TRIAL"},C1250)))&gt;0,1,0)</f>
        <v>0</v>
      </c>
      <c r="I1250" s="1">
        <f>IF(SUMPRODUCT(--ISNUMBER(SEARCH({"LEADER"},C1250)))&gt;0,1,0)</f>
        <v>0</v>
      </c>
      <c r="J1250" t="str">
        <f t="shared" si="76"/>
        <v>2017</v>
      </c>
      <c r="K1250" t="str">
        <f t="shared" si="77"/>
        <v>03</v>
      </c>
      <c r="L1250" t="str">
        <f t="shared" si="78"/>
        <v>24</v>
      </c>
      <c r="M1250" s="2">
        <f t="shared" si="79"/>
        <v>42818.739583333336</v>
      </c>
      <c r="N1250" s="1">
        <f>IF(SUMPRODUCT(--ISNUMBER(SEARCH({"nasdaq.com","bloomberg.com","wsj.com","seekingalpha.com","valuewalk.com","reuters.com","forbes.com","marketwatch.com","investopedia.com","businessinsider.com","analystratings.com"},B1250)))&gt;0,1,0)</f>
        <v>1</v>
      </c>
      <c r="O1250" t="s">
        <v>3935</v>
      </c>
    </row>
    <row r="1251" spans="1:15" x14ac:dyDescent="0.35">
      <c r="A1251">
        <v>1.78571428571429</v>
      </c>
      <c r="B1251" t="s">
        <v>316</v>
      </c>
      <c r="C1251" t="s">
        <v>1173</v>
      </c>
      <c r="D1251">
        <v>20170323214500</v>
      </c>
      <c r="E1251" s="1">
        <f>IF(SUMPRODUCT(--ISNUMBER(SEARCH({"ECON_EARNINGSREPORT","ECON_STOCKMARKET"},C1251)))&gt;0,1,0)</f>
        <v>1</v>
      </c>
      <c r="F1251" s="1">
        <f>IF(SUMPRODUCT(--ISNUMBER(SEARCH({"ENV_"},C1251)))&gt;0,1,0)</f>
        <v>0</v>
      </c>
      <c r="G1251" s="1">
        <f>IF(SUMPRODUCT(--ISNUMBER(SEARCH({"DISCRIMINATION","HARASSMENT","HATE_SPEECH","GENDER_VIOLENCE"},C1251)))&gt;0,1,0)</f>
        <v>0</v>
      </c>
      <c r="H1251" s="1">
        <f>IF(SUMPRODUCT(--ISNUMBER(SEARCH({"LEGALIZE","LEGISLATION","TRIAL"},C1251)))&gt;0,1,0)</f>
        <v>0</v>
      </c>
      <c r="I1251" s="1">
        <f>IF(SUMPRODUCT(--ISNUMBER(SEARCH({"LEADER"},C1251)))&gt;0,1,0)</f>
        <v>0</v>
      </c>
      <c r="J1251" t="str">
        <f t="shared" si="76"/>
        <v>2017</v>
      </c>
      <c r="K1251" t="str">
        <f t="shared" si="77"/>
        <v>03</v>
      </c>
      <c r="L1251" t="str">
        <f t="shared" si="78"/>
        <v>23</v>
      </c>
      <c r="M1251" s="2">
        <f t="shared" si="79"/>
        <v>42817.90625</v>
      </c>
      <c r="N1251" s="1">
        <f>IF(SUMPRODUCT(--ISNUMBER(SEARCH({"nasdaq.com","bloomberg.com","wsj.com","seekingalpha.com","valuewalk.com","reuters.com","forbes.com","marketwatch.com","investopedia.com","businessinsider.com","analystratings.com"},B1251)))&gt;0,1,0)</f>
        <v>1</v>
      </c>
      <c r="O1251" t="s">
        <v>3935</v>
      </c>
    </row>
    <row r="1252" spans="1:15" x14ac:dyDescent="0.35">
      <c r="A1252">
        <v>4.2253521126760596</v>
      </c>
      <c r="B1252" t="s">
        <v>1196</v>
      </c>
      <c r="C1252" t="s">
        <v>1197</v>
      </c>
      <c r="D1252">
        <v>20170202201500</v>
      </c>
      <c r="E1252" s="1">
        <f>IF(SUMPRODUCT(--ISNUMBER(SEARCH({"ECON_EARNINGSREPORT","ECON_STOCKMARKET"},C1252)))&gt;0,1,0)</f>
        <v>0</v>
      </c>
      <c r="F1252" s="1">
        <f>IF(SUMPRODUCT(--ISNUMBER(SEARCH({"ENV_"},C1252)))&gt;0,1,0)</f>
        <v>0</v>
      </c>
      <c r="G1252" s="1">
        <f>IF(SUMPRODUCT(--ISNUMBER(SEARCH({"DISCRIMINATION","HARASSMENT","HATE_SPEECH","GENDER_VIOLENCE"},C1252)))&gt;0,1,0)</f>
        <v>0</v>
      </c>
      <c r="H1252" s="1">
        <f>IF(SUMPRODUCT(--ISNUMBER(SEARCH({"LEGALIZE","LEGISLATION","TRIAL"},C1252)))&gt;0,1,0)</f>
        <v>0</v>
      </c>
      <c r="I1252" s="1">
        <f>IF(SUMPRODUCT(--ISNUMBER(SEARCH({"LEADER"},C1252)))&gt;0,1,0)</f>
        <v>1</v>
      </c>
      <c r="J1252" t="str">
        <f t="shared" si="76"/>
        <v>2017</v>
      </c>
      <c r="K1252" t="str">
        <f t="shared" si="77"/>
        <v>02</v>
      </c>
      <c r="L1252" t="str">
        <f t="shared" si="78"/>
        <v>02</v>
      </c>
      <c r="M1252" s="2">
        <f t="shared" si="79"/>
        <v>42768.84375</v>
      </c>
      <c r="N1252" s="1">
        <f>IF(SUMPRODUCT(--ISNUMBER(SEARCH({"nasdaq.com","bloomberg.com","wsj.com","seekingalpha.com","valuewalk.com","reuters.com","forbes.com","marketwatch.com","investopedia.com","businessinsider.com","analystratings.com"},B1252)))&gt;0,1,0)</f>
        <v>0</v>
      </c>
      <c r="O1252" t="s">
        <v>3935</v>
      </c>
    </row>
    <row r="1253" spans="1:15" x14ac:dyDescent="0.35">
      <c r="A1253">
        <v>0</v>
      </c>
      <c r="B1253" t="s">
        <v>10</v>
      </c>
      <c r="C1253" t="s">
        <v>973</v>
      </c>
      <c r="D1253">
        <v>20170202194500</v>
      </c>
      <c r="E1253" s="1">
        <f>IF(SUMPRODUCT(--ISNUMBER(SEARCH({"ECON_EARNINGSREPORT","ECON_STOCKMARKET"},C1253)))&gt;0,1,0)</f>
        <v>0</v>
      </c>
      <c r="F1253" s="1">
        <f>IF(SUMPRODUCT(--ISNUMBER(SEARCH({"ENV_"},C1253)))&gt;0,1,0)</f>
        <v>0</v>
      </c>
      <c r="G1253" s="1">
        <f>IF(SUMPRODUCT(--ISNUMBER(SEARCH({"DISCRIMINATION","HARASSMENT","HATE_SPEECH","GENDER_VIOLENCE"},C1253)))&gt;0,1,0)</f>
        <v>0</v>
      </c>
      <c r="H1253" s="1">
        <f>IF(SUMPRODUCT(--ISNUMBER(SEARCH({"LEGALIZE","LEGISLATION","TRIAL"},C1253)))&gt;0,1,0)</f>
        <v>0</v>
      </c>
      <c r="I1253" s="1">
        <f>IF(SUMPRODUCT(--ISNUMBER(SEARCH({"LEADER"},C1253)))&gt;0,1,0)</f>
        <v>0</v>
      </c>
      <c r="J1253" t="str">
        <f t="shared" si="76"/>
        <v>2017</v>
      </c>
      <c r="K1253" t="str">
        <f t="shared" si="77"/>
        <v>02</v>
      </c>
      <c r="L1253" t="str">
        <f t="shared" si="78"/>
        <v>02</v>
      </c>
      <c r="M1253" s="2">
        <f t="shared" si="79"/>
        <v>42768.822916666664</v>
      </c>
      <c r="N1253" s="1">
        <f>IF(SUMPRODUCT(--ISNUMBER(SEARCH({"nasdaq.com","bloomberg.com","wsj.com","seekingalpha.com","valuewalk.com","reuters.com","forbes.com","marketwatch.com","investopedia.com","businessinsider.com","analystratings.com"},B1253)))&gt;0,1,0)</f>
        <v>1</v>
      </c>
      <c r="O1253" t="s">
        <v>3935</v>
      </c>
    </row>
    <row r="1254" spans="1:15" x14ac:dyDescent="0.35">
      <c r="A1254">
        <v>1.7580144777662901</v>
      </c>
      <c r="B1254" t="s">
        <v>754</v>
      </c>
      <c r="C1254" t="s">
        <v>1198</v>
      </c>
      <c r="D1254">
        <v>20170202181500</v>
      </c>
      <c r="E1254" s="1">
        <f>IF(SUMPRODUCT(--ISNUMBER(SEARCH({"ECON_EARNINGSREPORT","ECON_STOCKMARKET"},C1254)))&gt;0,1,0)</f>
        <v>1</v>
      </c>
      <c r="F1254" s="1">
        <f>IF(SUMPRODUCT(--ISNUMBER(SEARCH({"ENV_"},C1254)))&gt;0,1,0)</f>
        <v>0</v>
      </c>
      <c r="G1254" s="1">
        <f>IF(SUMPRODUCT(--ISNUMBER(SEARCH({"DISCRIMINATION","HARASSMENT","HATE_SPEECH","GENDER_VIOLENCE"},C1254)))&gt;0,1,0)</f>
        <v>0</v>
      </c>
      <c r="H1254" s="1">
        <f>IF(SUMPRODUCT(--ISNUMBER(SEARCH({"LEGALIZE","LEGISLATION","TRIAL"},C1254)))&gt;0,1,0)</f>
        <v>0</v>
      </c>
      <c r="I1254" s="1">
        <f>IF(SUMPRODUCT(--ISNUMBER(SEARCH({"LEADER"},C1254)))&gt;0,1,0)</f>
        <v>1</v>
      </c>
      <c r="J1254" t="str">
        <f t="shared" si="76"/>
        <v>2017</v>
      </c>
      <c r="K1254" t="str">
        <f t="shared" si="77"/>
        <v>02</v>
      </c>
      <c r="L1254" t="str">
        <f t="shared" si="78"/>
        <v>02</v>
      </c>
      <c r="M1254" s="2">
        <f t="shared" si="79"/>
        <v>42768.760416666664</v>
      </c>
      <c r="N1254" s="1">
        <f>IF(SUMPRODUCT(--ISNUMBER(SEARCH({"nasdaq.com","bloomberg.com","wsj.com","seekingalpha.com","valuewalk.com","reuters.com","forbes.com","marketwatch.com","investopedia.com","businessinsider.com","analystratings.com"},B1254)))&gt;0,1,0)</f>
        <v>0</v>
      </c>
      <c r="O1254" t="s">
        <v>3935</v>
      </c>
    </row>
    <row r="1255" spans="1:15" x14ac:dyDescent="0.35">
      <c r="A1255">
        <v>-2.8865979381443299</v>
      </c>
      <c r="B1255" t="s">
        <v>451</v>
      </c>
      <c r="C1255" t="s">
        <v>1199</v>
      </c>
      <c r="D1255">
        <v>20170202190000</v>
      </c>
      <c r="E1255" s="1">
        <f>IF(SUMPRODUCT(--ISNUMBER(SEARCH({"ECON_EARNINGSREPORT","ECON_STOCKMARKET"},C1255)))&gt;0,1,0)</f>
        <v>0</v>
      </c>
      <c r="F1255" s="1">
        <f>IF(SUMPRODUCT(--ISNUMBER(SEARCH({"ENV_"},C1255)))&gt;0,1,0)</f>
        <v>0</v>
      </c>
      <c r="G1255" s="1">
        <f>IF(SUMPRODUCT(--ISNUMBER(SEARCH({"DISCRIMINATION","HARASSMENT","HATE_SPEECH","GENDER_VIOLENCE"},C1255)))&gt;0,1,0)</f>
        <v>0</v>
      </c>
      <c r="H1255" s="1">
        <f>IF(SUMPRODUCT(--ISNUMBER(SEARCH({"LEGALIZE","LEGISLATION","TRIAL"},C1255)))&gt;0,1,0)</f>
        <v>0</v>
      </c>
      <c r="I1255" s="1">
        <f>IF(SUMPRODUCT(--ISNUMBER(SEARCH({"LEADER"},C1255)))&gt;0,1,0)</f>
        <v>1</v>
      </c>
      <c r="J1255" t="str">
        <f t="shared" si="76"/>
        <v>2017</v>
      </c>
      <c r="K1255" t="str">
        <f t="shared" si="77"/>
        <v>02</v>
      </c>
      <c r="L1255" t="str">
        <f t="shared" si="78"/>
        <v>02</v>
      </c>
      <c r="M1255" s="2">
        <f t="shared" si="79"/>
        <v>42768.791666666664</v>
      </c>
      <c r="N1255" s="1">
        <f>IF(SUMPRODUCT(--ISNUMBER(SEARCH({"nasdaq.com","bloomberg.com","wsj.com","seekingalpha.com","valuewalk.com","reuters.com","forbes.com","marketwatch.com","investopedia.com","businessinsider.com","analystratings.com"},B1255)))&gt;0,1,0)</f>
        <v>0</v>
      </c>
      <c r="O1255" t="s">
        <v>3935</v>
      </c>
    </row>
    <row r="1256" spans="1:15" x14ac:dyDescent="0.35">
      <c r="A1256">
        <v>0.48899755501222503</v>
      </c>
      <c r="B1256" t="s">
        <v>1200</v>
      </c>
      <c r="C1256" t="s">
        <v>1201</v>
      </c>
      <c r="D1256">
        <v>20170202203000</v>
      </c>
      <c r="E1256" s="1">
        <f>IF(SUMPRODUCT(--ISNUMBER(SEARCH({"ECON_EARNINGSREPORT","ECON_STOCKMARKET"},C1256)))&gt;0,1,0)</f>
        <v>1</v>
      </c>
      <c r="F1256" s="1">
        <f>IF(SUMPRODUCT(--ISNUMBER(SEARCH({"ENV_"},C1256)))&gt;0,1,0)</f>
        <v>0</v>
      </c>
      <c r="G1256" s="1">
        <f>IF(SUMPRODUCT(--ISNUMBER(SEARCH({"DISCRIMINATION","HARASSMENT","HATE_SPEECH","GENDER_VIOLENCE"},C1256)))&gt;0,1,0)</f>
        <v>0</v>
      </c>
      <c r="H1256" s="1">
        <f>IF(SUMPRODUCT(--ISNUMBER(SEARCH({"LEGALIZE","LEGISLATION","TRIAL"},C1256)))&gt;0,1,0)</f>
        <v>0</v>
      </c>
      <c r="I1256" s="1">
        <f>IF(SUMPRODUCT(--ISNUMBER(SEARCH({"LEADER"},C1256)))&gt;0,1,0)</f>
        <v>0</v>
      </c>
      <c r="J1256" t="str">
        <f t="shared" si="76"/>
        <v>2017</v>
      </c>
      <c r="K1256" t="str">
        <f t="shared" si="77"/>
        <v>02</v>
      </c>
      <c r="L1256" t="str">
        <f t="shared" si="78"/>
        <v>02</v>
      </c>
      <c r="M1256" s="2">
        <f t="shared" si="79"/>
        <v>42768.854166666664</v>
      </c>
      <c r="N1256" s="1">
        <f>IF(SUMPRODUCT(--ISNUMBER(SEARCH({"nasdaq.com","bloomberg.com","wsj.com","seekingalpha.com","valuewalk.com","reuters.com","forbes.com","marketwatch.com","investopedia.com","businessinsider.com","analystratings.com"},B1256)))&gt;0,1,0)</f>
        <v>0</v>
      </c>
      <c r="O1256" t="s">
        <v>3935</v>
      </c>
    </row>
    <row r="1257" spans="1:15" x14ac:dyDescent="0.35">
      <c r="A1257">
        <v>0</v>
      </c>
      <c r="B1257" t="s">
        <v>555</v>
      </c>
      <c r="C1257" t="s">
        <v>1202</v>
      </c>
      <c r="D1257">
        <v>20170202214500</v>
      </c>
      <c r="E1257" s="1">
        <f>IF(SUMPRODUCT(--ISNUMBER(SEARCH({"ECON_EARNINGSREPORT","ECON_STOCKMARKET"},C1257)))&gt;0,1,0)</f>
        <v>0</v>
      </c>
      <c r="F1257" s="1">
        <f>IF(SUMPRODUCT(--ISNUMBER(SEARCH({"ENV_"},C1257)))&gt;0,1,0)</f>
        <v>0</v>
      </c>
      <c r="G1257" s="1">
        <f>IF(SUMPRODUCT(--ISNUMBER(SEARCH({"DISCRIMINATION","HARASSMENT","HATE_SPEECH","GENDER_VIOLENCE"},C1257)))&gt;0,1,0)</f>
        <v>0</v>
      </c>
      <c r="H1257" s="1">
        <f>IF(SUMPRODUCT(--ISNUMBER(SEARCH({"LEGALIZE","LEGISLATION","TRIAL"},C1257)))&gt;0,1,0)</f>
        <v>0</v>
      </c>
      <c r="I1257" s="1">
        <f>IF(SUMPRODUCT(--ISNUMBER(SEARCH({"LEADER"},C1257)))&gt;0,1,0)</f>
        <v>0</v>
      </c>
      <c r="J1257" t="str">
        <f t="shared" si="76"/>
        <v>2017</v>
      </c>
      <c r="K1257" t="str">
        <f t="shared" si="77"/>
        <v>02</v>
      </c>
      <c r="L1257" t="str">
        <f t="shared" si="78"/>
        <v>02</v>
      </c>
      <c r="M1257" s="2">
        <f t="shared" si="79"/>
        <v>42768.90625</v>
      </c>
      <c r="N1257" s="1">
        <f>IF(SUMPRODUCT(--ISNUMBER(SEARCH({"nasdaq.com","bloomberg.com","wsj.com","seekingalpha.com","valuewalk.com","reuters.com","forbes.com","marketwatch.com","investopedia.com","businessinsider.com","analystratings.com"},B1257)))&gt;0,1,0)</f>
        <v>1</v>
      </c>
      <c r="O1257" t="s">
        <v>3935</v>
      </c>
    </row>
    <row r="1258" spans="1:15" x14ac:dyDescent="0.35">
      <c r="A1258">
        <v>2.5477707006369399</v>
      </c>
      <c r="B1258" t="s">
        <v>439</v>
      </c>
      <c r="C1258" t="s">
        <v>1203</v>
      </c>
      <c r="D1258">
        <v>20170202193000</v>
      </c>
      <c r="E1258" s="1">
        <f>IF(SUMPRODUCT(--ISNUMBER(SEARCH({"ECON_EARNINGSREPORT","ECON_STOCKMARKET"},C1258)))&gt;0,1,0)</f>
        <v>0</v>
      </c>
      <c r="F1258" s="1">
        <f>IF(SUMPRODUCT(--ISNUMBER(SEARCH({"ENV_"},C1258)))&gt;0,1,0)</f>
        <v>0</v>
      </c>
      <c r="G1258" s="1">
        <f>IF(SUMPRODUCT(--ISNUMBER(SEARCH({"DISCRIMINATION","HARASSMENT","HATE_SPEECH","GENDER_VIOLENCE"},C1258)))&gt;0,1,0)</f>
        <v>0</v>
      </c>
      <c r="H1258" s="1">
        <f>IF(SUMPRODUCT(--ISNUMBER(SEARCH({"LEGALIZE","LEGISLATION","TRIAL"},C1258)))&gt;0,1,0)</f>
        <v>0</v>
      </c>
      <c r="I1258" s="1">
        <f>IF(SUMPRODUCT(--ISNUMBER(SEARCH({"LEADER"},C1258)))&gt;0,1,0)</f>
        <v>0</v>
      </c>
      <c r="J1258" t="str">
        <f t="shared" si="76"/>
        <v>2017</v>
      </c>
      <c r="K1258" t="str">
        <f t="shared" si="77"/>
        <v>02</v>
      </c>
      <c r="L1258" t="str">
        <f t="shared" si="78"/>
        <v>02</v>
      </c>
      <c r="M1258" s="2">
        <f t="shared" si="79"/>
        <v>42768.8125</v>
      </c>
      <c r="N1258" s="1">
        <f>IF(SUMPRODUCT(--ISNUMBER(SEARCH({"nasdaq.com","bloomberg.com","wsj.com","seekingalpha.com","valuewalk.com","reuters.com","forbes.com","marketwatch.com","investopedia.com","businessinsider.com","analystratings.com"},B1258)))&gt;0,1,0)</f>
        <v>0</v>
      </c>
      <c r="O1258" t="s">
        <v>3935</v>
      </c>
    </row>
    <row r="1259" spans="1:15" x14ac:dyDescent="0.35">
      <c r="A1259">
        <v>-0.26490066225165598</v>
      </c>
      <c r="B1259" t="s">
        <v>313</v>
      </c>
      <c r="C1259" t="s">
        <v>1152</v>
      </c>
      <c r="D1259">
        <v>20170325184500</v>
      </c>
      <c r="E1259" s="1">
        <f>IF(SUMPRODUCT(--ISNUMBER(SEARCH({"ECON_EARNINGSREPORT","ECON_STOCKMARKET"},C1259)))&gt;0,1,0)</f>
        <v>1</v>
      </c>
      <c r="F1259" s="1">
        <f>IF(SUMPRODUCT(--ISNUMBER(SEARCH({"ENV_"},C1259)))&gt;0,1,0)</f>
        <v>0</v>
      </c>
      <c r="G1259" s="1">
        <f>IF(SUMPRODUCT(--ISNUMBER(SEARCH({"DISCRIMINATION","HARASSMENT","HATE_SPEECH","GENDER_VIOLENCE"},C1259)))&gt;0,1,0)</f>
        <v>0</v>
      </c>
      <c r="H1259" s="1">
        <f>IF(SUMPRODUCT(--ISNUMBER(SEARCH({"LEGALIZE","LEGISLATION","TRIAL"},C1259)))&gt;0,1,0)</f>
        <v>0</v>
      </c>
      <c r="I1259" s="1">
        <f>IF(SUMPRODUCT(--ISNUMBER(SEARCH({"LEADER"},C1259)))&gt;0,1,0)</f>
        <v>0</v>
      </c>
      <c r="J1259" t="str">
        <f t="shared" si="76"/>
        <v>2017</v>
      </c>
      <c r="K1259" t="str">
        <f t="shared" si="77"/>
        <v>03</v>
      </c>
      <c r="L1259" t="str">
        <f t="shared" si="78"/>
        <v>25</v>
      </c>
      <c r="M1259" s="2">
        <f t="shared" si="79"/>
        <v>42819.78125</v>
      </c>
      <c r="N1259" s="1">
        <f>IF(SUMPRODUCT(--ISNUMBER(SEARCH({"nasdaq.com","bloomberg.com","wsj.com","seekingalpha.com","valuewalk.com","reuters.com","forbes.com","marketwatch.com","investopedia.com","businessinsider.com","analystratings.com"},B1259)))&gt;0,1,0)</f>
        <v>0</v>
      </c>
      <c r="O1259" t="s">
        <v>3935</v>
      </c>
    </row>
    <row r="1260" spans="1:15" x14ac:dyDescent="0.35">
      <c r="A1260">
        <v>8.0580177276390302E-2</v>
      </c>
      <c r="B1260" t="s">
        <v>107</v>
      </c>
      <c r="C1260" t="s">
        <v>1204</v>
      </c>
      <c r="D1260">
        <v>20170320174500</v>
      </c>
      <c r="E1260" s="1">
        <f>IF(SUMPRODUCT(--ISNUMBER(SEARCH({"ECON_EARNINGSREPORT","ECON_STOCKMARKET"},C1260)))&gt;0,1,0)</f>
        <v>1</v>
      </c>
      <c r="F1260" s="1">
        <f>IF(SUMPRODUCT(--ISNUMBER(SEARCH({"ENV_"},C1260)))&gt;0,1,0)</f>
        <v>0</v>
      </c>
      <c r="G1260" s="1">
        <f>IF(SUMPRODUCT(--ISNUMBER(SEARCH({"DISCRIMINATION","HARASSMENT","HATE_SPEECH","GENDER_VIOLENCE"},C1260)))&gt;0,1,0)</f>
        <v>0</v>
      </c>
      <c r="H1260" s="1">
        <f>IF(SUMPRODUCT(--ISNUMBER(SEARCH({"LEGALIZE","LEGISLATION","TRIAL"},C1260)))&gt;0,1,0)</f>
        <v>0</v>
      </c>
      <c r="I1260" s="1">
        <f>IF(SUMPRODUCT(--ISNUMBER(SEARCH({"LEADER"},C1260)))&gt;0,1,0)</f>
        <v>0</v>
      </c>
      <c r="J1260" t="str">
        <f t="shared" si="76"/>
        <v>2017</v>
      </c>
      <c r="K1260" t="str">
        <f t="shared" si="77"/>
        <v>03</v>
      </c>
      <c r="L1260" t="str">
        <f t="shared" si="78"/>
        <v>20</v>
      </c>
      <c r="M1260" s="2">
        <f t="shared" si="79"/>
        <v>42814.739583333336</v>
      </c>
      <c r="N1260" s="1">
        <f>IF(SUMPRODUCT(--ISNUMBER(SEARCH({"nasdaq.com","bloomberg.com","wsj.com","seekingalpha.com","valuewalk.com","reuters.com","forbes.com","marketwatch.com","investopedia.com","businessinsider.com","analystratings.com"},B1260)))&gt;0,1,0)</f>
        <v>1</v>
      </c>
      <c r="O1260" t="s">
        <v>3935</v>
      </c>
    </row>
    <row r="1261" spans="1:15" x14ac:dyDescent="0.35">
      <c r="A1261">
        <v>1.0840108401084001</v>
      </c>
      <c r="B1261" t="s">
        <v>40</v>
      </c>
      <c r="C1261" t="s">
        <v>1195</v>
      </c>
      <c r="D1261">
        <v>20170324200000</v>
      </c>
      <c r="E1261" s="1">
        <f>IF(SUMPRODUCT(--ISNUMBER(SEARCH({"ECON_EARNINGSREPORT","ECON_STOCKMARKET"},C1261)))&gt;0,1,0)</f>
        <v>1</v>
      </c>
      <c r="F1261" s="1">
        <f>IF(SUMPRODUCT(--ISNUMBER(SEARCH({"ENV_"},C1261)))&gt;0,1,0)</f>
        <v>0</v>
      </c>
      <c r="G1261" s="1">
        <f>IF(SUMPRODUCT(--ISNUMBER(SEARCH({"DISCRIMINATION","HARASSMENT","HATE_SPEECH","GENDER_VIOLENCE"},C1261)))&gt;0,1,0)</f>
        <v>0</v>
      </c>
      <c r="H1261" s="1">
        <f>IF(SUMPRODUCT(--ISNUMBER(SEARCH({"LEGALIZE","LEGISLATION","TRIAL"},C1261)))&gt;0,1,0)</f>
        <v>0</v>
      </c>
      <c r="I1261" s="1">
        <f>IF(SUMPRODUCT(--ISNUMBER(SEARCH({"LEADER"},C1261)))&gt;0,1,0)</f>
        <v>0</v>
      </c>
      <c r="J1261" t="str">
        <f t="shared" si="76"/>
        <v>2017</v>
      </c>
      <c r="K1261" t="str">
        <f t="shared" si="77"/>
        <v>03</v>
      </c>
      <c r="L1261" t="str">
        <f t="shared" si="78"/>
        <v>24</v>
      </c>
      <c r="M1261" s="2">
        <f t="shared" si="79"/>
        <v>42818.833333333336</v>
      </c>
      <c r="N1261" s="1">
        <f>IF(SUMPRODUCT(--ISNUMBER(SEARCH({"nasdaq.com","bloomberg.com","wsj.com","seekingalpha.com","valuewalk.com","reuters.com","forbes.com","marketwatch.com","investopedia.com","businessinsider.com","analystratings.com"},B1261)))&gt;0,1,0)</f>
        <v>0</v>
      </c>
      <c r="O1261" t="s">
        <v>3935</v>
      </c>
    </row>
    <row r="1262" spans="1:15" x14ac:dyDescent="0.35">
      <c r="A1262">
        <v>-1.4018691588784999</v>
      </c>
      <c r="B1262" t="s">
        <v>31</v>
      </c>
      <c r="C1262" t="s">
        <v>19</v>
      </c>
      <c r="D1262">
        <v>20170224191500</v>
      </c>
      <c r="E1262" s="1">
        <f>IF(SUMPRODUCT(--ISNUMBER(SEARCH({"ECON_EARNINGSREPORT","ECON_STOCKMARKET"},C1262)))&gt;0,1,0)</f>
        <v>0</v>
      </c>
      <c r="F1262" s="1">
        <f>IF(SUMPRODUCT(--ISNUMBER(SEARCH({"ENV_"},C1262)))&gt;0,1,0)</f>
        <v>0</v>
      </c>
      <c r="G1262" s="1">
        <f>IF(SUMPRODUCT(--ISNUMBER(SEARCH({"DISCRIMINATION","HARASSMENT","HATE_SPEECH","GENDER_VIOLENCE"},C1262)))&gt;0,1,0)</f>
        <v>0</v>
      </c>
      <c r="H1262" s="1">
        <f>IF(SUMPRODUCT(--ISNUMBER(SEARCH({"LEGALIZE","LEGISLATION","TRIAL"},C1262)))&gt;0,1,0)</f>
        <v>0</v>
      </c>
      <c r="I1262" s="1">
        <f>IF(SUMPRODUCT(--ISNUMBER(SEARCH({"LEADER"},C1262)))&gt;0,1,0)</f>
        <v>0</v>
      </c>
      <c r="J1262" t="str">
        <f t="shared" si="76"/>
        <v>2017</v>
      </c>
      <c r="K1262" t="str">
        <f t="shared" si="77"/>
        <v>02</v>
      </c>
      <c r="L1262" t="str">
        <f t="shared" si="78"/>
        <v>24</v>
      </c>
      <c r="M1262" s="2">
        <f t="shared" si="79"/>
        <v>42790.802083333336</v>
      </c>
      <c r="N1262" s="1">
        <f>IF(SUMPRODUCT(--ISNUMBER(SEARCH({"nasdaq.com","bloomberg.com","wsj.com","seekingalpha.com","valuewalk.com","reuters.com","forbes.com","marketwatch.com","investopedia.com","businessinsider.com","analystratings.com"},B1262)))&gt;0,1,0)</f>
        <v>0</v>
      </c>
      <c r="O1262" t="s">
        <v>3935</v>
      </c>
    </row>
    <row r="1263" spans="1:15" x14ac:dyDescent="0.35">
      <c r="A1263">
        <v>0.76335877862595403</v>
      </c>
      <c r="B1263" t="s">
        <v>8</v>
      </c>
      <c r="C1263" t="s">
        <v>1205</v>
      </c>
      <c r="D1263">
        <v>20170315191500</v>
      </c>
      <c r="E1263" s="1">
        <f>IF(SUMPRODUCT(--ISNUMBER(SEARCH({"ECON_EARNINGSREPORT","ECON_STOCKMARKET"},C1263)))&gt;0,1,0)</f>
        <v>1</v>
      </c>
      <c r="F1263" s="1">
        <f>IF(SUMPRODUCT(--ISNUMBER(SEARCH({"ENV_"},C1263)))&gt;0,1,0)</f>
        <v>0</v>
      </c>
      <c r="G1263" s="1">
        <f>IF(SUMPRODUCT(--ISNUMBER(SEARCH({"DISCRIMINATION","HARASSMENT","HATE_SPEECH","GENDER_VIOLENCE"},C1263)))&gt;0,1,0)</f>
        <v>0</v>
      </c>
      <c r="H1263" s="1">
        <f>IF(SUMPRODUCT(--ISNUMBER(SEARCH({"LEGALIZE","LEGISLATION","TRIAL"},C1263)))&gt;0,1,0)</f>
        <v>0</v>
      </c>
      <c r="I1263" s="1">
        <f>IF(SUMPRODUCT(--ISNUMBER(SEARCH({"LEADER"},C1263)))&gt;0,1,0)</f>
        <v>0</v>
      </c>
      <c r="J1263" t="str">
        <f t="shared" si="76"/>
        <v>2017</v>
      </c>
      <c r="K1263" t="str">
        <f t="shared" si="77"/>
        <v>03</v>
      </c>
      <c r="L1263" t="str">
        <f t="shared" si="78"/>
        <v>15</v>
      </c>
      <c r="M1263" s="2">
        <f t="shared" si="79"/>
        <v>42809.802083333336</v>
      </c>
      <c r="N1263" s="1">
        <f>IF(SUMPRODUCT(--ISNUMBER(SEARCH({"nasdaq.com","bloomberg.com","wsj.com","seekingalpha.com","valuewalk.com","reuters.com","forbes.com","marketwatch.com","investopedia.com","businessinsider.com","analystratings.com"},B1263)))&gt;0,1,0)</f>
        <v>0</v>
      </c>
      <c r="O1263" t="s">
        <v>3935</v>
      </c>
    </row>
    <row r="1264" spans="1:15" x14ac:dyDescent="0.35">
      <c r="A1264">
        <v>3.7914691943127998</v>
      </c>
      <c r="B1264" t="s">
        <v>96</v>
      </c>
      <c r="C1264" t="s">
        <v>1206</v>
      </c>
      <c r="D1264">
        <v>20170324193000</v>
      </c>
      <c r="E1264" s="1">
        <f>IF(SUMPRODUCT(--ISNUMBER(SEARCH({"ECON_EARNINGSREPORT","ECON_STOCKMARKET"},C1264)))&gt;0,1,0)</f>
        <v>1</v>
      </c>
      <c r="F1264" s="1">
        <f>IF(SUMPRODUCT(--ISNUMBER(SEARCH({"ENV_"},C1264)))&gt;0,1,0)</f>
        <v>0</v>
      </c>
      <c r="G1264" s="1">
        <f>IF(SUMPRODUCT(--ISNUMBER(SEARCH({"DISCRIMINATION","HARASSMENT","HATE_SPEECH","GENDER_VIOLENCE"},C1264)))&gt;0,1,0)</f>
        <v>0</v>
      </c>
      <c r="H1264" s="1">
        <f>IF(SUMPRODUCT(--ISNUMBER(SEARCH({"LEGALIZE","LEGISLATION","TRIAL"},C1264)))&gt;0,1,0)</f>
        <v>0</v>
      </c>
      <c r="I1264" s="1">
        <f>IF(SUMPRODUCT(--ISNUMBER(SEARCH({"LEADER"},C1264)))&gt;0,1,0)</f>
        <v>0</v>
      </c>
      <c r="J1264" t="str">
        <f t="shared" si="76"/>
        <v>2017</v>
      </c>
      <c r="K1264" t="str">
        <f t="shared" si="77"/>
        <v>03</v>
      </c>
      <c r="L1264" t="str">
        <f t="shared" si="78"/>
        <v>24</v>
      </c>
      <c r="M1264" s="2">
        <f t="shared" si="79"/>
        <v>42818.8125</v>
      </c>
      <c r="N1264" s="1">
        <f>IF(SUMPRODUCT(--ISNUMBER(SEARCH({"nasdaq.com","bloomberg.com","wsj.com","seekingalpha.com","valuewalk.com","reuters.com","forbes.com","marketwatch.com","investopedia.com","businessinsider.com","analystratings.com"},B1264)))&gt;0,1,0)</f>
        <v>0</v>
      </c>
      <c r="O1264" t="s">
        <v>3935</v>
      </c>
    </row>
    <row r="1265" spans="1:15" x14ac:dyDescent="0.35">
      <c r="A1265">
        <v>0.44345898004434597</v>
      </c>
      <c r="B1265" t="s">
        <v>90</v>
      </c>
      <c r="D1265">
        <v>20170324151500</v>
      </c>
      <c r="E1265" s="1">
        <f>IF(SUMPRODUCT(--ISNUMBER(SEARCH({"ECON_EARNINGSREPORT","ECON_STOCKMARKET"},C1265)))&gt;0,1,0)</f>
        <v>0</v>
      </c>
      <c r="F1265" s="1">
        <f>IF(SUMPRODUCT(--ISNUMBER(SEARCH({"ENV_"},C1265)))&gt;0,1,0)</f>
        <v>0</v>
      </c>
      <c r="G1265" s="1">
        <f>IF(SUMPRODUCT(--ISNUMBER(SEARCH({"DISCRIMINATION","HARASSMENT","HATE_SPEECH","GENDER_VIOLENCE"},C1265)))&gt;0,1,0)</f>
        <v>0</v>
      </c>
      <c r="H1265" s="1">
        <f>IF(SUMPRODUCT(--ISNUMBER(SEARCH({"LEGALIZE","LEGISLATION","TRIAL"},C1265)))&gt;0,1,0)</f>
        <v>0</v>
      </c>
      <c r="I1265" s="1">
        <f>IF(SUMPRODUCT(--ISNUMBER(SEARCH({"LEADER"},C1265)))&gt;0,1,0)</f>
        <v>0</v>
      </c>
      <c r="J1265" t="str">
        <f t="shared" si="76"/>
        <v>2017</v>
      </c>
      <c r="K1265" t="str">
        <f t="shared" si="77"/>
        <v>03</v>
      </c>
      <c r="L1265" t="str">
        <f t="shared" si="78"/>
        <v>24</v>
      </c>
      <c r="M1265" s="2">
        <f t="shared" si="79"/>
        <v>42818.635416666664</v>
      </c>
      <c r="N1265" s="1">
        <f>IF(SUMPRODUCT(--ISNUMBER(SEARCH({"nasdaq.com","bloomberg.com","wsj.com","seekingalpha.com","valuewalk.com","reuters.com","forbes.com","marketwatch.com","investopedia.com","businessinsider.com","analystratings.com"},B1265)))&gt;0,1,0)</f>
        <v>0</v>
      </c>
      <c r="O1265" t="s">
        <v>3935</v>
      </c>
    </row>
    <row r="1266" spans="1:15" x14ac:dyDescent="0.35">
      <c r="A1266">
        <v>0.29411764705882398</v>
      </c>
      <c r="B1266" t="s">
        <v>216</v>
      </c>
      <c r="C1266" t="s">
        <v>1207</v>
      </c>
      <c r="D1266">
        <v>20170324151500</v>
      </c>
      <c r="E1266" s="1">
        <f>IF(SUMPRODUCT(--ISNUMBER(SEARCH({"ECON_EARNINGSREPORT","ECON_STOCKMARKET"},C1266)))&gt;0,1,0)</f>
        <v>1</v>
      </c>
      <c r="F1266" s="1">
        <f>IF(SUMPRODUCT(--ISNUMBER(SEARCH({"ENV_"},C1266)))&gt;0,1,0)</f>
        <v>0</v>
      </c>
      <c r="G1266" s="1">
        <f>IF(SUMPRODUCT(--ISNUMBER(SEARCH({"DISCRIMINATION","HARASSMENT","HATE_SPEECH","GENDER_VIOLENCE"},C1266)))&gt;0,1,0)</f>
        <v>0</v>
      </c>
      <c r="H1266" s="1">
        <f>IF(SUMPRODUCT(--ISNUMBER(SEARCH({"LEGALIZE","LEGISLATION","TRIAL"},C1266)))&gt;0,1,0)</f>
        <v>0</v>
      </c>
      <c r="I1266" s="1">
        <f>IF(SUMPRODUCT(--ISNUMBER(SEARCH({"LEADER"},C1266)))&gt;0,1,0)</f>
        <v>1</v>
      </c>
      <c r="J1266" t="str">
        <f t="shared" si="76"/>
        <v>2017</v>
      </c>
      <c r="K1266" t="str">
        <f t="shared" si="77"/>
        <v>03</v>
      </c>
      <c r="L1266" t="str">
        <f t="shared" si="78"/>
        <v>24</v>
      </c>
      <c r="M1266" s="2">
        <f t="shared" si="79"/>
        <v>42818.635416666664</v>
      </c>
      <c r="N1266" s="1">
        <f>IF(SUMPRODUCT(--ISNUMBER(SEARCH({"nasdaq.com","bloomberg.com","wsj.com","seekingalpha.com","valuewalk.com","reuters.com","forbes.com","marketwatch.com","investopedia.com","businessinsider.com","analystratings.com"},B1266)))&gt;0,1,0)</f>
        <v>1</v>
      </c>
      <c r="O1266" t="s">
        <v>3935</v>
      </c>
    </row>
    <row r="1267" spans="1:15" x14ac:dyDescent="0.35">
      <c r="A1267">
        <v>1.6597510373444</v>
      </c>
      <c r="B1267" t="s">
        <v>25</v>
      </c>
      <c r="D1267">
        <v>20170324150000</v>
      </c>
      <c r="E1267" s="1">
        <f>IF(SUMPRODUCT(--ISNUMBER(SEARCH({"ECON_EARNINGSREPORT","ECON_STOCKMARKET"},C1267)))&gt;0,1,0)</f>
        <v>0</v>
      </c>
      <c r="F1267" s="1">
        <f>IF(SUMPRODUCT(--ISNUMBER(SEARCH({"ENV_"},C1267)))&gt;0,1,0)</f>
        <v>0</v>
      </c>
      <c r="G1267" s="1">
        <f>IF(SUMPRODUCT(--ISNUMBER(SEARCH({"DISCRIMINATION","HARASSMENT","HATE_SPEECH","GENDER_VIOLENCE"},C1267)))&gt;0,1,0)</f>
        <v>0</v>
      </c>
      <c r="H1267" s="1">
        <f>IF(SUMPRODUCT(--ISNUMBER(SEARCH({"LEGALIZE","LEGISLATION","TRIAL"},C1267)))&gt;0,1,0)</f>
        <v>0</v>
      </c>
      <c r="I1267" s="1">
        <f>IF(SUMPRODUCT(--ISNUMBER(SEARCH({"LEADER"},C1267)))&gt;0,1,0)</f>
        <v>0</v>
      </c>
      <c r="J1267" t="str">
        <f t="shared" si="76"/>
        <v>2017</v>
      </c>
      <c r="K1267" t="str">
        <f t="shared" si="77"/>
        <v>03</v>
      </c>
      <c r="L1267" t="str">
        <f t="shared" si="78"/>
        <v>24</v>
      </c>
      <c r="M1267" s="2">
        <f t="shared" si="79"/>
        <v>42818.625</v>
      </c>
      <c r="N1267" s="1">
        <f>IF(SUMPRODUCT(--ISNUMBER(SEARCH({"nasdaq.com","bloomberg.com","wsj.com","seekingalpha.com","valuewalk.com","reuters.com","forbes.com","marketwatch.com","investopedia.com","businessinsider.com","analystratings.com"},B1267)))&gt;0,1,0)</f>
        <v>0</v>
      </c>
      <c r="O1267" t="s">
        <v>3935</v>
      </c>
    </row>
    <row r="1268" spans="1:15" x14ac:dyDescent="0.35">
      <c r="A1268">
        <v>0.19398642095053401</v>
      </c>
      <c r="B1268" t="s">
        <v>10</v>
      </c>
      <c r="C1268" t="s">
        <v>1208</v>
      </c>
      <c r="D1268">
        <v>20170324150000</v>
      </c>
      <c r="E1268" s="1">
        <f>IF(SUMPRODUCT(--ISNUMBER(SEARCH({"ECON_EARNINGSREPORT","ECON_STOCKMARKET"},C1268)))&gt;0,1,0)</f>
        <v>1</v>
      </c>
      <c r="F1268" s="1">
        <f>IF(SUMPRODUCT(--ISNUMBER(SEARCH({"ENV_"},C1268)))&gt;0,1,0)</f>
        <v>0</v>
      </c>
      <c r="G1268" s="1">
        <f>IF(SUMPRODUCT(--ISNUMBER(SEARCH({"DISCRIMINATION","HARASSMENT","HATE_SPEECH","GENDER_VIOLENCE"},C1268)))&gt;0,1,0)</f>
        <v>0</v>
      </c>
      <c r="H1268" s="1">
        <f>IF(SUMPRODUCT(--ISNUMBER(SEARCH({"LEGALIZE","LEGISLATION","TRIAL"},C1268)))&gt;0,1,0)</f>
        <v>0</v>
      </c>
      <c r="I1268" s="1">
        <f>IF(SUMPRODUCT(--ISNUMBER(SEARCH({"LEADER"},C1268)))&gt;0,1,0)</f>
        <v>1</v>
      </c>
      <c r="J1268" t="str">
        <f t="shared" si="76"/>
        <v>2017</v>
      </c>
      <c r="K1268" t="str">
        <f t="shared" si="77"/>
        <v>03</v>
      </c>
      <c r="L1268" t="str">
        <f t="shared" si="78"/>
        <v>24</v>
      </c>
      <c r="M1268" s="2">
        <f t="shared" si="79"/>
        <v>42818.625</v>
      </c>
      <c r="N1268" s="1">
        <f>IF(SUMPRODUCT(--ISNUMBER(SEARCH({"nasdaq.com","bloomberg.com","wsj.com","seekingalpha.com","valuewalk.com","reuters.com","forbes.com","marketwatch.com","investopedia.com","businessinsider.com","analystratings.com"},B1268)))&gt;0,1,0)</f>
        <v>1</v>
      </c>
      <c r="O1268" t="s">
        <v>3935</v>
      </c>
    </row>
    <row r="1269" spans="1:15" x14ac:dyDescent="0.35">
      <c r="A1269">
        <v>0.85836909871244604</v>
      </c>
      <c r="B1269" t="s">
        <v>96</v>
      </c>
      <c r="C1269" t="s">
        <v>364</v>
      </c>
      <c r="D1269">
        <v>20170324153000</v>
      </c>
      <c r="E1269" s="1">
        <f>IF(SUMPRODUCT(--ISNUMBER(SEARCH({"ECON_EARNINGSREPORT","ECON_STOCKMARKET"},C1269)))&gt;0,1,0)</f>
        <v>1</v>
      </c>
      <c r="F1269" s="1">
        <f>IF(SUMPRODUCT(--ISNUMBER(SEARCH({"ENV_"},C1269)))&gt;0,1,0)</f>
        <v>0</v>
      </c>
      <c r="G1269" s="1">
        <f>IF(SUMPRODUCT(--ISNUMBER(SEARCH({"DISCRIMINATION","HARASSMENT","HATE_SPEECH","GENDER_VIOLENCE"},C1269)))&gt;0,1,0)</f>
        <v>0</v>
      </c>
      <c r="H1269" s="1">
        <f>IF(SUMPRODUCT(--ISNUMBER(SEARCH({"LEGALIZE","LEGISLATION","TRIAL"},C1269)))&gt;0,1,0)</f>
        <v>0</v>
      </c>
      <c r="I1269" s="1">
        <f>IF(SUMPRODUCT(--ISNUMBER(SEARCH({"LEADER"},C1269)))&gt;0,1,0)</f>
        <v>0</v>
      </c>
      <c r="J1269" t="str">
        <f t="shared" si="76"/>
        <v>2017</v>
      </c>
      <c r="K1269" t="str">
        <f t="shared" si="77"/>
        <v>03</v>
      </c>
      <c r="L1269" t="str">
        <f t="shared" si="78"/>
        <v>24</v>
      </c>
      <c r="M1269" s="2">
        <f t="shared" si="79"/>
        <v>42818.645833333336</v>
      </c>
      <c r="N1269" s="1">
        <f>IF(SUMPRODUCT(--ISNUMBER(SEARCH({"nasdaq.com","bloomberg.com","wsj.com","seekingalpha.com","valuewalk.com","reuters.com","forbes.com","marketwatch.com","investopedia.com","businessinsider.com","analystratings.com"},B1269)))&gt;0,1,0)</f>
        <v>0</v>
      </c>
      <c r="O1269" t="s">
        <v>3935</v>
      </c>
    </row>
    <row r="1270" spans="1:15" x14ac:dyDescent="0.35">
      <c r="A1270">
        <v>-0.78740157480314998</v>
      </c>
      <c r="B1270" t="s">
        <v>107</v>
      </c>
      <c r="C1270" t="s">
        <v>1209</v>
      </c>
      <c r="D1270">
        <v>20170327190000</v>
      </c>
      <c r="E1270" s="1">
        <f>IF(SUMPRODUCT(--ISNUMBER(SEARCH({"ECON_EARNINGSREPORT","ECON_STOCKMARKET"},C1270)))&gt;0,1,0)</f>
        <v>1</v>
      </c>
      <c r="F1270" s="1">
        <f>IF(SUMPRODUCT(--ISNUMBER(SEARCH({"ENV_"},C1270)))&gt;0,1,0)</f>
        <v>0</v>
      </c>
      <c r="G1270" s="1">
        <f>IF(SUMPRODUCT(--ISNUMBER(SEARCH({"DISCRIMINATION","HARASSMENT","HATE_SPEECH","GENDER_VIOLENCE"},C1270)))&gt;0,1,0)</f>
        <v>0</v>
      </c>
      <c r="H1270" s="1">
        <f>IF(SUMPRODUCT(--ISNUMBER(SEARCH({"LEGALIZE","LEGISLATION","TRIAL"},C1270)))&gt;0,1,0)</f>
        <v>0</v>
      </c>
      <c r="I1270" s="1">
        <f>IF(SUMPRODUCT(--ISNUMBER(SEARCH({"LEADER"},C1270)))&gt;0,1,0)</f>
        <v>1</v>
      </c>
      <c r="J1270" t="str">
        <f t="shared" si="76"/>
        <v>2017</v>
      </c>
      <c r="K1270" t="str">
        <f t="shared" si="77"/>
        <v>03</v>
      </c>
      <c r="L1270" t="str">
        <f t="shared" si="78"/>
        <v>27</v>
      </c>
      <c r="M1270" s="2">
        <f t="shared" si="79"/>
        <v>42821.791666666664</v>
      </c>
      <c r="N1270" s="1">
        <f>IF(SUMPRODUCT(--ISNUMBER(SEARCH({"nasdaq.com","bloomberg.com","wsj.com","seekingalpha.com","valuewalk.com","reuters.com","forbes.com","marketwatch.com","investopedia.com","businessinsider.com","analystratings.com"},B1270)))&gt;0,1,0)</f>
        <v>1</v>
      </c>
      <c r="O1270" t="s">
        <v>3935</v>
      </c>
    </row>
    <row r="1271" spans="1:15" x14ac:dyDescent="0.35">
      <c r="A1271">
        <v>1.4326647564469901</v>
      </c>
      <c r="B1271" t="s">
        <v>90</v>
      </c>
      <c r="C1271" t="s">
        <v>1210</v>
      </c>
      <c r="D1271">
        <v>20170324191500</v>
      </c>
      <c r="E1271" s="1">
        <f>IF(SUMPRODUCT(--ISNUMBER(SEARCH({"ECON_EARNINGSREPORT","ECON_STOCKMARKET"},C1271)))&gt;0,1,0)</f>
        <v>1</v>
      </c>
      <c r="F1271" s="1">
        <f>IF(SUMPRODUCT(--ISNUMBER(SEARCH({"ENV_"},C1271)))&gt;0,1,0)</f>
        <v>1</v>
      </c>
      <c r="G1271" s="1">
        <f>IF(SUMPRODUCT(--ISNUMBER(SEARCH({"DISCRIMINATION","HARASSMENT","HATE_SPEECH","GENDER_VIOLENCE"},C1271)))&gt;0,1,0)</f>
        <v>0</v>
      </c>
      <c r="H1271" s="1">
        <f>IF(SUMPRODUCT(--ISNUMBER(SEARCH({"LEGALIZE","LEGISLATION","TRIAL"},C1271)))&gt;0,1,0)</f>
        <v>0</v>
      </c>
      <c r="I1271" s="1">
        <f>IF(SUMPRODUCT(--ISNUMBER(SEARCH({"LEADER"},C1271)))&gt;0,1,0)</f>
        <v>0</v>
      </c>
      <c r="J1271" t="str">
        <f t="shared" si="76"/>
        <v>2017</v>
      </c>
      <c r="K1271" t="str">
        <f t="shared" si="77"/>
        <v>03</v>
      </c>
      <c r="L1271" t="str">
        <f t="shared" si="78"/>
        <v>24</v>
      </c>
      <c r="M1271" s="2">
        <f t="shared" si="79"/>
        <v>42818.802083333336</v>
      </c>
      <c r="N1271" s="1">
        <f>IF(SUMPRODUCT(--ISNUMBER(SEARCH({"nasdaq.com","bloomberg.com","wsj.com","seekingalpha.com","valuewalk.com","reuters.com","forbes.com","marketwatch.com","investopedia.com","businessinsider.com","analystratings.com"},B1271)))&gt;0,1,0)</f>
        <v>0</v>
      </c>
      <c r="O1271" t="s">
        <v>3935</v>
      </c>
    </row>
    <row r="1272" spans="1:15" x14ac:dyDescent="0.35">
      <c r="A1272">
        <v>-0.27359781121750998</v>
      </c>
      <c r="B1272" t="s">
        <v>53</v>
      </c>
      <c r="C1272" t="s">
        <v>1152</v>
      </c>
      <c r="D1272">
        <v>20170325174500</v>
      </c>
      <c r="E1272" s="1">
        <f>IF(SUMPRODUCT(--ISNUMBER(SEARCH({"ECON_EARNINGSREPORT","ECON_STOCKMARKET"},C1272)))&gt;0,1,0)</f>
        <v>1</v>
      </c>
      <c r="F1272" s="1">
        <f>IF(SUMPRODUCT(--ISNUMBER(SEARCH({"ENV_"},C1272)))&gt;0,1,0)</f>
        <v>0</v>
      </c>
      <c r="G1272" s="1">
        <f>IF(SUMPRODUCT(--ISNUMBER(SEARCH({"DISCRIMINATION","HARASSMENT","HATE_SPEECH","GENDER_VIOLENCE"},C1272)))&gt;0,1,0)</f>
        <v>0</v>
      </c>
      <c r="H1272" s="1">
        <f>IF(SUMPRODUCT(--ISNUMBER(SEARCH({"LEGALIZE","LEGISLATION","TRIAL"},C1272)))&gt;0,1,0)</f>
        <v>0</v>
      </c>
      <c r="I1272" s="1">
        <f>IF(SUMPRODUCT(--ISNUMBER(SEARCH({"LEADER"},C1272)))&gt;0,1,0)</f>
        <v>0</v>
      </c>
      <c r="J1272" t="str">
        <f t="shared" si="76"/>
        <v>2017</v>
      </c>
      <c r="K1272" t="str">
        <f t="shared" si="77"/>
        <v>03</v>
      </c>
      <c r="L1272" t="str">
        <f t="shared" si="78"/>
        <v>25</v>
      </c>
      <c r="M1272" s="2">
        <f t="shared" si="79"/>
        <v>42819.739583333336</v>
      </c>
      <c r="N1272" s="1">
        <f>IF(SUMPRODUCT(--ISNUMBER(SEARCH({"nasdaq.com","bloomberg.com","wsj.com","seekingalpha.com","valuewalk.com","reuters.com","forbes.com","marketwatch.com","investopedia.com","businessinsider.com","analystratings.com"},B1272)))&gt;0,1,0)</f>
        <v>0</v>
      </c>
      <c r="O1272" t="s">
        <v>3935</v>
      </c>
    </row>
    <row r="1273" spans="1:15" x14ac:dyDescent="0.35">
      <c r="A1273">
        <v>0</v>
      </c>
      <c r="B1273" t="s">
        <v>107</v>
      </c>
      <c r="C1273" t="s">
        <v>1211</v>
      </c>
      <c r="D1273">
        <v>20170324061500</v>
      </c>
      <c r="E1273" s="1">
        <f>IF(SUMPRODUCT(--ISNUMBER(SEARCH({"ECON_EARNINGSREPORT","ECON_STOCKMARKET"},C1273)))&gt;0,1,0)</f>
        <v>1</v>
      </c>
      <c r="F1273" s="1">
        <f>IF(SUMPRODUCT(--ISNUMBER(SEARCH({"ENV_"},C1273)))&gt;0,1,0)</f>
        <v>0</v>
      </c>
      <c r="G1273" s="1">
        <f>IF(SUMPRODUCT(--ISNUMBER(SEARCH({"DISCRIMINATION","HARASSMENT","HATE_SPEECH","GENDER_VIOLENCE"},C1273)))&gt;0,1,0)</f>
        <v>0</v>
      </c>
      <c r="H1273" s="1">
        <f>IF(SUMPRODUCT(--ISNUMBER(SEARCH({"LEGALIZE","LEGISLATION","TRIAL"},C1273)))&gt;0,1,0)</f>
        <v>1</v>
      </c>
      <c r="I1273" s="1">
        <f>IF(SUMPRODUCT(--ISNUMBER(SEARCH({"LEADER"},C1273)))&gt;0,1,0)</f>
        <v>0</v>
      </c>
      <c r="J1273" t="str">
        <f t="shared" si="76"/>
        <v>2017</v>
      </c>
      <c r="K1273" t="str">
        <f t="shared" si="77"/>
        <v>03</v>
      </c>
      <c r="L1273" t="str">
        <f t="shared" si="78"/>
        <v>24</v>
      </c>
      <c r="M1273" s="2">
        <f t="shared" si="79"/>
        <v>42818.260416666664</v>
      </c>
      <c r="N1273" s="1">
        <f>IF(SUMPRODUCT(--ISNUMBER(SEARCH({"nasdaq.com","bloomberg.com","wsj.com","seekingalpha.com","valuewalk.com","reuters.com","forbes.com","marketwatch.com","investopedia.com","businessinsider.com","analystratings.com"},B1273)))&gt;0,1,0)</f>
        <v>1</v>
      </c>
      <c r="O1273" t="s">
        <v>3935</v>
      </c>
    </row>
    <row r="1274" spans="1:15" x14ac:dyDescent="0.35">
      <c r="A1274">
        <v>1.58013544018059</v>
      </c>
      <c r="B1274" t="s">
        <v>25</v>
      </c>
      <c r="C1274" t="s">
        <v>1212</v>
      </c>
      <c r="D1274">
        <v>20170324170000</v>
      </c>
      <c r="E1274" s="1">
        <f>IF(SUMPRODUCT(--ISNUMBER(SEARCH({"ECON_EARNINGSREPORT","ECON_STOCKMARKET"},C1274)))&gt;0,1,0)</f>
        <v>1</v>
      </c>
      <c r="F1274" s="1">
        <f>IF(SUMPRODUCT(--ISNUMBER(SEARCH({"ENV_"},C1274)))&gt;0,1,0)</f>
        <v>0</v>
      </c>
      <c r="G1274" s="1">
        <f>IF(SUMPRODUCT(--ISNUMBER(SEARCH({"DISCRIMINATION","HARASSMENT","HATE_SPEECH","GENDER_VIOLENCE"},C1274)))&gt;0,1,0)</f>
        <v>0</v>
      </c>
      <c r="H1274" s="1">
        <f>IF(SUMPRODUCT(--ISNUMBER(SEARCH({"LEGALIZE","LEGISLATION","TRIAL"},C1274)))&gt;0,1,0)</f>
        <v>0</v>
      </c>
      <c r="I1274" s="1">
        <f>IF(SUMPRODUCT(--ISNUMBER(SEARCH({"LEADER"},C1274)))&gt;0,1,0)</f>
        <v>0</v>
      </c>
      <c r="J1274" t="str">
        <f t="shared" si="76"/>
        <v>2017</v>
      </c>
      <c r="K1274" t="str">
        <f t="shared" si="77"/>
        <v>03</v>
      </c>
      <c r="L1274" t="str">
        <f t="shared" si="78"/>
        <v>24</v>
      </c>
      <c r="M1274" s="2">
        <f t="shared" si="79"/>
        <v>42818.708333333336</v>
      </c>
      <c r="N1274" s="1">
        <f>IF(SUMPRODUCT(--ISNUMBER(SEARCH({"nasdaq.com","bloomberg.com","wsj.com","seekingalpha.com","valuewalk.com","reuters.com","forbes.com","marketwatch.com","investopedia.com","businessinsider.com","analystratings.com"},B1274)))&gt;0,1,0)</f>
        <v>0</v>
      </c>
      <c r="O1274" t="s">
        <v>3935</v>
      </c>
    </row>
    <row r="1275" spans="1:15" x14ac:dyDescent="0.35">
      <c r="A1275">
        <v>2.2012578616352201</v>
      </c>
      <c r="B1275" t="s">
        <v>6</v>
      </c>
      <c r="C1275" t="s">
        <v>1213</v>
      </c>
      <c r="D1275">
        <v>20170324170000</v>
      </c>
      <c r="E1275" s="1">
        <f>IF(SUMPRODUCT(--ISNUMBER(SEARCH({"ECON_EARNINGSREPORT","ECON_STOCKMARKET"},C1275)))&gt;0,1,0)</f>
        <v>1</v>
      </c>
      <c r="F1275" s="1">
        <f>IF(SUMPRODUCT(--ISNUMBER(SEARCH({"ENV_"},C1275)))&gt;0,1,0)</f>
        <v>0</v>
      </c>
      <c r="G1275" s="1">
        <f>IF(SUMPRODUCT(--ISNUMBER(SEARCH({"DISCRIMINATION","HARASSMENT","HATE_SPEECH","GENDER_VIOLENCE"},C1275)))&gt;0,1,0)</f>
        <v>0</v>
      </c>
      <c r="H1275" s="1">
        <f>IF(SUMPRODUCT(--ISNUMBER(SEARCH({"LEGALIZE","LEGISLATION","TRIAL"},C1275)))&gt;0,1,0)</f>
        <v>0</v>
      </c>
      <c r="I1275" s="1">
        <f>IF(SUMPRODUCT(--ISNUMBER(SEARCH({"LEADER"},C1275)))&gt;0,1,0)</f>
        <v>0</v>
      </c>
      <c r="J1275" t="str">
        <f t="shared" si="76"/>
        <v>2017</v>
      </c>
      <c r="K1275" t="str">
        <f t="shared" si="77"/>
        <v>03</v>
      </c>
      <c r="L1275" t="str">
        <f t="shared" si="78"/>
        <v>24</v>
      </c>
      <c r="M1275" s="2">
        <f t="shared" si="79"/>
        <v>42818.708333333336</v>
      </c>
      <c r="N1275" s="1">
        <f>IF(SUMPRODUCT(--ISNUMBER(SEARCH({"nasdaq.com","bloomberg.com","wsj.com","seekingalpha.com","valuewalk.com","reuters.com","forbes.com","marketwatch.com","investopedia.com","businessinsider.com","analystratings.com"},B1275)))&gt;0,1,0)</f>
        <v>0</v>
      </c>
      <c r="O1275" t="s">
        <v>3935</v>
      </c>
    </row>
    <row r="1276" spans="1:15" x14ac:dyDescent="0.35">
      <c r="A1276">
        <v>2.7932960893854801</v>
      </c>
      <c r="B1276" t="s">
        <v>677</v>
      </c>
      <c r="C1276" t="s">
        <v>1214</v>
      </c>
      <c r="D1276">
        <v>20170327111500</v>
      </c>
      <c r="E1276" s="1">
        <f>IF(SUMPRODUCT(--ISNUMBER(SEARCH({"ECON_EARNINGSREPORT","ECON_STOCKMARKET"},C1276)))&gt;0,1,0)</f>
        <v>1</v>
      </c>
      <c r="F1276" s="1">
        <f>IF(SUMPRODUCT(--ISNUMBER(SEARCH({"ENV_"},C1276)))&gt;0,1,0)</f>
        <v>0</v>
      </c>
      <c r="G1276" s="1">
        <f>IF(SUMPRODUCT(--ISNUMBER(SEARCH({"DISCRIMINATION","HARASSMENT","HATE_SPEECH","GENDER_VIOLENCE"},C1276)))&gt;0,1,0)</f>
        <v>0</v>
      </c>
      <c r="H1276" s="1">
        <f>IF(SUMPRODUCT(--ISNUMBER(SEARCH({"LEGALIZE","LEGISLATION","TRIAL"},C1276)))&gt;0,1,0)</f>
        <v>0</v>
      </c>
      <c r="I1276" s="1">
        <f>IF(SUMPRODUCT(--ISNUMBER(SEARCH({"LEADER"},C1276)))&gt;0,1,0)</f>
        <v>0</v>
      </c>
      <c r="J1276" t="str">
        <f t="shared" si="76"/>
        <v>2017</v>
      </c>
      <c r="K1276" t="str">
        <f t="shared" si="77"/>
        <v>03</v>
      </c>
      <c r="L1276" t="str">
        <f t="shared" si="78"/>
        <v>27</v>
      </c>
      <c r="M1276" s="2">
        <f t="shared" si="79"/>
        <v>42821.46875</v>
      </c>
      <c r="N1276" s="1">
        <f>IF(SUMPRODUCT(--ISNUMBER(SEARCH({"nasdaq.com","bloomberg.com","wsj.com","seekingalpha.com","valuewalk.com","reuters.com","forbes.com","marketwatch.com","investopedia.com","businessinsider.com","analystratings.com"},B1276)))&gt;0,1,0)</f>
        <v>0</v>
      </c>
      <c r="O1276" t="s">
        <v>3935</v>
      </c>
    </row>
    <row r="1277" spans="1:15" x14ac:dyDescent="0.35">
      <c r="A1277">
        <v>0</v>
      </c>
      <c r="B1277" t="s">
        <v>10</v>
      </c>
      <c r="C1277" t="s">
        <v>1215</v>
      </c>
      <c r="D1277">
        <v>20170324171500</v>
      </c>
      <c r="E1277" s="1">
        <f>IF(SUMPRODUCT(--ISNUMBER(SEARCH({"ECON_EARNINGSREPORT","ECON_STOCKMARKET"},C1277)))&gt;0,1,0)</f>
        <v>1</v>
      </c>
      <c r="F1277" s="1">
        <f>IF(SUMPRODUCT(--ISNUMBER(SEARCH({"ENV_"},C1277)))&gt;0,1,0)</f>
        <v>0</v>
      </c>
      <c r="G1277" s="1">
        <f>IF(SUMPRODUCT(--ISNUMBER(SEARCH({"DISCRIMINATION","HARASSMENT","HATE_SPEECH","GENDER_VIOLENCE"},C1277)))&gt;0,1,0)</f>
        <v>0</v>
      </c>
      <c r="H1277" s="1">
        <f>IF(SUMPRODUCT(--ISNUMBER(SEARCH({"LEGALIZE","LEGISLATION","TRIAL"},C1277)))&gt;0,1,0)</f>
        <v>0</v>
      </c>
      <c r="I1277" s="1">
        <f>IF(SUMPRODUCT(--ISNUMBER(SEARCH({"LEADER"},C1277)))&gt;0,1,0)</f>
        <v>0</v>
      </c>
      <c r="J1277" t="str">
        <f t="shared" si="76"/>
        <v>2017</v>
      </c>
      <c r="K1277" t="str">
        <f t="shared" si="77"/>
        <v>03</v>
      </c>
      <c r="L1277" t="str">
        <f t="shared" si="78"/>
        <v>24</v>
      </c>
      <c r="M1277" s="2">
        <f t="shared" si="79"/>
        <v>42818.71875</v>
      </c>
      <c r="N1277" s="1">
        <f>IF(SUMPRODUCT(--ISNUMBER(SEARCH({"nasdaq.com","bloomberg.com","wsj.com","seekingalpha.com","valuewalk.com","reuters.com","forbes.com","marketwatch.com","investopedia.com","businessinsider.com","analystratings.com"},B1277)))&gt;0,1,0)</f>
        <v>1</v>
      </c>
      <c r="O1277" t="s">
        <v>3935</v>
      </c>
    </row>
    <row r="1278" spans="1:15" x14ac:dyDescent="0.35">
      <c r="A1278">
        <v>0.87336244541484698</v>
      </c>
      <c r="B1278" t="s">
        <v>313</v>
      </c>
      <c r="C1278" t="s">
        <v>1195</v>
      </c>
      <c r="D1278">
        <v>20170324171500</v>
      </c>
      <c r="E1278" s="1">
        <f>IF(SUMPRODUCT(--ISNUMBER(SEARCH({"ECON_EARNINGSREPORT","ECON_STOCKMARKET"},C1278)))&gt;0,1,0)</f>
        <v>1</v>
      </c>
      <c r="F1278" s="1">
        <f>IF(SUMPRODUCT(--ISNUMBER(SEARCH({"ENV_"},C1278)))&gt;0,1,0)</f>
        <v>0</v>
      </c>
      <c r="G1278" s="1">
        <f>IF(SUMPRODUCT(--ISNUMBER(SEARCH({"DISCRIMINATION","HARASSMENT","HATE_SPEECH","GENDER_VIOLENCE"},C1278)))&gt;0,1,0)</f>
        <v>0</v>
      </c>
      <c r="H1278" s="1">
        <f>IF(SUMPRODUCT(--ISNUMBER(SEARCH({"LEGALIZE","LEGISLATION","TRIAL"},C1278)))&gt;0,1,0)</f>
        <v>0</v>
      </c>
      <c r="I1278" s="1">
        <f>IF(SUMPRODUCT(--ISNUMBER(SEARCH({"LEADER"},C1278)))&gt;0,1,0)</f>
        <v>0</v>
      </c>
      <c r="J1278" t="str">
        <f t="shared" si="76"/>
        <v>2017</v>
      </c>
      <c r="K1278" t="str">
        <f t="shared" si="77"/>
        <v>03</v>
      </c>
      <c r="L1278" t="str">
        <f t="shared" si="78"/>
        <v>24</v>
      </c>
      <c r="M1278" s="2">
        <f t="shared" si="79"/>
        <v>42818.71875</v>
      </c>
      <c r="N1278" s="1">
        <f>IF(SUMPRODUCT(--ISNUMBER(SEARCH({"nasdaq.com","bloomberg.com","wsj.com","seekingalpha.com","valuewalk.com","reuters.com","forbes.com","marketwatch.com","investopedia.com","businessinsider.com","analystratings.com"},B1278)))&gt;0,1,0)</f>
        <v>0</v>
      </c>
      <c r="O1278" t="s">
        <v>3935</v>
      </c>
    </row>
    <row r="1279" spans="1:15" x14ac:dyDescent="0.35">
      <c r="A1279">
        <v>0.65359477124182996</v>
      </c>
      <c r="B1279" t="s">
        <v>76</v>
      </c>
      <c r="C1279" t="s">
        <v>1216</v>
      </c>
      <c r="D1279">
        <v>20170324171500</v>
      </c>
      <c r="E1279" s="1">
        <f>IF(SUMPRODUCT(--ISNUMBER(SEARCH({"ECON_EARNINGSREPORT","ECON_STOCKMARKET"},C1279)))&gt;0,1,0)</f>
        <v>1</v>
      </c>
      <c r="F1279" s="1">
        <f>IF(SUMPRODUCT(--ISNUMBER(SEARCH({"ENV_"},C1279)))&gt;0,1,0)</f>
        <v>0</v>
      </c>
      <c r="G1279" s="1">
        <f>IF(SUMPRODUCT(--ISNUMBER(SEARCH({"DISCRIMINATION","HARASSMENT","HATE_SPEECH","GENDER_VIOLENCE"},C1279)))&gt;0,1,0)</f>
        <v>0</v>
      </c>
      <c r="H1279" s="1">
        <f>IF(SUMPRODUCT(--ISNUMBER(SEARCH({"LEGALIZE","LEGISLATION","TRIAL"},C1279)))&gt;0,1,0)</f>
        <v>0</v>
      </c>
      <c r="I1279" s="1">
        <f>IF(SUMPRODUCT(--ISNUMBER(SEARCH({"LEADER"},C1279)))&gt;0,1,0)</f>
        <v>0</v>
      </c>
      <c r="J1279" t="str">
        <f t="shared" si="76"/>
        <v>2017</v>
      </c>
      <c r="K1279" t="str">
        <f t="shared" si="77"/>
        <v>03</v>
      </c>
      <c r="L1279" t="str">
        <f t="shared" si="78"/>
        <v>24</v>
      </c>
      <c r="M1279" s="2">
        <f t="shared" si="79"/>
        <v>42818.71875</v>
      </c>
      <c r="N1279" s="1">
        <f>IF(SUMPRODUCT(--ISNUMBER(SEARCH({"nasdaq.com","bloomberg.com","wsj.com","seekingalpha.com","valuewalk.com","reuters.com","forbes.com","marketwatch.com","investopedia.com","businessinsider.com","analystratings.com"},B1279)))&gt;0,1,0)</f>
        <v>0</v>
      </c>
      <c r="O1279" t="s">
        <v>3935</v>
      </c>
    </row>
    <row r="1280" spans="1:15" x14ac:dyDescent="0.35">
      <c r="A1280">
        <v>0.425894378194208</v>
      </c>
      <c r="B1280" t="s">
        <v>10</v>
      </c>
      <c r="C1280" t="s">
        <v>1217</v>
      </c>
      <c r="D1280">
        <v>20170324171500</v>
      </c>
      <c r="E1280" s="1">
        <f>IF(SUMPRODUCT(--ISNUMBER(SEARCH({"ECON_EARNINGSREPORT","ECON_STOCKMARKET"},C1280)))&gt;0,1,0)</f>
        <v>1</v>
      </c>
      <c r="F1280" s="1">
        <f>IF(SUMPRODUCT(--ISNUMBER(SEARCH({"ENV_"},C1280)))&gt;0,1,0)</f>
        <v>0</v>
      </c>
      <c r="G1280" s="1">
        <f>IF(SUMPRODUCT(--ISNUMBER(SEARCH({"DISCRIMINATION","HARASSMENT","HATE_SPEECH","GENDER_VIOLENCE"},C1280)))&gt;0,1,0)</f>
        <v>0</v>
      </c>
      <c r="H1280" s="1">
        <f>IF(SUMPRODUCT(--ISNUMBER(SEARCH({"LEGALIZE","LEGISLATION","TRIAL"},C1280)))&gt;0,1,0)</f>
        <v>0</v>
      </c>
      <c r="I1280" s="1">
        <f>IF(SUMPRODUCT(--ISNUMBER(SEARCH({"LEADER"},C1280)))&gt;0,1,0)</f>
        <v>1</v>
      </c>
      <c r="J1280" t="str">
        <f t="shared" si="76"/>
        <v>2017</v>
      </c>
      <c r="K1280" t="str">
        <f t="shared" si="77"/>
        <v>03</v>
      </c>
      <c r="L1280" t="str">
        <f t="shared" si="78"/>
        <v>24</v>
      </c>
      <c r="M1280" s="2">
        <f t="shared" si="79"/>
        <v>42818.71875</v>
      </c>
      <c r="N1280" s="1">
        <f>IF(SUMPRODUCT(--ISNUMBER(SEARCH({"nasdaq.com","bloomberg.com","wsj.com","seekingalpha.com","valuewalk.com","reuters.com","forbes.com","marketwatch.com","investopedia.com","businessinsider.com","analystratings.com"},B1280)))&gt;0,1,0)</f>
        <v>1</v>
      </c>
      <c r="O1280" t="s">
        <v>3935</v>
      </c>
    </row>
    <row r="1281" spans="1:15" x14ac:dyDescent="0.35">
      <c r="A1281">
        <v>0.56759545923632604</v>
      </c>
      <c r="B1281" t="s">
        <v>107</v>
      </c>
      <c r="C1281" t="s">
        <v>1218</v>
      </c>
      <c r="D1281">
        <v>20170315154500</v>
      </c>
      <c r="E1281" s="1">
        <f>IF(SUMPRODUCT(--ISNUMBER(SEARCH({"ECON_EARNINGSREPORT","ECON_STOCKMARKET"},C1281)))&gt;0,1,0)</f>
        <v>1</v>
      </c>
      <c r="F1281" s="1">
        <f>IF(SUMPRODUCT(--ISNUMBER(SEARCH({"ENV_"},C1281)))&gt;0,1,0)</f>
        <v>0</v>
      </c>
      <c r="G1281" s="1">
        <f>IF(SUMPRODUCT(--ISNUMBER(SEARCH({"DISCRIMINATION","HARASSMENT","HATE_SPEECH","GENDER_VIOLENCE"},C1281)))&gt;0,1,0)</f>
        <v>0</v>
      </c>
      <c r="H1281" s="1">
        <f>IF(SUMPRODUCT(--ISNUMBER(SEARCH({"LEGALIZE","LEGISLATION","TRIAL"},C1281)))&gt;0,1,0)</f>
        <v>0</v>
      </c>
      <c r="I1281" s="1">
        <f>IF(SUMPRODUCT(--ISNUMBER(SEARCH({"LEADER"},C1281)))&gt;0,1,0)</f>
        <v>0</v>
      </c>
      <c r="J1281" t="str">
        <f t="shared" si="76"/>
        <v>2017</v>
      </c>
      <c r="K1281" t="str">
        <f t="shared" si="77"/>
        <v>03</v>
      </c>
      <c r="L1281" t="str">
        <f t="shared" si="78"/>
        <v>15</v>
      </c>
      <c r="M1281" s="2">
        <f t="shared" si="79"/>
        <v>42809.65625</v>
      </c>
      <c r="N1281" s="1">
        <f>IF(SUMPRODUCT(--ISNUMBER(SEARCH({"nasdaq.com","bloomberg.com","wsj.com","seekingalpha.com","valuewalk.com","reuters.com","forbes.com","marketwatch.com","investopedia.com","businessinsider.com","analystratings.com"},B1281)))&gt;0,1,0)</f>
        <v>1</v>
      </c>
      <c r="O1281" t="s">
        <v>3935</v>
      </c>
    </row>
    <row r="1282" spans="1:15" x14ac:dyDescent="0.35">
      <c r="A1282">
        <v>2.8571428571428599</v>
      </c>
      <c r="B1282" t="s">
        <v>89</v>
      </c>
      <c r="C1282" t="s">
        <v>1219</v>
      </c>
      <c r="D1282">
        <v>20170324190000</v>
      </c>
      <c r="E1282" s="1">
        <f>IF(SUMPRODUCT(--ISNUMBER(SEARCH({"ECON_EARNINGSREPORT","ECON_STOCKMARKET"},C1282)))&gt;0,1,0)</f>
        <v>1</v>
      </c>
      <c r="F1282" s="1">
        <f>IF(SUMPRODUCT(--ISNUMBER(SEARCH({"ENV_"},C1282)))&gt;0,1,0)</f>
        <v>0</v>
      </c>
      <c r="G1282" s="1">
        <f>IF(SUMPRODUCT(--ISNUMBER(SEARCH({"DISCRIMINATION","HARASSMENT","HATE_SPEECH","GENDER_VIOLENCE"},C1282)))&gt;0,1,0)</f>
        <v>0</v>
      </c>
      <c r="H1282" s="1">
        <f>IF(SUMPRODUCT(--ISNUMBER(SEARCH({"LEGALIZE","LEGISLATION","TRIAL"},C1282)))&gt;0,1,0)</f>
        <v>0</v>
      </c>
      <c r="I1282" s="1">
        <f>IF(SUMPRODUCT(--ISNUMBER(SEARCH({"LEADER"},C1282)))&gt;0,1,0)</f>
        <v>0</v>
      </c>
      <c r="J1282" t="str">
        <f t="shared" si="76"/>
        <v>2017</v>
      </c>
      <c r="K1282" t="str">
        <f t="shared" si="77"/>
        <v>03</v>
      </c>
      <c r="L1282" t="str">
        <f t="shared" si="78"/>
        <v>24</v>
      </c>
      <c r="M1282" s="2">
        <f t="shared" si="79"/>
        <v>42818.791666666664</v>
      </c>
      <c r="N1282" s="1">
        <f>IF(SUMPRODUCT(--ISNUMBER(SEARCH({"nasdaq.com","bloomberg.com","wsj.com","seekingalpha.com","valuewalk.com","reuters.com","forbes.com","marketwatch.com","investopedia.com","businessinsider.com","analystratings.com"},B1282)))&gt;0,1,0)</f>
        <v>0</v>
      </c>
      <c r="O1282" t="s">
        <v>3935</v>
      </c>
    </row>
    <row r="1283" spans="1:15" x14ac:dyDescent="0.35">
      <c r="A1283">
        <v>1.27462340672074</v>
      </c>
      <c r="B1283" t="s">
        <v>107</v>
      </c>
      <c r="C1283" t="s">
        <v>1220</v>
      </c>
      <c r="D1283">
        <v>20170223173000</v>
      </c>
      <c r="E1283" s="1">
        <f>IF(SUMPRODUCT(--ISNUMBER(SEARCH({"ECON_EARNINGSREPORT","ECON_STOCKMARKET"},C1283)))&gt;0,1,0)</f>
        <v>1</v>
      </c>
      <c r="F1283" s="1">
        <f>IF(SUMPRODUCT(--ISNUMBER(SEARCH({"ENV_"},C1283)))&gt;0,1,0)</f>
        <v>0</v>
      </c>
      <c r="G1283" s="1">
        <f>IF(SUMPRODUCT(--ISNUMBER(SEARCH({"DISCRIMINATION","HARASSMENT","HATE_SPEECH","GENDER_VIOLENCE"},C1283)))&gt;0,1,0)</f>
        <v>0</v>
      </c>
      <c r="H1283" s="1">
        <f>IF(SUMPRODUCT(--ISNUMBER(SEARCH({"LEGALIZE","LEGISLATION","TRIAL"},C1283)))&gt;0,1,0)</f>
        <v>0</v>
      </c>
      <c r="I1283" s="1">
        <f>IF(SUMPRODUCT(--ISNUMBER(SEARCH({"LEADER"},C1283)))&gt;0,1,0)</f>
        <v>0</v>
      </c>
      <c r="J1283" t="str">
        <f t="shared" ref="J1283:J1346" si="80">LEFT(D1283,4)</f>
        <v>2017</v>
      </c>
      <c r="K1283" t="str">
        <f t="shared" ref="K1283:K1346" si="81">MID(D1283,5,2)</f>
        <v>02</v>
      </c>
      <c r="L1283" t="str">
        <f t="shared" ref="L1283:L1346" si="82">MID(D1283,7,2)</f>
        <v>23</v>
      </c>
      <c r="M1283" s="2">
        <f t="shared" ref="M1283:M1346" si="83">DATE(LEFT(D1283,4),MID(D1283,5,2),MID(D1283,7,2))+TIME(MID(D1283,9,2),MID(D1283,11,2),RIGHT(D1283,2))</f>
        <v>42789.729166666664</v>
      </c>
      <c r="N1283" s="1">
        <f>IF(SUMPRODUCT(--ISNUMBER(SEARCH({"nasdaq.com","bloomberg.com","wsj.com","seekingalpha.com","valuewalk.com","reuters.com","forbes.com","marketwatch.com","investopedia.com","businessinsider.com","analystratings.com"},B1283)))&gt;0,1,0)</f>
        <v>1</v>
      </c>
      <c r="O1283" t="s">
        <v>3935</v>
      </c>
    </row>
    <row r="1284" spans="1:15" x14ac:dyDescent="0.35">
      <c r="A1284">
        <v>-0.15384615384615399</v>
      </c>
      <c r="B1284" t="s">
        <v>124</v>
      </c>
      <c r="C1284" t="s">
        <v>1221</v>
      </c>
      <c r="D1284">
        <v>20170324124500</v>
      </c>
      <c r="E1284" s="1">
        <f>IF(SUMPRODUCT(--ISNUMBER(SEARCH({"ECON_EARNINGSREPORT","ECON_STOCKMARKET"},C1284)))&gt;0,1,0)</f>
        <v>1</v>
      </c>
      <c r="F1284" s="1">
        <f>IF(SUMPRODUCT(--ISNUMBER(SEARCH({"ENV_"},C1284)))&gt;0,1,0)</f>
        <v>0</v>
      </c>
      <c r="G1284" s="1">
        <f>IF(SUMPRODUCT(--ISNUMBER(SEARCH({"DISCRIMINATION","HARASSMENT","HATE_SPEECH","GENDER_VIOLENCE"},C1284)))&gt;0,1,0)</f>
        <v>0</v>
      </c>
      <c r="H1284" s="1">
        <f>IF(SUMPRODUCT(--ISNUMBER(SEARCH({"LEGALIZE","LEGISLATION","TRIAL"},C1284)))&gt;0,1,0)</f>
        <v>0</v>
      </c>
      <c r="I1284" s="1">
        <f>IF(SUMPRODUCT(--ISNUMBER(SEARCH({"LEADER"},C1284)))&gt;0,1,0)</f>
        <v>1</v>
      </c>
      <c r="J1284" t="str">
        <f t="shared" si="80"/>
        <v>2017</v>
      </c>
      <c r="K1284" t="str">
        <f t="shared" si="81"/>
        <v>03</v>
      </c>
      <c r="L1284" t="str">
        <f t="shared" si="82"/>
        <v>24</v>
      </c>
      <c r="M1284" s="2">
        <f t="shared" si="83"/>
        <v>42818.53125</v>
      </c>
      <c r="N1284" s="1">
        <f>IF(SUMPRODUCT(--ISNUMBER(SEARCH({"nasdaq.com","bloomberg.com","wsj.com","seekingalpha.com","valuewalk.com","reuters.com","forbes.com","marketwatch.com","investopedia.com","businessinsider.com","analystratings.com"},B1284)))&gt;0,1,0)</f>
        <v>0</v>
      </c>
      <c r="O1284" t="s">
        <v>3935</v>
      </c>
    </row>
    <row r="1285" spans="1:15" x14ac:dyDescent="0.35">
      <c r="A1285">
        <v>0.86206896551724099</v>
      </c>
      <c r="B1285" t="s">
        <v>356</v>
      </c>
      <c r="C1285" t="s">
        <v>1222</v>
      </c>
      <c r="D1285">
        <v>20170324223000</v>
      </c>
      <c r="E1285" s="1">
        <f>IF(SUMPRODUCT(--ISNUMBER(SEARCH({"ECON_EARNINGSREPORT","ECON_STOCKMARKET"},C1285)))&gt;0,1,0)</f>
        <v>1</v>
      </c>
      <c r="F1285" s="1">
        <f>IF(SUMPRODUCT(--ISNUMBER(SEARCH({"ENV_"},C1285)))&gt;0,1,0)</f>
        <v>0</v>
      </c>
      <c r="G1285" s="1">
        <f>IF(SUMPRODUCT(--ISNUMBER(SEARCH({"DISCRIMINATION","HARASSMENT","HATE_SPEECH","GENDER_VIOLENCE"},C1285)))&gt;0,1,0)</f>
        <v>0</v>
      </c>
      <c r="H1285" s="1">
        <f>IF(SUMPRODUCT(--ISNUMBER(SEARCH({"LEGALIZE","LEGISLATION","TRIAL"},C1285)))&gt;0,1,0)</f>
        <v>0</v>
      </c>
      <c r="I1285" s="1">
        <f>IF(SUMPRODUCT(--ISNUMBER(SEARCH({"LEADER"},C1285)))&gt;0,1,0)</f>
        <v>0</v>
      </c>
      <c r="J1285" t="str">
        <f t="shared" si="80"/>
        <v>2017</v>
      </c>
      <c r="K1285" t="str">
        <f t="shared" si="81"/>
        <v>03</v>
      </c>
      <c r="L1285" t="str">
        <f t="shared" si="82"/>
        <v>24</v>
      </c>
      <c r="M1285" s="2">
        <f t="shared" si="83"/>
        <v>42818.9375</v>
      </c>
      <c r="N1285" s="1">
        <f>IF(SUMPRODUCT(--ISNUMBER(SEARCH({"nasdaq.com","bloomberg.com","wsj.com","seekingalpha.com","valuewalk.com","reuters.com","forbes.com","marketwatch.com","investopedia.com","businessinsider.com","analystratings.com"},B1285)))&gt;0,1,0)</f>
        <v>0</v>
      </c>
      <c r="O1285" t="s">
        <v>3935</v>
      </c>
    </row>
    <row r="1286" spans="1:15" x14ac:dyDescent="0.35">
      <c r="A1286">
        <v>0.81632653061224503</v>
      </c>
      <c r="B1286" t="s">
        <v>313</v>
      </c>
      <c r="C1286" t="s">
        <v>1223</v>
      </c>
      <c r="D1286">
        <v>20170324223000</v>
      </c>
      <c r="E1286" s="1">
        <f>IF(SUMPRODUCT(--ISNUMBER(SEARCH({"ECON_EARNINGSREPORT","ECON_STOCKMARKET"},C1286)))&gt;0,1,0)</f>
        <v>1</v>
      </c>
      <c r="F1286" s="1">
        <f>IF(SUMPRODUCT(--ISNUMBER(SEARCH({"ENV_"},C1286)))&gt;0,1,0)</f>
        <v>0</v>
      </c>
      <c r="G1286" s="1">
        <f>IF(SUMPRODUCT(--ISNUMBER(SEARCH({"DISCRIMINATION","HARASSMENT","HATE_SPEECH","GENDER_VIOLENCE"},C1286)))&gt;0,1,0)</f>
        <v>0</v>
      </c>
      <c r="H1286" s="1">
        <f>IF(SUMPRODUCT(--ISNUMBER(SEARCH({"LEGALIZE","LEGISLATION","TRIAL"},C1286)))&gt;0,1,0)</f>
        <v>0</v>
      </c>
      <c r="I1286" s="1">
        <f>IF(SUMPRODUCT(--ISNUMBER(SEARCH({"LEADER"},C1286)))&gt;0,1,0)</f>
        <v>0</v>
      </c>
      <c r="J1286" t="str">
        <f t="shared" si="80"/>
        <v>2017</v>
      </c>
      <c r="K1286" t="str">
        <f t="shared" si="81"/>
        <v>03</v>
      </c>
      <c r="L1286" t="str">
        <f t="shared" si="82"/>
        <v>24</v>
      </c>
      <c r="M1286" s="2">
        <f t="shared" si="83"/>
        <v>42818.9375</v>
      </c>
      <c r="N1286" s="1">
        <f>IF(SUMPRODUCT(--ISNUMBER(SEARCH({"nasdaq.com","bloomberg.com","wsj.com","seekingalpha.com","valuewalk.com","reuters.com","forbes.com","marketwatch.com","investopedia.com","businessinsider.com","analystratings.com"},B1286)))&gt;0,1,0)</f>
        <v>0</v>
      </c>
      <c r="O1286" t="s">
        <v>3935</v>
      </c>
    </row>
    <row r="1287" spans="1:15" x14ac:dyDescent="0.35">
      <c r="A1287">
        <v>-0.40106951871657698</v>
      </c>
      <c r="B1287" t="s">
        <v>76</v>
      </c>
      <c r="C1287" t="s">
        <v>1224</v>
      </c>
      <c r="D1287">
        <v>20170325180000</v>
      </c>
      <c r="E1287" s="1">
        <f>IF(SUMPRODUCT(--ISNUMBER(SEARCH({"ECON_EARNINGSREPORT","ECON_STOCKMARKET"},C1287)))&gt;0,1,0)</f>
        <v>1</v>
      </c>
      <c r="F1287" s="1">
        <f>IF(SUMPRODUCT(--ISNUMBER(SEARCH({"ENV_"},C1287)))&gt;0,1,0)</f>
        <v>0</v>
      </c>
      <c r="G1287" s="1">
        <f>IF(SUMPRODUCT(--ISNUMBER(SEARCH({"DISCRIMINATION","HARASSMENT","HATE_SPEECH","GENDER_VIOLENCE"},C1287)))&gt;0,1,0)</f>
        <v>0</v>
      </c>
      <c r="H1287" s="1">
        <f>IF(SUMPRODUCT(--ISNUMBER(SEARCH({"LEGALIZE","LEGISLATION","TRIAL"},C1287)))&gt;0,1,0)</f>
        <v>0</v>
      </c>
      <c r="I1287" s="1">
        <f>IF(SUMPRODUCT(--ISNUMBER(SEARCH({"LEADER"},C1287)))&gt;0,1,0)</f>
        <v>0</v>
      </c>
      <c r="J1287" t="str">
        <f t="shared" si="80"/>
        <v>2017</v>
      </c>
      <c r="K1287" t="str">
        <f t="shared" si="81"/>
        <v>03</v>
      </c>
      <c r="L1287" t="str">
        <f t="shared" si="82"/>
        <v>25</v>
      </c>
      <c r="M1287" s="2">
        <f t="shared" si="83"/>
        <v>42819.75</v>
      </c>
      <c r="N1287" s="1">
        <f>IF(SUMPRODUCT(--ISNUMBER(SEARCH({"nasdaq.com","bloomberg.com","wsj.com","seekingalpha.com","valuewalk.com","reuters.com","forbes.com","marketwatch.com","investopedia.com","businessinsider.com","analystratings.com"},B1287)))&gt;0,1,0)</f>
        <v>0</v>
      </c>
      <c r="O1287" t="s">
        <v>3935</v>
      </c>
    </row>
    <row r="1288" spans="1:15" x14ac:dyDescent="0.35">
      <c r="A1288">
        <v>5.0108932461873597</v>
      </c>
      <c r="B1288" t="s">
        <v>296</v>
      </c>
      <c r="C1288" t="s">
        <v>1225</v>
      </c>
      <c r="D1288">
        <v>20170324173000</v>
      </c>
      <c r="E1288" s="1">
        <f>IF(SUMPRODUCT(--ISNUMBER(SEARCH({"ECON_EARNINGSREPORT","ECON_STOCKMARKET"},C1288)))&gt;0,1,0)</f>
        <v>0</v>
      </c>
      <c r="F1288" s="1">
        <f>IF(SUMPRODUCT(--ISNUMBER(SEARCH({"ENV_"},C1288)))&gt;0,1,0)</f>
        <v>1</v>
      </c>
      <c r="G1288" s="1">
        <f>IF(SUMPRODUCT(--ISNUMBER(SEARCH({"DISCRIMINATION","HARASSMENT","HATE_SPEECH","GENDER_VIOLENCE"},C1288)))&gt;0,1,0)</f>
        <v>0</v>
      </c>
      <c r="H1288" s="1">
        <f>IF(SUMPRODUCT(--ISNUMBER(SEARCH({"LEGALIZE","LEGISLATION","TRIAL"},C1288)))&gt;0,1,0)</f>
        <v>0</v>
      </c>
      <c r="I1288" s="1">
        <f>IF(SUMPRODUCT(--ISNUMBER(SEARCH({"LEADER"},C1288)))&gt;0,1,0)</f>
        <v>0</v>
      </c>
      <c r="J1288" t="str">
        <f t="shared" si="80"/>
        <v>2017</v>
      </c>
      <c r="K1288" t="str">
        <f t="shared" si="81"/>
        <v>03</v>
      </c>
      <c r="L1288" t="str">
        <f t="shared" si="82"/>
        <v>24</v>
      </c>
      <c r="M1288" s="2">
        <f t="shared" si="83"/>
        <v>42818.729166666664</v>
      </c>
      <c r="N1288" s="1">
        <f>IF(SUMPRODUCT(--ISNUMBER(SEARCH({"nasdaq.com","bloomberg.com","wsj.com","seekingalpha.com","valuewalk.com","reuters.com","forbes.com","marketwatch.com","investopedia.com","businessinsider.com","analystratings.com"},B1288)))&gt;0,1,0)</f>
        <v>0</v>
      </c>
      <c r="O1288" t="s">
        <v>3935</v>
      </c>
    </row>
    <row r="1289" spans="1:15" x14ac:dyDescent="0.35">
      <c r="A1289">
        <v>1.17994100294985</v>
      </c>
      <c r="B1289" t="s">
        <v>31</v>
      </c>
      <c r="C1289" t="s">
        <v>1226</v>
      </c>
      <c r="D1289">
        <v>20170324143000</v>
      </c>
      <c r="E1289" s="1">
        <f>IF(SUMPRODUCT(--ISNUMBER(SEARCH({"ECON_EARNINGSREPORT","ECON_STOCKMARKET"},C1289)))&gt;0,1,0)</f>
        <v>1</v>
      </c>
      <c r="F1289" s="1">
        <f>IF(SUMPRODUCT(--ISNUMBER(SEARCH({"ENV_"},C1289)))&gt;0,1,0)</f>
        <v>0</v>
      </c>
      <c r="G1289" s="1">
        <f>IF(SUMPRODUCT(--ISNUMBER(SEARCH({"DISCRIMINATION","HARASSMENT","HATE_SPEECH","GENDER_VIOLENCE"},C1289)))&gt;0,1,0)</f>
        <v>0</v>
      </c>
      <c r="H1289" s="1">
        <f>IF(SUMPRODUCT(--ISNUMBER(SEARCH({"LEGALIZE","LEGISLATION","TRIAL"},C1289)))&gt;0,1,0)</f>
        <v>0</v>
      </c>
      <c r="I1289" s="1">
        <f>IF(SUMPRODUCT(--ISNUMBER(SEARCH({"LEADER"},C1289)))&gt;0,1,0)</f>
        <v>0</v>
      </c>
      <c r="J1289" t="str">
        <f t="shared" si="80"/>
        <v>2017</v>
      </c>
      <c r="K1289" t="str">
        <f t="shared" si="81"/>
        <v>03</v>
      </c>
      <c r="L1289" t="str">
        <f t="shared" si="82"/>
        <v>24</v>
      </c>
      <c r="M1289" s="2">
        <f t="shared" si="83"/>
        <v>42818.604166666664</v>
      </c>
      <c r="N1289" s="1">
        <f>IF(SUMPRODUCT(--ISNUMBER(SEARCH({"nasdaq.com","bloomberg.com","wsj.com","seekingalpha.com","valuewalk.com","reuters.com","forbes.com","marketwatch.com","investopedia.com","businessinsider.com","analystratings.com"},B1289)))&gt;0,1,0)</f>
        <v>0</v>
      </c>
      <c r="O1289" t="s">
        <v>3935</v>
      </c>
    </row>
    <row r="1290" spans="1:15" x14ac:dyDescent="0.35">
      <c r="A1290">
        <v>1.6042780748663099</v>
      </c>
      <c r="B1290" t="s">
        <v>10</v>
      </c>
      <c r="D1290">
        <v>20170324143000</v>
      </c>
      <c r="E1290" s="1">
        <f>IF(SUMPRODUCT(--ISNUMBER(SEARCH({"ECON_EARNINGSREPORT","ECON_STOCKMARKET"},C1290)))&gt;0,1,0)</f>
        <v>0</v>
      </c>
      <c r="F1290" s="1">
        <f>IF(SUMPRODUCT(--ISNUMBER(SEARCH({"ENV_"},C1290)))&gt;0,1,0)</f>
        <v>0</v>
      </c>
      <c r="G1290" s="1">
        <f>IF(SUMPRODUCT(--ISNUMBER(SEARCH({"DISCRIMINATION","HARASSMENT","HATE_SPEECH","GENDER_VIOLENCE"},C1290)))&gt;0,1,0)</f>
        <v>0</v>
      </c>
      <c r="H1290" s="1">
        <f>IF(SUMPRODUCT(--ISNUMBER(SEARCH({"LEGALIZE","LEGISLATION","TRIAL"},C1290)))&gt;0,1,0)</f>
        <v>0</v>
      </c>
      <c r="I1290" s="1">
        <f>IF(SUMPRODUCT(--ISNUMBER(SEARCH({"LEADER"},C1290)))&gt;0,1,0)</f>
        <v>0</v>
      </c>
      <c r="J1290" t="str">
        <f t="shared" si="80"/>
        <v>2017</v>
      </c>
      <c r="K1290" t="str">
        <f t="shared" si="81"/>
        <v>03</v>
      </c>
      <c r="L1290" t="str">
        <f t="shared" si="82"/>
        <v>24</v>
      </c>
      <c r="M1290" s="2">
        <f t="shared" si="83"/>
        <v>42818.604166666664</v>
      </c>
      <c r="N1290" s="1">
        <f>IF(SUMPRODUCT(--ISNUMBER(SEARCH({"nasdaq.com","bloomberg.com","wsj.com","seekingalpha.com","valuewalk.com","reuters.com","forbes.com","marketwatch.com","investopedia.com","businessinsider.com","analystratings.com"},B1290)))&gt;0,1,0)</f>
        <v>1</v>
      </c>
      <c r="O1290" t="s">
        <v>3935</v>
      </c>
    </row>
    <row r="1291" spans="1:15" x14ac:dyDescent="0.35">
      <c r="A1291">
        <v>1.79372197309417</v>
      </c>
      <c r="B1291" t="s">
        <v>87</v>
      </c>
      <c r="C1291" t="s">
        <v>1227</v>
      </c>
      <c r="D1291">
        <v>20170324143000</v>
      </c>
      <c r="E1291" s="1">
        <f>IF(SUMPRODUCT(--ISNUMBER(SEARCH({"ECON_EARNINGSREPORT","ECON_STOCKMARKET"},C1291)))&gt;0,1,0)</f>
        <v>0</v>
      </c>
      <c r="F1291" s="1">
        <f>IF(SUMPRODUCT(--ISNUMBER(SEARCH({"ENV_"},C1291)))&gt;0,1,0)</f>
        <v>0</v>
      </c>
      <c r="G1291" s="1">
        <f>IF(SUMPRODUCT(--ISNUMBER(SEARCH({"DISCRIMINATION","HARASSMENT","HATE_SPEECH","GENDER_VIOLENCE"},C1291)))&gt;0,1,0)</f>
        <v>0</v>
      </c>
      <c r="H1291" s="1">
        <f>IF(SUMPRODUCT(--ISNUMBER(SEARCH({"LEGALIZE","LEGISLATION","TRIAL"},C1291)))&gt;0,1,0)</f>
        <v>0</v>
      </c>
      <c r="I1291" s="1">
        <f>IF(SUMPRODUCT(--ISNUMBER(SEARCH({"LEADER"},C1291)))&gt;0,1,0)</f>
        <v>0</v>
      </c>
      <c r="J1291" t="str">
        <f t="shared" si="80"/>
        <v>2017</v>
      </c>
      <c r="K1291" t="str">
        <f t="shared" si="81"/>
        <v>03</v>
      </c>
      <c r="L1291" t="str">
        <f t="shared" si="82"/>
        <v>24</v>
      </c>
      <c r="M1291" s="2">
        <f t="shared" si="83"/>
        <v>42818.604166666664</v>
      </c>
      <c r="N1291" s="1">
        <f>IF(SUMPRODUCT(--ISNUMBER(SEARCH({"nasdaq.com","bloomberg.com","wsj.com","seekingalpha.com","valuewalk.com","reuters.com","forbes.com","marketwatch.com","investopedia.com","businessinsider.com","analystratings.com"},B1291)))&gt;0,1,0)</f>
        <v>0</v>
      </c>
      <c r="O1291" t="s">
        <v>3935</v>
      </c>
    </row>
    <row r="1292" spans="1:15" x14ac:dyDescent="0.35">
      <c r="A1292">
        <v>1.8348623853210999</v>
      </c>
      <c r="B1292" t="s">
        <v>89</v>
      </c>
      <c r="C1292" t="s">
        <v>1121</v>
      </c>
      <c r="D1292">
        <v>20170203061500</v>
      </c>
      <c r="E1292" s="1">
        <f>IF(SUMPRODUCT(--ISNUMBER(SEARCH({"ECON_EARNINGSREPORT","ECON_STOCKMARKET"},C1292)))&gt;0,1,0)</f>
        <v>0</v>
      </c>
      <c r="F1292" s="1">
        <f>IF(SUMPRODUCT(--ISNUMBER(SEARCH({"ENV_"},C1292)))&gt;0,1,0)</f>
        <v>0</v>
      </c>
      <c r="G1292" s="1">
        <f>IF(SUMPRODUCT(--ISNUMBER(SEARCH({"DISCRIMINATION","HARASSMENT","HATE_SPEECH","GENDER_VIOLENCE"},C1292)))&gt;0,1,0)</f>
        <v>0</v>
      </c>
      <c r="H1292" s="1">
        <f>IF(SUMPRODUCT(--ISNUMBER(SEARCH({"LEGALIZE","LEGISLATION","TRIAL"},C1292)))&gt;0,1,0)</f>
        <v>0</v>
      </c>
      <c r="I1292" s="1">
        <f>IF(SUMPRODUCT(--ISNUMBER(SEARCH({"LEADER"},C1292)))&gt;0,1,0)</f>
        <v>1</v>
      </c>
      <c r="J1292" t="str">
        <f t="shared" si="80"/>
        <v>2017</v>
      </c>
      <c r="K1292" t="str">
        <f t="shared" si="81"/>
        <v>02</v>
      </c>
      <c r="L1292" t="str">
        <f t="shared" si="82"/>
        <v>03</v>
      </c>
      <c r="M1292" s="2">
        <f t="shared" si="83"/>
        <v>42769.260416666664</v>
      </c>
      <c r="N1292" s="1">
        <f>IF(SUMPRODUCT(--ISNUMBER(SEARCH({"nasdaq.com","bloomberg.com","wsj.com","seekingalpha.com","valuewalk.com","reuters.com","forbes.com","marketwatch.com","investopedia.com","businessinsider.com","analystratings.com"},B1292)))&gt;0,1,0)</f>
        <v>0</v>
      </c>
      <c r="O1292" t="s">
        <v>3935</v>
      </c>
    </row>
    <row r="1293" spans="1:15" x14ac:dyDescent="0.35">
      <c r="A1293">
        <v>0.325732899022802</v>
      </c>
      <c r="B1293" t="s">
        <v>16</v>
      </c>
      <c r="C1293" t="s">
        <v>661</v>
      </c>
      <c r="D1293">
        <v>20170202154500</v>
      </c>
      <c r="E1293" s="1">
        <f>IF(SUMPRODUCT(--ISNUMBER(SEARCH({"ECON_EARNINGSREPORT","ECON_STOCKMARKET"},C1293)))&gt;0,1,0)</f>
        <v>1</v>
      </c>
      <c r="F1293" s="1">
        <f>IF(SUMPRODUCT(--ISNUMBER(SEARCH({"ENV_"},C1293)))&gt;0,1,0)</f>
        <v>0</v>
      </c>
      <c r="G1293" s="1">
        <f>IF(SUMPRODUCT(--ISNUMBER(SEARCH({"DISCRIMINATION","HARASSMENT","HATE_SPEECH","GENDER_VIOLENCE"},C1293)))&gt;0,1,0)</f>
        <v>0</v>
      </c>
      <c r="H1293" s="1">
        <f>IF(SUMPRODUCT(--ISNUMBER(SEARCH({"LEGALIZE","LEGISLATION","TRIAL"},C1293)))&gt;0,1,0)</f>
        <v>0</v>
      </c>
      <c r="I1293" s="1">
        <f>IF(SUMPRODUCT(--ISNUMBER(SEARCH({"LEADER"},C1293)))&gt;0,1,0)</f>
        <v>0</v>
      </c>
      <c r="J1293" t="str">
        <f t="shared" si="80"/>
        <v>2017</v>
      </c>
      <c r="K1293" t="str">
        <f t="shared" si="81"/>
        <v>02</v>
      </c>
      <c r="L1293" t="str">
        <f t="shared" si="82"/>
        <v>02</v>
      </c>
      <c r="M1293" s="2">
        <f t="shared" si="83"/>
        <v>42768.65625</v>
      </c>
      <c r="N1293" s="1">
        <f>IF(SUMPRODUCT(--ISNUMBER(SEARCH({"nasdaq.com","bloomberg.com","wsj.com","seekingalpha.com","valuewalk.com","reuters.com","forbes.com","marketwatch.com","investopedia.com","businessinsider.com","analystratings.com"},B1293)))&gt;0,1,0)</f>
        <v>1</v>
      </c>
      <c r="O1293" t="s">
        <v>3935</v>
      </c>
    </row>
    <row r="1294" spans="1:15" x14ac:dyDescent="0.35">
      <c r="A1294">
        <v>-1.58371040723982</v>
      </c>
      <c r="B1294" t="s">
        <v>21</v>
      </c>
      <c r="C1294" t="s">
        <v>1228</v>
      </c>
      <c r="D1294">
        <v>20170320164500</v>
      </c>
      <c r="E1294" s="1">
        <f>IF(SUMPRODUCT(--ISNUMBER(SEARCH({"ECON_EARNINGSREPORT","ECON_STOCKMARKET"},C1294)))&gt;0,1,0)</f>
        <v>1</v>
      </c>
      <c r="F1294" s="1">
        <f>IF(SUMPRODUCT(--ISNUMBER(SEARCH({"ENV_"},C1294)))&gt;0,1,0)</f>
        <v>0</v>
      </c>
      <c r="G1294" s="1">
        <f>IF(SUMPRODUCT(--ISNUMBER(SEARCH({"DISCRIMINATION","HARASSMENT","HATE_SPEECH","GENDER_VIOLENCE"},C1294)))&gt;0,1,0)</f>
        <v>0</v>
      </c>
      <c r="H1294" s="1">
        <f>IF(SUMPRODUCT(--ISNUMBER(SEARCH({"LEGALIZE","LEGISLATION","TRIAL"},C1294)))&gt;0,1,0)</f>
        <v>0</v>
      </c>
      <c r="I1294" s="1">
        <f>IF(SUMPRODUCT(--ISNUMBER(SEARCH({"LEADER"},C1294)))&gt;0,1,0)</f>
        <v>0</v>
      </c>
      <c r="J1294" t="str">
        <f t="shared" si="80"/>
        <v>2017</v>
      </c>
      <c r="K1294" t="str">
        <f t="shared" si="81"/>
        <v>03</v>
      </c>
      <c r="L1294" t="str">
        <f t="shared" si="82"/>
        <v>20</v>
      </c>
      <c r="M1294" s="2">
        <f t="shared" si="83"/>
        <v>42814.697916666664</v>
      </c>
      <c r="N1294" s="1">
        <f>IF(SUMPRODUCT(--ISNUMBER(SEARCH({"nasdaq.com","bloomberg.com","wsj.com","seekingalpha.com","valuewalk.com","reuters.com","forbes.com","marketwatch.com","investopedia.com","businessinsider.com","analystratings.com"},B1294)))&gt;0,1,0)</f>
        <v>0</v>
      </c>
      <c r="O1294" t="s">
        <v>3935</v>
      </c>
    </row>
    <row r="1295" spans="1:15" x14ac:dyDescent="0.35">
      <c r="A1295">
        <v>3.31588132635253</v>
      </c>
      <c r="B1295" t="s">
        <v>51</v>
      </c>
      <c r="C1295" t="s">
        <v>1229</v>
      </c>
      <c r="D1295">
        <v>20170209154500</v>
      </c>
      <c r="E1295" s="1">
        <f>IF(SUMPRODUCT(--ISNUMBER(SEARCH({"ECON_EARNINGSREPORT","ECON_STOCKMARKET"},C1295)))&gt;0,1,0)</f>
        <v>1</v>
      </c>
      <c r="F1295" s="1">
        <f>IF(SUMPRODUCT(--ISNUMBER(SEARCH({"ENV_"},C1295)))&gt;0,1,0)</f>
        <v>0</v>
      </c>
      <c r="G1295" s="1">
        <f>IF(SUMPRODUCT(--ISNUMBER(SEARCH({"DISCRIMINATION","HARASSMENT","HATE_SPEECH","GENDER_VIOLENCE"},C1295)))&gt;0,1,0)</f>
        <v>0</v>
      </c>
      <c r="H1295" s="1">
        <f>IF(SUMPRODUCT(--ISNUMBER(SEARCH({"LEGALIZE","LEGISLATION","TRIAL"},C1295)))&gt;0,1,0)</f>
        <v>0</v>
      </c>
      <c r="I1295" s="1">
        <f>IF(SUMPRODUCT(--ISNUMBER(SEARCH({"LEADER"},C1295)))&gt;0,1,0)</f>
        <v>0</v>
      </c>
      <c r="J1295" t="str">
        <f t="shared" si="80"/>
        <v>2017</v>
      </c>
      <c r="K1295" t="str">
        <f t="shared" si="81"/>
        <v>02</v>
      </c>
      <c r="L1295" t="str">
        <f t="shared" si="82"/>
        <v>09</v>
      </c>
      <c r="M1295" s="2">
        <f t="shared" si="83"/>
        <v>42775.65625</v>
      </c>
      <c r="N1295" s="1">
        <f>IF(SUMPRODUCT(--ISNUMBER(SEARCH({"nasdaq.com","bloomberg.com","wsj.com","seekingalpha.com","valuewalk.com","reuters.com","forbes.com","marketwatch.com","investopedia.com","businessinsider.com","analystratings.com"},B1295)))&gt;0,1,0)</f>
        <v>0</v>
      </c>
      <c r="O1295" t="s">
        <v>3935</v>
      </c>
    </row>
    <row r="1296" spans="1:15" x14ac:dyDescent="0.35">
      <c r="A1296">
        <v>-0.244259892525647</v>
      </c>
      <c r="B1296" t="s">
        <v>307</v>
      </c>
      <c r="C1296" t="s">
        <v>1230</v>
      </c>
      <c r="D1296">
        <v>20170327160000</v>
      </c>
      <c r="E1296" s="1">
        <f>IF(SUMPRODUCT(--ISNUMBER(SEARCH({"ECON_EARNINGSREPORT","ECON_STOCKMARKET"},C1296)))&gt;0,1,0)</f>
        <v>1</v>
      </c>
      <c r="F1296" s="1">
        <f>IF(SUMPRODUCT(--ISNUMBER(SEARCH({"ENV_"},C1296)))&gt;0,1,0)</f>
        <v>0</v>
      </c>
      <c r="G1296" s="1">
        <f>IF(SUMPRODUCT(--ISNUMBER(SEARCH({"DISCRIMINATION","HARASSMENT","HATE_SPEECH","GENDER_VIOLENCE"},C1296)))&gt;0,1,0)</f>
        <v>0</v>
      </c>
      <c r="H1296" s="1">
        <f>IF(SUMPRODUCT(--ISNUMBER(SEARCH({"LEGALIZE","LEGISLATION","TRIAL"},C1296)))&gt;0,1,0)</f>
        <v>1</v>
      </c>
      <c r="I1296" s="1">
        <f>IF(SUMPRODUCT(--ISNUMBER(SEARCH({"LEADER"},C1296)))&gt;0,1,0)</f>
        <v>1</v>
      </c>
      <c r="J1296" t="str">
        <f t="shared" si="80"/>
        <v>2017</v>
      </c>
      <c r="K1296" t="str">
        <f t="shared" si="81"/>
        <v>03</v>
      </c>
      <c r="L1296" t="str">
        <f t="shared" si="82"/>
        <v>27</v>
      </c>
      <c r="M1296" s="2">
        <f t="shared" si="83"/>
        <v>42821.666666666664</v>
      </c>
      <c r="N1296" s="1">
        <f>IF(SUMPRODUCT(--ISNUMBER(SEARCH({"nasdaq.com","bloomberg.com","wsj.com","seekingalpha.com","valuewalk.com","reuters.com","forbes.com","marketwatch.com","investopedia.com","businessinsider.com","analystratings.com"},B1296)))&gt;0,1,0)</f>
        <v>0</v>
      </c>
      <c r="O1296" t="s">
        <v>3935</v>
      </c>
    </row>
    <row r="1297" spans="1:15" x14ac:dyDescent="0.35">
      <c r="A1297">
        <v>0.80106809078771701</v>
      </c>
      <c r="B1297" t="s">
        <v>53</v>
      </c>
      <c r="C1297" t="s">
        <v>1153</v>
      </c>
      <c r="D1297">
        <v>20170324230000</v>
      </c>
      <c r="E1297" s="1">
        <f>IF(SUMPRODUCT(--ISNUMBER(SEARCH({"ECON_EARNINGSREPORT","ECON_STOCKMARKET"},C1297)))&gt;0,1,0)</f>
        <v>1</v>
      </c>
      <c r="F1297" s="1">
        <f>IF(SUMPRODUCT(--ISNUMBER(SEARCH({"ENV_"},C1297)))&gt;0,1,0)</f>
        <v>0</v>
      </c>
      <c r="G1297" s="1">
        <f>IF(SUMPRODUCT(--ISNUMBER(SEARCH({"DISCRIMINATION","HARASSMENT","HATE_SPEECH","GENDER_VIOLENCE"},C1297)))&gt;0,1,0)</f>
        <v>0</v>
      </c>
      <c r="H1297" s="1">
        <f>IF(SUMPRODUCT(--ISNUMBER(SEARCH({"LEGALIZE","LEGISLATION","TRIAL"},C1297)))&gt;0,1,0)</f>
        <v>0</v>
      </c>
      <c r="I1297" s="1">
        <f>IF(SUMPRODUCT(--ISNUMBER(SEARCH({"LEADER"},C1297)))&gt;0,1,0)</f>
        <v>0</v>
      </c>
      <c r="J1297" t="str">
        <f t="shared" si="80"/>
        <v>2017</v>
      </c>
      <c r="K1297" t="str">
        <f t="shared" si="81"/>
        <v>03</v>
      </c>
      <c r="L1297" t="str">
        <f t="shared" si="82"/>
        <v>24</v>
      </c>
      <c r="M1297" s="2">
        <f t="shared" si="83"/>
        <v>42818.958333333336</v>
      </c>
      <c r="N1297" s="1">
        <f>IF(SUMPRODUCT(--ISNUMBER(SEARCH({"nasdaq.com","bloomberg.com","wsj.com","seekingalpha.com","valuewalk.com","reuters.com","forbes.com","marketwatch.com","investopedia.com","businessinsider.com","analystratings.com"},B1297)))&gt;0,1,0)</f>
        <v>0</v>
      </c>
      <c r="O1297" t="s">
        <v>3935</v>
      </c>
    </row>
    <row r="1298" spans="1:15" x14ac:dyDescent="0.35">
      <c r="A1298">
        <v>0</v>
      </c>
      <c r="B1298" t="s">
        <v>51</v>
      </c>
      <c r="C1298" t="s">
        <v>1231</v>
      </c>
      <c r="D1298">
        <v>20170213214500</v>
      </c>
      <c r="E1298" s="1">
        <f>IF(SUMPRODUCT(--ISNUMBER(SEARCH({"ECON_EARNINGSREPORT","ECON_STOCKMARKET"},C1298)))&gt;0,1,0)</f>
        <v>1</v>
      </c>
      <c r="F1298" s="1">
        <f>IF(SUMPRODUCT(--ISNUMBER(SEARCH({"ENV_"},C1298)))&gt;0,1,0)</f>
        <v>0</v>
      </c>
      <c r="G1298" s="1">
        <f>IF(SUMPRODUCT(--ISNUMBER(SEARCH({"DISCRIMINATION","HARASSMENT","HATE_SPEECH","GENDER_VIOLENCE"},C1298)))&gt;0,1,0)</f>
        <v>0</v>
      </c>
      <c r="H1298" s="1">
        <f>IF(SUMPRODUCT(--ISNUMBER(SEARCH({"LEGALIZE","LEGISLATION","TRIAL"},C1298)))&gt;0,1,0)</f>
        <v>0</v>
      </c>
      <c r="I1298" s="1">
        <f>IF(SUMPRODUCT(--ISNUMBER(SEARCH({"LEADER"},C1298)))&gt;0,1,0)</f>
        <v>0</v>
      </c>
      <c r="J1298" t="str">
        <f t="shared" si="80"/>
        <v>2017</v>
      </c>
      <c r="K1298" t="str">
        <f t="shared" si="81"/>
        <v>02</v>
      </c>
      <c r="L1298" t="str">
        <f t="shared" si="82"/>
        <v>13</v>
      </c>
      <c r="M1298" s="2">
        <f t="shared" si="83"/>
        <v>42779.90625</v>
      </c>
      <c r="N1298" s="1">
        <f>IF(SUMPRODUCT(--ISNUMBER(SEARCH({"nasdaq.com","bloomberg.com","wsj.com","seekingalpha.com","valuewalk.com","reuters.com","forbes.com","marketwatch.com","investopedia.com","businessinsider.com","analystratings.com"},B1298)))&gt;0,1,0)</f>
        <v>0</v>
      </c>
      <c r="O1298" t="s">
        <v>3935</v>
      </c>
    </row>
    <row r="1299" spans="1:15" x14ac:dyDescent="0.35">
      <c r="A1299">
        <v>-0.63694267515923597</v>
      </c>
      <c r="B1299" t="s">
        <v>90</v>
      </c>
      <c r="C1299" t="s">
        <v>159</v>
      </c>
      <c r="D1299">
        <v>20170216134500</v>
      </c>
      <c r="E1299" s="1">
        <f>IF(SUMPRODUCT(--ISNUMBER(SEARCH({"ECON_EARNINGSREPORT","ECON_STOCKMARKET"},C1299)))&gt;0,1,0)</f>
        <v>0</v>
      </c>
      <c r="F1299" s="1">
        <f>IF(SUMPRODUCT(--ISNUMBER(SEARCH({"ENV_"},C1299)))&gt;0,1,0)</f>
        <v>0</v>
      </c>
      <c r="G1299" s="1">
        <f>IF(SUMPRODUCT(--ISNUMBER(SEARCH({"DISCRIMINATION","HARASSMENT","HATE_SPEECH","GENDER_VIOLENCE"},C1299)))&gt;0,1,0)</f>
        <v>0</v>
      </c>
      <c r="H1299" s="1">
        <f>IF(SUMPRODUCT(--ISNUMBER(SEARCH({"LEGALIZE","LEGISLATION","TRIAL"},C1299)))&gt;0,1,0)</f>
        <v>0</v>
      </c>
      <c r="I1299" s="1">
        <f>IF(SUMPRODUCT(--ISNUMBER(SEARCH({"LEADER"},C1299)))&gt;0,1,0)</f>
        <v>0</v>
      </c>
      <c r="J1299" t="str">
        <f t="shared" si="80"/>
        <v>2017</v>
      </c>
      <c r="K1299" t="str">
        <f t="shared" si="81"/>
        <v>02</v>
      </c>
      <c r="L1299" t="str">
        <f t="shared" si="82"/>
        <v>16</v>
      </c>
      <c r="M1299" s="2">
        <f t="shared" si="83"/>
        <v>42782.572916666664</v>
      </c>
      <c r="N1299" s="1">
        <f>IF(SUMPRODUCT(--ISNUMBER(SEARCH({"nasdaq.com","bloomberg.com","wsj.com","seekingalpha.com","valuewalk.com","reuters.com","forbes.com","marketwatch.com","investopedia.com","businessinsider.com","analystratings.com"},B1299)))&gt;0,1,0)</f>
        <v>0</v>
      </c>
      <c r="O1299" t="s">
        <v>3935</v>
      </c>
    </row>
    <row r="1300" spans="1:15" x14ac:dyDescent="0.35">
      <c r="A1300">
        <v>-0.121506682867558</v>
      </c>
      <c r="B1300" t="s">
        <v>10</v>
      </c>
      <c r="C1300" t="s">
        <v>1232</v>
      </c>
      <c r="D1300">
        <v>20170327220000</v>
      </c>
      <c r="E1300" s="1">
        <f>IF(SUMPRODUCT(--ISNUMBER(SEARCH({"ECON_EARNINGSREPORT","ECON_STOCKMARKET"},C1300)))&gt;0,1,0)</f>
        <v>1</v>
      </c>
      <c r="F1300" s="1">
        <f>IF(SUMPRODUCT(--ISNUMBER(SEARCH({"ENV_"},C1300)))&gt;0,1,0)</f>
        <v>1</v>
      </c>
      <c r="G1300" s="1">
        <f>IF(SUMPRODUCT(--ISNUMBER(SEARCH({"DISCRIMINATION","HARASSMENT","HATE_SPEECH","GENDER_VIOLENCE"},C1300)))&gt;0,1,0)</f>
        <v>0</v>
      </c>
      <c r="H1300" s="1">
        <f>IF(SUMPRODUCT(--ISNUMBER(SEARCH({"LEGALIZE","LEGISLATION","TRIAL"},C1300)))&gt;0,1,0)</f>
        <v>0</v>
      </c>
      <c r="I1300" s="1">
        <f>IF(SUMPRODUCT(--ISNUMBER(SEARCH({"LEADER"},C1300)))&gt;0,1,0)</f>
        <v>1</v>
      </c>
      <c r="J1300" t="str">
        <f t="shared" si="80"/>
        <v>2017</v>
      </c>
      <c r="K1300" t="str">
        <f t="shared" si="81"/>
        <v>03</v>
      </c>
      <c r="L1300" t="str">
        <f t="shared" si="82"/>
        <v>27</v>
      </c>
      <c r="M1300" s="2">
        <f t="shared" si="83"/>
        <v>42821.916666666664</v>
      </c>
      <c r="N1300" s="1">
        <f>IF(SUMPRODUCT(--ISNUMBER(SEARCH({"nasdaq.com","bloomberg.com","wsj.com","seekingalpha.com","valuewalk.com","reuters.com","forbes.com","marketwatch.com","investopedia.com","businessinsider.com","analystratings.com"},B1300)))&gt;0,1,0)</f>
        <v>1</v>
      </c>
      <c r="O1300" t="s">
        <v>3935</v>
      </c>
    </row>
    <row r="1301" spans="1:15" x14ac:dyDescent="0.35">
      <c r="A1301">
        <v>0.80256821829855496</v>
      </c>
      <c r="B1301" t="s">
        <v>10</v>
      </c>
      <c r="C1301" t="s">
        <v>1233</v>
      </c>
      <c r="D1301">
        <v>20170327220000</v>
      </c>
      <c r="E1301" s="1">
        <f>IF(SUMPRODUCT(--ISNUMBER(SEARCH({"ECON_EARNINGSREPORT","ECON_STOCKMARKET"},C1301)))&gt;0,1,0)</f>
        <v>1</v>
      </c>
      <c r="F1301" s="1">
        <f>IF(SUMPRODUCT(--ISNUMBER(SEARCH({"ENV_"},C1301)))&gt;0,1,0)</f>
        <v>0</v>
      </c>
      <c r="G1301" s="1">
        <f>IF(SUMPRODUCT(--ISNUMBER(SEARCH({"DISCRIMINATION","HARASSMENT","HATE_SPEECH","GENDER_VIOLENCE"},C1301)))&gt;0,1,0)</f>
        <v>0</v>
      </c>
      <c r="H1301" s="1">
        <f>IF(SUMPRODUCT(--ISNUMBER(SEARCH({"LEGALIZE","LEGISLATION","TRIAL"},C1301)))&gt;0,1,0)</f>
        <v>0</v>
      </c>
      <c r="I1301" s="1">
        <f>IF(SUMPRODUCT(--ISNUMBER(SEARCH({"LEADER"},C1301)))&gt;0,1,0)</f>
        <v>0</v>
      </c>
      <c r="J1301" t="str">
        <f t="shared" si="80"/>
        <v>2017</v>
      </c>
      <c r="K1301" t="str">
        <f t="shared" si="81"/>
        <v>03</v>
      </c>
      <c r="L1301" t="str">
        <f t="shared" si="82"/>
        <v>27</v>
      </c>
      <c r="M1301" s="2">
        <f t="shared" si="83"/>
        <v>42821.916666666664</v>
      </c>
      <c r="N1301" s="1">
        <f>IF(SUMPRODUCT(--ISNUMBER(SEARCH({"nasdaq.com","bloomberg.com","wsj.com","seekingalpha.com","valuewalk.com","reuters.com","forbes.com","marketwatch.com","investopedia.com","businessinsider.com","analystratings.com"},B1301)))&gt;0,1,0)</f>
        <v>1</v>
      </c>
      <c r="O1301" t="s">
        <v>3935</v>
      </c>
    </row>
    <row r="1302" spans="1:15" x14ac:dyDescent="0.35">
      <c r="A1302">
        <v>1.06280193236715</v>
      </c>
      <c r="B1302" t="s">
        <v>11</v>
      </c>
      <c r="C1302" t="s">
        <v>1234</v>
      </c>
      <c r="D1302">
        <v>20170208210000</v>
      </c>
      <c r="E1302" s="1">
        <f>IF(SUMPRODUCT(--ISNUMBER(SEARCH({"ECON_EARNINGSREPORT","ECON_STOCKMARKET"},C1302)))&gt;0,1,0)</f>
        <v>0</v>
      </c>
      <c r="F1302" s="1">
        <f>IF(SUMPRODUCT(--ISNUMBER(SEARCH({"ENV_"},C1302)))&gt;0,1,0)</f>
        <v>0</v>
      </c>
      <c r="G1302" s="1">
        <f>IF(SUMPRODUCT(--ISNUMBER(SEARCH({"DISCRIMINATION","HARASSMENT","HATE_SPEECH","GENDER_VIOLENCE"},C1302)))&gt;0,1,0)</f>
        <v>0</v>
      </c>
      <c r="H1302" s="1">
        <f>IF(SUMPRODUCT(--ISNUMBER(SEARCH({"LEGALIZE","LEGISLATION","TRIAL"},C1302)))&gt;0,1,0)</f>
        <v>1</v>
      </c>
      <c r="I1302" s="1">
        <f>IF(SUMPRODUCT(--ISNUMBER(SEARCH({"LEADER"},C1302)))&gt;0,1,0)</f>
        <v>1</v>
      </c>
      <c r="J1302" t="str">
        <f t="shared" si="80"/>
        <v>2017</v>
      </c>
      <c r="K1302" t="str">
        <f t="shared" si="81"/>
        <v>02</v>
      </c>
      <c r="L1302" t="str">
        <f t="shared" si="82"/>
        <v>08</v>
      </c>
      <c r="M1302" s="2">
        <f t="shared" si="83"/>
        <v>42774.875</v>
      </c>
      <c r="N1302" s="1">
        <f>IF(SUMPRODUCT(--ISNUMBER(SEARCH({"nasdaq.com","bloomberg.com","wsj.com","seekingalpha.com","valuewalk.com","reuters.com","forbes.com","marketwatch.com","investopedia.com","businessinsider.com","analystratings.com"},B1302)))&gt;0,1,0)</f>
        <v>0</v>
      </c>
      <c r="O1302" t="s">
        <v>3935</v>
      </c>
    </row>
    <row r="1303" spans="1:15" x14ac:dyDescent="0.35">
      <c r="A1303">
        <v>1.1059907834101399</v>
      </c>
      <c r="B1303" t="s">
        <v>140</v>
      </c>
      <c r="C1303" t="s">
        <v>1235</v>
      </c>
      <c r="D1303">
        <v>20170208210000</v>
      </c>
      <c r="E1303" s="1">
        <f>IF(SUMPRODUCT(--ISNUMBER(SEARCH({"ECON_EARNINGSREPORT","ECON_STOCKMARKET"},C1303)))&gt;0,1,0)</f>
        <v>0</v>
      </c>
      <c r="F1303" s="1">
        <f>IF(SUMPRODUCT(--ISNUMBER(SEARCH({"ENV_"},C1303)))&gt;0,1,0)</f>
        <v>0</v>
      </c>
      <c r="G1303" s="1">
        <f>IF(SUMPRODUCT(--ISNUMBER(SEARCH({"DISCRIMINATION","HARASSMENT","HATE_SPEECH","GENDER_VIOLENCE"},C1303)))&gt;0,1,0)</f>
        <v>0</v>
      </c>
      <c r="H1303" s="1">
        <f>IF(SUMPRODUCT(--ISNUMBER(SEARCH({"LEGALIZE","LEGISLATION","TRIAL"},C1303)))&gt;0,1,0)</f>
        <v>1</v>
      </c>
      <c r="I1303" s="1">
        <f>IF(SUMPRODUCT(--ISNUMBER(SEARCH({"LEADER"},C1303)))&gt;0,1,0)</f>
        <v>1</v>
      </c>
      <c r="J1303" t="str">
        <f t="shared" si="80"/>
        <v>2017</v>
      </c>
      <c r="K1303" t="str">
        <f t="shared" si="81"/>
        <v>02</v>
      </c>
      <c r="L1303" t="str">
        <f t="shared" si="82"/>
        <v>08</v>
      </c>
      <c r="M1303" s="2">
        <f t="shared" si="83"/>
        <v>42774.875</v>
      </c>
      <c r="N1303" s="1">
        <f>IF(SUMPRODUCT(--ISNUMBER(SEARCH({"nasdaq.com","bloomberg.com","wsj.com","seekingalpha.com","valuewalk.com","reuters.com","forbes.com","marketwatch.com","investopedia.com","businessinsider.com","analystratings.com"},B1303)))&gt;0,1,0)</f>
        <v>0</v>
      </c>
      <c r="O1303" t="s">
        <v>3935</v>
      </c>
    </row>
    <row r="1304" spans="1:15" x14ac:dyDescent="0.35">
      <c r="A1304">
        <v>0</v>
      </c>
      <c r="B1304" t="s">
        <v>25</v>
      </c>
      <c r="C1304" t="s">
        <v>973</v>
      </c>
      <c r="D1304">
        <v>20170202200000</v>
      </c>
      <c r="E1304" s="1">
        <f>IF(SUMPRODUCT(--ISNUMBER(SEARCH({"ECON_EARNINGSREPORT","ECON_STOCKMARKET"},C1304)))&gt;0,1,0)</f>
        <v>0</v>
      </c>
      <c r="F1304" s="1">
        <f>IF(SUMPRODUCT(--ISNUMBER(SEARCH({"ENV_"},C1304)))&gt;0,1,0)</f>
        <v>0</v>
      </c>
      <c r="G1304" s="1">
        <f>IF(SUMPRODUCT(--ISNUMBER(SEARCH({"DISCRIMINATION","HARASSMENT","HATE_SPEECH","GENDER_VIOLENCE"},C1304)))&gt;0,1,0)</f>
        <v>0</v>
      </c>
      <c r="H1304" s="1">
        <f>IF(SUMPRODUCT(--ISNUMBER(SEARCH({"LEGALIZE","LEGISLATION","TRIAL"},C1304)))&gt;0,1,0)</f>
        <v>0</v>
      </c>
      <c r="I1304" s="1">
        <f>IF(SUMPRODUCT(--ISNUMBER(SEARCH({"LEADER"},C1304)))&gt;0,1,0)</f>
        <v>0</v>
      </c>
      <c r="J1304" t="str">
        <f t="shared" si="80"/>
        <v>2017</v>
      </c>
      <c r="K1304" t="str">
        <f t="shared" si="81"/>
        <v>02</v>
      </c>
      <c r="L1304" t="str">
        <f t="shared" si="82"/>
        <v>02</v>
      </c>
      <c r="M1304" s="2">
        <f t="shared" si="83"/>
        <v>42768.833333333336</v>
      </c>
      <c r="N1304" s="1">
        <f>IF(SUMPRODUCT(--ISNUMBER(SEARCH({"nasdaq.com","bloomberg.com","wsj.com","seekingalpha.com","valuewalk.com","reuters.com","forbes.com","marketwatch.com","investopedia.com","businessinsider.com","analystratings.com"},B1304)))&gt;0,1,0)</f>
        <v>0</v>
      </c>
      <c r="O1304" t="s">
        <v>3935</v>
      </c>
    </row>
    <row r="1305" spans="1:15" x14ac:dyDescent="0.35">
      <c r="A1305">
        <v>-2.6954177897574101</v>
      </c>
      <c r="B1305" t="s">
        <v>76</v>
      </c>
      <c r="C1305" t="s">
        <v>110</v>
      </c>
      <c r="D1305">
        <v>20170201201500</v>
      </c>
      <c r="E1305" s="1">
        <f>IF(SUMPRODUCT(--ISNUMBER(SEARCH({"ECON_EARNINGSREPORT","ECON_STOCKMARKET"},C1305)))&gt;0,1,0)</f>
        <v>1</v>
      </c>
      <c r="F1305" s="1">
        <f>IF(SUMPRODUCT(--ISNUMBER(SEARCH({"ENV_"},C1305)))&gt;0,1,0)</f>
        <v>0</v>
      </c>
      <c r="G1305" s="1">
        <f>IF(SUMPRODUCT(--ISNUMBER(SEARCH({"DISCRIMINATION","HARASSMENT","HATE_SPEECH","GENDER_VIOLENCE"},C1305)))&gt;0,1,0)</f>
        <v>0</v>
      </c>
      <c r="H1305" s="1">
        <f>IF(SUMPRODUCT(--ISNUMBER(SEARCH({"LEGALIZE","LEGISLATION","TRIAL"},C1305)))&gt;0,1,0)</f>
        <v>0</v>
      </c>
      <c r="I1305" s="1">
        <f>IF(SUMPRODUCT(--ISNUMBER(SEARCH({"LEADER"},C1305)))&gt;0,1,0)</f>
        <v>0</v>
      </c>
      <c r="J1305" t="str">
        <f t="shared" si="80"/>
        <v>2017</v>
      </c>
      <c r="K1305" t="str">
        <f t="shared" si="81"/>
        <v>02</v>
      </c>
      <c r="L1305" t="str">
        <f t="shared" si="82"/>
        <v>01</v>
      </c>
      <c r="M1305" s="2">
        <f t="shared" si="83"/>
        <v>42767.84375</v>
      </c>
      <c r="N1305" s="1">
        <f>IF(SUMPRODUCT(--ISNUMBER(SEARCH({"nasdaq.com","bloomberg.com","wsj.com","seekingalpha.com","valuewalk.com","reuters.com","forbes.com","marketwatch.com","investopedia.com","businessinsider.com","analystratings.com"},B1305)))&gt;0,1,0)</f>
        <v>0</v>
      </c>
      <c r="O1305" t="s">
        <v>3935</v>
      </c>
    </row>
    <row r="1306" spans="1:15" x14ac:dyDescent="0.35">
      <c r="A1306">
        <v>1.03199174406605</v>
      </c>
      <c r="B1306" t="s">
        <v>29</v>
      </c>
      <c r="C1306" t="s">
        <v>1236</v>
      </c>
      <c r="D1306">
        <v>20170327180000</v>
      </c>
      <c r="E1306" s="1">
        <f>IF(SUMPRODUCT(--ISNUMBER(SEARCH({"ECON_EARNINGSREPORT","ECON_STOCKMARKET"},C1306)))&gt;0,1,0)</f>
        <v>0</v>
      </c>
      <c r="F1306" s="1">
        <f>IF(SUMPRODUCT(--ISNUMBER(SEARCH({"ENV_"},C1306)))&gt;0,1,0)</f>
        <v>0</v>
      </c>
      <c r="G1306" s="1">
        <f>IF(SUMPRODUCT(--ISNUMBER(SEARCH({"DISCRIMINATION","HARASSMENT","HATE_SPEECH","GENDER_VIOLENCE"},C1306)))&gt;0,1,0)</f>
        <v>0</v>
      </c>
      <c r="H1306" s="1">
        <f>IF(SUMPRODUCT(--ISNUMBER(SEARCH({"LEGALIZE","LEGISLATION","TRIAL"},C1306)))&gt;0,1,0)</f>
        <v>1</v>
      </c>
      <c r="I1306" s="1">
        <f>IF(SUMPRODUCT(--ISNUMBER(SEARCH({"LEADER"},C1306)))&gt;0,1,0)</f>
        <v>1</v>
      </c>
      <c r="J1306" t="str">
        <f t="shared" si="80"/>
        <v>2017</v>
      </c>
      <c r="K1306" t="str">
        <f t="shared" si="81"/>
        <v>03</v>
      </c>
      <c r="L1306" t="str">
        <f t="shared" si="82"/>
        <v>27</v>
      </c>
      <c r="M1306" s="2">
        <f t="shared" si="83"/>
        <v>42821.75</v>
      </c>
      <c r="N1306" s="1">
        <f>IF(SUMPRODUCT(--ISNUMBER(SEARCH({"nasdaq.com","bloomberg.com","wsj.com","seekingalpha.com","valuewalk.com","reuters.com","forbes.com","marketwatch.com","investopedia.com","businessinsider.com","analystratings.com"},B1306)))&gt;0,1,0)</f>
        <v>0</v>
      </c>
      <c r="O1306" t="s">
        <v>3935</v>
      </c>
    </row>
    <row r="1307" spans="1:15" x14ac:dyDescent="0.35">
      <c r="A1307">
        <v>1.43884892086331</v>
      </c>
      <c r="B1307" t="s">
        <v>16</v>
      </c>
      <c r="C1307" t="s">
        <v>1151</v>
      </c>
      <c r="D1307">
        <v>20170324130000</v>
      </c>
      <c r="E1307" s="1">
        <f>IF(SUMPRODUCT(--ISNUMBER(SEARCH({"ECON_EARNINGSREPORT","ECON_STOCKMARKET"},C1307)))&gt;0,1,0)</f>
        <v>1</v>
      </c>
      <c r="F1307" s="1">
        <f>IF(SUMPRODUCT(--ISNUMBER(SEARCH({"ENV_"},C1307)))&gt;0,1,0)</f>
        <v>0</v>
      </c>
      <c r="G1307" s="1">
        <f>IF(SUMPRODUCT(--ISNUMBER(SEARCH({"DISCRIMINATION","HARASSMENT","HATE_SPEECH","GENDER_VIOLENCE"},C1307)))&gt;0,1,0)</f>
        <v>0</v>
      </c>
      <c r="H1307" s="1">
        <f>IF(SUMPRODUCT(--ISNUMBER(SEARCH({"LEGALIZE","LEGISLATION","TRIAL"},C1307)))&gt;0,1,0)</f>
        <v>0</v>
      </c>
      <c r="I1307" s="1">
        <f>IF(SUMPRODUCT(--ISNUMBER(SEARCH({"LEADER"},C1307)))&gt;0,1,0)</f>
        <v>0</v>
      </c>
      <c r="J1307" t="str">
        <f t="shared" si="80"/>
        <v>2017</v>
      </c>
      <c r="K1307" t="str">
        <f t="shared" si="81"/>
        <v>03</v>
      </c>
      <c r="L1307" t="str">
        <f t="shared" si="82"/>
        <v>24</v>
      </c>
      <c r="M1307" s="2">
        <f t="shared" si="83"/>
        <v>42818.541666666664</v>
      </c>
      <c r="N1307" s="1">
        <f>IF(SUMPRODUCT(--ISNUMBER(SEARCH({"nasdaq.com","bloomberg.com","wsj.com","seekingalpha.com","valuewalk.com","reuters.com","forbes.com","marketwatch.com","investopedia.com","businessinsider.com","analystratings.com"},B1307)))&gt;0,1,0)</f>
        <v>1</v>
      </c>
      <c r="O1307" t="s">
        <v>3935</v>
      </c>
    </row>
    <row r="1308" spans="1:15" x14ac:dyDescent="0.35">
      <c r="A1308">
        <v>-0.121506682867558</v>
      </c>
      <c r="B1308" t="s">
        <v>6</v>
      </c>
      <c r="C1308" t="s">
        <v>1232</v>
      </c>
      <c r="D1308">
        <v>20170327144500</v>
      </c>
      <c r="E1308" s="1">
        <f>IF(SUMPRODUCT(--ISNUMBER(SEARCH({"ECON_EARNINGSREPORT","ECON_STOCKMARKET"},C1308)))&gt;0,1,0)</f>
        <v>1</v>
      </c>
      <c r="F1308" s="1">
        <f>IF(SUMPRODUCT(--ISNUMBER(SEARCH({"ENV_"},C1308)))&gt;0,1,0)</f>
        <v>1</v>
      </c>
      <c r="G1308" s="1">
        <f>IF(SUMPRODUCT(--ISNUMBER(SEARCH({"DISCRIMINATION","HARASSMENT","HATE_SPEECH","GENDER_VIOLENCE"},C1308)))&gt;0,1,0)</f>
        <v>0</v>
      </c>
      <c r="H1308" s="1">
        <f>IF(SUMPRODUCT(--ISNUMBER(SEARCH({"LEGALIZE","LEGISLATION","TRIAL"},C1308)))&gt;0,1,0)</f>
        <v>0</v>
      </c>
      <c r="I1308" s="1">
        <f>IF(SUMPRODUCT(--ISNUMBER(SEARCH({"LEADER"},C1308)))&gt;0,1,0)</f>
        <v>1</v>
      </c>
      <c r="J1308" t="str">
        <f t="shared" si="80"/>
        <v>2017</v>
      </c>
      <c r="K1308" t="str">
        <f t="shared" si="81"/>
        <v>03</v>
      </c>
      <c r="L1308" t="str">
        <f t="shared" si="82"/>
        <v>27</v>
      </c>
      <c r="M1308" s="2">
        <f t="shared" si="83"/>
        <v>42821.614583333336</v>
      </c>
      <c r="N1308" s="1">
        <f>IF(SUMPRODUCT(--ISNUMBER(SEARCH({"nasdaq.com","bloomberg.com","wsj.com","seekingalpha.com","valuewalk.com","reuters.com","forbes.com","marketwatch.com","investopedia.com","businessinsider.com","analystratings.com"},B1308)))&gt;0,1,0)</f>
        <v>0</v>
      </c>
      <c r="O1308" t="s">
        <v>3935</v>
      </c>
    </row>
    <row r="1309" spans="1:15" x14ac:dyDescent="0.35">
      <c r="A1309">
        <v>2.1126760563380298</v>
      </c>
      <c r="B1309" t="s">
        <v>6</v>
      </c>
      <c r="C1309" t="s">
        <v>1237</v>
      </c>
      <c r="D1309">
        <v>20170327144500</v>
      </c>
      <c r="E1309" s="1">
        <f>IF(SUMPRODUCT(--ISNUMBER(SEARCH({"ECON_EARNINGSREPORT","ECON_STOCKMARKET"},C1309)))&gt;0,1,0)</f>
        <v>1</v>
      </c>
      <c r="F1309" s="1">
        <f>IF(SUMPRODUCT(--ISNUMBER(SEARCH({"ENV_"},C1309)))&gt;0,1,0)</f>
        <v>0</v>
      </c>
      <c r="G1309" s="1">
        <f>IF(SUMPRODUCT(--ISNUMBER(SEARCH({"DISCRIMINATION","HARASSMENT","HATE_SPEECH","GENDER_VIOLENCE"},C1309)))&gt;0,1,0)</f>
        <v>0</v>
      </c>
      <c r="H1309" s="1">
        <f>IF(SUMPRODUCT(--ISNUMBER(SEARCH({"LEGALIZE","LEGISLATION","TRIAL"},C1309)))&gt;0,1,0)</f>
        <v>0</v>
      </c>
      <c r="I1309" s="1">
        <f>IF(SUMPRODUCT(--ISNUMBER(SEARCH({"LEADER"},C1309)))&gt;0,1,0)</f>
        <v>0</v>
      </c>
      <c r="J1309" t="str">
        <f t="shared" si="80"/>
        <v>2017</v>
      </c>
      <c r="K1309" t="str">
        <f t="shared" si="81"/>
        <v>03</v>
      </c>
      <c r="L1309" t="str">
        <f t="shared" si="82"/>
        <v>27</v>
      </c>
      <c r="M1309" s="2">
        <f t="shared" si="83"/>
        <v>42821.614583333336</v>
      </c>
      <c r="N1309" s="1">
        <f>IF(SUMPRODUCT(--ISNUMBER(SEARCH({"nasdaq.com","bloomberg.com","wsj.com","seekingalpha.com","valuewalk.com","reuters.com","forbes.com","marketwatch.com","investopedia.com","businessinsider.com","analystratings.com"},B1309)))&gt;0,1,0)</f>
        <v>0</v>
      </c>
      <c r="O1309" t="s">
        <v>3935</v>
      </c>
    </row>
    <row r="1310" spans="1:15" x14ac:dyDescent="0.35">
      <c r="A1310">
        <v>1.27659574468085</v>
      </c>
      <c r="B1310" t="s">
        <v>96</v>
      </c>
      <c r="C1310" t="s">
        <v>1238</v>
      </c>
      <c r="D1310">
        <v>20170328143000</v>
      </c>
      <c r="E1310" s="1">
        <f>IF(SUMPRODUCT(--ISNUMBER(SEARCH({"ECON_EARNINGSREPORT","ECON_STOCKMARKET"},C1310)))&gt;0,1,0)</f>
        <v>1</v>
      </c>
      <c r="F1310" s="1">
        <f>IF(SUMPRODUCT(--ISNUMBER(SEARCH({"ENV_"},C1310)))&gt;0,1,0)</f>
        <v>0</v>
      </c>
      <c r="G1310" s="1">
        <f>IF(SUMPRODUCT(--ISNUMBER(SEARCH({"DISCRIMINATION","HARASSMENT","HATE_SPEECH","GENDER_VIOLENCE"},C1310)))&gt;0,1,0)</f>
        <v>0</v>
      </c>
      <c r="H1310" s="1">
        <f>IF(SUMPRODUCT(--ISNUMBER(SEARCH({"LEGALIZE","LEGISLATION","TRIAL"},C1310)))&gt;0,1,0)</f>
        <v>0</v>
      </c>
      <c r="I1310" s="1">
        <f>IF(SUMPRODUCT(--ISNUMBER(SEARCH({"LEADER"},C1310)))&gt;0,1,0)</f>
        <v>0</v>
      </c>
      <c r="J1310" t="str">
        <f t="shared" si="80"/>
        <v>2017</v>
      </c>
      <c r="K1310" t="str">
        <f t="shared" si="81"/>
        <v>03</v>
      </c>
      <c r="L1310" t="str">
        <f t="shared" si="82"/>
        <v>28</v>
      </c>
      <c r="M1310" s="2">
        <f t="shared" si="83"/>
        <v>42822.604166666664</v>
      </c>
      <c r="N1310" s="1">
        <f>IF(SUMPRODUCT(--ISNUMBER(SEARCH({"nasdaq.com","bloomberg.com","wsj.com","seekingalpha.com","valuewalk.com","reuters.com","forbes.com","marketwatch.com","investopedia.com","businessinsider.com","analystratings.com"},B1310)))&gt;0,1,0)</f>
        <v>0</v>
      </c>
      <c r="O1310" t="s">
        <v>3935</v>
      </c>
    </row>
    <row r="1311" spans="1:15" x14ac:dyDescent="0.35">
      <c r="A1311">
        <v>-0.934579439252336</v>
      </c>
      <c r="B1311" t="s">
        <v>10</v>
      </c>
      <c r="C1311" t="s">
        <v>1129</v>
      </c>
      <c r="D1311">
        <v>20170202194500</v>
      </c>
      <c r="E1311" s="1">
        <f>IF(SUMPRODUCT(--ISNUMBER(SEARCH({"ECON_EARNINGSREPORT","ECON_STOCKMARKET"},C1311)))&gt;0,1,0)</f>
        <v>0</v>
      </c>
      <c r="F1311" s="1">
        <f>IF(SUMPRODUCT(--ISNUMBER(SEARCH({"ENV_"},C1311)))&gt;0,1,0)</f>
        <v>0</v>
      </c>
      <c r="G1311" s="1">
        <f>IF(SUMPRODUCT(--ISNUMBER(SEARCH({"DISCRIMINATION","HARASSMENT","HATE_SPEECH","GENDER_VIOLENCE"},C1311)))&gt;0,1,0)</f>
        <v>0</v>
      </c>
      <c r="H1311" s="1">
        <f>IF(SUMPRODUCT(--ISNUMBER(SEARCH({"LEGALIZE","LEGISLATION","TRIAL"},C1311)))&gt;0,1,0)</f>
        <v>0</v>
      </c>
      <c r="I1311" s="1">
        <f>IF(SUMPRODUCT(--ISNUMBER(SEARCH({"LEADER"},C1311)))&gt;0,1,0)</f>
        <v>0</v>
      </c>
      <c r="J1311" t="str">
        <f t="shared" si="80"/>
        <v>2017</v>
      </c>
      <c r="K1311" t="str">
        <f t="shared" si="81"/>
        <v>02</v>
      </c>
      <c r="L1311" t="str">
        <f t="shared" si="82"/>
        <v>02</v>
      </c>
      <c r="M1311" s="2">
        <f t="shared" si="83"/>
        <v>42768.822916666664</v>
      </c>
      <c r="N1311" s="1">
        <f>IF(SUMPRODUCT(--ISNUMBER(SEARCH({"nasdaq.com","bloomberg.com","wsj.com","seekingalpha.com","valuewalk.com","reuters.com","forbes.com","marketwatch.com","investopedia.com","businessinsider.com","analystratings.com"},B1311)))&gt;0,1,0)</f>
        <v>1</v>
      </c>
      <c r="O1311" t="s">
        <v>3935</v>
      </c>
    </row>
    <row r="1312" spans="1:15" x14ac:dyDescent="0.35">
      <c r="A1312">
        <v>0</v>
      </c>
      <c r="B1312" t="s">
        <v>316</v>
      </c>
      <c r="C1312" t="s">
        <v>1129</v>
      </c>
      <c r="D1312">
        <v>20170202190000</v>
      </c>
      <c r="E1312" s="1">
        <f>IF(SUMPRODUCT(--ISNUMBER(SEARCH({"ECON_EARNINGSREPORT","ECON_STOCKMARKET"},C1312)))&gt;0,1,0)</f>
        <v>0</v>
      </c>
      <c r="F1312" s="1">
        <f>IF(SUMPRODUCT(--ISNUMBER(SEARCH({"ENV_"},C1312)))&gt;0,1,0)</f>
        <v>0</v>
      </c>
      <c r="G1312" s="1">
        <f>IF(SUMPRODUCT(--ISNUMBER(SEARCH({"DISCRIMINATION","HARASSMENT","HATE_SPEECH","GENDER_VIOLENCE"},C1312)))&gt;0,1,0)</f>
        <v>0</v>
      </c>
      <c r="H1312" s="1">
        <f>IF(SUMPRODUCT(--ISNUMBER(SEARCH({"LEGALIZE","LEGISLATION","TRIAL"},C1312)))&gt;0,1,0)</f>
        <v>0</v>
      </c>
      <c r="I1312" s="1">
        <f>IF(SUMPRODUCT(--ISNUMBER(SEARCH({"LEADER"},C1312)))&gt;0,1,0)</f>
        <v>0</v>
      </c>
      <c r="J1312" t="str">
        <f t="shared" si="80"/>
        <v>2017</v>
      </c>
      <c r="K1312" t="str">
        <f t="shared" si="81"/>
        <v>02</v>
      </c>
      <c r="L1312" t="str">
        <f t="shared" si="82"/>
        <v>02</v>
      </c>
      <c r="M1312" s="2">
        <f t="shared" si="83"/>
        <v>42768.791666666664</v>
      </c>
      <c r="N1312" s="1">
        <f>IF(SUMPRODUCT(--ISNUMBER(SEARCH({"nasdaq.com","bloomberg.com","wsj.com","seekingalpha.com","valuewalk.com","reuters.com","forbes.com","marketwatch.com","investopedia.com","businessinsider.com","analystratings.com"},B1312)))&gt;0,1,0)</f>
        <v>1</v>
      </c>
      <c r="O1312" t="s">
        <v>3935</v>
      </c>
    </row>
    <row r="1313" spans="1:15" x14ac:dyDescent="0.35">
      <c r="A1313">
        <v>-0.53003533568904604</v>
      </c>
      <c r="B1313" t="s">
        <v>31</v>
      </c>
      <c r="C1313" t="s">
        <v>1239</v>
      </c>
      <c r="D1313">
        <v>20170328144500</v>
      </c>
      <c r="E1313" s="1">
        <f>IF(SUMPRODUCT(--ISNUMBER(SEARCH({"ECON_EARNINGSREPORT","ECON_STOCKMARKET"},C1313)))&gt;0,1,0)</f>
        <v>1</v>
      </c>
      <c r="F1313" s="1">
        <f>IF(SUMPRODUCT(--ISNUMBER(SEARCH({"ENV_"},C1313)))&gt;0,1,0)</f>
        <v>0</v>
      </c>
      <c r="G1313" s="1">
        <f>IF(SUMPRODUCT(--ISNUMBER(SEARCH({"DISCRIMINATION","HARASSMENT","HATE_SPEECH","GENDER_VIOLENCE"},C1313)))&gt;0,1,0)</f>
        <v>0</v>
      </c>
      <c r="H1313" s="1">
        <f>IF(SUMPRODUCT(--ISNUMBER(SEARCH({"LEGALIZE","LEGISLATION","TRIAL"},C1313)))&gt;0,1,0)</f>
        <v>0</v>
      </c>
      <c r="I1313" s="1">
        <f>IF(SUMPRODUCT(--ISNUMBER(SEARCH({"LEADER"},C1313)))&gt;0,1,0)</f>
        <v>0</v>
      </c>
      <c r="J1313" t="str">
        <f t="shared" si="80"/>
        <v>2017</v>
      </c>
      <c r="K1313" t="str">
        <f t="shared" si="81"/>
        <v>03</v>
      </c>
      <c r="L1313" t="str">
        <f t="shared" si="82"/>
        <v>28</v>
      </c>
      <c r="M1313" s="2">
        <f t="shared" si="83"/>
        <v>42822.614583333336</v>
      </c>
      <c r="N1313" s="1">
        <f>IF(SUMPRODUCT(--ISNUMBER(SEARCH({"nasdaq.com","bloomberg.com","wsj.com","seekingalpha.com","valuewalk.com","reuters.com","forbes.com","marketwatch.com","investopedia.com","businessinsider.com","analystratings.com"},B1313)))&gt;0,1,0)</f>
        <v>0</v>
      </c>
      <c r="O1313" t="s">
        <v>3935</v>
      </c>
    </row>
    <row r="1314" spans="1:15" x14ac:dyDescent="0.35">
      <c r="A1314">
        <v>0.81967213114754101</v>
      </c>
      <c r="B1314" t="s">
        <v>11</v>
      </c>
      <c r="C1314" t="s">
        <v>1240</v>
      </c>
      <c r="D1314">
        <v>20170328144500</v>
      </c>
      <c r="E1314" s="1">
        <f>IF(SUMPRODUCT(--ISNUMBER(SEARCH({"ECON_EARNINGSREPORT","ECON_STOCKMARKET"},C1314)))&gt;0,1,0)</f>
        <v>0</v>
      </c>
      <c r="F1314" s="1">
        <f>IF(SUMPRODUCT(--ISNUMBER(SEARCH({"ENV_"},C1314)))&gt;0,1,0)</f>
        <v>0</v>
      </c>
      <c r="G1314" s="1">
        <f>IF(SUMPRODUCT(--ISNUMBER(SEARCH({"DISCRIMINATION","HARASSMENT","HATE_SPEECH","GENDER_VIOLENCE"},C1314)))&gt;0,1,0)</f>
        <v>0</v>
      </c>
      <c r="H1314" s="1">
        <f>IF(SUMPRODUCT(--ISNUMBER(SEARCH({"LEGALIZE","LEGISLATION","TRIAL"},C1314)))&gt;0,1,0)</f>
        <v>1</v>
      </c>
      <c r="I1314" s="1">
        <f>IF(SUMPRODUCT(--ISNUMBER(SEARCH({"LEADER"},C1314)))&gt;0,1,0)</f>
        <v>1</v>
      </c>
      <c r="J1314" t="str">
        <f t="shared" si="80"/>
        <v>2017</v>
      </c>
      <c r="K1314" t="str">
        <f t="shared" si="81"/>
        <v>03</v>
      </c>
      <c r="L1314" t="str">
        <f t="shared" si="82"/>
        <v>28</v>
      </c>
      <c r="M1314" s="2">
        <f t="shared" si="83"/>
        <v>42822.614583333336</v>
      </c>
      <c r="N1314" s="1">
        <f>IF(SUMPRODUCT(--ISNUMBER(SEARCH({"nasdaq.com","bloomberg.com","wsj.com","seekingalpha.com","valuewalk.com","reuters.com","forbes.com","marketwatch.com","investopedia.com","businessinsider.com","analystratings.com"},B1314)))&gt;0,1,0)</f>
        <v>0</v>
      </c>
      <c r="O1314" t="s">
        <v>3935</v>
      </c>
    </row>
    <row r="1315" spans="1:15" x14ac:dyDescent="0.35">
      <c r="A1315">
        <v>0.156494522691706</v>
      </c>
      <c r="B1315" t="s">
        <v>216</v>
      </c>
      <c r="C1315" t="s">
        <v>1241</v>
      </c>
      <c r="D1315">
        <v>20170323200000</v>
      </c>
      <c r="E1315" s="1">
        <f>IF(SUMPRODUCT(--ISNUMBER(SEARCH({"ECON_EARNINGSREPORT","ECON_STOCKMARKET"},C1315)))&gt;0,1,0)</f>
        <v>1</v>
      </c>
      <c r="F1315" s="1">
        <f>IF(SUMPRODUCT(--ISNUMBER(SEARCH({"ENV_"},C1315)))&gt;0,1,0)</f>
        <v>0</v>
      </c>
      <c r="G1315" s="1">
        <f>IF(SUMPRODUCT(--ISNUMBER(SEARCH({"DISCRIMINATION","HARASSMENT","HATE_SPEECH","GENDER_VIOLENCE"},C1315)))&gt;0,1,0)</f>
        <v>0</v>
      </c>
      <c r="H1315" s="1">
        <f>IF(SUMPRODUCT(--ISNUMBER(SEARCH({"LEGALIZE","LEGISLATION","TRIAL"},C1315)))&gt;0,1,0)</f>
        <v>0</v>
      </c>
      <c r="I1315" s="1">
        <f>IF(SUMPRODUCT(--ISNUMBER(SEARCH({"LEADER"},C1315)))&gt;0,1,0)</f>
        <v>1</v>
      </c>
      <c r="J1315" t="str">
        <f t="shared" si="80"/>
        <v>2017</v>
      </c>
      <c r="K1315" t="str">
        <f t="shared" si="81"/>
        <v>03</v>
      </c>
      <c r="L1315" t="str">
        <f t="shared" si="82"/>
        <v>23</v>
      </c>
      <c r="M1315" s="2">
        <f t="shared" si="83"/>
        <v>42817.833333333336</v>
      </c>
      <c r="N1315" s="1">
        <f>IF(SUMPRODUCT(--ISNUMBER(SEARCH({"nasdaq.com","bloomberg.com","wsj.com","seekingalpha.com","valuewalk.com","reuters.com","forbes.com","marketwatch.com","investopedia.com","businessinsider.com","analystratings.com"},B1315)))&gt;0,1,0)</f>
        <v>1</v>
      </c>
      <c r="O1315" t="s">
        <v>3935</v>
      </c>
    </row>
    <row r="1316" spans="1:15" x14ac:dyDescent="0.35">
      <c r="A1316">
        <v>1.2396694214876001</v>
      </c>
      <c r="B1316" t="s">
        <v>128</v>
      </c>
      <c r="C1316" t="s">
        <v>1242</v>
      </c>
      <c r="D1316">
        <v>20170324110000</v>
      </c>
      <c r="E1316" s="1">
        <f>IF(SUMPRODUCT(--ISNUMBER(SEARCH({"ECON_EARNINGSREPORT","ECON_STOCKMARKET"},C1316)))&gt;0,1,0)</f>
        <v>1</v>
      </c>
      <c r="F1316" s="1">
        <f>IF(SUMPRODUCT(--ISNUMBER(SEARCH({"ENV_"},C1316)))&gt;0,1,0)</f>
        <v>0</v>
      </c>
      <c r="G1316" s="1">
        <f>IF(SUMPRODUCT(--ISNUMBER(SEARCH({"DISCRIMINATION","HARASSMENT","HATE_SPEECH","GENDER_VIOLENCE"},C1316)))&gt;0,1,0)</f>
        <v>0</v>
      </c>
      <c r="H1316" s="1">
        <f>IF(SUMPRODUCT(--ISNUMBER(SEARCH({"LEGALIZE","LEGISLATION","TRIAL"},C1316)))&gt;0,1,0)</f>
        <v>0</v>
      </c>
      <c r="I1316" s="1">
        <f>IF(SUMPRODUCT(--ISNUMBER(SEARCH({"LEADER"},C1316)))&gt;0,1,0)</f>
        <v>0</v>
      </c>
      <c r="J1316" t="str">
        <f t="shared" si="80"/>
        <v>2017</v>
      </c>
      <c r="K1316" t="str">
        <f t="shared" si="81"/>
        <v>03</v>
      </c>
      <c r="L1316" t="str">
        <f t="shared" si="82"/>
        <v>24</v>
      </c>
      <c r="M1316" s="2">
        <f t="shared" si="83"/>
        <v>42818.458333333336</v>
      </c>
      <c r="N1316" s="1">
        <f>IF(SUMPRODUCT(--ISNUMBER(SEARCH({"nasdaq.com","bloomberg.com","wsj.com","seekingalpha.com","valuewalk.com","reuters.com","forbes.com","marketwatch.com","investopedia.com","businessinsider.com","analystratings.com"},B1316)))&gt;0,1,0)</f>
        <v>0</v>
      </c>
      <c r="O1316" t="s">
        <v>3935</v>
      </c>
    </row>
    <row r="1317" spans="1:15" x14ac:dyDescent="0.35">
      <c r="A1317">
        <v>1.73160173160173</v>
      </c>
      <c r="B1317" t="s">
        <v>593</v>
      </c>
      <c r="C1317" t="s">
        <v>1227</v>
      </c>
      <c r="D1317">
        <v>20170324110000</v>
      </c>
      <c r="E1317" s="1">
        <f>IF(SUMPRODUCT(--ISNUMBER(SEARCH({"ECON_EARNINGSREPORT","ECON_STOCKMARKET"},C1317)))&gt;0,1,0)</f>
        <v>0</v>
      </c>
      <c r="F1317" s="1">
        <f>IF(SUMPRODUCT(--ISNUMBER(SEARCH({"ENV_"},C1317)))&gt;0,1,0)</f>
        <v>0</v>
      </c>
      <c r="G1317" s="1">
        <f>IF(SUMPRODUCT(--ISNUMBER(SEARCH({"DISCRIMINATION","HARASSMENT","HATE_SPEECH","GENDER_VIOLENCE"},C1317)))&gt;0,1,0)</f>
        <v>0</v>
      </c>
      <c r="H1317" s="1">
        <f>IF(SUMPRODUCT(--ISNUMBER(SEARCH({"LEGALIZE","LEGISLATION","TRIAL"},C1317)))&gt;0,1,0)</f>
        <v>0</v>
      </c>
      <c r="I1317" s="1">
        <f>IF(SUMPRODUCT(--ISNUMBER(SEARCH({"LEADER"},C1317)))&gt;0,1,0)</f>
        <v>0</v>
      </c>
      <c r="J1317" t="str">
        <f t="shared" si="80"/>
        <v>2017</v>
      </c>
      <c r="K1317" t="str">
        <f t="shared" si="81"/>
        <v>03</v>
      </c>
      <c r="L1317" t="str">
        <f t="shared" si="82"/>
        <v>24</v>
      </c>
      <c r="M1317" s="2">
        <f t="shared" si="83"/>
        <v>42818.458333333336</v>
      </c>
      <c r="N1317" s="1">
        <f>IF(SUMPRODUCT(--ISNUMBER(SEARCH({"nasdaq.com","bloomberg.com","wsj.com","seekingalpha.com","valuewalk.com","reuters.com","forbes.com","marketwatch.com","investopedia.com","businessinsider.com","analystratings.com"},B1317)))&gt;0,1,0)</f>
        <v>0</v>
      </c>
      <c r="O1317" t="s">
        <v>3935</v>
      </c>
    </row>
    <row r="1318" spans="1:15" x14ac:dyDescent="0.35">
      <c r="A1318">
        <v>0</v>
      </c>
      <c r="B1318" t="s">
        <v>8</v>
      </c>
      <c r="C1318" t="s">
        <v>1243</v>
      </c>
      <c r="D1318">
        <v>20170327194500</v>
      </c>
      <c r="E1318" s="1">
        <f>IF(SUMPRODUCT(--ISNUMBER(SEARCH({"ECON_EARNINGSREPORT","ECON_STOCKMARKET"},C1318)))&gt;0,1,0)</f>
        <v>1</v>
      </c>
      <c r="F1318" s="1">
        <f>IF(SUMPRODUCT(--ISNUMBER(SEARCH({"ENV_"},C1318)))&gt;0,1,0)</f>
        <v>0</v>
      </c>
      <c r="G1318" s="1">
        <f>IF(SUMPRODUCT(--ISNUMBER(SEARCH({"DISCRIMINATION","HARASSMENT","HATE_SPEECH","GENDER_VIOLENCE"},C1318)))&gt;0,1,0)</f>
        <v>0</v>
      </c>
      <c r="H1318" s="1">
        <f>IF(SUMPRODUCT(--ISNUMBER(SEARCH({"LEGALIZE","LEGISLATION","TRIAL"},C1318)))&gt;0,1,0)</f>
        <v>0</v>
      </c>
      <c r="I1318" s="1">
        <f>IF(SUMPRODUCT(--ISNUMBER(SEARCH({"LEADER"},C1318)))&gt;0,1,0)</f>
        <v>0</v>
      </c>
      <c r="J1318" t="str">
        <f t="shared" si="80"/>
        <v>2017</v>
      </c>
      <c r="K1318" t="str">
        <f t="shared" si="81"/>
        <v>03</v>
      </c>
      <c r="L1318" t="str">
        <f t="shared" si="82"/>
        <v>27</v>
      </c>
      <c r="M1318" s="2">
        <f t="shared" si="83"/>
        <v>42821.822916666664</v>
      </c>
      <c r="N1318" s="1">
        <f>IF(SUMPRODUCT(--ISNUMBER(SEARCH({"nasdaq.com","bloomberg.com","wsj.com","seekingalpha.com","valuewalk.com","reuters.com","forbes.com","marketwatch.com","investopedia.com","businessinsider.com","analystratings.com"},B1318)))&gt;0,1,0)</f>
        <v>0</v>
      </c>
      <c r="O1318" t="s">
        <v>3935</v>
      </c>
    </row>
    <row r="1319" spans="1:15" x14ac:dyDescent="0.35">
      <c r="A1319">
        <v>3.3009708737864099</v>
      </c>
      <c r="B1319" t="s">
        <v>51</v>
      </c>
      <c r="C1319" t="s">
        <v>1244</v>
      </c>
      <c r="D1319">
        <v>20170221014500</v>
      </c>
      <c r="E1319" s="1">
        <f>IF(SUMPRODUCT(--ISNUMBER(SEARCH({"ECON_EARNINGSREPORT","ECON_STOCKMARKET"},C1319)))&gt;0,1,0)</f>
        <v>1</v>
      </c>
      <c r="F1319" s="1">
        <f>IF(SUMPRODUCT(--ISNUMBER(SEARCH({"ENV_"},C1319)))&gt;0,1,0)</f>
        <v>0</v>
      </c>
      <c r="G1319" s="1">
        <f>IF(SUMPRODUCT(--ISNUMBER(SEARCH({"DISCRIMINATION","HARASSMENT","HATE_SPEECH","GENDER_VIOLENCE"},C1319)))&gt;0,1,0)</f>
        <v>0</v>
      </c>
      <c r="H1319" s="1">
        <f>IF(SUMPRODUCT(--ISNUMBER(SEARCH({"LEGALIZE","LEGISLATION","TRIAL"},C1319)))&gt;0,1,0)</f>
        <v>0</v>
      </c>
      <c r="I1319" s="1">
        <f>IF(SUMPRODUCT(--ISNUMBER(SEARCH({"LEADER"},C1319)))&gt;0,1,0)</f>
        <v>0</v>
      </c>
      <c r="J1319" t="str">
        <f t="shared" si="80"/>
        <v>2017</v>
      </c>
      <c r="K1319" t="str">
        <f t="shared" si="81"/>
        <v>02</v>
      </c>
      <c r="L1319" t="str">
        <f t="shared" si="82"/>
        <v>21</v>
      </c>
      <c r="M1319" s="2">
        <f t="shared" si="83"/>
        <v>42787.072916666664</v>
      </c>
      <c r="N1319" s="1">
        <f>IF(SUMPRODUCT(--ISNUMBER(SEARCH({"nasdaq.com","bloomberg.com","wsj.com","seekingalpha.com","valuewalk.com","reuters.com","forbes.com","marketwatch.com","investopedia.com","businessinsider.com","analystratings.com"},B1319)))&gt;0,1,0)</f>
        <v>0</v>
      </c>
      <c r="O1319" t="s">
        <v>3935</v>
      </c>
    </row>
    <row r="1320" spans="1:15" x14ac:dyDescent="0.35">
      <c r="A1320">
        <v>-1.0033444816053501</v>
      </c>
      <c r="B1320" t="s">
        <v>1245</v>
      </c>
      <c r="C1320" t="s">
        <v>1246</v>
      </c>
      <c r="D1320">
        <v>20170119020000</v>
      </c>
      <c r="E1320" s="1">
        <f>IF(SUMPRODUCT(--ISNUMBER(SEARCH({"ECON_EARNINGSREPORT","ECON_STOCKMARKET"},C1320)))&gt;0,1,0)</f>
        <v>1</v>
      </c>
      <c r="F1320" s="1">
        <f>IF(SUMPRODUCT(--ISNUMBER(SEARCH({"ENV_"},C1320)))&gt;0,1,0)</f>
        <v>0</v>
      </c>
      <c r="G1320" s="1">
        <f>IF(SUMPRODUCT(--ISNUMBER(SEARCH({"DISCRIMINATION","HARASSMENT","HATE_SPEECH","GENDER_VIOLENCE"},C1320)))&gt;0,1,0)</f>
        <v>0</v>
      </c>
      <c r="H1320" s="1">
        <f>IF(SUMPRODUCT(--ISNUMBER(SEARCH({"LEGALIZE","LEGISLATION","TRIAL"},C1320)))&gt;0,1,0)</f>
        <v>0</v>
      </c>
      <c r="I1320" s="1">
        <f>IF(SUMPRODUCT(--ISNUMBER(SEARCH({"LEADER"},C1320)))&gt;0,1,0)</f>
        <v>0</v>
      </c>
      <c r="J1320" t="str">
        <f t="shared" si="80"/>
        <v>2017</v>
      </c>
      <c r="K1320" t="str">
        <f t="shared" si="81"/>
        <v>01</v>
      </c>
      <c r="L1320" t="str">
        <f t="shared" si="82"/>
        <v>19</v>
      </c>
      <c r="M1320" s="2">
        <f t="shared" si="83"/>
        <v>42754.083333333336</v>
      </c>
      <c r="N1320" s="1">
        <f>IF(SUMPRODUCT(--ISNUMBER(SEARCH({"nasdaq.com","bloomberg.com","wsj.com","seekingalpha.com","valuewalk.com","reuters.com","forbes.com","marketwatch.com","investopedia.com","businessinsider.com","analystratings.com"},B1320)))&gt;0,1,0)</f>
        <v>0</v>
      </c>
      <c r="O1320" t="s">
        <v>3935</v>
      </c>
    </row>
    <row r="1321" spans="1:15" x14ac:dyDescent="0.35">
      <c r="A1321">
        <v>4.4654939106901201</v>
      </c>
      <c r="B1321" t="s">
        <v>10</v>
      </c>
      <c r="D1321">
        <v>20170320171500</v>
      </c>
      <c r="E1321" s="1">
        <f>IF(SUMPRODUCT(--ISNUMBER(SEARCH({"ECON_EARNINGSREPORT","ECON_STOCKMARKET"},C1321)))&gt;0,1,0)</f>
        <v>0</v>
      </c>
      <c r="F1321" s="1">
        <f>IF(SUMPRODUCT(--ISNUMBER(SEARCH({"ENV_"},C1321)))&gt;0,1,0)</f>
        <v>0</v>
      </c>
      <c r="G1321" s="1">
        <f>IF(SUMPRODUCT(--ISNUMBER(SEARCH({"DISCRIMINATION","HARASSMENT","HATE_SPEECH","GENDER_VIOLENCE"},C1321)))&gt;0,1,0)</f>
        <v>0</v>
      </c>
      <c r="H1321" s="1">
        <f>IF(SUMPRODUCT(--ISNUMBER(SEARCH({"LEGALIZE","LEGISLATION","TRIAL"},C1321)))&gt;0,1,0)</f>
        <v>0</v>
      </c>
      <c r="I1321" s="1">
        <f>IF(SUMPRODUCT(--ISNUMBER(SEARCH({"LEADER"},C1321)))&gt;0,1,0)</f>
        <v>0</v>
      </c>
      <c r="J1321" t="str">
        <f t="shared" si="80"/>
        <v>2017</v>
      </c>
      <c r="K1321" t="str">
        <f t="shared" si="81"/>
        <v>03</v>
      </c>
      <c r="L1321" t="str">
        <f t="shared" si="82"/>
        <v>20</v>
      </c>
      <c r="M1321" s="2">
        <f t="shared" si="83"/>
        <v>42814.71875</v>
      </c>
      <c r="N1321" s="1">
        <f>IF(SUMPRODUCT(--ISNUMBER(SEARCH({"nasdaq.com","bloomberg.com","wsj.com","seekingalpha.com","valuewalk.com","reuters.com","forbes.com","marketwatch.com","investopedia.com","businessinsider.com","analystratings.com"},B1321)))&gt;0,1,0)</f>
        <v>1</v>
      </c>
      <c r="O1321" t="s">
        <v>3935</v>
      </c>
    </row>
    <row r="1322" spans="1:15" x14ac:dyDescent="0.35">
      <c r="A1322">
        <v>4.7163362952836598</v>
      </c>
      <c r="B1322" t="s">
        <v>10</v>
      </c>
      <c r="C1322" t="s">
        <v>1247</v>
      </c>
      <c r="D1322">
        <v>20170320171500</v>
      </c>
      <c r="E1322" s="1">
        <f>IF(SUMPRODUCT(--ISNUMBER(SEARCH({"ECON_EARNINGSREPORT","ECON_STOCKMARKET"},C1322)))&gt;0,1,0)</f>
        <v>1</v>
      </c>
      <c r="F1322" s="1">
        <f>IF(SUMPRODUCT(--ISNUMBER(SEARCH({"ENV_"},C1322)))&gt;0,1,0)</f>
        <v>0</v>
      </c>
      <c r="G1322" s="1">
        <f>IF(SUMPRODUCT(--ISNUMBER(SEARCH({"DISCRIMINATION","HARASSMENT","HATE_SPEECH","GENDER_VIOLENCE"},C1322)))&gt;0,1,0)</f>
        <v>0</v>
      </c>
      <c r="H1322" s="1">
        <f>IF(SUMPRODUCT(--ISNUMBER(SEARCH({"LEGALIZE","LEGISLATION","TRIAL"},C1322)))&gt;0,1,0)</f>
        <v>0</v>
      </c>
      <c r="I1322" s="1">
        <f>IF(SUMPRODUCT(--ISNUMBER(SEARCH({"LEADER"},C1322)))&gt;0,1,0)</f>
        <v>0</v>
      </c>
      <c r="J1322" t="str">
        <f t="shared" si="80"/>
        <v>2017</v>
      </c>
      <c r="K1322" t="str">
        <f t="shared" si="81"/>
        <v>03</v>
      </c>
      <c r="L1322" t="str">
        <f t="shared" si="82"/>
        <v>20</v>
      </c>
      <c r="M1322" s="2">
        <f t="shared" si="83"/>
        <v>42814.71875</v>
      </c>
      <c r="N1322" s="1">
        <f>IF(SUMPRODUCT(--ISNUMBER(SEARCH({"nasdaq.com","bloomberg.com","wsj.com","seekingalpha.com","valuewalk.com","reuters.com","forbes.com","marketwatch.com","investopedia.com","businessinsider.com","analystratings.com"},B1322)))&gt;0,1,0)</f>
        <v>1</v>
      </c>
      <c r="O1322" t="s">
        <v>3935</v>
      </c>
    </row>
    <row r="1323" spans="1:15" x14ac:dyDescent="0.35">
      <c r="A1323">
        <v>3.1809145129224601</v>
      </c>
      <c r="B1323" t="s">
        <v>124</v>
      </c>
      <c r="C1323" t="s">
        <v>1248</v>
      </c>
      <c r="D1323">
        <v>20170324163000</v>
      </c>
      <c r="E1323" s="1">
        <f>IF(SUMPRODUCT(--ISNUMBER(SEARCH({"ECON_EARNINGSREPORT","ECON_STOCKMARKET"},C1323)))&gt;0,1,0)</f>
        <v>1</v>
      </c>
      <c r="F1323" s="1">
        <f>IF(SUMPRODUCT(--ISNUMBER(SEARCH({"ENV_"},C1323)))&gt;0,1,0)</f>
        <v>0</v>
      </c>
      <c r="G1323" s="1">
        <f>IF(SUMPRODUCT(--ISNUMBER(SEARCH({"DISCRIMINATION","HARASSMENT","HATE_SPEECH","GENDER_VIOLENCE"},C1323)))&gt;0,1,0)</f>
        <v>0</v>
      </c>
      <c r="H1323" s="1">
        <f>IF(SUMPRODUCT(--ISNUMBER(SEARCH({"LEGALIZE","LEGISLATION","TRIAL"},C1323)))&gt;0,1,0)</f>
        <v>0</v>
      </c>
      <c r="I1323" s="1">
        <f>IF(SUMPRODUCT(--ISNUMBER(SEARCH({"LEADER"},C1323)))&gt;0,1,0)</f>
        <v>0</v>
      </c>
      <c r="J1323" t="str">
        <f t="shared" si="80"/>
        <v>2017</v>
      </c>
      <c r="K1323" t="str">
        <f t="shared" si="81"/>
        <v>03</v>
      </c>
      <c r="L1323" t="str">
        <f t="shared" si="82"/>
        <v>24</v>
      </c>
      <c r="M1323" s="2">
        <f t="shared" si="83"/>
        <v>42818.6875</v>
      </c>
      <c r="N1323" s="1">
        <f>IF(SUMPRODUCT(--ISNUMBER(SEARCH({"nasdaq.com","bloomberg.com","wsj.com","seekingalpha.com","valuewalk.com","reuters.com","forbes.com","marketwatch.com","investopedia.com","businessinsider.com","analystratings.com"},B1323)))&gt;0,1,0)</f>
        <v>0</v>
      </c>
      <c r="O1323" t="s">
        <v>3935</v>
      </c>
    </row>
    <row r="1324" spans="1:15" x14ac:dyDescent="0.35">
      <c r="A1324">
        <v>3.2608695652173898</v>
      </c>
      <c r="B1324" t="s">
        <v>1249</v>
      </c>
      <c r="C1324" t="s">
        <v>1250</v>
      </c>
      <c r="D1324">
        <v>20170202223000</v>
      </c>
      <c r="E1324" s="1">
        <f>IF(SUMPRODUCT(--ISNUMBER(SEARCH({"ECON_EARNINGSREPORT","ECON_STOCKMARKET"},C1324)))&gt;0,1,0)</f>
        <v>1</v>
      </c>
      <c r="F1324" s="1">
        <f>IF(SUMPRODUCT(--ISNUMBER(SEARCH({"ENV_"},C1324)))&gt;0,1,0)</f>
        <v>0</v>
      </c>
      <c r="G1324" s="1">
        <f>IF(SUMPRODUCT(--ISNUMBER(SEARCH({"DISCRIMINATION","HARASSMENT","HATE_SPEECH","GENDER_VIOLENCE"},C1324)))&gt;0,1,0)</f>
        <v>0</v>
      </c>
      <c r="H1324" s="1">
        <f>IF(SUMPRODUCT(--ISNUMBER(SEARCH({"LEGALIZE","LEGISLATION","TRIAL"},C1324)))&gt;0,1,0)</f>
        <v>0</v>
      </c>
      <c r="I1324" s="1">
        <f>IF(SUMPRODUCT(--ISNUMBER(SEARCH({"LEADER"},C1324)))&gt;0,1,0)</f>
        <v>1</v>
      </c>
      <c r="J1324" t="str">
        <f t="shared" si="80"/>
        <v>2017</v>
      </c>
      <c r="K1324" t="str">
        <f t="shared" si="81"/>
        <v>02</v>
      </c>
      <c r="L1324" t="str">
        <f t="shared" si="82"/>
        <v>02</v>
      </c>
      <c r="M1324" s="2">
        <f t="shared" si="83"/>
        <v>42768.9375</v>
      </c>
      <c r="N1324" s="1">
        <f>IF(SUMPRODUCT(--ISNUMBER(SEARCH({"nasdaq.com","bloomberg.com","wsj.com","seekingalpha.com","valuewalk.com","reuters.com","forbes.com","marketwatch.com","investopedia.com","businessinsider.com","analystratings.com"},B1324)))&gt;0,1,0)</f>
        <v>0</v>
      </c>
      <c r="O1324" t="s">
        <v>3935</v>
      </c>
    </row>
    <row r="1325" spans="1:15" x14ac:dyDescent="0.35">
      <c r="A1325">
        <v>3.0516431924882599</v>
      </c>
      <c r="B1325" t="s">
        <v>307</v>
      </c>
      <c r="C1325" t="s">
        <v>1251</v>
      </c>
      <c r="D1325">
        <v>20170203060000</v>
      </c>
      <c r="E1325" s="1">
        <f>IF(SUMPRODUCT(--ISNUMBER(SEARCH({"ECON_EARNINGSREPORT","ECON_STOCKMARKET"},C1325)))&gt;0,1,0)</f>
        <v>1</v>
      </c>
      <c r="F1325" s="1">
        <f>IF(SUMPRODUCT(--ISNUMBER(SEARCH({"ENV_"},C1325)))&gt;0,1,0)</f>
        <v>0</v>
      </c>
      <c r="G1325" s="1">
        <f>IF(SUMPRODUCT(--ISNUMBER(SEARCH({"DISCRIMINATION","HARASSMENT","HATE_SPEECH","GENDER_VIOLENCE"},C1325)))&gt;0,1,0)</f>
        <v>0</v>
      </c>
      <c r="H1325" s="1">
        <f>IF(SUMPRODUCT(--ISNUMBER(SEARCH({"LEGALIZE","LEGISLATION","TRIAL"},C1325)))&gt;0,1,0)</f>
        <v>0</v>
      </c>
      <c r="I1325" s="1">
        <f>IF(SUMPRODUCT(--ISNUMBER(SEARCH({"LEADER"},C1325)))&gt;0,1,0)</f>
        <v>1</v>
      </c>
      <c r="J1325" t="str">
        <f t="shared" si="80"/>
        <v>2017</v>
      </c>
      <c r="K1325" t="str">
        <f t="shared" si="81"/>
        <v>02</v>
      </c>
      <c r="L1325" t="str">
        <f t="shared" si="82"/>
        <v>03</v>
      </c>
      <c r="M1325" s="2">
        <f t="shared" si="83"/>
        <v>42769.25</v>
      </c>
      <c r="N1325" s="1">
        <f>IF(SUMPRODUCT(--ISNUMBER(SEARCH({"nasdaq.com","bloomberg.com","wsj.com","seekingalpha.com","valuewalk.com","reuters.com","forbes.com","marketwatch.com","investopedia.com","businessinsider.com","analystratings.com"},B1325)))&gt;0,1,0)</f>
        <v>0</v>
      </c>
      <c r="O1325" t="s">
        <v>3935</v>
      </c>
    </row>
    <row r="1326" spans="1:15" x14ac:dyDescent="0.35">
      <c r="A1326">
        <v>3.1763417305586001</v>
      </c>
      <c r="B1326" t="s">
        <v>720</v>
      </c>
      <c r="C1326" t="s">
        <v>1252</v>
      </c>
      <c r="D1326">
        <v>20170201190000</v>
      </c>
      <c r="E1326" s="1">
        <f>IF(SUMPRODUCT(--ISNUMBER(SEARCH({"ECON_EARNINGSREPORT","ECON_STOCKMARKET"},C1326)))&gt;0,1,0)</f>
        <v>1</v>
      </c>
      <c r="F1326" s="1">
        <f>IF(SUMPRODUCT(--ISNUMBER(SEARCH({"ENV_"},C1326)))&gt;0,1,0)</f>
        <v>0</v>
      </c>
      <c r="G1326" s="1">
        <f>IF(SUMPRODUCT(--ISNUMBER(SEARCH({"DISCRIMINATION","HARASSMENT","HATE_SPEECH","GENDER_VIOLENCE"},C1326)))&gt;0,1,0)</f>
        <v>0</v>
      </c>
      <c r="H1326" s="1">
        <f>IF(SUMPRODUCT(--ISNUMBER(SEARCH({"LEGALIZE","LEGISLATION","TRIAL"},C1326)))&gt;0,1,0)</f>
        <v>0</v>
      </c>
      <c r="I1326" s="1">
        <f>IF(SUMPRODUCT(--ISNUMBER(SEARCH({"LEADER"},C1326)))&gt;0,1,0)</f>
        <v>0</v>
      </c>
      <c r="J1326" t="str">
        <f t="shared" si="80"/>
        <v>2017</v>
      </c>
      <c r="K1326" t="str">
        <f t="shared" si="81"/>
        <v>02</v>
      </c>
      <c r="L1326" t="str">
        <f t="shared" si="82"/>
        <v>01</v>
      </c>
      <c r="M1326" s="2">
        <f t="shared" si="83"/>
        <v>42767.791666666664</v>
      </c>
      <c r="N1326" s="1">
        <f>IF(SUMPRODUCT(--ISNUMBER(SEARCH({"nasdaq.com","bloomberg.com","wsj.com","seekingalpha.com","valuewalk.com","reuters.com","forbes.com","marketwatch.com","investopedia.com","businessinsider.com","analystratings.com"},B1326)))&gt;0,1,0)</f>
        <v>0</v>
      </c>
      <c r="O1326" t="s">
        <v>3935</v>
      </c>
    </row>
    <row r="1327" spans="1:15" x14ac:dyDescent="0.35">
      <c r="A1327">
        <v>3.6269430051813498</v>
      </c>
      <c r="B1327" t="s">
        <v>71</v>
      </c>
      <c r="C1327" t="s">
        <v>1181</v>
      </c>
      <c r="D1327">
        <v>20170323203000</v>
      </c>
      <c r="E1327" s="1">
        <f>IF(SUMPRODUCT(--ISNUMBER(SEARCH({"ECON_EARNINGSREPORT","ECON_STOCKMARKET"},C1327)))&gt;0,1,0)</f>
        <v>0</v>
      </c>
      <c r="F1327" s="1">
        <f>IF(SUMPRODUCT(--ISNUMBER(SEARCH({"ENV_"},C1327)))&gt;0,1,0)</f>
        <v>0</v>
      </c>
      <c r="G1327" s="1">
        <f>IF(SUMPRODUCT(--ISNUMBER(SEARCH({"DISCRIMINATION","HARASSMENT","HATE_SPEECH","GENDER_VIOLENCE"},C1327)))&gt;0,1,0)</f>
        <v>0</v>
      </c>
      <c r="H1327" s="1">
        <f>IF(SUMPRODUCT(--ISNUMBER(SEARCH({"LEGALIZE","LEGISLATION","TRIAL"},C1327)))&gt;0,1,0)</f>
        <v>0</v>
      </c>
      <c r="I1327" s="1">
        <f>IF(SUMPRODUCT(--ISNUMBER(SEARCH({"LEADER"},C1327)))&gt;0,1,0)</f>
        <v>0</v>
      </c>
      <c r="J1327" t="str">
        <f t="shared" si="80"/>
        <v>2017</v>
      </c>
      <c r="K1327" t="str">
        <f t="shared" si="81"/>
        <v>03</v>
      </c>
      <c r="L1327" t="str">
        <f t="shared" si="82"/>
        <v>23</v>
      </c>
      <c r="M1327" s="2">
        <f t="shared" si="83"/>
        <v>42817.854166666664</v>
      </c>
      <c r="N1327" s="1">
        <f>IF(SUMPRODUCT(--ISNUMBER(SEARCH({"nasdaq.com","bloomberg.com","wsj.com","seekingalpha.com","valuewalk.com","reuters.com","forbes.com","marketwatch.com","investopedia.com","businessinsider.com","analystratings.com"},B1327)))&gt;0,1,0)</f>
        <v>1</v>
      </c>
      <c r="O1327" t="s">
        <v>3935</v>
      </c>
    </row>
    <row r="1328" spans="1:15" x14ac:dyDescent="0.35">
      <c r="A1328">
        <v>0.22172949002217199</v>
      </c>
      <c r="B1328" t="s">
        <v>6</v>
      </c>
      <c r="C1328" t="s">
        <v>1161</v>
      </c>
      <c r="D1328">
        <v>20170315163000</v>
      </c>
      <c r="E1328" s="1">
        <f>IF(SUMPRODUCT(--ISNUMBER(SEARCH({"ECON_EARNINGSREPORT","ECON_STOCKMARKET"},C1328)))&gt;0,1,0)</f>
        <v>1</v>
      </c>
      <c r="F1328" s="1">
        <f>IF(SUMPRODUCT(--ISNUMBER(SEARCH({"ENV_"},C1328)))&gt;0,1,0)</f>
        <v>0</v>
      </c>
      <c r="G1328" s="1">
        <f>IF(SUMPRODUCT(--ISNUMBER(SEARCH({"DISCRIMINATION","HARASSMENT","HATE_SPEECH","GENDER_VIOLENCE"},C1328)))&gt;0,1,0)</f>
        <v>0</v>
      </c>
      <c r="H1328" s="1">
        <f>IF(SUMPRODUCT(--ISNUMBER(SEARCH({"LEGALIZE","LEGISLATION","TRIAL"},C1328)))&gt;0,1,0)</f>
        <v>0</v>
      </c>
      <c r="I1328" s="1">
        <f>IF(SUMPRODUCT(--ISNUMBER(SEARCH({"LEADER"},C1328)))&gt;0,1,0)</f>
        <v>0</v>
      </c>
      <c r="J1328" t="str">
        <f t="shared" si="80"/>
        <v>2017</v>
      </c>
      <c r="K1328" t="str">
        <f t="shared" si="81"/>
        <v>03</v>
      </c>
      <c r="L1328" t="str">
        <f t="shared" si="82"/>
        <v>15</v>
      </c>
      <c r="M1328" s="2">
        <f t="shared" si="83"/>
        <v>42809.6875</v>
      </c>
      <c r="N1328" s="1">
        <f>IF(SUMPRODUCT(--ISNUMBER(SEARCH({"nasdaq.com","bloomberg.com","wsj.com","seekingalpha.com","valuewalk.com","reuters.com","forbes.com","marketwatch.com","investopedia.com","businessinsider.com","analystratings.com"},B1328)))&gt;0,1,0)</f>
        <v>0</v>
      </c>
      <c r="O1328" t="s">
        <v>3935</v>
      </c>
    </row>
    <row r="1329" spans="1:15" x14ac:dyDescent="0.35">
      <c r="A1329">
        <v>2.4948024948024901</v>
      </c>
      <c r="B1329" t="s">
        <v>6</v>
      </c>
      <c r="C1329" t="s">
        <v>1164</v>
      </c>
      <c r="D1329">
        <v>20170323184500</v>
      </c>
      <c r="E1329" s="1">
        <f>IF(SUMPRODUCT(--ISNUMBER(SEARCH({"ECON_EARNINGSREPORT","ECON_STOCKMARKET"},C1329)))&gt;0,1,0)</f>
        <v>1</v>
      </c>
      <c r="F1329" s="1">
        <f>IF(SUMPRODUCT(--ISNUMBER(SEARCH({"ENV_"},C1329)))&gt;0,1,0)</f>
        <v>0</v>
      </c>
      <c r="G1329" s="1">
        <f>IF(SUMPRODUCT(--ISNUMBER(SEARCH({"DISCRIMINATION","HARASSMENT","HATE_SPEECH","GENDER_VIOLENCE"},C1329)))&gt;0,1,0)</f>
        <v>0</v>
      </c>
      <c r="H1329" s="1">
        <f>IF(SUMPRODUCT(--ISNUMBER(SEARCH({"LEGALIZE","LEGISLATION","TRIAL"},C1329)))&gt;0,1,0)</f>
        <v>0</v>
      </c>
      <c r="I1329" s="1">
        <f>IF(SUMPRODUCT(--ISNUMBER(SEARCH({"LEADER"},C1329)))&gt;0,1,0)</f>
        <v>0</v>
      </c>
      <c r="J1329" t="str">
        <f t="shared" si="80"/>
        <v>2017</v>
      </c>
      <c r="K1329" t="str">
        <f t="shared" si="81"/>
        <v>03</v>
      </c>
      <c r="L1329" t="str">
        <f t="shared" si="82"/>
        <v>23</v>
      </c>
      <c r="M1329" s="2">
        <f t="shared" si="83"/>
        <v>42817.78125</v>
      </c>
      <c r="N1329" s="1">
        <f>IF(SUMPRODUCT(--ISNUMBER(SEARCH({"nasdaq.com","bloomberg.com","wsj.com","seekingalpha.com","valuewalk.com","reuters.com","forbes.com","marketwatch.com","investopedia.com","businessinsider.com","analystratings.com"},B1329)))&gt;0,1,0)</f>
        <v>0</v>
      </c>
      <c r="O1329" t="s">
        <v>3935</v>
      </c>
    </row>
    <row r="1330" spans="1:15" x14ac:dyDescent="0.35">
      <c r="A1330">
        <v>0.48231511254019299</v>
      </c>
      <c r="B1330" t="s">
        <v>1097</v>
      </c>
      <c r="C1330" t="s">
        <v>1098</v>
      </c>
      <c r="D1330">
        <v>20170213114500</v>
      </c>
      <c r="E1330" s="1">
        <f>IF(SUMPRODUCT(--ISNUMBER(SEARCH({"ECON_EARNINGSREPORT","ECON_STOCKMARKET"},C1330)))&gt;0,1,0)</f>
        <v>1</v>
      </c>
      <c r="F1330" s="1">
        <f>IF(SUMPRODUCT(--ISNUMBER(SEARCH({"ENV_"},C1330)))&gt;0,1,0)</f>
        <v>0</v>
      </c>
      <c r="G1330" s="1">
        <f>IF(SUMPRODUCT(--ISNUMBER(SEARCH({"DISCRIMINATION","HARASSMENT","HATE_SPEECH","GENDER_VIOLENCE"},C1330)))&gt;0,1,0)</f>
        <v>0</v>
      </c>
      <c r="H1330" s="1">
        <f>IF(SUMPRODUCT(--ISNUMBER(SEARCH({"LEGALIZE","LEGISLATION","TRIAL"},C1330)))&gt;0,1,0)</f>
        <v>0</v>
      </c>
      <c r="I1330" s="1">
        <f>IF(SUMPRODUCT(--ISNUMBER(SEARCH({"LEADER"},C1330)))&gt;0,1,0)</f>
        <v>0</v>
      </c>
      <c r="J1330" t="str">
        <f t="shared" si="80"/>
        <v>2017</v>
      </c>
      <c r="K1330" t="str">
        <f t="shared" si="81"/>
        <v>02</v>
      </c>
      <c r="L1330" t="str">
        <f t="shared" si="82"/>
        <v>13</v>
      </c>
      <c r="M1330" s="2">
        <f t="shared" si="83"/>
        <v>42779.489583333336</v>
      </c>
      <c r="N1330" s="1">
        <f>IF(SUMPRODUCT(--ISNUMBER(SEARCH({"nasdaq.com","bloomberg.com","wsj.com","seekingalpha.com","valuewalk.com","reuters.com","forbes.com","marketwatch.com","investopedia.com","businessinsider.com","analystratings.com"},B1330)))&gt;0,1,0)</f>
        <v>0</v>
      </c>
      <c r="O1330" t="s">
        <v>3935</v>
      </c>
    </row>
    <row r="1331" spans="1:15" x14ac:dyDescent="0.35">
      <c r="A1331">
        <v>3.3524904214559399</v>
      </c>
      <c r="B1331" t="s">
        <v>18</v>
      </c>
      <c r="C1331" t="s">
        <v>110</v>
      </c>
      <c r="D1331">
        <v>20170327174500</v>
      </c>
      <c r="E1331" s="1">
        <f>IF(SUMPRODUCT(--ISNUMBER(SEARCH({"ECON_EARNINGSREPORT","ECON_STOCKMARKET"},C1331)))&gt;0,1,0)</f>
        <v>1</v>
      </c>
      <c r="F1331" s="1">
        <f>IF(SUMPRODUCT(--ISNUMBER(SEARCH({"ENV_"},C1331)))&gt;0,1,0)</f>
        <v>0</v>
      </c>
      <c r="G1331" s="1">
        <f>IF(SUMPRODUCT(--ISNUMBER(SEARCH({"DISCRIMINATION","HARASSMENT","HATE_SPEECH","GENDER_VIOLENCE"},C1331)))&gt;0,1,0)</f>
        <v>0</v>
      </c>
      <c r="H1331" s="1">
        <f>IF(SUMPRODUCT(--ISNUMBER(SEARCH({"LEGALIZE","LEGISLATION","TRIAL"},C1331)))&gt;0,1,0)</f>
        <v>0</v>
      </c>
      <c r="I1331" s="1">
        <f>IF(SUMPRODUCT(--ISNUMBER(SEARCH({"LEADER"},C1331)))&gt;0,1,0)</f>
        <v>0</v>
      </c>
      <c r="J1331" t="str">
        <f t="shared" si="80"/>
        <v>2017</v>
      </c>
      <c r="K1331" t="str">
        <f t="shared" si="81"/>
        <v>03</v>
      </c>
      <c r="L1331" t="str">
        <f t="shared" si="82"/>
        <v>27</v>
      </c>
      <c r="M1331" s="2">
        <f t="shared" si="83"/>
        <v>42821.739583333336</v>
      </c>
      <c r="N1331" s="1">
        <f>IF(SUMPRODUCT(--ISNUMBER(SEARCH({"nasdaq.com","bloomberg.com","wsj.com","seekingalpha.com","valuewalk.com","reuters.com","forbes.com","marketwatch.com","investopedia.com","businessinsider.com","analystratings.com"},B1331)))&gt;0,1,0)</f>
        <v>0</v>
      </c>
      <c r="O1331" t="s">
        <v>3935</v>
      </c>
    </row>
    <row r="1332" spans="1:15" x14ac:dyDescent="0.35">
      <c r="A1332">
        <v>1.5783540022547899</v>
      </c>
      <c r="B1332" t="s">
        <v>402</v>
      </c>
      <c r="C1332" t="s">
        <v>1253</v>
      </c>
      <c r="D1332">
        <v>20170328131500</v>
      </c>
      <c r="E1332" s="1">
        <f>IF(SUMPRODUCT(--ISNUMBER(SEARCH({"ECON_EARNINGSREPORT","ECON_STOCKMARKET"},C1332)))&gt;0,1,0)</f>
        <v>0</v>
      </c>
      <c r="F1332" s="1">
        <f>IF(SUMPRODUCT(--ISNUMBER(SEARCH({"ENV_"},C1332)))&gt;0,1,0)</f>
        <v>0</v>
      </c>
      <c r="G1332" s="1">
        <f>IF(SUMPRODUCT(--ISNUMBER(SEARCH({"DISCRIMINATION","HARASSMENT","HATE_SPEECH","GENDER_VIOLENCE"},C1332)))&gt;0,1,0)</f>
        <v>0</v>
      </c>
      <c r="H1332" s="1">
        <f>IF(SUMPRODUCT(--ISNUMBER(SEARCH({"LEGALIZE","LEGISLATION","TRIAL"},C1332)))&gt;0,1,0)</f>
        <v>1</v>
      </c>
      <c r="I1332" s="1">
        <f>IF(SUMPRODUCT(--ISNUMBER(SEARCH({"LEADER"},C1332)))&gt;0,1,0)</f>
        <v>1</v>
      </c>
      <c r="J1332" t="str">
        <f t="shared" si="80"/>
        <v>2017</v>
      </c>
      <c r="K1332" t="str">
        <f t="shared" si="81"/>
        <v>03</v>
      </c>
      <c r="L1332" t="str">
        <f t="shared" si="82"/>
        <v>28</v>
      </c>
      <c r="M1332" s="2">
        <f t="shared" si="83"/>
        <v>42822.552083333336</v>
      </c>
      <c r="N1332" s="1">
        <f>IF(SUMPRODUCT(--ISNUMBER(SEARCH({"nasdaq.com","bloomberg.com","wsj.com","seekingalpha.com","valuewalk.com","reuters.com","forbes.com","marketwatch.com","investopedia.com","businessinsider.com","analystratings.com"},B1332)))&gt;0,1,0)</f>
        <v>0</v>
      </c>
      <c r="O1332" t="s">
        <v>3935</v>
      </c>
    </row>
    <row r="1333" spans="1:15" x14ac:dyDescent="0.35">
      <c r="A1333">
        <v>1.32517838939857</v>
      </c>
      <c r="B1333" t="s">
        <v>463</v>
      </c>
      <c r="C1333" t="s">
        <v>1254</v>
      </c>
      <c r="D1333">
        <v>20170216183000</v>
      </c>
      <c r="E1333" s="1">
        <f>IF(SUMPRODUCT(--ISNUMBER(SEARCH({"ECON_EARNINGSREPORT","ECON_STOCKMARKET"},C1333)))&gt;0,1,0)</f>
        <v>1</v>
      </c>
      <c r="F1333" s="1">
        <f>IF(SUMPRODUCT(--ISNUMBER(SEARCH({"ENV_"},C1333)))&gt;0,1,0)</f>
        <v>0</v>
      </c>
      <c r="G1333" s="1">
        <f>IF(SUMPRODUCT(--ISNUMBER(SEARCH({"DISCRIMINATION","HARASSMENT","HATE_SPEECH","GENDER_VIOLENCE"},C1333)))&gt;0,1,0)</f>
        <v>0</v>
      </c>
      <c r="H1333" s="1">
        <f>IF(SUMPRODUCT(--ISNUMBER(SEARCH({"LEGALIZE","LEGISLATION","TRIAL"},C1333)))&gt;0,1,0)</f>
        <v>0</v>
      </c>
      <c r="I1333" s="1">
        <f>IF(SUMPRODUCT(--ISNUMBER(SEARCH({"LEADER"},C1333)))&gt;0,1,0)</f>
        <v>0</v>
      </c>
      <c r="J1333" t="str">
        <f t="shared" si="80"/>
        <v>2017</v>
      </c>
      <c r="K1333" t="str">
        <f t="shared" si="81"/>
        <v>02</v>
      </c>
      <c r="L1333" t="str">
        <f t="shared" si="82"/>
        <v>16</v>
      </c>
      <c r="M1333" s="2">
        <f t="shared" si="83"/>
        <v>42782.770833333336</v>
      </c>
      <c r="N1333" s="1">
        <f>IF(SUMPRODUCT(--ISNUMBER(SEARCH({"nasdaq.com","bloomberg.com","wsj.com","seekingalpha.com","valuewalk.com","reuters.com","forbes.com","marketwatch.com","investopedia.com","businessinsider.com","analystratings.com"},B1333)))&gt;0,1,0)</f>
        <v>0</v>
      </c>
      <c r="O1333" t="s">
        <v>3935</v>
      </c>
    </row>
    <row r="1334" spans="1:15" x14ac:dyDescent="0.35">
      <c r="A1334">
        <v>0.83036773428232502</v>
      </c>
      <c r="B1334" t="s">
        <v>1255</v>
      </c>
      <c r="D1334">
        <v>20170328161500</v>
      </c>
      <c r="E1334" s="1">
        <f>IF(SUMPRODUCT(--ISNUMBER(SEARCH({"ECON_EARNINGSREPORT","ECON_STOCKMARKET"},C1334)))&gt;0,1,0)</f>
        <v>0</v>
      </c>
      <c r="F1334" s="1">
        <f>IF(SUMPRODUCT(--ISNUMBER(SEARCH({"ENV_"},C1334)))&gt;0,1,0)</f>
        <v>0</v>
      </c>
      <c r="G1334" s="1">
        <f>IF(SUMPRODUCT(--ISNUMBER(SEARCH({"DISCRIMINATION","HARASSMENT","HATE_SPEECH","GENDER_VIOLENCE"},C1334)))&gt;0,1,0)</f>
        <v>0</v>
      </c>
      <c r="H1334" s="1">
        <f>IF(SUMPRODUCT(--ISNUMBER(SEARCH({"LEGALIZE","LEGISLATION","TRIAL"},C1334)))&gt;0,1,0)</f>
        <v>0</v>
      </c>
      <c r="I1334" s="1">
        <f>IF(SUMPRODUCT(--ISNUMBER(SEARCH({"LEADER"},C1334)))&gt;0,1,0)</f>
        <v>0</v>
      </c>
      <c r="J1334" t="str">
        <f t="shared" si="80"/>
        <v>2017</v>
      </c>
      <c r="K1334" t="str">
        <f t="shared" si="81"/>
        <v>03</v>
      </c>
      <c r="L1334" t="str">
        <f t="shared" si="82"/>
        <v>28</v>
      </c>
      <c r="M1334" s="2">
        <f t="shared" si="83"/>
        <v>42822.677083333336</v>
      </c>
      <c r="N1334" s="1">
        <f>IF(SUMPRODUCT(--ISNUMBER(SEARCH({"nasdaq.com","bloomberg.com","wsj.com","seekingalpha.com","valuewalk.com","reuters.com","forbes.com","marketwatch.com","investopedia.com","businessinsider.com","analystratings.com"},B1334)))&gt;0,1,0)</f>
        <v>0</v>
      </c>
      <c r="O1334" t="s">
        <v>3935</v>
      </c>
    </row>
    <row r="1335" spans="1:15" x14ac:dyDescent="0.35">
      <c r="A1335">
        <v>-0.162074554294975</v>
      </c>
      <c r="B1335" t="s">
        <v>10</v>
      </c>
      <c r="C1335" t="s">
        <v>1159</v>
      </c>
      <c r="D1335">
        <v>20170323181500</v>
      </c>
      <c r="E1335" s="1">
        <f>IF(SUMPRODUCT(--ISNUMBER(SEARCH({"ECON_EARNINGSREPORT","ECON_STOCKMARKET"},C1335)))&gt;0,1,0)</f>
        <v>1</v>
      </c>
      <c r="F1335" s="1">
        <f>IF(SUMPRODUCT(--ISNUMBER(SEARCH({"ENV_"},C1335)))&gt;0,1,0)</f>
        <v>0</v>
      </c>
      <c r="G1335" s="1">
        <f>IF(SUMPRODUCT(--ISNUMBER(SEARCH({"DISCRIMINATION","HARASSMENT","HATE_SPEECH","GENDER_VIOLENCE"},C1335)))&gt;0,1,0)</f>
        <v>0</v>
      </c>
      <c r="H1335" s="1">
        <f>IF(SUMPRODUCT(--ISNUMBER(SEARCH({"LEGALIZE","LEGISLATION","TRIAL"},C1335)))&gt;0,1,0)</f>
        <v>0</v>
      </c>
      <c r="I1335" s="1">
        <f>IF(SUMPRODUCT(--ISNUMBER(SEARCH({"LEADER"},C1335)))&gt;0,1,0)</f>
        <v>0</v>
      </c>
      <c r="J1335" t="str">
        <f t="shared" si="80"/>
        <v>2017</v>
      </c>
      <c r="K1335" t="str">
        <f t="shared" si="81"/>
        <v>03</v>
      </c>
      <c r="L1335" t="str">
        <f t="shared" si="82"/>
        <v>23</v>
      </c>
      <c r="M1335" s="2">
        <f t="shared" si="83"/>
        <v>42817.760416666664</v>
      </c>
      <c r="N1335" s="1">
        <f>IF(SUMPRODUCT(--ISNUMBER(SEARCH({"nasdaq.com","bloomberg.com","wsj.com","seekingalpha.com","valuewalk.com","reuters.com","forbes.com","marketwatch.com","investopedia.com","businessinsider.com","analystratings.com"},B1335)))&gt;0,1,0)</f>
        <v>1</v>
      </c>
      <c r="O1335" t="s">
        <v>3935</v>
      </c>
    </row>
    <row r="1336" spans="1:15" x14ac:dyDescent="0.35">
      <c r="A1336">
        <v>0.96525096525096499</v>
      </c>
      <c r="B1336" t="s">
        <v>229</v>
      </c>
      <c r="C1336" t="s">
        <v>1256</v>
      </c>
      <c r="D1336">
        <v>20170330083000</v>
      </c>
      <c r="E1336" s="1">
        <f>IF(SUMPRODUCT(--ISNUMBER(SEARCH({"ECON_EARNINGSREPORT","ECON_STOCKMARKET"},C1336)))&gt;0,1,0)</f>
        <v>0</v>
      </c>
      <c r="F1336" s="1">
        <f>IF(SUMPRODUCT(--ISNUMBER(SEARCH({"ENV_"},C1336)))&gt;0,1,0)</f>
        <v>0</v>
      </c>
      <c r="G1336" s="1">
        <f>IF(SUMPRODUCT(--ISNUMBER(SEARCH({"DISCRIMINATION","HARASSMENT","HATE_SPEECH","GENDER_VIOLENCE"},C1336)))&gt;0,1,0)</f>
        <v>0</v>
      </c>
      <c r="H1336" s="1">
        <f>IF(SUMPRODUCT(--ISNUMBER(SEARCH({"LEGALIZE","LEGISLATION","TRIAL"},C1336)))&gt;0,1,0)</f>
        <v>1</v>
      </c>
      <c r="I1336" s="1">
        <f>IF(SUMPRODUCT(--ISNUMBER(SEARCH({"LEADER"},C1336)))&gt;0,1,0)</f>
        <v>1</v>
      </c>
      <c r="J1336" t="str">
        <f t="shared" si="80"/>
        <v>2017</v>
      </c>
      <c r="K1336" t="str">
        <f t="shared" si="81"/>
        <v>03</v>
      </c>
      <c r="L1336" t="str">
        <f t="shared" si="82"/>
        <v>30</v>
      </c>
      <c r="M1336" s="2">
        <f t="shared" si="83"/>
        <v>42824.354166666664</v>
      </c>
      <c r="N1336" s="1">
        <f>IF(SUMPRODUCT(--ISNUMBER(SEARCH({"nasdaq.com","bloomberg.com","wsj.com","seekingalpha.com","valuewalk.com","reuters.com","forbes.com","marketwatch.com","investopedia.com","businessinsider.com","analystratings.com"},B1336)))&gt;0,1,0)</f>
        <v>0</v>
      </c>
      <c r="O1336" t="s">
        <v>3935</v>
      </c>
    </row>
    <row r="1337" spans="1:15" x14ac:dyDescent="0.35">
      <c r="A1337">
        <v>1.0891089108910901</v>
      </c>
      <c r="B1337" t="s">
        <v>229</v>
      </c>
      <c r="C1337" t="s">
        <v>1257</v>
      </c>
      <c r="D1337">
        <v>20170330083000</v>
      </c>
      <c r="E1337" s="1">
        <f>IF(SUMPRODUCT(--ISNUMBER(SEARCH({"ECON_EARNINGSREPORT","ECON_STOCKMARKET"},C1337)))&gt;0,1,0)</f>
        <v>0</v>
      </c>
      <c r="F1337" s="1">
        <f>IF(SUMPRODUCT(--ISNUMBER(SEARCH({"ENV_"},C1337)))&gt;0,1,0)</f>
        <v>0</v>
      </c>
      <c r="G1337" s="1">
        <f>IF(SUMPRODUCT(--ISNUMBER(SEARCH({"DISCRIMINATION","HARASSMENT","HATE_SPEECH","GENDER_VIOLENCE"},C1337)))&gt;0,1,0)</f>
        <v>0</v>
      </c>
      <c r="H1337" s="1">
        <f>IF(SUMPRODUCT(--ISNUMBER(SEARCH({"LEGALIZE","LEGISLATION","TRIAL"},C1337)))&gt;0,1,0)</f>
        <v>1</v>
      </c>
      <c r="I1337" s="1">
        <f>IF(SUMPRODUCT(--ISNUMBER(SEARCH({"LEADER"},C1337)))&gt;0,1,0)</f>
        <v>1</v>
      </c>
      <c r="J1337" t="str">
        <f t="shared" si="80"/>
        <v>2017</v>
      </c>
      <c r="K1337" t="str">
        <f t="shared" si="81"/>
        <v>03</v>
      </c>
      <c r="L1337" t="str">
        <f t="shared" si="82"/>
        <v>30</v>
      </c>
      <c r="M1337" s="2">
        <f t="shared" si="83"/>
        <v>42824.354166666664</v>
      </c>
      <c r="N1337" s="1">
        <f>IF(SUMPRODUCT(--ISNUMBER(SEARCH({"nasdaq.com","bloomberg.com","wsj.com","seekingalpha.com","valuewalk.com","reuters.com","forbes.com","marketwatch.com","investopedia.com","businessinsider.com","analystratings.com"},B1337)))&gt;0,1,0)</f>
        <v>0</v>
      </c>
      <c r="O1337" t="s">
        <v>3935</v>
      </c>
    </row>
    <row r="1338" spans="1:15" x14ac:dyDescent="0.35">
      <c r="A1338">
        <v>1.0826771653543299</v>
      </c>
      <c r="B1338" t="s">
        <v>229</v>
      </c>
      <c r="C1338" t="s">
        <v>1258</v>
      </c>
      <c r="D1338">
        <v>20170330083000</v>
      </c>
      <c r="E1338" s="1">
        <f>IF(SUMPRODUCT(--ISNUMBER(SEARCH({"ECON_EARNINGSREPORT","ECON_STOCKMARKET"},C1338)))&gt;0,1,0)</f>
        <v>0</v>
      </c>
      <c r="F1338" s="1">
        <f>IF(SUMPRODUCT(--ISNUMBER(SEARCH({"ENV_"},C1338)))&gt;0,1,0)</f>
        <v>0</v>
      </c>
      <c r="G1338" s="1">
        <f>IF(SUMPRODUCT(--ISNUMBER(SEARCH({"DISCRIMINATION","HARASSMENT","HATE_SPEECH","GENDER_VIOLENCE"},C1338)))&gt;0,1,0)</f>
        <v>0</v>
      </c>
      <c r="H1338" s="1">
        <f>IF(SUMPRODUCT(--ISNUMBER(SEARCH({"LEGALIZE","LEGISLATION","TRIAL"},C1338)))&gt;0,1,0)</f>
        <v>1</v>
      </c>
      <c r="I1338" s="1">
        <f>IF(SUMPRODUCT(--ISNUMBER(SEARCH({"LEADER"},C1338)))&gt;0,1,0)</f>
        <v>1</v>
      </c>
      <c r="J1338" t="str">
        <f t="shared" si="80"/>
        <v>2017</v>
      </c>
      <c r="K1338" t="str">
        <f t="shared" si="81"/>
        <v>03</v>
      </c>
      <c r="L1338" t="str">
        <f t="shared" si="82"/>
        <v>30</v>
      </c>
      <c r="M1338" s="2">
        <f t="shared" si="83"/>
        <v>42824.354166666664</v>
      </c>
      <c r="N1338" s="1">
        <f>IF(SUMPRODUCT(--ISNUMBER(SEARCH({"nasdaq.com","bloomberg.com","wsj.com","seekingalpha.com","valuewalk.com","reuters.com","forbes.com","marketwatch.com","investopedia.com","businessinsider.com","analystratings.com"},B1338)))&gt;0,1,0)</f>
        <v>0</v>
      </c>
      <c r="O1338" t="s">
        <v>3935</v>
      </c>
    </row>
    <row r="1339" spans="1:15" x14ac:dyDescent="0.35">
      <c r="A1339">
        <v>0</v>
      </c>
      <c r="B1339" t="s">
        <v>216</v>
      </c>
      <c r="C1339" t="s">
        <v>1259</v>
      </c>
      <c r="D1339">
        <v>20170214163000</v>
      </c>
      <c r="E1339" s="1">
        <f>IF(SUMPRODUCT(--ISNUMBER(SEARCH({"ECON_EARNINGSREPORT","ECON_STOCKMARKET"},C1339)))&gt;0,1,0)</f>
        <v>1</v>
      </c>
      <c r="F1339" s="1">
        <f>IF(SUMPRODUCT(--ISNUMBER(SEARCH({"ENV_"},C1339)))&gt;0,1,0)</f>
        <v>0</v>
      </c>
      <c r="G1339" s="1">
        <f>IF(SUMPRODUCT(--ISNUMBER(SEARCH({"DISCRIMINATION","HARASSMENT","HATE_SPEECH","GENDER_VIOLENCE"},C1339)))&gt;0,1,0)</f>
        <v>0</v>
      </c>
      <c r="H1339" s="1">
        <f>IF(SUMPRODUCT(--ISNUMBER(SEARCH({"LEGALIZE","LEGISLATION","TRIAL"},C1339)))&gt;0,1,0)</f>
        <v>0</v>
      </c>
      <c r="I1339" s="1">
        <f>IF(SUMPRODUCT(--ISNUMBER(SEARCH({"LEADER"},C1339)))&gt;0,1,0)</f>
        <v>0</v>
      </c>
      <c r="J1339" t="str">
        <f t="shared" si="80"/>
        <v>2017</v>
      </c>
      <c r="K1339" t="str">
        <f t="shared" si="81"/>
        <v>02</v>
      </c>
      <c r="L1339" t="str">
        <f t="shared" si="82"/>
        <v>14</v>
      </c>
      <c r="M1339" s="2">
        <f t="shared" si="83"/>
        <v>42780.6875</v>
      </c>
      <c r="N1339" s="1">
        <f>IF(SUMPRODUCT(--ISNUMBER(SEARCH({"nasdaq.com","bloomberg.com","wsj.com","seekingalpha.com","valuewalk.com","reuters.com","forbes.com","marketwatch.com","investopedia.com","businessinsider.com","analystratings.com"},B1339)))&gt;0,1,0)</f>
        <v>1</v>
      </c>
      <c r="O1339" t="s">
        <v>3935</v>
      </c>
    </row>
    <row r="1340" spans="1:15" x14ac:dyDescent="0.35">
      <c r="A1340">
        <v>-0.63694267515923597</v>
      </c>
      <c r="B1340" t="s">
        <v>90</v>
      </c>
      <c r="C1340" t="s">
        <v>159</v>
      </c>
      <c r="D1340">
        <v>20170215170000</v>
      </c>
      <c r="E1340" s="1">
        <f>IF(SUMPRODUCT(--ISNUMBER(SEARCH({"ECON_EARNINGSREPORT","ECON_STOCKMARKET"},C1340)))&gt;0,1,0)</f>
        <v>0</v>
      </c>
      <c r="F1340" s="1">
        <f>IF(SUMPRODUCT(--ISNUMBER(SEARCH({"ENV_"},C1340)))&gt;0,1,0)</f>
        <v>0</v>
      </c>
      <c r="G1340" s="1">
        <f>IF(SUMPRODUCT(--ISNUMBER(SEARCH({"DISCRIMINATION","HARASSMENT","HATE_SPEECH","GENDER_VIOLENCE"},C1340)))&gt;0,1,0)</f>
        <v>0</v>
      </c>
      <c r="H1340" s="1">
        <f>IF(SUMPRODUCT(--ISNUMBER(SEARCH({"LEGALIZE","LEGISLATION","TRIAL"},C1340)))&gt;0,1,0)</f>
        <v>0</v>
      </c>
      <c r="I1340" s="1">
        <f>IF(SUMPRODUCT(--ISNUMBER(SEARCH({"LEADER"},C1340)))&gt;0,1,0)</f>
        <v>0</v>
      </c>
      <c r="J1340" t="str">
        <f t="shared" si="80"/>
        <v>2017</v>
      </c>
      <c r="K1340" t="str">
        <f t="shared" si="81"/>
        <v>02</v>
      </c>
      <c r="L1340" t="str">
        <f t="shared" si="82"/>
        <v>15</v>
      </c>
      <c r="M1340" s="2">
        <f t="shared" si="83"/>
        <v>42781.708333333336</v>
      </c>
      <c r="N1340" s="1">
        <f>IF(SUMPRODUCT(--ISNUMBER(SEARCH({"nasdaq.com","bloomberg.com","wsj.com","seekingalpha.com","valuewalk.com","reuters.com","forbes.com","marketwatch.com","investopedia.com","businessinsider.com","analystratings.com"},B1340)))&gt;0,1,0)</f>
        <v>0</v>
      </c>
      <c r="O1340" t="s">
        <v>3935</v>
      </c>
    </row>
    <row r="1341" spans="1:15" x14ac:dyDescent="0.35">
      <c r="A1341">
        <v>1.50501672240803</v>
      </c>
      <c r="B1341" t="s">
        <v>10</v>
      </c>
      <c r="C1341" t="s">
        <v>1260</v>
      </c>
      <c r="D1341">
        <v>20170324201500</v>
      </c>
      <c r="E1341" s="1">
        <f>IF(SUMPRODUCT(--ISNUMBER(SEARCH({"ECON_EARNINGSREPORT","ECON_STOCKMARKET"},C1341)))&gt;0,1,0)</f>
        <v>1</v>
      </c>
      <c r="F1341" s="1">
        <f>IF(SUMPRODUCT(--ISNUMBER(SEARCH({"ENV_"},C1341)))&gt;0,1,0)</f>
        <v>1</v>
      </c>
      <c r="G1341" s="1">
        <f>IF(SUMPRODUCT(--ISNUMBER(SEARCH({"DISCRIMINATION","HARASSMENT","HATE_SPEECH","GENDER_VIOLENCE"},C1341)))&gt;0,1,0)</f>
        <v>0</v>
      </c>
      <c r="H1341" s="1">
        <f>IF(SUMPRODUCT(--ISNUMBER(SEARCH({"LEGALIZE","LEGISLATION","TRIAL"},C1341)))&gt;0,1,0)</f>
        <v>1</v>
      </c>
      <c r="I1341" s="1">
        <f>IF(SUMPRODUCT(--ISNUMBER(SEARCH({"LEADER"},C1341)))&gt;0,1,0)</f>
        <v>0</v>
      </c>
      <c r="J1341" t="str">
        <f t="shared" si="80"/>
        <v>2017</v>
      </c>
      <c r="K1341" t="str">
        <f t="shared" si="81"/>
        <v>03</v>
      </c>
      <c r="L1341" t="str">
        <f t="shared" si="82"/>
        <v>24</v>
      </c>
      <c r="M1341" s="2">
        <f t="shared" si="83"/>
        <v>42818.84375</v>
      </c>
      <c r="N1341" s="1">
        <f>IF(SUMPRODUCT(--ISNUMBER(SEARCH({"nasdaq.com","bloomberg.com","wsj.com","seekingalpha.com","valuewalk.com","reuters.com","forbes.com","marketwatch.com","investopedia.com","businessinsider.com","analystratings.com"},B1341)))&gt;0,1,0)</f>
        <v>1</v>
      </c>
      <c r="O1341" t="s">
        <v>3935</v>
      </c>
    </row>
    <row r="1342" spans="1:15" x14ac:dyDescent="0.35">
      <c r="A1342">
        <v>0.53144375553587297</v>
      </c>
      <c r="B1342" t="s">
        <v>68</v>
      </c>
      <c r="C1342" t="s">
        <v>1217</v>
      </c>
      <c r="D1342">
        <v>20170324164500</v>
      </c>
      <c r="E1342" s="1">
        <f>IF(SUMPRODUCT(--ISNUMBER(SEARCH({"ECON_EARNINGSREPORT","ECON_STOCKMARKET"},C1342)))&gt;0,1,0)</f>
        <v>1</v>
      </c>
      <c r="F1342" s="1">
        <f>IF(SUMPRODUCT(--ISNUMBER(SEARCH({"ENV_"},C1342)))&gt;0,1,0)</f>
        <v>0</v>
      </c>
      <c r="G1342" s="1">
        <f>IF(SUMPRODUCT(--ISNUMBER(SEARCH({"DISCRIMINATION","HARASSMENT","HATE_SPEECH","GENDER_VIOLENCE"},C1342)))&gt;0,1,0)</f>
        <v>0</v>
      </c>
      <c r="H1342" s="1">
        <f>IF(SUMPRODUCT(--ISNUMBER(SEARCH({"LEGALIZE","LEGISLATION","TRIAL"},C1342)))&gt;0,1,0)</f>
        <v>0</v>
      </c>
      <c r="I1342" s="1">
        <f>IF(SUMPRODUCT(--ISNUMBER(SEARCH({"LEADER"},C1342)))&gt;0,1,0)</f>
        <v>1</v>
      </c>
      <c r="J1342" t="str">
        <f t="shared" si="80"/>
        <v>2017</v>
      </c>
      <c r="K1342" t="str">
        <f t="shared" si="81"/>
        <v>03</v>
      </c>
      <c r="L1342" t="str">
        <f t="shared" si="82"/>
        <v>24</v>
      </c>
      <c r="M1342" s="2">
        <f t="shared" si="83"/>
        <v>42818.697916666664</v>
      </c>
      <c r="N1342" s="1">
        <f>IF(SUMPRODUCT(--ISNUMBER(SEARCH({"nasdaq.com","bloomberg.com","wsj.com","seekingalpha.com","valuewalk.com","reuters.com","forbes.com","marketwatch.com","investopedia.com","businessinsider.com","analystratings.com"},B1342)))&gt;0,1,0)</f>
        <v>0</v>
      </c>
      <c r="O1342" t="s">
        <v>3935</v>
      </c>
    </row>
    <row r="1343" spans="1:15" x14ac:dyDescent="0.35">
      <c r="A1343">
        <v>-9.5785440613026296E-2</v>
      </c>
      <c r="B1343" t="s">
        <v>107</v>
      </c>
      <c r="C1343" t="s">
        <v>1261</v>
      </c>
      <c r="D1343">
        <v>20170326134500</v>
      </c>
      <c r="E1343" s="1">
        <f>IF(SUMPRODUCT(--ISNUMBER(SEARCH({"ECON_EARNINGSREPORT","ECON_STOCKMARKET"},C1343)))&gt;0,1,0)</f>
        <v>1</v>
      </c>
      <c r="F1343" s="1">
        <f>IF(SUMPRODUCT(--ISNUMBER(SEARCH({"ENV_"},C1343)))&gt;0,1,0)</f>
        <v>0</v>
      </c>
      <c r="G1343" s="1">
        <f>IF(SUMPRODUCT(--ISNUMBER(SEARCH({"DISCRIMINATION","HARASSMENT","HATE_SPEECH","GENDER_VIOLENCE"},C1343)))&gt;0,1,0)</f>
        <v>0</v>
      </c>
      <c r="H1343" s="1">
        <f>IF(SUMPRODUCT(--ISNUMBER(SEARCH({"LEGALIZE","LEGISLATION","TRIAL"},C1343)))&gt;0,1,0)</f>
        <v>0</v>
      </c>
      <c r="I1343" s="1">
        <f>IF(SUMPRODUCT(--ISNUMBER(SEARCH({"LEADER"},C1343)))&gt;0,1,0)</f>
        <v>0</v>
      </c>
      <c r="J1343" t="str">
        <f t="shared" si="80"/>
        <v>2017</v>
      </c>
      <c r="K1343" t="str">
        <f t="shared" si="81"/>
        <v>03</v>
      </c>
      <c r="L1343" t="str">
        <f t="shared" si="82"/>
        <v>26</v>
      </c>
      <c r="M1343" s="2">
        <f t="shared" si="83"/>
        <v>42820.572916666664</v>
      </c>
      <c r="N1343" s="1">
        <f>IF(SUMPRODUCT(--ISNUMBER(SEARCH({"nasdaq.com","bloomberg.com","wsj.com","seekingalpha.com","valuewalk.com","reuters.com","forbes.com","marketwatch.com","investopedia.com","businessinsider.com","analystratings.com"},B1343)))&gt;0,1,0)</f>
        <v>1</v>
      </c>
      <c r="O1343" t="s">
        <v>3935</v>
      </c>
    </row>
    <row r="1344" spans="1:15" x14ac:dyDescent="0.35">
      <c r="A1344">
        <v>7.9554494828957906E-2</v>
      </c>
      <c r="B1344" t="s">
        <v>10</v>
      </c>
      <c r="C1344" t="s">
        <v>1262</v>
      </c>
      <c r="D1344">
        <v>20170324184500</v>
      </c>
      <c r="E1344" s="1">
        <f>IF(SUMPRODUCT(--ISNUMBER(SEARCH({"ECON_EARNINGSREPORT","ECON_STOCKMARKET"},C1344)))&gt;0,1,0)</f>
        <v>1</v>
      </c>
      <c r="F1344" s="1">
        <f>IF(SUMPRODUCT(--ISNUMBER(SEARCH({"ENV_"},C1344)))&gt;0,1,0)</f>
        <v>0</v>
      </c>
      <c r="G1344" s="1">
        <f>IF(SUMPRODUCT(--ISNUMBER(SEARCH({"DISCRIMINATION","HARASSMENT","HATE_SPEECH","GENDER_VIOLENCE"},C1344)))&gt;0,1,0)</f>
        <v>0</v>
      </c>
      <c r="H1344" s="1">
        <f>IF(SUMPRODUCT(--ISNUMBER(SEARCH({"LEGALIZE","LEGISLATION","TRIAL"},C1344)))&gt;0,1,0)</f>
        <v>0</v>
      </c>
      <c r="I1344" s="1">
        <f>IF(SUMPRODUCT(--ISNUMBER(SEARCH({"LEADER"},C1344)))&gt;0,1,0)</f>
        <v>1</v>
      </c>
      <c r="J1344" t="str">
        <f t="shared" si="80"/>
        <v>2017</v>
      </c>
      <c r="K1344" t="str">
        <f t="shared" si="81"/>
        <v>03</v>
      </c>
      <c r="L1344" t="str">
        <f t="shared" si="82"/>
        <v>24</v>
      </c>
      <c r="M1344" s="2">
        <f t="shared" si="83"/>
        <v>42818.78125</v>
      </c>
      <c r="N1344" s="1">
        <f>IF(SUMPRODUCT(--ISNUMBER(SEARCH({"nasdaq.com","bloomberg.com","wsj.com","seekingalpha.com","valuewalk.com","reuters.com","forbes.com","marketwatch.com","investopedia.com","businessinsider.com","analystratings.com"},B1344)))&gt;0,1,0)</f>
        <v>1</v>
      </c>
      <c r="O1344" t="s">
        <v>3935</v>
      </c>
    </row>
    <row r="1345" spans="1:15" x14ac:dyDescent="0.35">
      <c r="A1345">
        <v>2.2012578616352201</v>
      </c>
      <c r="B1345" t="s">
        <v>10</v>
      </c>
      <c r="C1345" t="s">
        <v>1213</v>
      </c>
      <c r="D1345">
        <v>20170324220000</v>
      </c>
      <c r="E1345" s="1">
        <f>IF(SUMPRODUCT(--ISNUMBER(SEARCH({"ECON_EARNINGSREPORT","ECON_STOCKMARKET"},C1345)))&gt;0,1,0)</f>
        <v>1</v>
      </c>
      <c r="F1345" s="1">
        <f>IF(SUMPRODUCT(--ISNUMBER(SEARCH({"ENV_"},C1345)))&gt;0,1,0)</f>
        <v>0</v>
      </c>
      <c r="G1345" s="1">
        <f>IF(SUMPRODUCT(--ISNUMBER(SEARCH({"DISCRIMINATION","HARASSMENT","HATE_SPEECH","GENDER_VIOLENCE"},C1345)))&gt;0,1,0)</f>
        <v>0</v>
      </c>
      <c r="H1345" s="1">
        <f>IF(SUMPRODUCT(--ISNUMBER(SEARCH({"LEGALIZE","LEGISLATION","TRIAL"},C1345)))&gt;0,1,0)</f>
        <v>0</v>
      </c>
      <c r="I1345" s="1">
        <f>IF(SUMPRODUCT(--ISNUMBER(SEARCH({"LEADER"},C1345)))&gt;0,1,0)</f>
        <v>0</v>
      </c>
      <c r="J1345" t="str">
        <f t="shared" si="80"/>
        <v>2017</v>
      </c>
      <c r="K1345" t="str">
        <f t="shared" si="81"/>
        <v>03</v>
      </c>
      <c r="L1345" t="str">
        <f t="shared" si="82"/>
        <v>24</v>
      </c>
      <c r="M1345" s="2">
        <f t="shared" si="83"/>
        <v>42818.916666666664</v>
      </c>
      <c r="N1345" s="1">
        <f>IF(SUMPRODUCT(--ISNUMBER(SEARCH({"nasdaq.com","bloomberg.com","wsj.com","seekingalpha.com","valuewalk.com","reuters.com","forbes.com","marketwatch.com","investopedia.com","businessinsider.com","analystratings.com"},B1345)))&gt;0,1,0)</f>
        <v>1</v>
      </c>
      <c r="O1345" t="s">
        <v>3935</v>
      </c>
    </row>
    <row r="1346" spans="1:15" x14ac:dyDescent="0.35">
      <c r="A1346">
        <v>-0.68027210884353695</v>
      </c>
      <c r="B1346" t="s">
        <v>10</v>
      </c>
      <c r="C1346" t="s">
        <v>1263</v>
      </c>
      <c r="D1346">
        <v>20170325183000</v>
      </c>
      <c r="E1346" s="1">
        <f>IF(SUMPRODUCT(--ISNUMBER(SEARCH({"ECON_EARNINGSREPORT","ECON_STOCKMARKET"},C1346)))&gt;0,1,0)</f>
        <v>1</v>
      </c>
      <c r="F1346" s="1">
        <f>IF(SUMPRODUCT(--ISNUMBER(SEARCH({"ENV_"},C1346)))&gt;0,1,0)</f>
        <v>0</v>
      </c>
      <c r="G1346" s="1">
        <f>IF(SUMPRODUCT(--ISNUMBER(SEARCH({"DISCRIMINATION","HARASSMENT","HATE_SPEECH","GENDER_VIOLENCE"},C1346)))&gt;0,1,0)</f>
        <v>0</v>
      </c>
      <c r="H1346" s="1">
        <f>IF(SUMPRODUCT(--ISNUMBER(SEARCH({"LEGALIZE","LEGISLATION","TRIAL"},C1346)))&gt;0,1,0)</f>
        <v>0</v>
      </c>
      <c r="I1346" s="1">
        <f>IF(SUMPRODUCT(--ISNUMBER(SEARCH({"LEADER"},C1346)))&gt;0,1,0)</f>
        <v>0</v>
      </c>
      <c r="J1346" t="str">
        <f t="shared" si="80"/>
        <v>2017</v>
      </c>
      <c r="K1346" t="str">
        <f t="shared" si="81"/>
        <v>03</v>
      </c>
      <c r="L1346" t="str">
        <f t="shared" si="82"/>
        <v>25</v>
      </c>
      <c r="M1346" s="2">
        <f t="shared" si="83"/>
        <v>42819.770833333336</v>
      </c>
      <c r="N1346" s="1">
        <f>IF(SUMPRODUCT(--ISNUMBER(SEARCH({"nasdaq.com","bloomberg.com","wsj.com","seekingalpha.com","valuewalk.com","reuters.com","forbes.com","marketwatch.com","investopedia.com","businessinsider.com","analystratings.com"},B1346)))&gt;0,1,0)</f>
        <v>1</v>
      </c>
      <c r="O1346" t="s">
        <v>3935</v>
      </c>
    </row>
    <row r="1347" spans="1:15" x14ac:dyDescent="0.35">
      <c r="A1347">
        <v>-0.27100271002710002</v>
      </c>
      <c r="B1347" t="s">
        <v>40</v>
      </c>
      <c r="C1347" t="s">
        <v>1152</v>
      </c>
      <c r="D1347">
        <v>20170325183000</v>
      </c>
      <c r="E1347" s="1">
        <f>IF(SUMPRODUCT(--ISNUMBER(SEARCH({"ECON_EARNINGSREPORT","ECON_STOCKMARKET"},C1347)))&gt;0,1,0)</f>
        <v>1</v>
      </c>
      <c r="F1347" s="1">
        <f>IF(SUMPRODUCT(--ISNUMBER(SEARCH({"ENV_"},C1347)))&gt;0,1,0)</f>
        <v>0</v>
      </c>
      <c r="G1347" s="1">
        <f>IF(SUMPRODUCT(--ISNUMBER(SEARCH({"DISCRIMINATION","HARASSMENT","HATE_SPEECH","GENDER_VIOLENCE"},C1347)))&gt;0,1,0)</f>
        <v>0</v>
      </c>
      <c r="H1347" s="1">
        <f>IF(SUMPRODUCT(--ISNUMBER(SEARCH({"LEGALIZE","LEGISLATION","TRIAL"},C1347)))&gt;0,1,0)</f>
        <v>0</v>
      </c>
      <c r="I1347" s="1">
        <f>IF(SUMPRODUCT(--ISNUMBER(SEARCH({"LEADER"},C1347)))&gt;0,1,0)</f>
        <v>0</v>
      </c>
      <c r="J1347" t="str">
        <f t="shared" ref="J1347:J1410" si="84">LEFT(D1347,4)</f>
        <v>2017</v>
      </c>
      <c r="K1347" t="str">
        <f t="shared" ref="K1347:K1410" si="85">MID(D1347,5,2)</f>
        <v>03</v>
      </c>
      <c r="L1347" t="str">
        <f t="shared" ref="L1347:L1410" si="86">MID(D1347,7,2)</f>
        <v>25</v>
      </c>
      <c r="M1347" s="2">
        <f t="shared" ref="M1347:M1410" si="87">DATE(LEFT(D1347,4),MID(D1347,5,2),MID(D1347,7,2))+TIME(MID(D1347,9,2),MID(D1347,11,2),RIGHT(D1347,2))</f>
        <v>42819.770833333336</v>
      </c>
      <c r="N1347" s="1">
        <f>IF(SUMPRODUCT(--ISNUMBER(SEARCH({"nasdaq.com","bloomberg.com","wsj.com","seekingalpha.com","valuewalk.com","reuters.com","forbes.com","marketwatch.com","investopedia.com","businessinsider.com","analystratings.com"},B1347)))&gt;0,1,0)</f>
        <v>0</v>
      </c>
      <c r="O1347" t="s">
        <v>3935</v>
      </c>
    </row>
    <row r="1348" spans="1:15" x14ac:dyDescent="0.35">
      <c r="A1348">
        <v>-0.75075075075075104</v>
      </c>
      <c r="B1348" t="s">
        <v>8</v>
      </c>
      <c r="C1348" t="s">
        <v>1264</v>
      </c>
      <c r="D1348">
        <v>20170202161500</v>
      </c>
      <c r="E1348" s="1">
        <f>IF(SUMPRODUCT(--ISNUMBER(SEARCH({"ECON_EARNINGSREPORT","ECON_STOCKMARKET"},C1348)))&gt;0,1,0)</f>
        <v>1</v>
      </c>
      <c r="F1348" s="1">
        <f>IF(SUMPRODUCT(--ISNUMBER(SEARCH({"ENV_"},C1348)))&gt;0,1,0)</f>
        <v>0</v>
      </c>
      <c r="G1348" s="1">
        <f>IF(SUMPRODUCT(--ISNUMBER(SEARCH({"DISCRIMINATION","HARASSMENT","HATE_SPEECH","GENDER_VIOLENCE"},C1348)))&gt;0,1,0)</f>
        <v>0</v>
      </c>
      <c r="H1348" s="1">
        <f>IF(SUMPRODUCT(--ISNUMBER(SEARCH({"LEGALIZE","LEGISLATION","TRIAL"},C1348)))&gt;0,1,0)</f>
        <v>0</v>
      </c>
      <c r="I1348" s="1">
        <f>IF(SUMPRODUCT(--ISNUMBER(SEARCH({"LEADER"},C1348)))&gt;0,1,0)</f>
        <v>0</v>
      </c>
      <c r="J1348" t="str">
        <f t="shared" si="84"/>
        <v>2017</v>
      </c>
      <c r="K1348" t="str">
        <f t="shared" si="85"/>
        <v>02</v>
      </c>
      <c r="L1348" t="str">
        <f t="shared" si="86"/>
        <v>02</v>
      </c>
      <c r="M1348" s="2">
        <f t="shared" si="87"/>
        <v>42768.677083333336</v>
      </c>
      <c r="N1348" s="1">
        <f>IF(SUMPRODUCT(--ISNUMBER(SEARCH({"nasdaq.com","bloomberg.com","wsj.com","seekingalpha.com","valuewalk.com","reuters.com","forbes.com","marketwatch.com","investopedia.com","businessinsider.com","analystratings.com"},B1348)))&gt;0,1,0)</f>
        <v>0</v>
      </c>
      <c r="O1348" t="s">
        <v>3935</v>
      </c>
    </row>
    <row r="1349" spans="1:15" x14ac:dyDescent="0.35">
      <c r="A1349">
        <v>1.9519519519519499</v>
      </c>
      <c r="B1349" t="s">
        <v>10</v>
      </c>
      <c r="C1349" t="s">
        <v>1265</v>
      </c>
      <c r="D1349">
        <v>20170131211500</v>
      </c>
      <c r="E1349" s="1">
        <f>IF(SUMPRODUCT(--ISNUMBER(SEARCH({"ECON_EARNINGSREPORT","ECON_STOCKMARKET"},C1349)))&gt;0,1,0)</f>
        <v>1</v>
      </c>
      <c r="F1349" s="1">
        <f>IF(SUMPRODUCT(--ISNUMBER(SEARCH({"ENV_"},C1349)))&gt;0,1,0)</f>
        <v>0</v>
      </c>
      <c r="G1349" s="1">
        <f>IF(SUMPRODUCT(--ISNUMBER(SEARCH({"DISCRIMINATION","HARASSMENT","HATE_SPEECH","GENDER_VIOLENCE"},C1349)))&gt;0,1,0)</f>
        <v>0</v>
      </c>
      <c r="H1349" s="1">
        <f>IF(SUMPRODUCT(--ISNUMBER(SEARCH({"LEGALIZE","LEGISLATION","TRIAL"},C1349)))&gt;0,1,0)</f>
        <v>0</v>
      </c>
      <c r="I1349" s="1">
        <f>IF(SUMPRODUCT(--ISNUMBER(SEARCH({"LEADER"},C1349)))&gt;0,1,0)</f>
        <v>0</v>
      </c>
      <c r="J1349" t="str">
        <f t="shared" si="84"/>
        <v>2017</v>
      </c>
      <c r="K1349" t="str">
        <f t="shared" si="85"/>
        <v>01</v>
      </c>
      <c r="L1349" t="str">
        <f t="shared" si="86"/>
        <v>31</v>
      </c>
      <c r="M1349" s="2">
        <f t="shared" si="87"/>
        <v>42766.885416666664</v>
      </c>
      <c r="N1349" s="1">
        <f>IF(SUMPRODUCT(--ISNUMBER(SEARCH({"nasdaq.com","bloomberg.com","wsj.com","seekingalpha.com","valuewalk.com","reuters.com","forbes.com","marketwatch.com","investopedia.com","businessinsider.com","analystratings.com"},B1349)))&gt;0,1,0)</f>
        <v>1</v>
      </c>
      <c r="O1349" t="s">
        <v>3935</v>
      </c>
    </row>
    <row r="1350" spans="1:15" x14ac:dyDescent="0.35">
      <c r="A1350">
        <v>3.2414910858995101</v>
      </c>
      <c r="B1350" t="s">
        <v>6</v>
      </c>
      <c r="C1350" t="s">
        <v>1266</v>
      </c>
      <c r="D1350">
        <v>20170213174500</v>
      </c>
      <c r="E1350" s="1">
        <f>IF(SUMPRODUCT(--ISNUMBER(SEARCH({"ECON_EARNINGSREPORT","ECON_STOCKMARKET"},C1350)))&gt;0,1,0)</f>
        <v>1</v>
      </c>
      <c r="F1350" s="1">
        <f>IF(SUMPRODUCT(--ISNUMBER(SEARCH({"ENV_"},C1350)))&gt;0,1,0)</f>
        <v>0</v>
      </c>
      <c r="G1350" s="1">
        <f>IF(SUMPRODUCT(--ISNUMBER(SEARCH({"DISCRIMINATION","HARASSMENT","HATE_SPEECH","GENDER_VIOLENCE"},C1350)))&gt;0,1,0)</f>
        <v>0</v>
      </c>
      <c r="H1350" s="1">
        <f>IF(SUMPRODUCT(--ISNUMBER(SEARCH({"LEGALIZE","LEGISLATION","TRIAL"},C1350)))&gt;0,1,0)</f>
        <v>0</v>
      </c>
      <c r="I1350" s="1">
        <f>IF(SUMPRODUCT(--ISNUMBER(SEARCH({"LEADER"},C1350)))&gt;0,1,0)</f>
        <v>0</v>
      </c>
      <c r="J1350" t="str">
        <f t="shared" si="84"/>
        <v>2017</v>
      </c>
      <c r="K1350" t="str">
        <f t="shared" si="85"/>
        <v>02</v>
      </c>
      <c r="L1350" t="str">
        <f t="shared" si="86"/>
        <v>13</v>
      </c>
      <c r="M1350" s="2">
        <f t="shared" si="87"/>
        <v>42779.739583333336</v>
      </c>
      <c r="N1350" s="1">
        <f>IF(SUMPRODUCT(--ISNUMBER(SEARCH({"nasdaq.com","bloomberg.com","wsj.com","seekingalpha.com","valuewalk.com","reuters.com","forbes.com","marketwatch.com","investopedia.com","businessinsider.com","analystratings.com"},B1350)))&gt;0,1,0)</f>
        <v>0</v>
      </c>
      <c r="O1350" t="s">
        <v>3935</v>
      </c>
    </row>
    <row r="1351" spans="1:15" x14ac:dyDescent="0.35">
      <c r="A1351">
        <v>2.4390243902439002</v>
      </c>
      <c r="B1351" t="s">
        <v>31</v>
      </c>
      <c r="C1351" t="s">
        <v>1267</v>
      </c>
      <c r="D1351">
        <v>20170324013000</v>
      </c>
      <c r="E1351" s="1">
        <f>IF(SUMPRODUCT(--ISNUMBER(SEARCH({"ECON_EARNINGSREPORT","ECON_STOCKMARKET"},C1351)))&gt;0,1,0)</f>
        <v>0</v>
      </c>
      <c r="F1351" s="1">
        <f>IF(SUMPRODUCT(--ISNUMBER(SEARCH({"ENV_"},C1351)))&gt;0,1,0)</f>
        <v>0</v>
      </c>
      <c r="G1351" s="1">
        <f>IF(SUMPRODUCT(--ISNUMBER(SEARCH({"DISCRIMINATION","HARASSMENT","HATE_SPEECH","GENDER_VIOLENCE"},C1351)))&gt;0,1,0)</f>
        <v>0</v>
      </c>
      <c r="H1351" s="1">
        <f>IF(SUMPRODUCT(--ISNUMBER(SEARCH({"LEGALIZE","LEGISLATION","TRIAL"},C1351)))&gt;0,1,0)</f>
        <v>0</v>
      </c>
      <c r="I1351" s="1">
        <f>IF(SUMPRODUCT(--ISNUMBER(SEARCH({"LEADER"},C1351)))&gt;0,1,0)</f>
        <v>0</v>
      </c>
      <c r="J1351" t="str">
        <f t="shared" si="84"/>
        <v>2017</v>
      </c>
      <c r="K1351" t="str">
        <f t="shared" si="85"/>
        <v>03</v>
      </c>
      <c r="L1351" t="str">
        <f t="shared" si="86"/>
        <v>24</v>
      </c>
      <c r="M1351" s="2">
        <f t="shared" si="87"/>
        <v>42818.0625</v>
      </c>
      <c r="N1351" s="1">
        <f>IF(SUMPRODUCT(--ISNUMBER(SEARCH({"nasdaq.com","bloomberg.com","wsj.com","seekingalpha.com","valuewalk.com","reuters.com","forbes.com","marketwatch.com","investopedia.com","businessinsider.com","analystratings.com"},B1351)))&gt;0,1,0)</f>
        <v>0</v>
      </c>
      <c r="O1351" t="s">
        <v>3935</v>
      </c>
    </row>
    <row r="1352" spans="1:15" x14ac:dyDescent="0.35">
      <c r="A1352">
        <v>1.73160173160173</v>
      </c>
      <c r="B1352" t="s">
        <v>594</v>
      </c>
      <c r="C1352" t="s">
        <v>1227</v>
      </c>
      <c r="D1352">
        <v>20170324013000</v>
      </c>
      <c r="E1352" s="1">
        <f>IF(SUMPRODUCT(--ISNUMBER(SEARCH({"ECON_EARNINGSREPORT","ECON_STOCKMARKET"},C1352)))&gt;0,1,0)</f>
        <v>0</v>
      </c>
      <c r="F1352" s="1">
        <f>IF(SUMPRODUCT(--ISNUMBER(SEARCH({"ENV_"},C1352)))&gt;0,1,0)</f>
        <v>0</v>
      </c>
      <c r="G1352" s="1">
        <f>IF(SUMPRODUCT(--ISNUMBER(SEARCH({"DISCRIMINATION","HARASSMENT","HATE_SPEECH","GENDER_VIOLENCE"},C1352)))&gt;0,1,0)</f>
        <v>0</v>
      </c>
      <c r="H1352" s="1">
        <f>IF(SUMPRODUCT(--ISNUMBER(SEARCH({"LEGALIZE","LEGISLATION","TRIAL"},C1352)))&gt;0,1,0)</f>
        <v>0</v>
      </c>
      <c r="I1352" s="1">
        <f>IF(SUMPRODUCT(--ISNUMBER(SEARCH({"LEADER"},C1352)))&gt;0,1,0)</f>
        <v>0</v>
      </c>
      <c r="J1352" t="str">
        <f t="shared" si="84"/>
        <v>2017</v>
      </c>
      <c r="K1352" t="str">
        <f t="shared" si="85"/>
        <v>03</v>
      </c>
      <c r="L1352" t="str">
        <f t="shared" si="86"/>
        <v>24</v>
      </c>
      <c r="M1352" s="2">
        <f t="shared" si="87"/>
        <v>42818.0625</v>
      </c>
      <c r="N1352" s="1">
        <f>IF(SUMPRODUCT(--ISNUMBER(SEARCH({"nasdaq.com","bloomberg.com","wsj.com","seekingalpha.com","valuewalk.com","reuters.com","forbes.com","marketwatch.com","investopedia.com","businessinsider.com","analystratings.com"},B1352)))&gt;0,1,0)</f>
        <v>0</v>
      </c>
      <c r="O1352" t="s">
        <v>3935</v>
      </c>
    </row>
    <row r="1353" spans="1:15" x14ac:dyDescent="0.35">
      <c r="A1353">
        <v>-0.142382534409113</v>
      </c>
      <c r="B1353" t="s">
        <v>1268</v>
      </c>
      <c r="C1353" t="s">
        <v>1269</v>
      </c>
      <c r="D1353">
        <v>20170327133000</v>
      </c>
      <c r="E1353" s="1">
        <f>IF(SUMPRODUCT(--ISNUMBER(SEARCH({"ECON_EARNINGSREPORT","ECON_STOCKMARKET"},C1353)))&gt;0,1,0)</f>
        <v>1</v>
      </c>
      <c r="F1353" s="1">
        <f>IF(SUMPRODUCT(--ISNUMBER(SEARCH({"ENV_"},C1353)))&gt;0,1,0)</f>
        <v>0</v>
      </c>
      <c r="G1353" s="1">
        <f>IF(SUMPRODUCT(--ISNUMBER(SEARCH({"DISCRIMINATION","HARASSMENT","HATE_SPEECH","GENDER_VIOLENCE"},C1353)))&gt;0,1,0)</f>
        <v>0</v>
      </c>
      <c r="H1353" s="1">
        <f>IF(SUMPRODUCT(--ISNUMBER(SEARCH({"LEGALIZE","LEGISLATION","TRIAL"},C1353)))&gt;0,1,0)</f>
        <v>1</v>
      </c>
      <c r="I1353" s="1">
        <f>IF(SUMPRODUCT(--ISNUMBER(SEARCH({"LEADER"},C1353)))&gt;0,1,0)</f>
        <v>1</v>
      </c>
      <c r="J1353" t="str">
        <f t="shared" si="84"/>
        <v>2017</v>
      </c>
      <c r="K1353" t="str">
        <f t="shared" si="85"/>
        <v>03</v>
      </c>
      <c r="L1353" t="str">
        <f t="shared" si="86"/>
        <v>27</v>
      </c>
      <c r="M1353" s="2">
        <f t="shared" si="87"/>
        <v>42821.5625</v>
      </c>
      <c r="N1353" s="1">
        <f>IF(SUMPRODUCT(--ISNUMBER(SEARCH({"nasdaq.com","bloomberg.com","wsj.com","seekingalpha.com","valuewalk.com","reuters.com","forbes.com","marketwatch.com","investopedia.com","businessinsider.com","analystratings.com"},B1353)))&gt;0,1,0)</f>
        <v>0</v>
      </c>
      <c r="O1353" t="s">
        <v>3935</v>
      </c>
    </row>
    <row r="1354" spans="1:15" x14ac:dyDescent="0.35">
      <c r="A1354">
        <v>2.1505376344085998</v>
      </c>
      <c r="B1354" t="s">
        <v>10</v>
      </c>
      <c r="C1354" t="s">
        <v>70</v>
      </c>
      <c r="D1354">
        <v>20170324141500</v>
      </c>
      <c r="E1354" s="1">
        <f>IF(SUMPRODUCT(--ISNUMBER(SEARCH({"ECON_EARNINGSREPORT","ECON_STOCKMARKET"},C1354)))&gt;0,1,0)</f>
        <v>1</v>
      </c>
      <c r="F1354" s="1">
        <f>IF(SUMPRODUCT(--ISNUMBER(SEARCH({"ENV_"},C1354)))&gt;0,1,0)</f>
        <v>0</v>
      </c>
      <c r="G1354" s="1">
        <f>IF(SUMPRODUCT(--ISNUMBER(SEARCH({"DISCRIMINATION","HARASSMENT","HATE_SPEECH","GENDER_VIOLENCE"},C1354)))&gt;0,1,0)</f>
        <v>0</v>
      </c>
      <c r="H1354" s="1">
        <f>IF(SUMPRODUCT(--ISNUMBER(SEARCH({"LEGALIZE","LEGISLATION","TRIAL"},C1354)))&gt;0,1,0)</f>
        <v>0</v>
      </c>
      <c r="I1354" s="1">
        <f>IF(SUMPRODUCT(--ISNUMBER(SEARCH({"LEADER"},C1354)))&gt;0,1,0)</f>
        <v>0</v>
      </c>
      <c r="J1354" t="str">
        <f t="shared" si="84"/>
        <v>2017</v>
      </c>
      <c r="K1354" t="str">
        <f t="shared" si="85"/>
        <v>03</v>
      </c>
      <c r="L1354" t="str">
        <f t="shared" si="86"/>
        <v>24</v>
      </c>
      <c r="M1354" s="2">
        <f t="shared" si="87"/>
        <v>42818.59375</v>
      </c>
      <c r="N1354" s="1">
        <f>IF(SUMPRODUCT(--ISNUMBER(SEARCH({"nasdaq.com","bloomberg.com","wsj.com","seekingalpha.com","valuewalk.com","reuters.com","forbes.com","marketwatch.com","investopedia.com","businessinsider.com","analystratings.com"},B1354)))&gt;0,1,0)</f>
        <v>1</v>
      </c>
      <c r="O1354" t="s">
        <v>3935</v>
      </c>
    </row>
    <row r="1355" spans="1:15" x14ac:dyDescent="0.35">
      <c r="A1355">
        <v>-1.5564202334630299</v>
      </c>
      <c r="B1355" t="s">
        <v>90</v>
      </c>
      <c r="D1355">
        <v>20170324141500</v>
      </c>
      <c r="E1355" s="1">
        <f>IF(SUMPRODUCT(--ISNUMBER(SEARCH({"ECON_EARNINGSREPORT","ECON_STOCKMARKET"},C1355)))&gt;0,1,0)</f>
        <v>0</v>
      </c>
      <c r="F1355" s="1">
        <f>IF(SUMPRODUCT(--ISNUMBER(SEARCH({"ENV_"},C1355)))&gt;0,1,0)</f>
        <v>0</v>
      </c>
      <c r="G1355" s="1">
        <f>IF(SUMPRODUCT(--ISNUMBER(SEARCH({"DISCRIMINATION","HARASSMENT","HATE_SPEECH","GENDER_VIOLENCE"},C1355)))&gt;0,1,0)</f>
        <v>0</v>
      </c>
      <c r="H1355" s="1">
        <f>IF(SUMPRODUCT(--ISNUMBER(SEARCH({"LEGALIZE","LEGISLATION","TRIAL"},C1355)))&gt;0,1,0)</f>
        <v>0</v>
      </c>
      <c r="I1355" s="1">
        <f>IF(SUMPRODUCT(--ISNUMBER(SEARCH({"LEADER"},C1355)))&gt;0,1,0)</f>
        <v>0</v>
      </c>
      <c r="J1355" t="str">
        <f t="shared" si="84"/>
        <v>2017</v>
      </c>
      <c r="K1355" t="str">
        <f t="shared" si="85"/>
        <v>03</v>
      </c>
      <c r="L1355" t="str">
        <f t="shared" si="86"/>
        <v>24</v>
      </c>
      <c r="M1355" s="2">
        <f t="shared" si="87"/>
        <v>42818.59375</v>
      </c>
      <c r="N1355" s="1">
        <f>IF(SUMPRODUCT(--ISNUMBER(SEARCH({"nasdaq.com","bloomberg.com","wsj.com","seekingalpha.com","valuewalk.com","reuters.com","forbes.com","marketwatch.com","investopedia.com","businessinsider.com","analystratings.com"},B1355)))&gt;0,1,0)</f>
        <v>0</v>
      </c>
      <c r="O1355" t="s">
        <v>3935</v>
      </c>
    </row>
    <row r="1356" spans="1:15" x14ac:dyDescent="0.35">
      <c r="A1356">
        <v>1.6861219195849499</v>
      </c>
      <c r="B1356" t="s">
        <v>229</v>
      </c>
      <c r="C1356" t="s">
        <v>1270</v>
      </c>
      <c r="D1356">
        <v>20170324020000</v>
      </c>
      <c r="E1356" s="1">
        <f>IF(SUMPRODUCT(--ISNUMBER(SEARCH({"ECON_EARNINGSREPORT","ECON_STOCKMARKET"},C1356)))&gt;0,1,0)</f>
        <v>0</v>
      </c>
      <c r="F1356" s="1">
        <f>IF(SUMPRODUCT(--ISNUMBER(SEARCH({"ENV_"},C1356)))&gt;0,1,0)</f>
        <v>0</v>
      </c>
      <c r="G1356" s="1">
        <f>IF(SUMPRODUCT(--ISNUMBER(SEARCH({"DISCRIMINATION","HARASSMENT","HATE_SPEECH","GENDER_VIOLENCE"},C1356)))&gt;0,1,0)</f>
        <v>0</v>
      </c>
      <c r="H1356" s="1">
        <f>IF(SUMPRODUCT(--ISNUMBER(SEARCH({"LEGALIZE","LEGISLATION","TRIAL"},C1356)))&gt;0,1,0)</f>
        <v>1</v>
      </c>
      <c r="I1356" s="1">
        <f>IF(SUMPRODUCT(--ISNUMBER(SEARCH({"LEADER"},C1356)))&gt;0,1,0)</f>
        <v>1</v>
      </c>
      <c r="J1356" t="str">
        <f t="shared" si="84"/>
        <v>2017</v>
      </c>
      <c r="K1356" t="str">
        <f t="shared" si="85"/>
        <v>03</v>
      </c>
      <c r="L1356" t="str">
        <f t="shared" si="86"/>
        <v>24</v>
      </c>
      <c r="M1356" s="2">
        <f t="shared" si="87"/>
        <v>42818.083333333336</v>
      </c>
      <c r="N1356" s="1">
        <f>IF(SUMPRODUCT(--ISNUMBER(SEARCH({"nasdaq.com","bloomberg.com","wsj.com","seekingalpha.com","valuewalk.com","reuters.com","forbes.com","marketwatch.com","investopedia.com","businessinsider.com","analystratings.com"},B1356)))&gt;0,1,0)</f>
        <v>0</v>
      </c>
      <c r="O1356" t="s">
        <v>3935</v>
      </c>
    </row>
    <row r="1357" spans="1:15" x14ac:dyDescent="0.35">
      <c r="A1357">
        <v>-1.4354066985645899</v>
      </c>
      <c r="B1357" t="s">
        <v>1271</v>
      </c>
      <c r="C1357" t="s">
        <v>1272</v>
      </c>
      <c r="D1357">
        <v>20170328194500</v>
      </c>
      <c r="E1357" s="1">
        <f>IF(SUMPRODUCT(--ISNUMBER(SEARCH({"ECON_EARNINGSREPORT","ECON_STOCKMARKET"},C1357)))&gt;0,1,0)</f>
        <v>1</v>
      </c>
      <c r="F1357" s="1">
        <f>IF(SUMPRODUCT(--ISNUMBER(SEARCH({"ENV_"},C1357)))&gt;0,1,0)</f>
        <v>0</v>
      </c>
      <c r="G1357" s="1">
        <f>IF(SUMPRODUCT(--ISNUMBER(SEARCH({"DISCRIMINATION","HARASSMENT","HATE_SPEECH","GENDER_VIOLENCE"},C1357)))&gt;0,1,0)</f>
        <v>0</v>
      </c>
      <c r="H1357" s="1">
        <f>IF(SUMPRODUCT(--ISNUMBER(SEARCH({"LEGALIZE","LEGISLATION","TRIAL"},C1357)))&gt;0,1,0)</f>
        <v>0</v>
      </c>
      <c r="I1357" s="1">
        <f>IF(SUMPRODUCT(--ISNUMBER(SEARCH({"LEADER"},C1357)))&gt;0,1,0)</f>
        <v>0</v>
      </c>
      <c r="J1357" t="str">
        <f t="shared" si="84"/>
        <v>2017</v>
      </c>
      <c r="K1357" t="str">
        <f t="shared" si="85"/>
        <v>03</v>
      </c>
      <c r="L1357" t="str">
        <f t="shared" si="86"/>
        <v>28</v>
      </c>
      <c r="M1357" s="2">
        <f t="shared" si="87"/>
        <v>42822.822916666664</v>
      </c>
      <c r="N1357" s="1">
        <f>IF(SUMPRODUCT(--ISNUMBER(SEARCH({"nasdaq.com","bloomberg.com","wsj.com","seekingalpha.com","valuewalk.com","reuters.com","forbes.com","marketwatch.com","investopedia.com","businessinsider.com","analystratings.com"},B1357)))&gt;0,1,0)</f>
        <v>0</v>
      </c>
      <c r="O1357" t="s">
        <v>3935</v>
      </c>
    </row>
    <row r="1358" spans="1:15" x14ac:dyDescent="0.35">
      <c r="A1358">
        <v>2.3271731690622901</v>
      </c>
      <c r="B1358" t="s">
        <v>10</v>
      </c>
      <c r="C1358" t="s">
        <v>110</v>
      </c>
      <c r="D1358">
        <v>20170328171500</v>
      </c>
      <c r="E1358" s="1">
        <f>IF(SUMPRODUCT(--ISNUMBER(SEARCH({"ECON_EARNINGSREPORT","ECON_STOCKMARKET"},C1358)))&gt;0,1,0)</f>
        <v>1</v>
      </c>
      <c r="F1358" s="1">
        <f>IF(SUMPRODUCT(--ISNUMBER(SEARCH({"ENV_"},C1358)))&gt;0,1,0)</f>
        <v>0</v>
      </c>
      <c r="G1358" s="1">
        <f>IF(SUMPRODUCT(--ISNUMBER(SEARCH({"DISCRIMINATION","HARASSMENT","HATE_SPEECH","GENDER_VIOLENCE"},C1358)))&gt;0,1,0)</f>
        <v>0</v>
      </c>
      <c r="H1358" s="1">
        <f>IF(SUMPRODUCT(--ISNUMBER(SEARCH({"LEGALIZE","LEGISLATION","TRIAL"},C1358)))&gt;0,1,0)</f>
        <v>0</v>
      </c>
      <c r="I1358" s="1">
        <f>IF(SUMPRODUCT(--ISNUMBER(SEARCH({"LEADER"},C1358)))&gt;0,1,0)</f>
        <v>0</v>
      </c>
      <c r="J1358" t="str">
        <f t="shared" si="84"/>
        <v>2017</v>
      </c>
      <c r="K1358" t="str">
        <f t="shared" si="85"/>
        <v>03</v>
      </c>
      <c r="L1358" t="str">
        <f t="shared" si="86"/>
        <v>28</v>
      </c>
      <c r="M1358" s="2">
        <f t="shared" si="87"/>
        <v>42822.71875</v>
      </c>
      <c r="N1358" s="1">
        <f>IF(SUMPRODUCT(--ISNUMBER(SEARCH({"nasdaq.com","bloomberg.com","wsj.com","seekingalpha.com","valuewalk.com","reuters.com","forbes.com","marketwatch.com","investopedia.com","businessinsider.com","analystratings.com"},B1358)))&gt;0,1,0)</f>
        <v>1</v>
      </c>
      <c r="O1358" t="s">
        <v>3935</v>
      </c>
    </row>
    <row r="1359" spans="1:15" x14ac:dyDescent="0.35">
      <c r="A1359">
        <v>1.13100848256362</v>
      </c>
      <c r="B1359" t="s">
        <v>229</v>
      </c>
      <c r="C1359" t="s">
        <v>1273</v>
      </c>
      <c r="D1359">
        <v>20170328163000</v>
      </c>
      <c r="E1359" s="1">
        <f>IF(SUMPRODUCT(--ISNUMBER(SEARCH({"ECON_EARNINGSREPORT","ECON_STOCKMARKET"},C1359)))&gt;0,1,0)</f>
        <v>0</v>
      </c>
      <c r="F1359" s="1">
        <f>IF(SUMPRODUCT(--ISNUMBER(SEARCH({"ENV_"},C1359)))&gt;0,1,0)</f>
        <v>0</v>
      </c>
      <c r="G1359" s="1">
        <f>IF(SUMPRODUCT(--ISNUMBER(SEARCH({"DISCRIMINATION","HARASSMENT","HATE_SPEECH","GENDER_VIOLENCE"},C1359)))&gt;0,1,0)</f>
        <v>0</v>
      </c>
      <c r="H1359" s="1">
        <f>IF(SUMPRODUCT(--ISNUMBER(SEARCH({"LEGALIZE","LEGISLATION","TRIAL"},C1359)))&gt;0,1,0)</f>
        <v>1</v>
      </c>
      <c r="I1359" s="1">
        <f>IF(SUMPRODUCT(--ISNUMBER(SEARCH({"LEADER"},C1359)))&gt;0,1,0)</f>
        <v>1</v>
      </c>
      <c r="J1359" t="str">
        <f t="shared" si="84"/>
        <v>2017</v>
      </c>
      <c r="K1359" t="str">
        <f t="shared" si="85"/>
        <v>03</v>
      </c>
      <c r="L1359" t="str">
        <f t="shared" si="86"/>
        <v>28</v>
      </c>
      <c r="M1359" s="2">
        <f t="shared" si="87"/>
        <v>42822.6875</v>
      </c>
      <c r="N1359" s="1">
        <f>IF(SUMPRODUCT(--ISNUMBER(SEARCH({"nasdaq.com","bloomberg.com","wsj.com","seekingalpha.com","valuewalk.com","reuters.com","forbes.com","marketwatch.com","investopedia.com","businessinsider.com","analystratings.com"},B1359)))&gt;0,1,0)</f>
        <v>0</v>
      </c>
      <c r="O1359" t="s">
        <v>3935</v>
      </c>
    </row>
    <row r="1360" spans="1:15" x14ac:dyDescent="0.35">
      <c r="A1360">
        <v>0.51369863013698602</v>
      </c>
      <c r="B1360" t="s">
        <v>1274</v>
      </c>
      <c r="D1360">
        <v>20170328163000</v>
      </c>
      <c r="E1360" s="1">
        <f>IF(SUMPRODUCT(--ISNUMBER(SEARCH({"ECON_EARNINGSREPORT","ECON_STOCKMARKET"},C1360)))&gt;0,1,0)</f>
        <v>0</v>
      </c>
      <c r="F1360" s="1">
        <f>IF(SUMPRODUCT(--ISNUMBER(SEARCH({"ENV_"},C1360)))&gt;0,1,0)</f>
        <v>0</v>
      </c>
      <c r="G1360" s="1">
        <f>IF(SUMPRODUCT(--ISNUMBER(SEARCH({"DISCRIMINATION","HARASSMENT","HATE_SPEECH","GENDER_VIOLENCE"},C1360)))&gt;0,1,0)</f>
        <v>0</v>
      </c>
      <c r="H1360" s="1">
        <f>IF(SUMPRODUCT(--ISNUMBER(SEARCH({"LEGALIZE","LEGISLATION","TRIAL"},C1360)))&gt;0,1,0)</f>
        <v>0</v>
      </c>
      <c r="I1360" s="1">
        <f>IF(SUMPRODUCT(--ISNUMBER(SEARCH({"LEADER"},C1360)))&gt;0,1,0)</f>
        <v>0</v>
      </c>
      <c r="J1360" t="str">
        <f t="shared" si="84"/>
        <v>2017</v>
      </c>
      <c r="K1360" t="str">
        <f t="shared" si="85"/>
        <v>03</v>
      </c>
      <c r="L1360" t="str">
        <f t="shared" si="86"/>
        <v>28</v>
      </c>
      <c r="M1360" s="2">
        <f t="shared" si="87"/>
        <v>42822.6875</v>
      </c>
      <c r="N1360" s="1">
        <f>IF(SUMPRODUCT(--ISNUMBER(SEARCH({"nasdaq.com","bloomberg.com","wsj.com","seekingalpha.com","valuewalk.com","reuters.com","forbes.com","marketwatch.com","investopedia.com","businessinsider.com","analystratings.com"},B1360)))&gt;0,1,0)</f>
        <v>0</v>
      </c>
      <c r="O1360" t="s">
        <v>3935</v>
      </c>
    </row>
    <row r="1361" spans="1:15" x14ac:dyDescent="0.35">
      <c r="A1361">
        <v>-0.133630289532294</v>
      </c>
      <c r="B1361" t="s">
        <v>274</v>
      </c>
      <c r="C1361" t="s">
        <v>1275</v>
      </c>
      <c r="D1361">
        <v>20170327153000</v>
      </c>
      <c r="E1361" s="1">
        <f>IF(SUMPRODUCT(--ISNUMBER(SEARCH({"ECON_EARNINGSREPORT","ECON_STOCKMARKET"},C1361)))&gt;0,1,0)</f>
        <v>1</v>
      </c>
      <c r="F1361" s="1">
        <f>IF(SUMPRODUCT(--ISNUMBER(SEARCH({"ENV_"},C1361)))&gt;0,1,0)</f>
        <v>0</v>
      </c>
      <c r="G1361" s="1">
        <f>IF(SUMPRODUCT(--ISNUMBER(SEARCH({"DISCRIMINATION","HARASSMENT","HATE_SPEECH","GENDER_VIOLENCE"},C1361)))&gt;0,1,0)</f>
        <v>0</v>
      </c>
      <c r="H1361" s="1">
        <f>IF(SUMPRODUCT(--ISNUMBER(SEARCH({"LEGALIZE","LEGISLATION","TRIAL"},C1361)))&gt;0,1,0)</f>
        <v>1</v>
      </c>
      <c r="I1361" s="1">
        <f>IF(SUMPRODUCT(--ISNUMBER(SEARCH({"LEADER"},C1361)))&gt;0,1,0)</f>
        <v>1</v>
      </c>
      <c r="J1361" t="str">
        <f t="shared" si="84"/>
        <v>2017</v>
      </c>
      <c r="K1361" t="str">
        <f t="shared" si="85"/>
        <v>03</v>
      </c>
      <c r="L1361" t="str">
        <f t="shared" si="86"/>
        <v>27</v>
      </c>
      <c r="M1361" s="2">
        <f t="shared" si="87"/>
        <v>42821.645833333336</v>
      </c>
      <c r="N1361" s="1">
        <f>IF(SUMPRODUCT(--ISNUMBER(SEARCH({"nasdaq.com","bloomberg.com","wsj.com","seekingalpha.com","valuewalk.com","reuters.com","forbes.com","marketwatch.com","investopedia.com","businessinsider.com","analystratings.com"},B1361)))&gt;0,1,0)</f>
        <v>0</v>
      </c>
      <c r="O1361" t="s">
        <v>3935</v>
      </c>
    </row>
    <row r="1362" spans="1:15" x14ac:dyDescent="0.35">
      <c r="A1362">
        <v>0.79225352112675995</v>
      </c>
      <c r="B1362" t="s">
        <v>11</v>
      </c>
      <c r="C1362" t="s">
        <v>1276</v>
      </c>
      <c r="D1362">
        <v>20170401150000</v>
      </c>
      <c r="E1362" s="1">
        <f>IF(SUMPRODUCT(--ISNUMBER(SEARCH({"ECON_EARNINGSREPORT","ECON_STOCKMARKET"},C1362)))&gt;0,1,0)</f>
        <v>0</v>
      </c>
      <c r="F1362" s="1">
        <f>IF(SUMPRODUCT(--ISNUMBER(SEARCH({"ENV_"},C1362)))&gt;0,1,0)</f>
        <v>0</v>
      </c>
      <c r="G1362" s="1">
        <f>IF(SUMPRODUCT(--ISNUMBER(SEARCH({"DISCRIMINATION","HARASSMENT","HATE_SPEECH","GENDER_VIOLENCE"},C1362)))&gt;0,1,0)</f>
        <v>0</v>
      </c>
      <c r="H1362" s="1">
        <f>IF(SUMPRODUCT(--ISNUMBER(SEARCH({"LEGALIZE","LEGISLATION","TRIAL"},C1362)))&gt;0,1,0)</f>
        <v>1</v>
      </c>
      <c r="I1362" s="1">
        <f>IF(SUMPRODUCT(--ISNUMBER(SEARCH({"LEADER"},C1362)))&gt;0,1,0)</f>
        <v>1</v>
      </c>
      <c r="J1362" t="str">
        <f t="shared" si="84"/>
        <v>2017</v>
      </c>
      <c r="K1362" t="str">
        <f t="shared" si="85"/>
        <v>04</v>
      </c>
      <c r="L1362" t="str">
        <f t="shared" si="86"/>
        <v>01</v>
      </c>
      <c r="M1362" s="2">
        <f t="shared" si="87"/>
        <v>42826.625</v>
      </c>
      <c r="N1362" s="1">
        <f>IF(SUMPRODUCT(--ISNUMBER(SEARCH({"nasdaq.com","bloomberg.com","wsj.com","seekingalpha.com","valuewalk.com","reuters.com","forbes.com","marketwatch.com","investopedia.com","businessinsider.com","analystratings.com"},B1362)))&gt;0,1,0)</f>
        <v>0</v>
      </c>
      <c r="O1362" t="s">
        <v>3935</v>
      </c>
    </row>
    <row r="1363" spans="1:15" x14ac:dyDescent="0.35">
      <c r="A1363">
        <v>1.4814814814814801</v>
      </c>
      <c r="B1363" t="s">
        <v>1277</v>
      </c>
      <c r="C1363" t="s">
        <v>1278</v>
      </c>
      <c r="D1363">
        <v>20170329191500</v>
      </c>
      <c r="E1363" s="1">
        <f>IF(SUMPRODUCT(--ISNUMBER(SEARCH({"ECON_EARNINGSREPORT","ECON_STOCKMARKET"},C1363)))&gt;0,1,0)</f>
        <v>1</v>
      </c>
      <c r="F1363" s="1">
        <f>IF(SUMPRODUCT(--ISNUMBER(SEARCH({"ENV_"},C1363)))&gt;0,1,0)</f>
        <v>0</v>
      </c>
      <c r="G1363" s="1">
        <f>IF(SUMPRODUCT(--ISNUMBER(SEARCH({"DISCRIMINATION","HARASSMENT","HATE_SPEECH","GENDER_VIOLENCE"},C1363)))&gt;0,1,0)</f>
        <v>0</v>
      </c>
      <c r="H1363" s="1">
        <f>IF(SUMPRODUCT(--ISNUMBER(SEARCH({"LEGALIZE","LEGISLATION","TRIAL"},C1363)))&gt;0,1,0)</f>
        <v>0</v>
      </c>
      <c r="I1363" s="1">
        <f>IF(SUMPRODUCT(--ISNUMBER(SEARCH({"LEADER"},C1363)))&gt;0,1,0)</f>
        <v>1</v>
      </c>
      <c r="J1363" t="str">
        <f t="shared" si="84"/>
        <v>2017</v>
      </c>
      <c r="K1363" t="str">
        <f t="shared" si="85"/>
        <v>03</v>
      </c>
      <c r="L1363" t="str">
        <f t="shared" si="86"/>
        <v>29</v>
      </c>
      <c r="M1363" s="2">
        <f t="shared" si="87"/>
        <v>42823.802083333336</v>
      </c>
      <c r="N1363" s="1">
        <f>IF(SUMPRODUCT(--ISNUMBER(SEARCH({"nasdaq.com","bloomberg.com","wsj.com","seekingalpha.com","valuewalk.com","reuters.com","forbes.com","marketwatch.com","investopedia.com","businessinsider.com","analystratings.com"},B1363)))&gt;0,1,0)</f>
        <v>0</v>
      </c>
      <c r="O1363" t="s">
        <v>3935</v>
      </c>
    </row>
    <row r="1364" spans="1:15" x14ac:dyDescent="0.35">
      <c r="A1364">
        <v>-2.8132992327365698</v>
      </c>
      <c r="B1364" t="s">
        <v>124</v>
      </c>
      <c r="C1364" t="s">
        <v>1279</v>
      </c>
      <c r="D1364">
        <v>20170327141500</v>
      </c>
      <c r="E1364" s="1">
        <f>IF(SUMPRODUCT(--ISNUMBER(SEARCH({"ECON_EARNINGSREPORT","ECON_STOCKMARKET"},C1364)))&gt;0,1,0)</f>
        <v>1</v>
      </c>
      <c r="F1364" s="1">
        <f>IF(SUMPRODUCT(--ISNUMBER(SEARCH({"ENV_"},C1364)))&gt;0,1,0)</f>
        <v>0</v>
      </c>
      <c r="G1364" s="1">
        <f>IF(SUMPRODUCT(--ISNUMBER(SEARCH({"DISCRIMINATION","HARASSMENT","HATE_SPEECH","GENDER_VIOLENCE"},C1364)))&gt;0,1,0)</f>
        <v>0</v>
      </c>
      <c r="H1364" s="1">
        <f>IF(SUMPRODUCT(--ISNUMBER(SEARCH({"LEGALIZE","LEGISLATION","TRIAL"},C1364)))&gt;0,1,0)</f>
        <v>0</v>
      </c>
      <c r="I1364" s="1">
        <f>IF(SUMPRODUCT(--ISNUMBER(SEARCH({"LEADER"},C1364)))&gt;0,1,0)</f>
        <v>0</v>
      </c>
      <c r="J1364" t="str">
        <f t="shared" si="84"/>
        <v>2017</v>
      </c>
      <c r="K1364" t="str">
        <f t="shared" si="85"/>
        <v>03</v>
      </c>
      <c r="L1364" t="str">
        <f t="shared" si="86"/>
        <v>27</v>
      </c>
      <c r="M1364" s="2">
        <f t="shared" si="87"/>
        <v>42821.59375</v>
      </c>
      <c r="N1364" s="1">
        <f>IF(SUMPRODUCT(--ISNUMBER(SEARCH({"nasdaq.com","bloomberg.com","wsj.com","seekingalpha.com","valuewalk.com","reuters.com","forbes.com","marketwatch.com","investopedia.com","businessinsider.com","analystratings.com"},B1364)))&gt;0,1,0)</f>
        <v>0</v>
      </c>
      <c r="O1364" t="s">
        <v>3935</v>
      </c>
    </row>
    <row r="1365" spans="1:15" x14ac:dyDescent="0.35">
      <c r="A1365">
        <v>0.75329566854990604</v>
      </c>
      <c r="B1365" t="s">
        <v>11</v>
      </c>
      <c r="C1365" t="s">
        <v>1280</v>
      </c>
      <c r="D1365">
        <v>20170329170000</v>
      </c>
      <c r="E1365" s="1">
        <f>IF(SUMPRODUCT(--ISNUMBER(SEARCH({"ECON_EARNINGSREPORT","ECON_STOCKMARKET"},C1365)))&gt;0,1,0)</f>
        <v>0</v>
      </c>
      <c r="F1365" s="1">
        <f>IF(SUMPRODUCT(--ISNUMBER(SEARCH({"ENV_"},C1365)))&gt;0,1,0)</f>
        <v>0</v>
      </c>
      <c r="G1365" s="1">
        <f>IF(SUMPRODUCT(--ISNUMBER(SEARCH({"DISCRIMINATION","HARASSMENT","HATE_SPEECH","GENDER_VIOLENCE"},C1365)))&gt;0,1,0)</f>
        <v>0</v>
      </c>
      <c r="H1365" s="1">
        <f>IF(SUMPRODUCT(--ISNUMBER(SEARCH({"LEGALIZE","LEGISLATION","TRIAL"},C1365)))&gt;0,1,0)</f>
        <v>1</v>
      </c>
      <c r="I1365" s="1">
        <f>IF(SUMPRODUCT(--ISNUMBER(SEARCH({"LEADER"},C1365)))&gt;0,1,0)</f>
        <v>1</v>
      </c>
      <c r="J1365" t="str">
        <f t="shared" si="84"/>
        <v>2017</v>
      </c>
      <c r="K1365" t="str">
        <f t="shared" si="85"/>
        <v>03</v>
      </c>
      <c r="L1365" t="str">
        <f t="shared" si="86"/>
        <v>29</v>
      </c>
      <c r="M1365" s="2">
        <f t="shared" si="87"/>
        <v>42823.708333333336</v>
      </c>
      <c r="N1365" s="1">
        <f>IF(SUMPRODUCT(--ISNUMBER(SEARCH({"nasdaq.com","bloomberg.com","wsj.com","seekingalpha.com","valuewalk.com","reuters.com","forbes.com","marketwatch.com","investopedia.com","businessinsider.com","analystratings.com"},B1365)))&gt;0,1,0)</f>
        <v>0</v>
      </c>
      <c r="O1365" t="s">
        <v>3935</v>
      </c>
    </row>
    <row r="1366" spans="1:15" x14ac:dyDescent="0.35">
      <c r="A1366">
        <v>1.32850241545894</v>
      </c>
      <c r="B1366" t="s">
        <v>53</v>
      </c>
      <c r="C1366" t="s">
        <v>1124</v>
      </c>
      <c r="D1366">
        <v>20170210163000</v>
      </c>
      <c r="E1366" s="1">
        <f>IF(SUMPRODUCT(--ISNUMBER(SEARCH({"ECON_EARNINGSREPORT","ECON_STOCKMARKET"},C1366)))&gt;0,1,0)</f>
        <v>1</v>
      </c>
      <c r="F1366" s="1">
        <f>IF(SUMPRODUCT(--ISNUMBER(SEARCH({"ENV_"},C1366)))&gt;0,1,0)</f>
        <v>0</v>
      </c>
      <c r="G1366" s="1">
        <f>IF(SUMPRODUCT(--ISNUMBER(SEARCH({"DISCRIMINATION","HARASSMENT","HATE_SPEECH","GENDER_VIOLENCE"},C1366)))&gt;0,1,0)</f>
        <v>0</v>
      </c>
      <c r="H1366" s="1">
        <f>IF(SUMPRODUCT(--ISNUMBER(SEARCH({"LEGALIZE","LEGISLATION","TRIAL"},C1366)))&gt;0,1,0)</f>
        <v>0</v>
      </c>
      <c r="I1366" s="1">
        <f>IF(SUMPRODUCT(--ISNUMBER(SEARCH({"LEADER"},C1366)))&gt;0,1,0)</f>
        <v>0</v>
      </c>
      <c r="J1366" t="str">
        <f t="shared" si="84"/>
        <v>2017</v>
      </c>
      <c r="K1366" t="str">
        <f t="shared" si="85"/>
        <v>02</v>
      </c>
      <c r="L1366" t="str">
        <f t="shared" si="86"/>
        <v>10</v>
      </c>
      <c r="M1366" s="2">
        <f t="shared" si="87"/>
        <v>42776.6875</v>
      </c>
      <c r="N1366" s="1">
        <f>IF(SUMPRODUCT(--ISNUMBER(SEARCH({"nasdaq.com","bloomberg.com","wsj.com","seekingalpha.com","valuewalk.com","reuters.com","forbes.com","marketwatch.com","investopedia.com","businessinsider.com","analystratings.com"},B1366)))&gt;0,1,0)</f>
        <v>0</v>
      </c>
      <c r="O1366" t="s">
        <v>3935</v>
      </c>
    </row>
    <row r="1367" spans="1:15" x14ac:dyDescent="0.35">
      <c r="A1367">
        <v>3.2159264931087299</v>
      </c>
      <c r="B1367" t="s">
        <v>6</v>
      </c>
      <c r="C1367" t="s">
        <v>1281</v>
      </c>
      <c r="D1367">
        <v>20170401013000</v>
      </c>
      <c r="E1367" s="1">
        <f>IF(SUMPRODUCT(--ISNUMBER(SEARCH({"ECON_EARNINGSREPORT","ECON_STOCKMARKET"},C1367)))&gt;0,1,0)</f>
        <v>1</v>
      </c>
      <c r="F1367" s="1">
        <f>IF(SUMPRODUCT(--ISNUMBER(SEARCH({"ENV_"},C1367)))&gt;0,1,0)</f>
        <v>0</v>
      </c>
      <c r="G1367" s="1">
        <f>IF(SUMPRODUCT(--ISNUMBER(SEARCH({"DISCRIMINATION","HARASSMENT","HATE_SPEECH","GENDER_VIOLENCE"},C1367)))&gt;0,1,0)</f>
        <v>0</v>
      </c>
      <c r="H1367" s="1">
        <f>IF(SUMPRODUCT(--ISNUMBER(SEARCH({"LEGALIZE","LEGISLATION","TRIAL"},C1367)))&gt;0,1,0)</f>
        <v>0</v>
      </c>
      <c r="I1367" s="1">
        <f>IF(SUMPRODUCT(--ISNUMBER(SEARCH({"LEADER"},C1367)))&gt;0,1,0)</f>
        <v>0</v>
      </c>
      <c r="J1367" t="str">
        <f t="shared" si="84"/>
        <v>2017</v>
      </c>
      <c r="K1367" t="str">
        <f t="shared" si="85"/>
        <v>04</v>
      </c>
      <c r="L1367" t="str">
        <f t="shared" si="86"/>
        <v>01</v>
      </c>
      <c r="M1367" s="2">
        <f t="shared" si="87"/>
        <v>42826.0625</v>
      </c>
      <c r="N1367" s="1">
        <f>IF(SUMPRODUCT(--ISNUMBER(SEARCH({"nasdaq.com","bloomberg.com","wsj.com","seekingalpha.com","valuewalk.com","reuters.com","forbes.com","marketwatch.com","investopedia.com","businessinsider.com","analystratings.com"},B1367)))&gt;0,1,0)</f>
        <v>0</v>
      </c>
      <c r="O1367" t="s">
        <v>3935</v>
      </c>
    </row>
    <row r="1368" spans="1:15" x14ac:dyDescent="0.35">
      <c r="A1368">
        <v>-0.17857142857142799</v>
      </c>
      <c r="B1368" t="s">
        <v>8</v>
      </c>
      <c r="C1368" t="s">
        <v>1282</v>
      </c>
      <c r="D1368">
        <v>20170330183000</v>
      </c>
      <c r="E1368" s="1">
        <f>IF(SUMPRODUCT(--ISNUMBER(SEARCH({"ECON_EARNINGSREPORT","ECON_STOCKMARKET"},C1368)))&gt;0,1,0)</f>
        <v>1</v>
      </c>
      <c r="F1368" s="1">
        <f>IF(SUMPRODUCT(--ISNUMBER(SEARCH({"ENV_"},C1368)))&gt;0,1,0)</f>
        <v>0</v>
      </c>
      <c r="G1368" s="1">
        <f>IF(SUMPRODUCT(--ISNUMBER(SEARCH({"DISCRIMINATION","HARASSMENT","HATE_SPEECH","GENDER_VIOLENCE"},C1368)))&gt;0,1,0)</f>
        <v>0</v>
      </c>
      <c r="H1368" s="1">
        <f>IF(SUMPRODUCT(--ISNUMBER(SEARCH({"LEGALIZE","LEGISLATION","TRIAL"},C1368)))&gt;0,1,0)</f>
        <v>0</v>
      </c>
      <c r="I1368" s="1">
        <f>IF(SUMPRODUCT(--ISNUMBER(SEARCH({"LEADER"},C1368)))&gt;0,1,0)</f>
        <v>0</v>
      </c>
      <c r="J1368" t="str">
        <f t="shared" si="84"/>
        <v>2017</v>
      </c>
      <c r="K1368" t="str">
        <f t="shared" si="85"/>
        <v>03</v>
      </c>
      <c r="L1368" t="str">
        <f t="shared" si="86"/>
        <v>30</v>
      </c>
      <c r="M1368" s="2">
        <f t="shared" si="87"/>
        <v>42824.770833333336</v>
      </c>
      <c r="N1368" s="1">
        <f>IF(SUMPRODUCT(--ISNUMBER(SEARCH({"nasdaq.com","bloomberg.com","wsj.com","seekingalpha.com","valuewalk.com","reuters.com","forbes.com","marketwatch.com","investopedia.com","businessinsider.com","analystratings.com"},B1368)))&gt;0,1,0)</f>
        <v>0</v>
      </c>
      <c r="O1368" t="s">
        <v>3935</v>
      </c>
    </row>
    <row r="1369" spans="1:15" x14ac:dyDescent="0.35">
      <c r="A1369">
        <v>0.59701492537313505</v>
      </c>
      <c r="B1369" t="s">
        <v>10</v>
      </c>
      <c r="C1369" t="s">
        <v>1283</v>
      </c>
      <c r="D1369">
        <v>20170223201500</v>
      </c>
      <c r="E1369" s="1">
        <f>IF(SUMPRODUCT(--ISNUMBER(SEARCH({"ECON_EARNINGSREPORT","ECON_STOCKMARKET"},C1369)))&gt;0,1,0)</f>
        <v>1</v>
      </c>
      <c r="F1369" s="1">
        <f>IF(SUMPRODUCT(--ISNUMBER(SEARCH({"ENV_"},C1369)))&gt;0,1,0)</f>
        <v>0</v>
      </c>
      <c r="G1369" s="1">
        <f>IF(SUMPRODUCT(--ISNUMBER(SEARCH({"DISCRIMINATION","HARASSMENT","HATE_SPEECH","GENDER_VIOLENCE"},C1369)))&gt;0,1,0)</f>
        <v>0</v>
      </c>
      <c r="H1369" s="1">
        <f>IF(SUMPRODUCT(--ISNUMBER(SEARCH({"LEGALIZE","LEGISLATION","TRIAL"},C1369)))&gt;0,1,0)</f>
        <v>0</v>
      </c>
      <c r="I1369" s="1">
        <f>IF(SUMPRODUCT(--ISNUMBER(SEARCH({"LEADER"},C1369)))&gt;0,1,0)</f>
        <v>0</v>
      </c>
      <c r="J1369" t="str">
        <f t="shared" si="84"/>
        <v>2017</v>
      </c>
      <c r="K1369" t="str">
        <f t="shared" si="85"/>
        <v>02</v>
      </c>
      <c r="L1369" t="str">
        <f t="shared" si="86"/>
        <v>23</v>
      </c>
      <c r="M1369" s="2">
        <f t="shared" si="87"/>
        <v>42789.84375</v>
      </c>
      <c r="N1369" s="1">
        <f>IF(SUMPRODUCT(--ISNUMBER(SEARCH({"nasdaq.com","bloomberg.com","wsj.com","seekingalpha.com","valuewalk.com","reuters.com","forbes.com","marketwatch.com","investopedia.com","businessinsider.com","analystratings.com"},B1369)))&gt;0,1,0)</f>
        <v>1</v>
      </c>
      <c r="O1369" t="s">
        <v>3935</v>
      </c>
    </row>
    <row r="1370" spans="1:15" x14ac:dyDescent="0.35">
      <c r="A1370">
        <v>0.28517110266159701</v>
      </c>
      <c r="B1370" t="s">
        <v>10</v>
      </c>
      <c r="C1370" t="s">
        <v>1284</v>
      </c>
      <c r="D1370">
        <v>20170331231500</v>
      </c>
      <c r="E1370" s="1">
        <f>IF(SUMPRODUCT(--ISNUMBER(SEARCH({"ECON_EARNINGSREPORT","ECON_STOCKMARKET"},C1370)))&gt;0,1,0)</f>
        <v>1</v>
      </c>
      <c r="F1370" s="1">
        <f>IF(SUMPRODUCT(--ISNUMBER(SEARCH({"ENV_"},C1370)))&gt;0,1,0)</f>
        <v>0</v>
      </c>
      <c r="G1370" s="1">
        <f>IF(SUMPRODUCT(--ISNUMBER(SEARCH({"DISCRIMINATION","HARASSMENT","HATE_SPEECH","GENDER_VIOLENCE"},C1370)))&gt;0,1,0)</f>
        <v>0</v>
      </c>
      <c r="H1370" s="1">
        <f>IF(SUMPRODUCT(--ISNUMBER(SEARCH({"LEGALIZE","LEGISLATION","TRIAL"},C1370)))&gt;0,1,0)</f>
        <v>0</v>
      </c>
      <c r="I1370" s="1">
        <f>IF(SUMPRODUCT(--ISNUMBER(SEARCH({"LEADER"},C1370)))&gt;0,1,0)</f>
        <v>0</v>
      </c>
      <c r="J1370" t="str">
        <f t="shared" si="84"/>
        <v>2017</v>
      </c>
      <c r="K1370" t="str">
        <f t="shared" si="85"/>
        <v>03</v>
      </c>
      <c r="L1370" t="str">
        <f t="shared" si="86"/>
        <v>31</v>
      </c>
      <c r="M1370" s="2">
        <f t="shared" si="87"/>
        <v>42825.96875</v>
      </c>
      <c r="N1370" s="1">
        <f>IF(SUMPRODUCT(--ISNUMBER(SEARCH({"nasdaq.com","bloomberg.com","wsj.com","seekingalpha.com","valuewalk.com","reuters.com","forbes.com","marketwatch.com","investopedia.com","businessinsider.com","analystratings.com"},B1370)))&gt;0,1,0)</f>
        <v>1</v>
      </c>
      <c r="O1370" t="s">
        <v>3935</v>
      </c>
    </row>
    <row r="1371" spans="1:15" x14ac:dyDescent="0.35">
      <c r="A1371">
        <v>0</v>
      </c>
      <c r="B1371" t="s">
        <v>6</v>
      </c>
      <c r="C1371" t="s">
        <v>1285</v>
      </c>
      <c r="D1371">
        <v>20170329181500</v>
      </c>
      <c r="E1371" s="1">
        <f>IF(SUMPRODUCT(--ISNUMBER(SEARCH({"ECON_EARNINGSREPORT","ECON_STOCKMARKET"},C1371)))&gt;0,1,0)</f>
        <v>1</v>
      </c>
      <c r="F1371" s="1">
        <f>IF(SUMPRODUCT(--ISNUMBER(SEARCH({"ENV_"},C1371)))&gt;0,1,0)</f>
        <v>0</v>
      </c>
      <c r="G1371" s="1">
        <f>IF(SUMPRODUCT(--ISNUMBER(SEARCH({"DISCRIMINATION","HARASSMENT","HATE_SPEECH","GENDER_VIOLENCE"},C1371)))&gt;0,1,0)</f>
        <v>0</v>
      </c>
      <c r="H1371" s="1">
        <f>IF(SUMPRODUCT(--ISNUMBER(SEARCH({"LEGALIZE","LEGISLATION","TRIAL"},C1371)))&gt;0,1,0)</f>
        <v>0</v>
      </c>
      <c r="I1371" s="1">
        <f>IF(SUMPRODUCT(--ISNUMBER(SEARCH({"LEADER"},C1371)))&gt;0,1,0)</f>
        <v>0</v>
      </c>
      <c r="J1371" t="str">
        <f t="shared" si="84"/>
        <v>2017</v>
      </c>
      <c r="K1371" t="str">
        <f t="shared" si="85"/>
        <v>03</v>
      </c>
      <c r="L1371" t="str">
        <f t="shared" si="86"/>
        <v>29</v>
      </c>
      <c r="M1371" s="2">
        <f t="shared" si="87"/>
        <v>42823.760416666664</v>
      </c>
      <c r="N1371" s="1">
        <f>IF(SUMPRODUCT(--ISNUMBER(SEARCH({"nasdaq.com","bloomberg.com","wsj.com","seekingalpha.com","valuewalk.com","reuters.com","forbes.com","marketwatch.com","investopedia.com","businessinsider.com","analystratings.com"},B1371)))&gt;0,1,0)</f>
        <v>0</v>
      </c>
      <c r="O1371" t="s">
        <v>3935</v>
      </c>
    </row>
    <row r="1372" spans="1:15" x14ac:dyDescent="0.35">
      <c r="A1372">
        <v>3.3866995073891601</v>
      </c>
      <c r="B1372" t="s">
        <v>10</v>
      </c>
      <c r="C1372" t="s">
        <v>1286</v>
      </c>
      <c r="D1372">
        <v>20170329154500</v>
      </c>
      <c r="E1372" s="1">
        <f>IF(SUMPRODUCT(--ISNUMBER(SEARCH({"ECON_EARNINGSREPORT","ECON_STOCKMARKET"},C1372)))&gt;0,1,0)</f>
        <v>1</v>
      </c>
      <c r="F1372" s="1">
        <f>IF(SUMPRODUCT(--ISNUMBER(SEARCH({"ENV_"},C1372)))&gt;0,1,0)</f>
        <v>0</v>
      </c>
      <c r="G1372" s="1">
        <f>IF(SUMPRODUCT(--ISNUMBER(SEARCH({"DISCRIMINATION","HARASSMENT","HATE_SPEECH","GENDER_VIOLENCE"},C1372)))&gt;0,1,0)</f>
        <v>0</v>
      </c>
      <c r="H1372" s="1">
        <f>IF(SUMPRODUCT(--ISNUMBER(SEARCH({"LEGALIZE","LEGISLATION","TRIAL"},C1372)))&gt;0,1,0)</f>
        <v>0</v>
      </c>
      <c r="I1372" s="1">
        <f>IF(SUMPRODUCT(--ISNUMBER(SEARCH({"LEADER"},C1372)))&gt;0,1,0)</f>
        <v>0</v>
      </c>
      <c r="J1372" t="str">
        <f t="shared" si="84"/>
        <v>2017</v>
      </c>
      <c r="K1372" t="str">
        <f t="shared" si="85"/>
        <v>03</v>
      </c>
      <c r="L1372" t="str">
        <f t="shared" si="86"/>
        <v>29</v>
      </c>
      <c r="M1372" s="2">
        <f t="shared" si="87"/>
        <v>42823.65625</v>
      </c>
      <c r="N1372" s="1">
        <f>IF(SUMPRODUCT(--ISNUMBER(SEARCH({"nasdaq.com","bloomberg.com","wsj.com","seekingalpha.com","valuewalk.com","reuters.com","forbes.com","marketwatch.com","investopedia.com","businessinsider.com","analystratings.com"},B1372)))&gt;0,1,0)</f>
        <v>1</v>
      </c>
      <c r="O1372" t="s">
        <v>3935</v>
      </c>
    </row>
    <row r="1373" spans="1:15" x14ac:dyDescent="0.35">
      <c r="A1373">
        <v>2.0583190394511202</v>
      </c>
      <c r="B1373" t="s">
        <v>71</v>
      </c>
      <c r="C1373" t="s">
        <v>1287</v>
      </c>
      <c r="D1373">
        <v>20170329154500</v>
      </c>
      <c r="E1373" s="1">
        <f>IF(SUMPRODUCT(--ISNUMBER(SEARCH({"ECON_EARNINGSREPORT","ECON_STOCKMARKET"},C1373)))&gt;0,1,0)</f>
        <v>1</v>
      </c>
      <c r="F1373" s="1">
        <f>IF(SUMPRODUCT(--ISNUMBER(SEARCH({"ENV_"},C1373)))&gt;0,1,0)</f>
        <v>0</v>
      </c>
      <c r="G1373" s="1">
        <f>IF(SUMPRODUCT(--ISNUMBER(SEARCH({"DISCRIMINATION","HARASSMENT","HATE_SPEECH","GENDER_VIOLENCE"},C1373)))&gt;0,1,0)</f>
        <v>0</v>
      </c>
      <c r="H1373" s="1">
        <f>IF(SUMPRODUCT(--ISNUMBER(SEARCH({"LEGALIZE","LEGISLATION","TRIAL"},C1373)))&gt;0,1,0)</f>
        <v>0</v>
      </c>
      <c r="I1373" s="1">
        <f>IF(SUMPRODUCT(--ISNUMBER(SEARCH({"LEADER"},C1373)))&gt;0,1,0)</f>
        <v>1</v>
      </c>
      <c r="J1373" t="str">
        <f t="shared" si="84"/>
        <v>2017</v>
      </c>
      <c r="K1373" t="str">
        <f t="shared" si="85"/>
        <v>03</v>
      </c>
      <c r="L1373" t="str">
        <f t="shared" si="86"/>
        <v>29</v>
      </c>
      <c r="M1373" s="2">
        <f t="shared" si="87"/>
        <v>42823.65625</v>
      </c>
      <c r="N1373" s="1">
        <f>IF(SUMPRODUCT(--ISNUMBER(SEARCH({"nasdaq.com","bloomberg.com","wsj.com","seekingalpha.com","valuewalk.com","reuters.com","forbes.com","marketwatch.com","investopedia.com","businessinsider.com","analystratings.com"},B1373)))&gt;0,1,0)</f>
        <v>1</v>
      </c>
      <c r="O1373" t="s">
        <v>3935</v>
      </c>
    </row>
    <row r="1374" spans="1:15" x14ac:dyDescent="0.35">
      <c r="A1374">
        <v>2.30414746543779</v>
      </c>
      <c r="B1374" t="s">
        <v>96</v>
      </c>
      <c r="C1374" t="s">
        <v>1287</v>
      </c>
      <c r="D1374">
        <v>20170329154500</v>
      </c>
      <c r="E1374" s="1">
        <f>IF(SUMPRODUCT(--ISNUMBER(SEARCH({"ECON_EARNINGSREPORT","ECON_STOCKMARKET"},C1374)))&gt;0,1,0)</f>
        <v>1</v>
      </c>
      <c r="F1374" s="1">
        <f>IF(SUMPRODUCT(--ISNUMBER(SEARCH({"ENV_"},C1374)))&gt;0,1,0)</f>
        <v>0</v>
      </c>
      <c r="G1374" s="1">
        <f>IF(SUMPRODUCT(--ISNUMBER(SEARCH({"DISCRIMINATION","HARASSMENT","HATE_SPEECH","GENDER_VIOLENCE"},C1374)))&gt;0,1,0)</f>
        <v>0</v>
      </c>
      <c r="H1374" s="1">
        <f>IF(SUMPRODUCT(--ISNUMBER(SEARCH({"LEGALIZE","LEGISLATION","TRIAL"},C1374)))&gt;0,1,0)</f>
        <v>0</v>
      </c>
      <c r="I1374" s="1">
        <f>IF(SUMPRODUCT(--ISNUMBER(SEARCH({"LEADER"},C1374)))&gt;0,1,0)</f>
        <v>1</v>
      </c>
      <c r="J1374" t="str">
        <f t="shared" si="84"/>
        <v>2017</v>
      </c>
      <c r="K1374" t="str">
        <f t="shared" si="85"/>
        <v>03</v>
      </c>
      <c r="L1374" t="str">
        <f t="shared" si="86"/>
        <v>29</v>
      </c>
      <c r="M1374" s="2">
        <f t="shared" si="87"/>
        <v>42823.65625</v>
      </c>
      <c r="N1374" s="1">
        <f>IF(SUMPRODUCT(--ISNUMBER(SEARCH({"nasdaq.com","bloomberg.com","wsj.com","seekingalpha.com","valuewalk.com","reuters.com","forbes.com","marketwatch.com","investopedia.com","businessinsider.com","analystratings.com"},B1374)))&gt;0,1,0)</f>
        <v>0</v>
      </c>
      <c r="O1374" t="s">
        <v>3935</v>
      </c>
    </row>
    <row r="1375" spans="1:15" x14ac:dyDescent="0.35">
      <c r="A1375">
        <v>0.47393364928909998</v>
      </c>
      <c r="B1375" t="s">
        <v>124</v>
      </c>
      <c r="C1375" t="s">
        <v>1288</v>
      </c>
      <c r="D1375">
        <v>20170324154500</v>
      </c>
      <c r="E1375" s="1">
        <f>IF(SUMPRODUCT(--ISNUMBER(SEARCH({"ECON_EARNINGSREPORT","ECON_STOCKMARKET"},C1375)))&gt;0,1,0)</f>
        <v>1</v>
      </c>
      <c r="F1375" s="1">
        <f>IF(SUMPRODUCT(--ISNUMBER(SEARCH({"ENV_"},C1375)))&gt;0,1,0)</f>
        <v>0</v>
      </c>
      <c r="G1375" s="1">
        <f>IF(SUMPRODUCT(--ISNUMBER(SEARCH({"DISCRIMINATION","HARASSMENT","HATE_SPEECH","GENDER_VIOLENCE"},C1375)))&gt;0,1,0)</f>
        <v>0</v>
      </c>
      <c r="H1375" s="1">
        <f>IF(SUMPRODUCT(--ISNUMBER(SEARCH({"LEGALIZE","LEGISLATION","TRIAL"},C1375)))&gt;0,1,0)</f>
        <v>0</v>
      </c>
      <c r="I1375" s="1">
        <f>IF(SUMPRODUCT(--ISNUMBER(SEARCH({"LEADER"},C1375)))&gt;0,1,0)</f>
        <v>0</v>
      </c>
      <c r="J1375" t="str">
        <f t="shared" si="84"/>
        <v>2017</v>
      </c>
      <c r="K1375" t="str">
        <f t="shared" si="85"/>
        <v>03</v>
      </c>
      <c r="L1375" t="str">
        <f t="shared" si="86"/>
        <v>24</v>
      </c>
      <c r="M1375" s="2">
        <f t="shared" si="87"/>
        <v>42818.65625</v>
      </c>
      <c r="N1375" s="1">
        <f>IF(SUMPRODUCT(--ISNUMBER(SEARCH({"nasdaq.com","bloomberg.com","wsj.com","seekingalpha.com","valuewalk.com","reuters.com","forbes.com","marketwatch.com","investopedia.com","businessinsider.com","analystratings.com"},B1375)))&gt;0,1,0)</f>
        <v>0</v>
      </c>
      <c r="O1375" t="s">
        <v>3935</v>
      </c>
    </row>
    <row r="1376" spans="1:15" x14ac:dyDescent="0.35">
      <c r="A1376">
        <v>3.3175355450236999</v>
      </c>
      <c r="B1376" t="s">
        <v>124</v>
      </c>
      <c r="C1376" t="s">
        <v>1289</v>
      </c>
      <c r="D1376">
        <v>20170324154500</v>
      </c>
      <c r="E1376" s="1">
        <f>IF(SUMPRODUCT(--ISNUMBER(SEARCH({"ECON_EARNINGSREPORT","ECON_STOCKMARKET"},C1376)))&gt;0,1,0)</f>
        <v>1</v>
      </c>
      <c r="F1376" s="1">
        <f>IF(SUMPRODUCT(--ISNUMBER(SEARCH({"ENV_"},C1376)))&gt;0,1,0)</f>
        <v>0</v>
      </c>
      <c r="G1376" s="1">
        <f>IF(SUMPRODUCT(--ISNUMBER(SEARCH({"DISCRIMINATION","HARASSMENT","HATE_SPEECH","GENDER_VIOLENCE"},C1376)))&gt;0,1,0)</f>
        <v>0</v>
      </c>
      <c r="H1376" s="1">
        <f>IF(SUMPRODUCT(--ISNUMBER(SEARCH({"LEGALIZE","LEGISLATION","TRIAL"},C1376)))&gt;0,1,0)</f>
        <v>0</v>
      </c>
      <c r="I1376" s="1">
        <f>IF(SUMPRODUCT(--ISNUMBER(SEARCH({"LEADER"},C1376)))&gt;0,1,0)</f>
        <v>0</v>
      </c>
      <c r="J1376" t="str">
        <f t="shared" si="84"/>
        <v>2017</v>
      </c>
      <c r="K1376" t="str">
        <f t="shared" si="85"/>
        <v>03</v>
      </c>
      <c r="L1376" t="str">
        <f t="shared" si="86"/>
        <v>24</v>
      </c>
      <c r="M1376" s="2">
        <f t="shared" si="87"/>
        <v>42818.65625</v>
      </c>
      <c r="N1376" s="1">
        <f>IF(SUMPRODUCT(--ISNUMBER(SEARCH({"nasdaq.com","bloomberg.com","wsj.com","seekingalpha.com","valuewalk.com","reuters.com","forbes.com","marketwatch.com","investopedia.com","businessinsider.com","analystratings.com"},B1376)))&gt;0,1,0)</f>
        <v>0</v>
      </c>
      <c r="O1376" t="s">
        <v>3935</v>
      </c>
    </row>
    <row r="1377" spans="1:15" x14ac:dyDescent="0.35">
      <c r="A1377">
        <v>-2.3834196891191701</v>
      </c>
      <c r="B1377" t="s">
        <v>216</v>
      </c>
      <c r="C1377" t="s">
        <v>1290</v>
      </c>
      <c r="D1377">
        <v>20170327164500</v>
      </c>
      <c r="E1377" s="1">
        <f>IF(SUMPRODUCT(--ISNUMBER(SEARCH({"ECON_EARNINGSREPORT","ECON_STOCKMARKET"},C1377)))&gt;0,1,0)</f>
        <v>1</v>
      </c>
      <c r="F1377" s="1">
        <f>IF(SUMPRODUCT(--ISNUMBER(SEARCH({"ENV_"},C1377)))&gt;0,1,0)</f>
        <v>0</v>
      </c>
      <c r="G1377" s="1">
        <f>IF(SUMPRODUCT(--ISNUMBER(SEARCH({"DISCRIMINATION","HARASSMENT","HATE_SPEECH","GENDER_VIOLENCE"},C1377)))&gt;0,1,0)</f>
        <v>0</v>
      </c>
      <c r="H1377" s="1">
        <f>IF(SUMPRODUCT(--ISNUMBER(SEARCH({"LEGALIZE","LEGISLATION","TRIAL"},C1377)))&gt;0,1,0)</f>
        <v>0</v>
      </c>
      <c r="I1377" s="1">
        <f>IF(SUMPRODUCT(--ISNUMBER(SEARCH({"LEADER"},C1377)))&gt;0,1,0)</f>
        <v>0</v>
      </c>
      <c r="J1377" t="str">
        <f t="shared" si="84"/>
        <v>2017</v>
      </c>
      <c r="K1377" t="str">
        <f t="shared" si="85"/>
        <v>03</v>
      </c>
      <c r="L1377" t="str">
        <f t="shared" si="86"/>
        <v>27</v>
      </c>
      <c r="M1377" s="2">
        <f t="shared" si="87"/>
        <v>42821.697916666664</v>
      </c>
      <c r="N1377" s="1">
        <f>IF(SUMPRODUCT(--ISNUMBER(SEARCH({"nasdaq.com","bloomberg.com","wsj.com","seekingalpha.com","valuewalk.com","reuters.com","forbes.com","marketwatch.com","investopedia.com","businessinsider.com","analystratings.com"},B1377)))&gt;0,1,0)</f>
        <v>1</v>
      </c>
      <c r="O1377" t="s">
        <v>3935</v>
      </c>
    </row>
    <row r="1378" spans="1:15" x14ac:dyDescent="0.35">
      <c r="A1378">
        <v>3.3492822966507201</v>
      </c>
      <c r="B1378" t="s">
        <v>10</v>
      </c>
      <c r="C1378" t="s">
        <v>110</v>
      </c>
      <c r="D1378">
        <v>20170327184500</v>
      </c>
      <c r="E1378" s="1">
        <f>IF(SUMPRODUCT(--ISNUMBER(SEARCH({"ECON_EARNINGSREPORT","ECON_STOCKMARKET"},C1378)))&gt;0,1,0)</f>
        <v>1</v>
      </c>
      <c r="F1378" s="1">
        <f>IF(SUMPRODUCT(--ISNUMBER(SEARCH({"ENV_"},C1378)))&gt;0,1,0)</f>
        <v>0</v>
      </c>
      <c r="G1378" s="1">
        <f>IF(SUMPRODUCT(--ISNUMBER(SEARCH({"DISCRIMINATION","HARASSMENT","HATE_SPEECH","GENDER_VIOLENCE"},C1378)))&gt;0,1,0)</f>
        <v>0</v>
      </c>
      <c r="H1378" s="1">
        <f>IF(SUMPRODUCT(--ISNUMBER(SEARCH({"LEGALIZE","LEGISLATION","TRIAL"},C1378)))&gt;0,1,0)</f>
        <v>0</v>
      </c>
      <c r="I1378" s="1">
        <f>IF(SUMPRODUCT(--ISNUMBER(SEARCH({"LEADER"},C1378)))&gt;0,1,0)</f>
        <v>0</v>
      </c>
      <c r="J1378" t="str">
        <f t="shared" si="84"/>
        <v>2017</v>
      </c>
      <c r="K1378" t="str">
        <f t="shared" si="85"/>
        <v>03</v>
      </c>
      <c r="L1378" t="str">
        <f t="shared" si="86"/>
        <v>27</v>
      </c>
      <c r="M1378" s="2">
        <f t="shared" si="87"/>
        <v>42821.78125</v>
      </c>
      <c r="N1378" s="1">
        <f>IF(SUMPRODUCT(--ISNUMBER(SEARCH({"nasdaq.com","bloomberg.com","wsj.com","seekingalpha.com","valuewalk.com","reuters.com","forbes.com","marketwatch.com","investopedia.com","businessinsider.com","analystratings.com"},B1378)))&gt;0,1,0)</f>
        <v>1</v>
      </c>
      <c r="O1378" t="s">
        <v>3935</v>
      </c>
    </row>
    <row r="1379" spans="1:15" x14ac:dyDescent="0.35">
      <c r="A1379">
        <v>2.1201413427561802</v>
      </c>
      <c r="B1379" t="s">
        <v>10</v>
      </c>
      <c r="C1379" t="s">
        <v>1237</v>
      </c>
      <c r="D1379">
        <v>20170327184500</v>
      </c>
      <c r="E1379" s="1">
        <f>IF(SUMPRODUCT(--ISNUMBER(SEARCH({"ECON_EARNINGSREPORT","ECON_STOCKMARKET"},C1379)))&gt;0,1,0)</f>
        <v>1</v>
      </c>
      <c r="F1379" s="1">
        <f>IF(SUMPRODUCT(--ISNUMBER(SEARCH({"ENV_"},C1379)))&gt;0,1,0)</f>
        <v>0</v>
      </c>
      <c r="G1379" s="1">
        <f>IF(SUMPRODUCT(--ISNUMBER(SEARCH({"DISCRIMINATION","HARASSMENT","HATE_SPEECH","GENDER_VIOLENCE"},C1379)))&gt;0,1,0)</f>
        <v>0</v>
      </c>
      <c r="H1379" s="1">
        <f>IF(SUMPRODUCT(--ISNUMBER(SEARCH({"LEGALIZE","LEGISLATION","TRIAL"},C1379)))&gt;0,1,0)</f>
        <v>0</v>
      </c>
      <c r="I1379" s="1">
        <f>IF(SUMPRODUCT(--ISNUMBER(SEARCH({"LEADER"},C1379)))&gt;0,1,0)</f>
        <v>0</v>
      </c>
      <c r="J1379" t="str">
        <f t="shared" si="84"/>
        <v>2017</v>
      </c>
      <c r="K1379" t="str">
        <f t="shared" si="85"/>
        <v>03</v>
      </c>
      <c r="L1379" t="str">
        <f t="shared" si="86"/>
        <v>27</v>
      </c>
      <c r="M1379" s="2">
        <f t="shared" si="87"/>
        <v>42821.78125</v>
      </c>
      <c r="N1379" s="1">
        <f>IF(SUMPRODUCT(--ISNUMBER(SEARCH({"nasdaq.com","bloomberg.com","wsj.com","seekingalpha.com","valuewalk.com","reuters.com","forbes.com","marketwatch.com","investopedia.com","businessinsider.com","analystratings.com"},B1379)))&gt;0,1,0)</f>
        <v>1</v>
      </c>
      <c r="O1379" t="s">
        <v>3935</v>
      </c>
    </row>
    <row r="1380" spans="1:15" x14ac:dyDescent="0.35">
      <c r="A1380">
        <v>0.70093457943925197</v>
      </c>
      <c r="B1380" t="s">
        <v>151</v>
      </c>
      <c r="C1380" t="s">
        <v>1291</v>
      </c>
      <c r="D1380">
        <v>20170331234500</v>
      </c>
      <c r="E1380" s="1">
        <f>IF(SUMPRODUCT(--ISNUMBER(SEARCH({"ECON_EARNINGSREPORT","ECON_STOCKMARKET"},C1380)))&gt;0,1,0)</f>
        <v>1</v>
      </c>
      <c r="F1380" s="1">
        <f>IF(SUMPRODUCT(--ISNUMBER(SEARCH({"ENV_"},C1380)))&gt;0,1,0)</f>
        <v>0</v>
      </c>
      <c r="G1380" s="1">
        <f>IF(SUMPRODUCT(--ISNUMBER(SEARCH({"DISCRIMINATION","HARASSMENT","HATE_SPEECH","GENDER_VIOLENCE"},C1380)))&gt;0,1,0)</f>
        <v>0</v>
      </c>
      <c r="H1380" s="1">
        <f>IF(SUMPRODUCT(--ISNUMBER(SEARCH({"LEGALIZE","LEGISLATION","TRIAL"},C1380)))&gt;0,1,0)</f>
        <v>0</v>
      </c>
      <c r="I1380" s="1">
        <f>IF(SUMPRODUCT(--ISNUMBER(SEARCH({"LEADER"},C1380)))&gt;0,1,0)</f>
        <v>0</v>
      </c>
      <c r="J1380" t="str">
        <f t="shared" si="84"/>
        <v>2017</v>
      </c>
      <c r="K1380" t="str">
        <f t="shared" si="85"/>
        <v>03</v>
      </c>
      <c r="L1380" t="str">
        <f t="shared" si="86"/>
        <v>31</v>
      </c>
      <c r="M1380" s="2">
        <f t="shared" si="87"/>
        <v>42825.989583333336</v>
      </c>
      <c r="N1380" s="1">
        <f>IF(SUMPRODUCT(--ISNUMBER(SEARCH({"nasdaq.com","bloomberg.com","wsj.com","seekingalpha.com","valuewalk.com","reuters.com","forbes.com","marketwatch.com","investopedia.com","businessinsider.com","analystratings.com"},B1380)))&gt;0,1,0)</f>
        <v>1</v>
      </c>
      <c r="O1380" t="s">
        <v>3935</v>
      </c>
    </row>
    <row r="1381" spans="1:15" x14ac:dyDescent="0.35">
      <c r="A1381">
        <v>3.2855436081242502</v>
      </c>
      <c r="B1381" t="s">
        <v>25</v>
      </c>
      <c r="C1381" t="s">
        <v>1286</v>
      </c>
      <c r="D1381">
        <v>20170329151500</v>
      </c>
      <c r="E1381" s="1">
        <f>IF(SUMPRODUCT(--ISNUMBER(SEARCH({"ECON_EARNINGSREPORT","ECON_STOCKMARKET"},C1381)))&gt;0,1,0)</f>
        <v>1</v>
      </c>
      <c r="F1381" s="1">
        <f>IF(SUMPRODUCT(--ISNUMBER(SEARCH({"ENV_"},C1381)))&gt;0,1,0)</f>
        <v>0</v>
      </c>
      <c r="G1381" s="1">
        <f>IF(SUMPRODUCT(--ISNUMBER(SEARCH({"DISCRIMINATION","HARASSMENT","HATE_SPEECH","GENDER_VIOLENCE"},C1381)))&gt;0,1,0)</f>
        <v>0</v>
      </c>
      <c r="H1381" s="1">
        <f>IF(SUMPRODUCT(--ISNUMBER(SEARCH({"LEGALIZE","LEGISLATION","TRIAL"},C1381)))&gt;0,1,0)</f>
        <v>0</v>
      </c>
      <c r="I1381" s="1">
        <f>IF(SUMPRODUCT(--ISNUMBER(SEARCH({"LEADER"},C1381)))&gt;0,1,0)</f>
        <v>0</v>
      </c>
      <c r="J1381" t="str">
        <f t="shared" si="84"/>
        <v>2017</v>
      </c>
      <c r="K1381" t="str">
        <f t="shared" si="85"/>
        <v>03</v>
      </c>
      <c r="L1381" t="str">
        <f t="shared" si="86"/>
        <v>29</v>
      </c>
      <c r="M1381" s="2">
        <f t="shared" si="87"/>
        <v>42823.635416666664</v>
      </c>
      <c r="N1381" s="1">
        <f>IF(SUMPRODUCT(--ISNUMBER(SEARCH({"nasdaq.com","bloomberg.com","wsj.com","seekingalpha.com","valuewalk.com","reuters.com","forbes.com","marketwatch.com","investopedia.com","businessinsider.com","analystratings.com"},B1381)))&gt;0,1,0)</f>
        <v>0</v>
      </c>
      <c r="O1381" t="s">
        <v>3935</v>
      </c>
    </row>
    <row r="1382" spans="1:15" x14ac:dyDescent="0.35">
      <c r="A1382">
        <v>-0.175746924428822</v>
      </c>
      <c r="B1382" t="s">
        <v>107</v>
      </c>
      <c r="C1382" t="s">
        <v>1292</v>
      </c>
      <c r="D1382">
        <v>20170331141500</v>
      </c>
      <c r="E1382" s="1">
        <f>IF(SUMPRODUCT(--ISNUMBER(SEARCH({"ECON_EARNINGSREPORT","ECON_STOCKMARKET"},C1382)))&gt;0,1,0)</f>
        <v>1</v>
      </c>
      <c r="F1382" s="1">
        <f>IF(SUMPRODUCT(--ISNUMBER(SEARCH({"ENV_"},C1382)))&gt;0,1,0)</f>
        <v>0</v>
      </c>
      <c r="G1382" s="1">
        <f>IF(SUMPRODUCT(--ISNUMBER(SEARCH({"DISCRIMINATION","HARASSMENT","HATE_SPEECH","GENDER_VIOLENCE"},C1382)))&gt;0,1,0)</f>
        <v>0</v>
      </c>
      <c r="H1382" s="1">
        <f>IF(SUMPRODUCT(--ISNUMBER(SEARCH({"LEGALIZE","LEGISLATION","TRIAL"},C1382)))&gt;0,1,0)</f>
        <v>0</v>
      </c>
      <c r="I1382" s="1">
        <f>IF(SUMPRODUCT(--ISNUMBER(SEARCH({"LEADER"},C1382)))&gt;0,1,0)</f>
        <v>0</v>
      </c>
      <c r="J1382" t="str">
        <f t="shared" si="84"/>
        <v>2017</v>
      </c>
      <c r="K1382" t="str">
        <f t="shared" si="85"/>
        <v>03</v>
      </c>
      <c r="L1382" t="str">
        <f t="shared" si="86"/>
        <v>31</v>
      </c>
      <c r="M1382" s="2">
        <f t="shared" si="87"/>
        <v>42825.59375</v>
      </c>
      <c r="N1382" s="1">
        <f>IF(SUMPRODUCT(--ISNUMBER(SEARCH({"nasdaq.com","bloomberg.com","wsj.com","seekingalpha.com","valuewalk.com","reuters.com","forbes.com","marketwatch.com","investopedia.com","businessinsider.com","analystratings.com"},B1382)))&gt;0,1,0)</f>
        <v>1</v>
      </c>
      <c r="O1382" t="s">
        <v>3935</v>
      </c>
    </row>
    <row r="1383" spans="1:15" x14ac:dyDescent="0.35">
      <c r="A1383">
        <v>0</v>
      </c>
      <c r="B1383" t="s">
        <v>10</v>
      </c>
      <c r="C1383" t="s">
        <v>1293</v>
      </c>
      <c r="D1383">
        <v>20170215120000</v>
      </c>
      <c r="E1383" s="1">
        <f>IF(SUMPRODUCT(--ISNUMBER(SEARCH({"ECON_EARNINGSREPORT","ECON_STOCKMARKET"},C1383)))&gt;0,1,0)</f>
        <v>1</v>
      </c>
      <c r="F1383" s="1">
        <f>IF(SUMPRODUCT(--ISNUMBER(SEARCH({"ENV_"},C1383)))&gt;0,1,0)</f>
        <v>0</v>
      </c>
      <c r="G1383" s="1">
        <f>IF(SUMPRODUCT(--ISNUMBER(SEARCH({"DISCRIMINATION","HARASSMENT","HATE_SPEECH","GENDER_VIOLENCE"},C1383)))&gt;0,1,0)</f>
        <v>0</v>
      </c>
      <c r="H1383" s="1">
        <f>IF(SUMPRODUCT(--ISNUMBER(SEARCH({"LEGALIZE","LEGISLATION","TRIAL"},C1383)))&gt;0,1,0)</f>
        <v>0</v>
      </c>
      <c r="I1383" s="1">
        <f>IF(SUMPRODUCT(--ISNUMBER(SEARCH({"LEADER"},C1383)))&gt;0,1,0)</f>
        <v>0</v>
      </c>
      <c r="J1383" t="str">
        <f t="shared" si="84"/>
        <v>2017</v>
      </c>
      <c r="K1383" t="str">
        <f t="shared" si="85"/>
        <v>02</v>
      </c>
      <c r="L1383" t="str">
        <f t="shared" si="86"/>
        <v>15</v>
      </c>
      <c r="M1383" s="2">
        <f t="shared" si="87"/>
        <v>42781.5</v>
      </c>
      <c r="N1383" s="1">
        <f>IF(SUMPRODUCT(--ISNUMBER(SEARCH({"nasdaq.com","bloomberg.com","wsj.com","seekingalpha.com","valuewalk.com","reuters.com","forbes.com","marketwatch.com","investopedia.com","businessinsider.com","analystratings.com"},B1383)))&gt;0,1,0)</f>
        <v>1</v>
      </c>
      <c r="O1383" t="s">
        <v>3935</v>
      </c>
    </row>
    <row r="1384" spans="1:15" x14ac:dyDescent="0.35">
      <c r="A1384">
        <v>1.3274336283185799</v>
      </c>
      <c r="B1384" t="s">
        <v>809</v>
      </c>
      <c r="C1384" t="s">
        <v>1294</v>
      </c>
      <c r="D1384">
        <v>20170215181500</v>
      </c>
      <c r="E1384" s="1">
        <f>IF(SUMPRODUCT(--ISNUMBER(SEARCH({"ECON_EARNINGSREPORT","ECON_STOCKMARKET"},C1384)))&gt;0,1,0)</f>
        <v>1</v>
      </c>
      <c r="F1384" s="1">
        <f>IF(SUMPRODUCT(--ISNUMBER(SEARCH({"ENV_"},C1384)))&gt;0,1,0)</f>
        <v>0</v>
      </c>
      <c r="G1384" s="1">
        <f>IF(SUMPRODUCT(--ISNUMBER(SEARCH({"DISCRIMINATION","HARASSMENT","HATE_SPEECH","GENDER_VIOLENCE"},C1384)))&gt;0,1,0)</f>
        <v>0</v>
      </c>
      <c r="H1384" s="1">
        <f>IF(SUMPRODUCT(--ISNUMBER(SEARCH({"LEGALIZE","LEGISLATION","TRIAL"},C1384)))&gt;0,1,0)</f>
        <v>0</v>
      </c>
      <c r="I1384" s="1">
        <f>IF(SUMPRODUCT(--ISNUMBER(SEARCH({"LEADER"},C1384)))&gt;0,1,0)</f>
        <v>0</v>
      </c>
      <c r="J1384" t="str">
        <f t="shared" si="84"/>
        <v>2017</v>
      </c>
      <c r="K1384" t="str">
        <f t="shared" si="85"/>
        <v>02</v>
      </c>
      <c r="L1384" t="str">
        <f t="shared" si="86"/>
        <v>15</v>
      </c>
      <c r="M1384" s="2">
        <f t="shared" si="87"/>
        <v>42781.760416666664</v>
      </c>
      <c r="N1384" s="1">
        <f>IF(SUMPRODUCT(--ISNUMBER(SEARCH({"nasdaq.com","bloomberg.com","wsj.com","seekingalpha.com","valuewalk.com","reuters.com","forbes.com","marketwatch.com","investopedia.com","businessinsider.com","analystratings.com"},B1384)))&gt;0,1,0)</f>
        <v>0</v>
      </c>
      <c r="O1384" t="s">
        <v>3935</v>
      </c>
    </row>
    <row r="1385" spans="1:15" x14ac:dyDescent="0.35">
      <c r="A1385">
        <v>-1.4876033057851199</v>
      </c>
      <c r="B1385" t="s">
        <v>10</v>
      </c>
      <c r="C1385" t="s">
        <v>1295</v>
      </c>
      <c r="D1385">
        <v>20170328180000</v>
      </c>
      <c r="E1385" s="1">
        <f>IF(SUMPRODUCT(--ISNUMBER(SEARCH({"ECON_EARNINGSREPORT","ECON_STOCKMARKET"},C1385)))&gt;0,1,0)</f>
        <v>1</v>
      </c>
      <c r="F1385" s="1">
        <f>IF(SUMPRODUCT(--ISNUMBER(SEARCH({"ENV_"},C1385)))&gt;0,1,0)</f>
        <v>0</v>
      </c>
      <c r="G1385" s="1">
        <f>IF(SUMPRODUCT(--ISNUMBER(SEARCH({"DISCRIMINATION","HARASSMENT","HATE_SPEECH","GENDER_VIOLENCE"},C1385)))&gt;0,1,0)</f>
        <v>0</v>
      </c>
      <c r="H1385" s="1">
        <f>IF(SUMPRODUCT(--ISNUMBER(SEARCH({"LEGALIZE","LEGISLATION","TRIAL"},C1385)))&gt;0,1,0)</f>
        <v>0</v>
      </c>
      <c r="I1385" s="1">
        <f>IF(SUMPRODUCT(--ISNUMBER(SEARCH({"LEADER"},C1385)))&gt;0,1,0)</f>
        <v>0</v>
      </c>
      <c r="J1385" t="str">
        <f t="shared" si="84"/>
        <v>2017</v>
      </c>
      <c r="K1385" t="str">
        <f t="shared" si="85"/>
        <v>03</v>
      </c>
      <c r="L1385" t="str">
        <f t="shared" si="86"/>
        <v>28</v>
      </c>
      <c r="M1385" s="2">
        <f t="shared" si="87"/>
        <v>42822.75</v>
      </c>
      <c r="N1385" s="1">
        <f>IF(SUMPRODUCT(--ISNUMBER(SEARCH({"nasdaq.com","bloomberg.com","wsj.com","seekingalpha.com","valuewalk.com","reuters.com","forbes.com","marketwatch.com","investopedia.com","businessinsider.com","analystratings.com"},B1385)))&gt;0,1,0)</f>
        <v>1</v>
      </c>
      <c r="O1385" t="s">
        <v>3935</v>
      </c>
    </row>
    <row r="1386" spans="1:15" x14ac:dyDescent="0.35">
      <c r="A1386">
        <v>0.92402464065708401</v>
      </c>
      <c r="B1386" t="s">
        <v>63</v>
      </c>
      <c r="C1386" t="s">
        <v>1296</v>
      </c>
      <c r="D1386">
        <v>20170202061500</v>
      </c>
      <c r="E1386" s="1">
        <f>IF(SUMPRODUCT(--ISNUMBER(SEARCH({"ECON_EARNINGSREPORT","ECON_STOCKMARKET"},C1386)))&gt;0,1,0)</f>
        <v>0</v>
      </c>
      <c r="F1386" s="1">
        <f>IF(SUMPRODUCT(--ISNUMBER(SEARCH({"ENV_"},C1386)))&gt;0,1,0)</f>
        <v>0</v>
      </c>
      <c r="G1386" s="1">
        <f>IF(SUMPRODUCT(--ISNUMBER(SEARCH({"DISCRIMINATION","HARASSMENT","HATE_SPEECH","GENDER_VIOLENCE"},C1386)))&gt;0,1,0)</f>
        <v>0</v>
      </c>
      <c r="H1386" s="1">
        <f>IF(SUMPRODUCT(--ISNUMBER(SEARCH({"LEGALIZE","LEGISLATION","TRIAL"},C1386)))&gt;0,1,0)</f>
        <v>1</v>
      </c>
      <c r="I1386" s="1">
        <f>IF(SUMPRODUCT(--ISNUMBER(SEARCH({"LEADER"},C1386)))&gt;0,1,0)</f>
        <v>1</v>
      </c>
      <c r="J1386" t="str">
        <f t="shared" si="84"/>
        <v>2017</v>
      </c>
      <c r="K1386" t="str">
        <f t="shared" si="85"/>
        <v>02</v>
      </c>
      <c r="L1386" t="str">
        <f t="shared" si="86"/>
        <v>02</v>
      </c>
      <c r="M1386" s="2">
        <f t="shared" si="87"/>
        <v>42768.260416666664</v>
      </c>
      <c r="N1386" s="1">
        <f>IF(SUMPRODUCT(--ISNUMBER(SEARCH({"nasdaq.com","bloomberg.com","wsj.com","seekingalpha.com","valuewalk.com","reuters.com","forbes.com","marketwatch.com","investopedia.com","businessinsider.com","analystratings.com"},B1386)))&gt;0,1,0)</f>
        <v>0</v>
      </c>
      <c r="O1386" t="s">
        <v>3935</v>
      </c>
    </row>
    <row r="1387" spans="1:15" x14ac:dyDescent="0.35">
      <c r="A1387">
        <v>4.0489642184557404</v>
      </c>
      <c r="B1387" t="s">
        <v>10</v>
      </c>
      <c r="C1387" t="s">
        <v>1297</v>
      </c>
      <c r="D1387">
        <v>20170330163000</v>
      </c>
      <c r="E1387" s="1">
        <f>IF(SUMPRODUCT(--ISNUMBER(SEARCH({"ECON_EARNINGSREPORT","ECON_STOCKMARKET"},C1387)))&gt;0,1,0)</f>
        <v>1</v>
      </c>
      <c r="F1387" s="1">
        <f>IF(SUMPRODUCT(--ISNUMBER(SEARCH({"ENV_"},C1387)))&gt;0,1,0)</f>
        <v>0</v>
      </c>
      <c r="G1387" s="1">
        <f>IF(SUMPRODUCT(--ISNUMBER(SEARCH({"DISCRIMINATION","HARASSMENT","HATE_SPEECH","GENDER_VIOLENCE"},C1387)))&gt;0,1,0)</f>
        <v>0</v>
      </c>
      <c r="H1387" s="1">
        <f>IF(SUMPRODUCT(--ISNUMBER(SEARCH({"LEGALIZE","LEGISLATION","TRIAL"},C1387)))&gt;0,1,0)</f>
        <v>0</v>
      </c>
      <c r="I1387" s="1">
        <f>IF(SUMPRODUCT(--ISNUMBER(SEARCH({"LEADER"},C1387)))&gt;0,1,0)</f>
        <v>0</v>
      </c>
      <c r="J1387" t="str">
        <f t="shared" si="84"/>
        <v>2017</v>
      </c>
      <c r="K1387" t="str">
        <f t="shared" si="85"/>
        <v>03</v>
      </c>
      <c r="L1387" t="str">
        <f t="shared" si="86"/>
        <v>30</v>
      </c>
      <c r="M1387" s="2">
        <f t="shared" si="87"/>
        <v>42824.6875</v>
      </c>
      <c r="N1387" s="1">
        <f>IF(SUMPRODUCT(--ISNUMBER(SEARCH({"nasdaq.com","bloomberg.com","wsj.com","seekingalpha.com","valuewalk.com","reuters.com","forbes.com","marketwatch.com","investopedia.com","businessinsider.com","analystratings.com"},B1387)))&gt;0,1,0)</f>
        <v>1</v>
      </c>
      <c r="O1387" t="s">
        <v>3935</v>
      </c>
    </row>
    <row r="1388" spans="1:15" x14ac:dyDescent="0.35">
      <c r="A1388">
        <v>2.2915340547422001</v>
      </c>
      <c r="B1388" t="s">
        <v>10</v>
      </c>
      <c r="C1388" t="s">
        <v>1298</v>
      </c>
      <c r="D1388">
        <v>20170330163000</v>
      </c>
      <c r="E1388" s="1">
        <f>IF(SUMPRODUCT(--ISNUMBER(SEARCH({"ECON_EARNINGSREPORT","ECON_STOCKMARKET"},C1388)))&gt;0,1,0)</f>
        <v>1</v>
      </c>
      <c r="F1388" s="1">
        <f>IF(SUMPRODUCT(--ISNUMBER(SEARCH({"ENV_"},C1388)))&gt;0,1,0)</f>
        <v>0</v>
      </c>
      <c r="G1388" s="1">
        <f>IF(SUMPRODUCT(--ISNUMBER(SEARCH({"DISCRIMINATION","HARASSMENT","HATE_SPEECH","GENDER_VIOLENCE"},C1388)))&gt;0,1,0)</f>
        <v>0</v>
      </c>
      <c r="H1388" s="1">
        <f>IF(SUMPRODUCT(--ISNUMBER(SEARCH({"LEGALIZE","LEGISLATION","TRIAL"},C1388)))&gt;0,1,0)</f>
        <v>0</v>
      </c>
      <c r="I1388" s="1">
        <f>IF(SUMPRODUCT(--ISNUMBER(SEARCH({"LEADER"},C1388)))&gt;0,1,0)</f>
        <v>0</v>
      </c>
      <c r="J1388" t="str">
        <f t="shared" si="84"/>
        <v>2017</v>
      </c>
      <c r="K1388" t="str">
        <f t="shared" si="85"/>
        <v>03</v>
      </c>
      <c r="L1388" t="str">
        <f t="shared" si="86"/>
        <v>30</v>
      </c>
      <c r="M1388" s="2">
        <f t="shared" si="87"/>
        <v>42824.6875</v>
      </c>
      <c r="N1388" s="1">
        <f>IF(SUMPRODUCT(--ISNUMBER(SEARCH({"nasdaq.com","bloomberg.com","wsj.com","seekingalpha.com","valuewalk.com","reuters.com","forbes.com","marketwatch.com","investopedia.com","businessinsider.com","analystratings.com"},B1388)))&gt;0,1,0)</f>
        <v>1</v>
      </c>
      <c r="O1388" t="s">
        <v>3935</v>
      </c>
    </row>
    <row r="1389" spans="1:15" x14ac:dyDescent="0.35">
      <c r="A1389">
        <v>1.73913043478261</v>
      </c>
      <c r="B1389" t="s">
        <v>89</v>
      </c>
      <c r="C1389" t="s">
        <v>70</v>
      </c>
      <c r="D1389">
        <v>20170327110000</v>
      </c>
      <c r="E1389" s="1">
        <f>IF(SUMPRODUCT(--ISNUMBER(SEARCH({"ECON_EARNINGSREPORT","ECON_STOCKMARKET"},C1389)))&gt;0,1,0)</f>
        <v>1</v>
      </c>
      <c r="F1389" s="1">
        <f>IF(SUMPRODUCT(--ISNUMBER(SEARCH({"ENV_"},C1389)))&gt;0,1,0)</f>
        <v>0</v>
      </c>
      <c r="G1389" s="1">
        <f>IF(SUMPRODUCT(--ISNUMBER(SEARCH({"DISCRIMINATION","HARASSMENT","HATE_SPEECH","GENDER_VIOLENCE"},C1389)))&gt;0,1,0)</f>
        <v>0</v>
      </c>
      <c r="H1389" s="1">
        <f>IF(SUMPRODUCT(--ISNUMBER(SEARCH({"LEGALIZE","LEGISLATION","TRIAL"},C1389)))&gt;0,1,0)</f>
        <v>0</v>
      </c>
      <c r="I1389" s="1">
        <f>IF(SUMPRODUCT(--ISNUMBER(SEARCH({"LEADER"},C1389)))&gt;0,1,0)</f>
        <v>0</v>
      </c>
      <c r="J1389" t="str">
        <f t="shared" si="84"/>
        <v>2017</v>
      </c>
      <c r="K1389" t="str">
        <f t="shared" si="85"/>
        <v>03</v>
      </c>
      <c r="L1389" t="str">
        <f t="shared" si="86"/>
        <v>27</v>
      </c>
      <c r="M1389" s="2">
        <f t="shared" si="87"/>
        <v>42821.458333333336</v>
      </c>
      <c r="N1389" s="1">
        <f>IF(SUMPRODUCT(--ISNUMBER(SEARCH({"nasdaq.com","bloomberg.com","wsj.com","seekingalpha.com","valuewalk.com","reuters.com","forbes.com","marketwatch.com","investopedia.com","businessinsider.com","analystratings.com"},B1389)))&gt;0,1,0)</f>
        <v>0</v>
      </c>
      <c r="O1389" t="s">
        <v>3935</v>
      </c>
    </row>
    <row r="1390" spans="1:15" x14ac:dyDescent="0.35">
      <c r="A1390">
        <v>0.45402951191827501</v>
      </c>
      <c r="B1390" t="s">
        <v>140</v>
      </c>
      <c r="C1390" t="s">
        <v>1299</v>
      </c>
      <c r="D1390">
        <v>20170406023000</v>
      </c>
      <c r="E1390" s="1">
        <f>IF(SUMPRODUCT(--ISNUMBER(SEARCH({"ECON_EARNINGSREPORT","ECON_STOCKMARKET"},C1390)))&gt;0,1,0)</f>
        <v>0</v>
      </c>
      <c r="F1390" s="1">
        <f>IF(SUMPRODUCT(--ISNUMBER(SEARCH({"ENV_"},C1390)))&gt;0,1,0)</f>
        <v>0</v>
      </c>
      <c r="G1390" s="1">
        <f>IF(SUMPRODUCT(--ISNUMBER(SEARCH({"DISCRIMINATION","HARASSMENT","HATE_SPEECH","GENDER_VIOLENCE"},C1390)))&gt;0,1,0)</f>
        <v>0</v>
      </c>
      <c r="H1390" s="1">
        <f>IF(SUMPRODUCT(--ISNUMBER(SEARCH({"LEGALIZE","LEGISLATION","TRIAL"},C1390)))&gt;0,1,0)</f>
        <v>1</v>
      </c>
      <c r="I1390" s="1">
        <f>IF(SUMPRODUCT(--ISNUMBER(SEARCH({"LEADER"},C1390)))&gt;0,1,0)</f>
        <v>1</v>
      </c>
      <c r="J1390" t="str">
        <f t="shared" si="84"/>
        <v>2017</v>
      </c>
      <c r="K1390" t="str">
        <f t="shared" si="85"/>
        <v>04</v>
      </c>
      <c r="L1390" t="str">
        <f t="shared" si="86"/>
        <v>06</v>
      </c>
      <c r="M1390" s="2">
        <f t="shared" si="87"/>
        <v>42831.104166666664</v>
      </c>
      <c r="N1390" s="1">
        <f>IF(SUMPRODUCT(--ISNUMBER(SEARCH({"nasdaq.com","bloomberg.com","wsj.com","seekingalpha.com","valuewalk.com","reuters.com","forbes.com","marketwatch.com","investopedia.com","businessinsider.com","analystratings.com"},B1390)))&gt;0,1,0)</f>
        <v>0</v>
      </c>
      <c r="O1390" t="s">
        <v>3935</v>
      </c>
    </row>
    <row r="1391" spans="1:15" x14ac:dyDescent="0.35">
      <c r="A1391">
        <v>1.27118644067797</v>
      </c>
      <c r="B1391" t="s">
        <v>229</v>
      </c>
      <c r="C1391" t="s">
        <v>1300</v>
      </c>
      <c r="D1391">
        <v>20170405101500</v>
      </c>
      <c r="E1391" s="1">
        <f>IF(SUMPRODUCT(--ISNUMBER(SEARCH({"ECON_EARNINGSREPORT","ECON_STOCKMARKET"},C1391)))&gt;0,1,0)</f>
        <v>0</v>
      </c>
      <c r="F1391" s="1">
        <f>IF(SUMPRODUCT(--ISNUMBER(SEARCH({"ENV_"},C1391)))&gt;0,1,0)</f>
        <v>0</v>
      </c>
      <c r="G1391" s="1">
        <f>IF(SUMPRODUCT(--ISNUMBER(SEARCH({"DISCRIMINATION","HARASSMENT","HATE_SPEECH","GENDER_VIOLENCE"},C1391)))&gt;0,1,0)</f>
        <v>0</v>
      </c>
      <c r="H1391" s="1">
        <f>IF(SUMPRODUCT(--ISNUMBER(SEARCH({"LEGALIZE","LEGISLATION","TRIAL"},C1391)))&gt;0,1,0)</f>
        <v>1</v>
      </c>
      <c r="I1391" s="1">
        <f>IF(SUMPRODUCT(--ISNUMBER(SEARCH({"LEADER"},C1391)))&gt;0,1,0)</f>
        <v>1</v>
      </c>
      <c r="J1391" t="str">
        <f t="shared" si="84"/>
        <v>2017</v>
      </c>
      <c r="K1391" t="str">
        <f t="shared" si="85"/>
        <v>04</v>
      </c>
      <c r="L1391" t="str">
        <f t="shared" si="86"/>
        <v>05</v>
      </c>
      <c r="M1391" s="2">
        <f t="shared" si="87"/>
        <v>42830.427083333336</v>
      </c>
      <c r="N1391" s="1">
        <f>IF(SUMPRODUCT(--ISNUMBER(SEARCH({"nasdaq.com","bloomberg.com","wsj.com","seekingalpha.com","valuewalk.com","reuters.com","forbes.com","marketwatch.com","investopedia.com","businessinsider.com","analystratings.com"},B1391)))&gt;0,1,0)</f>
        <v>0</v>
      </c>
      <c r="O1391" t="s">
        <v>3935</v>
      </c>
    </row>
    <row r="1392" spans="1:15" x14ac:dyDescent="0.35">
      <c r="A1392">
        <v>1.27253446447508</v>
      </c>
      <c r="B1392" t="s">
        <v>229</v>
      </c>
      <c r="C1392" t="s">
        <v>1300</v>
      </c>
      <c r="D1392">
        <v>20170405101500</v>
      </c>
      <c r="E1392" s="1">
        <f>IF(SUMPRODUCT(--ISNUMBER(SEARCH({"ECON_EARNINGSREPORT","ECON_STOCKMARKET"},C1392)))&gt;0,1,0)</f>
        <v>0</v>
      </c>
      <c r="F1392" s="1">
        <f>IF(SUMPRODUCT(--ISNUMBER(SEARCH({"ENV_"},C1392)))&gt;0,1,0)</f>
        <v>0</v>
      </c>
      <c r="G1392" s="1">
        <f>IF(SUMPRODUCT(--ISNUMBER(SEARCH({"DISCRIMINATION","HARASSMENT","HATE_SPEECH","GENDER_VIOLENCE"},C1392)))&gt;0,1,0)</f>
        <v>0</v>
      </c>
      <c r="H1392" s="1">
        <f>IF(SUMPRODUCT(--ISNUMBER(SEARCH({"LEGALIZE","LEGISLATION","TRIAL"},C1392)))&gt;0,1,0)</f>
        <v>1</v>
      </c>
      <c r="I1392" s="1">
        <f>IF(SUMPRODUCT(--ISNUMBER(SEARCH({"LEADER"},C1392)))&gt;0,1,0)</f>
        <v>1</v>
      </c>
      <c r="J1392" t="str">
        <f t="shared" si="84"/>
        <v>2017</v>
      </c>
      <c r="K1392" t="str">
        <f t="shared" si="85"/>
        <v>04</v>
      </c>
      <c r="L1392" t="str">
        <f t="shared" si="86"/>
        <v>05</v>
      </c>
      <c r="M1392" s="2">
        <f t="shared" si="87"/>
        <v>42830.427083333336</v>
      </c>
      <c r="N1392" s="1">
        <f>IF(SUMPRODUCT(--ISNUMBER(SEARCH({"nasdaq.com","bloomberg.com","wsj.com","seekingalpha.com","valuewalk.com","reuters.com","forbes.com","marketwatch.com","investopedia.com","businessinsider.com","analystratings.com"},B1392)))&gt;0,1,0)</f>
        <v>0</v>
      </c>
      <c r="O1392" t="s">
        <v>3935</v>
      </c>
    </row>
    <row r="1393" spans="1:15" x14ac:dyDescent="0.35">
      <c r="A1393">
        <v>-0.66964285714285698</v>
      </c>
      <c r="B1393" t="s">
        <v>107</v>
      </c>
      <c r="C1393" t="s">
        <v>1301</v>
      </c>
      <c r="D1393">
        <v>20170406111500</v>
      </c>
      <c r="E1393" s="1">
        <f>IF(SUMPRODUCT(--ISNUMBER(SEARCH({"ECON_EARNINGSREPORT","ECON_STOCKMARKET"},C1393)))&gt;0,1,0)</f>
        <v>1</v>
      </c>
      <c r="F1393" s="1">
        <f>IF(SUMPRODUCT(--ISNUMBER(SEARCH({"ENV_"},C1393)))&gt;0,1,0)</f>
        <v>0</v>
      </c>
      <c r="G1393" s="1">
        <f>IF(SUMPRODUCT(--ISNUMBER(SEARCH({"DISCRIMINATION","HARASSMENT","HATE_SPEECH","GENDER_VIOLENCE"},C1393)))&gt;0,1,0)</f>
        <v>0</v>
      </c>
      <c r="H1393" s="1">
        <f>IF(SUMPRODUCT(--ISNUMBER(SEARCH({"LEGALIZE","LEGISLATION","TRIAL"},C1393)))&gt;0,1,0)</f>
        <v>1</v>
      </c>
      <c r="I1393" s="1">
        <f>IF(SUMPRODUCT(--ISNUMBER(SEARCH({"LEADER"},C1393)))&gt;0,1,0)</f>
        <v>0</v>
      </c>
      <c r="J1393" t="str">
        <f t="shared" si="84"/>
        <v>2017</v>
      </c>
      <c r="K1393" t="str">
        <f t="shared" si="85"/>
        <v>04</v>
      </c>
      <c r="L1393" t="str">
        <f t="shared" si="86"/>
        <v>06</v>
      </c>
      <c r="M1393" s="2">
        <f t="shared" si="87"/>
        <v>42831.46875</v>
      </c>
      <c r="N1393" s="1">
        <f>IF(SUMPRODUCT(--ISNUMBER(SEARCH({"nasdaq.com","bloomberg.com","wsj.com","seekingalpha.com","valuewalk.com","reuters.com","forbes.com","marketwatch.com","investopedia.com","businessinsider.com","analystratings.com"},B1393)))&gt;0,1,0)</f>
        <v>1</v>
      </c>
      <c r="O1393" t="s">
        <v>3935</v>
      </c>
    </row>
    <row r="1394" spans="1:15" x14ac:dyDescent="0.35">
      <c r="A1394">
        <v>-1.0989010989011001</v>
      </c>
      <c r="B1394" t="s">
        <v>1302</v>
      </c>
      <c r="C1394" t="s">
        <v>1303</v>
      </c>
      <c r="D1394">
        <v>20170407043000</v>
      </c>
      <c r="E1394" s="1">
        <f>IF(SUMPRODUCT(--ISNUMBER(SEARCH({"ECON_EARNINGSREPORT","ECON_STOCKMARKET"},C1394)))&gt;0,1,0)</f>
        <v>0</v>
      </c>
      <c r="F1394" s="1">
        <f>IF(SUMPRODUCT(--ISNUMBER(SEARCH({"ENV_"},C1394)))&gt;0,1,0)</f>
        <v>1</v>
      </c>
      <c r="G1394" s="1">
        <f>IF(SUMPRODUCT(--ISNUMBER(SEARCH({"DISCRIMINATION","HARASSMENT","HATE_SPEECH","GENDER_VIOLENCE"},C1394)))&gt;0,1,0)</f>
        <v>0</v>
      </c>
      <c r="H1394" s="1">
        <f>IF(SUMPRODUCT(--ISNUMBER(SEARCH({"LEGALIZE","LEGISLATION","TRIAL"},C1394)))&gt;0,1,0)</f>
        <v>1</v>
      </c>
      <c r="I1394" s="1">
        <f>IF(SUMPRODUCT(--ISNUMBER(SEARCH({"LEADER"},C1394)))&gt;0,1,0)</f>
        <v>0</v>
      </c>
      <c r="J1394" t="str">
        <f t="shared" si="84"/>
        <v>2017</v>
      </c>
      <c r="K1394" t="str">
        <f t="shared" si="85"/>
        <v>04</v>
      </c>
      <c r="L1394" t="str">
        <f t="shared" si="86"/>
        <v>07</v>
      </c>
      <c r="M1394" s="2">
        <f t="shared" si="87"/>
        <v>42832.1875</v>
      </c>
      <c r="N1394" s="1">
        <f>IF(SUMPRODUCT(--ISNUMBER(SEARCH({"nasdaq.com","bloomberg.com","wsj.com","seekingalpha.com","valuewalk.com","reuters.com","forbes.com","marketwatch.com","investopedia.com","businessinsider.com","analystratings.com"},B1394)))&gt;0,1,0)</f>
        <v>0</v>
      </c>
      <c r="O1394" t="s">
        <v>3935</v>
      </c>
    </row>
    <row r="1395" spans="1:15" x14ac:dyDescent="0.35">
      <c r="A1395">
        <v>1.47783251231527</v>
      </c>
      <c r="B1395" t="s">
        <v>1304</v>
      </c>
      <c r="C1395" t="s">
        <v>1305</v>
      </c>
      <c r="D1395">
        <v>20170405004500</v>
      </c>
      <c r="E1395" s="1">
        <f>IF(SUMPRODUCT(--ISNUMBER(SEARCH({"ECON_EARNINGSREPORT","ECON_STOCKMARKET"},C1395)))&gt;0,1,0)</f>
        <v>0</v>
      </c>
      <c r="F1395" s="1">
        <f>IF(SUMPRODUCT(--ISNUMBER(SEARCH({"ENV_"},C1395)))&gt;0,1,0)</f>
        <v>0</v>
      </c>
      <c r="G1395" s="1">
        <f>IF(SUMPRODUCT(--ISNUMBER(SEARCH({"DISCRIMINATION","HARASSMENT","HATE_SPEECH","GENDER_VIOLENCE"},C1395)))&gt;0,1,0)</f>
        <v>0</v>
      </c>
      <c r="H1395" s="1">
        <f>IF(SUMPRODUCT(--ISNUMBER(SEARCH({"LEGALIZE","LEGISLATION","TRIAL"},C1395)))&gt;0,1,0)</f>
        <v>0</v>
      </c>
      <c r="I1395" s="1">
        <f>IF(SUMPRODUCT(--ISNUMBER(SEARCH({"LEADER"},C1395)))&gt;0,1,0)</f>
        <v>0</v>
      </c>
      <c r="J1395" t="str">
        <f t="shared" si="84"/>
        <v>2017</v>
      </c>
      <c r="K1395" t="str">
        <f t="shared" si="85"/>
        <v>04</v>
      </c>
      <c r="L1395" t="str">
        <f t="shared" si="86"/>
        <v>05</v>
      </c>
      <c r="M1395" s="2">
        <f t="shared" si="87"/>
        <v>42830.03125</v>
      </c>
      <c r="N1395" s="1">
        <f>IF(SUMPRODUCT(--ISNUMBER(SEARCH({"nasdaq.com","bloomberg.com","wsj.com","seekingalpha.com","valuewalk.com","reuters.com","forbes.com","marketwatch.com","investopedia.com","businessinsider.com","analystratings.com"},B1395)))&gt;0,1,0)</f>
        <v>0</v>
      </c>
      <c r="O1395" t="s">
        <v>3935</v>
      </c>
    </row>
    <row r="1396" spans="1:15" x14ac:dyDescent="0.35">
      <c r="A1396">
        <v>1.5873015873015901</v>
      </c>
      <c r="B1396" t="s">
        <v>1306</v>
      </c>
      <c r="C1396" t="s">
        <v>1307</v>
      </c>
      <c r="D1396">
        <v>20170403181500</v>
      </c>
      <c r="E1396" s="1">
        <f>IF(SUMPRODUCT(--ISNUMBER(SEARCH({"ECON_EARNINGSREPORT","ECON_STOCKMARKET"},C1396)))&gt;0,1,0)</f>
        <v>0</v>
      </c>
      <c r="F1396" s="1">
        <f>IF(SUMPRODUCT(--ISNUMBER(SEARCH({"ENV_"},C1396)))&gt;0,1,0)</f>
        <v>0</v>
      </c>
      <c r="G1396" s="1">
        <f>IF(SUMPRODUCT(--ISNUMBER(SEARCH({"DISCRIMINATION","HARASSMENT","HATE_SPEECH","GENDER_VIOLENCE"},C1396)))&gt;0,1,0)</f>
        <v>0</v>
      </c>
      <c r="H1396" s="1">
        <f>IF(SUMPRODUCT(--ISNUMBER(SEARCH({"LEGALIZE","LEGISLATION","TRIAL"},C1396)))&gt;0,1,0)</f>
        <v>0</v>
      </c>
      <c r="I1396" s="1">
        <f>IF(SUMPRODUCT(--ISNUMBER(SEARCH({"LEADER"},C1396)))&gt;0,1,0)</f>
        <v>1</v>
      </c>
      <c r="J1396" t="str">
        <f t="shared" si="84"/>
        <v>2017</v>
      </c>
      <c r="K1396" t="str">
        <f t="shared" si="85"/>
        <v>04</v>
      </c>
      <c r="L1396" t="str">
        <f t="shared" si="86"/>
        <v>03</v>
      </c>
      <c r="M1396" s="2">
        <f t="shared" si="87"/>
        <v>42828.760416666664</v>
      </c>
      <c r="N1396" s="1">
        <f>IF(SUMPRODUCT(--ISNUMBER(SEARCH({"nasdaq.com","bloomberg.com","wsj.com","seekingalpha.com","valuewalk.com","reuters.com","forbes.com","marketwatch.com","investopedia.com","businessinsider.com","analystratings.com"},B1396)))&gt;0,1,0)</f>
        <v>0</v>
      </c>
      <c r="O1396" t="s">
        <v>3935</v>
      </c>
    </row>
    <row r="1397" spans="1:15" x14ac:dyDescent="0.35">
      <c r="A1397">
        <v>1.4675052410901499</v>
      </c>
      <c r="B1397" t="s">
        <v>6</v>
      </c>
      <c r="C1397" t="s">
        <v>1308</v>
      </c>
      <c r="D1397">
        <v>20170221174500</v>
      </c>
      <c r="E1397" s="1">
        <f>IF(SUMPRODUCT(--ISNUMBER(SEARCH({"ECON_EARNINGSREPORT","ECON_STOCKMARKET"},C1397)))&gt;0,1,0)</f>
        <v>1</v>
      </c>
      <c r="F1397" s="1">
        <f>IF(SUMPRODUCT(--ISNUMBER(SEARCH({"ENV_"},C1397)))&gt;0,1,0)</f>
        <v>0</v>
      </c>
      <c r="G1397" s="1">
        <f>IF(SUMPRODUCT(--ISNUMBER(SEARCH({"DISCRIMINATION","HARASSMENT","HATE_SPEECH","GENDER_VIOLENCE"},C1397)))&gt;0,1,0)</f>
        <v>0</v>
      </c>
      <c r="H1397" s="1">
        <f>IF(SUMPRODUCT(--ISNUMBER(SEARCH({"LEGALIZE","LEGISLATION","TRIAL"},C1397)))&gt;0,1,0)</f>
        <v>0</v>
      </c>
      <c r="I1397" s="1">
        <f>IF(SUMPRODUCT(--ISNUMBER(SEARCH({"LEADER"},C1397)))&gt;0,1,0)</f>
        <v>0</v>
      </c>
      <c r="J1397" t="str">
        <f t="shared" si="84"/>
        <v>2017</v>
      </c>
      <c r="K1397" t="str">
        <f t="shared" si="85"/>
        <v>02</v>
      </c>
      <c r="L1397" t="str">
        <f t="shared" si="86"/>
        <v>21</v>
      </c>
      <c r="M1397" s="2">
        <f t="shared" si="87"/>
        <v>42787.739583333336</v>
      </c>
      <c r="N1397" s="1">
        <f>IF(SUMPRODUCT(--ISNUMBER(SEARCH({"nasdaq.com","bloomberg.com","wsj.com","seekingalpha.com","valuewalk.com","reuters.com","forbes.com","marketwatch.com","investopedia.com","businessinsider.com","analystratings.com"},B1397)))&gt;0,1,0)</f>
        <v>0</v>
      </c>
      <c r="O1397" t="s">
        <v>3935</v>
      </c>
    </row>
    <row r="1398" spans="1:15" x14ac:dyDescent="0.35">
      <c r="A1398">
        <v>0.39267015706806302</v>
      </c>
      <c r="B1398" t="s">
        <v>1049</v>
      </c>
      <c r="C1398" t="s">
        <v>1309</v>
      </c>
      <c r="D1398">
        <v>20170403200000</v>
      </c>
      <c r="E1398" s="1">
        <f>IF(SUMPRODUCT(--ISNUMBER(SEARCH({"ECON_EARNINGSREPORT","ECON_STOCKMARKET"},C1398)))&gt;0,1,0)</f>
        <v>1</v>
      </c>
      <c r="F1398" s="1">
        <f>IF(SUMPRODUCT(--ISNUMBER(SEARCH({"ENV_"},C1398)))&gt;0,1,0)</f>
        <v>0</v>
      </c>
      <c r="G1398" s="1">
        <f>IF(SUMPRODUCT(--ISNUMBER(SEARCH({"DISCRIMINATION","HARASSMENT","HATE_SPEECH","GENDER_VIOLENCE"},C1398)))&gt;0,1,0)</f>
        <v>0</v>
      </c>
      <c r="H1398" s="1">
        <f>IF(SUMPRODUCT(--ISNUMBER(SEARCH({"LEGALIZE","LEGISLATION","TRIAL"},C1398)))&gt;0,1,0)</f>
        <v>1</v>
      </c>
      <c r="I1398" s="1">
        <f>IF(SUMPRODUCT(--ISNUMBER(SEARCH({"LEADER"},C1398)))&gt;0,1,0)</f>
        <v>1</v>
      </c>
      <c r="J1398" t="str">
        <f t="shared" si="84"/>
        <v>2017</v>
      </c>
      <c r="K1398" t="str">
        <f t="shared" si="85"/>
        <v>04</v>
      </c>
      <c r="L1398" t="str">
        <f t="shared" si="86"/>
        <v>03</v>
      </c>
      <c r="M1398" s="2">
        <f t="shared" si="87"/>
        <v>42828.833333333336</v>
      </c>
      <c r="N1398" s="1">
        <f>IF(SUMPRODUCT(--ISNUMBER(SEARCH({"nasdaq.com","bloomberg.com","wsj.com","seekingalpha.com","valuewalk.com","reuters.com","forbes.com","marketwatch.com","investopedia.com","businessinsider.com","analystratings.com"},B1398)))&gt;0,1,0)</f>
        <v>0</v>
      </c>
      <c r="O1398" t="s">
        <v>3935</v>
      </c>
    </row>
    <row r="1399" spans="1:15" x14ac:dyDescent="0.35">
      <c r="A1399">
        <v>0.83179297597042501</v>
      </c>
      <c r="B1399" t="s">
        <v>229</v>
      </c>
      <c r="C1399" t="s">
        <v>1310</v>
      </c>
      <c r="D1399">
        <v>20170214214500</v>
      </c>
      <c r="E1399" s="1">
        <f>IF(SUMPRODUCT(--ISNUMBER(SEARCH({"ECON_EARNINGSREPORT","ECON_STOCKMARKET"},C1399)))&gt;0,1,0)</f>
        <v>0</v>
      </c>
      <c r="F1399" s="1">
        <f>IF(SUMPRODUCT(--ISNUMBER(SEARCH({"ENV_"},C1399)))&gt;0,1,0)</f>
        <v>0</v>
      </c>
      <c r="G1399" s="1">
        <f>IF(SUMPRODUCT(--ISNUMBER(SEARCH({"DISCRIMINATION","HARASSMENT","HATE_SPEECH","GENDER_VIOLENCE"},C1399)))&gt;0,1,0)</f>
        <v>0</v>
      </c>
      <c r="H1399" s="1">
        <f>IF(SUMPRODUCT(--ISNUMBER(SEARCH({"LEGALIZE","LEGISLATION","TRIAL"},C1399)))&gt;0,1,0)</f>
        <v>1</v>
      </c>
      <c r="I1399" s="1">
        <f>IF(SUMPRODUCT(--ISNUMBER(SEARCH({"LEADER"},C1399)))&gt;0,1,0)</f>
        <v>1</v>
      </c>
      <c r="J1399" t="str">
        <f t="shared" si="84"/>
        <v>2017</v>
      </c>
      <c r="K1399" t="str">
        <f t="shared" si="85"/>
        <v>02</v>
      </c>
      <c r="L1399" t="str">
        <f t="shared" si="86"/>
        <v>14</v>
      </c>
      <c r="M1399" s="2">
        <f t="shared" si="87"/>
        <v>42780.90625</v>
      </c>
      <c r="N1399" s="1">
        <f>IF(SUMPRODUCT(--ISNUMBER(SEARCH({"nasdaq.com","bloomberg.com","wsj.com","seekingalpha.com","valuewalk.com","reuters.com","forbes.com","marketwatch.com","investopedia.com","businessinsider.com","analystratings.com"},B1399)))&gt;0,1,0)</f>
        <v>0</v>
      </c>
      <c r="O1399" t="s">
        <v>3935</v>
      </c>
    </row>
    <row r="1400" spans="1:15" x14ac:dyDescent="0.35">
      <c r="A1400">
        <v>0.87609511889862401</v>
      </c>
      <c r="B1400" t="s">
        <v>40</v>
      </c>
      <c r="D1400">
        <v>20170331220000</v>
      </c>
      <c r="E1400" s="1">
        <f>IF(SUMPRODUCT(--ISNUMBER(SEARCH({"ECON_EARNINGSREPORT","ECON_STOCKMARKET"},C1400)))&gt;0,1,0)</f>
        <v>0</v>
      </c>
      <c r="F1400" s="1">
        <f>IF(SUMPRODUCT(--ISNUMBER(SEARCH({"ENV_"},C1400)))&gt;0,1,0)</f>
        <v>0</v>
      </c>
      <c r="G1400" s="1">
        <f>IF(SUMPRODUCT(--ISNUMBER(SEARCH({"DISCRIMINATION","HARASSMENT","HATE_SPEECH","GENDER_VIOLENCE"},C1400)))&gt;0,1,0)</f>
        <v>0</v>
      </c>
      <c r="H1400" s="1">
        <f>IF(SUMPRODUCT(--ISNUMBER(SEARCH({"LEGALIZE","LEGISLATION","TRIAL"},C1400)))&gt;0,1,0)</f>
        <v>0</v>
      </c>
      <c r="I1400" s="1">
        <f>IF(SUMPRODUCT(--ISNUMBER(SEARCH({"LEADER"},C1400)))&gt;0,1,0)</f>
        <v>0</v>
      </c>
      <c r="J1400" t="str">
        <f t="shared" si="84"/>
        <v>2017</v>
      </c>
      <c r="K1400" t="str">
        <f t="shared" si="85"/>
        <v>03</v>
      </c>
      <c r="L1400" t="str">
        <f t="shared" si="86"/>
        <v>31</v>
      </c>
      <c r="M1400" s="2">
        <f t="shared" si="87"/>
        <v>42825.916666666664</v>
      </c>
      <c r="N1400" s="1">
        <f>IF(SUMPRODUCT(--ISNUMBER(SEARCH({"nasdaq.com","bloomberg.com","wsj.com","seekingalpha.com","valuewalk.com","reuters.com","forbes.com","marketwatch.com","investopedia.com","businessinsider.com","analystratings.com"},B1400)))&gt;0,1,0)</f>
        <v>0</v>
      </c>
      <c r="O1400" t="s">
        <v>3935</v>
      </c>
    </row>
    <row r="1401" spans="1:15" x14ac:dyDescent="0.35">
      <c r="A1401">
        <v>0.949367088607595</v>
      </c>
      <c r="B1401" t="s">
        <v>147</v>
      </c>
      <c r="C1401" t="s">
        <v>1311</v>
      </c>
      <c r="D1401">
        <v>20170408073000</v>
      </c>
      <c r="E1401" s="1">
        <f>IF(SUMPRODUCT(--ISNUMBER(SEARCH({"ECON_EARNINGSREPORT","ECON_STOCKMARKET"},C1401)))&gt;0,1,0)</f>
        <v>0</v>
      </c>
      <c r="F1401" s="1">
        <f>IF(SUMPRODUCT(--ISNUMBER(SEARCH({"ENV_"},C1401)))&gt;0,1,0)</f>
        <v>0</v>
      </c>
      <c r="G1401" s="1">
        <f>IF(SUMPRODUCT(--ISNUMBER(SEARCH({"DISCRIMINATION","HARASSMENT","HATE_SPEECH","GENDER_VIOLENCE"},C1401)))&gt;0,1,0)</f>
        <v>0</v>
      </c>
      <c r="H1401" s="1">
        <f>IF(SUMPRODUCT(--ISNUMBER(SEARCH({"LEGALIZE","LEGISLATION","TRIAL"},C1401)))&gt;0,1,0)</f>
        <v>1</v>
      </c>
      <c r="I1401" s="1">
        <f>IF(SUMPRODUCT(--ISNUMBER(SEARCH({"LEADER"},C1401)))&gt;0,1,0)</f>
        <v>1</v>
      </c>
      <c r="J1401" t="str">
        <f t="shared" si="84"/>
        <v>2017</v>
      </c>
      <c r="K1401" t="str">
        <f t="shared" si="85"/>
        <v>04</v>
      </c>
      <c r="L1401" t="str">
        <f t="shared" si="86"/>
        <v>08</v>
      </c>
      <c r="M1401" s="2">
        <f t="shared" si="87"/>
        <v>42833.3125</v>
      </c>
      <c r="N1401" s="1">
        <f>IF(SUMPRODUCT(--ISNUMBER(SEARCH({"nasdaq.com","bloomberg.com","wsj.com","seekingalpha.com","valuewalk.com","reuters.com","forbes.com","marketwatch.com","investopedia.com","businessinsider.com","analystratings.com"},B1401)))&gt;0,1,0)</f>
        <v>0</v>
      </c>
      <c r="O1401" t="s">
        <v>3935</v>
      </c>
    </row>
    <row r="1402" spans="1:15" x14ac:dyDescent="0.35">
      <c r="A1402">
        <v>0.762527233115468</v>
      </c>
      <c r="B1402" t="s">
        <v>76</v>
      </c>
      <c r="C1402" t="s">
        <v>110</v>
      </c>
      <c r="D1402">
        <v>20170331223000</v>
      </c>
      <c r="E1402" s="1">
        <f>IF(SUMPRODUCT(--ISNUMBER(SEARCH({"ECON_EARNINGSREPORT","ECON_STOCKMARKET"},C1402)))&gt;0,1,0)</f>
        <v>1</v>
      </c>
      <c r="F1402" s="1">
        <f>IF(SUMPRODUCT(--ISNUMBER(SEARCH({"ENV_"},C1402)))&gt;0,1,0)</f>
        <v>0</v>
      </c>
      <c r="G1402" s="1">
        <f>IF(SUMPRODUCT(--ISNUMBER(SEARCH({"DISCRIMINATION","HARASSMENT","HATE_SPEECH","GENDER_VIOLENCE"},C1402)))&gt;0,1,0)</f>
        <v>0</v>
      </c>
      <c r="H1402" s="1">
        <f>IF(SUMPRODUCT(--ISNUMBER(SEARCH({"LEGALIZE","LEGISLATION","TRIAL"},C1402)))&gt;0,1,0)</f>
        <v>0</v>
      </c>
      <c r="I1402" s="1">
        <f>IF(SUMPRODUCT(--ISNUMBER(SEARCH({"LEADER"},C1402)))&gt;0,1,0)</f>
        <v>0</v>
      </c>
      <c r="J1402" t="str">
        <f t="shared" si="84"/>
        <v>2017</v>
      </c>
      <c r="K1402" t="str">
        <f t="shared" si="85"/>
        <v>03</v>
      </c>
      <c r="L1402" t="str">
        <f t="shared" si="86"/>
        <v>31</v>
      </c>
      <c r="M1402" s="2">
        <f t="shared" si="87"/>
        <v>42825.9375</v>
      </c>
      <c r="N1402" s="1">
        <f>IF(SUMPRODUCT(--ISNUMBER(SEARCH({"nasdaq.com","bloomberg.com","wsj.com","seekingalpha.com","valuewalk.com","reuters.com","forbes.com","marketwatch.com","investopedia.com","businessinsider.com","analystratings.com"},B1402)))&gt;0,1,0)</f>
        <v>0</v>
      </c>
      <c r="O1402" t="s">
        <v>3935</v>
      </c>
    </row>
    <row r="1403" spans="1:15" x14ac:dyDescent="0.35">
      <c r="A1403">
        <v>3.2159264931087299</v>
      </c>
      <c r="B1403" t="s">
        <v>10</v>
      </c>
      <c r="C1403" t="s">
        <v>1281</v>
      </c>
      <c r="D1403">
        <v>20170331223000</v>
      </c>
      <c r="E1403" s="1">
        <f>IF(SUMPRODUCT(--ISNUMBER(SEARCH({"ECON_EARNINGSREPORT","ECON_STOCKMARKET"},C1403)))&gt;0,1,0)</f>
        <v>1</v>
      </c>
      <c r="F1403" s="1">
        <f>IF(SUMPRODUCT(--ISNUMBER(SEARCH({"ENV_"},C1403)))&gt;0,1,0)</f>
        <v>0</v>
      </c>
      <c r="G1403" s="1">
        <f>IF(SUMPRODUCT(--ISNUMBER(SEARCH({"DISCRIMINATION","HARASSMENT","HATE_SPEECH","GENDER_VIOLENCE"},C1403)))&gt;0,1,0)</f>
        <v>0</v>
      </c>
      <c r="H1403" s="1">
        <f>IF(SUMPRODUCT(--ISNUMBER(SEARCH({"LEGALIZE","LEGISLATION","TRIAL"},C1403)))&gt;0,1,0)</f>
        <v>0</v>
      </c>
      <c r="I1403" s="1">
        <f>IF(SUMPRODUCT(--ISNUMBER(SEARCH({"LEADER"},C1403)))&gt;0,1,0)</f>
        <v>0</v>
      </c>
      <c r="J1403" t="str">
        <f t="shared" si="84"/>
        <v>2017</v>
      </c>
      <c r="K1403" t="str">
        <f t="shared" si="85"/>
        <v>03</v>
      </c>
      <c r="L1403" t="str">
        <f t="shared" si="86"/>
        <v>31</v>
      </c>
      <c r="M1403" s="2">
        <f t="shared" si="87"/>
        <v>42825.9375</v>
      </c>
      <c r="N1403" s="1">
        <f>IF(SUMPRODUCT(--ISNUMBER(SEARCH({"nasdaq.com","bloomberg.com","wsj.com","seekingalpha.com","valuewalk.com","reuters.com","forbes.com","marketwatch.com","investopedia.com","businessinsider.com","analystratings.com"},B1403)))&gt;0,1,0)</f>
        <v>1</v>
      </c>
      <c r="O1403" t="s">
        <v>3935</v>
      </c>
    </row>
    <row r="1404" spans="1:15" x14ac:dyDescent="0.35">
      <c r="A1404">
        <v>0.76086956521739102</v>
      </c>
      <c r="B1404" t="s">
        <v>313</v>
      </c>
      <c r="C1404" t="s">
        <v>110</v>
      </c>
      <c r="D1404">
        <v>20170331224500</v>
      </c>
      <c r="E1404" s="1">
        <f>IF(SUMPRODUCT(--ISNUMBER(SEARCH({"ECON_EARNINGSREPORT","ECON_STOCKMARKET"},C1404)))&gt;0,1,0)</f>
        <v>1</v>
      </c>
      <c r="F1404" s="1">
        <f>IF(SUMPRODUCT(--ISNUMBER(SEARCH({"ENV_"},C1404)))&gt;0,1,0)</f>
        <v>0</v>
      </c>
      <c r="G1404" s="1">
        <f>IF(SUMPRODUCT(--ISNUMBER(SEARCH({"DISCRIMINATION","HARASSMENT","HATE_SPEECH","GENDER_VIOLENCE"},C1404)))&gt;0,1,0)</f>
        <v>0</v>
      </c>
      <c r="H1404" s="1">
        <f>IF(SUMPRODUCT(--ISNUMBER(SEARCH({"LEGALIZE","LEGISLATION","TRIAL"},C1404)))&gt;0,1,0)</f>
        <v>0</v>
      </c>
      <c r="I1404" s="1">
        <f>IF(SUMPRODUCT(--ISNUMBER(SEARCH({"LEADER"},C1404)))&gt;0,1,0)</f>
        <v>0</v>
      </c>
      <c r="J1404" t="str">
        <f t="shared" si="84"/>
        <v>2017</v>
      </c>
      <c r="K1404" t="str">
        <f t="shared" si="85"/>
        <v>03</v>
      </c>
      <c r="L1404" t="str">
        <f t="shared" si="86"/>
        <v>31</v>
      </c>
      <c r="M1404" s="2">
        <f t="shared" si="87"/>
        <v>42825.947916666664</v>
      </c>
      <c r="N1404" s="1">
        <f>IF(SUMPRODUCT(--ISNUMBER(SEARCH({"nasdaq.com","bloomberg.com","wsj.com","seekingalpha.com","valuewalk.com","reuters.com","forbes.com","marketwatch.com","investopedia.com","businessinsider.com","analystratings.com"},B1404)))&gt;0,1,0)</f>
        <v>0</v>
      </c>
      <c r="O1404" t="s">
        <v>3935</v>
      </c>
    </row>
    <row r="1405" spans="1:15" x14ac:dyDescent="0.35">
      <c r="A1405">
        <v>0.83410565338276199</v>
      </c>
      <c r="B1405" t="s">
        <v>63</v>
      </c>
      <c r="C1405" t="s">
        <v>1312</v>
      </c>
      <c r="D1405">
        <v>20170330131500</v>
      </c>
      <c r="E1405" s="1">
        <f>IF(SUMPRODUCT(--ISNUMBER(SEARCH({"ECON_EARNINGSREPORT","ECON_STOCKMARKET"},C1405)))&gt;0,1,0)</f>
        <v>0</v>
      </c>
      <c r="F1405" s="1">
        <f>IF(SUMPRODUCT(--ISNUMBER(SEARCH({"ENV_"},C1405)))&gt;0,1,0)</f>
        <v>0</v>
      </c>
      <c r="G1405" s="1">
        <f>IF(SUMPRODUCT(--ISNUMBER(SEARCH({"DISCRIMINATION","HARASSMENT","HATE_SPEECH","GENDER_VIOLENCE"},C1405)))&gt;0,1,0)</f>
        <v>0</v>
      </c>
      <c r="H1405" s="1">
        <f>IF(SUMPRODUCT(--ISNUMBER(SEARCH({"LEGALIZE","LEGISLATION","TRIAL"},C1405)))&gt;0,1,0)</f>
        <v>1</v>
      </c>
      <c r="I1405" s="1">
        <f>IF(SUMPRODUCT(--ISNUMBER(SEARCH({"LEADER"},C1405)))&gt;0,1,0)</f>
        <v>1</v>
      </c>
      <c r="J1405" t="str">
        <f t="shared" si="84"/>
        <v>2017</v>
      </c>
      <c r="K1405" t="str">
        <f t="shared" si="85"/>
        <v>03</v>
      </c>
      <c r="L1405" t="str">
        <f t="shared" si="86"/>
        <v>30</v>
      </c>
      <c r="M1405" s="2">
        <f t="shared" si="87"/>
        <v>42824.552083333336</v>
      </c>
      <c r="N1405" s="1">
        <f>IF(SUMPRODUCT(--ISNUMBER(SEARCH({"nasdaq.com","bloomberg.com","wsj.com","seekingalpha.com","valuewalk.com","reuters.com","forbes.com","marketwatch.com","investopedia.com","businessinsider.com","analystratings.com"},B1405)))&gt;0,1,0)</f>
        <v>0</v>
      </c>
      <c r="O1405" t="s">
        <v>3935</v>
      </c>
    </row>
    <row r="1406" spans="1:15" x14ac:dyDescent="0.35">
      <c r="A1406">
        <v>1.52173913043478</v>
      </c>
      <c r="B1406" t="s">
        <v>1313</v>
      </c>
      <c r="C1406" t="s">
        <v>1314</v>
      </c>
      <c r="D1406">
        <v>20170403154500</v>
      </c>
      <c r="E1406" s="1">
        <f>IF(SUMPRODUCT(--ISNUMBER(SEARCH({"ECON_EARNINGSREPORT","ECON_STOCKMARKET"},C1406)))&gt;0,1,0)</f>
        <v>1</v>
      </c>
      <c r="F1406" s="1">
        <f>IF(SUMPRODUCT(--ISNUMBER(SEARCH({"ENV_"},C1406)))&gt;0,1,0)</f>
        <v>0</v>
      </c>
      <c r="G1406" s="1">
        <f>IF(SUMPRODUCT(--ISNUMBER(SEARCH({"DISCRIMINATION","HARASSMENT","HATE_SPEECH","GENDER_VIOLENCE"},C1406)))&gt;0,1,0)</f>
        <v>0</v>
      </c>
      <c r="H1406" s="1">
        <f>IF(SUMPRODUCT(--ISNUMBER(SEARCH({"LEGALIZE","LEGISLATION","TRIAL"},C1406)))&gt;0,1,0)</f>
        <v>0</v>
      </c>
      <c r="I1406" s="1">
        <f>IF(SUMPRODUCT(--ISNUMBER(SEARCH({"LEADER"},C1406)))&gt;0,1,0)</f>
        <v>0</v>
      </c>
      <c r="J1406" t="str">
        <f t="shared" si="84"/>
        <v>2017</v>
      </c>
      <c r="K1406" t="str">
        <f t="shared" si="85"/>
        <v>04</v>
      </c>
      <c r="L1406" t="str">
        <f t="shared" si="86"/>
        <v>03</v>
      </c>
      <c r="M1406" s="2">
        <f t="shared" si="87"/>
        <v>42828.65625</v>
      </c>
      <c r="N1406" s="1">
        <f>IF(SUMPRODUCT(--ISNUMBER(SEARCH({"nasdaq.com","bloomberg.com","wsj.com","seekingalpha.com","valuewalk.com","reuters.com","forbes.com","marketwatch.com","investopedia.com","businessinsider.com","analystratings.com"},B1406)))&gt;0,1,0)</f>
        <v>0</v>
      </c>
      <c r="O1406" t="s">
        <v>3935</v>
      </c>
    </row>
    <row r="1407" spans="1:15" x14ac:dyDescent="0.35">
      <c r="A1407">
        <v>1.21580547112462</v>
      </c>
      <c r="B1407" t="s">
        <v>96</v>
      </c>
      <c r="C1407" t="s">
        <v>1315</v>
      </c>
      <c r="D1407">
        <v>20170203060000</v>
      </c>
      <c r="E1407" s="1">
        <f>IF(SUMPRODUCT(--ISNUMBER(SEARCH({"ECON_EARNINGSREPORT","ECON_STOCKMARKET"},C1407)))&gt;0,1,0)</f>
        <v>0</v>
      </c>
      <c r="F1407" s="1">
        <f>IF(SUMPRODUCT(--ISNUMBER(SEARCH({"ENV_"},C1407)))&gt;0,1,0)</f>
        <v>0</v>
      </c>
      <c r="G1407" s="1">
        <f>IF(SUMPRODUCT(--ISNUMBER(SEARCH({"DISCRIMINATION","HARASSMENT","HATE_SPEECH","GENDER_VIOLENCE"},C1407)))&gt;0,1,0)</f>
        <v>0</v>
      </c>
      <c r="H1407" s="1">
        <f>IF(SUMPRODUCT(--ISNUMBER(SEARCH({"LEGALIZE","LEGISLATION","TRIAL"},C1407)))&gt;0,1,0)</f>
        <v>0</v>
      </c>
      <c r="I1407" s="1">
        <f>IF(SUMPRODUCT(--ISNUMBER(SEARCH({"LEADER"},C1407)))&gt;0,1,0)</f>
        <v>1</v>
      </c>
      <c r="J1407" t="str">
        <f t="shared" si="84"/>
        <v>2017</v>
      </c>
      <c r="K1407" t="str">
        <f t="shared" si="85"/>
        <v>02</v>
      </c>
      <c r="L1407" t="str">
        <f t="shared" si="86"/>
        <v>03</v>
      </c>
      <c r="M1407" s="2">
        <f t="shared" si="87"/>
        <v>42769.25</v>
      </c>
      <c r="N1407" s="1">
        <f>IF(SUMPRODUCT(--ISNUMBER(SEARCH({"nasdaq.com","bloomberg.com","wsj.com","seekingalpha.com","valuewalk.com","reuters.com","forbes.com","marketwatch.com","investopedia.com","businessinsider.com","analystratings.com"},B1407)))&gt;0,1,0)</f>
        <v>0</v>
      </c>
      <c r="O1407" t="s">
        <v>3935</v>
      </c>
    </row>
    <row r="1408" spans="1:15" x14ac:dyDescent="0.35">
      <c r="A1408">
        <v>1.4814814814814801</v>
      </c>
      <c r="B1408" t="s">
        <v>29</v>
      </c>
      <c r="C1408" t="s">
        <v>1316</v>
      </c>
      <c r="D1408">
        <v>20170405221500</v>
      </c>
      <c r="E1408" s="1">
        <f>IF(SUMPRODUCT(--ISNUMBER(SEARCH({"ECON_EARNINGSREPORT","ECON_STOCKMARKET"},C1408)))&gt;0,1,0)</f>
        <v>0</v>
      </c>
      <c r="F1408" s="1">
        <f>IF(SUMPRODUCT(--ISNUMBER(SEARCH({"ENV_"},C1408)))&gt;0,1,0)</f>
        <v>0</v>
      </c>
      <c r="G1408" s="1">
        <f>IF(SUMPRODUCT(--ISNUMBER(SEARCH({"DISCRIMINATION","HARASSMENT","HATE_SPEECH","GENDER_VIOLENCE"},C1408)))&gt;0,1,0)</f>
        <v>0</v>
      </c>
      <c r="H1408" s="1">
        <f>IF(SUMPRODUCT(--ISNUMBER(SEARCH({"LEGALIZE","LEGISLATION","TRIAL"},C1408)))&gt;0,1,0)</f>
        <v>1</v>
      </c>
      <c r="I1408" s="1">
        <f>IF(SUMPRODUCT(--ISNUMBER(SEARCH({"LEADER"},C1408)))&gt;0,1,0)</f>
        <v>1</v>
      </c>
      <c r="J1408" t="str">
        <f t="shared" si="84"/>
        <v>2017</v>
      </c>
      <c r="K1408" t="str">
        <f t="shared" si="85"/>
        <v>04</v>
      </c>
      <c r="L1408" t="str">
        <f t="shared" si="86"/>
        <v>05</v>
      </c>
      <c r="M1408" s="2">
        <f t="shared" si="87"/>
        <v>42830.927083333336</v>
      </c>
      <c r="N1408" s="1">
        <f>IF(SUMPRODUCT(--ISNUMBER(SEARCH({"nasdaq.com","bloomberg.com","wsj.com","seekingalpha.com","valuewalk.com","reuters.com","forbes.com","marketwatch.com","investopedia.com","businessinsider.com","analystratings.com"},B1408)))&gt;0,1,0)</f>
        <v>0</v>
      </c>
      <c r="O1408" t="s">
        <v>3935</v>
      </c>
    </row>
    <row r="1409" spans="1:15" x14ac:dyDescent="0.35">
      <c r="A1409">
        <v>0</v>
      </c>
      <c r="B1409" t="s">
        <v>303</v>
      </c>
      <c r="C1409" t="s">
        <v>1317</v>
      </c>
      <c r="D1409">
        <v>20170405154500</v>
      </c>
      <c r="E1409" s="1">
        <f>IF(SUMPRODUCT(--ISNUMBER(SEARCH({"ECON_EARNINGSREPORT","ECON_STOCKMARKET"},C1409)))&gt;0,1,0)</f>
        <v>0</v>
      </c>
      <c r="F1409" s="1">
        <f>IF(SUMPRODUCT(--ISNUMBER(SEARCH({"ENV_"},C1409)))&gt;0,1,0)</f>
        <v>0</v>
      </c>
      <c r="G1409" s="1">
        <f>IF(SUMPRODUCT(--ISNUMBER(SEARCH({"DISCRIMINATION","HARASSMENT","HATE_SPEECH","GENDER_VIOLENCE"},C1409)))&gt;0,1,0)</f>
        <v>0</v>
      </c>
      <c r="H1409" s="1">
        <f>IF(SUMPRODUCT(--ISNUMBER(SEARCH({"LEGALIZE","LEGISLATION","TRIAL"},C1409)))&gt;0,1,0)</f>
        <v>0</v>
      </c>
      <c r="I1409" s="1">
        <f>IF(SUMPRODUCT(--ISNUMBER(SEARCH({"LEADER"},C1409)))&gt;0,1,0)</f>
        <v>0</v>
      </c>
      <c r="J1409" t="str">
        <f t="shared" si="84"/>
        <v>2017</v>
      </c>
      <c r="K1409" t="str">
        <f t="shared" si="85"/>
        <v>04</v>
      </c>
      <c r="L1409" t="str">
        <f t="shared" si="86"/>
        <v>05</v>
      </c>
      <c r="M1409" s="2">
        <f t="shared" si="87"/>
        <v>42830.65625</v>
      </c>
      <c r="N1409" s="1">
        <f>IF(SUMPRODUCT(--ISNUMBER(SEARCH({"nasdaq.com","bloomberg.com","wsj.com","seekingalpha.com","valuewalk.com","reuters.com","forbes.com","marketwatch.com","investopedia.com","businessinsider.com","analystratings.com"},B1409)))&gt;0,1,0)</f>
        <v>0</v>
      </c>
      <c r="O1409" t="s">
        <v>3935</v>
      </c>
    </row>
    <row r="1410" spans="1:15" x14ac:dyDescent="0.35">
      <c r="A1410">
        <v>1.50462962962963</v>
      </c>
      <c r="B1410" t="s">
        <v>313</v>
      </c>
      <c r="C1410" t="s">
        <v>1318</v>
      </c>
      <c r="D1410">
        <v>20170405124500</v>
      </c>
      <c r="E1410" s="1">
        <f>IF(SUMPRODUCT(--ISNUMBER(SEARCH({"ECON_EARNINGSREPORT","ECON_STOCKMARKET"},C1410)))&gt;0,1,0)</f>
        <v>1</v>
      </c>
      <c r="F1410" s="1">
        <f>IF(SUMPRODUCT(--ISNUMBER(SEARCH({"ENV_"},C1410)))&gt;0,1,0)</f>
        <v>0</v>
      </c>
      <c r="G1410" s="1">
        <f>IF(SUMPRODUCT(--ISNUMBER(SEARCH({"DISCRIMINATION","HARASSMENT","HATE_SPEECH","GENDER_VIOLENCE"},C1410)))&gt;0,1,0)</f>
        <v>0</v>
      </c>
      <c r="H1410" s="1">
        <f>IF(SUMPRODUCT(--ISNUMBER(SEARCH({"LEGALIZE","LEGISLATION","TRIAL"},C1410)))&gt;0,1,0)</f>
        <v>0</v>
      </c>
      <c r="I1410" s="1">
        <f>IF(SUMPRODUCT(--ISNUMBER(SEARCH({"LEADER"},C1410)))&gt;0,1,0)</f>
        <v>0</v>
      </c>
      <c r="J1410" t="str">
        <f t="shared" si="84"/>
        <v>2017</v>
      </c>
      <c r="K1410" t="str">
        <f t="shared" si="85"/>
        <v>04</v>
      </c>
      <c r="L1410" t="str">
        <f t="shared" si="86"/>
        <v>05</v>
      </c>
      <c r="M1410" s="2">
        <f t="shared" si="87"/>
        <v>42830.53125</v>
      </c>
      <c r="N1410" s="1">
        <f>IF(SUMPRODUCT(--ISNUMBER(SEARCH({"nasdaq.com","bloomberg.com","wsj.com","seekingalpha.com","valuewalk.com","reuters.com","forbes.com","marketwatch.com","investopedia.com","businessinsider.com","analystratings.com"},B1410)))&gt;0,1,0)</f>
        <v>0</v>
      </c>
      <c r="O1410" t="s">
        <v>3935</v>
      </c>
    </row>
    <row r="1411" spans="1:15" x14ac:dyDescent="0.35">
      <c r="A1411">
        <v>1.5457788347205701</v>
      </c>
      <c r="B1411" t="s">
        <v>53</v>
      </c>
      <c r="C1411" t="s">
        <v>1318</v>
      </c>
      <c r="D1411">
        <v>20170405124500</v>
      </c>
      <c r="E1411" s="1">
        <f>IF(SUMPRODUCT(--ISNUMBER(SEARCH({"ECON_EARNINGSREPORT","ECON_STOCKMARKET"},C1411)))&gt;0,1,0)</f>
        <v>1</v>
      </c>
      <c r="F1411" s="1">
        <f>IF(SUMPRODUCT(--ISNUMBER(SEARCH({"ENV_"},C1411)))&gt;0,1,0)</f>
        <v>0</v>
      </c>
      <c r="G1411" s="1">
        <f>IF(SUMPRODUCT(--ISNUMBER(SEARCH({"DISCRIMINATION","HARASSMENT","HATE_SPEECH","GENDER_VIOLENCE"},C1411)))&gt;0,1,0)</f>
        <v>0</v>
      </c>
      <c r="H1411" s="1">
        <f>IF(SUMPRODUCT(--ISNUMBER(SEARCH({"LEGALIZE","LEGISLATION","TRIAL"},C1411)))&gt;0,1,0)</f>
        <v>0</v>
      </c>
      <c r="I1411" s="1">
        <f>IF(SUMPRODUCT(--ISNUMBER(SEARCH({"LEADER"},C1411)))&gt;0,1,0)</f>
        <v>0</v>
      </c>
      <c r="J1411" t="str">
        <f t="shared" ref="J1411:J1474" si="88">LEFT(D1411,4)</f>
        <v>2017</v>
      </c>
      <c r="K1411" t="str">
        <f t="shared" ref="K1411:K1474" si="89">MID(D1411,5,2)</f>
        <v>04</v>
      </c>
      <c r="L1411" t="str">
        <f t="shared" ref="L1411:L1474" si="90">MID(D1411,7,2)</f>
        <v>05</v>
      </c>
      <c r="M1411" s="2">
        <f t="shared" ref="M1411:M1474" si="91">DATE(LEFT(D1411,4),MID(D1411,5,2),MID(D1411,7,2))+TIME(MID(D1411,9,2),MID(D1411,11,2),RIGHT(D1411,2))</f>
        <v>42830.53125</v>
      </c>
      <c r="N1411" s="1">
        <f>IF(SUMPRODUCT(--ISNUMBER(SEARCH({"nasdaq.com","bloomberg.com","wsj.com","seekingalpha.com","valuewalk.com","reuters.com","forbes.com","marketwatch.com","investopedia.com","businessinsider.com","analystratings.com"},B1411)))&gt;0,1,0)</f>
        <v>0</v>
      </c>
      <c r="O1411" t="s">
        <v>3935</v>
      </c>
    </row>
    <row r="1412" spans="1:15" x14ac:dyDescent="0.35">
      <c r="A1412">
        <v>1.28055878928987</v>
      </c>
      <c r="B1412" t="s">
        <v>76</v>
      </c>
      <c r="C1412" t="s">
        <v>1319</v>
      </c>
      <c r="D1412">
        <v>20170405124500</v>
      </c>
      <c r="E1412" s="1">
        <f>IF(SUMPRODUCT(--ISNUMBER(SEARCH({"ECON_EARNINGSREPORT","ECON_STOCKMARKET"},C1412)))&gt;0,1,0)</f>
        <v>1</v>
      </c>
      <c r="F1412" s="1">
        <f>IF(SUMPRODUCT(--ISNUMBER(SEARCH({"ENV_"},C1412)))&gt;0,1,0)</f>
        <v>0</v>
      </c>
      <c r="G1412" s="1">
        <f>IF(SUMPRODUCT(--ISNUMBER(SEARCH({"DISCRIMINATION","HARASSMENT","HATE_SPEECH","GENDER_VIOLENCE"},C1412)))&gt;0,1,0)</f>
        <v>0</v>
      </c>
      <c r="H1412" s="1">
        <f>IF(SUMPRODUCT(--ISNUMBER(SEARCH({"LEGALIZE","LEGISLATION","TRIAL"},C1412)))&gt;0,1,0)</f>
        <v>0</v>
      </c>
      <c r="I1412" s="1">
        <f>IF(SUMPRODUCT(--ISNUMBER(SEARCH({"LEADER"},C1412)))&gt;0,1,0)</f>
        <v>0</v>
      </c>
      <c r="J1412" t="str">
        <f t="shared" si="88"/>
        <v>2017</v>
      </c>
      <c r="K1412" t="str">
        <f t="shared" si="89"/>
        <v>04</v>
      </c>
      <c r="L1412" t="str">
        <f t="shared" si="90"/>
        <v>05</v>
      </c>
      <c r="M1412" s="2">
        <f t="shared" si="91"/>
        <v>42830.53125</v>
      </c>
      <c r="N1412" s="1">
        <f>IF(SUMPRODUCT(--ISNUMBER(SEARCH({"nasdaq.com","bloomberg.com","wsj.com","seekingalpha.com","valuewalk.com","reuters.com","forbes.com","marketwatch.com","investopedia.com","businessinsider.com","analystratings.com"},B1412)))&gt;0,1,0)</f>
        <v>0</v>
      </c>
      <c r="O1412" t="s">
        <v>3935</v>
      </c>
    </row>
    <row r="1413" spans="1:15" x14ac:dyDescent="0.35">
      <c r="A1413">
        <v>3.6931818181818201</v>
      </c>
      <c r="B1413" t="s">
        <v>10</v>
      </c>
      <c r="C1413" t="s">
        <v>1320</v>
      </c>
      <c r="D1413">
        <v>20170407160000</v>
      </c>
      <c r="E1413" s="1">
        <f>IF(SUMPRODUCT(--ISNUMBER(SEARCH({"ECON_EARNINGSREPORT","ECON_STOCKMARKET"},C1413)))&gt;0,1,0)</f>
        <v>1</v>
      </c>
      <c r="F1413" s="1">
        <f>IF(SUMPRODUCT(--ISNUMBER(SEARCH({"ENV_"},C1413)))&gt;0,1,0)</f>
        <v>0</v>
      </c>
      <c r="G1413" s="1">
        <f>IF(SUMPRODUCT(--ISNUMBER(SEARCH({"DISCRIMINATION","HARASSMENT","HATE_SPEECH","GENDER_VIOLENCE"},C1413)))&gt;0,1,0)</f>
        <v>0</v>
      </c>
      <c r="H1413" s="1">
        <f>IF(SUMPRODUCT(--ISNUMBER(SEARCH({"LEGALIZE","LEGISLATION","TRIAL"},C1413)))&gt;0,1,0)</f>
        <v>0</v>
      </c>
      <c r="I1413" s="1">
        <f>IF(SUMPRODUCT(--ISNUMBER(SEARCH({"LEADER"},C1413)))&gt;0,1,0)</f>
        <v>0</v>
      </c>
      <c r="J1413" t="str">
        <f t="shared" si="88"/>
        <v>2017</v>
      </c>
      <c r="K1413" t="str">
        <f t="shared" si="89"/>
        <v>04</v>
      </c>
      <c r="L1413" t="str">
        <f t="shared" si="90"/>
        <v>07</v>
      </c>
      <c r="M1413" s="2">
        <f t="shared" si="91"/>
        <v>42832.666666666664</v>
      </c>
      <c r="N1413" s="1">
        <f>IF(SUMPRODUCT(--ISNUMBER(SEARCH({"nasdaq.com","bloomberg.com","wsj.com","seekingalpha.com","valuewalk.com","reuters.com","forbes.com","marketwatch.com","investopedia.com","businessinsider.com","analystratings.com"},B1413)))&gt;0,1,0)</f>
        <v>1</v>
      </c>
      <c r="O1413" t="s">
        <v>3935</v>
      </c>
    </row>
    <row r="1414" spans="1:15" x14ac:dyDescent="0.35">
      <c r="A1414">
        <v>1.31578947368421</v>
      </c>
      <c r="B1414" t="s">
        <v>874</v>
      </c>
      <c r="C1414" t="s">
        <v>1321</v>
      </c>
      <c r="D1414">
        <v>20170410033000</v>
      </c>
      <c r="E1414" s="1">
        <f>IF(SUMPRODUCT(--ISNUMBER(SEARCH({"ECON_EARNINGSREPORT","ECON_STOCKMARKET"},C1414)))&gt;0,1,0)</f>
        <v>0</v>
      </c>
      <c r="F1414" s="1">
        <f>IF(SUMPRODUCT(--ISNUMBER(SEARCH({"ENV_"},C1414)))&gt;0,1,0)</f>
        <v>0</v>
      </c>
      <c r="G1414" s="1">
        <f>IF(SUMPRODUCT(--ISNUMBER(SEARCH({"DISCRIMINATION","HARASSMENT","HATE_SPEECH","GENDER_VIOLENCE"},C1414)))&gt;0,1,0)</f>
        <v>0</v>
      </c>
      <c r="H1414" s="1">
        <f>IF(SUMPRODUCT(--ISNUMBER(SEARCH({"LEGALIZE","LEGISLATION","TRIAL"},C1414)))&gt;0,1,0)</f>
        <v>1</v>
      </c>
      <c r="I1414" s="1">
        <f>IF(SUMPRODUCT(--ISNUMBER(SEARCH({"LEADER"},C1414)))&gt;0,1,0)</f>
        <v>1</v>
      </c>
      <c r="J1414" t="str">
        <f t="shared" si="88"/>
        <v>2017</v>
      </c>
      <c r="K1414" t="str">
        <f t="shared" si="89"/>
        <v>04</v>
      </c>
      <c r="L1414" t="str">
        <f t="shared" si="90"/>
        <v>10</v>
      </c>
      <c r="M1414" s="2">
        <f t="shared" si="91"/>
        <v>42835.145833333336</v>
      </c>
      <c r="N1414" s="1">
        <f>IF(SUMPRODUCT(--ISNUMBER(SEARCH({"nasdaq.com","bloomberg.com","wsj.com","seekingalpha.com","valuewalk.com","reuters.com","forbes.com","marketwatch.com","investopedia.com","businessinsider.com","analystratings.com"},B1414)))&gt;0,1,0)</f>
        <v>0</v>
      </c>
      <c r="O1414" t="s">
        <v>3935</v>
      </c>
    </row>
    <row r="1415" spans="1:15" x14ac:dyDescent="0.35">
      <c r="A1415">
        <v>0.58616647127784305</v>
      </c>
      <c r="B1415" t="s">
        <v>21</v>
      </c>
      <c r="C1415" t="s">
        <v>1322</v>
      </c>
      <c r="D1415">
        <v>20170403174500</v>
      </c>
      <c r="E1415" s="1">
        <f>IF(SUMPRODUCT(--ISNUMBER(SEARCH({"ECON_EARNINGSREPORT","ECON_STOCKMARKET"},C1415)))&gt;0,1,0)</f>
        <v>1</v>
      </c>
      <c r="F1415" s="1">
        <f>IF(SUMPRODUCT(--ISNUMBER(SEARCH({"ENV_"},C1415)))&gt;0,1,0)</f>
        <v>0</v>
      </c>
      <c r="G1415" s="1">
        <f>IF(SUMPRODUCT(--ISNUMBER(SEARCH({"DISCRIMINATION","HARASSMENT","HATE_SPEECH","GENDER_VIOLENCE"},C1415)))&gt;0,1,0)</f>
        <v>0</v>
      </c>
      <c r="H1415" s="1">
        <f>IF(SUMPRODUCT(--ISNUMBER(SEARCH({"LEGALIZE","LEGISLATION","TRIAL"},C1415)))&gt;0,1,0)</f>
        <v>0</v>
      </c>
      <c r="I1415" s="1">
        <f>IF(SUMPRODUCT(--ISNUMBER(SEARCH({"LEADER"},C1415)))&gt;0,1,0)</f>
        <v>0</v>
      </c>
      <c r="J1415" t="str">
        <f t="shared" si="88"/>
        <v>2017</v>
      </c>
      <c r="K1415" t="str">
        <f t="shared" si="89"/>
        <v>04</v>
      </c>
      <c r="L1415" t="str">
        <f t="shared" si="90"/>
        <v>03</v>
      </c>
      <c r="M1415" s="2">
        <f t="shared" si="91"/>
        <v>42828.739583333336</v>
      </c>
      <c r="N1415" s="1">
        <f>IF(SUMPRODUCT(--ISNUMBER(SEARCH({"nasdaq.com","bloomberg.com","wsj.com","seekingalpha.com","valuewalk.com","reuters.com","forbes.com","marketwatch.com","investopedia.com","businessinsider.com","analystratings.com"},B1415)))&gt;0,1,0)</f>
        <v>0</v>
      </c>
      <c r="O1415" t="s">
        <v>3935</v>
      </c>
    </row>
    <row r="1416" spans="1:15" x14ac:dyDescent="0.35">
      <c r="A1416">
        <v>2.1627188465499501</v>
      </c>
      <c r="B1416" t="s">
        <v>147</v>
      </c>
      <c r="C1416" t="s">
        <v>1323</v>
      </c>
      <c r="D1416">
        <v>20170403174500</v>
      </c>
      <c r="E1416" s="1">
        <f>IF(SUMPRODUCT(--ISNUMBER(SEARCH({"ECON_EARNINGSREPORT","ECON_STOCKMARKET"},C1416)))&gt;0,1,0)</f>
        <v>0</v>
      </c>
      <c r="F1416" s="1">
        <f>IF(SUMPRODUCT(--ISNUMBER(SEARCH({"ENV_"},C1416)))&gt;0,1,0)</f>
        <v>0</v>
      </c>
      <c r="G1416" s="1">
        <f>IF(SUMPRODUCT(--ISNUMBER(SEARCH({"DISCRIMINATION","HARASSMENT","HATE_SPEECH","GENDER_VIOLENCE"},C1416)))&gt;0,1,0)</f>
        <v>0</v>
      </c>
      <c r="H1416" s="1">
        <f>IF(SUMPRODUCT(--ISNUMBER(SEARCH({"LEGALIZE","LEGISLATION","TRIAL"},C1416)))&gt;0,1,0)</f>
        <v>1</v>
      </c>
      <c r="I1416" s="1">
        <f>IF(SUMPRODUCT(--ISNUMBER(SEARCH({"LEADER"},C1416)))&gt;0,1,0)</f>
        <v>1</v>
      </c>
      <c r="J1416" t="str">
        <f t="shared" si="88"/>
        <v>2017</v>
      </c>
      <c r="K1416" t="str">
        <f t="shared" si="89"/>
        <v>04</v>
      </c>
      <c r="L1416" t="str">
        <f t="shared" si="90"/>
        <v>03</v>
      </c>
      <c r="M1416" s="2">
        <f t="shared" si="91"/>
        <v>42828.739583333336</v>
      </c>
      <c r="N1416" s="1">
        <f>IF(SUMPRODUCT(--ISNUMBER(SEARCH({"nasdaq.com","bloomberg.com","wsj.com","seekingalpha.com","valuewalk.com","reuters.com","forbes.com","marketwatch.com","investopedia.com","businessinsider.com","analystratings.com"},B1416)))&gt;0,1,0)</f>
        <v>0</v>
      </c>
      <c r="O1416" t="s">
        <v>3935</v>
      </c>
    </row>
    <row r="1417" spans="1:15" x14ac:dyDescent="0.35">
      <c r="A1417">
        <v>1.53121319199058</v>
      </c>
      <c r="B1417" t="s">
        <v>40</v>
      </c>
      <c r="C1417" t="s">
        <v>1318</v>
      </c>
      <c r="D1417">
        <v>20170405114500</v>
      </c>
      <c r="E1417" s="1">
        <f>IF(SUMPRODUCT(--ISNUMBER(SEARCH({"ECON_EARNINGSREPORT","ECON_STOCKMARKET"},C1417)))&gt;0,1,0)</f>
        <v>1</v>
      </c>
      <c r="F1417" s="1">
        <f>IF(SUMPRODUCT(--ISNUMBER(SEARCH({"ENV_"},C1417)))&gt;0,1,0)</f>
        <v>0</v>
      </c>
      <c r="G1417" s="1">
        <f>IF(SUMPRODUCT(--ISNUMBER(SEARCH({"DISCRIMINATION","HARASSMENT","HATE_SPEECH","GENDER_VIOLENCE"},C1417)))&gt;0,1,0)</f>
        <v>0</v>
      </c>
      <c r="H1417" s="1">
        <f>IF(SUMPRODUCT(--ISNUMBER(SEARCH({"LEGALIZE","LEGISLATION","TRIAL"},C1417)))&gt;0,1,0)</f>
        <v>0</v>
      </c>
      <c r="I1417" s="1">
        <f>IF(SUMPRODUCT(--ISNUMBER(SEARCH({"LEADER"},C1417)))&gt;0,1,0)</f>
        <v>0</v>
      </c>
      <c r="J1417" t="str">
        <f t="shared" si="88"/>
        <v>2017</v>
      </c>
      <c r="K1417" t="str">
        <f t="shared" si="89"/>
        <v>04</v>
      </c>
      <c r="L1417" t="str">
        <f t="shared" si="90"/>
        <v>05</v>
      </c>
      <c r="M1417" s="2">
        <f t="shared" si="91"/>
        <v>42830.489583333336</v>
      </c>
      <c r="N1417" s="1">
        <f>IF(SUMPRODUCT(--ISNUMBER(SEARCH({"nasdaq.com","bloomberg.com","wsj.com","seekingalpha.com","valuewalk.com","reuters.com","forbes.com","marketwatch.com","investopedia.com","businessinsider.com","analystratings.com"},B1417)))&gt;0,1,0)</f>
        <v>0</v>
      </c>
      <c r="O1417" t="s">
        <v>3935</v>
      </c>
    </row>
    <row r="1418" spans="1:15" x14ac:dyDescent="0.35">
      <c r="A1418">
        <v>0.78328981723237601</v>
      </c>
      <c r="B1418" t="s">
        <v>402</v>
      </c>
      <c r="C1418" t="s">
        <v>1324</v>
      </c>
      <c r="D1418">
        <v>20170407223000</v>
      </c>
      <c r="E1418" s="1">
        <f>IF(SUMPRODUCT(--ISNUMBER(SEARCH({"ECON_EARNINGSREPORT","ECON_STOCKMARKET"},C1418)))&gt;0,1,0)</f>
        <v>0</v>
      </c>
      <c r="F1418" s="1">
        <f>IF(SUMPRODUCT(--ISNUMBER(SEARCH({"ENV_"},C1418)))&gt;0,1,0)</f>
        <v>0</v>
      </c>
      <c r="G1418" s="1">
        <f>IF(SUMPRODUCT(--ISNUMBER(SEARCH({"DISCRIMINATION","HARASSMENT","HATE_SPEECH","GENDER_VIOLENCE"},C1418)))&gt;0,1,0)</f>
        <v>0</v>
      </c>
      <c r="H1418" s="1">
        <f>IF(SUMPRODUCT(--ISNUMBER(SEARCH({"LEGALIZE","LEGISLATION","TRIAL"},C1418)))&gt;0,1,0)</f>
        <v>1</v>
      </c>
      <c r="I1418" s="1">
        <f>IF(SUMPRODUCT(--ISNUMBER(SEARCH({"LEADER"},C1418)))&gt;0,1,0)</f>
        <v>1</v>
      </c>
      <c r="J1418" t="str">
        <f t="shared" si="88"/>
        <v>2017</v>
      </c>
      <c r="K1418" t="str">
        <f t="shared" si="89"/>
        <v>04</v>
      </c>
      <c r="L1418" t="str">
        <f t="shared" si="90"/>
        <v>07</v>
      </c>
      <c r="M1418" s="2">
        <f t="shared" si="91"/>
        <v>42832.9375</v>
      </c>
      <c r="N1418" s="1">
        <f>IF(SUMPRODUCT(--ISNUMBER(SEARCH({"nasdaq.com","bloomberg.com","wsj.com","seekingalpha.com","valuewalk.com","reuters.com","forbes.com","marketwatch.com","investopedia.com","businessinsider.com","analystratings.com"},B1418)))&gt;0,1,0)</f>
        <v>0</v>
      </c>
      <c r="O1418" t="s">
        <v>3935</v>
      </c>
    </row>
    <row r="1419" spans="1:15" x14ac:dyDescent="0.35">
      <c r="A1419">
        <v>0.72314049586776896</v>
      </c>
      <c r="B1419" t="s">
        <v>1049</v>
      </c>
      <c r="C1419" t="s">
        <v>1325</v>
      </c>
      <c r="D1419">
        <v>20170408061500</v>
      </c>
      <c r="E1419" s="1">
        <f>IF(SUMPRODUCT(--ISNUMBER(SEARCH({"ECON_EARNINGSREPORT","ECON_STOCKMARKET"},C1419)))&gt;0,1,0)</f>
        <v>0</v>
      </c>
      <c r="F1419" s="1">
        <f>IF(SUMPRODUCT(--ISNUMBER(SEARCH({"ENV_"},C1419)))&gt;0,1,0)</f>
        <v>0</v>
      </c>
      <c r="G1419" s="1">
        <f>IF(SUMPRODUCT(--ISNUMBER(SEARCH({"DISCRIMINATION","HARASSMENT","HATE_SPEECH","GENDER_VIOLENCE"},C1419)))&gt;0,1,0)</f>
        <v>0</v>
      </c>
      <c r="H1419" s="1">
        <f>IF(SUMPRODUCT(--ISNUMBER(SEARCH({"LEGALIZE","LEGISLATION","TRIAL"},C1419)))&gt;0,1,0)</f>
        <v>1</v>
      </c>
      <c r="I1419" s="1">
        <f>IF(SUMPRODUCT(--ISNUMBER(SEARCH({"LEADER"},C1419)))&gt;0,1,0)</f>
        <v>1</v>
      </c>
      <c r="J1419" t="str">
        <f t="shared" si="88"/>
        <v>2017</v>
      </c>
      <c r="K1419" t="str">
        <f t="shared" si="89"/>
        <v>04</v>
      </c>
      <c r="L1419" t="str">
        <f t="shared" si="90"/>
        <v>08</v>
      </c>
      <c r="M1419" s="2">
        <f t="shared" si="91"/>
        <v>42833.260416666664</v>
      </c>
      <c r="N1419" s="1">
        <f>IF(SUMPRODUCT(--ISNUMBER(SEARCH({"nasdaq.com","bloomberg.com","wsj.com","seekingalpha.com","valuewalk.com","reuters.com","forbes.com","marketwatch.com","investopedia.com","businessinsider.com","analystratings.com"},B1419)))&gt;0,1,0)</f>
        <v>0</v>
      </c>
      <c r="O1419" t="s">
        <v>3935</v>
      </c>
    </row>
    <row r="1420" spans="1:15" x14ac:dyDescent="0.35">
      <c r="A1420">
        <v>0.98814229249011898</v>
      </c>
      <c r="B1420" t="s">
        <v>51</v>
      </c>
      <c r="C1420" t="s">
        <v>1326</v>
      </c>
      <c r="D1420">
        <v>20170329091500</v>
      </c>
      <c r="E1420" s="1">
        <f>IF(SUMPRODUCT(--ISNUMBER(SEARCH({"ECON_EARNINGSREPORT","ECON_STOCKMARKET"},C1420)))&gt;0,1,0)</f>
        <v>1</v>
      </c>
      <c r="F1420" s="1">
        <f>IF(SUMPRODUCT(--ISNUMBER(SEARCH({"ENV_"},C1420)))&gt;0,1,0)</f>
        <v>0</v>
      </c>
      <c r="G1420" s="1">
        <f>IF(SUMPRODUCT(--ISNUMBER(SEARCH({"DISCRIMINATION","HARASSMENT","HATE_SPEECH","GENDER_VIOLENCE"},C1420)))&gt;0,1,0)</f>
        <v>0</v>
      </c>
      <c r="H1420" s="1">
        <f>IF(SUMPRODUCT(--ISNUMBER(SEARCH({"LEGALIZE","LEGISLATION","TRIAL"},C1420)))&gt;0,1,0)</f>
        <v>0</v>
      </c>
      <c r="I1420" s="1">
        <f>IF(SUMPRODUCT(--ISNUMBER(SEARCH({"LEADER"},C1420)))&gt;0,1,0)</f>
        <v>0</v>
      </c>
      <c r="J1420" t="str">
        <f t="shared" si="88"/>
        <v>2017</v>
      </c>
      <c r="K1420" t="str">
        <f t="shared" si="89"/>
        <v>03</v>
      </c>
      <c r="L1420" t="str">
        <f t="shared" si="90"/>
        <v>29</v>
      </c>
      <c r="M1420" s="2">
        <f t="shared" si="91"/>
        <v>42823.385416666664</v>
      </c>
      <c r="N1420" s="1">
        <f>IF(SUMPRODUCT(--ISNUMBER(SEARCH({"nasdaq.com","bloomberg.com","wsj.com","seekingalpha.com","valuewalk.com","reuters.com","forbes.com","marketwatch.com","investopedia.com","businessinsider.com","analystratings.com"},B1420)))&gt;0,1,0)</f>
        <v>0</v>
      </c>
      <c r="O1420" t="s">
        <v>3935</v>
      </c>
    </row>
    <row r="1421" spans="1:15" x14ac:dyDescent="0.35">
      <c r="A1421">
        <v>4.3934426229508201</v>
      </c>
      <c r="B1421" t="s">
        <v>10</v>
      </c>
      <c r="C1421" t="s">
        <v>1327</v>
      </c>
      <c r="D1421">
        <v>20170406173000</v>
      </c>
      <c r="E1421" s="1">
        <f>IF(SUMPRODUCT(--ISNUMBER(SEARCH({"ECON_EARNINGSREPORT","ECON_STOCKMARKET"},C1421)))&gt;0,1,0)</f>
        <v>1</v>
      </c>
      <c r="F1421" s="1">
        <f>IF(SUMPRODUCT(--ISNUMBER(SEARCH({"ENV_"},C1421)))&gt;0,1,0)</f>
        <v>0</v>
      </c>
      <c r="G1421" s="1">
        <f>IF(SUMPRODUCT(--ISNUMBER(SEARCH({"DISCRIMINATION","HARASSMENT","HATE_SPEECH","GENDER_VIOLENCE"},C1421)))&gt;0,1,0)</f>
        <v>0</v>
      </c>
      <c r="H1421" s="1">
        <f>IF(SUMPRODUCT(--ISNUMBER(SEARCH({"LEGALIZE","LEGISLATION","TRIAL"},C1421)))&gt;0,1,0)</f>
        <v>0</v>
      </c>
      <c r="I1421" s="1">
        <f>IF(SUMPRODUCT(--ISNUMBER(SEARCH({"LEADER"},C1421)))&gt;0,1,0)</f>
        <v>0</v>
      </c>
      <c r="J1421" t="str">
        <f t="shared" si="88"/>
        <v>2017</v>
      </c>
      <c r="K1421" t="str">
        <f t="shared" si="89"/>
        <v>04</v>
      </c>
      <c r="L1421" t="str">
        <f t="shared" si="90"/>
        <v>06</v>
      </c>
      <c r="M1421" s="2">
        <f t="shared" si="91"/>
        <v>42831.729166666664</v>
      </c>
      <c r="N1421" s="1">
        <f>IF(SUMPRODUCT(--ISNUMBER(SEARCH({"nasdaq.com","bloomberg.com","wsj.com","seekingalpha.com","valuewalk.com","reuters.com","forbes.com","marketwatch.com","investopedia.com","businessinsider.com","analystratings.com"},B1421)))&gt;0,1,0)</f>
        <v>1</v>
      </c>
      <c r="O1421" t="s">
        <v>3935</v>
      </c>
    </row>
    <row r="1422" spans="1:15" x14ac:dyDescent="0.35">
      <c r="A1422">
        <v>0.99132589838909502</v>
      </c>
      <c r="B1422" t="s">
        <v>6</v>
      </c>
      <c r="C1422" t="s">
        <v>1328</v>
      </c>
      <c r="D1422">
        <v>20170406201500</v>
      </c>
      <c r="E1422" s="1">
        <f>IF(SUMPRODUCT(--ISNUMBER(SEARCH({"ECON_EARNINGSREPORT","ECON_STOCKMARKET"},C1422)))&gt;0,1,0)</f>
        <v>1</v>
      </c>
      <c r="F1422" s="1">
        <f>IF(SUMPRODUCT(--ISNUMBER(SEARCH({"ENV_"},C1422)))&gt;0,1,0)</f>
        <v>0</v>
      </c>
      <c r="G1422" s="1">
        <f>IF(SUMPRODUCT(--ISNUMBER(SEARCH({"DISCRIMINATION","HARASSMENT","HATE_SPEECH","GENDER_VIOLENCE"},C1422)))&gt;0,1,0)</f>
        <v>0</v>
      </c>
      <c r="H1422" s="1">
        <f>IF(SUMPRODUCT(--ISNUMBER(SEARCH({"LEGALIZE","LEGISLATION","TRIAL"},C1422)))&gt;0,1,0)</f>
        <v>0</v>
      </c>
      <c r="I1422" s="1">
        <f>IF(SUMPRODUCT(--ISNUMBER(SEARCH({"LEADER"},C1422)))&gt;0,1,0)</f>
        <v>0</v>
      </c>
      <c r="J1422" t="str">
        <f t="shared" si="88"/>
        <v>2017</v>
      </c>
      <c r="K1422" t="str">
        <f t="shared" si="89"/>
        <v>04</v>
      </c>
      <c r="L1422" t="str">
        <f t="shared" si="90"/>
        <v>06</v>
      </c>
      <c r="M1422" s="2">
        <f t="shared" si="91"/>
        <v>42831.84375</v>
      </c>
      <c r="N1422" s="1">
        <f>IF(SUMPRODUCT(--ISNUMBER(SEARCH({"nasdaq.com","bloomberg.com","wsj.com","seekingalpha.com","valuewalk.com","reuters.com","forbes.com","marketwatch.com","investopedia.com","businessinsider.com","analystratings.com"},B1422)))&gt;0,1,0)</f>
        <v>0</v>
      </c>
      <c r="O1422" t="s">
        <v>3935</v>
      </c>
    </row>
    <row r="1423" spans="1:15" x14ac:dyDescent="0.35">
      <c r="A1423">
        <v>1.8163471241170499</v>
      </c>
      <c r="B1423" t="s">
        <v>63</v>
      </c>
      <c r="C1423" t="s">
        <v>1329</v>
      </c>
      <c r="D1423">
        <v>20170408021500</v>
      </c>
      <c r="E1423" s="1">
        <f>IF(SUMPRODUCT(--ISNUMBER(SEARCH({"ECON_EARNINGSREPORT","ECON_STOCKMARKET"},C1423)))&gt;0,1,0)</f>
        <v>0</v>
      </c>
      <c r="F1423" s="1">
        <f>IF(SUMPRODUCT(--ISNUMBER(SEARCH({"ENV_"},C1423)))&gt;0,1,0)</f>
        <v>0</v>
      </c>
      <c r="G1423" s="1">
        <f>IF(SUMPRODUCT(--ISNUMBER(SEARCH({"DISCRIMINATION","HARASSMENT","HATE_SPEECH","GENDER_VIOLENCE"},C1423)))&gt;0,1,0)</f>
        <v>0</v>
      </c>
      <c r="H1423" s="1">
        <f>IF(SUMPRODUCT(--ISNUMBER(SEARCH({"LEGALIZE","LEGISLATION","TRIAL"},C1423)))&gt;0,1,0)</f>
        <v>1</v>
      </c>
      <c r="I1423" s="1">
        <f>IF(SUMPRODUCT(--ISNUMBER(SEARCH({"LEADER"},C1423)))&gt;0,1,0)</f>
        <v>1</v>
      </c>
      <c r="J1423" t="str">
        <f t="shared" si="88"/>
        <v>2017</v>
      </c>
      <c r="K1423" t="str">
        <f t="shared" si="89"/>
        <v>04</v>
      </c>
      <c r="L1423" t="str">
        <f t="shared" si="90"/>
        <v>08</v>
      </c>
      <c r="M1423" s="2">
        <f t="shared" si="91"/>
        <v>42833.09375</v>
      </c>
      <c r="N1423" s="1">
        <f>IF(SUMPRODUCT(--ISNUMBER(SEARCH({"nasdaq.com","bloomberg.com","wsj.com","seekingalpha.com","valuewalk.com","reuters.com","forbes.com","marketwatch.com","investopedia.com","businessinsider.com","analystratings.com"},B1423)))&gt;0,1,0)</f>
        <v>0</v>
      </c>
      <c r="O1423" t="s">
        <v>3935</v>
      </c>
    </row>
    <row r="1424" spans="1:15" x14ac:dyDescent="0.35">
      <c r="A1424">
        <v>1.3126491646778</v>
      </c>
      <c r="B1424" t="s">
        <v>6</v>
      </c>
      <c r="C1424" t="s">
        <v>1330</v>
      </c>
      <c r="D1424">
        <v>20170410164500</v>
      </c>
      <c r="E1424" s="1">
        <f>IF(SUMPRODUCT(--ISNUMBER(SEARCH({"ECON_EARNINGSREPORT","ECON_STOCKMARKET"},C1424)))&gt;0,1,0)</f>
        <v>1</v>
      </c>
      <c r="F1424" s="1">
        <f>IF(SUMPRODUCT(--ISNUMBER(SEARCH({"ENV_"},C1424)))&gt;0,1,0)</f>
        <v>0</v>
      </c>
      <c r="G1424" s="1">
        <f>IF(SUMPRODUCT(--ISNUMBER(SEARCH({"DISCRIMINATION","HARASSMENT","HATE_SPEECH","GENDER_VIOLENCE"},C1424)))&gt;0,1,0)</f>
        <v>0</v>
      </c>
      <c r="H1424" s="1">
        <f>IF(SUMPRODUCT(--ISNUMBER(SEARCH({"LEGALIZE","LEGISLATION","TRIAL"},C1424)))&gt;0,1,0)</f>
        <v>0</v>
      </c>
      <c r="I1424" s="1">
        <f>IF(SUMPRODUCT(--ISNUMBER(SEARCH({"LEADER"},C1424)))&gt;0,1,0)</f>
        <v>0</v>
      </c>
      <c r="J1424" t="str">
        <f t="shared" si="88"/>
        <v>2017</v>
      </c>
      <c r="K1424" t="str">
        <f t="shared" si="89"/>
        <v>04</v>
      </c>
      <c r="L1424" t="str">
        <f t="shared" si="90"/>
        <v>10</v>
      </c>
      <c r="M1424" s="2">
        <f t="shared" si="91"/>
        <v>42835.697916666664</v>
      </c>
      <c r="N1424" s="1">
        <f>IF(SUMPRODUCT(--ISNUMBER(SEARCH({"nasdaq.com","bloomberg.com","wsj.com","seekingalpha.com","valuewalk.com","reuters.com","forbes.com","marketwatch.com","investopedia.com","businessinsider.com","analystratings.com"},B1424)))&gt;0,1,0)</f>
        <v>0</v>
      </c>
      <c r="O1424" t="s">
        <v>3935</v>
      </c>
    </row>
    <row r="1425" spans="1:15" x14ac:dyDescent="0.35">
      <c r="A1425">
        <v>0.80935251798561103</v>
      </c>
      <c r="B1425" t="s">
        <v>21</v>
      </c>
      <c r="C1425" t="s">
        <v>19</v>
      </c>
      <c r="D1425">
        <v>20170325100000</v>
      </c>
      <c r="E1425" s="1">
        <f>IF(SUMPRODUCT(--ISNUMBER(SEARCH({"ECON_EARNINGSREPORT","ECON_STOCKMARKET"},C1425)))&gt;0,1,0)</f>
        <v>0</v>
      </c>
      <c r="F1425" s="1">
        <f>IF(SUMPRODUCT(--ISNUMBER(SEARCH({"ENV_"},C1425)))&gt;0,1,0)</f>
        <v>0</v>
      </c>
      <c r="G1425" s="1">
        <f>IF(SUMPRODUCT(--ISNUMBER(SEARCH({"DISCRIMINATION","HARASSMENT","HATE_SPEECH","GENDER_VIOLENCE"},C1425)))&gt;0,1,0)</f>
        <v>0</v>
      </c>
      <c r="H1425" s="1">
        <f>IF(SUMPRODUCT(--ISNUMBER(SEARCH({"LEGALIZE","LEGISLATION","TRIAL"},C1425)))&gt;0,1,0)</f>
        <v>0</v>
      </c>
      <c r="I1425" s="1">
        <f>IF(SUMPRODUCT(--ISNUMBER(SEARCH({"LEADER"},C1425)))&gt;0,1,0)</f>
        <v>0</v>
      </c>
      <c r="J1425" t="str">
        <f t="shared" si="88"/>
        <v>2017</v>
      </c>
      <c r="K1425" t="str">
        <f t="shared" si="89"/>
        <v>03</v>
      </c>
      <c r="L1425" t="str">
        <f t="shared" si="90"/>
        <v>25</v>
      </c>
      <c r="M1425" s="2">
        <f t="shared" si="91"/>
        <v>42819.416666666664</v>
      </c>
      <c r="N1425" s="1">
        <f>IF(SUMPRODUCT(--ISNUMBER(SEARCH({"nasdaq.com","bloomberg.com","wsj.com","seekingalpha.com","valuewalk.com","reuters.com","forbes.com","marketwatch.com","investopedia.com","businessinsider.com","analystratings.com"},B1425)))&gt;0,1,0)</f>
        <v>0</v>
      </c>
      <c r="O1425" t="s">
        <v>3935</v>
      </c>
    </row>
    <row r="1426" spans="1:15" x14ac:dyDescent="0.35">
      <c r="A1426">
        <v>0.47846889952153099</v>
      </c>
      <c r="B1426" t="s">
        <v>179</v>
      </c>
      <c r="C1426" t="s">
        <v>1331</v>
      </c>
      <c r="D1426">
        <v>20170410181500</v>
      </c>
      <c r="E1426" s="1">
        <f>IF(SUMPRODUCT(--ISNUMBER(SEARCH({"ECON_EARNINGSREPORT","ECON_STOCKMARKET"},C1426)))&gt;0,1,0)</f>
        <v>1</v>
      </c>
      <c r="F1426" s="1">
        <f>IF(SUMPRODUCT(--ISNUMBER(SEARCH({"ENV_"},C1426)))&gt;0,1,0)</f>
        <v>0</v>
      </c>
      <c r="G1426" s="1">
        <f>IF(SUMPRODUCT(--ISNUMBER(SEARCH({"DISCRIMINATION","HARASSMENT","HATE_SPEECH","GENDER_VIOLENCE"},C1426)))&gt;0,1,0)</f>
        <v>0</v>
      </c>
      <c r="H1426" s="1">
        <f>IF(SUMPRODUCT(--ISNUMBER(SEARCH({"LEGALIZE","LEGISLATION","TRIAL"},C1426)))&gt;0,1,0)</f>
        <v>0</v>
      </c>
      <c r="I1426" s="1">
        <f>IF(SUMPRODUCT(--ISNUMBER(SEARCH({"LEADER"},C1426)))&gt;0,1,0)</f>
        <v>0</v>
      </c>
      <c r="J1426" t="str">
        <f t="shared" si="88"/>
        <v>2017</v>
      </c>
      <c r="K1426" t="str">
        <f t="shared" si="89"/>
        <v>04</v>
      </c>
      <c r="L1426" t="str">
        <f t="shared" si="90"/>
        <v>10</v>
      </c>
      <c r="M1426" s="2">
        <f t="shared" si="91"/>
        <v>42835.760416666664</v>
      </c>
      <c r="N1426" s="1">
        <f>IF(SUMPRODUCT(--ISNUMBER(SEARCH({"nasdaq.com","bloomberg.com","wsj.com","seekingalpha.com","valuewalk.com","reuters.com","forbes.com","marketwatch.com","investopedia.com","businessinsider.com","analystratings.com"},B1426)))&gt;0,1,0)</f>
        <v>0</v>
      </c>
      <c r="O1426" t="s">
        <v>3935</v>
      </c>
    </row>
    <row r="1427" spans="1:15" x14ac:dyDescent="0.35">
      <c r="A1427">
        <v>0.265486725663717</v>
      </c>
      <c r="B1427" t="s">
        <v>126</v>
      </c>
      <c r="C1427" t="s">
        <v>1332</v>
      </c>
      <c r="D1427">
        <v>20170406013000</v>
      </c>
      <c r="E1427" s="1">
        <f>IF(SUMPRODUCT(--ISNUMBER(SEARCH({"ECON_EARNINGSREPORT","ECON_STOCKMARKET"},C1427)))&gt;0,1,0)</f>
        <v>1</v>
      </c>
      <c r="F1427" s="1">
        <f>IF(SUMPRODUCT(--ISNUMBER(SEARCH({"ENV_"},C1427)))&gt;0,1,0)</f>
        <v>0</v>
      </c>
      <c r="G1427" s="1">
        <f>IF(SUMPRODUCT(--ISNUMBER(SEARCH({"DISCRIMINATION","HARASSMENT","HATE_SPEECH","GENDER_VIOLENCE"},C1427)))&gt;0,1,0)</f>
        <v>0</v>
      </c>
      <c r="H1427" s="1">
        <f>IF(SUMPRODUCT(--ISNUMBER(SEARCH({"LEGALIZE","LEGISLATION","TRIAL"},C1427)))&gt;0,1,0)</f>
        <v>0</v>
      </c>
      <c r="I1427" s="1">
        <f>IF(SUMPRODUCT(--ISNUMBER(SEARCH({"LEADER"},C1427)))&gt;0,1,0)</f>
        <v>0</v>
      </c>
      <c r="J1427" t="str">
        <f t="shared" si="88"/>
        <v>2017</v>
      </c>
      <c r="K1427" t="str">
        <f t="shared" si="89"/>
        <v>04</v>
      </c>
      <c r="L1427" t="str">
        <f t="shared" si="90"/>
        <v>06</v>
      </c>
      <c r="M1427" s="2">
        <f t="shared" si="91"/>
        <v>42831.0625</v>
      </c>
      <c r="N1427" s="1">
        <f>IF(SUMPRODUCT(--ISNUMBER(SEARCH({"nasdaq.com","bloomberg.com","wsj.com","seekingalpha.com","valuewalk.com","reuters.com","forbes.com","marketwatch.com","investopedia.com","businessinsider.com","analystratings.com"},B1427)))&gt;0,1,0)</f>
        <v>0</v>
      </c>
      <c r="O1427" t="s">
        <v>3935</v>
      </c>
    </row>
    <row r="1428" spans="1:15" x14ac:dyDescent="0.35">
      <c r="A1428">
        <v>1.73913043478261</v>
      </c>
      <c r="B1428" t="s">
        <v>29</v>
      </c>
      <c r="C1428" t="s">
        <v>1333</v>
      </c>
      <c r="D1428">
        <v>20170410040000</v>
      </c>
      <c r="E1428" s="1">
        <f>IF(SUMPRODUCT(--ISNUMBER(SEARCH({"ECON_EARNINGSREPORT","ECON_STOCKMARKET"},C1428)))&gt;0,1,0)</f>
        <v>0</v>
      </c>
      <c r="F1428" s="1">
        <f>IF(SUMPRODUCT(--ISNUMBER(SEARCH({"ENV_"},C1428)))&gt;0,1,0)</f>
        <v>0</v>
      </c>
      <c r="G1428" s="1">
        <f>IF(SUMPRODUCT(--ISNUMBER(SEARCH({"DISCRIMINATION","HARASSMENT","HATE_SPEECH","GENDER_VIOLENCE"},C1428)))&gt;0,1,0)</f>
        <v>0</v>
      </c>
      <c r="H1428" s="1">
        <f>IF(SUMPRODUCT(--ISNUMBER(SEARCH({"LEGALIZE","LEGISLATION","TRIAL"},C1428)))&gt;0,1,0)</f>
        <v>1</v>
      </c>
      <c r="I1428" s="1">
        <f>IF(SUMPRODUCT(--ISNUMBER(SEARCH({"LEADER"},C1428)))&gt;0,1,0)</f>
        <v>1</v>
      </c>
      <c r="J1428" t="str">
        <f t="shared" si="88"/>
        <v>2017</v>
      </c>
      <c r="K1428" t="str">
        <f t="shared" si="89"/>
        <v>04</v>
      </c>
      <c r="L1428" t="str">
        <f t="shared" si="90"/>
        <v>10</v>
      </c>
      <c r="M1428" s="2">
        <f t="shared" si="91"/>
        <v>42835.166666666664</v>
      </c>
      <c r="N1428" s="1">
        <f>IF(SUMPRODUCT(--ISNUMBER(SEARCH({"nasdaq.com","bloomberg.com","wsj.com","seekingalpha.com","valuewalk.com","reuters.com","forbes.com","marketwatch.com","investopedia.com","businessinsider.com","analystratings.com"},B1428)))&gt;0,1,0)</f>
        <v>0</v>
      </c>
      <c r="O1428" t="s">
        <v>3935</v>
      </c>
    </row>
    <row r="1429" spans="1:15" x14ac:dyDescent="0.35">
      <c r="A1429">
        <v>0.99132589838909502</v>
      </c>
      <c r="B1429" t="s">
        <v>10</v>
      </c>
      <c r="C1429" t="s">
        <v>1328</v>
      </c>
      <c r="D1429">
        <v>20170406233000</v>
      </c>
      <c r="E1429" s="1">
        <f>IF(SUMPRODUCT(--ISNUMBER(SEARCH({"ECON_EARNINGSREPORT","ECON_STOCKMARKET"},C1429)))&gt;0,1,0)</f>
        <v>1</v>
      </c>
      <c r="F1429" s="1">
        <f>IF(SUMPRODUCT(--ISNUMBER(SEARCH({"ENV_"},C1429)))&gt;0,1,0)</f>
        <v>0</v>
      </c>
      <c r="G1429" s="1">
        <f>IF(SUMPRODUCT(--ISNUMBER(SEARCH({"DISCRIMINATION","HARASSMENT","HATE_SPEECH","GENDER_VIOLENCE"},C1429)))&gt;0,1,0)</f>
        <v>0</v>
      </c>
      <c r="H1429" s="1">
        <f>IF(SUMPRODUCT(--ISNUMBER(SEARCH({"LEGALIZE","LEGISLATION","TRIAL"},C1429)))&gt;0,1,0)</f>
        <v>0</v>
      </c>
      <c r="I1429" s="1">
        <f>IF(SUMPRODUCT(--ISNUMBER(SEARCH({"LEADER"},C1429)))&gt;0,1,0)</f>
        <v>0</v>
      </c>
      <c r="J1429" t="str">
        <f t="shared" si="88"/>
        <v>2017</v>
      </c>
      <c r="K1429" t="str">
        <f t="shared" si="89"/>
        <v>04</v>
      </c>
      <c r="L1429" t="str">
        <f t="shared" si="90"/>
        <v>06</v>
      </c>
      <c r="M1429" s="2">
        <f t="shared" si="91"/>
        <v>42831.979166666664</v>
      </c>
      <c r="N1429" s="1">
        <f>IF(SUMPRODUCT(--ISNUMBER(SEARCH({"nasdaq.com","bloomberg.com","wsj.com","seekingalpha.com","valuewalk.com","reuters.com","forbes.com","marketwatch.com","investopedia.com","businessinsider.com","analystratings.com"},B1429)))&gt;0,1,0)</f>
        <v>1</v>
      </c>
      <c r="O1429" t="s">
        <v>3935</v>
      </c>
    </row>
    <row r="1430" spans="1:15" x14ac:dyDescent="0.35">
      <c r="A1430">
        <v>0</v>
      </c>
      <c r="B1430" t="s">
        <v>1334</v>
      </c>
      <c r="D1430">
        <v>20170414080000</v>
      </c>
      <c r="E1430" s="1">
        <f>IF(SUMPRODUCT(--ISNUMBER(SEARCH({"ECON_EARNINGSREPORT","ECON_STOCKMARKET"},C1430)))&gt;0,1,0)</f>
        <v>0</v>
      </c>
      <c r="F1430" s="1">
        <f>IF(SUMPRODUCT(--ISNUMBER(SEARCH({"ENV_"},C1430)))&gt;0,1,0)</f>
        <v>0</v>
      </c>
      <c r="G1430" s="1">
        <f>IF(SUMPRODUCT(--ISNUMBER(SEARCH({"DISCRIMINATION","HARASSMENT","HATE_SPEECH","GENDER_VIOLENCE"},C1430)))&gt;0,1,0)</f>
        <v>0</v>
      </c>
      <c r="H1430" s="1">
        <f>IF(SUMPRODUCT(--ISNUMBER(SEARCH({"LEGALIZE","LEGISLATION","TRIAL"},C1430)))&gt;0,1,0)</f>
        <v>0</v>
      </c>
      <c r="I1430" s="1">
        <f>IF(SUMPRODUCT(--ISNUMBER(SEARCH({"LEADER"},C1430)))&gt;0,1,0)</f>
        <v>0</v>
      </c>
      <c r="J1430" t="str">
        <f t="shared" si="88"/>
        <v>2017</v>
      </c>
      <c r="K1430" t="str">
        <f t="shared" si="89"/>
        <v>04</v>
      </c>
      <c r="L1430" t="str">
        <f t="shared" si="90"/>
        <v>14</v>
      </c>
      <c r="M1430" s="2">
        <f t="shared" si="91"/>
        <v>42839.333333333336</v>
      </c>
      <c r="N1430" s="1">
        <f>IF(SUMPRODUCT(--ISNUMBER(SEARCH({"nasdaq.com","bloomberg.com","wsj.com","seekingalpha.com","valuewalk.com","reuters.com","forbes.com","marketwatch.com","investopedia.com","businessinsider.com","analystratings.com"},B1430)))&gt;0,1,0)</f>
        <v>0</v>
      </c>
      <c r="O1430" t="s">
        <v>3935</v>
      </c>
    </row>
    <row r="1431" spans="1:15" x14ac:dyDescent="0.35">
      <c r="A1431">
        <v>1.51843817787419</v>
      </c>
      <c r="B1431" t="s">
        <v>229</v>
      </c>
      <c r="C1431" t="s">
        <v>1335</v>
      </c>
      <c r="D1431">
        <v>20170411140000</v>
      </c>
      <c r="E1431" s="1">
        <f>IF(SUMPRODUCT(--ISNUMBER(SEARCH({"ECON_EARNINGSREPORT","ECON_STOCKMARKET"},C1431)))&gt;0,1,0)</f>
        <v>0</v>
      </c>
      <c r="F1431" s="1">
        <f>IF(SUMPRODUCT(--ISNUMBER(SEARCH({"ENV_"},C1431)))&gt;0,1,0)</f>
        <v>0</v>
      </c>
      <c r="G1431" s="1">
        <f>IF(SUMPRODUCT(--ISNUMBER(SEARCH({"DISCRIMINATION","HARASSMENT","HATE_SPEECH","GENDER_VIOLENCE"},C1431)))&gt;0,1,0)</f>
        <v>0</v>
      </c>
      <c r="H1431" s="1">
        <f>IF(SUMPRODUCT(--ISNUMBER(SEARCH({"LEGALIZE","LEGISLATION","TRIAL"},C1431)))&gt;0,1,0)</f>
        <v>1</v>
      </c>
      <c r="I1431" s="1">
        <f>IF(SUMPRODUCT(--ISNUMBER(SEARCH({"LEADER"},C1431)))&gt;0,1,0)</f>
        <v>1</v>
      </c>
      <c r="J1431" t="str">
        <f t="shared" si="88"/>
        <v>2017</v>
      </c>
      <c r="K1431" t="str">
        <f t="shared" si="89"/>
        <v>04</v>
      </c>
      <c r="L1431" t="str">
        <f t="shared" si="90"/>
        <v>11</v>
      </c>
      <c r="M1431" s="2">
        <f t="shared" si="91"/>
        <v>42836.583333333336</v>
      </c>
      <c r="N1431" s="1">
        <f>IF(SUMPRODUCT(--ISNUMBER(SEARCH({"nasdaq.com","bloomberg.com","wsj.com","seekingalpha.com","valuewalk.com","reuters.com","forbes.com","marketwatch.com","investopedia.com","businessinsider.com","analystratings.com"},B1431)))&gt;0,1,0)</f>
        <v>0</v>
      </c>
      <c r="O1431" t="s">
        <v>3935</v>
      </c>
    </row>
    <row r="1432" spans="1:15" x14ac:dyDescent="0.35">
      <c r="A1432">
        <v>1.05540897097625</v>
      </c>
      <c r="B1432" t="s">
        <v>10</v>
      </c>
      <c r="C1432" t="s">
        <v>110</v>
      </c>
      <c r="D1432">
        <v>20170413231500</v>
      </c>
      <c r="E1432" s="1">
        <f>IF(SUMPRODUCT(--ISNUMBER(SEARCH({"ECON_EARNINGSREPORT","ECON_STOCKMARKET"},C1432)))&gt;0,1,0)</f>
        <v>1</v>
      </c>
      <c r="F1432" s="1">
        <f>IF(SUMPRODUCT(--ISNUMBER(SEARCH({"ENV_"},C1432)))&gt;0,1,0)</f>
        <v>0</v>
      </c>
      <c r="G1432" s="1">
        <f>IF(SUMPRODUCT(--ISNUMBER(SEARCH({"DISCRIMINATION","HARASSMENT","HATE_SPEECH","GENDER_VIOLENCE"},C1432)))&gt;0,1,0)</f>
        <v>0</v>
      </c>
      <c r="H1432" s="1">
        <f>IF(SUMPRODUCT(--ISNUMBER(SEARCH({"LEGALIZE","LEGISLATION","TRIAL"},C1432)))&gt;0,1,0)</f>
        <v>0</v>
      </c>
      <c r="I1432" s="1">
        <f>IF(SUMPRODUCT(--ISNUMBER(SEARCH({"LEADER"},C1432)))&gt;0,1,0)</f>
        <v>0</v>
      </c>
      <c r="J1432" t="str">
        <f t="shared" si="88"/>
        <v>2017</v>
      </c>
      <c r="K1432" t="str">
        <f t="shared" si="89"/>
        <v>04</v>
      </c>
      <c r="L1432" t="str">
        <f t="shared" si="90"/>
        <v>13</v>
      </c>
      <c r="M1432" s="2">
        <f t="shared" si="91"/>
        <v>42838.96875</v>
      </c>
      <c r="N1432" s="1">
        <f>IF(SUMPRODUCT(--ISNUMBER(SEARCH({"nasdaq.com","bloomberg.com","wsj.com","seekingalpha.com","valuewalk.com","reuters.com","forbes.com","marketwatch.com","investopedia.com","businessinsider.com","analystratings.com"},B1432)))&gt;0,1,0)</f>
        <v>1</v>
      </c>
      <c r="O1432" t="s">
        <v>3935</v>
      </c>
    </row>
    <row r="1433" spans="1:15" x14ac:dyDescent="0.35">
      <c r="A1433">
        <v>-1.5086206896551699</v>
      </c>
      <c r="B1433" t="s">
        <v>40</v>
      </c>
      <c r="C1433" t="s">
        <v>1336</v>
      </c>
      <c r="D1433">
        <v>20170412014500</v>
      </c>
      <c r="E1433" s="1">
        <f>IF(SUMPRODUCT(--ISNUMBER(SEARCH({"ECON_EARNINGSREPORT","ECON_STOCKMARKET"},C1433)))&gt;0,1,0)</f>
        <v>1</v>
      </c>
      <c r="F1433" s="1">
        <f>IF(SUMPRODUCT(--ISNUMBER(SEARCH({"ENV_"},C1433)))&gt;0,1,0)</f>
        <v>0</v>
      </c>
      <c r="G1433" s="1">
        <f>IF(SUMPRODUCT(--ISNUMBER(SEARCH({"DISCRIMINATION","HARASSMENT","HATE_SPEECH","GENDER_VIOLENCE"},C1433)))&gt;0,1,0)</f>
        <v>0</v>
      </c>
      <c r="H1433" s="1">
        <f>IF(SUMPRODUCT(--ISNUMBER(SEARCH({"LEGALIZE","LEGISLATION","TRIAL"},C1433)))&gt;0,1,0)</f>
        <v>0</v>
      </c>
      <c r="I1433" s="1">
        <f>IF(SUMPRODUCT(--ISNUMBER(SEARCH({"LEADER"},C1433)))&gt;0,1,0)</f>
        <v>0</v>
      </c>
      <c r="J1433" t="str">
        <f t="shared" si="88"/>
        <v>2017</v>
      </c>
      <c r="K1433" t="str">
        <f t="shared" si="89"/>
        <v>04</v>
      </c>
      <c r="L1433" t="str">
        <f t="shared" si="90"/>
        <v>12</v>
      </c>
      <c r="M1433" s="2">
        <f t="shared" si="91"/>
        <v>42837.072916666664</v>
      </c>
      <c r="N1433" s="1">
        <f>IF(SUMPRODUCT(--ISNUMBER(SEARCH({"nasdaq.com","bloomberg.com","wsj.com","seekingalpha.com","valuewalk.com","reuters.com","forbes.com","marketwatch.com","investopedia.com","businessinsider.com","analystratings.com"},B1433)))&gt;0,1,0)</f>
        <v>0</v>
      </c>
      <c r="O1433" t="s">
        <v>3935</v>
      </c>
    </row>
    <row r="1434" spans="1:15" x14ac:dyDescent="0.35">
      <c r="A1434">
        <v>0.41666666666666702</v>
      </c>
      <c r="B1434" t="s">
        <v>555</v>
      </c>
      <c r="C1434" t="s">
        <v>1337</v>
      </c>
      <c r="D1434">
        <v>20170415063000</v>
      </c>
      <c r="E1434" s="1">
        <f>IF(SUMPRODUCT(--ISNUMBER(SEARCH({"ECON_EARNINGSREPORT","ECON_STOCKMARKET"},C1434)))&gt;0,1,0)</f>
        <v>0</v>
      </c>
      <c r="F1434" s="1">
        <f>IF(SUMPRODUCT(--ISNUMBER(SEARCH({"ENV_"},C1434)))&gt;0,1,0)</f>
        <v>0</v>
      </c>
      <c r="G1434" s="1">
        <f>IF(SUMPRODUCT(--ISNUMBER(SEARCH({"DISCRIMINATION","HARASSMENT","HATE_SPEECH","GENDER_VIOLENCE"},C1434)))&gt;0,1,0)</f>
        <v>0</v>
      </c>
      <c r="H1434" s="1">
        <f>IF(SUMPRODUCT(--ISNUMBER(SEARCH({"LEGALIZE","LEGISLATION","TRIAL"},C1434)))&gt;0,1,0)</f>
        <v>0</v>
      </c>
      <c r="I1434" s="1">
        <f>IF(SUMPRODUCT(--ISNUMBER(SEARCH({"LEADER"},C1434)))&gt;0,1,0)</f>
        <v>0</v>
      </c>
      <c r="J1434" t="str">
        <f t="shared" si="88"/>
        <v>2017</v>
      </c>
      <c r="K1434" t="str">
        <f t="shared" si="89"/>
        <v>04</v>
      </c>
      <c r="L1434" t="str">
        <f t="shared" si="90"/>
        <v>15</v>
      </c>
      <c r="M1434" s="2">
        <f t="shared" si="91"/>
        <v>42840.270833333336</v>
      </c>
      <c r="N1434" s="1">
        <f>IF(SUMPRODUCT(--ISNUMBER(SEARCH({"nasdaq.com","bloomberg.com","wsj.com","seekingalpha.com","valuewalk.com","reuters.com","forbes.com","marketwatch.com","investopedia.com","businessinsider.com","analystratings.com"},B1434)))&gt;0,1,0)</f>
        <v>1</v>
      </c>
      <c r="O1434" t="s">
        <v>3935</v>
      </c>
    </row>
    <row r="1435" spans="1:15" x14ac:dyDescent="0.35">
      <c r="A1435">
        <v>-1.2121212121212099</v>
      </c>
      <c r="B1435" t="s">
        <v>21</v>
      </c>
      <c r="D1435">
        <v>20170413201500</v>
      </c>
      <c r="E1435" s="1">
        <f>IF(SUMPRODUCT(--ISNUMBER(SEARCH({"ECON_EARNINGSREPORT","ECON_STOCKMARKET"},C1435)))&gt;0,1,0)</f>
        <v>0</v>
      </c>
      <c r="F1435" s="1">
        <f>IF(SUMPRODUCT(--ISNUMBER(SEARCH({"ENV_"},C1435)))&gt;0,1,0)</f>
        <v>0</v>
      </c>
      <c r="G1435" s="1">
        <f>IF(SUMPRODUCT(--ISNUMBER(SEARCH({"DISCRIMINATION","HARASSMENT","HATE_SPEECH","GENDER_VIOLENCE"},C1435)))&gt;0,1,0)</f>
        <v>0</v>
      </c>
      <c r="H1435" s="1">
        <f>IF(SUMPRODUCT(--ISNUMBER(SEARCH({"LEGALIZE","LEGISLATION","TRIAL"},C1435)))&gt;0,1,0)</f>
        <v>0</v>
      </c>
      <c r="I1435" s="1">
        <f>IF(SUMPRODUCT(--ISNUMBER(SEARCH({"LEADER"},C1435)))&gt;0,1,0)</f>
        <v>0</v>
      </c>
      <c r="J1435" t="str">
        <f t="shared" si="88"/>
        <v>2017</v>
      </c>
      <c r="K1435" t="str">
        <f t="shared" si="89"/>
        <v>04</v>
      </c>
      <c r="L1435" t="str">
        <f t="shared" si="90"/>
        <v>13</v>
      </c>
      <c r="M1435" s="2">
        <f t="shared" si="91"/>
        <v>42838.84375</v>
      </c>
      <c r="N1435" s="1">
        <f>IF(SUMPRODUCT(--ISNUMBER(SEARCH({"nasdaq.com","bloomberg.com","wsj.com","seekingalpha.com","valuewalk.com","reuters.com","forbes.com","marketwatch.com","investopedia.com","businessinsider.com","analystratings.com"},B1435)))&gt;0,1,0)</f>
        <v>0</v>
      </c>
      <c r="O1435" t="s">
        <v>3935</v>
      </c>
    </row>
    <row r="1436" spans="1:15" x14ac:dyDescent="0.35">
      <c r="A1436">
        <v>0</v>
      </c>
      <c r="B1436" t="s">
        <v>10</v>
      </c>
      <c r="C1436" t="s">
        <v>1338</v>
      </c>
      <c r="D1436">
        <v>20170414130000</v>
      </c>
      <c r="E1436" s="1">
        <f>IF(SUMPRODUCT(--ISNUMBER(SEARCH({"ECON_EARNINGSREPORT","ECON_STOCKMARKET"},C1436)))&gt;0,1,0)</f>
        <v>0</v>
      </c>
      <c r="F1436" s="1">
        <f>IF(SUMPRODUCT(--ISNUMBER(SEARCH({"ENV_"},C1436)))&gt;0,1,0)</f>
        <v>0</v>
      </c>
      <c r="G1436" s="1">
        <f>IF(SUMPRODUCT(--ISNUMBER(SEARCH({"DISCRIMINATION","HARASSMENT","HATE_SPEECH","GENDER_VIOLENCE"},C1436)))&gt;0,1,0)</f>
        <v>0</v>
      </c>
      <c r="H1436" s="1">
        <f>IF(SUMPRODUCT(--ISNUMBER(SEARCH({"LEGALIZE","LEGISLATION","TRIAL"},C1436)))&gt;0,1,0)</f>
        <v>0</v>
      </c>
      <c r="I1436" s="1">
        <f>IF(SUMPRODUCT(--ISNUMBER(SEARCH({"LEADER"},C1436)))&gt;0,1,0)</f>
        <v>0</v>
      </c>
      <c r="J1436" t="str">
        <f t="shared" si="88"/>
        <v>2017</v>
      </c>
      <c r="K1436" t="str">
        <f t="shared" si="89"/>
        <v>04</v>
      </c>
      <c r="L1436" t="str">
        <f t="shared" si="90"/>
        <v>14</v>
      </c>
      <c r="M1436" s="2">
        <f t="shared" si="91"/>
        <v>42839.541666666664</v>
      </c>
      <c r="N1436" s="1">
        <f>IF(SUMPRODUCT(--ISNUMBER(SEARCH({"nasdaq.com","bloomberg.com","wsj.com","seekingalpha.com","valuewalk.com","reuters.com","forbes.com","marketwatch.com","investopedia.com","businessinsider.com","analystratings.com"},B1436)))&gt;0,1,0)</f>
        <v>1</v>
      </c>
      <c r="O1436" t="s">
        <v>3935</v>
      </c>
    </row>
    <row r="1437" spans="1:15" x14ac:dyDescent="0.35">
      <c r="A1437">
        <v>-1.5350877192982499</v>
      </c>
      <c r="B1437" t="s">
        <v>53</v>
      </c>
      <c r="C1437" t="s">
        <v>1336</v>
      </c>
      <c r="D1437">
        <v>20170412000000</v>
      </c>
      <c r="E1437" s="1">
        <f>IF(SUMPRODUCT(--ISNUMBER(SEARCH({"ECON_EARNINGSREPORT","ECON_STOCKMARKET"},C1437)))&gt;0,1,0)</f>
        <v>1</v>
      </c>
      <c r="F1437" s="1">
        <f>IF(SUMPRODUCT(--ISNUMBER(SEARCH({"ENV_"},C1437)))&gt;0,1,0)</f>
        <v>0</v>
      </c>
      <c r="G1437" s="1">
        <f>IF(SUMPRODUCT(--ISNUMBER(SEARCH({"DISCRIMINATION","HARASSMENT","HATE_SPEECH","GENDER_VIOLENCE"},C1437)))&gt;0,1,0)</f>
        <v>0</v>
      </c>
      <c r="H1437" s="1">
        <f>IF(SUMPRODUCT(--ISNUMBER(SEARCH({"LEGALIZE","LEGISLATION","TRIAL"},C1437)))&gt;0,1,0)</f>
        <v>0</v>
      </c>
      <c r="I1437" s="1">
        <f>IF(SUMPRODUCT(--ISNUMBER(SEARCH({"LEADER"},C1437)))&gt;0,1,0)</f>
        <v>0</v>
      </c>
      <c r="J1437" t="str">
        <f t="shared" si="88"/>
        <v>2017</v>
      </c>
      <c r="K1437" t="str">
        <f t="shared" si="89"/>
        <v>04</v>
      </c>
      <c r="L1437" t="str">
        <f t="shared" si="90"/>
        <v>12</v>
      </c>
      <c r="M1437" s="2">
        <f t="shared" si="91"/>
        <v>42837</v>
      </c>
      <c r="N1437" s="1">
        <f>IF(SUMPRODUCT(--ISNUMBER(SEARCH({"nasdaq.com","bloomberg.com","wsj.com","seekingalpha.com","valuewalk.com","reuters.com","forbes.com","marketwatch.com","investopedia.com","businessinsider.com","analystratings.com"},B1437)))&gt;0,1,0)</f>
        <v>0</v>
      </c>
      <c r="O1437" t="s">
        <v>3935</v>
      </c>
    </row>
    <row r="1438" spans="1:15" x14ac:dyDescent="0.35">
      <c r="A1438">
        <v>-1.48619957537155</v>
      </c>
      <c r="B1438" t="s">
        <v>313</v>
      </c>
      <c r="C1438" t="s">
        <v>1336</v>
      </c>
      <c r="D1438">
        <v>20170412000000</v>
      </c>
      <c r="E1438" s="1">
        <f>IF(SUMPRODUCT(--ISNUMBER(SEARCH({"ECON_EARNINGSREPORT","ECON_STOCKMARKET"},C1438)))&gt;0,1,0)</f>
        <v>1</v>
      </c>
      <c r="F1438" s="1">
        <f>IF(SUMPRODUCT(--ISNUMBER(SEARCH({"ENV_"},C1438)))&gt;0,1,0)</f>
        <v>0</v>
      </c>
      <c r="G1438" s="1">
        <f>IF(SUMPRODUCT(--ISNUMBER(SEARCH({"DISCRIMINATION","HARASSMENT","HATE_SPEECH","GENDER_VIOLENCE"},C1438)))&gt;0,1,0)</f>
        <v>0</v>
      </c>
      <c r="H1438" s="1">
        <f>IF(SUMPRODUCT(--ISNUMBER(SEARCH({"LEGALIZE","LEGISLATION","TRIAL"},C1438)))&gt;0,1,0)</f>
        <v>0</v>
      </c>
      <c r="I1438" s="1">
        <f>IF(SUMPRODUCT(--ISNUMBER(SEARCH({"LEADER"},C1438)))&gt;0,1,0)</f>
        <v>0</v>
      </c>
      <c r="J1438" t="str">
        <f t="shared" si="88"/>
        <v>2017</v>
      </c>
      <c r="K1438" t="str">
        <f t="shared" si="89"/>
        <v>04</v>
      </c>
      <c r="L1438" t="str">
        <f t="shared" si="90"/>
        <v>12</v>
      </c>
      <c r="M1438" s="2">
        <f t="shared" si="91"/>
        <v>42837</v>
      </c>
      <c r="N1438" s="1">
        <f>IF(SUMPRODUCT(--ISNUMBER(SEARCH({"nasdaq.com","bloomberg.com","wsj.com","seekingalpha.com","valuewalk.com","reuters.com","forbes.com","marketwatch.com","investopedia.com","businessinsider.com","analystratings.com"},B1438)))&gt;0,1,0)</f>
        <v>0</v>
      </c>
      <c r="O1438" t="s">
        <v>3935</v>
      </c>
    </row>
    <row r="1439" spans="1:15" x14ac:dyDescent="0.35">
      <c r="A1439">
        <v>-1.6666666666666701</v>
      </c>
      <c r="B1439" t="s">
        <v>76</v>
      </c>
      <c r="C1439" t="s">
        <v>1339</v>
      </c>
      <c r="D1439">
        <v>20170412000000</v>
      </c>
      <c r="E1439" s="1">
        <f>IF(SUMPRODUCT(--ISNUMBER(SEARCH({"ECON_EARNINGSREPORT","ECON_STOCKMARKET"},C1439)))&gt;0,1,0)</f>
        <v>1</v>
      </c>
      <c r="F1439" s="1">
        <f>IF(SUMPRODUCT(--ISNUMBER(SEARCH({"ENV_"},C1439)))&gt;0,1,0)</f>
        <v>0</v>
      </c>
      <c r="G1439" s="1">
        <f>IF(SUMPRODUCT(--ISNUMBER(SEARCH({"DISCRIMINATION","HARASSMENT","HATE_SPEECH","GENDER_VIOLENCE"},C1439)))&gt;0,1,0)</f>
        <v>0</v>
      </c>
      <c r="H1439" s="1">
        <f>IF(SUMPRODUCT(--ISNUMBER(SEARCH({"LEGALIZE","LEGISLATION","TRIAL"},C1439)))&gt;0,1,0)</f>
        <v>0</v>
      </c>
      <c r="I1439" s="1">
        <f>IF(SUMPRODUCT(--ISNUMBER(SEARCH({"LEADER"},C1439)))&gt;0,1,0)</f>
        <v>0</v>
      </c>
      <c r="J1439" t="str">
        <f t="shared" si="88"/>
        <v>2017</v>
      </c>
      <c r="K1439" t="str">
        <f t="shared" si="89"/>
        <v>04</v>
      </c>
      <c r="L1439" t="str">
        <f t="shared" si="90"/>
        <v>12</v>
      </c>
      <c r="M1439" s="2">
        <f t="shared" si="91"/>
        <v>42837</v>
      </c>
      <c r="N1439" s="1">
        <f>IF(SUMPRODUCT(--ISNUMBER(SEARCH({"nasdaq.com","bloomberg.com","wsj.com","seekingalpha.com","valuewalk.com","reuters.com","forbes.com","marketwatch.com","investopedia.com","businessinsider.com","analystratings.com"},B1439)))&gt;0,1,0)</f>
        <v>0</v>
      </c>
      <c r="O1439" t="s">
        <v>3935</v>
      </c>
    </row>
    <row r="1440" spans="1:15" x14ac:dyDescent="0.35">
      <c r="A1440">
        <v>3.7185929648241198</v>
      </c>
      <c r="B1440" t="s">
        <v>10</v>
      </c>
      <c r="C1440" t="s">
        <v>1340</v>
      </c>
      <c r="D1440">
        <v>20170411193000</v>
      </c>
      <c r="E1440" s="1">
        <f>IF(SUMPRODUCT(--ISNUMBER(SEARCH({"ECON_EARNINGSREPORT","ECON_STOCKMARKET"},C1440)))&gt;0,1,0)</f>
        <v>1</v>
      </c>
      <c r="F1440" s="1">
        <f>IF(SUMPRODUCT(--ISNUMBER(SEARCH({"ENV_"},C1440)))&gt;0,1,0)</f>
        <v>0</v>
      </c>
      <c r="G1440" s="1">
        <f>IF(SUMPRODUCT(--ISNUMBER(SEARCH({"DISCRIMINATION","HARASSMENT","HATE_SPEECH","GENDER_VIOLENCE"},C1440)))&gt;0,1,0)</f>
        <v>0</v>
      </c>
      <c r="H1440" s="1">
        <f>IF(SUMPRODUCT(--ISNUMBER(SEARCH({"LEGALIZE","LEGISLATION","TRIAL"},C1440)))&gt;0,1,0)</f>
        <v>0</v>
      </c>
      <c r="I1440" s="1">
        <f>IF(SUMPRODUCT(--ISNUMBER(SEARCH({"LEADER"},C1440)))&gt;0,1,0)</f>
        <v>0</v>
      </c>
      <c r="J1440" t="str">
        <f t="shared" si="88"/>
        <v>2017</v>
      </c>
      <c r="K1440" t="str">
        <f t="shared" si="89"/>
        <v>04</v>
      </c>
      <c r="L1440" t="str">
        <f t="shared" si="90"/>
        <v>11</v>
      </c>
      <c r="M1440" s="2">
        <f t="shared" si="91"/>
        <v>42836.8125</v>
      </c>
      <c r="N1440" s="1">
        <f>IF(SUMPRODUCT(--ISNUMBER(SEARCH({"nasdaq.com","bloomberg.com","wsj.com","seekingalpha.com","valuewalk.com","reuters.com","forbes.com","marketwatch.com","investopedia.com","businessinsider.com","analystratings.com"},B1440)))&gt;0,1,0)</f>
        <v>1</v>
      </c>
      <c r="O1440" t="s">
        <v>3935</v>
      </c>
    </row>
    <row r="1441" spans="1:15" x14ac:dyDescent="0.35">
      <c r="A1441">
        <v>0.54347826086956497</v>
      </c>
      <c r="B1441" t="s">
        <v>874</v>
      </c>
      <c r="C1441" t="s">
        <v>1341</v>
      </c>
      <c r="D1441">
        <v>20170411173000</v>
      </c>
      <c r="E1441" s="1">
        <f>IF(SUMPRODUCT(--ISNUMBER(SEARCH({"ECON_EARNINGSREPORT","ECON_STOCKMARKET"},C1441)))&gt;0,1,0)</f>
        <v>0</v>
      </c>
      <c r="F1441" s="1">
        <f>IF(SUMPRODUCT(--ISNUMBER(SEARCH({"ENV_"},C1441)))&gt;0,1,0)</f>
        <v>0</v>
      </c>
      <c r="G1441" s="1">
        <f>IF(SUMPRODUCT(--ISNUMBER(SEARCH({"DISCRIMINATION","HARASSMENT","HATE_SPEECH","GENDER_VIOLENCE"},C1441)))&gt;0,1,0)</f>
        <v>0</v>
      </c>
      <c r="H1441" s="1">
        <f>IF(SUMPRODUCT(--ISNUMBER(SEARCH({"LEGALIZE","LEGISLATION","TRIAL"},C1441)))&gt;0,1,0)</f>
        <v>1</v>
      </c>
      <c r="I1441" s="1">
        <f>IF(SUMPRODUCT(--ISNUMBER(SEARCH({"LEADER"},C1441)))&gt;0,1,0)</f>
        <v>1</v>
      </c>
      <c r="J1441" t="str">
        <f t="shared" si="88"/>
        <v>2017</v>
      </c>
      <c r="K1441" t="str">
        <f t="shared" si="89"/>
        <v>04</v>
      </c>
      <c r="L1441" t="str">
        <f t="shared" si="90"/>
        <v>11</v>
      </c>
      <c r="M1441" s="2">
        <f t="shared" si="91"/>
        <v>42836.729166666664</v>
      </c>
      <c r="N1441" s="1">
        <f>IF(SUMPRODUCT(--ISNUMBER(SEARCH({"nasdaq.com","bloomberg.com","wsj.com","seekingalpha.com","valuewalk.com","reuters.com","forbes.com","marketwatch.com","investopedia.com","businessinsider.com","analystratings.com"},B1441)))&gt;0,1,0)</f>
        <v>0</v>
      </c>
      <c r="O1441" t="s">
        <v>3935</v>
      </c>
    </row>
    <row r="1442" spans="1:15" x14ac:dyDescent="0.35">
      <c r="A1442">
        <v>0.21834061135371099</v>
      </c>
      <c r="B1442" t="s">
        <v>51</v>
      </c>
      <c r="C1442" t="s">
        <v>1342</v>
      </c>
      <c r="D1442">
        <v>20170415173000</v>
      </c>
      <c r="E1442" s="1">
        <f>IF(SUMPRODUCT(--ISNUMBER(SEARCH({"ECON_EARNINGSREPORT","ECON_STOCKMARKET"},C1442)))&gt;0,1,0)</f>
        <v>1</v>
      </c>
      <c r="F1442" s="1">
        <f>IF(SUMPRODUCT(--ISNUMBER(SEARCH({"ENV_"},C1442)))&gt;0,1,0)</f>
        <v>0</v>
      </c>
      <c r="G1442" s="1">
        <f>IF(SUMPRODUCT(--ISNUMBER(SEARCH({"DISCRIMINATION","HARASSMENT","HATE_SPEECH","GENDER_VIOLENCE"},C1442)))&gt;0,1,0)</f>
        <v>0</v>
      </c>
      <c r="H1442" s="1">
        <f>IF(SUMPRODUCT(--ISNUMBER(SEARCH({"LEGALIZE","LEGISLATION","TRIAL"},C1442)))&gt;0,1,0)</f>
        <v>0</v>
      </c>
      <c r="I1442" s="1">
        <f>IF(SUMPRODUCT(--ISNUMBER(SEARCH({"LEADER"},C1442)))&gt;0,1,0)</f>
        <v>0</v>
      </c>
      <c r="J1442" t="str">
        <f t="shared" si="88"/>
        <v>2017</v>
      </c>
      <c r="K1442" t="str">
        <f t="shared" si="89"/>
        <v>04</v>
      </c>
      <c r="L1442" t="str">
        <f t="shared" si="90"/>
        <v>15</v>
      </c>
      <c r="M1442" s="2">
        <f t="shared" si="91"/>
        <v>42840.729166666664</v>
      </c>
      <c r="N1442" s="1">
        <f>IF(SUMPRODUCT(--ISNUMBER(SEARCH({"nasdaq.com","bloomberg.com","wsj.com","seekingalpha.com","valuewalk.com","reuters.com","forbes.com","marketwatch.com","investopedia.com","businessinsider.com","analystratings.com"},B1442)))&gt;0,1,0)</f>
        <v>0</v>
      </c>
      <c r="O1442" t="s">
        <v>3935</v>
      </c>
    </row>
    <row r="1443" spans="1:15" x14ac:dyDescent="0.35">
      <c r="A1443">
        <v>-1.9667170953101401</v>
      </c>
      <c r="B1443" t="s">
        <v>107</v>
      </c>
      <c r="C1443" t="s">
        <v>1343</v>
      </c>
      <c r="D1443">
        <v>20170411163000</v>
      </c>
      <c r="E1443" s="1">
        <f>IF(SUMPRODUCT(--ISNUMBER(SEARCH({"ECON_EARNINGSREPORT","ECON_STOCKMARKET"},C1443)))&gt;0,1,0)</f>
        <v>1</v>
      </c>
      <c r="F1443" s="1">
        <f>IF(SUMPRODUCT(--ISNUMBER(SEARCH({"ENV_"},C1443)))&gt;0,1,0)</f>
        <v>0</v>
      </c>
      <c r="G1443" s="1">
        <f>IF(SUMPRODUCT(--ISNUMBER(SEARCH({"DISCRIMINATION","HARASSMENT","HATE_SPEECH","GENDER_VIOLENCE"},C1443)))&gt;0,1,0)</f>
        <v>0</v>
      </c>
      <c r="H1443" s="1">
        <f>IF(SUMPRODUCT(--ISNUMBER(SEARCH({"LEGALIZE","LEGISLATION","TRIAL"},C1443)))&gt;0,1,0)</f>
        <v>0</v>
      </c>
      <c r="I1443" s="1">
        <f>IF(SUMPRODUCT(--ISNUMBER(SEARCH({"LEADER"},C1443)))&gt;0,1,0)</f>
        <v>1</v>
      </c>
      <c r="J1443" t="str">
        <f t="shared" si="88"/>
        <v>2017</v>
      </c>
      <c r="K1443" t="str">
        <f t="shared" si="89"/>
        <v>04</v>
      </c>
      <c r="L1443" t="str">
        <f t="shared" si="90"/>
        <v>11</v>
      </c>
      <c r="M1443" s="2">
        <f t="shared" si="91"/>
        <v>42836.6875</v>
      </c>
      <c r="N1443" s="1">
        <f>IF(SUMPRODUCT(--ISNUMBER(SEARCH({"nasdaq.com","bloomberg.com","wsj.com","seekingalpha.com","valuewalk.com","reuters.com","forbes.com","marketwatch.com","investopedia.com","businessinsider.com","analystratings.com"},B1443)))&gt;0,1,0)</f>
        <v>1</v>
      </c>
      <c r="O1443" t="s">
        <v>3935</v>
      </c>
    </row>
    <row r="1444" spans="1:15" x14ac:dyDescent="0.35">
      <c r="A1444">
        <v>1.7441860465116299</v>
      </c>
      <c r="B1444" t="s">
        <v>1344</v>
      </c>
      <c r="C1444" t="s">
        <v>1345</v>
      </c>
      <c r="D1444">
        <v>20170415010000</v>
      </c>
      <c r="E1444" s="1">
        <f>IF(SUMPRODUCT(--ISNUMBER(SEARCH({"ECON_EARNINGSREPORT","ECON_STOCKMARKET"},C1444)))&gt;0,1,0)</f>
        <v>1</v>
      </c>
      <c r="F1444" s="1">
        <f>IF(SUMPRODUCT(--ISNUMBER(SEARCH({"ENV_"},C1444)))&gt;0,1,0)</f>
        <v>0</v>
      </c>
      <c r="G1444" s="1">
        <f>IF(SUMPRODUCT(--ISNUMBER(SEARCH({"DISCRIMINATION","HARASSMENT","HATE_SPEECH","GENDER_VIOLENCE"},C1444)))&gt;0,1,0)</f>
        <v>0</v>
      </c>
      <c r="H1444" s="1">
        <f>IF(SUMPRODUCT(--ISNUMBER(SEARCH({"LEGALIZE","LEGISLATION","TRIAL"},C1444)))&gt;0,1,0)</f>
        <v>0</v>
      </c>
      <c r="I1444" s="1">
        <f>IF(SUMPRODUCT(--ISNUMBER(SEARCH({"LEADER"},C1444)))&gt;0,1,0)</f>
        <v>0</v>
      </c>
      <c r="J1444" t="str">
        <f t="shared" si="88"/>
        <v>2017</v>
      </c>
      <c r="K1444" t="str">
        <f t="shared" si="89"/>
        <v>04</v>
      </c>
      <c r="L1444" t="str">
        <f t="shared" si="90"/>
        <v>15</v>
      </c>
      <c r="M1444" s="2">
        <f t="shared" si="91"/>
        <v>42840.041666666664</v>
      </c>
      <c r="N1444" s="1">
        <f>IF(SUMPRODUCT(--ISNUMBER(SEARCH({"nasdaq.com","bloomberg.com","wsj.com","seekingalpha.com","valuewalk.com","reuters.com","forbes.com","marketwatch.com","investopedia.com","businessinsider.com","analystratings.com"},B1444)))&gt;0,1,0)</f>
        <v>0</v>
      </c>
      <c r="O1444" t="s">
        <v>3935</v>
      </c>
    </row>
    <row r="1445" spans="1:15" x14ac:dyDescent="0.35">
      <c r="A1445">
        <v>2.0920502092050199</v>
      </c>
      <c r="B1445" t="s">
        <v>203</v>
      </c>
      <c r="C1445" t="s">
        <v>1346</v>
      </c>
      <c r="D1445">
        <v>20170305174500</v>
      </c>
      <c r="E1445" s="1">
        <f>IF(SUMPRODUCT(--ISNUMBER(SEARCH({"ECON_EARNINGSREPORT","ECON_STOCKMARKET"},C1445)))&gt;0,1,0)</f>
        <v>1</v>
      </c>
      <c r="F1445" s="1">
        <f>IF(SUMPRODUCT(--ISNUMBER(SEARCH({"ENV_"},C1445)))&gt;0,1,0)</f>
        <v>0</v>
      </c>
      <c r="G1445" s="1">
        <f>IF(SUMPRODUCT(--ISNUMBER(SEARCH({"DISCRIMINATION","HARASSMENT","HATE_SPEECH","GENDER_VIOLENCE"},C1445)))&gt;0,1,0)</f>
        <v>0</v>
      </c>
      <c r="H1445" s="1">
        <f>IF(SUMPRODUCT(--ISNUMBER(SEARCH({"LEGALIZE","LEGISLATION","TRIAL"},C1445)))&gt;0,1,0)</f>
        <v>0</v>
      </c>
      <c r="I1445" s="1">
        <f>IF(SUMPRODUCT(--ISNUMBER(SEARCH({"LEADER"},C1445)))&gt;0,1,0)</f>
        <v>0</v>
      </c>
      <c r="J1445" t="str">
        <f t="shared" si="88"/>
        <v>2017</v>
      </c>
      <c r="K1445" t="str">
        <f t="shared" si="89"/>
        <v>03</v>
      </c>
      <c r="L1445" t="str">
        <f t="shared" si="90"/>
        <v>05</v>
      </c>
      <c r="M1445" s="2">
        <f t="shared" si="91"/>
        <v>42799.739583333336</v>
      </c>
      <c r="N1445" s="1">
        <f>IF(SUMPRODUCT(--ISNUMBER(SEARCH({"nasdaq.com","bloomberg.com","wsj.com","seekingalpha.com","valuewalk.com","reuters.com","forbes.com","marketwatch.com","investopedia.com","businessinsider.com","analystratings.com"},B1445)))&gt;0,1,0)</f>
        <v>0</v>
      </c>
      <c r="O1445" t="s">
        <v>3935</v>
      </c>
    </row>
    <row r="1446" spans="1:15" x14ac:dyDescent="0.35">
      <c r="A1446">
        <v>-2.0125786163521999</v>
      </c>
      <c r="B1446" t="s">
        <v>10</v>
      </c>
      <c r="C1446" t="s">
        <v>110</v>
      </c>
      <c r="D1446">
        <v>20170417190000</v>
      </c>
      <c r="E1446" s="1">
        <f>IF(SUMPRODUCT(--ISNUMBER(SEARCH({"ECON_EARNINGSREPORT","ECON_STOCKMARKET"},C1446)))&gt;0,1,0)</f>
        <v>1</v>
      </c>
      <c r="F1446" s="1">
        <f>IF(SUMPRODUCT(--ISNUMBER(SEARCH({"ENV_"},C1446)))&gt;0,1,0)</f>
        <v>0</v>
      </c>
      <c r="G1446" s="1">
        <f>IF(SUMPRODUCT(--ISNUMBER(SEARCH({"DISCRIMINATION","HARASSMENT","HATE_SPEECH","GENDER_VIOLENCE"},C1446)))&gt;0,1,0)</f>
        <v>0</v>
      </c>
      <c r="H1446" s="1">
        <f>IF(SUMPRODUCT(--ISNUMBER(SEARCH({"LEGALIZE","LEGISLATION","TRIAL"},C1446)))&gt;0,1,0)</f>
        <v>0</v>
      </c>
      <c r="I1446" s="1">
        <f>IF(SUMPRODUCT(--ISNUMBER(SEARCH({"LEADER"},C1446)))&gt;0,1,0)</f>
        <v>0</v>
      </c>
      <c r="J1446" t="str">
        <f t="shared" si="88"/>
        <v>2017</v>
      </c>
      <c r="K1446" t="str">
        <f t="shared" si="89"/>
        <v>04</v>
      </c>
      <c r="L1446" t="str">
        <f t="shared" si="90"/>
        <v>17</v>
      </c>
      <c r="M1446" s="2">
        <f t="shared" si="91"/>
        <v>42842.791666666664</v>
      </c>
      <c r="N1446" s="1">
        <f>IF(SUMPRODUCT(--ISNUMBER(SEARCH({"nasdaq.com","bloomberg.com","wsj.com","seekingalpha.com","valuewalk.com","reuters.com","forbes.com","marketwatch.com","investopedia.com","businessinsider.com","analystratings.com"},B1446)))&gt;0,1,0)</f>
        <v>1</v>
      </c>
      <c r="O1446" t="s">
        <v>3935</v>
      </c>
    </row>
    <row r="1447" spans="1:15" x14ac:dyDescent="0.35">
      <c r="A1447">
        <v>3.56788899900892</v>
      </c>
      <c r="B1447" t="s">
        <v>10</v>
      </c>
      <c r="C1447" t="s">
        <v>1347</v>
      </c>
      <c r="D1447">
        <v>20170417190000</v>
      </c>
      <c r="E1447" s="1">
        <f>IF(SUMPRODUCT(--ISNUMBER(SEARCH({"ECON_EARNINGSREPORT","ECON_STOCKMARKET"},C1447)))&gt;0,1,0)</f>
        <v>1</v>
      </c>
      <c r="F1447" s="1">
        <f>IF(SUMPRODUCT(--ISNUMBER(SEARCH({"ENV_"},C1447)))&gt;0,1,0)</f>
        <v>0</v>
      </c>
      <c r="G1447" s="1">
        <f>IF(SUMPRODUCT(--ISNUMBER(SEARCH({"DISCRIMINATION","HARASSMENT","HATE_SPEECH","GENDER_VIOLENCE"},C1447)))&gt;0,1,0)</f>
        <v>0</v>
      </c>
      <c r="H1447" s="1">
        <f>IF(SUMPRODUCT(--ISNUMBER(SEARCH({"LEGALIZE","LEGISLATION","TRIAL"},C1447)))&gt;0,1,0)</f>
        <v>0</v>
      </c>
      <c r="I1447" s="1">
        <f>IF(SUMPRODUCT(--ISNUMBER(SEARCH({"LEADER"},C1447)))&gt;0,1,0)</f>
        <v>0</v>
      </c>
      <c r="J1447" t="str">
        <f t="shared" si="88"/>
        <v>2017</v>
      </c>
      <c r="K1447" t="str">
        <f t="shared" si="89"/>
        <v>04</v>
      </c>
      <c r="L1447" t="str">
        <f t="shared" si="90"/>
        <v>17</v>
      </c>
      <c r="M1447" s="2">
        <f t="shared" si="91"/>
        <v>42842.791666666664</v>
      </c>
      <c r="N1447" s="1">
        <f>IF(SUMPRODUCT(--ISNUMBER(SEARCH({"nasdaq.com","bloomberg.com","wsj.com","seekingalpha.com","valuewalk.com","reuters.com","forbes.com","marketwatch.com","investopedia.com","businessinsider.com","analystratings.com"},B1447)))&gt;0,1,0)</f>
        <v>1</v>
      </c>
      <c r="O1447" t="s">
        <v>3935</v>
      </c>
    </row>
    <row r="1448" spans="1:15" x14ac:dyDescent="0.35">
      <c r="A1448">
        <v>-0.85197018104366395</v>
      </c>
      <c r="B1448" t="s">
        <v>107</v>
      </c>
      <c r="C1448" t="s">
        <v>1348</v>
      </c>
      <c r="D1448">
        <v>20170412151500</v>
      </c>
      <c r="E1448" s="1">
        <f>IF(SUMPRODUCT(--ISNUMBER(SEARCH({"ECON_EARNINGSREPORT","ECON_STOCKMARKET"},C1448)))&gt;0,1,0)</f>
        <v>1</v>
      </c>
      <c r="F1448" s="1">
        <f>IF(SUMPRODUCT(--ISNUMBER(SEARCH({"ENV_"},C1448)))&gt;0,1,0)</f>
        <v>0</v>
      </c>
      <c r="G1448" s="1">
        <f>IF(SUMPRODUCT(--ISNUMBER(SEARCH({"DISCRIMINATION","HARASSMENT","HATE_SPEECH","GENDER_VIOLENCE"},C1448)))&gt;0,1,0)</f>
        <v>0</v>
      </c>
      <c r="H1448" s="1">
        <f>IF(SUMPRODUCT(--ISNUMBER(SEARCH({"LEGALIZE","LEGISLATION","TRIAL"},C1448)))&gt;0,1,0)</f>
        <v>0</v>
      </c>
      <c r="I1448" s="1">
        <f>IF(SUMPRODUCT(--ISNUMBER(SEARCH({"LEADER"},C1448)))&gt;0,1,0)</f>
        <v>0</v>
      </c>
      <c r="J1448" t="str">
        <f t="shared" si="88"/>
        <v>2017</v>
      </c>
      <c r="K1448" t="str">
        <f t="shared" si="89"/>
        <v>04</v>
      </c>
      <c r="L1448" t="str">
        <f t="shared" si="90"/>
        <v>12</v>
      </c>
      <c r="M1448" s="2">
        <f t="shared" si="91"/>
        <v>42837.635416666664</v>
      </c>
      <c r="N1448" s="1">
        <f>IF(SUMPRODUCT(--ISNUMBER(SEARCH({"nasdaq.com","bloomberg.com","wsj.com","seekingalpha.com","valuewalk.com","reuters.com","forbes.com","marketwatch.com","investopedia.com","businessinsider.com","analystratings.com"},B1448)))&gt;0,1,0)</f>
        <v>1</v>
      </c>
      <c r="O1448" t="s">
        <v>3935</v>
      </c>
    </row>
    <row r="1449" spans="1:15" x14ac:dyDescent="0.35">
      <c r="A1449">
        <v>1.0869565217391299</v>
      </c>
      <c r="B1449" t="s">
        <v>767</v>
      </c>
      <c r="C1449" t="s">
        <v>1349</v>
      </c>
      <c r="D1449">
        <v>20170305204500</v>
      </c>
      <c r="E1449" s="1">
        <f>IF(SUMPRODUCT(--ISNUMBER(SEARCH({"ECON_EARNINGSREPORT","ECON_STOCKMARKET"},C1449)))&gt;0,1,0)</f>
        <v>1</v>
      </c>
      <c r="F1449" s="1">
        <f>IF(SUMPRODUCT(--ISNUMBER(SEARCH({"ENV_"},C1449)))&gt;0,1,0)</f>
        <v>0</v>
      </c>
      <c r="G1449" s="1">
        <f>IF(SUMPRODUCT(--ISNUMBER(SEARCH({"DISCRIMINATION","HARASSMENT","HATE_SPEECH","GENDER_VIOLENCE"},C1449)))&gt;0,1,0)</f>
        <v>0</v>
      </c>
      <c r="H1449" s="1">
        <f>IF(SUMPRODUCT(--ISNUMBER(SEARCH({"LEGALIZE","LEGISLATION","TRIAL"},C1449)))&gt;0,1,0)</f>
        <v>0</v>
      </c>
      <c r="I1449" s="1">
        <f>IF(SUMPRODUCT(--ISNUMBER(SEARCH({"LEADER"},C1449)))&gt;0,1,0)</f>
        <v>0</v>
      </c>
      <c r="J1449" t="str">
        <f t="shared" si="88"/>
        <v>2017</v>
      </c>
      <c r="K1449" t="str">
        <f t="shared" si="89"/>
        <v>03</v>
      </c>
      <c r="L1449" t="str">
        <f t="shared" si="90"/>
        <v>05</v>
      </c>
      <c r="M1449" s="2">
        <f t="shared" si="91"/>
        <v>42799.864583333336</v>
      </c>
      <c r="N1449" s="1">
        <f>IF(SUMPRODUCT(--ISNUMBER(SEARCH({"nasdaq.com","bloomberg.com","wsj.com","seekingalpha.com","valuewalk.com","reuters.com","forbes.com","marketwatch.com","investopedia.com","businessinsider.com","analystratings.com"},B1449)))&gt;0,1,0)</f>
        <v>0</v>
      </c>
      <c r="O1449" t="s">
        <v>3935</v>
      </c>
    </row>
    <row r="1450" spans="1:15" x14ac:dyDescent="0.35">
      <c r="A1450">
        <v>1.4285714285714299</v>
      </c>
      <c r="B1450" t="s">
        <v>402</v>
      </c>
      <c r="C1450" t="s">
        <v>1350</v>
      </c>
      <c r="D1450">
        <v>20170305191500</v>
      </c>
      <c r="E1450" s="1">
        <f>IF(SUMPRODUCT(--ISNUMBER(SEARCH({"ECON_EARNINGSREPORT","ECON_STOCKMARKET"},C1450)))&gt;0,1,0)</f>
        <v>0</v>
      </c>
      <c r="F1450" s="1">
        <f>IF(SUMPRODUCT(--ISNUMBER(SEARCH({"ENV_"},C1450)))&gt;0,1,0)</f>
        <v>0</v>
      </c>
      <c r="G1450" s="1">
        <f>IF(SUMPRODUCT(--ISNUMBER(SEARCH({"DISCRIMINATION","HARASSMENT","HATE_SPEECH","GENDER_VIOLENCE"},C1450)))&gt;0,1,0)</f>
        <v>0</v>
      </c>
      <c r="H1450" s="1">
        <f>IF(SUMPRODUCT(--ISNUMBER(SEARCH({"LEGALIZE","LEGISLATION","TRIAL"},C1450)))&gt;0,1,0)</f>
        <v>1</v>
      </c>
      <c r="I1450" s="1">
        <f>IF(SUMPRODUCT(--ISNUMBER(SEARCH({"LEADER"},C1450)))&gt;0,1,0)</f>
        <v>1</v>
      </c>
      <c r="J1450" t="str">
        <f t="shared" si="88"/>
        <v>2017</v>
      </c>
      <c r="K1450" t="str">
        <f t="shared" si="89"/>
        <v>03</v>
      </c>
      <c r="L1450" t="str">
        <f t="shared" si="90"/>
        <v>05</v>
      </c>
      <c r="M1450" s="2">
        <f t="shared" si="91"/>
        <v>42799.802083333336</v>
      </c>
      <c r="N1450" s="1">
        <f>IF(SUMPRODUCT(--ISNUMBER(SEARCH({"nasdaq.com","bloomberg.com","wsj.com","seekingalpha.com","valuewalk.com","reuters.com","forbes.com","marketwatch.com","investopedia.com","businessinsider.com","analystratings.com"},B1450)))&gt;0,1,0)</f>
        <v>0</v>
      </c>
      <c r="O1450" t="s">
        <v>3935</v>
      </c>
    </row>
    <row r="1451" spans="1:15" x14ac:dyDescent="0.35">
      <c r="A1451">
        <v>1.9559902200489001</v>
      </c>
      <c r="B1451" t="s">
        <v>10</v>
      </c>
      <c r="C1451" t="s">
        <v>1351</v>
      </c>
      <c r="D1451">
        <v>20170301203000</v>
      </c>
      <c r="E1451" s="1">
        <f>IF(SUMPRODUCT(--ISNUMBER(SEARCH({"ECON_EARNINGSREPORT","ECON_STOCKMARKET"},C1451)))&gt;0,1,0)</f>
        <v>1</v>
      </c>
      <c r="F1451" s="1">
        <f>IF(SUMPRODUCT(--ISNUMBER(SEARCH({"ENV_"},C1451)))&gt;0,1,0)</f>
        <v>0</v>
      </c>
      <c r="G1451" s="1">
        <f>IF(SUMPRODUCT(--ISNUMBER(SEARCH({"DISCRIMINATION","HARASSMENT","HATE_SPEECH","GENDER_VIOLENCE"},C1451)))&gt;0,1,0)</f>
        <v>0</v>
      </c>
      <c r="H1451" s="1">
        <f>IF(SUMPRODUCT(--ISNUMBER(SEARCH({"LEGALIZE","LEGISLATION","TRIAL"},C1451)))&gt;0,1,0)</f>
        <v>0</v>
      </c>
      <c r="I1451" s="1">
        <f>IF(SUMPRODUCT(--ISNUMBER(SEARCH({"LEADER"},C1451)))&gt;0,1,0)</f>
        <v>0</v>
      </c>
      <c r="J1451" t="str">
        <f t="shared" si="88"/>
        <v>2017</v>
      </c>
      <c r="K1451" t="str">
        <f t="shared" si="89"/>
        <v>03</v>
      </c>
      <c r="L1451" t="str">
        <f t="shared" si="90"/>
        <v>01</v>
      </c>
      <c r="M1451" s="2">
        <f t="shared" si="91"/>
        <v>42795.854166666664</v>
      </c>
      <c r="N1451" s="1">
        <f>IF(SUMPRODUCT(--ISNUMBER(SEARCH({"nasdaq.com","bloomberg.com","wsj.com","seekingalpha.com","valuewalk.com","reuters.com","forbes.com","marketwatch.com","investopedia.com","businessinsider.com","analystratings.com"},B1451)))&gt;0,1,0)</f>
        <v>1</v>
      </c>
      <c r="O1451" t="s">
        <v>3935</v>
      </c>
    </row>
    <row r="1452" spans="1:15" x14ac:dyDescent="0.35">
      <c r="A1452">
        <v>0.439560439560439</v>
      </c>
      <c r="B1452" t="s">
        <v>21</v>
      </c>
      <c r="C1452" t="s">
        <v>1352</v>
      </c>
      <c r="D1452">
        <v>20170301143000</v>
      </c>
      <c r="E1452" s="1">
        <f>IF(SUMPRODUCT(--ISNUMBER(SEARCH({"ECON_EARNINGSREPORT","ECON_STOCKMARKET"},C1452)))&gt;0,1,0)</f>
        <v>1</v>
      </c>
      <c r="F1452" s="1">
        <f>IF(SUMPRODUCT(--ISNUMBER(SEARCH({"ENV_"},C1452)))&gt;0,1,0)</f>
        <v>0</v>
      </c>
      <c r="G1452" s="1">
        <f>IF(SUMPRODUCT(--ISNUMBER(SEARCH({"DISCRIMINATION","HARASSMENT","HATE_SPEECH","GENDER_VIOLENCE"},C1452)))&gt;0,1,0)</f>
        <v>0</v>
      </c>
      <c r="H1452" s="1">
        <f>IF(SUMPRODUCT(--ISNUMBER(SEARCH({"LEGALIZE","LEGISLATION","TRIAL"},C1452)))&gt;0,1,0)</f>
        <v>0</v>
      </c>
      <c r="I1452" s="1">
        <f>IF(SUMPRODUCT(--ISNUMBER(SEARCH({"LEADER"},C1452)))&gt;0,1,0)</f>
        <v>0</v>
      </c>
      <c r="J1452" t="str">
        <f t="shared" si="88"/>
        <v>2017</v>
      </c>
      <c r="K1452" t="str">
        <f t="shared" si="89"/>
        <v>03</v>
      </c>
      <c r="L1452" t="str">
        <f t="shared" si="90"/>
        <v>01</v>
      </c>
      <c r="M1452" s="2">
        <f t="shared" si="91"/>
        <v>42795.604166666664</v>
      </c>
      <c r="N1452" s="1">
        <f>IF(SUMPRODUCT(--ISNUMBER(SEARCH({"nasdaq.com","bloomberg.com","wsj.com","seekingalpha.com","valuewalk.com","reuters.com","forbes.com","marketwatch.com","investopedia.com","businessinsider.com","analystratings.com"},B1452)))&gt;0,1,0)</f>
        <v>0</v>
      </c>
      <c r="O1452" t="s">
        <v>3935</v>
      </c>
    </row>
    <row r="1453" spans="1:15" x14ac:dyDescent="0.35">
      <c r="A1453">
        <v>2.2108843537415002</v>
      </c>
      <c r="B1453" t="s">
        <v>835</v>
      </c>
      <c r="C1453" t="s">
        <v>1353</v>
      </c>
      <c r="D1453">
        <v>20170305170000</v>
      </c>
      <c r="E1453" s="1">
        <f>IF(SUMPRODUCT(--ISNUMBER(SEARCH({"ECON_EARNINGSREPORT","ECON_STOCKMARKET"},C1453)))&gt;0,1,0)</f>
        <v>1</v>
      </c>
      <c r="F1453" s="1">
        <f>IF(SUMPRODUCT(--ISNUMBER(SEARCH({"ENV_"},C1453)))&gt;0,1,0)</f>
        <v>0</v>
      </c>
      <c r="G1453" s="1">
        <f>IF(SUMPRODUCT(--ISNUMBER(SEARCH({"DISCRIMINATION","HARASSMENT","HATE_SPEECH","GENDER_VIOLENCE"},C1453)))&gt;0,1,0)</f>
        <v>0</v>
      </c>
      <c r="H1453" s="1">
        <f>IF(SUMPRODUCT(--ISNUMBER(SEARCH({"LEGALIZE","LEGISLATION","TRIAL"},C1453)))&gt;0,1,0)</f>
        <v>0</v>
      </c>
      <c r="I1453" s="1">
        <f>IF(SUMPRODUCT(--ISNUMBER(SEARCH({"LEADER"},C1453)))&gt;0,1,0)</f>
        <v>0</v>
      </c>
      <c r="J1453" t="str">
        <f t="shared" si="88"/>
        <v>2017</v>
      </c>
      <c r="K1453" t="str">
        <f t="shared" si="89"/>
        <v>03</v>
      </c>
      <c r="L1453" t="str">
        <f t="shared" si="90"/>
        <v>05</v>
      </c>
      <c r="M1453" s="2">
        <f t="shared" si="91"/>
        <v>42799.708333333336</v>
      </c>
      <c r="N1453" s="1">
        <f>IF(SUMPRODUCT(--ISNUMBER(SEARCH({"nasdaq.com","bloomberg.com","wsj.com","seekingalpha.com","valuewalk.com","reuters.com","forbes.com","marketwatch.com","investopedia.com","businessinsider.com","analystratings.com"},B1453)))&gt;0,1,0)</f>
        <v>0</v>
      </c>
      <c r="O1453" t="s">
        <v>3935</v>
      </c>
    </row>
    <row r="1454" spans="1:15" x14ac:dyDescent="0.35">
      <c r="A1454">
        <v>2.0151133501259402</v>
      </c>
      <c r="B1454" t="s">
        <v>40</v>
      </c>
      <c r="C1454" t="s">
        <v>1354</v>
      </c>
      <c r="D1454">
        <v>20170301191500</v>
      </c>
      <c r="E1454" s="1">
        <f>IF(SUMPRODUCT(--ISNUMBER(SEARCH({"ECON_EARNINGSREPORT","ECON_STOCKMARKET"},C1454)))&gt;0,1,0)</f>
        <v>1</v>
      </c>
      <c r="F1454" s="1">
        <f>IF(SUMPRODUCT(--ISNUMBER(SEARCH({"ENV_"},C1454)))&gt;0,1,0)</f>
        <v>0</v>
      </c>
      <c r="G1454" s="1">
        <f>IF(SUMPRODUCT(--ISNUMBER(SEARCH({"DISCRIMINATION","HARASSMENT","HATE_SPEECH","GENDER_VIOLENCE"},C1454)))&gt;0,1,0)</f>
        <v>0</v>
      </c>
      <c r="H1454" s="1">
        <f>IF(SUMPRODUCT(--ISNUMBER(SEARCH({"LEGALIZE","LEGISLATION","TRIAL"},C1454)))&gt;0,1,0)</f>
        <v>0</v>
      </c>
      <c r="I1454" s="1">
        <f>IF(SUMPRODUCT(--ISNUMBER(SEARCH({"LEADER"},C1454)))&gt;0,1,0)</f>
        <v>0</v>
      </c>
      <c r="J1454" t="str">
        <f t="shared" si="88"/>
        <v>2017</v>
      </c>
      <c r="K1454" t="str">
        <f t="shared" si="89"/>
        <v>03</v>
      </c>
      <c r="L1454" t="str">
        <f t="shared" si="90"/>
        <v>01</v>
      </c>
      <c r="M1454" s="2">
        <f t="shared" si="91"/>
        <v>42795.802083333336</v>
      </c>
      <c r="N1454" s="1">
        <f>IF(SUMPRODUCT(--ISNUMBER(SEARCH({"nasdaq.com","bloomberg.com","wsj.com","seekingalpha.com","valuewalk.com","reuters.com","forbes.com","marketwatch.com","investopedia.com","businessinsider.com","analystratings.com"},B1454)))&gt;0,1,0)</f>
        <v>0</v>
      </c>
      <c r="O1454" t="s">
        <v>3935</v>
      </c>
    </row>
    <row r="1455" spans="1:15" x14ac:dyDescent="0.35">
      <c r="A1455">
        <v>1.6541353383458599</v>
      </c>
      <c r="B1455" t="s">
        <v>40</v>
      </c>
      <c r="C1455" t="s">
        <v>1355</v>
      </c>
      <c r="D1455">
        <v>20170316143000</v>
      </c>
      <c r="E1455" s="1">
        <f>IF(SUMPRODUCT(--ISNUMBER(SEARCH({"ECON_EARNINGSREPORT","ECON_STOCKMARKET"},C1455)))&gt;0,1,0)</f>
        <v>1</v>
      </c>
      <c r="F1455" s="1">
        <f>IF(SUMPRODUCT(--ISNUMBER(SEARCH({"ENV_"},C1455)))&gt;0,1,0)</f>
        <v>0</v>
      </c>
      <c r="G1455" s="1">
        <f>IF(SUMPRODUCT(--ISNUMBER(SEARCH({"DISCRIMINATION","HARASSMENT","HATE_SPEECH","GENDER_VIOLENCE"},C1455)))&gt;0,1,0)</f>
        <v>0</v>
      </c>
      <c r="H1455" s="1">
        <f>IF(SUMPRODUCT(--ISNUMBER(SEARCH({"LEGALIZE","LEGISLATION","TRIAL"},C1455)))&gt;0,1,0)</f>
        <v>0</v>
      </c>
      <c r="I1455" s="1">
        <f>IF(SUMPRODUCT(--ISNUMBER(SEARCH({"LEADER"},C1455)))&gt;0,1,0)</f>
        <v>0</v>
      </c>
      <c r="J1455" t="str">
        <f t="shared" si="88"/>
        <v>2017</v>
      </c>
      <c r="K1455" t="str">
        <f t="shared" si="89"/>
        <v>03</v>
      </c>
      <c r="L1455" t="str">
        <f t="shared" si="90"/>
        <v>16</v>
      </c>
      <c r="M1455" s="2">
        <f t="shared" si="91"/>
        <v>42810.604166666664</v>
      </c>
      <c r="N1455" s="1">
        <f>IF(SUMPRODUCT(--ISNUMBER(SEARCH({"nasdaq.com","bloomberg.com","wsj.com","seekingalpha.com","valuewalk.com","reuters.com","forbes.com","marketwatch.com","investopedia.com","businessinsider.com","analystratings.com"},B1455)))&gt;0,1,0)</f>
        <v>0</v>
      </c>
      <c r="O1455" t="s">
        <v>3935</v>
      </c>
    </row>
    <row r="1456" spans="1:15" x14ac:dyDescent="0.35">
      <c r="A1456">
        <v>0.88105726872246704</v>
      </c>
      <c r="B1456" t="s">
        <v>229</v>
      </c>
      <c r="C1456" t="s">
        <v>1356</v>
      </c>
      <c r="D1456">
        <v>20170302213000</v>
      </c>
      <c r="E1456" s="1">
        <f>IF(SUMPRODUCT(--ISNUMBER(SEARCH({"ECON_EARNINGSREPORT","ECON_STOCKMARKET"},C1456)))&gt;0,1,0)</f>
        <v>1</v>
      </c>
      <c r="F1456" s="1">
        <f>IF(SUMPRODUCT(--ISNUMBER(SEARCH({"ENV_"},C1456)))&gt;0,1,0)</f>
        <v>0</v>
      </c>
      <c r="G1456" s="1">
        <f>IF(SUMPRODUCT(--ISNUMBER(SEARCH({"DISCRIMINATION","HARASSMENT","HATE_SPEECH","GENDER_VIOLENCE"},C1456)))&gt;0,1,0)</f>
        <v>0</v>
      </c>
      <c r="H1456" s="1">
        <f>IF(SUMPRODUCT(--ISNUMBER(SEARCH({"LEGALIZE","LEGISLATION","TRIAL"},C1456)))&gt;0,1,0)</f>
        <v>1</v>
      </c>
      <c r="I1456" s="1">
        <f>IF(SUMPRODUCT(--ISNUMBER(SEARCH({"LEADER"},C1456)))&gt;0,1,0)</f>
        <v>0</v>
      </c>
      <c r="J1456" t="str">
        <f t="shared" si="88"/>
        <v>2017</v>
      </c>
      <c r="K1456" t="str">
        <f t="shared" si="89"/>
        <v>03</v>
      </c>
      <c r="L1456" t="str">
        <f t="shared" si="90"/>
        <v>02</v>
      </c>
      <c r="M1456" s="2">
        <f t="shared" si="91"/>
        <v>42796.895833333336</v>
      </c>
      <c r="N1456" s="1">
        <f>IF(SUMPRODUCT(--ISNUMBER(SEARCH({"nasdaq.com","bloomberg.com","wsj.com","seekingalpha.com","valuewalk.com","reuters.com","forbes.com","marketwatch.com","investopedia.com","businessinsider.com","analystratings.com"},B1456)))&gt;0,1,0)</f>
        <v>0</v>
      </c>
      <c r="O1456" t="s">
        <v>3935</v>
      </c>
    </row>
    <row r="1457" spans="1:15" x14ac:dyDescent="0.35">
      <c r="A1457">
        <v>-0.59171597633136097</v>
      </c>
      <c r="B1457" t="s">
        <v>10</v>
      </c>
      <c r="C1457" t="s">
        <v>1357</v>
      </c>
      <c r="D1457">
        <v>20170302233000</v>
      </c>
      <c r="E1457" s="1">
        <f>IF(SUMPRODUCT(--ISNUMBER(SEARCH({"ECON_EARNINGSREPORT","ECON_STOCKMARKET"},C1457)))&gt;0,1,0)</f>
        <v>1</v>
      </c>
      <c r="F1457" s="1">
        <f>IF(SUMPRODUCT(--ISNUMBER(SEARCH({"ENV_"},C1457)))&gt;0,1,0)</f>
        <v>0</v>
      </c>
      <c r="G1457" s="1">
        <f>IF(SUMPRODUCT(--ISNUMBER(SEARCH({"DISCRIMINATION","HARASSMENT","HATE_SPEECH","GENDER_VIOLENCE"},C1457)))&gt;0,1,0)</f>
        <v>0</v>
      </c>
      <c r="H1457" s="1">
        <f>IF(SUMPRODUCT(--ISNUMBER(SEARCH({"LEGALIZE","LEGISLATION","TRIAL"},C1457)))&gt;0,1,0)</f>
        <v>0</v>
      </c>
      <c r="I1457" s="1">
        <f>IF(SUMPRODUCT(--ISNUMBER(SEARCH({"LEADER"},C1457)))&gt;0,1,0)</f>
        <v>0</v>
      </c>
      <c r="J1457" t="str">
        <f t="shared" si="88"/>
        <v>2017</v>
      </c>
      <c r="K1457" t="str">
        <f t="shared" si="89"/>
        <v>03</v>
      </c>
      <c r="L1457" t="str">
        <f t="shared" si="90"/>
        <v>02</v>
      </c>
      <c r="M1457" s="2">
        <f t="shared" si="91"/>
        <v>42796.979166666664</v>
      </c>
      <c r="N1457" s="1">
        <f>IF(SUMPRODUCT(--ISNUMBER(SEARCH({"nasdaq.com","bloomberg.com","wsj.com","seekingalpha.com","valuewalk.com","reuters.com","forbes.com","marketwatch.com","investopedia.com","businessinsider.com","analystratings.com"},B1457)))&gt;0,1,0)</f>
        <v>1</v>
      </c>
      <c r="O1457" t="s">
        <v>3935</v>
      </c>
    </row>
    <row r="1458" spans="1:15" x14ac:dyDescent="0.35">
      <c r="A1458">
        <v>1.3333333333333299</v>
      </c>
      <c r="B1458" t="s">
        <v>124</v>
      </c>
      <c r="C1458" t="s">
        <v>1358</v>
      </c>
      <c r="D1458">
        <v>20170303171500</v>
      </c>
      <c r="E1458" s="1">
        <f>IF(SUMPRODUCT(--ISNUMBER(SEARCH({"ECON_EARNINGSREPORT","ECON_STOCKMARKET"},C1458)))&gt;0,1,0)</f>
        <v>1</v>
      </c>
      <c r="F1458" s="1">
        <f>IF(SUMPRODUCT(--ISNUMBER(SEARCH({"ENV_"},C1458)))&gt;0,1,0)</f>
        <v>0</v>
      </c>
      <c r="G1458" s="1">
        <f>IF(SUMPRODUCT(--ISNUMBER(SEARCH({"DISCRIMINATION","HARASSMENT","HATE_SPEECH","GENDER_VIOLENCE"},C1458)))&gt;0,1,0)</f>
        <v>0</v>
      </c>
      <c r="H1458" s="1">
        <f>IF(SUMPRODUCT(--ISNUMBER(SEARCH({"LEGALIZE","LEGISLATION","TRIAL"},C1458)))&gt;0,1,0)</f>
        <v>0</v>
      </c>
      <c r="I1458" s="1">
        <f>IF(SUMPRODUCT(--ISNUMBER(SEARCH({"LEADER"},C1458)))&gt;0,1,0)</f>
        <v>0</v>
      </c>
      <c r="J1458" t="str">
        <f t="shared" si="88"/>
        <v>2017</v>
      </c>
      <c r="K1458" t="str">
        <f t="shared" si="89"/>
        <v>03</v>
      </c>
      <c r="L1458" t="str">
        <f t="shared" si="90"/>
        <v>03</v>
      </c>
      <c r="M1458" s="2">
        <f t="shared" si="91"/>
        <v>42797.71875</v>
      </c>
      <c r="N1458" s="1">
        <f>IF(SUMPRODUCT(--ISNUMBER(SEARCH({"nasdaq.com","bloomberg.com","wsj.com","seekingalpha.com","valuewalk.com","reuters.com","forbes.com","marketwatch.com","investopedia.com","businessinsider.com","analystratings.com"},B1458)))&gt;0,1,0)</f>
        <v>0</v>
      </c>
      <c r="O1458" t="s">
        <v>3935</v>
      </c>
    </row>
    <row r="1459" spans="1:15" x14ac:dyDescent="0.35">
      <c r="A1459">
        <v>4.6130952380952399</v>
      </c>
      <c r="B1459" t="s">
        <v>10</v>
      </c>
      <c r="C1459" t="s">
        <v>1359</v>
      </c>
      <c r="D1459">
        <v>20170317150000</v>
      </c>
      <c r="E1459" s="1">
        <f>IF(SUMPRODUCT(--ISNUMBER(SEARCH({"ECON_EARNINGSREPORT","ECON_STOCKMARKET"},C1459)))&gt;0,1,0)</f>
        <v>1</v>
      </c>
      <c r="F1459" s="1">
        <f>IF(SUMPRODUCT(--ISNUMBER(SEARCH({"ENV_"},C1459)))&gt;0,1,0)</f>
        <v>0</v>
      </c>
      <c r="G1459" s="1">
        <f>IF(SUMPRODUCT(--ISNUMBER(SEARCH({"DISCRIMINATION","HARASSMENT","HATE_SPEECH","GENDER_VIOLENCE"},C1459)))&gt;0,1,0)</f>
        <v>0</v>
      </c>
      <c r="H1459" s="1">
        <f>IF(SUMPRODUCT(--ISNUMBER(SEARCH({"LEGALIZE","LEGISLATION","TRIAL"},C1459)))&gt;0,1,0)</f>
        <v>0</v>
      </c>
      <c r="I1459" s="1">
        <f>IF(SUMPRODUCT(--ISNUMBER(SEARCH({"LEADER"},C1459)))&gt;0,1,0)</f>
        <v>0</v>
      </c>
      <c r="J1459" t="str">
        <f t="shared" si="88"/>
        <v>2017</v>
      </c>
      <c r="K1459" t="str">
        <f t="shared" si="89"/>
        <v>03</v>
      </c>
      <c r="L1459" t="str">
        <f t="shared" si="90"/>
        <v>17</v>
      </c>
      <c r="M1459" s="2">
        <f t="shared" si="91"/>
        <v>42811.625</v>
      </c>
      <c r="N1459" s="1">
        <f>IF(SUMPRODUCT(--ISNUMBER(SEARCH({"nasdaq.com","bloomberg.com","wsj.com","seekingalpha.com","valuewalk.com","reuters.com","forbes.com","marketwatch.com","investopedia.com","businessinsider.com","analystratings.com"},B1459)))&gt;0,1,0)</f>
        <v>1</v>
      </c>
      <c r="O1459" t="s">
        <v>3935</v>
      </c>
    </row>
    <row r="1460" spans="1:15" x14ac:dyDescent="0.35">
      <c r="A1460">
        <v>5.6379821958456997</v>
      </c>
      <c r="B1460" t="s">
        <v>226</v>
      </c>
      <c r="C1460" t="s">
        <v>1360</v>
      </c>
      <c r="D1460">
        <v>20170322104500</v>
      </c>
      <c r="E1460" s="1">
        <f>IF(SUMPRODUCT(--ISNUMBER(SEARCH({"ECON_EARNINGSREPORT","ECON_STOCKMARKET"},C1460)))&gt;0,1,0)</f>
        <v>0</v>
      </c>
      <c r="F1460" s="1">
        <f>IF(SUMPRODUCT(--ISNUMBER(SEARCH({"ENV_"},C1460)))&gt;0,1,0)</f>
        <v>0</v>
      </c>
      <c r="G1460" s="1">
        <f>IF(SUMPRODUCT(--ISNUMBER(SEARCH({"DISCRIMINATION","HARASSMENT","HATE_SPEECH","GENDER_VIOLENCE"},C1460)))&gt;0,1,0)</f>
        <v>0</v>
      </c>
      <c r="H1460" s="1">
        <f>IF(SUMPRODUCT(--ISNUMBER(SEARCH({"LEGALIZE","LEGISLATION","TRIAL"},C1460)))&gt;0,1,0)</f>
        <v>0</v>
      </c>
      <c r="I1460" s="1">
        <f>IF(SUMPRODUCT(--ISNUMBER(SEARCH({"LEADER"},C1460)))&gt;0,1,0)</f>
        <v>0</v>
      </c>
      <c r="J1460" t="str">
        <f t="shared" si="88"/>
        <v>2017</v>
      </c>
      <c r="K1460" t="str">
        <f t="shared" si="89"/>
        <v>03</v>
      </c>
      <c r="L1460" t="str">
        <f t="shared" si="90"/>
        <v>22</v>
      </c>
      <c r="M1460" s="2">
        <f t="shared" si="91"/>
        <v>42816.447916666664</v>
      </c>
      <c r="N1460" s="1">
        <f>IF(SUMPRODUCT(--ISNUMBER(SEARCH({"nasdaq.com","bloomberg.com","wsj.com","seekingalpha.com","valuewalk.com","reuters.com","forbes.com","marketwatch.com","investopedia.com","businessinsider.com","analystratings.com"},B1460)))&gt;0,1,0)</f>
        <v>0</v>
      </c>
      <c r="O1460" t="s">
        <v>3935</v>
      </c>
    </row>
    <row r="1461" spans="1:15" x14ac:dyDescent="0.35">
      <c r="A1461">
        <v>0.434153400868307</v>
      </c>
      <c r="B1461" t="s">
        <v>10</v>
      </c>
      <c r="C1461" t="s">
        <v>1361</v>
      </c>
      <c r="D1461">
        <v>20170314184500</v>
      </c>
      <c r="E1461" s="1">
        <f>IF(SUMPRODUCT(--ISNUMBER(SEARCH({"ECON_EARNINGSREPORT","ECON_STOCKMARKET"},C1461)))&gt;0,1,0)</f>
        <v>1</v>
      </c>
      <c r="F1461" s="1">
        <f>IF(SUMPRODUCT(--ISNUMBER(SEARCH({"ENV_"},C1461)))&gt;0,1,0)</f>
        <v>0</v>
      </c>
      <c r="G1461" s="1">
        <f>IF(SUMPRODUCT(--ISNUMBER(SEARCH({"DISCRIMINATION","HARASSMENT","HATE_SPEECH","GENDER_VIOLENCE"},C1461)))&gt;0,1,0)</f>
        <v>0</v>
      </c>
      <c r="H1461" s="1">
        <f>IF(SUMPRODUCT(--ISNUMBER(SEARCH({"LEGALIZE","LEGISLATION","TRIAL"},C1461)))&gt;0,1,0)</f>
        <v>0</v>
      </c>
      <c r="I1461" s="1">
        <f>IF(SUMPRODUCT(--ISNUMBER(SEARCH({"LEADER"},C1461)))&gt;0,1,0)</f>
        <v>1</v>
      </c>
      <c r="J1461" t="str">
        <f t="shared" si="88"/>
        <v>2017</v>
      </c>
      <c r="K1461" t="str">
        <f t="shared" si="89"/>
        <v>03</v>
      </c>
      <c r="L1461" t="str">
        <f t="shared" si="90"/>
        <v>14</v>
      </c>
      <c r="M1461" s="2">
        <f t="shared" si="91"/>
        <v>42808.78125</v>
      </c>
      <c r="N1461" s="1">
        <f>IF(SUMPRODUCT(--ISNUMBER(SEARCH({"nasdaq.com","bloomberg.com","wsj.com","seekingalpha.com","valuewalk.com","reuters.com","forbes.com","marketwatch.com","investopedia.com","businessinsider.com","analystratings.com"},B1461)))&gt;0,1,0)</f>
        <v>1</v>
      </c>
      <c r="O1461" t="s">
        <v>3935</v>
      </c>
    </row>
    <row r="1462" spans="1:15" x14ac:dyDescent="0.35">
      <c r="A1462">
        <v>-0.71174377224199303</v>
      </c>
      <c r="B1462" t="s">
        <v>71</v>
      </c>
      <c r="C1462" t="s">
        <v>1362</v>
      </c>
      <c r="D1462">
        <v>20170314140000</v>
      </c>
      <c r="E1462" s="1">
        <f>IF(SUMPRODUCT(--ISNUMBER(SEARCH({"ECON_EARNINGSREPORT","ECON_STOCKMARKET"},C1462)))&gt;0,1,0)</f>
        <v>1</v>
      </c>
      <c r="F1462" s="1">
        <f>IF(SUMPRODUCT(--ISNUMBER(SEARCH({"ENV_"},C1462)))&gt;0,1,0)</f>
        <v>0</v>
      </c>
      <c r="G1462" s="1">
        <f>IF(SUMPRODUCT(--ISNUMBER(SEARCH({"DISCRIMINATION","HARASSMENT","HATE_SPEECH","GENDER_VIOLENCE"},C1462)))&gt;0,1,0)</f>
        <v>0</v>
      </c>
      <c r="H1462" s="1">
        <f>IF(SUMPRODUCT(--ISNUMBER(SEARCH({"LEGALIZE","LEGISLATION","TRIAL"},C1462)))&gt;0,1,0)</f>
        <v>0</v>
      </c>
      <c r="I1462" s="1">
        <f>IF(SUMPRODUCT(--ISNUMBER(SEARCH({"LEADER"},C1462)))&gt;0,1,0)</f>
        <v>0</v>
      </c>
      <c r="J1462" t="str">
        <f t="shared" si="88"/>
        <v>2017</v>
      </c>
      <c r="K1462" t="str">
        <f t="shared" si="89"/>
        <v>03</v>
      </c>
      <c r="L1462" t="str">
        <f t="shared" si="90"/>
        <v>14</v>
      </c>
      <c r="M1462" s="2">
        <f t="shared" si="91"/>
        <v>42808.583333333336</v>
      </c>
      <c r="N1462" s="1">
        <f>IF(SUMPRODUCT(--ISNUMBER(SEARCH({"nasdaq.com","bloomberg.com","wsj.com","seekingalpha.com","valuewalk.com","reuters.com","forbes.com","marketwatch.com","investopedia.com","businessinsider.com","analystratings.com"},B1462)))&gt;0,1,0)</f>
        <v>1</v>
      </c>
      <c r="O1462" t="s">
        <v>3935</v>
      </c>
    </row>
    <row r="1463" spans="1:15" x14ac:dyDescent="0.35">
      <c r="A1463">
        <v>0.431034482758621</v>
      </c>
      <c r="B1463" t="s">
        <v>11</v>
      </c>
      <c r="C1463" t="s">
        <v>1363</v>
      </c>
      <c r="D1463">
        <v>20170322044500</v>
      </c>
      <c r="E1463" s="1">
        <f>IF(SUMPRODUCT(--ISNUMBER(SEARCH({"ECON_EARNINGSREPORT","ECON_STOCKMARKET"},C1463)))&gt;0,1,0)</f>
        <v>0</v>
      </c>
      <c r="F1463" s="1">
        <f>IF(SUMPRODUCT(--ISNUMBER(SEARCH({"ENV_"},C1463)))&gt;0,1,0)</f>
        <v>0</v>
      </c>
      <c r="G1463" s="1">
        <f>IF(SUMPRODUCT(--ISNUMBER(SEARCH({"DISCRIMINATION","HARASSMENT","HATE_SPEECH","GENDER_VIOLENCE"},C1463)))&gt;0,1,0)</f>
        <v>0</v>
      </c>
      <c r="H1463" s="1">
        <f>IF(SUMPRODUCT(--ISNUMBER(SEARCH({"LEGALIZE","LEGISLATION","TRIAL"},C1463)))&gt;0,1,0)</f>
        <v>1</v>
      </c>
      <c r="I1463" s="1">
        <f>IF(SUMPRODUCT(--ISNUMBER(SEARCH({"LEADER"},C1463)))&gt;0,1,0)</f>
        <v>1</v>
      </c>
      <c r="J1463" t="str">
        <f t="shared" si="88"/>
        <v>2017</v>
      </c>
      <c r="K1463" t="str">
        <f t="shared" si="89"/>
        <v>03</v>
      </c>
      <c r="L1463" t="str">
        <f t="shared" si="90"/>
        <v>22</v>
      </c>
      <c r="M1463" s="2">
        <f t="shared" si="91"/>
        <v>42816.197916666664</v>
      </c>
      <c r="N1463" s="1">
        <f>IF(SUMPRODUCT(--ISNUMBER(SEARCH({"nasdaq.com","bloomberg.com","wsj.com","seekingalpha.com","valuewalk.com","reuters.com","forbes.com","marketwatch.com","investopedia.com","businessinsider.com","analystratings.com"},B1463)))&gt;0,1,0)</f>
        <v>0</v>
      </c>
      <c r="O1463" t="s">
        <v>3935</v>
      </c>
    </row>
    <row r="1464" spans="1:15" x14ac:dyDescent="0.35">
      <c r="A1464">
        <v>1.32075471698113</v>
      </c>
      <c r="B1464" t="s">
        <v>85</v>
      </c>
      <c r="C1464" t="s">
        <v>1364</v>
      </c>
      <c r="D1464">
        <v>20170410103000</v>
      </c>
      <c r="E1464" s="1">
        <f>IF(SUMPRODUCT(--ISNUMBER(SEARCH({"ECON_EARNINGSREPORT","ECON_STOCKMARKET"},C1464)))&gt;0,1,0)</f>
        <v>1</v>
      </c>
      <c r="F1464" s="1">
        <f>IF(SUMPRODUCT(--ISNUMBER(SEARCH({"ENV_"},C1464)))&gt;0,1,0)</f>
        <v>0</v>
      </c>
      <c r="G1464" s="1">
        <f>IF(SUMPRODUCT(--ISNUMBER(SEARCH({"DISCRIMINATION","HARASSMENT","HATE_SPEECH","GENDER_VIOLENCE"},C1464)))&gt;0,1,0)</f>
        <v>0</v>
      </c>
      <c r="H1464" s="1">
        <f>IF(SUMPRODUCT(--ISNUMBER(SEARCH({"LEGALIZE","LEGISLATION","TRIAL"},C1464)))&gt;0,1,0)</f>
        <v>0</v>
      </c>
      <c r="I1464" s="1">
        <f>IF(SUMPRODUCT(--ISNUMBER(SEARCH({"LEADER"},C1464)))&gt;0,1,0)</f>
        <v>0</v>
      </c>
      <c r="J1464" t="str">
        <f t="shared" si="88"/>
        <v>2017</v>
      </c>
      <c r="K1464" t="str">
        <f t="shared" si="89"/>
        <v>04</v>
      </c>
      <c r="L1464" t="str">
        <f t="shared" si="90"/>
        <v>10</v>
      </c>
      <c r="M1464" s="2">
        <f t="shared" si="91"/>
        <v>42835.4375</v>
      </c>
      <c r="N1464" s="1">
        <f>IF(SUMPRODUCT(--ISNUMBER(SEARCH({"nasdaq.com","bloomberg.com","wsj.com","seekingalpha.com","valuewalk.com","reuters.com","forbes.com","marketwatch.com","investopedia.com","businessinsider.com","analystratings.com"},B1464)))&gt;0,1,0)</f>
        <v>0</v>
      </c>
      <c r="O1464" t="s">
        <v>3935</v>
      </c>
    </row>
    <row r="1465" spans="1:15" x14ac:dyDescent="0.35">
      <c r="A1465">
        <v>0.81300813008130102</v>
      </c>
      <c r="B1465" t="s">
        <v>124</v>
      </c>
      <c r="C1465" t="s">
        <v>1365</v>
      </c>
      <c r="D1465">
        <v>20170321191500</v>
      </c>
      <c r="E1465" s="1">
        <f>IF(SUMPRODUCT(--ISNUMBER(SEARCH({"ECON_EARNINGSREPORT","ECON_STOCKMARKET"},C1465)))&gt;0,1,0)</f>
        <v>1</v>
      </c>
      <c r="F1465" s="1">
        <f>IF(SUMPRODUCT(--ISNUMBER(SEARCH({"ENV_"},C1465)))&gt;0,1,0)</f>
        <v>0</v>
      </c>
      <c r="G1465" s="1">
        <f>IF(SUMPRODUCT(--ISNUMBER(SEARCH({"DISCRIMINATION","HARASSMENT","HATE_SPEECH","GENDER_VIOLENCE"},C1465)))&gt;0,1,0)</f>
        <v>0</v>
      </c>
      <c r="H1465" s="1">
        <f>IF(SUMPRODUCT(--ISNUMBER(SEARCH({"LEGALIZE","LEGISLATION","TRIAL"},C1465)))&gt;0,1,0)</f>
        <v>0</v>
      </c>
      <c r="I1465" s="1">
        <f>IF(SUMPRODUCT(--ISNUMBER(SEARCH({"LEADER"},C1465)))&gt;0,1,0)</f>
        <v>0</v>
      </c>
      <c r="J1465" t="str">
        <f t="shared" si="88"/>
        <v>2017</v>
      </c>
      <c r="K1465" t="str">
        <f t="shared" si="89"/>
        <v>03</v>
      </c>
      <c r="L1465" t="str">
        <f t="shared" si="90"/>
        <v>21</v>
      </c>
      <c r="M1465" s="2">
        <f t="shared" si="91"/>
        <v>42815.802083333336</v>
      </c>
      <c r="N1465" s="1">
        <f>IF(SUMPRODUCT(--ISNUMBER(SEARCH({"nasdaq.com","bloomberg.com","wsj.com","seekingalpha.com","valuewalk.com","reuters.com","forbes.com","marketwatch.com","investopedia.com","businessinsider.com","analystratings.com"},B1465)))&gt;0,1,0)</f>
        <v>0</v>
      </c>
      <c r="O1465" t="s">
        <v>3935</v>
      </c>
    </row>
    <row r="1466" spans="1:15" x14ac:dyDescent="0.35">
      <c r="A1466">
        <v>1.4112903225806499</v>
      </c>
      <c r="B1466" t="s">
        <v>21</v>
      </c>
      <c r="C1466" t="s">
        <v>1366</v>
      </c>
      <c r="D1466">
        <v>20170306054500</v>
      </c>
      <c r="E1466" s="1">
        <f>IF(SUMPRODUCT(--ISNUMBER(SEARCH({"ECON_EARNINGSREPORT","ECON_STOCKMARKET"},C1466)))&gt;0,1,0)</f>
        <v>1</v>
      </c>
      <c r="F1466" s="1">
        <f>IF(SUMPRODUCT(--ISNUMBER(SEARCH({"ENV_"},C1466)))&gt;0,1,0)</f>
        <v>0</v>
      </c>
      <c r="G1466" s="1">
        <f>IF(SUMPRODUCT(--ISNUMBER(SEARCH({"DISCRIMINATION","HARASSMENT","HATE_SPEECH","GENDER_VIOLENCE"},C1466)))&gt;0,1,0)</f>
        <v>0</v>
      </c>
      <c r="H1466" s="1">
        <f>IF(SUMPRODUCT(--ISNUMBER(SEARCH({"LEGALIZE","LEGISLATION","TRIAL"},C1466)))&gt;0,1,0)</f>
        <v>0</v>
      </c>
      <c r="I1466" s="1">
        <f>IF(SUMPRODUCT(--ISNUMBER(SEARCH({"LEADER"},C1466)))&gt;0,1,0)</f>
        <v>0</v>
      </c>
      <c r="J1466" t="str">
        <f t="shared" si="88"/>
        <v>2017</v>
      </c>
      <c r="K1466" t="str">
        <f t="shared" si="89"/>
        <v>03</v>
      </c>
      <c r="L1466" t="str">
        <f t="shared" si="90"/>
        <v>06</v>
      </c>
      <c r="M1466" s="2">
        <f t="shared" si="91"/>
        <v>42800.239583333336</v>
      </c>
      <c r="N1466" s="1">
        <f>IF(SUMPRODUCT(--ISNUMBER(SEARCH({"nasdaq.com","bloomberg.com","wsj.com","seekingalpha.com","valuewalk.com","reuters.com","forbes.com","marketwatch.com","investopedia.com","businessinsider.com","analystratings.com"},B1466)))&gt;0,1,0)</f>
        <v>0</v>
      </c>
      <c r="O1466" t="s">
        <v>3935</v>
      </c>
    </row>
    <row r="1467" spans="1:15" x14ac:dyDescent="0.35">
      <c r="A1467">
        <v>2.6706231454005902</v>
      </c>
      <c r="B1467" t="s">
        <v>90</v>
      </c>
      <c r="C1467" t="s">
        <v>1367</v>
      </c>
      <c r="D1467">
        <v>20170306154500</v>
      </c>
      <c r="E1467" s="1">
        <f>IF(SUMPRODUCT(--ISNUMBER(SEARCH({"ECON_EARNINGSREPORT","ECON_STOCKMARKET"},C1467)))&gt;0,1,0)</f>
        <v>0</v>
      </c>
      <c r="F1467" s="1">
        <f>IF(SUMPRODUCT(--ISNUMBER(SEARCH({"ENV_"},C1467)))&gt;0,1,0)</f>
        <v>0</v>
      </c>
      <c r="G1467" s="1">
        <f>IF(SUMPRODUCT(--ISNUMBER(SEARCH({"DISCRIMINATION","HARASSMENT","HATE_SPEECH","GENDER_VIOLENCE"},C1467)))&gt;0,1,0)</f>
        <v>0</v>
      </c>
      <c r="H1467" s="1">
        <f>IF(SUMPRODUCT(--ISNUMBER(SEARCH({"LEGALIZE","LEGISLATION","TRIAL"},C1467)))&gt;0,1,0)</f>
        <v>0</v>
      </c>
      <c r="I1467" s="1">
        <f>IF(SUMPRODUCT(--ISNUMBER(SEARCH({"LEADER"},C1467)))&gt;0,1,0)</f>
        <v>0</v>
      </c>
      <c r="J1467" t="str">
        <f t="shared" si="88"/>
        <v>2017</v>
      </c>
      <c r="K1467" t="str">
        <f t="shared" si="89"/>
        <v>03</v>
      </c>
      <c r="L1467" t="str">
        <f t="shared" si="90"/>
        <v>06</v>
      </c>
      <c r="M1467" s="2">
        <f t="shared" si="91"/>
        <v>42800.65625</v>
      </c>
      <c r="N1467" s="1">
        <f>IF(SUMPRODUCT(--ISNUMBER(SEARCH({"nasdaq.com","bloomberg.com","wsj.com","seekingalpha.com","valuewalk.com","reuters.com","forbes.com","marketwatch.com","investopedia.com","businessinsider.com","analystratings.com"},B1467)))&gt;0,1,0)</f>
        <v>0</v>
      </c>
      <c r="O1467" t="s">
        <v>3935</v>
      </c>
    </row>
    <row r="1468" spans="1:15" x14ac:dyDescent="0.35">
      <c r="A1468">
        <v>0</v>
      </c>
      <c r="B1468" t="s">
        <v>29</v>
      </c>
      <c r="C1468" t="s">
        <v>1368</v>
      </c>
      <c r="D1468">
        <v>20170303120000</v>
      </c>
      <c r="E1468" s="1">
        <f>IF(SUMPRODUCT(--ISNUMBER(SEARCH({"ECON_EARNINGSREPORT","ECON_STOCKMARKET"},C1468)))&gt;0,1,0)</f>
        <v>1</v>
      </c>
      <c r="F1468" s="1">
        <f>IF(SUMPRODUCT(--ISNUMBER(SEARCH({"ENV_"},C1468)))&gt;0,1,0)</f>
        <v>0</v>
      </c>
      <c r="G1468" s="1">
        <f>IF(SUMPRODUCT(--ISNUMBER(SEARCH({"DISCRIMINATION","HARASSMENT","HATE_SPEECH","GENDER_VIOLENCE"},C1468)))&gt;0,1,0)</f>
        <v>0</v>
      </c>
      <c r="H1468" s="1">
        <f>IF(SUMPRODUCT(--ISNUMBER(SEARCH({"LEGALIZE","LEGISLATION","TRIAL"},C1468)))&gt;0,1,0)</f>
        <v>1</v>
      </c>
      <c r="I1468" s="1">
        <f>IF(SUMPRODUCT(--ISNUMBER(SEARCH({"LEADER"},C1468)))&gt;0,1,0)</f>
        <v>0</v>
      </c>
      <c r="J1468" t="str">
        <f t="shared" si="88"/>
        <v>2017</v>
      </c>
      <c r="K1468" t="str">
        <f t="shared" si="89"/>
        <v>03</v>
      </c>
      <c r="L1468" t="str">
        <f t="shared" si="90"/>
        <v>03</v>
      </c>
      <c r="M1468" s="2">
        <f t="shared" si="91"/>
        <v>42797.5</v>
      </c>
      <c r="N1468" s="1">
        <f>IF(SUMPRODUCT(--ISNUMBER(SEARCH({"nasdaq.com","bloomberg.com","wsj.com","seekingalpha.com","valuewalk.com","reuters.com","forbes.com","marketwatch.com","investopedia.com","businessinsider.com","analystratings.com"},B1468)))&gt;0,1,0)</f>
        <v>0</v>
      </c>
      <c r="O1468" t="s">
        <v>3935</v>
      </c>
    </row>
    <row r="1469" spans="1:15" x14ac:dyDescent="0.35">
      <c r="A1469">
        <v>1.0477299185099</v>
      </c>
      <c r="B1469" t="s">
        <v>29</v>
      </c>
      <c r="C1469" t="s">
        <v>1369</v>
      </c>
      <c r="D1469">
        <v>20170228214500</v>
      </c>
      <c r="E1469" s="1">
        <f>IF(SUMPRODUCT(--ISNUMBER(SEARCH({"ECON_EARNINGSREPORT","ECON_STOCKMARKET"},C1469)))&gt;0,1,0)</f>
        <v>0</v>
      </c>
      <c r="F1469" s="1">
        <f>IF(SUMPRODUCT(--ISNUMBER(SEARCH({"ENV_"},C1469)))&gt;0,1,0)</f>
        <v>0</v>
      </c>
      <c r="G1469" s="1">
        <f>IF(SUMPRODUCT(--ISNUMBER(SEARCH({"DISCRIMINATION","HARASSMENT","HATE_SPEECH","GENDER_VIOLENCE"},C1469)))&gt;0,1,0)</f>
        <v>0</v>
      </c>
      <c r="H1469" s="1">
        <f>IF(SUMPRODUCT(--ISNUMBER(SEARCH({"LEGALIZE","LEGISLATION","TRIAL"},C1469)))&gt;0,1,0)</f>
        <v>1</v>
      </c>
      <c r="I1469" s="1">
        <f>IF(SUMPRODUCT(--ISNUMBER(SEARCH({"LEADER"},C1469)))&gt;0,1,0)</f>
        <v>1</v>
      </c>
      <c r="J1469" t="str">
        <f t="shared" si="88"/>
        <v>2017</v>
      </c>
      <c r="K1469" t="str">
        <f t="shared" si="89"/>
        <v>02</v>
      </c>
      <c r="L1469" t="str">
        <f t="shared" si="90"/>
        <v>28</v>
      </c>
      <c r="M1469" s="2">
        <f t="shared" si="91"/>
        <v>42794.90625</v>
      </c>
      <c r="N1469" s="1">
        <f>IF(SUMPRODUCT(--ISNUMBER(SEARCH({"nasdaq.com","bloomberg.com","wsj.com","seekingalpha.com","valuewalk.com","reuters.com","forbes.com","marketwatch.com","investopedia.com","businessinsider.com","analystratings.com"},B1469)))&gt;0,1,0)</f>
        <v>0</v>
      </c>
      <c r="O1469" t="s">
        <v>3935</v>
      </c>
    </row>
    <row r="1470" spans="1:15" x14ac:dyDescent="0.35">
      <c r="A1470">
        <v>1.47991543340381</v>
      </c>
      <c r="B1470" t="s">
        <v>1049</v>
      </c>
      <c r="C1470" t="s">
        <v>1370</v>
      </c>
      <c r="D1470">
        <v>20170305163000</v>
      </c>
      <c r="E1470" s="1">
        <f>IF(SUMPRODUCT(--ISNUMBER(SEARCH({"ECON_EARNINGSREPORT","ECON_STOCKMARKET"},C1470)))&gt;0,1,0)</f>
        <v>0</v>
      </c>
      <c r="F1470" s="1">
        <f>IF(SUMPRODUCT(--ISNUMBER(SEARCH({"ENV_"},C1470)))&gt;0,1,0)</f>
        <v>0</v>
      </c>
      <c r="G1470" s="1">
        <f>IF(SUMPRODUCT(--ISNUMBER(SEARCH({"DISCRIMINATION","HARASSMENT","HATE_SPEECH","GENDER_VIOLENCE"},C1470)))&gt;0,1,0)</f>
        <v>0</v>
      </c>
      <c r="H1470" s="1">
        <f>IF(SUMPRODUCT(--ISNUMBER(SEARCH({"LEGALIZE","LEGISLATION","TRIAL"},C1470)))&gt;0,1,0)</f>
        <v>1</v>
      </c>
      <c r="I1470" s="1">
        <f>IF(SUMPRODUCT(--ISNUMBER(SEARCH({"LEADER"},C1470)))&gt;0,1,0)</f>
        <v>1</v>
      </c>
      <c r="J1470" t="str">
        <f t="shared" si="88"/>
        <v>2017</v>
      </c>
      <c r="K1470" t="str">
        <f t="shared" si="89"/>
        <v>03</v>
      </c>
      <c r="L1470" t="str">
        <f t="shared" si="90"/>
        <v>05</v>
      </c>
      <c r="M1470" s="2">
        <f t="shared" si="91"/>
        <v>42799.6875</v>
      </c>
      <c r="N1470" s="1">
        <f>IF(SUMPRODUCT(--ISNUMBER(SEARCH({"nasdaq.com","bloomberg.com","wsj.com","seekingalpha.com","valuewalk.com","reuters.com","forbes.com","marketwatch.com","investopedia.com","businessinsider.com","analystratings.com"},B1470)))&gt;0,1,0)</f>
        <v>0</v>
      </c>
      <c r="O1470" t="s">
        <v>3935</v>
      </c>
    </row>
    <row r="1471" spans="1:15" x14ac:dyDescent="0.35">
      <c r="A1471">
        <v>0.528169014084507</v>
      </c>
      <c r="B1471" t="s">
        <v>471</v>
      </c>
      <c r="C1471" t="s">
        <v>1371</v>
      </c>
      <c r="D1471">
        <v>20170301071500</v>
      </c>
      <c r="E1471" s="1">
        <f>IF(SUMPRODUCT(--ISNUMBER(SEARCH({"ECON_EARNINGSREPORT","ECON_STOCKMARKET"},C1471)))&gt;0,1,0)</f>
        <v>0</v>
      </c>
      <c r="F1471" s="1">
        <f>IF(SUMPRODUCT(--ISNUMBER(SEARCH({"ENV_"},C1471)))&gt;0,1,0)</f>
        <v>0</v>
      </c>
      <c r="G1471" s="1">
        <f>IF(SUMPRODUCT(--ISNUMBER(SEARCH({"DISCRIMINATION","HARASSMENT","HATE_SPEECH","GENDER_VIOLENCE"},C1471)))&gt;0,1,0)</f>
        <v>0</v>
      </c>
      <c r="H1471" s="1">
        <f>IF(SUMPRODUCT(--ISNUMBER(SEARCH({"LEGALIZE","LEGISLATION","TRIAL"},C1471)))&gt;0,1,0)</f>
        <v>0</v>
      </c>
      <c r="I1471" s="1">
        <f>IF(SUMPRODUCT(--ISNUMBER(SEARCH({"LEADER"},C1471)))&gt;0,1,0)</f>
        <v>1</v>
      </c>
      <c r="J1471" t="str">
        <f t="shared" si="88"/>
        <v>2017</v>
      </c>
      <c r="K1471" t="str">
        <f t="shared" si="89"/>
        <v>03</v>
      </c>
      <c r="L1471" t="str">
        <f t="shared" si="90"/>
        <v>01</v>
      </c>
      <c r="M1471" s="2">
        <f t="shared" si="91"/>
        <v>42795.302083333336</v>
      </c>
      <c r="N1471" s="1">
        <f>IF(SUMPRODUCT(--ISNUMBER(SEARCH({"nasdaq.com","bloomberg.com","wsj.com","seekingalpha.com","valuewalk.com","reuters.com","forbes.com","marketwatch.com","investopedia.com","businessinsider.com","analystratings.com"},B1471)))&gt;0,1,0)</f>
        <v>0</v>
      </c>
      <c r="O1471" t="s">
        <v>3935</v>
      </c>
    </row>
    <row r="1472" spans="1:15" x14ac:dyDescent="0.35">
      <c r="A1472">
        <v>0.80515297906602301</v>
      </c>
      <c r="B1472" t="s">
        <v>216</v>
      </c>
      <c r="C1472" t="s">
        <v>1372</v>
      </c>
      <c r="D1472">
        <v>20170316201500</v>
      </c>
      <c r="E1472" s="1">
        <f>IF(SUMPRODUCT(--ISNUMBER(SEARCH({"ECON_EARNINGSREPORT","ECON_STOCKMARKET"},C1472)))&gt;0,1,0)</f>
        <v>1</v>
      </c>
      <c r="F1472" s="1">
        <f>IF(SUMPRODUCT(--ISNUMBER(SEARCH({"ENV_"},C1472)))&gt;0,1,0)</f>
        <v>0</v>
      </c>
      <c r="G1472" s="1">
        <f>IF(SUMPRODUCT(--ISNUMBER(SEARCH({"DISCRIMINATION","HARASSMENT","HATE_SPEECH","GENDER_VIOLENCE"},C1472)))&gt;0,1,0)</f>
        <v>0</v>
      </c>
      <c r="H1472" s="1">
        <f>IF(SUMPRODUCT(--ISNUMBER(SEARCH({"LEGALIZE","LEGISLATION","TRIAL"},C1472)))&gt;0,1,0)</f>
        <v>0</v>
      </c>
      <c r="I1472" s="1">
        <f>IF(SUMPRODUCT(--ISNUMBER(SEARCH({"LEADER"},C1472)))&gt;0,1,0)</f>
        <v>1</v>
      </c>
      <c r="J1472" t="str">
        <f t="shared" si="88"/>
        <v>2017</v>
      </c>
      <c r="K1472" t="str">
        <f t="shared" si="89"/>
        <v>03</v>
      </c>
      <c r="L1472" t="str">
        <f t="shared" si="90"/>
        <v>16</v>
      </c>
      <c r="M1472" s="2">
        <f t="shared" si="91"/>
        <v>42810.84375</v>
      </c>
      <c r="N1472" s="1">
        <f>IF(SUMPRODUCT(--ISNUMBER(SEARCH({"nasdaq.com","bloomberg.com","wsj.com","seekingalpha.com","valuewalk.com","reuters.com","forbes.com","marketwatch.com","investopedia.com","businessinsider.com","analystratings.com"},B1472)))&gt;0,1,0)</f>
        <v>1</v>
      </c>
      <c r="O1472" t="s">
        <v>3935</v>
      </c>
    </row>
    <row r="1473" spans="1:15" x14ac:dyDescent="0.35">
      <c r="A1473">
        <v>4.8387096774193497</v>
      </c>
      <c r="B1473" t="s">
        <v>10</v>
      </c>
      <c r="C1473" t="s">
        <v>662</v>
      </c>
      <c r="D1473">
        <v>20170301194500</v>
      </c>
      <c r="E1473" s="1">
        <f>IF(SUMPRODUCT(--ISNUMBER(SEARCH({"ECON_EARNINGSREPORT","ECON_STOCKMARKET"},C1473)))&gt;0,1,0)</f>
        <v>1</v>
      </c>
      <c r="F1473" s="1">
        <f>IF(SUMPRODUCT(--ISNUMBER(SEARCH({"ENV_"},C1473)))&gt;0,1,0)</f>
        <v>0</v>
      </c>
      <c r="G1473" s="1">
        <f>IF(SUMPRODUCT(--ISNUMBER(SEARCH({"DISCRIMINATION","HARASSMENT","HATE_SPEECH","GENDER_VIOLENCE"},C1473)))&gt;0,1,0)</f>
        <v>0</v>
      </c>
      <c r="H1473" s="1">
        <f>IF(SUMPRODUCT(--ISNUMBER(SEARCH({"LEGALIZE","LEGISLATION","TRIAL"},C1473)))&gt;0,1,0)</f>
        <v>0</v>
      </c>
      <c r="I1473" s="1">
        <f>IF(SUMPRODUCT(--ISNUMBER(SEARCH({"LEADER"},C1473)))&gt;0,1,0)</f>
        <v>0</v>
      </c>
      <c r="J1473" t="str">
        <f t="shared" si="88"/>
        <v>2017</v>
      </c>
      <c r="K1473" t="str">
        <f t="shared" si="89"/>
        <v>03</v>
      </c>
      <c r="L1473" t="str">
        <f t="shared" si="90"/>
        <v>01</v>
      </c>
      <c r="M1473" s="2">
        <f t="shared" si="91"/>
        <v>42795.822916666664</v>
      </c>
      <c r="N1473" s="1">
        <f>IF(SUMPRODUCT(--ISNUMBER(SEARCH({"nasdaq.com","bloomberg.com","wsj.com","seekingalpha.com","valuewalk.com","reuters.com","forbes.com","marketwatch.com","investopedia.com","businessinsider.com","analystratings.com"},B1473)))&gt;0,1,0)</f>
        <v>1</v>
      </c>
      <c r="O1473" t="s">
        <v>3935</v>
      </c>
    </row>
    <row r="1474" spans="1:15" x14ac:dyDescent="0.35">
      <c r="A1474">
        <v>-0.64516129032258096</v>
      </c>
      <c r="B1474" t="s">
        <v>384</v>
      </c>
      <c r="C1474" t="s">
        <v>110</v>
      </c>
      <c r="D1474">
        <v>20170302231500</v>
      </c>
      <c r="E1474" s="1">
        <f>IF(SUMPRODUCT(--ISNUMBER(SEARCH({"ECON_EARNINGSREPORT","ECON_STOCKMARKET"},C1474)))&gt;0,1,0)</f>
        <v>1</v>
      </c>
      <c r="F1474" s="1">
        <f>IF(SUMPRODUCT(--ISNUMBER(SEARCH({"ENV_"},C1474)))&gt;0,1,0)</f>
        <v>0</v>
      </c>
      <c r="G1474" s="1">
        <f>IF(SUMPRODUCT(--ISNUMBER(SEARCH({"DISCRIMINATION","HARASSMENT","HATE_SPEECH","GENDER_VIOLENCE"},C1474)))&gt;0,1,0)</f>
        <v>0</v>
      </c>
      <c r="H1474" s="1">
        <f>IF(SUMPRODUCT(--ISNUMBER(SEARCH({"LEGALIZE","LEGISLATION","TRIAL"},C1474)))&gt;0,1,0)</f>
        <v>0</v>
      </c>
      <c r="I1474" s="1">
        <f>IF(SUMPRODUCT(--ISNUMBER(SEARCH({"LEADER"},C1474)))&gt;0,1,0)</f>
        <v>0</v>
      </c>
      <c r="J1474" t="str">
        <f t="shared" si="88"/>
        <v>2017</v>
      </c>
      <c r="K1474" t="str">
        <f t="shared" si="89"/>
        <v>03</v>
      </c>
      <c r="L1474" t="str">
        <f t="shared" si="90"/>
        <v>02</v>
      </c>
      <c r="M1474" s="2">
        <f t="shared" si="91"/>
        <v>42796.96875</v>
      </c>
      <c r="N1474" s="1">
        <f>IF(SUMPRODUCT(--ISNUMBER(SEARCH({"nasdaq.com","bloomberg.com","wsj.com","seekingalpha.com","valuewalk.com","reuters.com","forbes.com","marketwatch.com","investopedia.com","businessinsider.com","analystratings.com"},B1474)))&gt;0,1,0)</f>
        <v>0</v>
      </c>
      <c r="O1474" t="s">
        <v>3935</v>
      </c>
    </row>
    <row r="1475" spans="1:15" x14ac:dyDescent="0.35">
      <c r="A1475">
        <v>-0.89525514771710002</v>
      </c>
      <c r="B1475" t="s">
        <v>332</v>
      </c>
      <c r="C1475" t="s">
        <v>1373</v>
      </c>
      <c r="D1475">
        <v>20170322144500</v>
      </c>
      <c r="E1475" s="1">
        <f>IF(SUMPRODUCT(--ISNUMBER(SEARCH({"ECON_EARNINGSREPORT","ECON_STOCKMARKET"},C1475)))&gt;0,1,0)</f>
        <v>1</v>
      </c>
      <c r="F1475" s="1">
        <f>IF(SUMPRODUCT(--ISNUMBER(SEARCH({"ENV_"},C1475)))&gt;0,1,0)</f>
        <v>1</v>
      </c>
      <c r="G1475" s="1">
        <f>IF(SUMPRODUCT(--ISNUMBER(SEARCH({"DISCRIMINATION","HARASSMENT","HATE_SPEECH","GENDER_VIOLENCE"},C1475)))&gt;0,1,0)</f>
        <v>0</v>
      </c>
      <c r="H1475" s="1">
        <f>IF(SUMPRODUCT(--ISNUMBER(SEARCH({"LEGALIZE","LEGISLATION","TRIAL"},C1475)))&gt;0,1,0)</f>
        <v>0</v>
      </c>
      <c r="I1475" s="1">
        <f>IF(SUMPRODUCT(--ISNUMBER(SEARCH({"LEADER"},C1475)))&gt;0,1,0)</f>
        <v>0</v>
      </c>
      <c r="J1475" t="str">
        <f t="shared" ref="J1475:J1538" si="92">LEFT(D1475,4)</f>
        <v>2017</v>
      </c>
      <c r="K1475" t="str">
        <f t="shared" ref="K1475:K1538" si="93">MID(D1475,5,2)</f>
        <v>03</v>
      </c>
      <c r="L1475" t="str">
        <f t="shared" ref="L1475:L1538" si="94">MID(D1475,7,2)</f>
        <v>22</v>
      </c>
      <c r="M1475" s="2">
        <f t="shared" ref="M1475:M1538" si="95">DATE(LEFT(D1475,4),MID(D1475,5,2),MID(D1475,7,2))+TIME(MID(D1475,9,2),MID(D1475,11,2),RIGHT(D1475,2))</f>
        <v>42816.614583333336</v>
      </c>
      <c r="N1475" s="1">
        <f>IF(SUMPRODUCT(--ISNUMBER(SEARCH({"nasdaq.com","bloomberg.com","wsj.com","seekingalpha.com","valuewalk.com","reuters.com","forbes.com","marketwatch.com","investopedia.com","businessinsider.com","analystratings.com"},B1475)))&gt;0,1,0)</f>
        <v>0</v>
      </c>
      <c r="O1475" t="s">
        <v>3935</v>
      </c>
    </row>
    <row r="1476" spans="1:15" x14ac:dyDescent="0.35">
      <c r="A1476">
        <v>2.5147928994082802</v>
      </c>
      <c r="B1476" t="s">
        <v>10</v>
      </c>
      <c r="C1476" t="s">
        <v>1374</v>
      </c>
      <c r="D1476">
        <v>20170418180000</v>
      </c>
      <c r="E1476" s="1">
        <f>IF(SUMPRODUCT(--ISNUMBER(SEARCH({"ECON_EARNINGSREPORT","ECON_STOCKMARKET"},C1476)))&gt;0,1,0)</f>
        <v>1</v>
      </c>
      <c r="F1476" s="1">
        <f>IF(SUMPRODUCT(--ISNUMBER(SEARCH({"ENV_"},C1476)))&gt;0,1,0)</f>
        <v>1</v>
      </c>
      <c r="G1476" s="1">
        <f>IF(SUMPRODUCT(--ISNUMBER(SEARCH({"DISCRIMINATION","HARASSMENT","HATE_SPEECH","GENDER_VIOLENCE"},C1476)))&gt;0,1,0)</f>
        <v>0</v>
      </c>
      <c r="H1476" s="1">
        <f>IF(SUMPRODUCT(--ISNUMBER(SEARCH({"LEGALIZE","LEGISLATION","TRIAL"},C1476)))&gt;0,1,0)</f>
        <v>0</v>
      </c>
      <c r="I1476" s="1">
        <f>IF(SUMPRODUCT(--ISNUMBER(SEARCH({"LEADER"},C1476)))&gt;0,1,0)</f>
        <v>1</v>
      </c>
      <c r="J1476" t="str">
        <f t="shared" si="92"/>
        <v>2017</v>
      </c>
      <c r="K1476" t="str">
        <f t="shared" si="93"/>
        <v>04</v>
      </c>
      <c r="L1476" t="str">
        <f t="shared" si="94"/>
        <v>18</v>
      </c>
      <c r="M1476" s="2">
        <f t="shared" si="95"/>
        <v>42843.75</v>
      </c>
      <c r="N1476" s="1">
        <f>IF(SUMPRODUCT(--ISNUMBER(SEARCH({"nasdaq.com","bloomberg.com","wsj.com","seekingalpha.com","valuewalk.com","reuters.com","forbes.com","marketwatch.com","investopedia.com","businessinsider.com","analystratings.com"},B1476)))&gt;0,1,0)</f>
        <v>1</v>
      </c>
      <c r="O1476" t="s">
        <v>3935</v>
      </c>
    </row>
    <row r="1477" spans="1:15" x14ac:dyDescent="0.35">
      <c r="A1477">
        <v>-0.94161958568738202</v>
      </c>
      <c r="B1477" t="s">
        <v>1200</v>
      </c>
      <c r="C1477" t="s">
        <v>1375</v>
      </c>
      <c r="D1477">
        <v>20170303200000</v>
      </c>
      <c r="E1477" s="1">
        <f>IF(SUMPRODUCT(--ISNUMBER(SEARCH({"ECON_EARNINGSREPORT","ECON_STOCKMARKET"},C1477)))&gt;0,1,0)</f>
        <v>1</v>
      </c>
      <c r="F1477" s="1">
        <f>IF(SUMPRODUCT(--ISNUMBER(SEARCH({"ENV_"},C1477)))&gt;0,1,0)</f>
        <v>0</v>
      </c>
      <c r="G1477" s="1">
        <f>IF(SUMPRODUCT(--ISNUMBER(SEARCH({"DISCRIMINATION","HARASSMENT","HATE_SPEECH","GENDER_VIOLENCE"},C1477)))&gt;0,1,0)</f>
        <v>0</v>
      </c>
      <c r="H1477" s="1">
        <f>IF(SUMPRODUCT(--ISNUMBER(SEARCH({"LEGALIZE","LEGISLATION","TRIAL"},C1477)))&gt;0,1,0)</f>
        <v>0</v>
      </c>
      <c r="I1477" s="1">
        <f>IF(SUMPRODUCT(--ISNUMBER(SEARCH({"LEADER"},C1477)))&gt;0,1,0)</f>
        <v>0</v>
      </c>
      <c r="J1477" t="str">
        <f t="shared" si="92"/>
        <v>2017</v>
      </c>
      <c r="K1477" t="str">
        <f t="shared" si="93"/>
        <v>03</v>
      </c>
      <c r="L1477" t="str">
        <f t="shared" si="94"/>
        <v>03</v>
      </c>
      <c r="M1477" s="2">
        <f t="shared" si="95"/>
        <v>42797.833333333336</v>
      </c>
      <c r="N1477" s="1">
        <f>IF(SUMPRODUCT(--ISNUMBER(SEARCH({"nasdaq.com","bloomberg.com","wsj.com","seekingalpha.com","valuewalk.com","reuters.com","forbes.com","marketwatch.com","investopedia.com","businessinsider.com","analystratings.com"},B1477)))&gt;0,1,0)</f>
        <v>0</v>
      </c>
      <c r="O1477" t="s">
        <v>3935</v>
      </c>
    </row>
    <row r="1478" spans="1:15" x14ac:dyDescent="0.35">
      <c r="A1478">
        <v>2.4169184290030201</v>
      </c>
      <c r="B1478" t="s">
        <v>90</v>
      </c>
      <c r="C1478" t="s">
        <v>214</v>
      </c>
      <c r="D1478">
        <v>20170303163000</v>
      </c>
      <c r="E1478" s="1">
        <f>IF(SUMPRODUCT(--ISNUMBER(SEARCH({"ECON_EARNINGSREPORT","ECON_STOCKMARKET"},C1478)))&gt;0,1,0)</f>
        <v>0</v>
      </c>
      <c r="F1478" s="1">
        <f>IF(SUMPRODUCT(--ISNUMBER(SEARCH({"ENV_"},C1478)))&gt;0,1,0)</f>
        <v>0</v>
      </c>
      <c r="G1478" s="1">
        <f>IF(SUMPRODUCT(--ISNUMBER(SEARCH({"DISCRIMINATION","HARASSMENT","HATE_SPEECH","GENDER_VIOLENCE"},C1478)))&gt;0,1,0)</f>
        <v>0</v>
      </c>
      <c r="H1478" s="1">
        <f>IF(SUMPRODUCT(--ISNUMBER(SEARCH({"LEGALIZE","LEGISLATION","TRIAL"},C1478)))&gt;0,1,0)</f>
        <v>0</v>
      </c>
      <c r="I1478" s="1">
        <f>IF(SUMPRODUCT(--ISNUMBER(SEARCH({"LEADER"},C1478)))&gt;0,1,0)</f>
        <v>0</v>
      </c>
      <c r="J1478" t="str">
        <f t="shared" si="92"/>
        <v>2017</v>
      </c>
      <c r="K1478" t="str">
        <f t="shared" si="93"/>
        <v>03</v>
      </c>
      <c r="L1478" t="str">
        <f t="shared" si="94"/>
        <v>03</v>
      </c>
      <c r="M1478" s="2">
        <f t="shared" si="95"/>
        <v>42797.6875</v>
      </c>
      <c r="N1478" s="1">
        <f>IF(SUMPRODUCT(--ISNUMBER(SEARCH({"nasdaq.com","bloomberg.com","wsj.com","seekingalpha.com","valuewalk.com","reuters.com","forbes.com","marketwatch.com","investopedia.com","businessinsider.com","analystratings.com"},B1478)))&gt;0,1,0)</f>
        <v>0</v>
      </c>
      <c r="O1478" t="s">
        <v>3935</v>
      </c>
    </row>
    <row r="1479" spans="1:15" x14ac:dyDescent="0.35">
      <c r="A1479">
        <v>3.2012195121951201</v>
      </c>
      <c r="B1479" t="s">
        <v>10</v>
      </c>
      <c r="C1479" t="s">
        <v>1376</v>
      </c>
      <c r="D1479">
        <v>20170419231500</v>
      </c>
      <c r="E1479" s="1">
        <f>IF(SUMPRODUCT(--ISNUMBER(SEARCH({"ECON_EARNINGSREPORT","ECON_STOCKMARKET"},C1479)))&gt;0,1,0)</f>
        <v>1</v>
      </c>
      <c r="F1479" s="1">
        <f>IF(SUMPRODUCT(--ISNUMBER(SEARCH({"ENV_"},C1479)))&gt;0,1,0)</f>
        <v>0</v>
      </c>
      <c r="G1479" s="1">
        <f>IF(SUMPRODUCT(--ISNUMBER(SEARCH({"DISCRIMINATION","HARASSMENT","HATE_SPEECH","GENDER_VIOLENCE"},C1479)))&gt;0,1,0)</f>
        <v>0</v>
      </c>
      <c r="H1479" s="1">
        <f>IF(SUMPRODUCT(--ISNUMBER(SEARCH({"LEGALIZE","LEGISLATION","TRIAL"},C1479)))&gt;0,1,0)</f>
        <v>0</v>
      </c>
      <c r="I1479" s="1">
        <f>IF(SUMPRODUCT(--ISNUMBER(SEARCH({"LEADER"},C1479)))&gt;0,1,0)</f>
        <v>1</v>
      </c>
      <c r="J1479" t="str">
        <f t="shared" si="92"/>
        <v>2017</v>
      </c>
      <c r="K1479" t="str">
        <f t="shared" si="93"/>
        <v>04</v>
      </c>
      <c r="L1479" t="str">
        <f t="shared" si="94"/>
        <v>19</v>
      </c>
      <c r="M1479" s="2">
        <f t="shared" si="95"/>
        <v>42844.96875</v>
      </c>
      <c r="N1479" s="1">
        <f>IF(SUMPRODUCT(--ISNUMBER(SEARCH({"nasdaq.com","bloomberg.com","wsj.com","seekingalpha.com","valuewalk.com","reuters.com","forbes.com","marketwatch.com","investopedia.com","businessinsider.com","analystratings.com"},B1479)))&gt;0,1,0)</f>
        <v>1</v>
      </c>
      <c r="O1479" t="s">
        <v>3935</v>
      </c>
    </row>
    <row r="1480" spans="1:15" x14ac:dyDescent="0.35">
      <c r="A1480">
        <v>0.8</v>
      </c>
      <c r="B1480" t="s">
        <v>229</v>
      </c>
      <c r="C1480" t="s">
        <v>1377</v>
      </c>
      <c r="D1480">
        <v>20170418223000</v>
      </c>
      <c r="E1480" s="1">
        <f>IF(SUMPRODUCT(--ISNUMBER(SEARCH({"ECON_EARNINGSREPORT","ECON_STOCKMARKET"},C1480)))&gt;0,1,0)</f>
        <v>0</v>
      </c>
      <c r="F1480" s="1">
        <f>IF(SUMPRODUCT(--ISNUMBER(SEARCH({"ENV_"},C1480)))&gt;0,1,0)</f>
        <v>0</v>
      </c>
      <c r="G1480" s="1">
        <f>IF(SUMPRODUCT(--ISNUMBER(SEARCH({"DISCRIMINATION","HARASSMENT","HATE_SPEECH","GENDER_VIOLENCE"},C1480)))&gt;0,1,0)</f>
        <v>0</v>
      </c>
      <c r="H1480" s="1">
        <f>IF(SUMPRODUCT(--ISNUMBER(SEARCH({"LEGALIZE","LEGISLATION","TRIAL"},C1480)))&gt;0,1,0)</f>
        <v>1</v>
      </c>
      <c r="I1480" s="1">
        <f>IF(SUMPRODUCT(--ISNUMBER(SEARCH({"LEADER"},C1480)))&gt;0,1,0)</f>
        <v>1</v>
      </c>
      <c r="J1480" t="str">
        <f t="shared" si="92"/>
        <v>2017</v>
      </c>
      <c r="K1480" t="str">
        <f t="shared" si="93"/>
        <v>04</v>
      </c>
      <c r="L1480" t="str">
        <f t="shared" si="94"/>
        <v>18</v>
      </c>
      <c r="M1480" s="2">
        <f t="shared" si="95"/>
        <v>42843.9375</v>
      </c>
      <c r="N1480" s="1">
        <f>IF(SUMPRODUCT(--ISNUMBER(SEARCH({"nasdaq.com","bloomberg.com","wsj.com","seekingalpha.com","valuewalk.com","reuters.com","forbes.com","marketwatch.com","investopedia.com","businessinsider.com","analystratings.com"},B1480)))&gt;0,1,0)</f>
        <v>0</v>
      </c>
      <c r="O1480" t="s">
        <v>3935</v>
      </c>
    </row>
    <row r="1481" spans="1:15" x14ac:dyDescent="0.35">
      <c r="A1481">
        <v>0.92969203951191204</v>
      </c>
      <c r="B1481" t="s">
        <v>107</v>
      </c>
      <c r="C1481" t="s">
        <v>1378</v>
      </c>
      <c r="D1481">
        <v>20170227174500</v>
      </c>
      <c r="E1481" s="1">
        <f>IF(SUMPRODUCT(--ISNUMBER(SEARCH({"ECON_EARNINGSREPORT","ECON_STOCKMARKET"},C1481)))&gt;0,1,0)</f>
        <v>1</v>
      </c>
      <c r="F1481" s="1">
        <f>IF(SUMPRODUCT(--ISNUMBER(SEARCH({"ENV_"},C1481)))&gt;0,1,0)</f>
        <v>0</v>
      </c>
      <c r="G1481" s="1">
        <f>IF(SUMPRODUCT(--ISNUMBER(SEARCH({"DISCRIMINATION","HARASSMENT","HATE_SPEECH","GENDER_VIOLENCE"},C1481)))&gt;0,1,0)</f>
        <v>0</v>
      </c>
      <c r="H1481" s="1">
        <f>IF(SUMPRODUCT(--ISNUMBER(SEARCH({"LEGALIZE","LEGISLATION","TRIAL"},C1481)))&gt;0,1,0)</f>
        <v>0</v>
      </c>
      <c r="I1481" s="1">
        <f>IF(SUMPRODUCT(--ISNUMBER(SEARCH({"LEADER"},C1481)))&gt;0,1,0)</f>
        <v>0</v>
      </c>
      <c r="J1481" t="str">
        <f t="shared" si="92"/>
        <v>2017</v>
      </c>
      <c r="K1481" t="str">
        <f t="shared" si="93"/>
        <v>02</v>
      </c>
      <c r="L1481" t="str">
        <f t="shared" si="94"/>
        <v>27</v>
      </c>
      <c r="M1481" s="2">
        <f t="shared" si="95"/>
        <v>42793.739583333336</v>
      </c>
      <c r="N1481" s="1">
        <f>IF(SUMPRODUCT(--ISNUMBER(SEARCH({"nasdaq.com","bloomberg.com","wsj.com","seekingalpha.com","valuewalk.com","reuters.com","forbes.com","marketwatch.com","investopedia.com","businessinsider.com","analystratings.com"},B1481)))&gt;0,1,0)</f>
        <v>1</v>
      </c>
      <c r="O1481" t="s">
        <v>3935</v>
      </c>
    </row>
    <row r="1482" spans="1:15" x14ac:dyDescent="0.35">
      <c r="A1482">
        <v>-0.427350427350427</v>
      </c>
      <c r="B1482" t="s">
        <v>92</v>
      </c>
      <c r="C1482" t="s">
        <v>1379</v>
      </c>
      <c r="D1482">
        <v>20170314140000</v>
      </c>
      <c r="E1482" s="1">
        <f>IF(SUMPRODUCT(--ISNUMBER(SEARCH({"ECON_EARNINGSREPORT","ECON_STOCKMARKET"},C1482)))&gt;0,1,0)</f>
        <v>1</v>
      </c>
      <c r="F1482" s="1">
        <f>IF(SUMPRODUCT(--ISNUMBER(SEARCH({"ENV_"},C1482)))&gt;0,1,0)</f>
        <v>0</v>
      </c>
      <c r="G1482" s="1">
        <f>IF(SUMPRODUCT(--ISNUMBER(SEARCH({"DISCRIMINATION","HARASSMENT","HATE_SPEECH","GENDER_VIOLENCE"},C1482)))&gt;0,1,0)</f>
        <v>0</v>
      </c>
      <c r="H1482" s="1">
        <f>IF(SUMPRODUCT(--ISNUMBER(SEARCH({"LEGALIZE","LEGISLATION","TRIAL"},C1482)))&gt;0,1,0)</f>
        <v>0</v>
      </c>
      <c r="I1482" s="1">
        <f>IF(SUMPRODUCT(--ISNUMBER(SEARCH({"LEADER"},C1482)))&gt;0,1,0)</f>
        <v>0</v>
      </c>
      <c r="J1482" t="str">
        <f t="shared" si="92"/>
        <v>2017</v>
      </c>
      <c r="K1482" t="str">
        <f t="shared" si="93"/>
        <v>03</v>
      </c>
      <c r="L1482" t="str">
        <f t="shared" si="94"/>
        <v>14</v>
      </c>
      <c r="M1482" s="2">
        <f t="shared" si="95"/>
        <v>42808.583333333336</v>
      </c>
      <c r="N1482" s="1">
        <f>IF(SUMPRODUCT(--ISNUMBER(SEARCH({"nasdaq.com","bloomberg.com","wsj.com","seekingalpha.com","valuewalk.com","reuters.com","forbes.com","marketwatch.com","investopedia.com","businessinsider.com","analystratings.com"},B1482)))&gt;0,1,0)</f>
        <v>0</v>
      </c>
      <c r="O1482" t="s">
        <v>3935</v>
      </c>
    </row>
    <row r="1483" spans="1:15" x14ac:dyDescent="0.35">
      <c r="A1483">
        <v>3.1707317073170702</v>
      </c>
      <c r="B1483" t="s">
        <v>6</v>
      </c>
      <c r="C1483" t="s">
        <v>1380</v>
      </c>
      <c r="D1483">
        <v>20170303133000</v>
      </c>
      <c r="E1483" s="1">
        <f>IF(SUMPRODUCT(--ISNUMBER(SEARCH({"ECON_EARNINGSREPORT","ECON_STOCKMARKET"},C1483)))&gt;0,1,0)</f>
        <v>0</v>
      </c>
      <c r="F1483" s="1">
        <f>IF(SUMPRODUCT(--ISNUMBER(SEARCH({"ENV_"},C1483)))&gt;0,1,0)</f>
        <v>0</v>
      </c>
      <c r="G1483" s="1">
        <f>IF(SUMPRODUCT(--ISNUMBER(SEARCH({"DISCRIMINATION","HARASSMENT","HATE_SPEECH","GENDER_VIOLENCE"},C1483)))&gt;0,1,0)</f>
        <v>0</v>
      </c>
      <c r="H1483" s="1">
        <f>IF(SUMPRODUCT(--ISNUMBER(SEARCH({"LEGALIZE","LEGISLATION","TRIAL"},C1483)))&gt;0,1,0)</f>
        <v>0</v>
      </c>
      <c r="I1483" s="1">
        <f>IF(SUMPRODUCT(--ISNUMBER(SEARCH({"LEADER"},C1483)))&gt;0,1,0)</f>
        <v>0</v>
      </c>
      <c r="J1483" t="str">
        <f t="shared" si="92"/>
        <v>2017</v>
      </c>
      <c r="K1483" t="str">
        <f t="shared" si="93"/>
        <v>03</v>
      </c>
      <c r="L1483" t="str">
        <f t="shared" si="94"/>
        <v>03</v>
      </c>
      <c r="M1483" s="2">
        <f t="shared" si="95"/>
        <v>42797.5625</v>
      </c>
      <c r="N1483" s="1">
        <f>IF(SUMPRODUCT(--ISNUMBER(SEARCH({"nasdaq.com","bloomberg.com","wsj.com","seekingalpha.com","valuewalk.com","reuters.com","forbes.com","marketwatch.com","investopedia.com","businessinsider.com","analystratings.com"},B1483)))&gt;0,1,0)</f>
        <v>0</v>
      </c>
      <c r="O1483" t="s">
        <v>3935</v>
      </c>
    </row>
    <row r="1484" spans="1:15" x14ac:dyDescent="0.35">
      <c r="A1484">
        <v>0.119047619047619</v>
      </c>
      <c r="B1484" t="s">
        <v>10</v>
      </c>
      <c r="C1484" t="s">
        <v>1381</v>
      </c>
      <c r="D1484">
        <v>20170322234500</v>
      </c>
      <c r="E1484" s="1">
        <f>IF(SUMPRODUCT(--ISNUMBER(SEARCH({"ECON_EARNINGSREPORT","ECON_STOCKMARKET"},C1484)))&gt;0,1,0)</f>
        <v>1</v>
      </c>
      <c r="F1484" s="1">
        <f>IF(SUMPRODUCT(--ISNUMBER(SEARCH({"ENV_"},C1484)))&gt;0,1,0)</f>
        <v>0</v>
      </c>
      <c r="G1484" s="1">
        <f>IF(SUMPRODUCT(--ISNUMBER(SEARCH({"DISCRIMINATION","HARASSMENT","HATE_SPEECH","GENDER_VIOLENCE"},C1484)))&gt;0,1,0)</f>
        <v>0</v>
      </c>
      <c r="H1484" s="1">
        <f>IF(SUMPRODUCT(--ISNUMBER(SEARCH({"LEGALIZE","LEGISLATION","TRIAL"},C1484)))&gt;0,1,0)</f>
        <v>0</v>
      </c>
      <c r="I1484" s="1">
        <f>IF(SUMPRODUCT(--ISNUMBER(SEARCH({"LEADER"},C1484)))&gt;0,1,0)</f>
        <v>0</v>
      </c>
      <c r="J1484" t="str">
        <f t="shared" si="92"/>
        <v>2017</v>
      </c>
      <c r="K1484" t="str">
        <f t="shared" si="93"/>
        <v>03</v>
      </c>
      <c r="L1484" t="str">
        <f t="shared" si="94"/>
        <v>22</v>
      </c>
      <c r="M1484" s="2">
        <f t="shared" si="95"/>
        <v>42816.989583333336</v>
      </c>
      <c r="N1484" s="1">
        <f>IF(SUMPRODUCT(--ISNUMBER(SEARCH({"nasdaq.com","bloomberg.com","wsj.com","seekingalpha.com","valuewalk.com","reuters.com","forbes.com","marketwatch.com","investopedia.com","businessinsider.com","analystratings.com"},B1484)))&gt;0,1,0)</f>
        <v>1</v>
      </c>
      <c r="O1484" t="s">
        <v>3935</v>
      </c>
    </row>
    <row r="1485" spans="1:15" x14ac:dyDescent="0.35">
      <c r="A1485">
        <v>3.9179104477611899</v>
      </c>
      <c r="B1485" t="s">
        <v>1268</v>
      </c>
      <c r="C1485" t="s">
        <v>1382</v>
      </c>
      <c r="D1485">
        <v>20170321081500</v>
      </c>
      <c r="E1485" s="1">
        <f>IF(SUMPRODUCT(--ISNUMBER(SEARCH({"ECON_EARNINGSREPORT","ECON_STOCKMARKET"},C1485)))&gt;0,1,0)</f>
        <v>1</v>
      </c>
      <c r="F1485" s="1">
        <f>IF(SUMPRODUCT(--ISNUMBER(SEARCH({"ENV_"},C1485)))&gt;0,1,0)</f>
        <v>0</v>
      </c>
      <c r="G1485" s="1">
        <f>IF(SUMPRODUCT(--ISNUMBER(SEARCH({"DISCRIMINATION","HARASSMENT","HATE_SPEECH","GENDER_VIOLENCE"},C1485)))&gt;0,1,0)</f>
        <v>0</v>
      </c>
      <c r="H1485" s="1">
        <f>IF(SUMPRODUCT(--ISNUMBER(SEARCH({"LEGALIZE","LEGISLATION","TRIAL"},C1485)))&gt;0,1,0)</f>
        <v>0</v>
      </c>
      <c r="I1485" s="1">
        <f>IF(SUMPRODUCT(--ISNUMBER(SEARCH({"LEADER"},C1485)))&gt;0,1,0)</f>
        <v>1</v>
      </c>
      <c r="J1485" t="str">
        <f t="shared" si="92"/>
        <v>2017</v>
      </c>
      <c r="K1485" t="str">
        <f t="shared" si="93"/>
        <v>03</v>
      </c>
      <c r="L1485" t="str">
        <f t="shared" si="94"/>
        <v>21</v>
      </c>
      <c r="M1485" s="2">
        <f t="shared" si="95"/>
        <v>42815.34375</v>
      </c>
      <c r="N1485" s="1">
        <f>IF(SUMPRODUCT(--ISNUMBER(SEARCH({"nasdaq.com","bloomberg.com","wsj.com","seekingalpha.com","valuewalk.com","reuters.com","forbes.com","marketwatch.com","investopedia.com","businessinsider.com","analystratings.com"},B1485)))&gt;0,1,0)</f>
        <v>0</v>
      </c>
      <c r="O1485" t="s">
        <v>3935</v>
      </c>
    </row>
    <row r="1486" spans="1:15" x14ac:dyDescent="0.35">
      <c r="A1486">
        <v>-0.41666666666666702</v>
      </c>
      <c r="B1486" t="s">
        <v>10</v>
      </c>
      <c r="C1486" t="s">
        <v>1383</v>
      </c>
      <c r="D1486">
        <v>20170317164500</v>
      </c>
      <c r="E1486" s="1">
        <f>IF(SUMPRODUCT(--ISNUMBER(SEARCH({"ECON_EARNINGSREPORT","ECON_STOCKMARKET"},C1486)))&gt;0,1,0)</f>
        <v>1</v>
      </c>
      <c r="F1486" s="1">
        <f>IF(SUMPRODUCT(--ISNUMBER(SEARCH({"ENV_"},C1486)))&gt;0,1,0)</f>
        <v>0</v>
      </c>
      <c r="G1486" s="1">
        <f>IF(SUMPRODUCT(--ISNUMBER(SEARCH({"DISCRIMINATION","HARASSMENT","HATE_SPEECH","GENDER_VIOLENCE"},C1486)))&gt;0,1,0)</f>
        <v>0</v>
      </c>
      <c r="H1486" s="1">
        <f>IF(SUMPRODUCT(--ISNUMBER(SEARCH({"LEGALIZE","LEGISLATION","TRIAL"},C1486)))&gt;0,1,0)</f>
        <v>0</v>
      </c>
      <c r="I1486" s="1">
        <f>IF(SUMPRODUCT(--ISNUMBER(SEARCH({"LEADER"},C1486)))&gt;0,1,0)</f>
        <v>0</v>
      </c>
      <c r="J1486" t="str">
        <f t="shared" si="92"/>
        <v>2017</v>
      </c>
      <c r="K1486" t="str">
        <f t="shared" si="93"/>
        <v>03</v>
      </c>
      <c r="L1486" t="str">
        <f t="shared" si="94"/>
        <v>17</v>
      </c>
      <c r="M1486" s="2">
        <f t="shared" si="95"/>
        <v>42811.697916666664</v>
      </c>
      <c r="N1486" s="1">
        <f>IF(SUMPRODUCT(--ISNUMBER(SEARCH({"nasdaq.com","bloomberg.com","wsj.com","seekingalpha.com","valuewalk.com","reuters.com","forbes.com","marketwatch.com","investopedia.com","businessinsider.com","analystratings.com"},B1486)))&gt;0,1,0)</f>
        <v>1</v>
      </c>
      <c r="O1486" t="s">
        <v>3935</v>
      </c>
    </row>
    <row r="1487" spans="1:15" x14ac:dyDescent="0.35">
      <c r="A1487">
        <v>-1.2958963282937399</v>
      </c>
      <c r="B1487" t="s">
        <v>139</v>
      </c>
      <c r="C1487" t="s">
        <v>1384</v>
      </c>
      <c r="D1487">
        <v>20170323014500</v>
      </c>
      <c r="E1487" s="1">
        <f>IF(SUMPRODUCT(--ISNUMBER(SEARCH({"ECON_EARNINGSREPORT","ECON_STOCKMARKET"},C1487)))&gt;0,1,0)</f>
        <v>1</v>
      </c>
      <c r="F1487" s="1">
        <f>IF(SUMPRODUCT(--ISNUMBER(SEARCH({"ENV_"},C1487)))&gt;0,1,0)</f>
        <v>0</v>
      </c>
      <c r="G1487" s="1">
        <f>IF(SUMPRODUCT(--ISNUMBER(SEARCH({"DISCRIMINATION","HARASSMENT","HATE_SPEECH","GENDER_VIOLENCE"},C1487)))&gt;0,1,0)</f>
        <v>0</v>
      </c>
      <c r="H1487" s="1">
        <f>IF(SUMPRODUCT(--ISNUMBER(SEARCH({"LEGALIZE","LEGISLATION","TRIAL"},C1487)))&gt;0,1,0)</f>
        <v>0</v>
      </c>
      <c r="I1487" s="1">
        <f>IF(SUMPRODUCT(--ISNUMBER(SEARCH({"LEADER"},C1487)))&gt;0,1,0)</f>
        <v>0</v>
      </c>
      <c r="J1487" t="str">
        <f t="shared" si="92"/>
        <v>2017</v>
      </c>
      <c r="K1487" t="str">
        <f t="shared" si="93"/>
        <v>03</v>
      </c>
      <c r="L1487" t="str">
        <f t="shared" si="94"/>
        <v>23</v>
      </c>
      <c r="M1487" s="2">
        <f t="shared" si="95"/>
        <v>42817.072916666664</v>
      </c>
      <c r="N1487" s="1">
        <f>IF(SUMPRODUCT(--ISNUMBER(SEARCH({"nasdaq.com","bloomberg.com","wsj.com","seekingalpha.com","valuewalk.com","reuters.com","forbes.com","marketwatch.com","investopedia.com","businessinsider.com","analystratings.com"},B1487)))&gt;0,1,0)</f>
        <v>0</v>
      </c>
      <c r="O1487" t="s">
        <v>3935</v>
      </c>
    </row>
    <row r="1488" spans="1:15" x14ac:dyDescent="0.35">
      <c r="A1488">
        <v>4.3778801843317998</v>
      </c>
      <c r="B1488" t="s">
        <v>10</v>
      </c>
      <c r="C1488" t="s">
        <v>1385</v>
      </c>
      <c r="D1488">
        <v>20170316154500</v>
      </c>
      <c r="E1488" s="1">
        <f>IF(SUMPRODUCT(--ISNUMBER(SEARCH({"ECON_EARNINGSREPORT","ECON_STOCKMARKET"},C1488)))&gt;0,1,0)</f>
        <v>1</v>
      </c>
      <c r="F1488" s="1">
        <f>IF(SUMPRODUCT(--ISNUMBER(SEARCH({"ENV_"},C1488)))&gt;0,1,0)</f>
        <v>0</v>
      </c>
      <c r="G1488" s="1">
        <f>IF(SUMPRODUCT(--ISNUMBER(SEARCH({"DISCRIMINATION","HARASSMENT","HATE_SPEECH","GENDER_VIOLENCE"},C1488)))&gt;0,1,0)</f>
        <v>0</v>
      </c>
      <c r="H1488" s="1">
        <f>IF(SUMPRODUCT(--ISNUMBER(SEARCH({"LEGALIZE","LEGISLATION","TRIAL"},C1488)))&gt;0,1,0)</f>
        <v>0</v>
      </c>
      <c r="I1488" s="1">
        <f>IF(SUMPRODUCT(--ISNUMBER(SEARCH({"LEADER"},C1488)))&gt;0,1,0)</f>
        <v>0</v>
      </c>
      <c r="J1488" t="str">
        <f t="shared" si="92"/>
        <v>2017</v>
      </c>
      <c r="K1488" t="str">
        <f t="shared" si="93"/>
        <v>03</v>
      </c>
      <c r="L1488" t="str">
        <f t="shared" si="94"/>
        <v>16</v>
      </c>
      <c r="M1488" s="2">
        <f t="shared" si="95"/>
        <v>42810.65625</v>
      </c>
      <c r="N1488" s="1">
        <f>IF(SUMPRODUCT(--ISNUMBER(SEARCH({"nasdaq.com","bloomberg.com","wsj.com","seekingalpha.com","valuewalk.com","reuters.com","forbes.com","marketwatch.com","investopedia.com","businessinsider.com","analystratings.com"},B1488)))&gt;0,1,0)</f>
        <v>1</v>
      </c>
      <c r="O1488" t="s">
        <v>3935</v>
      </c>
    </row>
    <row r="1489" spans="1:15" x14ac:dyDescent="0.35">
      <c r="A1489">
        <v>0.55452865064695001</v>
      </c>
      <c r="B1489" t="s">
        <v>53</v>
      </c>
      <c r="C1489" t="s">
        <v>1386</v>
      </c>
      <c r="D1489">
        <v>20170303213000</v>
      </c>
      <c r="E1489" s="1">
        <f>IF(SUMPRODUCT(--ISNUMBER(SEARCH({"ECON_EARNINGSREPORT","ECON_STOCKMARKET"},C1489)))&gt;0,1,0)</f>
        <v>1</v>
      </c>
      <c r="F1489" s="1">
        <f>IF(SUMPRODUCT(--ISNUMBER(SEARCH({"ENV_"},C1489)))&gt;0,1,0)</f>
        <v>0</v>
      </c>
      <c r="G1489" s="1">
        <f>IF(SUMPRODUCT(--ISNUMBER(SEARCH({"DISCRIMINATION","HARASSMENT","HATE_SPEECH","GENDER_VIOLENCE"},C1489)))&gt;0,1,0)</f>
        <v>0</v>
      </c>
      <c r="H1489" s="1">
        <f>IF(SUMPRODUCT(--ISNUMBER(SEARCH({"LEGALIZE","LEGISLATION","TRIAL"},C1489)))&gt;0,1,0)</f>
        <v>0</v>
      </c>
      <c r="I1489" s="1">
        <f>IF(SUMPRODUCT(--ISNUMBER(SEARCH({"LEADER"},C1489)))&gt;0,1,0)</f>
        <v>1</v>
      </c>
      <c r="J1489" t="str">
        <f t="shared" si="92"/>
        <v>2017</v>
      </c>
      <c r="K1489" t="str">
        <f t="shared" si="93"/>
        <v>03</v>
      </c>
      <c r="L1489" t="str">
        <f t="shared" si="94"/>
        <v>03</v>
      </c>
      <c r="M1489" s="2">
        <f t="shared" si="95"/>
        <v>42797.895833333336</v>
      </c>
      <c r="N1489" s="1">
        <f>IF(SUMPRODUCT(--ISNUMBER(SEARCH({"nasdaq.com","bloomberg.com","wsj.com","seekingalpha.com","valuewalk.com","reuters.com","forbes.com","marketwatch.com","investopedia.com","businessinsider.com","analystratings.com"},B1489)))&gt;0,1,0)</f>
        <v>0</v>
      </c>
      <c r="O1489" t="s">
        <v>3935</v>
      </c>
    </row>
    <row r="1490" spans="1:15" x14ac:dyDescent="0.35">
      <c r="A1490">
        <v>-0.65897858319604596</v>
      </c>
      <c r="B1490" t="s">
        <v>21</v>
      </c>
      <c r="C1490" t="s">
        <v>1387</v>
      </c>
      <c r="D1490">
        <v>20170303181500</v>
      </c>
      <c r="E1490" s="1">
        <f>IF(SUMPRODUCT(--ISNUMBER(SEARCH({"ECON_EARNINGSREPORT","ECON_STOCKMARKET"},C1490)))&gt;0,1,0)</f>
        <v>1</v>
      </c>
      <c r="F1490" s="1">
        <f>IF(SUMPRODUCT(--ISNUMBER(SEARCH({"ENV_"},C1490)))&gt;0,1,0)</f>
        <v>0</v>
      </c>
      <c r="G1490" s="1">
        <f>IF(SUMPRODUCT(--ISNUMBER(SEARCH({"DISCRIMINATION","HARASSMENT","HATE_SPEECH","GENDER_VIOLENCE"},C1490)))&gt;0,1,0)</f>
        <v>0</v>
      </c>
      <c r="H1490" s="1">
        <f>IF(SUMPRODUCT(--ISNUMBER(SEARCH({"LEGALIZE","LEGISLATION","TRIAL"},C1490)))&gt;0,1,0)</f>
        <v>0</v>
      </c>
      <c r="I1490" s="1">
        <f>IF(SUMPRODUCT(--ISNUMBER(SEARCH({"LEADER"},C1490)))&gt;0,1,0)</f>
        <v>0</v>
      </c>
      <c r="J1490" t="str">
        <f t="shared" si="92"/>
        <v>2017</v>
      </c>
      <c r="K1490" t="str">
        <f t="shared" si="93"/>
        <v>03</v>
      </c>
      <c r="L1490" t="str">
        <f t="shared" si="94"/>
        <v>03</v>
      </c>
      <c r="M1490" s="2">
        <f t="shared" si="95"/>
        <v>42797.760416666664</v>
      </c>
      <c r="N1490" s="1">
        <f>IF(SUMPRODUCT(--ISNUMBER(SEARCH({"nasdaq.com","bloomberg.com","wsj.com","seekingalpha.com","valuewalk.com","reuters.com","forbes.com","marketwatch.com","investopedia.com","businessinsider.com","analystratings.com"},B1490)))&gt;0,1,0)</f>
        <v>0</v>
      </c>
      <c r="O1490" t="s">
        <v>3935</v>
      </c>
    </row>
    <row r="1491" spans="1:15" x14ac:dyDescent="0.35">
      <c r="A1491">
        <v>0.79545454545454597</v>
      </c>
      <c r="B1491" t="s">
        <v>6</v>
      </c>
      <c r="C1491" t="s">
        <v>1388</v>
      </c>
      <c r="D1491">
        <v>20170321140000</v>
      </c>
      <c r="E1491" s="1">
        <f>IF(SUMPRODUCT(--ISNUMBER(SEARCH({"ECON_EARNINGSREPORT","ECON_STOCKMARKET"},C1491)))&gt;0,1,0)</f>
        <v>1</v>
      </c>
      <c r="F1491" s="1">
        <f>IF(SUMPRODUCT(--ISNUMBER(SEARCH({"ENV_"},C1491)))&gt;0,1,0)</f>
        <v>0</v>
      </c>
      <c r="G1491" s="1">
        <f>IF(SUMPRODUCT(--ISNUMBER(SEARCH({"DISCRIMINATION","HARASSMENT","HATE_SPEECH","GENDER_VIOLENCE"},C1491)))&gt;0,1,0)</f>
        <v>0</v>
      </c>
      <c r="H1491" s="1">
        <f>IF(SUMPRODUCT(--ISNUMBER(SEARCH({"LEGALIZE","LEGISLATION","TRIAL"},C1491)))&gt;0,1,0)</f>
        <v>0</v>
      </c>
      <c r="I1491" s="1">
        <f>IF(SUMPRODUCT(--ISNUMBER(SEARCH({"LEADER"},C1491)))&gt;0,1,0)</f>
        <v>1</v>
      </c>
      <c r="J1491" t="str">
        <f t="shared" si="92"/>
        <v>2017</v>
      </c>
      <c r="K1491" t="str">
        <f t="shared" si="93"/>
        <v>03</v>
      </c>
      <c r="L1491" t="str">
        <f t="shared" si="94"/>
        <v>21</v>
      </c>
      <c r="M1491" s="2">
        <f t="shared" si="95"/>
        <v>42815.583333333336</v>
      </c>
      <c r="N1491" s="1">
        <f>IF(SUMPRODUCT(--ISNUMBER(SEARCH({"nasdaq.com","bloomberg.com","wsj.com","seekingalpha.com","valuewalk.com","reuters.com","forbes.com","marketwatch.com","investopedia.com","businessinsider.com","analystratings.com"},B1491)))&gt;0,1,0)</f>
        <v>0</v>
      </c>
      <c r="O1491" t="s">
        <v>3935</v>
      </c>
    </row>
    <row r="1492" spans="1:15" x14ac:dyDescent="0.35">
      <c r="A1492">
        <v>3.97877984084881</v>
      </c>
      <c r="B1492" t="s">
        <v>10</v>
      </c>
      <c r="C1492" t="s">
        <v>1389</v>
      </c>
      <c r="D1492">
        <v>20170321221500</v>
      </c>
      <c r="E1492" s="1">
        <f>IF(SUMPRODUCT(--ISNUMBER(SEARCH({"ECON_EARNINGSREPORT","ECON_STOCKMARKET"},C1492)))&gt;0,1,0)</f>
        <v>1</v>
      </c>
      <c r="F1492" s="1">
        <f>IF(SUMPRODUCT(--ISNUMBER(SEARCH({"ENV_"},C1492)))&gt;0,1,0)</f>
        <v>0</v>
      </c>
      <c r="G1492" s="1">
        <f>IF(SUMPRODUCT(--ISNUMBER(SEARCH({"DISCRIMINATION","HARASSMENT","HATE_SPEECH","GENDER_VIOLENCE"},C1492)))&gt;0,1,0)</f>
        <v>0</v>
      </c>
      <c r="H1492" s="1">
        <f>IF(SUMPRODUCT(--ISNUMBER(SEARCH({"LEGALIZE","LEGISLATION","TRIAL"},C1492)))&gt;0,1,0)</f>
        <v>0</v>
      </c>
      <c r="I1492" s="1">
        <f>IF(SUMPRODUCT(--ISNUMBER(SEARCH({"LEADER"},C1492)))&gt;0,1,0)</f>
        <v>0</v>
      </c>
      <c r="J1492" t="str">
        <f t="shared" si="92"/>
        <v>2017</v>
      </c>
      <c r="K1492" t="str">
        <f t="shared" si="93"/>
        <v>03</v>
      </c>
      <c r="L1492" t="str">
        <f t="shared" si="94"/>
        <v>21</v>
      </c>
      <c r="M1492" s="2">
        <f t="shared" si="95"/>
        <v>42815.927083333336</v>
      </c>
      <c r="N1492" s="1">
        <f>IF(SUMPRODUCT(--ISNUMBER(SEARCH({"nasdaq.com","bloomberg.com","wsj.com","seekingalpha.com","valuewalk.com","reuters.com","forbes.com","marketwatch.com","investopedia.com","businessinsider.com","analystratings.com"},B1492)))&gt;0,1,0)</f>
        <v>1</v>
      </c>
      <c r="O1492" t="s">
        <v>3935</v>
      </c>
    </row>
    <row r="1493" spans="1:15" x14ac:dyDescent="0.35">
      <c r="A1493">
        <v>0.79545454545454597</v>
      </c>
      <c r="B1493" t="s">
        <v>10</v>
      </c>
      <c r="C1493" t="s">
        <v>1388</v>
      </c>
      <c r="D1493">
        <v>20170321190000</v>
      </c>
      <c r="E1493" s="1">
        <f>IF(SUMPRODUCT(--ISNUMBER(SEARCH({"ECON_EARNINGSREPORT","ECON_STOCKMARKET"},C1493)))&gt;0,1,0)</f>
        <v>1</v>
      </c>
      <c r="F1493" s="1">
        <f>IF(SUMPRODUCT(--ISNUMBER(SEARCH({"ENV_"},C1493)))&gt;0,1,0)</f>
        <v>0</v>
      </c>
      <c r="G1493" s="1">
        <f>IF(SUMPRODUCT(--ISNUMBER(SEARCH({"DISCRIMINATION","HARASSMENT","HATE_SPEECH","GENDER_VIOLENCE"},C1493)))&gt;0,1,0)</f>
        <v>0</v>
      </c>
      <c r="H1493" s="1">
        <f>IF(SUMPRODUCT(--ISNUMBER(SEARCH({"LEGALIZE","LEGISLATION","TRIAL"},C1493)))&gt;0,1,0)</f>
        <v>0</v>
      </c>
      <c r="I1493" s="1">
        <f>IF(SUMPRODUCT(--ISNUMBER(SEARCH({"LEADER"},C1493)))&gt;0,1,0)</f>
        <v>1</v>
      </c>
      <c r="J1493" t="str">
        <f t="shared" si="92"/>
        <v>2017</v>
      </c>
      <c r="K1493" t="str">
        <f t="shared" si="93"/>
        <v>03</v>
      </c>
      <c r="L1493" t="str">
        <f t="shared" si="94"/>
        <v>21</v>
      </c>
      <c r="M1493" s="2">
        <f t="shared" si="95"/>
        <v>42815.791666666664</v>
      </c>
      <c r="N1493" s="1">
        <f>IF(SUMPRODUCT(--ISNUMBER(SEARCH({"nasdaq.com","bloomberg.com","wsj.com","seekingalpha.com","valuewalk.com","reuters.com","forbes.com","marketwatch.com","investopedia.com","businessinsider.com","analystratings.com"},B1493)))&gt;0,1,0)</f>
        <v>1</v>
      </c>
      <c r="O1493" t="s">
        <v>3935</v>
      </c>
    </row>
    <row r="1494" spans="1:15" x14ac:dyDescent="0.35">
      <c r="A1494">
        <v>0.986436498150432</v>
      </c>
      <c r="B1494" t="s">
        <v>620</v>
      </c>
      <c r="C1494" t="s">
        <v>1390</v>
      </c>
      <c r="D1494">
        <v>20170301014500</v>
      </c>
      <c r="E1494" s="1">
        <f>IF(SUMPRODUCT(--ISNUMBER(SEARCH({"ECON_EARNINGSREPORT","ECON_STOCKMARKET"},C1494)))&gt;0,1,0)</f>
        <v>0</v>
      </c>
      <c r="F1494" s="1">
        <f>IF(SUMPRODUCT(--ISNUMBER(SEARCH({"ENV_"},C1494)))&gt;0,1,0)</f>
        <v>0</v>
      </c>
      <c r="G1494" s="1">
        <f>IF(SUMPRODUCT(--ISNUMBER(SEARCH({"DISCRIMINATION","HARASSMENT","HATE_SPEECH","GENDER_VIOLENCE"},C1494)))&gt;0,1,0)</f>
        <v>0</v>
      </c>
      <c r="H1494" s="1">
        <f>IF(SUMPRODUCT(--ISNUMBER(SEARCH({"LEGALIZE","LEGISLATION","TRIAL"},C1494)))&gt;0,1,0)</f>
        <v>0</v>
      </c>
      <c r="I1494" s="1">
        <f>IF(SUMPRODUCT(--ISNUMBER(SEARCH({"LEADER"},C1494)))&gt;0,1,0)</f>
        <v>1</v>
      </c>
      <c r="J1494" t="str">
        <f t="shared" si="92"/>
        <v>2017</v>
      </c>
      <c r="K1494" t="str">
        <f t="shared" si="93"/>
        <v>03</v>
      </c>
      <c r="L1494" t="str">
        <f t="shared" si="94"/>
        <v>01</v>
      </c>
      <c r="M1494" s="2">
        <f t="shared" si="95"/>
        <v>42795.072916666664</v>
      </c>
      <c r="N1494" s="1">
        <f>IF(SUMPRODUCT(--ISNUMBER(SEARCH({"nasdaq.com","bloomberg.com","wsj.com","seekingalpha.com","valuewalk.com","reuters.com","forbes.com","marketwatch.com","investopedia.com","businessinsider.com","analystratings.com"},B1494)))&gt;0,1,0)</f>
        <v>0</v>
      </c>
      <c r="O1494" t="s">
        <v>3935</v>
      </c>
    </row>
    <row r="1495" spans="1:15" x14ac:dyDescent="0.35">
      <c r="A1495">
        <v>0</v>
      </c>
      <c r="B1495" t="s">
        <v>1184</v>
      </c>
      <c r="C1495" t="s">
        <v>1391</v>
      </c>
      <c r="D1495">
        <v>20170306070000</v>
      </c>
      <c r="E1495" s="1">
        <f>IF(SUMPRODUCT(--ISNUMBER(SEARCH({"ECON_EARNINGSREPORT","ECON_STOCKMARKET"},C1495)))&gt;0,1,0)</f>
        <v>1</v>
      </c>
      <c r="F1495" s="1">
        <f>IF(SUMPRODUCT(--ISNUMBER(SEARCH({"ENV_"},C1495)))&gt;0,1,0)</f>
        <v>0</v>
      </c>
      <c r="G1495" s="1">
        <f>IF(SUMPRODUCT(--ISNUMBER(SEARCH({"DISCRIMINATION","HARASSMENT","HATE_SPEECH","GENDER_VIOLENCE"},C1495)))&gt;0,1,0)</f>
        <v>0</v>
      </c>
      <c r="H1495" s="1">
        <f>IF(SUMPRODUCT(--ISNUMBER(SEARCH({"LEGALIZE","LEGISLATION","TRIAL"},C1495)))&gt;0,1,0)</f>
        <v>0</v>
      </c>
      <c r="I1495" s="1">
        <f>IF(SUMPRODUCT(--ISNUMBER(SEARCH({"LEADER"},C1495)))&gt;0,1,0)</f>
        <v>0</v>
      </c>
      <c r="J1495" t="str">
        <f t="shared" si="92"/>
        <v>2017</v>
      </c>
      <c r="K1495" t="str">
        <f t="shared" si="93"/>
        <v>03</v>
      </c>
      <c r="L1495" t="str">
        <f t="shared" si="94"/>
        <v>06</v>
      </c>
      <c r="M1495" s="2">
        <f t="shared" si="95"/>
        <v>42800.291666666664</v>
      </c>
      <c r="N1495" s="1">
        <f>IF(SUMPRODUCT(--ISNUMBER(SEARCH({"nasdaq.com","bloomberg.com","wsj.com","seekingalpha.com","valuewalk.com","reuters.com","forbes.com","marketwatch.com","investopedia.com","businessinsider.com","analystratings.com"},B1495)))&gt;0,1,0)</f>
        <v>0</v>
      </c>
      <c r="O1495" t="s">
        <v>3935</v>
      </c>
    </row>
    <row r="1496" spans="1:15" x14ac:dyDescent="0.35">
      <c r="A1496">
        <v>1.5739769150052501</v>
      </c>
      <c r="B1496" t="s">
        <v>63</v>
      </c>
      <c r="C1496" t="s">
        <v>1392</v>
      </c>
      <c r="D1496">
        <v>20170228213000</v>
      </c>
      <c r="E1496" s="1">
        <f>IF(SUMPRODUCT(--ISNUMBER(SEARCH({"ECON_EARNINGSREPORT","ECON_STOCKMARKET"},C1496)))&gt;0,1,0)</f>
        <v>0</v>
      </c>
      <c r="F1496" s="1">
        <f>IF(SUMPRODUCT(--ISNUMBER(SEARCH({"ENV_"},C1496)))&gt;0,1,0)</f>
        <v>0</v>
      </c>
      <c r="G1496" s="1">
        <f>IF(SUMPRODUCT(--ISNUMBER(SEARCH({"DISCRIMINATION","HARASSMENT","HATE_SPEECH","GENDER_VIOLENCE"},C1496)))&gt;0,1,0)</f>
        <v>0</v>
      </c>
      <c r="H1496" s="1">
        <f>IF(SUMPRODUCT(--ISNUMBER(SEARCH({"LEGALIZE","LEGISLATION","TRIAL"},C1496)))&gt;0,1,0)</f>
        <v>1</v>
      </c>
      <c r="I1496" s="1">
        <f>IF(SUMPRODUCT(--ISNUMBER(SEARCH({"LEADER"},C1496)))&gt;0,1,0)</f>
        <v>1</v>
      </c>
      <c r="J1496" t="str">
        <f t="shared" si="92"/>
        <v>2017</v>
      </c>
      <c r="K1496" t="str">
        <f t="shared" si="93"/>
        <v>02</v>
      </c>
      <c r="L1496" t="str">
        <f t="shared" si="94"/>
        <v>28</v>
      </c>
      <c r="M1496" s="2">
        <f t="shared" si="95"/>
        <v>42794.895833333336</v>
      </c>
      <c r="N1496" s="1">
        <f>IF(SUMPRODUCT(--ISNUMBER(SEARCH({"nasdaq.com","bloomberg.com","wsj.com","seekingalpha.com","valuewalk.com","reuters.com","forbes.com","marketwatch.com","investopedia.com","businessinsider.com","analystratings.com"},B1496)))&gt;0,1,0)</f>
        <v>0</v>
      </c>
      <c r="O1496" t="s">
        <v>3935</v>
      </c>
    </row>
    <row r="1497" spans="1:15" x14ac:dyDescent="0.35">
      <c r="A1497">
        <v>1.2612612612612599</v>
      </c>
      <c r="B1497" t="s">
        <v>124</v>
      </c>
      <c r="C1497" t="s">
        <v>1393</v>
      </c>
      <c r="D1497">
        <v>20170301213000</v>
      </c>
      <c r="E1497" s="1">
        <f>IF(SUMPRODUCT(--ISNUMBER(SEARCH({"ECON_EARNINGSREPORT","ECON_STOCKMARKET"},C1497)))&gt;0,1,0)</f>
        <v>1</v>
      </c>
      <c r="F1497" s="1">
        <f>IF(SUMPRODUCT(--ISNUMBER(SEARCH({"ENV_"},C1497)))&gt;0,1,0)</f>
        <v>0</v>
      </c>
      <c r="G1497" s="1">
        <f>IF(SUMPRODUCT(--ISNUMBER(SEARCH({"DISCRIMINATION","HARASSMENT","HATE_SPEECH","GENDER_VIOLENCE"},C1497)))&gt;0,1,0)</f>
        <v>0</v>
      </c>
      <c r="H1497" s="1">
        <f>IF(SUMPRODUCT(--ISNUMBER(SEARCH({"LEGALIZE","LEGISLATION","TRIAL"},C1497)))&gt;0,1,0)</f>
        <v>0</v>
      </c>
      <c r="I1497" s="1">
        <f>IF(SUMPRODUCT(--ISNUMBER(SEARCH({"LEADER"},C1497)))&gt;0,1,0)</f>
        <v>0</v>
      </c>
      <c r="J1497" t="str">
        <f t="shared" si="92"/>
        <v>2017</v>
      </c>
      <c r="K1497" t="str">
        <f t="shared" si="93"/>
        <v>03</v>
      </c>
      <c r="L1497" t="str">
        <f t="shared" si="94"/>
        <v>01</v>
      </c>
      <c r="M1497" s="2">
        <f t="shared" si="95"/>
        <v>42795.895833333336</v>
      </c>
      <c r="N1497" s="1">
        <f>IF(SUMPRODUCT(--ISNUMBER(SEARCH({"nasdaq.com","bloomberg.com","wsj.com","seekingalpha.com","valuewalk.com","reuters.com","forbes.com","marketwatch.com","investopedia.com","businessinsider.com","analystratings.com"},B1497)))&gt;0,1,0)</f>
        <v>0</v>
      </c>
      <c r="O1497" t="s">
        <v>3935</v>
      </c>
    </row>
    <row r="1498" spans="1:15" x14ac:dyDescent="0.35">
      <c r="A1498">
        <v>1.36268343815514</v>
      </c>
      <c r="B1498" t="s">
        <v>229</v>
      </c>
      <c r="C1498" t="s">
        <v>1394</v>
      </c>
      <c r="D1498">
        <v>20170310094500</v>
      </c>
      <c r="E1498" s="1">
        <f>IF(SUMPRODUCT(--ISNUMBER(SEARCH({"ECON_EARNINGSREPORT","ECON_STOCKMARKET"},C1498)))&gt;0,1,0)</f>
        <v>0</v>
      </c>
      <c r="F1498" s="1">
        <f>IF(SUMPRODUCT(--ISNUMBER(SEARCH({"ENV_"},C1498)))&gt;0,1,0)</f>
        <v>0</v>
      </c>
      <c r="G1498" s="1">
        <f>IF(SUMPRODUCT(--ISNUMBER(SEARCH({"DISCRIMINATION","HARASSMENT","HATE_SPEECH","GENDER_VIOLENCE"},C1498)))&gt;0,1,0)</f>
        <v>0</v>
      </c>
      <c r="H1498" s="1">
        <f>IF(SUMPRODUCT(--ISNUMBER(SEARCH({"LEGALIZE","LEGISLATION","TRIAL"},C1498)))&gt;0,1,0)</f>
        <v>1</v>
      </c>
      <c r="I1498" s="1">
        <f>IF(SUMPRODUCT(--ISNUMBER(SEARCH({"LEADER"},C1498)))&gt;0,1,0)</f>
        <v>1</v>
      </c>
      <c r="J1498" t="str">
        <f t="shared" si="92"/>
        <v>2017</v>
      </c>
      <c r="K1498" t="str">
        <f t="shared" si="93"/>
        <v>03</v>
      </c>
      <c r="L1498" t="str">
        <f t="shared" si="94"/>
        <v>10</v>
      </c>
      <c r="M1498" s="2">
        <f t="shared" si="95"/>
        <v>42804.40625</v>
      </c>
      <c r="N1498" s="1">
        <f>IF(SUMPRODUCT(--ISNUMBER(SEARCH({"nasdaq.com","bloomberg.com","wsj.com","seekingalpha.com","valuewalk.com","reuters.com","forbes.com","marketwatch.com","investopedia.com","businessinsider.com","analystratings.com"},B1498)))&gt;0,1,0)</f>
        <v>0</v>
      </c>
      <c r="O1498" t="s">
        <v>3935</v>
      </c>
    </row>
    <row r="1499" spans="1:15" x14ac:dyDescent="0.35">
      <c r="A1499">
        <v>1.2345679012345701</v>
      </c>
      <c r="B1499" t="s">
        <v>1395</v>
      </c>
      <c r="D1499">
        <v>20170306163000</v>
      </c>
      <c r="E1499" s="1">
        <f>IF(SUMPRODUCT(--ISNUMBER(SEARCH({"ECON_EARNINGSREPORT","ECON_STOCKMARKET"},C1499)))&gt;0,1,0)</f>
        <v>0</v>
      </c>
      <c r="F1499" s="1">
        <f>IF(SUMPRODUCT(--ISNUMBER(SEARCH({"ENV_"},C1499)))&gt;0,1,0)</f>
        <v>0</v>
      </c>
      <c r="G1499" s="1">
        <f>IF(SUMPRODUCT(--ISNUMBER(SEARCH({"DISCRIMINATION","HARASSMENT","HATE_SPEECH","GENDER_VIOLENCE"},C1499)))&gt;0,1,0)</f>
        <v>0</v>
      </c>
      <c r="H1499" s="1">
        <f>IF(SUMPRODUCT(--ISNUMBER(SEARCH({"LEGALIZE","LEGISLATION","TRIAL"},C1499)))&gt;0,1,0)</f>
        <v>0</v>
      </c>
      <c r="I1499" s="1">
        <f>IF(SUMPRODUCT(--ISNUMBER(SEARCH({"LEADER"},C1499)))&gt;0,1,0)</f>
        <v>0</v>
      </c>
      <c r="J1499" t="str">
        <f t="shared" si="92"/>
        <v>2017</v>
      </c>
      <c r="K1499" t="str">
        <f t="shared" si="93"/>
        <v>03</v>
      </c>
      <c r="L1499" t="str">
        <f t="shared" si="94"/>
        <v>06</v>
      </c>
      <c r="M1499" s="2">
        <f t="shared" si="95"/>
        <v>42800.6875</v>
      </c>
      <c r="N1499" s="1">
        <f>IF(SUMPRODUCT(--ISNUMBER(SEARCH({"nasdaq.com","bloomberg.com","wsj.com","seekingalpha.com","valuewalk.com","reuters.com","forbes.com","marketwatch.com","investopedia.com","businessinsider.com","analystratings.com"},B1499)))&gt;0,1,0)</f>
        <v>0</v>
      </c>
      <c r="O1499" t="s">
        <v>3935</v>
      </c>
    </row>
    <row r="1500" spans="1:15" x14ac:dyDescent="0.35">
      <c r="A1500">
        <v>4.2402826855123701</v>
      </c>
      <c r="B1500" t="s">
        <v>1396</v>
      </c>
      <c r="C1500" t="s">
        <v>1397</v>
      </c>
      <c r="D1500">
        <v>20170306144500</v>
      </c>
      <c r="E1500" s="1">
        <f>IF(SUMPRODUCT(--ISNUMBER(SEARCH({"ECON_EARNINGSREPORT","ECON_STOCKMARKET"},C1500)))&gt;0,1,0)</f>
        <v>0</v>
      </c>
      <c r="F1500" s="1">
        <f>IF(SUMPRODUCT(--ISNUMBER(SEARCH({"ENV_"},C1500)))&gt;0,1,0)</f>
        <v>0</v>
      </c>
      <c r="G1500" s="1">
        <f>IF(SUMPRODUCT(--ISNUMBER(SEARCH({"DISCRIMINATION","HARASSMENT","HATE_SPEECH","GENDER_VIOLENCE"},C1500)))&gt;0,1,0)</f>
        <v>0</v>
      </c>
      <c r="H1500" s="1">
        <f>IF(SUMPRODUCT(--ISNUMBER(SEARCH({"LEGALIZE","LEGISLATION","TRIAL"},C1500)))&gt;0,1,0)</f>
        <v>0</v>
      </c>
      <c r="I1500" s="1">
        <f>IF(SUMPRODUCT(--ISNUMBER(SEARCH({"LEADER"},C1500)))&gt;0,1,0)</f>
        <v>0</v>
      </c>
      <c r="J1500" t="str">
        <f t="shared" si="92"/>
        <v>2017</v>
      </c>
      <c r="K1500" t="str">
        <f t="shared" si="93"/>
        <v>03</v>
      </c>
      <c r="L1500" t="str">
        <f t="shared" si="94"/>
        <v>06</v>
      </c>
      <c r="M1500" s="2">
        <f t="shared" si="95"/>
        <v>42800.614583333336</v>
      </c>
      <c r="N1500" s="1">
        <f>IF(SUMPRODUCT(--ISNUMBER(SEARCH({"nasdaq.com","bloomberg.com","wsj.com","seekingalpha.com","valuewalk.com","reuters.com","forbes.com","marketwatch.com","investopedia.com","businessinsider.com","analystratings.com"},B1500)))&gt;0,1,0)</f>
        <v>0</v>
      </c>
      <c r="O1500" t="s">
        <v>3935</v>
      </c>
    </row>
    <row r="1501" spans="1:15" x14ac:dyDescent="0.35">
      <c r="A1501">
        <v>1.74897119341564</v>
      </c>
      <c r="B1501" t="s">
        <v>229</v>
      </c>
      <c r="C1501" t="s">
        <v>1398</v>
      </c>
      <c r="D1501">
        <v>20170420190000</v>
      </c>
      <c r="E1501" s="1">
        <f>IF(SUMPRODUCT(--ISNUMBER(SEARCH({"ECON_EARNINGSREPORT","ECON_STOCKMARKET"},C1501)))&gt;0,1,0)</f>
        <v>0</v>
      </c>
      <c r="F1501" s="1">
        <f>IF(SUMPRODUCT(--ISNUMBER(SEARCH({"ENV_"},C1501)))&gt;0,1,0)</f>
        <v>0</v>
      </c>
      <c r="G1501" s="1">
        <f>IF(SUMPRODUCT(--ISNUMBER(SEARCH({"DISCRIMINATION","HARASSMENT","HATE_SPEECH","GENDER_VIOLENCE"},C1501)))&gt;0,1,0)</f>
        <v>0</v>
      </c>
      <c r="H1501" s="1">
        <f>IF(SUMPRODUCT(--ISNUMBER(SEARCH({"LEGALIZE","LEGISLATION","TRIAL"},C1501)))&gt;0,1,0)</f>
        <v>1</v>
      </c>
      <c r="I1501" s="1">
        <f>IF(SUMPRODUCT(--ISNUMBER(SEARCH({"LEADER"},C1501)))&gt;0,1,0)</f>
        <v>1</v>
      </c>
      <c r="J1501" t="str">
        <f t="shared" si="92"/>
        <v>2017</v>
      </c>
      <c r="K1501" t="str">
        <f t="shared" si="93"/>
        <v>04</v>
      </c>
      <c r="L1501" t="str">
        <f t="shared" si="94"/>
        <v>20</v>
      </c>
      <c r="M1501" s="2">
        <f t="shared" si="95"/>
        <v>42845.791666666664</v>
      </c>
      <c r="N1501" s="1">
        <f>IF(SUMPRODUCT(--ISNUMBER(SEARCH({"nasdaq.com","bloomberg.com","wsj.com","seekingalpha.com","valuewalk.com","reuters.com","forbes.com","marketwatch.com","investopedia.com","businessinsider.com","analystratings.com"},B1501)))&gt;0,1,0)</f>
        <v>0</v>
      </c>
      <c r="O1501" t="s">
        <v>3935</v>
      </c>
    </row>
    <row r="1502" spans="1:15" x14ac:dyDescent="0.35">
      <c r="A1502">
        <v>-1.40515222482436</v>
      </c>
      <c r="B1502" t="s">
        <v>569</v>
      </c>
      <c r="D1502">
        <v>20170306093000</v>
      </c>
      <c r="E1502" s="1">
        <f>IF(SUMPRODUCT(--ISNUMBER(SEARCH({"ECON_EARNINGSREPORT","ECON_STOCKMARKET"},C1502)))&gt;0,1,0)</f>
        <v>0</v>
      </c>
      <c r="F1502" s="1">
        <f>IF(SUMPRODUCT(--ISNUMBER(SEARCH({"ENV_"},C1502)))&gt;0,1,0)</f>
        <v>0</v>
      </c>
      <c r="G1502" s="1">
        <f>IF(SUMPRODUCT(--ISNUMBER(SEARCH({"DISCRIMINATION","HARASSMENT","HATE_SPEECH","GENDER_VIOLENCE"},C1502)))&gt;0,1,0)</f>
        <v>0</v>
      </c>
      <c r="H1502" s="1">
        <f>IF(SUMPRODUCT(--ISNUMBER(SEARCH({"LEGALIZE","LEGISLATION","TRIAL"},C1502)))&gt;0,1,0)</f>
        <v>0</v>
      </c>
      <c r="I1502" s="1">
        <f>IF(SUMPRODUCT(--ISNUMBER(SEARCH({"LEADER"},C1502)))&gt;0,1,0)</f>
        <v>0</v>
      </c>
      <c r="J1502" t="str">
        <f t="shared" si="92"/>
        <v>2017</v>
      </c>
      <c r="K1502" t="str">
        <f t="shared" si="93"/>
        <v>03</v>
      </c>
      <c r="L1502" t="str">
        <f t="shared" si="94"/>
        <v>06</v>
      </c>
      <c r="M1502" s="2">
        <f t="shared" si="95"/>
        <v>42800.395833333336</v>
      </c>
      <c r="N1502" s="1">
        <f>IF(SUMPRODUCT(--ISNUMBER(SEARCH({"nasdaq.com","bloomberg.com","wsj.com","seekingalpha.com","valuewalk.com","reuters.com","forbes.com","marketwatch.com","investopedia.com","businessinsider.com","analystratings.com"},B1502)))&gt;0,1,0)</f>
        <v>0</v>
      </c>
      <c r="O1502" t="s">
        <v>3935</v>
      </c>
    </row>
    <row r="1503" spans="1:15" x14ac:dyDescent="0.35">
      <c r="A1503">
        <v>1.35135135135135</v>
      </c>
      <c r="B1503" t="s">
        <v>1399</v>
      </c>
      <c r="C1503" t="s">
        <v>1400</v>
      </c>
      <c r="D1503">
        <v>20170306110000</v>
      </c>
      <c r="E1503" s="1">
        <f>IF(SUMPRODUCT(--ISNUMBER(SEARCH({"ECON_EARNINGSREPORT","ECON_STOCKMARKET"},C1503)))&gt;0,1,0)</f>
        <v>1</v>
      </c>
      <c r="F1503" s="1">
        <f>IF(SUMPRODUCT(--ISNUMBER(SEARCH({"ENV_"},C1503)))&gt;0,1,0)</f>
        <v>0</v>
      </c>
      <c r="G1503" s="1">
        <f>IF(SUMPRODUCT(--ISNUMBER(SEARCH({"DISCRIMINATION","HARASSMENT","HATE_SPEECH","GENDER_VIOLENCE"},C1503)))&gt;0,1,0)</f>
        <v>0</v>
      </c>
      <c r="H1503" s="1">
        <f>IF(SUMPRODUCT(--ISNUMBER(SEARCH({"LEGALIZE","LEGISLATION","TRIAL"},C1503)))&gt;0,1,0)</f>
        <v>0</v>
      </c>
      <c r="I1503" s="1">
        <f>IF(SUMPRODUCT(--ISNUMBER(SEARCH({"LEADER"},C1503)))&gt;0,1,0)</f>
        <v>1</v>
      </c>
      <c r="J1503" t="str">
        <f t="shared" si="92"/>
        <v>2017</v>
      </c>
      <c r="K1503" t="str">
        <f t="shared" si="93"/>
        <v>03</v>
      </c>
      <c r="L1503" t="str">
        <f t="shared" si="94"/>
        <v>06</v>
      </c>
      <c r="M1503" s="2">
        <f t="shared" si="95"/>
        <v>42800.458333333336</v>
      </c>
      <c r="N1503" s="1">
        <f>IF(SUMPRODUCT(--ISNUMBER(SEARCH({"nasdaq.com","bloomberg.com","wsj.com","seekingalpha.com","valuewalk.com","reuters.com","forbes.com","marketwatch.com","investopedia.com","businessinsider.com","analystratings.com"},B1503)))&gt;0,1,0)</f>
        <v>0</v>
      </c>
      <c r="O1503" t="s">
        <v>3935</v>
      </c>
    </row>
    <row r="1504" spans="1:15" x14ac:dyDescent="0.35">
      <c r="A1504">
        <v>-0.16611295681063101</v>
      </c>
      <c r="B1504" t="s">
        <v>216</v>
      </c>
      <c r="C1504" t="s">
        <v>1401</v>
      </c>
      <c r="D1504">
        <v>20170322151500</v>
      </c>
      <c r="E1504" s="1">
        <f>IF(SUMPRODUCT(--ISNUMBER(SEARCH({"ECON_EARNINGSREPORT","ECON_STOCKMARKET"},C1504)))&gt;0,1,0)</f>
        <v>1</v>
      </c>
      <c r="F1504" s="1">
        <f>IF(SUMPRODUCT(--ISNUMBER(SEARCH({"ENV_"},C1504)))&gt;0,1,0)</f>
        <v>0</v>
      </c>
      <c r="G1504" s="1">
        <f>IF(SUMPRODUCT(--ISNUMBER(SEARCH({"DISCRIMINATION","HARASSMENT","HATE_SPEECH","GENDER_VIOLENCE"},C1504)))&gt;0,1,0)</f>
        <v>0</v>
      </c>
      <c r="H1504" s="1">
        <f>IF(SUMPRODUCT(--ISNUMBER(SEARCH({"LEGALIZE","LEGISLATION","TRIAL"},C1504)))&gt;0,1,0)</f>
        <v>0</v>
      </c>
      <c r="I1504" s="1">
        <f>IF(SUMPRODUCT(--ISNUMBER(SEARCH({"LEADER"},C1504)))&gt;0,1,0)</f>
        <v>1</v>
      </c>
      <c r="J1504" t="str">
        <f t="shared" si="92"/>
        <v>2017</v>
      </c>
      <c r="K1504" t="str">
        <f t="shared" si="93"/>
        <v>03</v>
      </c>
      <c r="L1504" t="str">
        <f t="shared" si="94"/>
        <v>22</v>
      </c>
      <c r="M1504" s="2">
        <f t="shared" si="95"/>
        <v>42816.635416666664</v>
      </c>
      <c r="N1504" s="1">
        <f>IF(SUMPRODUCT(--ISNUMBER(SEARCH({"nasdaq.com","bloomberg.com","wsj.com","seekingalpha.com","valuewalk.com","reuters.com","forbes.com","marketwatch.com","investopedia.com","businessinsider.com","analystratings.com"},B1504)))&gt;0,1,0)</f>
        <v>1</v>
      </c>
      <c r="O1504" t="s">
        <v>3935</v>
      </c>
    </row>
    <row r="1505" spans="1:15" x14ac:dyDescent="0.35">
      <c r="A1505">
        <v>0</v>
      </c>
      <c r="B1505" t="s">
        <v>4</v>
      </c>
      <c r="C1505" t="s">
        <v>1402</v>
      </c>
      <c r="D1505">
        <v>20170303133000</v>
      </c>
      <c r="E1505" s="1">
        <f>IF(SUMPRODUCT(--ISNUMBER(SEARCH({"ECON_EARNINGSREPORT","ECON_STOCKMARKET"},C1505)))&gt;0,1,0)</f>
        <v>1</v>
      </c>
      <c r="F1505" s="1">
        <f>IF(SUMPRODUCT(--ISNUMBER(SEARCH({"ENV_"},C1505)))&gt;0,1,0)</f>
        <v>0</v>
      </c>
      <c r="G1505" s="1">
        <f>IF(SUMPRODUCT(--ISNUMBER(SEARCH({"DISCRIMINATION","HARASSMENT","HATE_SPEECH","GENDER_VIOLENCE"},C1505)))&gt;0,1,0)</f>
        <v>0</v>
      </c>
      <c r="H1505" s="1">
        <f>IF(SUMPRODUCT(--ISNUMBER(SEARCH({"LEGALIZE","LEGISLATION","TRIAL"},C1505)))&gt;0,1,0)</f>
        <v>0</v>
      </c>
      <c r="I1505" s="1">
        <f>IF(SUMPRODUCT(--ISNUMBER(SEARCH({"LEADER"},C1505)))&gt;0,1,0)</f>
        <v>0</v>
      </c>
      <c r="J1505" t="str">
        <f t="shared" si="92"/>
        <v>2017</v>
      </c>
      <c r="K1505" t="str">
        <f t="shared" si="93"/>
        <v>03</v>
      </c>
      <c r="L1505" t="str">
        <f t="shared" si="94"/>
        <v>03</v>
      </c>
      <c r="M1505" s="2">
        <f t="shared" si="95"/>
        <v>42797.5625</v>
      </c>
      <c r="N1505" s="1">
        <f>IF(SUMPRODUCT(--ISNUMBER(SEARCH({"nasdaq.com","bloomberg.com","wsj.com","seekingalpha.com","valuewalk.com","reuters.com","forbes.com","marketwatch.com","investopedia.com","businessinsider.com","analystratings.com"},B1505)))&gt;0,1,0)</f>
        <v>0</v>
      </c>
      <c r="O1505" t="s">
        <v>3935</v>
      </c>
    </row>
    <row r="1506" spans="1:15" x14ac:dyDescent="0.35">
      <c r="A1506">
        <v>0.242718446601942</v>
      </c>
      <c r="B1506" t="s">
        <v>10</v>
      </c>
      <c r="C1506" t="s">
        <v>1403</v>
      </c>
      <c r="D1506">
        <v>20170418210000</v>
      </c>
      <c r="E1506" s="1">
        <f>IF(SUMPRODUCT(--ISNUMBER(SEARCH({"ECON_EARNINGSREPORT","ECON_STOCKMARKET"},C1506)))&gt;0,1,0)</f>
        <v>1</v>
      </c>
      <c r="F1506" s="1">
        <f>IF(SUMPRODUCT(--ISNUMBER(SEARCH({"ENV_"},C1506)))&gt;0,1,0)</f>
        <v>0</v>
      </c>
      <c r="G1506" s="1">
        <f>IF(SUMPRODUCT(--ISNUMBER(SEARCH({"DISCRIMINATION","HARASSMENT","HATE_SPEECH","GENDER_VIOLENCE"},C1506)))&gt;0,1,0)</f>
        <v>0</v>
      </c>
      <c r="H1506" s="1">
        <f>IF(SUMPRODUCT(--ISNUMBER(SEARCH({"LEGALIZE","LEGISLATION","TRIAL"},C1506)))&gt;0,1,0)</f>
        <v>0</v>
      </c>
      <c r="I1506" s="1">
        <f>IF(SUMPRODUCT(--ISNUMBER(SEARCH({"LEADER"},C1506)))&gt;0,1,0)</f>
        <v>0</v>
      </c>
      <c r="J1506" t="str">
        <f t="shared" si="92"/>
        <v>2017</v>
      </c>
      <c r="K1506" t="str">
        <f t="shared" si="93"/>
        <v>04</v>
      </c>
      <c r="L1506" t="str">
        <f t="shared" si="94"/>
        <v>18</v>
      </c>
      <c r="M1506" s="2">
        <f t="shared" si="95"/>
        <v>42843.875</v>
      </c>
      <c r="N1506" s="1">
        <f>IF(SUMPRODUCT(--ISNUMBER(SEARCH({"nasdaq.com","bloomberg.com","wsj.com","seekingalpha.com","valuewalk.com","reuters.com","forbes.com","marketwatch.com","investopedia.com","businessinsider.com","analystratings.com"},B1506)))&gt;0,1,0)</f>
        <v>1</v>
      </c>
      <c r="O1506" t="s">
        <v>3935</v>
      </c>
    </row>
    <row r="1507" spans="1:15" x14ac:dyDescent="0.35">
      <c r="A1507">
        <v>0.71599045346061996</v>
      </c>
      <c r="B1507" t="s">
        <v>122</v>
      </c>
      <c r="C1507" t="s">
        <v>1404</v>
      </c>
      <c r="D1507">
        <v>20170322121500</v>
      </c>
      <c r="E1507" s="1">
        <f>IF(SUMPRODUCT(--ISNUMBER(SEARCH({"ECON_EARNINGSREPORT","ECON_STOCKMARKET"},C1507)))&gt;0,1,0)</f>
        <v>1</v>
      </c>
      <c r="F1507" s="1">
        <f>IF(SUMPRODUCT(--ISNUMBER(SEARCH({"ENV_"},C1507)))&gt;0,1,0)</f>
        <v>0</v>
      </c>
      <c r="G1507" s="1">
        <f>IF(SUMPRODUCT(--ISNUMBER(SEARCH({"DISCRIMINATION","HARASSMENT","HATE_SPEECH","GENDER_VIOLENCE"},C1507)))&gt;0,1,0)</f>
        <v>0</v>
      </c>
      <c r="H1507" s="1">
        <f>IF(SUMPRODUCT(--ISNUMBER(SEARCH({"LEGALIZE","LEGISLATION","TRIAL"},C1507)))&gt;0,1,0)</f>
        <v>0</v>
      </c>
      <c r="I1507" s="1">
        <f>IF(SUMPRODUCT(--ISNUMBER(SEARCH({"LEADER"},C1507)))&gt;0,1,0)</f>
        <v>0</v>
      </c>
      <c r="J1507" t="str">
        <f t="shared" si="92"/>
        <v>2017</v>
      </c>
      <c r="K1507" t="str">
        <f t="shared" si="93"/>
        <v>03</v>
      </c>
      <c r="L1507" t="str">
        <f t="shared" si="94"/>
        <v>22</v>
      </c>
      <c r="M1507" s="2">
        <f t="shared" si="95"/>
        <v>42816.510416666664</v>
      </c>
      <c r="N1507" s="1">
        <f>IF(SUMPRODUCT(--ISNUMBER(SEARCH({"nasdaq.com","bloomberg.com","wsj.com","seekingalpha.com","valuewalk.com","reuters.com","forbes.com","marketwatch.com","investopedia.com","businessinsider.com","analystratings.com"},B1507)))&gt;0,1,0)</f>
        <v>0</v>
      </c>
      <c r="O1507" t="s">
        <v>3935</v>
      </c>
    </row>
    <row r="1508" spans="1:15" x14ac:dyDescent="0.35">
      <c r="A1508">
        <v>0.71123755334281702</v>
      </c>
      <c r="B1508" t="s">
        <v>313</v>
      </c>
      <c r="C1508" t="s">
        <v>1405</v>
      </c>
      <c r="D1508">
        <v>20170323001500</v>
      </c>
      <c r="E1508" s="1">
        <f>IF(SUMPRODUCT(--ISNUMBER(SEARCH({"ECON_EARNINGSREPORT","ECON_STOCKMARKET"},C1508)))&gt;0,1,0)</f>
        <v>1</v>
      </c>
      <c r="F1508" s="1">
        <f>IF(SUMPRODUCT(--ISNUMBER(SEARCH({"ENV_"},C1508)))&gt;0,1,0)</f>
        <v>0</v>
      </c>
      <c r="G1508" s="1">
        <f>IF(SUMPRODUCT(--ISNUMBER(SEARCH({"DISCRIMINATION","HARASSMENT","HATE_SPEECH","GENDER_VIOLENCE"},C1508)))&gt;0,1,0)</f>
        <v>0</v>
      </c>
      <c r="H1508" s="1">
        <f>IF(SUMPRODUCT(--ISNUMBER(SEARCH({"LEGALIZE","LEGISLATION","TRIAL"},C1508)))&gt;0,1,0)</f>
        <v>0</v>
      </c>
      <c r="I1508" s="1">
        <f>IF(SUMPRODUCT(--ISNUMBER(SEARCH({"LEADER"},C1508)))&gt;0,1,0)</f>
        <v>0</v>
      </c>
      <c r="J1508" t="str">
        <f t="shared" si="92"/>
        <v>2017</v>
      </c>
      <c r="K1508" t="str">
        <f t="shared" si="93"/>
        <v>03</v>
      </c>
      <c r="L1508" t="str">
        <f t="shared" si="94"/>
        <v>23</v>
      </c>
      <c r="M1508" s="2">
        <f t="shared" si="95"/>
        <v>42817.010416666664</v>
      </c>
      <c r="N1508" s="1">
        <f>IF(SUMPRODUCT(--ISNUMBER(SEARCH({"nasdaq.com","bloomberg.com","wsj.com","seekingalpha.com","valuewalk.com","reuters.com","forbes.com","marketwatch.com","investopedia.com","businessinsider.com","analystratings.com"},B1508)))&gt;0,1,0)</f>
        <v>0</v>
      </c>
      <c r="O1508" t="s">
        <v>3935</v>
      </c>
    </row>
    <row r="1509" spans="1:15" x14ac:dyDescent="0.35">
      <c r="A1509">
        <v>2.8077753779697598</v>
      </c>
      <c r="B1509" t="s">
        <v>439</v>
      </c>
      <c r="C1509" t="s">
        <v>1406</v>
      </c>
      <c r="D1509">
        <v>20170306123000</v>
      </c>
      <c r="E1509" s="1">
        <f>IF(SUMPRODUCT(--ISNUMBER(SEARCH({"ECON_EARNINGSREPORT","ECON_STOCKMARKET"},C1509)))&gt;0,1,0)</f>
        <v>1</v>
      </c>
      <c r="F1509" s="1">
        <f>IF(SUMPRODUCT(--ISNUMBER(SEARCH({"ENV_"},C1509)))&gt;0,1,0)</f>
        <v>0</v>
      </c>
      <c r="G1509" s="1">
        <f>IF(SUMPRODUCT(--ISNUMBER(SEARCH({"DISCRIMINATION","HARASSMENT","HATE_SPEECH","GENDER_VIOLENCE"},C1509)))&gt;0,1,0)</f>
        <v>0</v>
      </c>
      <c r="H1509" s="1">
        <f>IF(SUMPRODUCT(--ISNUMBER(SEARCH({"LEGALIZE","LEGISLATION","TRIAL"},C1509)))&gt;0,1,0)</f>
        <v>0</v>
      </c>
      <c r="I1509" s="1">
        <f>IF(SUMPRODUCT(--ISNUMBER(SEARCH({"LEADER"},C1509)))&gt;0,1,0)</f>
        <v>1</v>
      </c>
      <c r="J1509" t="str">
        <f t="shared" si="92"/>
        <v>2017</v>
      </c>
      <c r="K1509" t="str">
        <f t="shared" si="93"/>
        <v>03</v>
      </c>
      <c r="L1509" t="str">
        <f t="shared" si="94"/>
        <v>06</v>
      </c>
      <c r="M1509" s="2">
        <f t="shared" si="95"/>
        <v>42800.520833333336</v>
      </c>
      <c r="N1509" s="1">
        <f>IF(SUMPRODUCT(--ISNUMBER(SEARCH({"nasdaq.com","bloomberg.com","wsj.com","seekingalpha.com","valuewalk.com","reuters.com","forbes.com","marketwatch.com","investopedia.com","businessinsider.com","analystratings.com"},B1509)))&gt;0,1,0)</f>
        <v>0</v>
      </c>
      <c r="O1509" t="s">
        <v>3935</v>
      </c>
    </row>
    <row r="1510" spans="1:15" x14ac:dyDescent="0.35">
      <c r="A1510">
        <v>4.2357274401473299</v>
      </c>
      <c r="B1510" t="s">
        <v>274</v>
      </c>
      <c r="C1510" t="s">
        <v>1382</v>
      </c>
      <c r="D1510">
        <v>20170321101500</v>
      </c>
      <c r="E1510" s="1">
        <f>IF(SUMPRODUCT(--ISNUMBER(SEARCH({"ECON_EARNINGSREPORT","ECON_STOCKMARKET"},C1510)))&gt;0,1,0)</f>
        <v>1</v>
      </c>
      <c r="F1510" s="1">
        <f>IF(SUMPRODUCT(--ISNUMBER(SEARCH({"ENV_"},C1510)))&gt;0,1,0)</f>
        <v>0</v>
      </c>
      <c r="G1510" s="1">
        <f>IF(SUMPRODUCT(--ISNUMBER(SEARCH({"DISCRIMINATION","HARASSMENT","HATE_SPEECH","GENDER_VIOLENCE"},C1510)))&gt;0,1,0)</f>
        <v>0</v>
      </c>
      <c r="H1510" s="1">
        <f>IF(SUMPRODUCT(--ISNUMBER(SEARCH({"LEGALIZE","LEGISLATION","TRIAL"},C1510)))&gt;0,1,0)</f>
        <v>0</v>
      </c>
      <c r="I1510" s="1">
        <f>IF(SUMPRODUCT(--ISNUMBER(SEARCH({"LEADER"},C1510)))&gt;0,1,0)</f>
        <v>1</v>
      </c>
      <c r="J1510" t="str">
        <f t="shared" si="92"/>
        <v>2017</v>
      </c>
      <c r="K1510" t="str">
        <f t="shared" si="93"/>
        <v>03</v>
      </c>
      <c r="L1510" t="str">
        <f t="shared" si="94"/>
        <v>21</v>
      </c>
      <c r="M1510" s="2">
        <f t="shared" si="95"/>
        <v>42815.427083333336</v>
      </c>
      <c r="N1510" s="1">
        <f>IF(SUMPRODUCT(--ISNUMBER(SEARCH({"nasdaq.com","bloomberg.com","wsj.com","seekingalpha.com","valuewalk.com","reuters.com","forbes.com","marketwatch.com","investopedia.com","businessinsider.com","analystratings.com"},B1510)))&gt;0,1,0)</f>
        <v>0</v>
      </c>
      <c r="O1510" t="s">
        <v>3935</v>
      </c>
    </row>
    <row r="1511" spans="1:15" x14ac:dyDescent="0.35">
      <c r="A1511">
        <v>0.151975683890578</v>
      </c>
      <c r="B1511" t="s">
        <v>8</v>
      </c>
      <c r="C1511" t="s">
        <v>1407</v>
      </c>
      <c r="D1511">
        <v>20170321170000</v>
      </c>
      <c r="E1511" s="1">
        <f>IF(SUMPRODUCT(--ISNUMBER(SEARCH({"ECON_EARNINGSREPORT","ECON_STOCKMARKET"},C1511)))&gt;0,1,0)</f>
        <v>1</v>
      </c>
      <c r="F1511" s="1">
        <f>IF(SUMPRODUCT(--ISNUMBER(SEARCH({"ENV_"},C1511)))&gt;0,1,0)</f>
        <v>0</v>
      </c>
      <c r="G1511" s="1">
        <f>IF(SUMPRODUCT(--ISNUMBER(SEARCH({"DISCRIMINATION","HARASSMENT","HATE_SPEECH","GENDER_VIOLENCE"},C1511)))&gt;0,1,0)</f>
        <v>0</v>
      </c>
      <c r="H1511" s="1">
        <f>IF(SUMPRODUCT(--ISNUMBER(SEARCH({"LEGALIZE","LEGISLATION","TRIAL"},C1511)))&gt;0,1,0)</f>
        <v>0</v>
      </c>
      <c r="I1511" s="1">
        <f>IF(SUMPRODUCT(--ISNUMBER(SEARCH({"LEADER"},C1511)))&gt;0,1,0)</f>
        <v>0</v>
      </c>
      <c r="J1511" t="str">
        <f t="shared" si="92"/>
        <v>2017</v>
      </c>
      <c r="K1511" t="str">
        <f t="shared" si="93"/>
        <v>03</v>
      </c>
      <c r="L1511" t="str">
        <f t="shared" si="94"/>
        <v>21</v>
      </c>
      <c r="M1511" s="2">
        <f t="shared" si="95"/>
        <v>42815.708333333336</v>
      </c>
      <c r="N1511" s="1">
        <f>IF(SUMPRODUCT(--ISNUMBER(SEARCH({"nasdaq.com","bloomberg.com","wsj.com","seekingalpha.com","valuewalk.com","reuters.com","forbes.com","marketwatch.com","investopedia.com","businessinsider.com","analystratings.com"},B1511)))&gt;0,1,0)</f>
        <v>0</v>
      </c>
      <c r="O1511" t="s">
        <v>3935</v>
      </c>
    </row>
    <row r="1512" spans="1:15" x14ac:dyDescent="0.35">
      <c r="A1512">
        <v>4.1894353369763202</v>
      </c>
      <c r="B1512" t="s">
        <v>10</v>
      </c>
      <c r="C1512" t="s">
        <v>1382</v>
      </c>
      <c r="D1512">
        <v>20170321120000</v>
      </c>
      <c r="E1512" s="1">
        <f>IF(SUMPRODUCT(--ISNUMBER(SEARCH({"ECON_EARNINGSREPORT","ECON_STOCKMARKET"},C1512)))&gt;0,1,0)</f>
        <v>1</v>
      </c>
      <c r="F1512" s="1">
        <f>IF(SUMPRODUCT(--ISNUMBER(SEARCH({"ENV_"},C1512)))&gt;0,1,0)</f>
        <v>0</v>
      </c>
      <c r="G1512" s="1">
        <f>IF(SUMPRODUCT(--ISNUMBER(SEARCH({"DISCRIMINATION","HARASSMENT","HATE_SPEECH","GENDER_VIOLENCE"},C1512)))&gt;0,1,0)</f>
        <v>0</v>
      </c>
      <c r="H1512" s="1">
        <f>IF(SUMPRODUCT(--ISNUMBER(SEARCH({"LEGALIZE","LEGISLATION","TRIAL"},C1512)))&gt;0,1,0)</f>
        <v>0</v>
      </c>
      <c r="I1512" s="1">
        <f>IF(SUMPRODUCT(--ISNUMBER(SEARCH({"LEADER"},C1512)))&gt;0,1,0)</f>
        <v>1</v>
      </c>
      <c r="J1512" t="str">
        <f t="shared" si="92"/>
        <v>2017</v>
      </c>
      <c r="K1512" t="str">
        <f t="shared" si="93"/>
        <v>03</v>
      </c>
      <c r="L1512" t="str">
        <f t="shared" si="94"/>
        <v>21</v>
      </c>
      <c r="M1512" s="2">
        <f t="shared" si="95"/>
        <v>42815.5</v>
      </c>
      <c r="N1512" s="1">
        <f>IF(SUMPRODUCT(--ISNUMBER(SEARCH({"nasdaq.com","bloomberg.com","wsj.com","seekingalpha.com","valuewalk.com","reuters.com","forbes.com","marketwatch.com","investopedia.com","businessinsider.com","analystratings.com"},B1512)))&gt;0,1,0)</f>
        <v>1</v>
      </c>
      <c r="O1512" t="s">
        <v>3935</v>
      </c>
    </row>
    <row r="1513" spans="1:15" x14ac:dyDescent="0.35">
      <c r="A1513">
        <v>1.1091652072387601</v>
      </c>
      <c r="B1513" t="s">
        <v>10</v>
      </c>
      <c r="C1513" t="s">
        <v>1408</v>
      </c>
      <c r="D1513">
        <v>20170419180000</v>
      </c>
      <c r="E1513" s="1">
        <f>IF(SUMPRODUCT(--ISNUMBER(SEARCH({"ECON_EARNINGSREPORT","ECON_STOCKMARKET"},C1513)))&gt;0,1,0)</f>
        <v>1</v>
      </c>
      <c r="F1513" s="1">
        <f>IF(SUMPRODUCT(--ISNUMBER(SEARCH({"ENV_"},C1513)))&gt;0,1,0)</f>
        <v>0</v>
      </c>
      <c r="G1513" s="1">
        <f>IF(SUMPRODUCT(--ISNUMBER(SEARCH({"DISCRIMINATION","HARASSMENT","HATE_SPEECH","GENDER_VIOLENCE"},C1513)))&gt;0,1,0)</f>
        <v>0</v>
      </c>
      <c r="H1513" s="1">
        <f>IF(SUMPRODUCT(--ISNUMBER(SEARCH({"LEGALIZE","LEGISLATION","TRIAL"},C1513)))&gt;0,1,0)</f>
        <v>1</v>
      </c>
      <c r="I1513" s="1">
        <f>IF(SUMPRODUCT(--ISNUMBER(SEARCH({"LEADER"},C1513)))&gt;0,1,0)</f>
        <v>0</v>
      </c>
      <c r="J1513" t="str">
        <f t="shared" si="92"/>
        <v>2017</v>
      </c>
      <c r="K1513" t="str">
        <f t="shared" si="93"/>
        <v>04</v>
      </c>
      <c r="L1513" t="str">
        <f t="shared" si="94"/>
        <v>19</v>
      </c>
      <c r="M1513" s="2">
        <f t="shared" si="95"/>
        <v>42844.75</v>
      </c>
      <c r="N1513" s="1">
        <f>IF(SUMPRODUCT(--ISNUMBER(SEARCH({"nasdaq.com","bloomberg.com","wsj.com","seekingalpha.com","valuewalk.com","reuters.com","forbes.com","marketwatch.com","investopedia.com","businessinsider.com","analystratings.com"},B1513)))&gt;0,1,0)</f>
        <v>1</v>
      </c>
      <c r="O1513" t="s">
        <v>3935</v>
      </c>
    </row>
    <row r="1514" spans="1:15" x14ac:dyDescent="0.35">
      <c r="A1514">
        <v>1.8847006651884699</v>
      </c>
      <c r="B1514" t="s">
        <v>1306</v>
      </c>
      <c r="C1514" t="s">
        <v>1409</v>
      </c>
      <c r="D1514">
        <v>20170228224500</v>
      </c>
      <c r="E1514" s="1">
        <f>IF(SUMPRODUCT(--ISNUMBER(SEARCH({"ECON_EARNINGSREPORT","ECON_STOCKMARKET"},C1514)))&gt;0,1,0)</f>
        <v>0</v>
      </c>
      <c r="F1514" s="1">
        <f>IF(SUMPRODUCT(--ISNUMBER(SEARCH({"ENV_"},C1514)))&gt;0,1,0)</f>
        <v>0</v>
      </c>
      <c r="G1514" s="1">
        <f>IF(SUMPRODUCT(--ISNUMBER(SEARCH({"DISCRIMINATION","HARASSMENT","HATE_SPEECH","GENDER_VIOLENCE"},C1514)))&gt;0,1,0)</f>
        <v>0</v>
      </c>
      <c r="H1514" s="1">
        <f>IF(SUMPRODUCT(--ISNUMBER(SEARCH({"LEGALIZE","LEGISLATION","TRIAL"},C1514)))&gt;0,1,0)</f>
        <v>0</v>
      </c>
      <c r="I1514" s="1">
        <f>IF(SUMPRODUCT(--ISNUMBER(SEARCH({"LEADER"},C1514)))&gt;0,1,0)</f>
        <v>1</v>
      </c>
      <c r="J1514" t="str">
        <f t="shared" si="92"/>
        <v>2017</v>
      </c>
      <c r="K1514" t="str">
        <f t="shared" si="93"/>
        <v>02</v>
      </c>
      <c r="L1514" t="str">
        <f t="shared" si="94"/>
        <v>28</v>
      </c>
      <c r="M1514" s="2">
        <f t="shared" si="95"/>
        <v>42794.947916666664</v>
      </c>
      <c r="N1514" s="1">
        <f>IF(SUMPRODUCT(--ISNUMBER(SEARCH({"nasdaq.com","bloomberg.com","wsj.com","seekingalpha.com","valuewalk.com","reuters.com","forbes.com","marketwatch.com","investopedia.com","businessinsider.com","analystratings.com"},B1514)))&gt;0,1,0)</f>
        <v>0</v>
      </c>
      <c r="O1514" t="s">
        <v>3935</v>
      </c>
    </row>
    <row r="1515" spans="1:15" x14ac:dyDescent="0.35">
      <c r="A1515">
        <v>1.2276785714285701</v>
      </c>
      <c r="B1515" t="s">
        <v>10</v>
      </c>
      <c r="C1515" t="s">
        <v>1410</v>
      </c>
      <c r="D1515">
        <v>20170321221500</v>
      </c>
      <c r="E1515" s="1">
        <f>IF(SUMPRODUCT(--ISNUMBER(SEARCH({"ECON_EARNINGSREPORT","ECON_STOCKMARKET"},C1515)))&gt;0,1,0)</f>
        <v>1</v>
      </c>
      <c r="F1515" s="1">
        <f>IF(SUMPRODUCT(--ISNUMBER(SEARCH({"ENV_"},C1515)))&gt;0,1,0)</f>
        <v>0</v>
      </c>
      <c r="G1515" s="1">
        <f>IF(SUMPRODUCT(--ISNUMBER(SEARCH({"DISCRIMINATION","HARASSMENT","HATE_SPEECH","GENDER_VIOLENCE"},C1515)))&gt;0,1,0)</f>
        <v>0</v>
      </c>
      <c r="H1515" s="1">
        <f>IF(SUMPRODUCT(--ISNUMBER(SEARCH({"LEGALIZE","LEGISLATION","TRIAL"},C1515)))&gt;0,1,0)</f>
        <v>0</v>
      </c>
      <c r="I1515" s="1">
        <f>IF(SUMPRODUCT(--ISNUMBER(SEARCH({"LEADER"},C1515)))&gt;0,1,0)</f>
        <v>1</v>
      </c>
      <c r="J1515" t="str">
        <f t="shared" si="92"/>
        <v>2017</v>
      </c>
      <c r="K1515" t="str">
        <f t="shared" si="93"/>
        <v>03</v>
      </c>
      <c r="L1515" t="str">
        <f t="shared" si="94"/>
        <v>21</v>
      </c>
      <c r="M1515" s="2">
        <f t="shared" si="95"/>
        <v>42815.927083333336</v>
      </c>
      <c r="N1515" s="1">
        <f>IF(SUMPRODUCT(--ISNUMBER(SEARCH({"nasdaq.com","bloomberg.com","wsj.com","seekingalpha.com","valuewalk.com","reuters.com","forbes.com","marketwatch.com","investopedia.com","businessinsider.com","analystratings.com"},B1515)))&gt;0,1,0)</f>
        <v>1</v>
      </c>
      <c r="O1515" t="s">
        <v>3935</v>
      </c>
    </row>
    <row r="1516" spans="1:15" x14ac:dyDescent="0.35">
      <c r="A1516">
        <v>4.0636042402826904</v>
      </c>
      <c r="B1516" t="s">
        <v>307</v>
      </c>
      <c r="C1516" t="s">
        <v>1411</v>
      </c>
      <c r="D1516">
        <v>20170321100000</v>
      </c>
      <c r="E1516" s="1">
        <f>IF(SUMPRODUCT(--ISNUMBER(SEARCH({"ECON_EARNINGSREPORT","ECON_STOCKMARKET"},C1516)))&gt;0,1,0)</f>
        <v>1</v>
      </c>
      <c r="F1516" s="1">
        <f>IF(SUMPRODUCT(--ISNUMBER(SEARCH({"ENV_"},C1516)))&gt;0,1,0)</f>
        <v>0</v>
      </c>
      <c r="G1516" s="1">
        <f>IF(SUMPRODUCT(--ISNUMBER(SEARCH({"DISCRIMINATION","HARASSMENT","HATE_SPEECH","GENDER_VIOLENCE"},C1516)))&gt;0,1,0)</f>
        <v>0</v>
      </c>
      <c r="H1516" s="1">
        <f>IF(SUMPRODUCT(--ISNUMBER(SEARCH({"LEGALIZE","LEGISLATION","TRIAL"},C1516)))&gt;0,1,0)</f>
        <v>0</v>
      </c>
      <c r="I1516" s="1">
        <f>IF(SUMPRODUCT(--ISNUMBER(SEARCH({"LEADER"},C1516)))&gt;0,1,0)</f>
        <v>1</v>
      </c>
      <c r="J1516" t="str">
        <f t="shared" si="92"/>
        <v>2017</v>
      </c>
      <c r="K1516" t="str">
        <f t="shared" si="93"/>
        <v>03</v>
      </c>
      <c r="L1516" t="str">
        <f t="shared" si="94"/>
        <v>21</v>
      </c>
      <c r="M1516" s="2">
        <f t="shared" si="95"/>
        <v>42815.416666666664</v>
      </c>
      <c r="N1516" s="1">
        <f>IF(SUMPRODUCT(--ISNUMBER(SEARCH({"nasdaq.com","bloomberg.com","wsj.com","seekingalpha.com","valuewalk.com","reuters.com","forbes.com","marketwatch.com","investopedia.com","businessinsider.com","analystratings.com"},B1516)))&gt;0,1,0)</f>
        <v>0</v>
      </c>
      <c r="O1516" t="s">
        <v>3935</v>
      </c>
    </row>
    <row r="1517" spans="1:15" x14ac:dyDescent="0.35">
      <c r="A1517">
        <v>0.41551246537396103</v>
      </c>
      <c r="B1517" t="s">
        <v>76</v>
      </c>
      <c r="C1517" t="s">
        <v>1412</v>
      </c>
      <c r="D1517">
        <v>20170323003000</v>
      </c>
      <c r="E1517" s="1">
        <f>IF(SUMPRODUCT(--ISNUMBER(SEARCH({"ECON_EARNINGSREPORT","ECON_STOCKMARKET"},C1517)))&gt;0,1,0)</f>
        <v>1</v>
      </c>
      <c r="F1517" s="1">
        <f>IF(SUMPRODUCT(--ISNUMBER(SEARCH({"ENV_"},C1517)))&gt;0,1,0)</f>
        <v>0</v>
      </c>
      <c r="G1517" s="1">
        <f>IF(SUMPRODUCT(--ISNUMBER(SEARCH({"DISCRIMINATION","HARASSMENT","HATE_SPEECH","GENDER_VIOLENCE"},C1517)))&gt;0,1,0)</f>
        <v>0</v>
      </c>
      <c r="H1517" s="1">
        <f>IF(SUMPRODUCT(--ISNUMBER(SEARCH({"LEGALIZE","LEGISLATION","TRIAL"},C1517)))&gt;0,1,0)</f>
        <v>0</v>
      </c>
      <c r="I1517" s="1">
        <f>IF(SUMPRODUCT(--ISNUMBER(SEARCH({"LEADER"},C1517)))&gt;0,1,0)</f>
        <v>0</v>
      </c>
      <c r="J1517" t="str">
        <f t="shared" si="92"/>
        <v>2017</v>
      </c>
      <c r="K1517" t="str">
        <f t="shared" si="93"/>
        <v>03</v>
      </c>
      <c r="L1517" t="str">
        <f t="shared" si="94"/>
        <v>23</v>
      </c>
      <c r="M1517" s="2">
        <f t="shared" si="95"/>
        <v>42817.020833333336</v>
      </c>
      <c r="N1517" s="1">
        <f>IF(SUMPRODUCT(--ISNUMBER(SEARCH({"nasdaq.com","bloomberg.com","wsj.com","seekingalpha.com","valuewalk.com","reuters.com","forbes.com","marketwatch.com","investopedia.com","businessinsider.com","analystratings.com"},B1517)))&gt;0,1,0)</f>
        <v>0</v>
      </c>
      <c r="O1517" t="s">
        <v>3935</v>
      </c>
    </row>
    <row r="1518" spans="1:15" x14ac:dyDescent="0.35">
      <c r="A1518">
        <v>-1.440329218107</v>
      </c>
      <c r="B1518" t="s">
        <v>90</v>
      </c>
      <c r="C1518" t="s">
        <v>1413</v>
      </c>
      <c r="D1518">
        <v>20170322134500</v>
      </c>
      <c r="E1518" s="1">
        <f>IF(SUMPRODUCT(--ISNUMBER(SEARCH({"ECON_EARNINGSREPORT","ECON_STOCKMARKET"},C1518)))&gt;0,1,0)</f>
        <v>1</v>
      </c>
      <c r="F1518" s="1">
        <f>IF(SUMPRODUCT(--ISNUMBER(SEARCH({"ENV_"},C1518)))&gt;0,1,0)</f>
        <v>0</v>
      </c>
      <c r="G1518" s="1">
        <f>IF(SUMPRODUCT(--ISNUMBER(SEARCH({"DISCRIMINATION","HARASSMENT","HATE_SPEECH","GENDER_VIOLENCE"},C1518)))&gt;0,1,0)</f>
        <v>0</v>
      </c>
      <c r="H1518" s="1">
        <f>IF(SUMPRODUCT(--ISNUMBER(SEARCH({"LEGALIZE","LEGISLATION","TRIAL"},C1518)))&gt;0,1,0)</f>
        <v>0</v>
      </c>
      <c r="I1518" s="1">
        <f>IF(SUMPRODUCT(--ISNUMBER(SEARCH({"LEADER"},C1518)))&gt;0,1,0)</f>
        <v>0</v>
      </c>
      <c r="J1518" t="str">
        <f t="shared" si="92"/>
        <v>2017</v>
      </c>
      <c r="K1518" t="str">
        <f t="shared" si="93"/>
        <v>03</v>
      </c>
      <c r="L1518" t="str">
        <f t="shared" si="94"/>
        <v>22</v>
      </c>
      <c r="M1518" s="2">
        <f t="shared" si="95"/>
        <v>42816.572916666664</v>
      </c>
      <c r="N1518" s="1">
        <f>IF(SUMPRODUCT(--ISNUMBER(SEARCH({"nasdaq.com","bloomberg.com","wsj.com","seekingalpha.com","valuewalk.com","reuters.com","forbes.com","marketwatch.com","investopedia.com","businessinsider.com","analystratings.com"},B1518)))&gt;0,1,0)</f>
        <v>0</v>
      </c>
      <c r="O1518" t="s">
        <v>3935</v>
      </c>
    </row>
    <row r="1519" spans="1:15" x14ac:dyDescent="0.35">
      <c r="A1519">
        <v>0.60553633217993097</v>
      </c>
      <c r="B1519" t="s">
        <v>107</v>
      </c>
      <c r="C1519" t="s">
        <v>1414</v>
      </c>
      <c r="D1519">
        <v>20170314154500</v>
      </c>
      <c r="E1519" s="1">
        <f>IF(SUMPRODUCT(--ISNUMBER(SEARCH({"ECON_EARNINGSREPORT","ECON_STOCKMARKET"},C1519)))&gt;0,1,0)</f>
        <v>1</v>
      </c>
      <c r="F1519" s="1">
        <f>IF(SUMPRODUCT(--ISNUMBER(SEARCH({"ENV_"},C1519)))&gt;0,1,0)</f>
        <v>0</v>
      </c>
      <c r="G1519" s="1">
        <f>IF(SUMPRODUCT(--ISNUMBER(SEARCH({"DISCRIMINATION","HARASSMENT","HATE_SPEECH","GENDER_VIOLENCE"},C1519)))&gt;0,1,0)</f>
        <v>0</v>
      </c>
      <c r="H1519" s="1">
        <f>IF(SUMPRODUCT(--ISNUMBER(SEARCH({"LEGALIZE","LEGISLATION","TRIAL"},C1519)))&gt;0,1,0)</f>
        <v>0</v>
      </c>
      <c r="I1519" s="1">
        <f>IF(SUMPRODUCT(--ISNUMBER(SEARCH({"LEADER"},C1519)))&gt;0,1,0)</f>
        <v>0</v>
      </c>
      <c r="J1519" t="str">
        <f t="shared" si="92"/>
        <v>2017</v>
      </c>
      <c r="K1519" t="str">
        <f t="shared" si="93"/>
        <v>03</v>
      </c>
      <c r="L1519" t="str">
        <f t="shared" si="94"/>
        <v>14</v>
      </c>
      <c r="M1519" s="2">
        <f t="shared" si="95"/>
        <v>42808.65625</v>
      </c>
      <c r="N1519" s="1">
        <f>IF(SUMPRODUCT(--ISNUMBER(SEARCH({"nasdaq.com","bloomberg.com","wsj.com","seekingalpha.com","valuewalk.com","reuters.com","forbes.com","marketwatch.com","investopedia.com","businessinsider.com","analystratings.com"},B1519)))&gt;0,1,0)</f>
        <v>1</v>
      </c>
      <c r="O1519" t="s">
        <v>3935</v>
      </c>
    </row>
    <row r="1520" spans="1:15" x14ac:dyDescent="0.35">
      <c r="A1520">
        <v>0.54644808743169404</v>
      </c>
      <c r="B1520" t="s">
        <v>40</v>
      </c>
      <c r="C1520" t="s">
        <v>1386</v>
      </c>
      <c r="D1520">
        <v>20170303223000</v>
      </c>
      <c r="E1520" s="1">
        <f>IF(SUMPRODUCT(--ISNUMBER(SEARCH({"ECON_EARNINGSREPORT","ECON_STOCKMARKET"},C1520)))&gt;0,1,0)</f>
        <v>1</v>
      </c>
      <c r="F1520" s="1">
        <f>IF(SUMPRODUCT(--ISNUMBER(SEARCH({"ENV_"},C1520)))&gt;0,1,0)</f>
        <v>0</v>
      </c>
      <c r="G1520" s="1">
        <f>IF(SUMPRODUCT(--ISNUMBER(SEARCH({"DISCRIMINATION","HARASSMENT","HATE_SPEECH","GENDER_VIOLENCE"},C1520)))&gt;0,1,0)</f>
        <v>0</v>
      </c>
      <c r="H1520" s="1">
        <f>IF(SUMPRODUCT(--ISNUMBER(SEARCH({"LEGALIZE","LEGISLATION","TRIAL"},C1520)))&gt;0,1,0)</f>
        <v>0</v>
      </c>
      <c r="I1520" s="1">
        <f>IF(SUMPRODUCT(--ISNUMBER(SEARCH({"LEADER"},C1520)))&gt;0,1,0)</f>
        <v>1</v>
      </c>
      <c r="J1520" t="str">
        <f t="shared" si="92"/>
        <v>2017</v>
      </c>
      <c r="K1520" t="str">
        <f t="shared" si="93"/>
        <v>03</v>
      </c>
      <c r="L1520" t="str">
        <f t="shared" si="94"/>
        <v>03</v>
      </c>
      <c r="M1520" s="2">
        <f t="shared" si="95"/>
        <v>42797.9375</v>
      </c>
      <c r="N1520" s="1">
        <f>IF(SUMPRODUCT(--ISNUMBER(SEARCH({"nasdaq.com","bloomberg.com","wsj.com","seekingalpha.com","valuewalk.com","reuters.com","forbes.com","marketwatch.com","investopedia.com","businessinsider.com","analystratings.com"},B1520)))&gt;0,1,0)</f>
        <v>0</v>
      </c>
      <c r="O1520" t="s">
        <v>3935</v>
      </c>
    </row>
    <row r="1521" spans="1:15" x14ac:dyDescent="0.35">
      <c r="A1521">
        <v>1.05757931844888</v>
      </c>
      <c r="B1521" t="s">
        <v>63</v>
      </c>
      <c r="C1521" t="s">
        <v>1415</v>
      </c>
      <c r="D1521">
        <v>20170302210000</v>
      </c>
      <c r="E1521" s="1">
        <f>IF(SUMPRODUCT(--ISNUMBER(SEARCH({"ECON_EARNINGSREPORT","ECON_STOCKMARKET"},C1521)))&gt;0,1,0)</f>
        <v>0</v>
      </c>
      <c r="F1521" s="1">
        <f>IF(SUMPRODUCT(--ISNUMBER(SEARCH({"ENV_"},C1521)))&gt;0,1,0)</f>
        <v>0</v>
      </c>
      <c r="G1521" s="1">
        <f>IF(SUMPRODUCT(--ISNUMBER(SEARCH({"DISCRIMINATION","HARASSMENT","HATE_SPEECH","GENDER_VIOLENCE"},C1521)))&gt;0,1,0)</f>
        <v>0</v>
      </c>
      <c r="H1521" s="1">
        <f>IF(SUMPRODUCT(--ISNUMBER(SEARCH({"LEGALIZE","LEGISLATION","TRIAL"},C1521)))&gt;0,1,0)</f>
        <v>1</v>
      </c>
      <c r="I1521" s="1">
        <f>IF(SUMPRODUCT(--ISNUMBER(SEARCH({"LEADER"},C1521)))&gt;0,1,0)</f>
        <v>1</v>
      </c>
      <c r="J1521" t="str">
        <f t="shared" si="92"/>
        <v>2017</v>
      </c>
      <c r="K1521" t="str">
        <f t="shared" si="93"/>
        <v>03</v>
      </c>
      <c r="L1521" t="str">
        <f t="shared" si="94"/>
        <v>02</v>
      </c>
      <c r="M1521" s="2">
        <f t="shared" si="95"/>
        <v>42796.875</v>
      </c>
      <c r="N1521" s="1">
        <f>IF(SUMPRODUCT(--ISNUMBER(SEARCH({"nasdaq.com","bloomberg.com","wsj.com","seekingalpha.com","valuewalk.com","reuters.com","forbes.com","marketwatch.com","investopedia.com","businessinsider.com","analystratings.com"},B1521)))&gt;0,1,0)</f>
        <v>0</v>
      </c>
      <c r="O1521" t="s">
        <v>3935</v>
      </c>
    </row>
    <row r="1522" spans="1:15" x14ac:dyDescent="0.35">
      <c r="A1522">
        <v>3.1707317073170702</v>
      </c>
      <c r="B1522" t="s">
        <v>10</v>
      </c>
      <c r="C1522" t="s">
        <v>1380</v>
      </c>
      <c r="D1522">
        <v>20170303174500</v>
      </c>
      <c r="E1522" s="1">
        <f>IF(SUMPRODUCT(--ISNUMBER(SEARCH({"ECON_EARNINGSREPORT","ECON_STOCKMARKET"},C1522)))&gt;0,1,0)</f>
        <v>0</v>
      </c>
      <c r="F1522" s="1">
        <f>IF(SUMPRODUCT(--ISNUMBER(SEARCH({"ENV_"},C1522)))&gt;0,1,0)</f>
        <v>0</v>
      </c>
      <c r="G1522" s="1">
        <f>IF(SUMPRODUCT(--ISNUMBER(SEARCH({"DISCRIMINATION","HARASSMENT","HATE_SPEECH","GENDER_VIOLENCE"},C1522)))&gt;0,1,0)</f>
        <v>0</v>
      </c>
      <c r="H1522" s="1">
        <f>IF(SUMPRODUCT(--ISNUMBER(SEARCH({"LEGALIZE","LEGISLATION","TRIAL"},C1522)))&gt;0,1,0)</f>
        <v>0</v>
      </c>
      <c r="I1522" s="1">
        <f>IF(SUMPRODUCT(--ISNUMBER(SEARCH({"LEADER"},C1522)))&gt;0,1,0)</f>
        <v>0</v>
      </c>
      <c r="J1522" t="str">
        <f t="shared" si="92"/>
        <v>2017</v>
      </c>
      <c r="K1522" t="str">
        <f t="shared" si="93"/>
        <v>03</v>
      </c>
      <c r="L1522" t="str">
        <f t="shared" si="94"/>
        <v>03</v>
      </c>
      <c r="M1522" s="2">
        <f t="shared" si="95"/>
        <v>42797.739583333336</v>
      </c>
      <c r="N1522" s="1">
        <f>IF(SUMPRODUCT(--ISNUMBER(SEARCH({"nasdaq.com","bloomberg.com","wsj.com","seekingalpha.com","valuewalk.com","reuters.com","forbes.com","marketwatch.com","investopedia.com","businessinsider.com","analystratings.com"},B1522)))&gt;0,1,0)</f>
        <v>1</v>
      </c>
      <c r="O1522" t="s">
        <v>3935</v>
      </c>
    </row>
    <row r="1523" spans="1:15" x14ac:dyDescent="0.35">
      <c r="A1523">
        <v>-0.22123893805309799</v>
      </c>
      <c r="B1523" t="s">
        <v>6</v>
      </c>
      <c r="C1523" t="s">
        <v>1166</v>
      </c>
      <c r="D1523">
        <v>20170306183000</v>
      </c>
      <c r="E1523" s="1">
        <f>IF(SUMPRODUCT(--ISNUMBER(SEARCH({"ECON_EARNINGSREPORT","ECON_STOCKMARKET"},C1523)))&gt;0,1,0)</f>
        <v>1</v>
      </c>
      <c r="F1523" s="1">
        <f>IF(SUMPRODUCT(--ISNUMBER(SEARCH({"ENV_"},C1523)))&gt;0,1,0)</f>
        <v>0</v>
      </c>
      <c r="G1523" s="1">
        <f>IF(SUMPRODUCT(--ISNUMBER(SEARCH({"DISCRIMINATION","HARASSMENT","HATE_SPEECH","GENDER_VIOLENCE"},C1523)))&gt;0,1,0)</f>
        <v>0</v>
      </c>
      <c r="H1523" s="1">
        <f>IF(SUMPRODUCT(--ISNUMBER(SEARCH({"LEGALIZE","LEGISLATION","TRIAL"},C1523)))&gt;0,1,0)</f>
        <v>0</v>
      </c>
      <c r="I1523" s="1">
        <f>IF(SUMPRODUCT(--ISNUMBER(SEARCH({"LEADER"},C1523)))&gt;0,1,0)</f>
        <v>0</v>
      </c>
      <c r="J1523" t="str">
        <f t="shared" si="92"/>
        <v>2017</v>
      </c>
      <c r="K1523" t="str">
        <f t="shared" si="93"/>
        <v>03</v>
      </c>
      <c r="L1523" t="str">
        <f t="shared" si="94"/>
        <v>06</v>
      </c>
      <c r="M1523" s="2">
        <f t="shared" si="95"/>
        <v>42800.770833333336</v>
      </c>
      <c r="N1523" s="1">
        <f>IF(SUMPRODUCT(--ISNUMBER(SEARCH({"nasdaq.com","bloomberg.com","wsj.com","seekingalpha.com","valuewalk.com","reuters.com","forbes.com","marketwatch.com","investopedia.com","businessinsider.com","analystratings.com"},B1523)))&gt;0,1,0)</f>
        <v>0</v>
      </c>
      <c r="O1523" t="s">
        <v>3935</v>
      </c>
    </row>
    <row r="1524" spans="1:15" x14ac:dyDescent="0.35">
      <c r="A1524">
        <v>0.434153400868307</v>
      </c>
      <c r="B1524" t="s">
        <v>6</v>
      </c>
      <c r="C1524" t="s">
        <v>1361</v>
      </c>
      <c r="D1524">
        <v>20170314133000</v>
      </c>
      <c r="E1524" s="1">
        <f>IF(SUMPRODUCT(--ISNUMBER(SEARCH({"ECON_EARNINGSREPORT","ECON_STOCKMARKET"},C1524)))&gt;0,1,0)</f>
        <v>1</v>
      </c>
      <c r="F1524" s="1">
        <f>IF(SUMPRODUCT(--ISNUMBER(SEARCH({"ENV_"},C1524)))&gt;0,1,0)</f>
        <v>0</v>
      </c>
      <c r="G1524" s="1">
        <f>IF(SUMPRODUCT(--ISNUMBER(SEARCH({"DISCRIMINATION","HARASSMENT","HATE_SPEECH","GENDER_VIOLENCE"},C1524)))&gt;0,1,0)</f>
        <v>0</v>
      </c>
      <c r="H1524" s="1">
        <f>IF(SUMPRODUCT(--ISNUMBER(SEARCH({"LEGALIZE","LEGISLATION","TRIAL"},C1524)))&gt;0,1,0)</f>
        <v>0</v>
      </c>
      <c r="I1524" s="1">
        <f>IF(SUMPRODUCT(--ISNUMBER(SEARCH({"LEADER"},C1524)))&gt;0,1,0)</f>
        <v>1</v>
      </c>
      <c r="J1524" t="str">
        <f t="shared" si="92"/>
        <v>2017</v>
      </c>
      <c r="K1524" t="str">
        <f t="shared" si="93"/>
        <v>03</v>
      </c>
      <c r="L1524" t="str">
        <f t="shared" si="94"/>
        <v>14</v>
      </c>
      <c r="M1524" s="2">
        <f t="shared" si="95"/>
        <v>42808.5625</v>
      </c>
      <c r="N1524" s="1">
        <f>IF(SUMPRODUCT(--ISNUMBER(SEARCH({"nasdaq.com","bloomberg.com","wsj.com","seekingalpha.com","valuewalk.com","reuters.com","forbes.com","marketwatch.com","investopedia.com","businessinsider.com","analystratings.com"},B1524)))&gt;0,1,0)</f>
        <v>0</v>
      </c>
      <c r="O1524" t="s">
        <v>3935</v>
      </c>
    </row>
    <row r="1525" spans="1:15" x14ac:dyDescent="0.35">
      <c r="A1525">
        <v>1.4847161572052401</v>
      </c>
      <c r="B1525" t="s">
        <v>140</v>
      </c>
      <c r="C1525" t="s">
        <v>1416</v>
      </c>
      <c r="D1525">
        <v>20170419163000</v>
      </c>
      <c r="E1525" s="1">
        <f>IF(SUMPRODUCT(--ISNUMBER(SEARCH({"ECON_EARNINGSREPORT","ECON_STOCKMARKET"},C1525)))&gt;0,1,0)</f>
        <v>0</v>
      </c>
      <c r="F1525" s="1">
        <f>IF(SUMPRODUCT(--ISNUMBER(SEARCH({"ENV_"},C1525)))&gt;0,1,0)</f>
        <v>0</v>
      </c>
      <c r="G1525" s="1">
        <f>IF(SUMPRODUCT(--ISNUMBER(SEARCH({"DISCRIMINATION","HARASSMENT","HATE_SPEECH","GENDER_VIOLENCE"},C1525)))&gt;0,1,0)</f>
        <v>0</v>
      </c>
      <c r="H1525" s="1">
        <f>IF(SUMPRODUCT(--ISNUMBER(SEARCH({"LEGALIZE","LEGISLATION","TRIAL"},C1525)))&gt;0,1,0)</f>
        <v>1</v>
      </c>
      <c r="I1525" s="1">
        <f>IF(SUMPRODUCT(--ISNUMBER(SEARCH({"LEADER"},C1525)))&gt;0,1,0)</f>
        <v>1</v>
      </c>
      <c r="J1525" t="str">
        <f t="shared" si="92"/>
        <v>2017</v>
      </c>
      <c r="K1525" t="str">
        <f t="shared" si="93"/>
        <v>04</v>
      </c>
      <c r="L1525" t="str">
        <f t="shared" si="94"/>
        <v>19</v>
      </c>
      <c r="M1525" s="2">
        <f t="shared" si="95"/>
        <v>42844.6875</v>
      </c>
      <c r="N1525" s="1">
        <f>IF(SUMPRODUCT(--ISNUMBER(SEARCH({"nasdaq.com","bloomberg.com","wsj.com","seekingalpha.com","valuewalk.com","reuters.com","forbes.com","marketwatch.com","investopedia.com","businessinsider.com","analystratings.com"},B1525)))&gt;0,1,0)</f>
        <v>0</v>
      </c>
      <c r="O1525" t="s">
        <v>3935</v>
      </c>
    </row>
    <row r="1526" spans="1:15" x14ac:dyDescent="0.35">
      <c r="A1526">
        <v>1.3429752066115701</v>
      </c>
      <c r="B1526" t="s">
        <v>147</v>
      </c>
      <c r="C1526" t="s">
        <v>1417</v>
      </c>
      <c r="D1526">
        <v>20170301041500</v>
      </c>
      <c r="E1526" s="1">
        <f>IF(SUMPRODUCT(--ISNUMBER(SEARCH({"ECON_EARNINGSREPORT","ECON_STOCKMARKET"},C1526)))&gt;0,1,0)</f>
        <v>0</v>
      </c>
      <c r="F1526" s="1">
        <f>IF(SUMPRODUCT(--ISNUMBER(SEARCH({"ENV_"},C1526)))&gt;0,1,0)</f>
        <v>0</v>
      </c>
      <c r="G1526" s="1">
        <f>IF(SUMPRODUCT(--ISNUMBER(SEARCH({"DISCRIMINATION","HARASSMENT","HATE_SPEECH","GENDER_VIOLENCE"},C1526)))&gt;0,1,0)</f>
        <v>0</v>
      </c>
      <c r="H1526" s="1">
        <f>IF(SUMPRODUCT(--ISNUMBER(SEARCH({"LEGALIZE","LEGISLATION","TRIAL"},C1526)))&gt;0,1,0)</f>
        <v>1</v>
      </c>
      <c r="I1526" s="1">
        <f>IF(SUMPRODUCT(--ISNUMBER(SEARCH({"LEADER"},C1526)))&gt;0,1,0)</f>
        <v>1</v>
      </c>
      <c r="J1526" t="str">
        <f t="shared" si="92"/>
        <v>2017</v>
      </c>
      <c r="K1526" t="str">
        <f t="shared" si="93"/>
        <v>03</v>
      </c>
      <c r="L1526" t="str">
        <f t="shared" si="94"/>
        <v>01</v>
      </c>
      <c r="M1526" s="2">
        <f t="shared" si="95"/>
        <v>42795.177083333336</v>
      </c>
      <c r="N1526" s="1">
        <f>IF(SUMPRODUCT(--ISNUMBER(SEARCH({"nasdaq.com","bloomberg.com","wsj.com","seekingalpha.com","valuewalk.com","reuters.com","forbes.com","marketwatch.com","investopedia.com","businessinsider.com","analystratings.com"},B1526)))&gt;0,1,0)</f>
        <v>0</v>
      </c>
      <c r="O1526" t="s">
        <v>3935</v>
      </c>
    </row>
    <row r="1527" spans="1:15" x14ac:dyDescent="0.35">
      <c r="A1527">
        <v>0.88495575221238898</v>
      </c>
      <c r="B1527" t="s">
        <v>21</v>
      </c>
      <c r="C1527" t="s">
        <v>287</v>
      </c>
      <c r="D1527">
        <v>20170303231500</v>
      </c>
      <c r="E1527" s="1">
        <f>IF(SUMPRODUCT(--ISNUMBER(SEARCH({"ECON_EARNINGSREPORT","ECON_STOCKMARKET"},C1527)))&gt;0,1,0)</f>
        <v>1</v>
      </c>
      <c r="F1527" s="1">
        <f>IF(SUMPRODUCT(--ISNUMBER(SEARCH({"ENV_"},C1527)))&gt;0,1,0)</f>
        <v>0</v>
      </c>
      <c r="G1527" s="1">
        <f>IF(SUMPRODUCT(--ISNUMBER(SEARCH({"DISCRIMINATION","HARASSMENT","HATE_SPEECH","GENDER_VIOLENCE"},C1527)))&gt;0,1,0)</f>
        <v>0</v>
      </c>
      <c r="H1527" s="1">
        <f>IF(SUMPRODUCT(--ISNUMBER(SEARCH({"LEGALIZE","LEGISLATION","TRIAL"},C1527)))&gt;0,1,0)</f>
        <v>0</v>
      </c>
      <c r="I1527" s="1">
        <f>IF(SUMPRODUCT(--ISNUMBER(SEARCH({"LEADER"},C1527)))&gt;0,1,0)</f>
        <v>0</v>
      </c>
      <c r="J1527" t="str">
        <f t="shared" si="92"/>
        <v>2017</v>
      </c>
      <c r="K1527" t="str">
        <f t="shared" si="93"/>
        <v>03</v>
      </c>
      <c r="L1527" t="str">
        <f t="shared" si="94"/>
        <v>03</v>
      </c>
      <c r="M1527" s="2">
        <f t="shared" si="95"/>
        <v>42797.96875</v>
      </c>
      <c r="N1527" s="1">
        <f>IF(SUMPRODUCT(--ISNUMBER(SEARCH({"nasdaq.com","bloomberg.com","wsj.com","seekingalpha.com","valuewalk.com","reuters.com","forbes.com","marketwatch.com","investopedia.com","businessinsider.com","analystratings.com"},B1527)))&gt;0,1,0)</f>
        <v>0</v>
      </c>
      <c r="O1527" t="s">
        <v>3935</v>
      </c>
    </row>
    <row r="1528" spans="1:15" x14ac:dyDescent="0.35">
      <c r="A1528">
        <v>2.6408450704225399</v>
      </c>
      <c r="B1528" t="s">
        <v>332</v>
      </c>
      <c r="C1528" t="s">
        <v>1418</v>
      </c>
      <c r="D1528">
        <v>20170322191500</v>
      </c>
      <c r="E1528" s="1">
        <f>IF(SUMPRODUCT(--ISNUMBER(SEARCH({"ECON_EARNINGSREPORT","ECON_STOCKMARKET"},C1528)))&gt;0,1,0)</f>
        <v>1</v>
      </c>
      <c r="F1528" s="1">
        <f>IF(SUMPRODUCT(--ISNUMBER(SEARCH({"ENV_"},C1528)))&gt;0,1,0)</f>
        <v>0</v>
      </c>
      <c r="G1528" s="1">
        <f>IF(SUMPRODUCT(--ISNUMBER(SEARCH({"DISCRIMINATION","HARASSMENT","HATE_SPEECH","GENDER_VIOLENCE"},C1528)))&gt;0,1,0)</f>
        <v>0</v>
      </c>
      <c r="H1528" s="1">
        <f>IF(SUMPRODUCT(--ISNUMBER(SEARCH({"LEGALIZE","LEGISLATION","TRIAL"},C1528)))&gt;0,1,0)</f>
        <v>0</v>
      </c>
      <c r="I1528" s="1">
        <f>IF(SUMPRODUCT(--ISNUMBER(SEARCH({"LEADER"},C1528)))&gt;0,1,0)</f>
        <v>0</v>
      </c>
      <c r="J1528" t="str">
        <f t="shared" si="92"/>
        <v>2017</v>
      </c>
      <c r="K1528" t="str">
        <f t="shared" si="93"/>
        <v>03</v>
      </c>
      <c r="L1528" t="str">
        <f t="shared" si="94"/>
        <v>22</v>
      </c>
      <c r="M1528" s="2">
        <f t="shared" si="95"/>
        <v>42816.802083333336</v>
      </c>
      <c r="N1528" s="1">
        <f>IF(SUMPRODUCT(--ISNUMBER(SEARCH({"nasdaq.com","bloomberg.com","wsj.com","seekingalpha.com","valuewalk.com","reuters.com","forbes.com","marketwatch.com","investopedia.com","businessinsider.com","analystratings.com"},B1528)))&gt;0,1,0)</f>
        <v>0</v>
      </c>
      <c r="O1528" t="s">
        <v>3935</v>
      </c>
    </row>
    <row r="1529" spans="1:15" x14ac:dyDescent="0.35">
      <c r="A1529">
        <v>1.5109890109890101</v>
      </c>
      <c r="B1529" t="s">
        <v>53</v>
      </c>
      <c r="C1529" t="s">
        <v>1355</v>
      </c>
      <c r="D1529">
        <v>20170316141500</v>
      </c>
      <c r="E1529" s="1">
        <f>IF(SUMPRODUCT(--ISNUMBER(SEARCH({"ECON_EARNINGSREPORT","ECON_STOCKMARKET"},C1529)))&gt;0,1,0)</f>
        <v>1</v>
      </c>
      <c r="F1529" s="1">
        <f>IF(SUMPRODUCT(--ISNUMBER(SEARCH({"ENV_"},C1529)))&gt;0,1,0)</f>
        <v>0</v>
      </c>
      <c r="G1529" s="1">
        <f>IF(SUMPRODUCT(--ISNUMBER(SEARCH({"DISCRIMINATION","HARASSMENT","HATE_SPEECH","GENDER_VIOLENCE"},C1529)))&gt;0,1,0)</f>
        <v>0</v>
      </c>
      <c r="H1529" s="1">
        <f>IF(SUMPRODUCT(--ISNUMBER(SEARCH({"LEGALIZE","LEGISLATION","TRIAL"},C1529)))&gt;0,1,0)</f>
        <v>0</v>
      </c>
      <c r="I1529" s="1">
        <f>IF(SUMPRODUCT(--ISNUMBER(SEARCH({"LEADER"},C1529)))&gt;0,1,0)</f>
        <v>0</v>
      </c>
      <c r="J1529" t="str">
        <f t="shared" si="92"/>
        <v>2017</v>
      </c>
      <c r="K1529" t="str">
        <f t="shared" si="93"/>
        <v>03</v>
      </c>
      <c r="L1529" t="str">
        <f t="shared" si="94"/>
        <v>16</v>
      </c>
      <c r="M1529" s="2">
        <f t="shared" si="95"/>
        <v>42810.59375</v>
      </c>
      <c r="N1529" s="1">
        <f>IF(SUMPRODUCT(--ISNUMBER(SEARCH({"nasdaq.com","bloomberg.com","wsj.com","seekingalpha.com","valuewalk.com","reuters.com","forbes.com","marketwatch.com","investopedia.com","businessinsider.com","analystratings.com"},B1529)))&gt;0,1,0)</f>
        <v>0</v>
      </c>
      <c r="O1529" t="s">
        <v>3935</v>
      </c>
    </row>
    <row r="1530" spans="1:15" x14ac:dyDescent="0.35">
      <c r="A1530">
        <v>3.1600407747196702</v>
      </c>
      <c r="B1530" t="s">
        <v>10</v>
      </c>
      <c r="C1530" t="s">
        <v>1419</v>
      </c>
      <c r="D1530">
        <v>20170316154500</v>
      </c>
      <c r="E1530" s="1">
        <f>IF(SUMPRODUCT(--ISNUMBER(SEARCH({"ECON_EARNINGSREPORT","ECON_STOCKMARKET"},C1530)))&gt;0,1,0)</f>
        <v>1</v>
      </c>
      <c r="F1530" s="1">
        <f>IF(SUMPRODUCT(--ISNUMBER(SEARCH({"ENV_"},C1530)))&gt;0,1,0)</f>
        <v>0</v>
      </c>
      <c r="G1530" s="1">
        <f>IF(SUMPRODUCT(--ISNUMBER(SEARCH({"DISCRIMINATION","HARASSMENT","HATE_SPEECH","GENDER_VIOLENCE"},C1530)))&gt;0,1,0)</f>
        <v>0</v>
      </c>
      <c r="H1530" s="1">
        <f>IF(SUMPRODUCT(--ISNUMBER(SEARCH({"LEGALIZE","LEGISLATION","TRIAL"},C1530)))&gt;0,1,0)</f>
        <v>0</v>
      </c>
      <c r="I1530" s="1">
        <f>IF(SUMPRODUCT(--ISNUMBER(SEARCH({"LEADER"},C1530)))&gt;0,1,0)</f>
        <v>0</v>
      </c>
      <c r="J1530" t="str">
        <f t="shared" si="92"/>
        <v>2017</v>
      </c>
      <c r="K1530" t="str">
        <f t="shared" si="93"/>
        <v>03</v>
      </c>
      <c r="L1530" t="str">
        <f t="shared" si="94"/>
        <v>16</v>
      </c>
      <c r="M1530" s="2">
        <f t="shared" si="95"/>
        <v>42810.65625</v>
      </c>
      <c r="N1530" s="1">
        <f>IF(SUMPRODUCT(--ISNUMBER(SEARCH({"nasdaq.com","bloomberg.com","wsj.com","seekingalpha.com","valuewalk.com","reuters.com","forbes.com","marketwatch.com","investopedia.com","businessinsider.com","analystratings.com"},B1530)))&gt;0,1,0)</f>
        <v>1</v>
      </c>
      <c r="O1530" t="s">
        <v>3935</v>
      </c>
    </row>
    <row r="1531" spans="1:15" x14ac:dyDescent="0.35">
      <c r="A1531">
        <v>1.1213047910295599</v>
      </c>
      <c r="B1531" t="s">
        <v>402</v>
      </c>
      <c r="C1531" t="s">
        <v>1420</v>
      </c>
      <c r="D1531">
        <v>20170306031500</v>
      </c>
      <c r="E1531" s="1">
        <f>IF(SUMPRODUCT(--ISNUMBER(SEARCH({"ECON_EARNINGSREPORT","ECON_STOCKMARKET"},C1531)))&gt;0,1,0)</f>
        <v>1</v>
      </c>
      <c r="F1531" s="1">
        <f>IF(SUMPRODUCT(--ISNUMBER(SEARCH({"ENV_"},C1531)))&gt;0,1,0)</f>
        <v>0</v>
      </c>
      <c r="G1531" s="1">
        <f>IF(SUMPRODUCT(--ISNUMBER(SEARCH({"DISCRIMINATION","HARASSMENT","HATE_SPEECH","GENDER_VIOLENCE"},C1531)))&gt;0,1,0)</f>
        <v>0</v>
      </c>
      <c r="H1531" s="1">
        <f>IF(SUMPRODUCT(--ISNUMBER(SEARCH({"LEGALIZE","LEGISLATION","TRIAL"},C1531)))&gt;0,1,0)</f>
        <v>1</v>
      </c>
      <c r="I1531" s="1">
        <f>IF(SUMPRODUCT(--ISNUMBER(SEARCH({"LEADER"},C1531)))&gt;0,1,0)</f>
        <v>1</v>
      </c>
      <c r="J1531" t="str">
        <f t="shared" si="92"/>
        <v>2017</v>
      </c>
      <c r="K1531" t="str">
        <f t="shared" si="93"/>
        <v>03</v>
      </c>
      <c r="L1531" t="str">
        <f t="shared" si="94"/>
        <v>06</v>
      </c>
      <c r="M1531" s="2">
        <f t="shared" si="95"/>
        <v>42800.135416666664</v>
      </c>
      <c r="N1531" s="1">
        <f>IF(SUMPRODUCT(--ISNUMBER(SEARCH({"nasdaq.com","bloomberg.com","wsj.com","seekingalpha.com","valuewalk.com","reuters.com","forbes.com","marketwatch.com","investopedia.com","businessinsider.com","analystratings.com"},B1531)))&gt;0,1,0)</f>
        <v>0</v>
      </c>
      <c r="O1531" t="s">
        <v>3935</v>
      </c>
    </row>
    <row r="1532" spans="1:15" x14ac:dyDescent="0.35">
      <c r="A1532">
        <v>0.42060988433228202</v>
      </c>
      <c r="B1532" t="s">
        <v>10</v>
      </c>
      <c r="C1532" t="s">
        <v>1421</v>
      </c>
      <c r="D1532">
        <v>20170322211500</v>
      </c>
      <c r="E1532" s="1">
        <f>IF(SUMPRODUCT(--ISNUMBER(SEARCH({"ECON_EARNINGSREPORT","ECON_STOCKMARKET"},C1532)))&gt;0,1,0)</f>
        <v>1</v>
      </c>
      <c r="F1532" s="1">
        <f>IF(SUMPRODUCT(--ISNUMBER(SEARCH({"ENV_"},C1532)))&gt;0,1,0)</f>
        <v>0</v>
      </c>
      <c r="G1532" s="1">
        <f>IF(SUMPRODUCT(--ISNUMBER(SEARCH({"DISCRIMINATION","HARASSMENT","HATE_SPEECH","GENDER_VIOLENCE"},C1532)))&gt;0,1,0)</f>
        <v>0</v>
      </c>
      <c r="H1532" s="1">
        <f>IF(SUMPRODUCT(--ISNUMBER(SEARCH({"LEGALIZE","LEGISLATION","TRIAL"},C1532)))&gt;0,1,0)</f>
        <v>0</v>
      </c>
      <c r="I1532" s="1">
        <f>IF(SUMPRODUCT(--ISNUMBER(SEARCH({"LEADER"},C1532)))&gt;0,1,0)</f>
        <v>0</v>
      </c>
      <c r="J1532" t="str">
        <f t="shared" si="92"/>
        <v>2017</v>
      </c>
      <c r="K1532" t="str">
        <f t="shared" si="93"/>
        <v>03</v>
      </c>
      <c r="L1532" t="str">
        <f t="shared" si="94"/>
        <v>22</v>
      </c>
      <c r="M1532" s="2">
        <f t="shared" si="95"/>
        <v>42816.885416666664</v>
      </c>
      <c r="N1532" s="1">
        <f>IF(SUMPRODUCT(--ISNUMBER(SEARCH({"nasdaq.com","bloomberg.com","wsj.com","seekingalpha.com","valuewalk.com","reuters.com","forbes.com","marketwatch.com","investopedia.com","businessinsider.com","analystratings.com"},B1532)))&gt;0,1,0)</f>
        <v>1</v>
      </c>
      <c r="O1532" t="s">
        <v>3935</v>
      </c>
    </row>
    <row r="1533" spans="1:15" x14ac:dyDescent="0.35">
      <c r="A1533">
        <v>-0.59171597633136097</v>
      </c>
      <c r="B1533" t="s">
        <v>6</v>
      </c>
      <c r="C1533" t="s">
        <v>1357</v>
      </c>
      <c r="D1533">
        <v>20170302190000</v>
      </c>
      <c r="E1533" s="1">
        <f>IF(SUMPRODUCT(--ISNUMBER(SEARCH({"ECON_EARNINGSREPORT","ECON_STOCKMARKET"},C1533)))&gt;0,1,0)</f>
        <v>1</v>
      </c>
      <c r="F1533" s="1">
        <f>IF(SUMPRODUCT(--ISNUMBER(SEARCH({"ENV_"},C1533)))&gt;0,1,0)</f>
        <v>0</v>
      </c>
      <c r="G1533" s="1">
        <f>IF(SUMPRODUCT(--ISNUMBER(SEARCH({"DISCRIMINATION","HARASSMENT","HATE_SPEECH","GENDER_VIOLENCE"},C1533)))&gt;0,1,0)</f>
        <v>0</v>
      </c>
      <c r="H1533" s="1">
        <f>IF(SUMPRODUCT(--ISNUMBER(SEARCH({"LEGALIZE","LEGISLATION","TRIAL"},C1533)))&gt;0,1,0)</f>
        <v>0</v>
      </c>
      <c r="I1533" s="1">
        <f>IF(SUMPRODUCT(--ISNUMBER(SEARCH({"LEADER"},C1533)))&gt;0,1,0)</f>
        <v>0</v>
      </c>
      <c r="J1533" t="str">
        <f t="shared" si="92"/>
        <v>2017</v>
      </c>
      <c r="K1533" t="str">
        <f t="shared" si="93"/>
        <v>03</v>
      </c>
      <c r="L1533" t="str">
        <f t="shared" si="94"/>
        <v>02</v>
      </c>
      <c r="M1533" s="2">
        <f t="shared" si="95"/>
        <v>42796.791666666664</v>
      </c>
      <c r="N1533" s="1">
        <f>IF(SUMPRODUCT(--ISNUMBER(SEARCH({"nasdaq.com","bloomberg.com","wsj.com","seekingalpha.com","valuewalk.com","reuters.com","forbes.com","marketwatch.com","investopedia.com","businessinsider.com","analystratings.com"},B1533)))&gt;0,1,0)</f>
        <v>0</v>
      </c>
      <c r="O1533" t="s">
        <v>3935</v>
      </c>
    </row>
    <row r="1534" spans="1:15" x14ac:dyDescent="0.35">
      <c r="A1534">
        <v>2.2167487684729101</v>
      </c>
      <c r="B1534" t="s">
        <v>124</v>
      </c>
      <c r="C1534" t="s">
        <v>1422</v>
      </c>
      <c r="D1534">
        <v>20170228003000</v>
      </c>
      <c r="E1534" s="1">
        <f>IF(SUMPRODUCT(--ISNUMBER(SEARCH({"ECON_EARNINGSREPORT","ECON_STOCKMARKET"},C1534)))&gt;0,1,0)</f>
        <v>1</v>
      </c>
      <c r="F1534" s="1">
        <f>IF(SUMPRODUCT(--ISNUMBER(SEARCH({"ENV_"},C1534)))&gt;0,1,0)</f>
        <v>0</v>
      </c>
      <c r="G1534" s="1">
        <f>IF(SUMPRODUCT(--ISNUMBER(SEARCH({"DISCRIMINATION","HARASSMENT","HATE_SPEECH","GENDER_VIOLENCE"},C1534)))&gt;0,1,0)</f>
        <v>0</v>
      </c>
      <c r="H1534" s="1">
        <f>IF(SUMPRODUCT(--ISNUMBER(SEARCH({"LEGALIZE","LEGISLATION","TRIAL"},C1534)))&gt;0,1,0)</f>
        <v>0</v>
      </c>
      <c r="I1534" s="1">
        <f>IF(SUMPRODUCT(--ISNUMBER(SEARCH({"LEADER"},C1534)))&gt;0,1,0)</f>
        <v>0</v>
      </c>
      <c r="J1534" t="str">
        <f t="shared" si="92"/>
        <v>2017</v>
      </c>
      <c r="K1534" t="str">
        <f t="shared" si="93"/>
        <v>02</v>
      </c>
      <c r="L1534" t="str">
        <f t="shared" si="94"/>
        <v>28</v>
      </c>
      <c r="M1534" s="2">
        <f t="shared" si="95"/>
        <v>42794.020833333336</v>
      </c>
      <c r="N1534" s="1">
        <f>IF(SUMPRODUCT(--ISNUMBER(SEARCH({"nasdaq.com","bloomberg.com","wsj.com","seekingalpha.com","valuewalk.com","reuters.com","forbes.com","marketwatch.com","investopedia.com","businessinsider.com","analystratings.com"},B1534)))&gt;0,1,0)</f>
        <v>0</v>
      </c>
      <c r="O1534" t="s">
        <v>3935</v>
      </c>
    </row>
    <row r="1535" spans="1:15" x14ac:dyDescent="0.35">
      <c r="A1535">
        <v>0.94836670179135896</v>
      </c>
      <c r="B1535" t="s">
        <v>29</v>
      </c>
      <c r="C1535" t="s">
        <v>1423</v>
      </c>
      <c r="D1535">
        <v>20170306061500</v>
      </c>
      <c r="E1535" s="1">
        <f>IF(SUMPRODUCT(--ISNUMBER(SEARCH({"ECON_EARNINGSREPORT","ECON_STOCKMARKET"},C1535)))&gt;0,1,0)</f>
        <v>0</v>
      </c>
      <c r="F1535" s="1">
        <f>IF(SUMPRODUCT(--ISNUMBER(SEARCH({"ENV_"},C1535)))&gt;0,1,0)</f>
        <v>0</v>
      </c>
      <c r="G1535" s="1">
        <f>IF(SUMPRODUCT(--ISNUMBER(SEARCH({"DISCRIMINATION","HARASSMENT","HATE_SPEECH","GENDER_VIOLENCE"},C1535)))&gt;0,1,0)</f>
        <v>0</v>
      </c>
      <c r="H1535" s="1">
        <f>IF(SUMPRODUCT(--ISNUMBER(SEARCH({"LEGALIZE","LEGISLATION","TRIAL"},C1535)))&gt;0,1,0)</f>
        <v>1</v>
      </c>
      <c r="I1535" s="1">
        <f>IF(SUMPRODUCT(--ISNUMBER(SEARCH({"LEADER"},C1535)))&gt;0,1,0)</f>
        <v>1</v>
      </c>
      <c r="J1535" t="str">
        <f t="shared" si="92"/>
        <v>2017</v>
      </c>
      <c r="K1535" t="str">
        <f t="shared" si="93"/>
        <v>03</v>
      </c>
      <c r="L1535" t="str">
        <f t="shared" si="94"/>
        <v>06</v>
      </c>
      <c r="M1535" s="2">
        <f t="shared" si="95"/>
        <v>42800.260416666664</v>
      </c>
      <c r="N1535" s="1">
        <f>IF(SUMPRODUCT(--ISNUMBER(SEARCH({"nasdaq.com","bloomberg.com","wsj.com","seekingalpha.com","valuewalk.com","reuters.com","forbes.com","marketwatch.com","investopedia.com","businessinsider.com","analystratings.com"},B1535)))&gt;0,1,0)</f>
        <v>0</v>
      </c>
      <c r="O1535" t="s">
        <v>3935</v>
      </c>
    </row>
    <row r="1536" spans="1:15" x14ac:dyDescent="0.35">
      <c r="A1536">
        <v>1.88679245283019</v>
      </c>
      <c r="B1536" t="s">
        <v>465</v>
      </c>
      <c r="C1536" t="s">
        <v>1424</v>
      </c>
      <c r="D1536">
        <v>20170302180000</v>
      </c>
      <c r="E1536" s="1">
        <f>IF(SUMPRODUCT(--ISNUMBER(SEARCH({"ECON_EARNINGSREPORT","ECON_STOCKMARKET"},C1536)))&gt;0,1,0)</f>
        <v>0</v>
      </c>
      <c r="F1536" s="1">
        <f>IF(SUMPRODUCT(--ISNUMBER(SEARCH({"ENV_"},C1536)))&gt;0,1,0)</f>
        <v>0</v>
      </c>
      <c r="G1536" s="1">
        <f>IF(SUMPRODUCT(--ISNUMBER(SEARCH({"DISCRIMINATION","HARASSMENT","HATE_SPEECH","GENDER_VIOLENCE"},C1536)))&gt;0,1,0)</f>
        <v>0</v>
      </c>
      <c r="H1536" s="1">
        <f>IF(SUMPRODUCT(--ISNUMBER(SEARCH({"LEGALIZE","LEGISLATION","TRIAL"},C1536)))&gt;0,1,0)</f>
        <v>0</v>
      </c>
      <c r="I1536" s="1">
        <f>IF(SUMPRODUCT(--ISNUMBER(SEARCH({"LEADER"},C1536)))&gt;0,1,0)</f>
        <v>0</v>
      </c>
      <c r="J1536" t="str">
        <f t="shared" si="92"/>
        <v>2017</v>
      </c>
      <c r="K1536" t="str">
        <f t="shared" si="93"/>
        <v>03</v>
      </c>
      <c r="L1536" t="str">
        <f t="shared" si="94"/>
        <v>02</v>
      </c>
      <c r="M1536" s="2">
        <f t="shared" si="95"/>
        <v>42796.75</v>
      </c>
      <c r="N1536" s="1">
        <f>IF(SUMPRODUCT(--ISNUMBER(SEARCH({"nasdaq.com","bloomberg.com","wsj.com","seekingalpha.com","valuewalk.com","reuters.com","forbes.com","marketwatch.com","investopedia.com","businessinsider.com","analystratings.com"},B1536)))&gt;0,1,0)</f>
        <v>0</v>
      </c>
      <c r="O1536" t="s">
        <v>3935</v>
      </c>
    </row>
    <row r="1537" spans="1:15" x14ac:dyDescent="0.35">
      <c r="A1537">
        <v>1.7189079878665301</v>
      </c>
      <c r="B1537" t="s">
        <v>147</v>
      </c>
      <c r="C1537" t="s">
        <v>1425</v>
      </c>
      <c r="D1537">
        <v>20170301010000</v>
      </c>
      <c r="E1537" s="1">
        <f>IF(SUMPRODUCT(--ISNUMBER(SEARCH({"ECON_EARNINGSREPORT","ECON_STOCKMARKET"},C1537)))&gt;0,1,0)</f>
        <v>0</v>
      </c>
      <c r="F1537" s="1">
        <f>IF(SUMPRODUCT(--ISNUMBER(SEARCH({"ENV_"},C1537)))&gt;0,1,0)</f>
        <v>0</v>
      </c>
      <c r="G1537" s="1">
        <f>IF(SUMPRODUCT(--ISNUMBER(SEARCH({"DISCRIMINATION","HARASSMENT","HATE_SPEECH","GENDER_VIOLENCE"},C1537)))&gt;0,1,0)</f>
        <v>0</v>
      </c>
      <c r="H1537" s="1">
        <f>IF(SUMPRODUCT(--ISNUMBER(SEARCH({"LEGALIZE","LEGISLATION","TRIAL"},C1537)))&gt;0,1,0)</f>
        <v>1</v>
      </c>
      <c r="I1537" s="1">
        <f>IF(SUMPRODUCT(--ISNUMBER(SEARCH({"LEADER"},C1537)))&gt;0,1,0)</f>
        <v>1</v>
      </c>
      <c r="J1537" t="str">
        <f t="shared" si="92"/>
        <v>2017</v>
      </c>
      <c r="K1537" t="str">
        <f t="shared" si="93"/>
        <v>03</v>
      </c>
      <c r="L1537" t="str">
        <f t="shared" si="94"/>
        <v>01</v>
      </c>
      <c r="M1537" s="2">
        <f t="shared" si="95"/>
        <v>42795.041666666664</v>
      </c>
      <c r="N1537" s="1">
        <f>IF(SUMPRODUCT(--ISNUMBER(SEARCH({"nasdaq.com","bloomberg.com","wsj.com","seekingalpha.com","valuewalk.com","reuters.com","forbes.com","marketwatch.com","investopedia.com","businessinsider.com","analystratings.com"},B1537)))&gt;0,1,0)</f>
        <v>0</v>
      </c>
      <c r="O1537" t="s">
        <v>3935</v>
      </c>
    </row>
    <row r="1538" spans="1:15" x14ac:dyDescent="0.35">
      <c r="A1538">
        <v>4.8387096774193497</v>
      </c>
      <c r="B1538" t="s">
        <v>10</v>
      </c>
      <c r="C1538" t="s">
        <v>662</v>
      </c>
      <c r="D1538">
        <v>20170301194500</v>
      </c>
      <c r="E1538" s="1">
        <f>IF(SUMPRODUCT(--ISNUMBER(SEARCH({"ECON_EARNINGSREPORT","ECON_STOCKMARKET"},C1538)))&gt;0,1,0)</f>
        <v>1</v>
      </c>
      <c r="F1538" s="1">
        <f>IF(SUMPRODUCT(--ISNUMBER(SEARCH({"ENV_"},C1538)))&gt;0,1,0)</f>
        <v>0</v>
      </c>
      <c r="G1538" s="1">
        <f>IF(SUMPRODUCT(--ISNUMBER(SEARCH({"DISCRIMINATION","HARASSMENT","HATE_SPEECH","GENDER_VIOLENCE"},C1538)))&gt;0,1,0)</f>
        <v>0</v>
      </c>
      <c r="H1538" s="1">
        <f>IF(SUMPRODUCT(--ISNUMBER(SEARCH({"LEGALIZE","LEGISLATION","TRIAL"},C1538)))&gt;0,1,0)</f>
        <v>0</v>
      </c>
      <c r="I1538" s="1">
        <f>IF(SUMPRODUCT(--ISNUMBER(SEARCH({"LEADER"},C1538)))&gt;0,1,0)</f>
        <v>0</v>
      </c>
      <c r="J1538" t="str">
        <f t="shared" si="92"/>
        <v>2017</v>
      </c>
      <c r="K1538" t="str">
        <f t="shared" si="93"/>
        <v>03</v>
      </c>
      <c r="L1538" t="str">
        <f t="shared" si="94"/>
        <v>01</v>
      </c>
      <c r="M1538" s="2">
        <f t="shared" si="95"/>
        <v>42795.822916666664</v>
      </c>
      <c r="N1538" s="1">
        <f>IF(SUMPRODUCT(--ISNUMBER(SEARCH({"nasdaq.com","bloomberg.com","wsj.com","seekingalpha.com","valuewalk.com","reuters.com","forbes.com","marketwatch.com","investopedia.com","businessinsider.com","analystratings.com"},B1538)))&gt;0,1,0)</f>
        <v>1</v>
      </c>
      <c r="O1538" t="s">
        <v>3935</v>
      </c>
    </row>
    <row r="1539" spans="1:15" x14ac:dyDescent="0.35">
      <c r="A1539">
        <v>7.4183976261127202E-2</v>
      </c>
      <c r="B1539" t="s">
        <v>107</v>
      </c>
      <c r="C1539" t="s">
        <v>1426</v>
      </c>
      <c r="D1539">
        <v>20170303214500</v>
      </c>
      <c r="E1539" s="1">
        <f>IF(SUMPRODUCT(--ISNUMBER(SEARCH({"ECON_EARNINGSREPORT","ECON_STOCKMARKET"},C1539)))&gt;0,1,0)</f>
        <v>1</v>
      </c>
      <c r="F1539" s="1">
        <f>IF(SUMPRODUCT(--ISNUMBER(SEARCH({"ENV_"},C1539)))&gt;0,1,0)</f>
        <v>0</v>
      </c>
      <c r="G1539" s="1">
        <f>IF(SUMPRODUCT(--ISNUMBER(SEARCH({"DISCRIMINATION","HARASSMENT","HATE_SPEECH","GENDER_VIOLENCE"},C1539)))&gt;0,1,0)</f>
        <v>0</v>
      </c>
      <c r="H1539" s="1">
        <f>IF(SUMPRODUCT(--ISNUMBER(SEARCH({"LEGALIZE","LEGISLATION","TRIAL"},C1539)))&gt;0,1,0)</f>
        <v>0</v>
      </c>
      <c r="I1539" s="1">
        <f>IF(SUMPRODUCT(--ISNUMBER(SEARCH({"LEADER"},C1539)))&gt;0,1,0)</f>
        <v>0</v>
      </c>
      <c r="J1539" t="str">
        <f t="shared" ref="J1539:J1602" si="96">LEFT(D1539,4)</f>
        <v>2017</v>
      </c>
      <c r="K1539" t="str">
        <f t="shared" ref="K1539:K1602" si="97">MID(D1539,5,2)</f>
        <v>03</v>
      </c>
      <c r="L1539" t="str">
        <f t="shared" ref="L1539:L1602" si="98">MID(D1539,7,2)</f>
        <v>03</v>
      </c>
      <c r="M1539" s="2">
        <f t="shared" ref="M1539:M1602" si="99">DATE(LEFT(D1539,4),MID(D1539,5,2),MID(D1539,7,2))+TIME(MID(D1539,9,2),MID(D1539,11,2),RIGHT(D1539,2))</f>
        <v>42797.90625</v>
      </c>
      <c r="N1539" s="1">
        <f>IF(SUMPRODUCT(--ISNUMBER(SEARCH({"nasdaq.com","bloomberg.com","wsj.com","seekingalpha.com","valuewalk.com","reuters.com","forbes.com","marketwatch.com","investopedia.com","businessinsider.com","analystratings.com"},B1539)))&gt;0,1,0)</f>
        <v>1</v>
      </c>
      <c r="O1539" t="s">
        <v>3935</v>
      </c>
    </row>
    <row r="1540" spans="1:15" x14ac:dyDescent="0.35">
      <c r="A1540">
        <v>1.3091641490432999</v>
      </c>
      <c r="B1540" t="s">
        <v>29</v>
      </c>
      <c r="C1540" t="s">
        <v>1427</v>
      </c>
      <c r="D1540">
        <v>20170303120000</v>
      </c>
      <c r="E1540" s="1">
        <f>IF(SUMPRODUCT(--ISNUMBER(SEARCH({"ECON_EARNINGSREPORT","ECON_STOCKMARKET"},C1540)))&gt;0,1,0)</f>
        <v>0</v>
      </c>
      <c r="F1540" s="1">
        <f>IF(SUMPRODUCT(--ISNUMBER(SEARCH({"ENV_"},C1540)))&gt;0,1,0)</f>
        <v>0</v>
      </c>
      <c r="G1540" s="1">
        <f>IF(SUMPRODUCT(--ISNUMBER(SEARCH({"DISCRIMINATION","HARASSMENT","HATE_SPEECH","GENDER_VIOLENCE"},C1540)))&gt;0,1,0)</f>
        <v>0</v>
      </c>
      <c r="H1540" s="1">
        <f>IF(SUMPRODUCT(--ISNUMBER(SEARCH({"LEGALIZE","LEGISLATION","TRIAL"},C1540)))&gt;0,1,0)</f>
        <v>1</v>
      </c>
      <c r="I1540" s="1">
        <f>IF(SUMPRODUCT(--ISNUMBER(SEARCH({"LEADER"},C1540)))&gt;0,1,0)</f>
        <v>1</v>
      </c>
      <c r="J1540" t="str">
        <f t="shared" si="96"/>
        <v>2017</v>
      </c>
      <c r="K1540" t="str">
        <f t="shared" si="97"/>
        <v>03</v>
      </c>
      <c r="L1540" t="str">
        <f t="shared" si="98"/>
        <v>03</v>
      </c>
      <c r="M1540" s="2">
        <f t="shared" si="99"/>
        <v>42797.5</v>
      </c>
      <c r="N1540" s="1">
        <f>IF(SUMPRODUCT(--ISNUMBER(SEARCH({"nasdaq.com","bloomberg.com","wsj.com","seekingalpha.com","valuewalk.com","reuters.com","forbes.com","marketwatch.com","investopedia.com","businessinsider.com","analystratings.com"},B1540)))&gt;0,1,0)</f>
        <v>0</v>
      </c>
      <c r="O1540" t="s">
        <v>3935</v>
      </c>
    </row>
    <row r="1541" spans="1:15" x14ac:dyDescent="0.35">
      <c r="A1541">
        <v>0</v>
      </c>
      <c r="B1541" t="s">
        <v>90</v>
      </c>
      <c r="C1541" t="s">
        <v>1428</v>
      </c>
      <c r="D1541">
        <v>20170321181500</v>
      </c>
      <c r="E1541" s="1">
        <f>IF(SUMPRODUCT(--ISNUMBER(SEARCH({"ECON_EARNINGSREPORT","ECON_STOCKMARKET"},C1541)))&gt;0,1,0)</f>
        <v>1</v>
      </c>
      <c r="F1541" s="1">
        <f>IF(SUMPRODUCT(--ISNUMBER(SEARCH({"ENV_"},C1541)))&gt;0,1,0)</f>
        <v>0</v>
      </c>
      <c r="G1541" s="1">
        <f>IF(SUMPRODUCT(--ISNUMBER(SEARCH({"DISCRIMINATION","HARASSMENT","HATE_SPEECH","GENDER_VIOLENCE"},C1541)))&gt;0,1,0)</f>
        <v>0</v>
      </c>
      <c r="H1541" s="1">
        <f>IF(SUMPRODUCT(--ISNUMBER(SEARCH({"LEGALIZE","LEGISLATION","TRIAL"},C1541)))&gt;0,1,0)</f>
        <v>1</v>
      </c>
      <c r="I1541" s="1">
        <f>IF(SUMPRODUCT(--ISNUMBER(SEARCH({"LEADER"},C1541)))&gt;0,1,0)</f>
        <v>0</v>
      </c>
      <c r="J1541" t="str">
        <f t="shared" si="96"/>
        <v>2017</v>
      </c>
      <c r="K1541" t="str">
        <f t="shared" si="97"/>
        <v>03</v>
      </c>
      <c r="L1541" t="str">
        <f t="shared" si="98"/>
        <v>21</v>
      </c>
      <c r="M1541" s="2">
        <f t="shared" si="99"/>
        <v>42815.760416666664</v>
      </c>
      <c r="N1541" s="1">
        <f>IF(SUMPRODUCT(--ISNUMBER(SEARCH({"nasdaq.com","bloomberg.com","wsj.com","seekingalpha.com","valuewalk.com","reuters.com","forbes.com","marketwatch.com","investopedia.com","businessinsider.com","analystratings.com"},B1541)))&gt;0,1,0)</f>
        <v>0</v>
      </c>
      <c r="O1541" t="s">
        <v>3935</v>
      </c>
    </row>
    <row r="1542" spans="1:15" x14ac:dyDescent="0.35">
      <c r="A1542">
        <v>1.2435233160621799</v>
      </c>
      <c r="B1542" t="s">
        <v>63</v>
      </c>
      <c r="C1542" t="s">
        <v>1429</v>
      </c>
      <c r="D1542">
        <v>20170306041500</v>
      </c>
      <c r="E1542" s="1">
        <f>IF(SUMPRODUCT(--ISNUMBER(SEARCH({"ECON_EARNINGSREPORT","ECON_STOCKMARKET"},C1542)))&gt;0,1,0)</f>
        <v>0</v>
      </c>
      <c r="F1542" s="1">
        <f>IF(SUMPRODUCT(--ISNUMBER(SEARCH({"ENV_"},C1542)))&gt;0,1,0)</f>
        <v>0</v>
      </c>
      <c r="G1542" s="1">
        <f>IF(SUMPRODUCT(--ISNUMBER(SEARCH({"DISCRIMINATION","HARASSMENT","HATE_SPEECH","GENDER_VIOLENCE"},C1542)))&gt;0,1,0)</f>
        <v>0</v>
      </c>
      <c r="H1542" s="1">
        <f>IF(SUMPRODUCT(--ISNUMBER(SEARCH({"LEGALIZE","LEGISLATION","TRIAL"},C1542)))&gt;0,1,0)</f>
        <v>1</v>
      </c>
      <c r="I1542" s="1">
        <f>IF(SUMPRODUCT(--ISNUMBER(SEARCH({"LEADER"},C1542)))&gt;0,1,0)</f>
        <v>1</v>
      </c>
      <c r="J1542" t="str">
        <f t="shared" si="96"/>
        <v>2017</v>
      </c>
      <c r="K1542" t="str">
        <f t="shared" si="97"/>
        <v>03</v>
      </c>
      <c r="L1542" t="str">
        <f t="shared" si="98"/>
        <v>06</v>
      </c>
      <c r="M1542" s="2">
        <f t="shared" si="99"/>
        <v>42800.177083333336</v>
      </c>
      <c r="N1542" s="1">
        <f>IF(SUMPRODUCT(--ISNUMBER(SEARCH({"nasdaq.com","bloomberg.com","wsj.com","seekingalpha.com","valuewalk.com","reuters.com","forbes.com","marketwatch.com","investopedia.com","businessinsider.com","analystratings.com"},B1542)))&gt;0,1,0)</f>
        <v>0</v>
      </c>
      <c r="O1542" t="s">
        <v>3935</v>
      </c>
    </row>
    <row r="1543" spans="1:15" x14ac:dyDescent="0.35">
      <c r="A1543">
        <v>1.5197568389057801</v>
      </c>
      <c r="B1543" t="s">
        <v>63</v>
      </c>
      <c r="C1543" t="s">
        <v>1430</v>
      </c>
      <c r="D1543">
        <v>20170301213000</v>
      </c>
      <c r="E1543" s="1">
        <f>IF(SUMPRODUCT(--ISNUMBER(SEARCH({"ECON_EARNINGSREPORT","ECON_STOCKMARKET"},C1543)))&gt;0,1,0)</f>
        <v>0</v>
      </c>
      <c r="F1543" s="1">
        <f>IF(SUMPRODUCT(--ISNUMBER(SEARCH({"ENV_"},C1543)))&gt;0,1,0)</f>
        <v>0</v>
      </c>
      <c r="G1543" s="1">
        <f>IF(SUMPRODUCT(--ISNUMBER(SEARCH({"DISCRIMINATION","HARASSMENT","HATE_SPEECH","GENDER_VIOLENCE"},C1543)))&gt;0,1,0)</f>
        <v>0</v>
      </c>
      <c r="H1543" s="1">
        <f>IF(SUMPRODUCT(--ISNUMBER(SEARCH({"LEGALIZE","LEGISLATION","TRIAL"},C1543)))&gt;0,1,0)</f>
        <v>1</v>
      </c>
      <c r="I1543" s="1">
        <f>IF(SUMPRODUCT(--ISNUMBER(SEARCH({"LEADER"},C1543)))&gt;0,1,0)</f>
        <v>1</v>
      </c>
      <c r="J1543" t="str">
        <f t="shared" si="96"/>
        <v>2017</v>
      </c>
      <c r="K1543" t="str">
        <f t="shared" si="97"/>
        <v>03</v>
      </c>
      <c r="L1543" t="str">
        <f t="shared" si="98"/>
        <v>01</v>
      </c>
      <c r="M1543" s="2">
        <f t="shared" si="99"/>
        <v>42795.895833333336</v>
      </c>
      <c r="N1543" s="1">
        <f>IF(SUMPRODUCT(--ISNUMBER(SEARCH({"nasdaq.com","bloomberg.com","wsj.com","seekingalpha.com","valuewalk.com","reuters.com","forbes.com","marketwatch.com","investopedia.com","businessinsider.com","analystratings.com"},B1543)))&gt;0,1,0)</f>
        <v>0</v>
      </c>
      <c r="O1543" t="s">
        <v>3935</v>
      </c>
    </row>
    <row r="1544" spans="1:15" x14ac:dyDescent="0.35">
      <c r="A1544">
        <v>1.90615835777126</v>
      </c>
      <c r="B1544" t="s">
        <v>124</v>
      </c>
      <c r="C1544" t="s">
        <v>1431</v>
      </c>
      <c r="D1544">
        <v>20151214183000</v>
      </c>
      <c r="E1544" s="1">
        <f>IF(SUMPRODUCT(--ISNUMBER(SEARCH({"ECON_EARNINGSREPORT","ECON_STOCKMARKET"},C1544)))&gt;0,1,0)</f>
        <v>1</v>
      </c>
      <c r="F1544" s="1">
        <f>IF(SUMPRODUCT(--ISNUMBER(SEARCH({"ENV_"},C1544)))&gt;0,1,0)</f>
        <v>0</v>
      </c>
      <c r="G1544" s="1">
        <f>IF(SUMPRODUCT(--ISNUMBER(SEARCH({"DISCRIMINATION","HARASSMENT","HATE_SPEECH","GENDER_VIOLENCE"},C1544)))&gt;0,1,0)</f>
        <v>0</v>
      </c>
      <c r="H1544" s="1">
        <f>IF(SUMPRODUCT(--ISNUMBER(SEARCH({"LEGALIZE","LEGISLATION","TRIAL"},C1544)))&gt;0,1,0)</f>
        <v>0</v>
      </c>
      <c r="I1544" s="1">
        <f>IF(SUMPRODUCT(--ISNUMBER(SEARCH({"LEADER"},C1544)))&gt;0,1,0)</f>
        <v>1</v>
      </c>
      <c r="J1544" t="str">
        <f t="shared" si="96"/>
        <v>2015</v>
      </c>
      <c r="K1544" t="str">
        <f t="shared" si="97"/>
        <v>12</v>
      </c>
      <c r="L1544" t="str">
        <f t="shared" si="98"/>
        <v>14</v>
      </c>
      <c r="M1544" s="2">
        <f t="shared" si="99"/>
        <v>42352.770833333336</v>
      </c>
      <c r="N1544" s="1">
        <f>IF(SUMPRODUCT(--ISNUMBER(SEARCH({"nasdaq.com","bloomberg.com","wsj.com","seekingalpha.com","valuewalk.com","reuters.com","forbes.com","marketwatch.com","investopedia.com","businessinsider.com","analystratings.com"},B1544)))&gt;0,1,0)</f>
        <v>0</v>
      </c>
      <c r="O1544" t="s">
        <v>3935</v>
      </c>
    </row>
    <row r="1545" spans="1:15" x14ac:dyDescent="0.35">
      <c r="A1545">
        <v>-0.418410041841004</v>
      </c>
      <c r="B1545" t="s">
        <v>16</v>
      </c>
      <c r="C1545" t="s">
        <v>1432</v>
      </c>
      <c r="D1545">
        <v>20150402183000</v>
      </c>
      <c r="E1545" s="1">
        <f>IF(SUMPRODUCT(--ISNUMBER(SEARCH({"ECON_EARNINGSREPORT","ECON_STOCKMARKET"},C1545)))&gt;0,1,0)</f>
        <v>0</v>
      </c>
      <c r="F1545" s="1">
        <f>IF(SUMPRODUCT(--ISNUMBER(SEARCH({"ENV_"},C1545)))&gt;0,1,0)</f>
        <v>0</v>
      </c>
      <c r="G1545" s="1">
        <f>IF(SUMPRODUCT(--ISNUMBER(SEARCH({"DISCRIMINATION","HARASSMENT","HATE_SPEECH","GENDER_VIOLENCE"},C1545)))&gt;0,1,0)</f>
        <v>0</v>
      </c>
      <c r="H1545" s="1">
        <f>IF(SUMPRODUCT(--ISNUMBER(SEARCH({"LEGALIZE","LEGISLATION","TRIAL"},C1545)))&gt;0,1,0)</f>
        <v>0</v>
      </c>
      <c r="I1545" s="1">
        <f>IF(SUMPRODUCT(--ISNUMBER(SEARCH({"LEADER"},C1545)))&gt;0,1,0)</f>
        <v>0</v>
      </c>
      <c r="J1545" t="str">
        <f t="shared" si="96"/>
        <v>2015</v>
      </c>
      <c r="K1545" t="str">
        <f t="shared" si="97"/>
        <v>04</v>
      </c>
      <c r="L1545" t="str">
        <f t="shared" si="98"/>
        <v>02</v>
      </c>
      <c r="M1545" s="2">
        <f t="shared" si="99"/>
        <v>42096.770833333336</v>
      </c>
      <c r="N1545" s="1">
        <f>IF(SUMPRODUCT(--ISNUMBER(SEARCH({"nasdaq.com","bloomberg.com","wsj.com","seekingalpha.com","valuewalk.com","reuters.com","forbes.com","marketwatch.com","investopedia.com","businessinsider.com","analystratings.com"},B1545)))&gt;0,1,0)</f>
        <v>1</v>
      </c>
      <c r="O1545" t="s">
        <v>3935</v>
      </c>
    </row>
    <row r="1546" spans="1:15" x14ac:dyDescent="0.35">
      <c r="A1546">
        <v>1.1887072808321</v>
      </c>
      <c r="B1546" t="s">
        <v>31</v>
      </c>
      <c r="C1546" t="s">
        <v>1433</v>
      </c>
      <c r="D1546">
        <v>20150408193000</v>
      </c>
      <c r="E1546" s="1">
        <f>IF(SUMPRODUCT(--ISNUMBER(SEARCH({"ECON_EARNINGSREPORT","ECON_STOCKMARKET"},C1546)))&gt;0,1,0)</f>
        <v>0</v>
      </c>
      <c r="F1546" s="1">
        <f>IF(SUMPRODUCT(--ISNUMBER(SEARCH({"ENV_"},C1546)))&gt;0,1,0)</f>
        <v>0</v>
      </c>
      <c r="G1546" s="1">
        <f>IF(SUMPRODUCT(--ISNUMBER(SEARCH({"DISCRIMINATION","HARASSMENT","HATE_SPEECH","GENDER_VIOLENCE"},C1546)))&gt;0,1,0)</f>
        <v>0</v>
      </c>
      <c r="H1546" s="1">
        <f>IF(SUMPRODUCT(--ISNUMBER(SEARCH({"LEGALIZE","LEGISLATION","TRIAL"},C1546)))&gt;0,1,0)</f>
        <v>0</v>
      </c>
      <c r="I1546" s="1">
        <f>IF(SUMPRODUCT(--ISNUMBER(SEARCH({"LEADER"},C1546)))&gt;0,1,0)</f>
        <v>1</v>
      </c>
      <c r="J1546" t="str">
        <f t="shared" si="96"/>
        <v>2015</v>
      </c>
      <c r="K1546" t="str">
        <f t="shared" si="97"/>
        <v>04</v>
      </c>
      <c r="L1546" t="str">
        <f t="shared" si="98"/>
        <v>08</v>
      </c>
      <c r="M1546" s="2">
        <f t="shared" si="99"/>
        <v>42102.8125</v>
      </c>
      <c r="N1546" s="1">
        <f>IF(SUMPRODUCT(--ISNUMBER(SEARCH({"nasdaq.com","bloomberg.com","wsj.com","seekingalpha.com","valuewalk.com","reuters.com","forbes.com","marketwatch.com","investopedia.com","businessinsider.com","analystratings.com"},B1546)))&gt;0,1,0)</f>
        <v>0</v>
      </c>
      <c r="O1546" t="s">
        <v>3935</v>
      </c>
    </row>
    <row r="1547" spans="1:15" x14ac:dyDescent="0.35">
      <c r="A1547">
        <v>0</v>
      </c>
      <c r="B1547" t="s">
        <v>316</v>
      </c>
      <c r="C1547" t="s">
        <v>1434</v>
      </c>
      <c r="D1547">
        <v>20150714091500</v>
      </c>
      <c r="E1547" s="1">
        <f>IF(SUMPRODUCT(--ISNUMBER(SEARCH({"ECON_EARNINGSREPORT","ECON_STOCKMARKET"},C1547)))&gt;0,1,0)</f>
        <v>0</v>
      </c>
      <c r="F1547" s="1">
        <f>IF(SUMPRODUCT(--ISNUMBER(SEARCH({"ENV_"},C1547)))&gt;0,1,0)</f>
        <v>0</v>
      </c>
      <c r="G1547" s="1">
        <f>IF(SUMPRODUCT(--ISNUMBER(SEARCH({"DISCRIMINATION","HARASSMENT","HATE_SPEECH","GENDER_VIOLENCE"},C1547)))&gt;0,1,0)</f>
        <v>0</v>
      </c>
      <c r="H1547" s="1">
        <f>IF(SUMPRODUCT(--ISNUMBER(SEARCH({"LEGALIZE","LEGISLATION","TRIAL"},C1547)))&gt;0,1,0)</f>
        <v>0</v>
      </c>
      <c r="I1547" s="1">
        <f>IF(SUMPRODUCT(--ISNUMBER(SEARCH({"LEADER"},C1547)))&gt;0,1,0)</f>
        <v>0</v>
      </c>
      <c r="J1547" t="str">
        <f t="shared" si="96"/>
        <v>2015</v>
      </c>
      <c r="K1547" t="str">
        <f t="shared" si="97"/>
        <v>07</v>
      </c>
      <c r="L1547" t="str">
        <f t="shared" si="98"/>
        <v>14</v>
      </c>
      <c r="M1547" s="2">
        <f t="shared" si="99"/>
        <v>42199.385416666664</v>
      </c>
      <c r="N1547" s="1">
        <f>IF(SUMPRODUCT(--ISNUMBER(SEARCH({"nasdaq.com","bloomberg.com","wsj.com","seekingalpha.com","valuewalk.com","reuters.com","forbes.com","marketwatch.com","investopedia.com","businessinsider.com","analystratings.com"},B1547)))&gt;0,1,0)</f>
        <v>1</v>
      </c>
      <c r="O1547" t="s">
        <v>3935</v>
      </c>
    </row>
    <row r="1548" spans="1:15" x14ac:dyDescent="0.35">
      <c r="A1548">
        <v>0.62111801242235998</v>
      </c>
      <c r="B1548" t="s">
        <v>71</v>
      </c>
      <c r="C1548" t="s">
        <v>1435</v>
      </c>
      <c r="D1548">
        <v>20150331100000</v>
      </c>
      <c r="E1548" s="1">
        <f>IF(SUMPRODUCT(--ISNUMBER(SEARCH({"ECON_EARNINGSREPORT","ECON_STOCKMARKET"},C1548)))&gt;0,1,0)</f>
        <v>1</v>
      </c>
      <c r="F1548" s="1">
        <f>IF(SUMPRODUCT(--ISNUMBER(SEARCH({"ENV_"},C1548)))&gt;0,1,0)</f>
        <v>0</v>
      </c>
      <c r="G1548" s="1">
        <f>IF(SUMPRODUCT(--ISNUMBER(SEARCH({"DISCRIMINATION","HARASSMENT","HATE_SPEECH","GENDER_VIOLENCE"},C1548)))&gt;0,1,0)</f>
        <v>0</v>
      </c>
      <c r="H1548" s="1">
        <f>IF(SUMPRODUCT(--ISNUMBER(SEARCH({"LEGALIZE","LEGISLATION","TRIAL"},C1548)))&gt;0,1,0)</f>
        <v>0</v>
      </c>
      <c r="I1548" s="1">
        <f>IF(SUMPRODUCT(--ISNUMBER(SEARCH({"LEADER"},C1548)))&gt;0,1,0)</f>
        <v>1</v>
      </c>
      <c r="J1548" t="str">
        <f t="shared" si="96"/>
        <v>2015</v>
      </c>
      <c r="K1548" t="str">
        <f t="shared" si="97"/>
        <v>03</v>
      </c>
      <c r="L1548" t="str">
        <f t="shared" si="98"/>
        <v>31</v>
      </c>
      <c r="M1548" s="2">
        <f t="shared" si="99"/>
        <v>42094.416666666664</v>
      </c>
      <c r="N1548" s="1">
        <f>IF(SUMPRODUCT(--ISNUMBER(SEARCH({"nasdaq.com","bloomberg.com","wsj.com","seekingalpha.com","valuewalk.com","reuters.com","forbes.com","marketwatch.com","investopedia.com","businessinsider.com","analystratings.com"},B1548)))&gt;0,1,0)</f>
        <v>1</v>
      </c>
      <c r="O1548" t="s">
        <v>3935</v>
      </c>
    </row>
    <row r="1549" spans="1:15" x14ac:dyDescent="0.35">
      <c r="A1549">
        <v>-0.50505050505050497</v>
      </c>
      <c r="B1549" t="s">
        <v>1436</v>
      </c>
      <c r="C1549" t="s">
        <v>1437</v>
      </c>
      <c r="D1549">
        <v>20150714200000</v>
      </c>
      <c r="E1549" s="1">
        <f>IF(SUMPRODUCT(--ISNUMBER(SEARCH({"ECON_EARNINGSREPORT","ECON_STOCKMARKET"},C1549)))&gt;0,1,0)</f>
        <v>1</v>
      </c>
      <c r="F1549" s="1">
        <f>IF(SUMPRODUCT(--ISNUMBER(SEARCH({"ENV_"},C1549)))&gt;0,1,0)</f>
        <v>0</v>
      </c>
      <c r="G1549" s="1">
        <f>IF(SUMPRODUCT(--ISNUMBER(SEARCH({"DISCRIMINATION","HARASSMENT","HATE_SPEECH","GENDER_VIOLENCE"},C1549)))&gt;0,1,0)</f>
        <v>0</v>
      </c>
      <c r="H1549" s="1">
        <f>IF(SUMPRODUCT(--ISNUMBER(SEARCH({"LEGALIZE","LEGISLATION","TRIAL"},C1549)))&gt;0,1,0)</f>
        <v>0</v>
      </c>
      <c r="I1549" s="1">
        <f>IF(SUMPRODUCT(--ISNUMBER(SEARCH({"LEADER"},C1549)))&gt;0,1,0)</f>
        <v>0</v>
      </c>
      <c r="J1549" t="str">
        <f t="shared" si="96"/>
        <v>2015</v>
      </c>
      <c r="K1549" t="str">
        <f t="shared" si="97"/>
        <v>07</v>
      </c>
      <c r="L1549" t="str">
        <f t="shared" si="98"/>
        <v>14</v>
      </c>
      <c r="M1549" s="2">
        <f t="shared" si="99"/>
        <v>42199.833333333336</v>
      </c>
      <c r="N1549" s="1">
        <f>IF(SUMPRODUCT(--ISNUMBER(SEARCH({"nasdaq.com","bloomberg.com","wsj.com","seekingalpha.com","valuewalk.com","reuters.com","forbes.com","marketwatch.com","investopedia.com","businessinsider.com","analystratings.com"},B1549)))&gt;0,1,0)</f>
        <v>0</v>
      </c>
      <c r="O1549" t="s">
        <v>3935</v>
      </c>
    </row>
    <row r="1550" spans="1:15" x14ac:dyDescent="0.35">
      <c r="A1550">
        <v>1.52505446623094</v>
      </c>
      <c r="B1550" t="s">
        <v>1438</v>
      </c>
      <c r="C1550" t="s">
        <v>1439</v>
      </c>
      <c r="D1550">
        <v>20150327151500</v>
      </c>
      <c r="E1550" s="1">
        <f>IF(SUMPRODUCT(--ISNUMBER(SEARCH({"ECON_EARNINGSREPORT","ECON_STOCKMARKET"},C1550)))&gt;0,1,0)</f>
        <v>0</v>
      </c>
      <c r="F1550" s="1">
        <f>IF(SUMPRODUCT(--ISNUMBER(SEARCH({"ENV_"},C1550)))&gt;0,1,0)</f>
        <v>0</v>
      </c>
      <c r="G1550" s="1">
        <f>IF(SUMPRODUCT(--ISNUMBER(SEARCH({"DISCRIMINATION","HARASSMENT","HATE_SPEECH","GENDER_VIOLENCE"},C1550)))&gt;0,1,0)</f>
        <v>0</v>
      </c>
      <c r="H1550" s="1">
        <f>IF(SUMPRODUCT(--ISNUMBER(SEARCH({"LEGALIZE","LEGISLATION","TRIAL"},C1550)))&gt;0,1,0)</f>
        <v>0</v>
      </c>
      <c r="I1550" s="1">
        <f>IF(SUMPRODUCT(--ISNUMBER(SEARCH({"LEADER"},C1550)))&gt;0,1,0)</f>
        <v>1</v>
      </c>
      <c r="J1550" t="str">
        <f t="shared" si="96"/>
        <v>2015</v>
      </c>
      <c r="K1550" t="str">
        <f t="shared" si="97"/>
        <v>03</v>
      </c>
      <c r="L1550" t="str">
        <f t="shared" si="98"/>
        <v>27</v>
      </c>
      <c r="M1550" s="2">
        <f t="shared" si="99"/>
        <v>42090.635416666664</v>
      </c>
      <c r="N1550" s="1">
        <f>IF(SUMPRODUCT(--ISNUMBER(SEARCH({"nasdaq.com","bloomberg.com","wsj.com","seekingalpha.com","valuewalk.com","reuters.com","forbes.com","marketwatch.com","investopedia.com","businessinsider.com","analystratings.com"},B1550)))&gt;0,1,0)</f>
        <v>0</v>
      </c>
      <c r="O1550" t="s">
        <v>3935</v>
      </c>
    </row>
    <row r="1551" spans="1:15" x14ac:dyDescent="0.35">
      <c r="A1551">
        <v>-3.27868852459016</v>
      </c>
      <c r="B1551" t="s">
        <v>10</v>
      </c>
      <c r="C1551" t="s">
        <v>1440</v>
      </c>
      <c r="D1551">
        <v>20160513041500</v>
      </c>
      <c r="E1551" s="1">
        <f>IF(SUMPRODUCT(--ISNUMBER(SEARCH({"ECON_EARNINGSREPORT","ECON_STOCKMARKET"},C1551)))&gt;0,1,0)</f>
        <v>1</v>
      </c>
      <c r="F1551" s="1">
        <f>IF(SUMPRODUCT(--ISNUMBER(SEARCH({"ENV_"},C1551)))&gt;0,1,0)</f>
        <v>0</v>
      </c>
      <c r="G1551" s="1">
        <f>IF(SUMPRODUCT(--ISNUMBER(SEARCH({"DISCRIMINATION","HARASSMENT","HATE_SPEECH","GENDER_VIOLENCE"},C1551)))&gt;0,1,0)</f>
        <v>0</v>
      </c>
      <c r="H1551" s="1">
        <f>IF(SUMPRODUCT(--ISNUMBER(SEARCH({"LEGALIZE","LEGISLATION","TRIAL"},C1551)))&gt;0,1,0)</f>
        <v>0</v>
      </c>
      <c r="I1551" s="1">
        <f>IF(SUMPRODUCT(--ISNUMBER(SEARCH({"LEADER"},C1551)))&gt;0,1,0)</f>
        <v>0</v>
      </c>
      <c r="J1551" t="str">
        <f t="shared" si="96"/>
        <v>2016</v>
      </c>
      <c r="K1551" t="str">
        <f t="shared" si="97"/>
        <v>05</v>
      </c>
      <c r="L1551" t="str">
        <f t="shared" si="98"/>
        <v>13</v>
      </c>
      <c r="M1551" s="2">
        <f t="shared" si="99"/>
        <v>42503.177083333336</v>
      </c>
      <c r="N1551" s="1">
        <f>IF(SUMPRODUCT(--ISNUMBER(SEARCH({"nasdaq.com","bloomberg.com","wsj.com","seekingalpha.com","valuewalk.com","reuters.com","forbes.com","marketwatch.com","investopedia.com","businessinsider.com","analystratings.com"},B1551)))&gt;0,1,0)</f>
        <v>1</v>
      </c>
      <c r="O1551" t="s">
        <v>3935</v>
      </c>
    </row>
    <row r="1552" spans="1:15" x14ac:dyDescent="0.35">
      <c r="A1552">
        <v>-1.1070110701107001</v>
      </c>
      <c r="B1552" t="s">
        <v>76</v>
      </c>
      <c r="C1552" t="s">
        <v>1441</v>
      </c>
      <c r="D1552">
        <v>20151001231500</v>
      </c>
      <c r="E1552" s="1">
        <f>IF(SUMPRODUCT(--ISNUMBER(SEARCH({"ECON_EARNINGSREPORT","ECON_STOCKMARKET"},C1552)))&gt;0,1,0)</f>
        <v>1</v>
      </c>
      <c r="F1552" s="1">
        <f>IF(SUMPRODUCT(--ISNUMBER(SEARCH({"ENV_"},C1552)))&gt;0,1,0)</f>
        <v>0</v>
      </c>
      <c r="G1552" s="1">
        <f>IF(SUMPRODUCT(--ISNUMBER(SEARCH({"DISCRIMINATION","HARASSMENT","HATE_SPEECH","GENDER_VIOLENCE"},C1552)))&gt;0,1,0)</f>
        <v>0</v>
      </c>
      <c r="H1552" s="1">
        <f>IF(SUMPRODUCT(--ISNUMBER(SEARCH({"LEGALIZE","LEGISLATION","TRIAL"},C1552)))&gt;0,1,0)</f>
        <v>0</v>
      </c>
      <c r="I1552" s="1">
        <f>IF(SUMPRODUCT(--ISNUMBER(SEARCH({"LEADER"},C1552)))&gt;0,1,0)</f>
        <v>0</v>
      </c>
      <c r="J1552" t="str">
        <f t="shared" si="96"/>
        <v>2015</v>
      </c>
      <c r="K1552" t="str">
        <f t="shared" si="97"/>
        <v>10</v>
      </c>
      <c r="L1552" t="str">
        <f t="shared" si="98"/>
        <v>01</v>
      </c>
      <c r="M1552" s="2">
        <f t="shared" si="99"/>
        <v>42278.96875</v>
      </c>
      <c r="N1552" s="1">
        <f>IF(SUMPRODUCT(--ISNUMBER(SEARCH({"nasdaq.com","bloomberg.com","wsj.com","seekingalpha.com","valuewalk.com","reuters.com","forbes.com","marketwatch.com","investopedia.com","businessinsider.com","analystratings.com"},B1552)))&gt;0,1,0)</f>
        <v>0</v>
      </c>
      <c r="O1552" t="s">
        <v>3935</v>
      </c>
    </row>
    <row r="1553" spans="1:15" x14ac:dyDescent="0.35">
      <c r="A1553">
        <v>-1.5923566878980899</v>
      </c>
      <c r="B1553" t="s">
        <v>1442</v>
      </c>
      <c r="C1553" t="s">
        <v>1443</v>
      </c>
      <c r="D1553">
        <v>20151109174500</v>
      </c>
      <c r="E1553" s="1">
        <f>IF(SUMPRODUCT(--ISNUMBER(SEARCH({"ECON_EARNINGSREPORT","ECON_STOCKMARKET"},C1553)))&gt;0,1,0)</f>
        <v>1</v>
      </c>
      <c r="F1553" s="1">
        <f>IF(SUMPRODUCT(--ISNUMBER(SEARCH({"ENV_"},C1553)))&gt;0,1,0)</f>
        <v>0</v>
      </c>
      <c r="G1553" s="1">
        <f>IF(SUMPRODUCT(--ISNUMBER(SEARCH({"DISCRIMINATION","HARASSMENT","HATE_SPEECH","GENDER_VIOLENCE"},C1553)))&gt;0,1,0)</f>
        <v>0</v>
      </c>
      <c r="H1553" s="1">
        <f>IF(SUMPRODUCT(--ISNUMBER(SEARCH({"LEGALIZE","LEGISLATION","TRIAL"},C1553)))&gt;0,1,0)</f>
        <v>0</v>
      </c>
      <c r="I1553" s="1">
        <f>IF(SUMPRODUCT(--ISNUMBER(SEARCH({"LEADER"},C1553)))&gt;0,1,0)</f>
        <v>0</v>
      </c>
      <c r="J1553" t="str">
        <f t="shared" si="96"/>
        <v>2015</v>
      </c>
      <c r="K1553" t="str">
        <f t="shared" si="97"/>
        <v>11</v>
      </c>
      <c r="L1553" t="str">
        <f t="shared" si="98"/>
        <v>09</v>
      </c>
      <c r="M1553" s="2">
        <f t="shared" si="99"/>
        <v>42317.739583333336</v>
      </c>
      <c r="N1553" s="1">
        <f>IF(SUMPRODUCT(--ISNUMBER(SEARCH({"nasdaq.com","bloomberg.com","wsj.com","seekingalpha.com","valuewalk.com","reuters.com","forbes.com","marketwatch.com","investopedia.com","businessinsider.com","analystratings.com"},B1553)))&gt;0,1,0)</f>
        <v>0</v>
      </c>
      <c r="O1553" t="s">
        <v>3935</v>
      </c>
    </row>
    <row r="1554" spans="1:15" x14ac:dyDescent="0.35">
      <c r="A1554">
        <v>-1.2345679012345701</v>
      </c>
      <c r="B1554" t="s">
        <v>10</v>
      </c>
      <c r="C1554" t="s">
        <v>1444</v>
      </c>
      <c r="D1554">
        <v>20151002193000</v>
      </c>
      <c r="E1554" s="1">
        <f>IF(SUMPRODUCT(--ISNUMBER(SEARCH({"ECON_EARNINGSREPORT","ECON_STOCKMARKET"},C1554)))&gt;0,1,0)</f>
        <v>1</v>
      </c>
      <c r="F1554" s="1">
        <f>IF(SUMPRODUCT(--ISNUMBER(SEARCH({"ENV_"},C1554)))&gt;0,1,0)</f>
        <v>0</v>
      </c>
      <c r="G1554" s="1">
        <f>IF(SUMPRODUCT(--ISNUMBER(SEARCH({"DISCRIMINATION","HARASSMENT","HATE_SPEECH","GENDER_VIOLENCE"},C1554)))&gt;0,1,0)</f>
        <v>0</v>
      </c>
      <c r="H1554" s="1">
        <f>IF(SUMPRODUCT(--ISNUMBER(SEARCH({"LEGALIZE","LEGISLATION","TRIAL"},C1554)))&gt;0,1,0)</f>
        <v>0</v>
      </c>
      <c r="I1554" s="1">
        <f>IF(SUMPRODUCT(--ISNUMBER(SEARCH({"LEADER"},C1554)))&gt;0,1,0)</f>
        <v>1</v>
      </c>
      <c r="J1554" t="str">
        <f t="shared" si="96"/>
        <v>2015</v>
      </c>
      <c r="K1554" t="str">
        <f t="shared" si="97"/>
        <v>10</v>
      </c>
      <c r="L1554" t="str">
        <f t="shared" si="98"/>
        <v>02</v>
      </c>
      <c r="M1554" s="2">
        <f t="shared" si="99"/>
        <v>42279.8125</v>
      </c>
      <c r="N1554" s="1">
        <f>IF(SUMPRODUCT(--ISNUMBER(SEARCH({"nasdaq.com","bloomberg.com","wsj.com","seekingalpha.com","valuewalk.com","reuters.com","forbes.com","marketwatch.com","investopedia.com","businessinsider.com","analystratings.com"},B1554)))&gt;0,1,0)</f>
        <v>1</v>
      </c>
      <c r="O1554" t="s">
        <v>3935</v>
      </c>
    </row>
    <row r="1555" spans="1:15" x14ac:dyDescent="0.35">
      <c r="A1555">
        <v>-0.30534351145038202</v>
      </c>
      <c r="B1555" t="s">
        <v>10</v>
      </c>
      <c r="C1555" t="s">
        <v>1445</v>
      </c>
      <c r="D1555">
        <v>20150730134500</v>
      </c>
      <c r="E1555" s="1">
        <f>IF(SUMPRODUCT(--ISNUMBER(SEARCH({"ECON_EARNINGSREPORT","ECON_STOCKMARKET"},C1555)))&gt;0,1,0)</f>
        <v>1</v>
      </c>
      <c r="F1555" s="1">
        <f>IF(SUMPRODUCT(--ISNUMBER(SEARCH({"ENV_"},C1555)))&gt;0,1,0)</f>
        <v>0</v>
      </c>
      <c r="G1555" s="1">
        <f>IF(SUMPRODUCT(--ISNUMBER(SEARCH({"DISCRIMINATION","HARASSMENT","HATE_SPEECH","GENDER_VIOLENCE"},C1555)))&gt;0,1,0)</f>
        <v>0</v>
      </c>
      <c r="H1555" s="1">
        <f>IF(SUMPRODUCT(--ISNUMBER(SEARCH({"LEGALIZE","LEGISLATION","TRIAL"},C1555)))&gt;0,1,0)</f>
        <v>0</v>
      </c>
      <c r="I1555" s="1">
        <f>IF(SUMPRODUCT(--ISNUMBER(SEARCH({"LEADER"},C1555)))&gt;0,1,0)</f>
        <v>0</v>
      </c>
      <c r="J1555" t="str">
        <f t="shared" si="96"/>
        <v>2015</v>
      </c>
      <c r="K1555" t="str">
        <f t="shared" si="97"/>
        <v>07</v>
      </c>
      <c r="L1555" t="str">
        <f t="shared" si="98"/>
        <v>30</v>
      </c>
      <c r="M1555" s="2">
        <f t="shared" si="99"/>
        <v>42215.572916666664</v>
      </c>
      <c r="N1555" s="1">
        <f>IF(SUMPRODUCT(--ISNUMBER(SEARCH({"nasdaq.com","bloomberg.com","wsj.com","seekingalpha.com","valuewalk.com","reuters.com","forbes.com","marketwatch.com","investopedia.com","businessinsider.com","analystratings.com"},B1555)))&gt;0,1,0)</f>
        <v>1</v>
      </c>
      <c r="O1555" t="s">
        <v>3935</v>
      </c>
    </row>
    <row r="1556" spans="1:15" x14ac:dyDescent="0.35">
      <c r="A1556">
        <v>-0.87145969498910703</v>
      </c>
      <c r="B1556" t="s">
        <v>16</v>
      </c>
      <c r="C1556" t="s">
        <v>304</v>
      </c>
      <c r="D1556">
        <v>20150722170000</v>
      </c>
      <c r="E1556" s="1">
        <f>IF(SUMPRODUCT(--ISNUMBER(SEARCH({"ECON_EARNINGSREPORT","ECON_STOCKMARKET"},C1556)))&gt;0,1,0)</f>
        <v>0</v>
      </c>
      <c r="F1556" s="1">
        <f>IF(SUMPRODUCT(--ISNUMBER(SEARCH({"ENV_"},C1556)))&gt;0,1,0)</f>
        <v>0</v>
      </c>
      <c r="G1556" s="1">
        <f>IF(SUMPRODUCT(--ISNUMBER(SEARCH({"DISCRIMINATION","HARASSMENT","HATE_SPEECH","GENDER_VIOLENCE"},C1556)))&gt;0,1,0)</f>
        <v>0</v>
      </c>
      <c r="H1556" s="1">
        <f>IF(SUMPRODUCT(--ISNUMBER(SEARCH({"LEGALIZE","LEGISLATION","TRIAL"},C1556)))&gt;0,1,0)</f>
        <v>0</v>
      </c>
      <c r="I1556" s="1">
        <f>IF(SUMPRODUCT(--ISNUMBER(SEARCH({"LEADER"},C1556)))&gt;0,1,0)</f>
        <v>0</v>
      </c>
      <c r="J1556" t="str">
        <f t="shared" si="96"/>
        <v>2015</v>
      </c>
      <c r="K1556" t="str">
        <f t="shared" si="97"/>
        <v>07</v>
      </c>
      <c r="L1556" t="str">
        <f t="shared" si="98"/>
        <v>22</v>
      </c>
      <c r="M1556" s="2">
        <f t="shared" si="99"/>
        <v>42207.708333333336</v>
      </c>
      <c r="N1556" s="1">
        <f>IF(SUMPRODUCT(--ISNUMBER(SEARCH({"nasdaq.com","bloomberg.com","wsj.com","seekingalpha.com","valuewalk.com","reuters.com","forbes.com","marketwatch.com","investopedia.com","businessinsider.com","analystratings.com"},B1556)))&gt;0,1,0)</f>
        <v>1</v>
      </c>
      <c r="O1556" t="s">
        <v>3935</v>
      </c>
    </row>
    <row r="1557" spans="1:15" x14ac:dyDescent="0.35">
      <c r="A1557">
        <v>-1.6374269005847999</v>
      </c>
      <c r="B1557" t="s">
        <v>1446</v>
      </c>
      <c r="C1557" t="s">
        <v>1447</v>
      </c>
      <c r="D1557">
        <v>20150714180000</v>
      </c>
      <c r="E1557" s="1">
        <f>IF(SUMPRODUCT(--ISNUMBER(SEARCH({"ECON_EARNINGSREPORT","ECON_STOCKMARKET"},C1557)))&gt;0,1,0)</f>
        <v>1</v>
      </c>
      <c r="F1557" s="1">
        <f>IF(SUMPRODUCT(--ISNUMBER(SEARCH({"ENV_"},C1557)))&gt;0,1,0)</f>
        <v>1</v>
      </c>
      <c r="G1557" s="1">
        <f>IF(SUMPRODUCT(--ISNUMBER(SEARCH({"DISCRIMINATION","HARASSMENT","HATE_SPEECH","GENDER_VIOLENCE"},C1557)))&gt;0,1,0)</f>
        <v>0</v>
      </c>
      <c r="H1557" s="1">
        <f>IF(SUMPRODUCT(--ISNUMBER(SEARCH({"LEGALIZE","LEGISLATION","TRIAL"},C1557)))&gt;0,1,0)</f>
        <v>1</v>
      </c>
      <c r="I1557" s="1">
        <f>IF(SUMPRODUCT(--ISNUMBER(SEARCH({"LEADER"},C1557)))&gt;0,1,0)</f>
        <v>1</v>
      </c>
      <c r="J1557" t="str">
        <f t="shared" si="96"/>
        <v>2015</v>
      </c>
      <c r="K1557" t="str">
        <f t="shared" si="97"/>
        <v>07</v>
      </c>
      <c r="L1557" t="str">
        <f t="shared" si="98"/>
        <v>14</v>
      </c>
      <c r="M1557" s="2">
        <f t="shared" si="99"/>
        <v>42199.75</v>
      </c>
      <c r="N1557" s="1">
        <f>IF(SUMPRODUCT(--ISNUMBER(SEARCH({"nasdaq.com","bloomberg.com","wsj.com","seekingalpha.com","valuewalk.com","reuters.com","forbes.com","marketwatch.com","investopedia.com","businessinsider.com","analystratings.com"},B1557)))&gt;0,1,0)</f>
        <v>0</v>
      </c>
      <c r="O1557" t="s">
        <v>3935</v>
      </c>
    </row>
    <row r="1558" spans="1:15" x14ac:dyDescent="0.35">
      <c r="A1558">
        <v>0.90791180285343698</v>
      </c>
      <c r="B1558" t="s">
        <v>1448</v>
      </c>
      <c r="C1558" t="s">
        <v>1449</v>
      </c>
      <c r="D1558">
        <v>20150406174500</v>
      </c>
      <c r="E1558" s="1">
        <f>IF(SUMPRODUCT(--ISNUMBER(SEARCH({"ECON_EARNINGSREPORT","ECON_STOCKMARKET"},C1558)))&gt;0,1,0)</f>
        <v>1</v>
      </c>
      <c r="F1558" s="1">
        <f>IF(SUMPRODUCT(--ISNUMBER(SEARCH({"ENV_"},C1558)))&gt;0,1,0)</f>
        <v>0</v>
      </c>
      <c r="G1558" s="1">
        <f>IF(SUMPRODUCT(--ISNUMBER(SEARCH({"DISCRIMINATION","HARASSMENT","HATE_SPEECH","GENDER_VIOLENCE"},C1558)))&gt;0,1,0)</f>
        <v>0</v>
      </c>
      <c r="H1558" s="1">
        <f>IF(SUMPRODUCT(--ISNUMBER(SEARCH({"LEGALIZE","LEGISLATION","TRIAL"},C1558)))&gt;0,1,0)</f>
        <v>0</v>
      </c>
      <c r="I1558" s="1">
        <f>IF(SUMPRODUCT(--ISNUMBER(SEARCH({"LEADER"},C1558)))&gt;0,1,0)</f>
        <v>1</v>
      </c>
      <c r="J1558" t="str">
        <f t="shared" si="96"/>
        <v>2015</v>
      </c>
      <c r="K1558" t="str">
        <f t="shared" si="97"/>
        <v>04</v>
      </c>
      <c r="L1558" t="str">
        <f t="shared" si="98"/>
        <v>06</v>
      </c>
      <c r="M1558" s="2">
        <f t="shared" si="99"/>
        <v>42100.739583333336</v>
      </c>
      <c r="N1558" s="1">
        <f>IF(SUMPRODUCT(--ISNUMBER(SEARCH({"nasdaq.com","bloomberg.com","wsj.com","seekingalpha.com","valuewalk.com","reuters.com","forbes.com","marketwatch.com","investopedia.com","businessinsider.com","analystratings.com"},B1558)))&gt;0,1,0)</f>
        <v>0</v>
      </c>
      <c r="O1558" t="s">
        <v>3935</v>
      </c>
    </row>
    <row r="1559" spans="1:15" x14ac:dyDescent="0.35">
      <c r="A1559">
        <v>-2.0440251572327002</v>
      </c>
      <c r="B1559" t="s">
        <v>44</v>
      </c>
      <c r="C1559" t="s">
        <v>1450</v>
      </c>
      <c r="D1559">
        <v>20151217153000</v>
      </c>
      <c r="E1559" s="1">
        <f>IF(SUMPRODUCT(--ISNUMBER(SEARCH({"ECON_EARNINGSREPORT","ECON_STOCKMARKET"},C1559)))&gt;0,1,0)</f>
        <v>1</v>
      </c>
      <c r="F1559" s="1">
        <f>IF(SUMPRODUCT(--ISNUMBER(SEARCH({"ENV_"},C1559)))&gt;0,1,0)</f>
        <v>0</v>
      </c>
      <c r="G1559" s="1">
        <f>IF(SUMPRODUCT(--ISNUMBER(SEARCH({"DISCRIMINATION","HARASSMENT","HATE_SPEECH","GENDER_VIOLENCE"},C1559)))&gt;0,1,0)</f>
        <v>0</v>
      </c>
      <c r="H1559" s="1">
        <f>IF(SUMPRODUCT(--ISNUMBER(SEARCH({"LEGALIZE","LEGISLATION","TRIAL"},C1559)))&gt;0,1,0)</f>
        <v>1</v>
      </c>
      <c r="I1559" s="1">
        <f>IF(SUMPRODUCT(--ISNUMBER(SEARCH({"LEADER"},C1559)))&gt;0,1,0)</f>
        <v>0</v>
      </c>
      <c r="J1559" t="str">
        <f t="shared" si="96"/>
        <v>2015</v>
      </c>
      <c r="K1559" t="str">
        <f t="shared" si="97"/>
        <v>12</v>
      </c>
      <c r="L1559" t="str">
        <f t="shared" si="98"/>
        <v>17</v>
      </c>
      <c r="M1559" s="2">
        <f t="shared" si="99"/>
        <v>42355.645833333336</v>
      </c>
      <c r="N1559" s="1">
        <f>IF(SUMPRODUCT(--ISNUMBER(SEARCH({"nasdaq.com","bloomberg.com","wsj.com","seekingalpha.com","valuewalk.com","reuters.com","forbes.com","marketwatch.com","investopedia.com","businessinsider.com","analystratings.com"},B1559)))&gt;0,1,0)</f>
        <v>0</v>
      </c>
      <c r="O1559" t="s">
        <v>3935</v>
      </c>
    </row>
    <row r="1560" spans="1:15" x14ac:dyDescent="0.35">
      <c r="A1560">
        <v>1.9680196801968</v>
      </c>
      <c r="B1560" t="s">
        <v>229</v>
      </c>
      <c r="C1560" t="s">
        <v>1451</v>
      </c>
      <c r="D1560">
        <v>20160418180000</v>
      </c>
      <c r="E1560" s="1">
        <f>IF(SUMPRODUCT(--ISNUMBER(SEARCH({"ECON_EARNINGSREPORT","ECON_STOCKMARKET"},C1560)))&gt;0,1,0)</f>
        <v>1</v>
      </c>
      <c r="F1560" s="1">
        <f>IF(SUMPRODUCT(--ISNUMBER(SEARCH({"ENV_"},C1560)))&gt;0,1,0)</f>
        <v>0</v>
      </c>
      <c r="G1560" s="1">
        <f>IF(SUMPRODUCT(--ISNUMBER(SEARCH({"DISCRIMINATION","HARASSMENT","HATE_SPEECH","GENDER_VIOLENCE"},C1560)))&gt;0,1,0)</f>
        <v>0</v>
      </c>
      <c r="H1560" s="1">
        <f>IF(SUMPRODUCT(--ISNUMBER(SEARCH({"LEGALIZE","LEGISLATION","TRIAL"},C1560)))&gt;0,1,0)</f>
        <v>0</v>
      </c>
      <c r="I1560" s="1">
        <f>IF(SUMPRODUCT(--ISNUMBER(SEARCH({"LEADER"},C1560)))&gt;0,1,0)</f>
        <v>0</v>
      </c>
      <c r="J1560" t="str">
        <f t="shared" si="96"/>
        <v>2016</v>
      </c>
      <c r="K1560" t="str">
        <f t="shared" si="97"/>
        <v>04</v>
      </c>
      <c r="L1560" t="str">
        <f t="shared" si="98"/>
        <v>18</v>
      </c>
      <c r="M1560" s="2">
        <f t="shared" si="99"/>
        <v>42478.75</v>
      </c>
      <c r="N1560" s="1">
        <f>IF(SUMPRODUCT(--ISNUMBER(SEARCH({"nasdaq.com","bloomberg.com","wsj.com","seekingalpha.com","valuewalk.com","reuters.com","forbes.com","marketwatch.com","investopedia.com","businessinsider.com","analystratings.com"},B1560)))&gt;0,1,0)</f>
        <v>0</v>
      </c>
      <c r="O1560" t="s">
        <v>3935</v>
      </c>
    </row>
    <row r="1561" spans="1:15" x14ac:dyDescent="0.35">
      <c r="A1561">
        <v>0.71022727272727304</v>
      </c>
      <c r="B1561" t="s">
        <v>1452</v>
      </c>
      <c r="C1561" t="s">
        <v>1453</v>
      </c>
      <c r="D1561">
        <v>20160104150000</v>
      </c>
      <c r="E1561" s="1">
        <f>IF(SUMPRODUCT(--ISNUMBER(SEARCH({"ECON_EARNINGSREPORT","ECON_STOCKMARKET"},C1561)))&gt;0,1,0)</f>
        <v>0</v>
      </c>
      <c r="F1561" s="1">
        <f>IF(SUMPRODUCT(--ISNUMBER(SEARCH({"ENV_"},C1561)))&gt;0,1,0)</f>
        <v>0</v>
      </c>
      <c r="G1561" s="1">
        <f>IF(SUMPRODUCT(--ISNUMBER(SEARCH({"DISCRIMINATION","HARASSMENT","HATE_SPEECH","GENDER_VIOLENCE"},C1561)))&gt;0,1,0)</f>
        <v>0</v>
      </c>
      <c r="H1561" s="1">
        <f>IF(SUMPRODUCT(--ISNUMBER(SEARCH({"LEGALIZE","LEGISLATION","TRIAL"},C1561)))&gt;0,1,0)</f>
        <v>0</v>
      </c>
      <c r="I1561" s="1">
        <f>IF(SUMPRODUCT(--ISNUMBER(SEARCH({"LEADER"},C1561)))&gt;0,1,0)</f>
        <v>1</v>
      </c>
      <c r="J1561" t="str">
        <f t="shared" si="96"/>
        <v>2016</v>
      </c>
      <c r="K1561" t="str">
        <f t="shared" si="97"/>
        <v>01</v>
      </c>
      <c r="L1561" t="str">
        <f t="shared" si="98"/>
        <v>04</v>
      </c>
      <c r="M1561" s="2">
        <f t="shared" si="99"/>
        <v>42373.625</v>
      </c>
      <c r="N1561" s="1">
        <f>IF(SUMPRODUCT(--ISNUMBER(SEARCH({"nasdaq.com","bloomberg.com","wsj.com","seekingalpha.com","valuewalk.com","reuters.com","forbes.com","marketwatch.com","investopedia.com","businessinsider.com","analystratings.com"},B1561)))&gt;0,1,0)</f>
        <v>0</v>
      </c>
      <c r="O1561" t="s">
        <v>3935</v>
      </c>
    </row>
    <row r="1562" spans="1:15" x14ac:dyDescent="0.35">
      <c r="A1562">
        <v>1.45278450363196</v>
      </c>
      <c r="B1562" t="s">
        <v>11</v>
      </c>
      <c r="C1562" t="s">
        <v>1454</v>
      </c>
      <c r="D1562">
        <v>20151226024500</v>
      </c>
      <c r="E1562" s="1">
        <f>IF(SUMPRODUCT(--ISNUMBER(SEARCH({"ECON_EARNINGSREPORT","ECON_STOCKMARKET"},C1562)))&gt;0,1,0)</f>
        <v>0</v>
      </c>
      <c r="F1562" s="1">
        <f>IF(SUMPRODUCT(--ISNUMBER(SEARCH({"ENV_"},C1562)))&gt;0,1,0)</f>
        <v>0</v>
      </c>
      <c r="G1562" s="1">
        <f>IF(SUMPRODUCT(--ISNUMBER(SEARCH({"DISCRIMINATION","HARASSMENT","HATE_SPEECH","GENDER_VIOLENCE"},C1562)))&gt;0,1,0)</f>
        <v>0</v>
      </c>
      <c r="H1562" s="1">
        <f>IF(SUMPRODUCT(--ISNUMBER(SEARCH({"LEGALIZE","LEGISLATION","TRIAL"},C1562)))&gt;0,1,0)</f>
        <v>1</v>
      </c>
      <c r="I1562" s="1">
        <f>IF(SUMPRODUCT(--ISNUMBER(SEARCH({"LEADER"},C1562)))&gt;0,1,0)</f>
        <v>0</v>
      </c>
      <c r="J1562" t="str">
        <f t="shared" si="96"/>
        <v>2015</v>
      </c>
      <c r="K1562" t="str">
        <f t="shared" si="97"/>
        <v>12</v>
      </c>
      <c r="L1562" t="str">
        <f t="shared" si="98"/>
        <v>26</v>
      </c>
      <c r="M1562" s="2">
        <f t="shared" si="99"/>
        <v>42364.114583333336</v>
      </c>
      <c r="N1562" s="1">
        <f>IF(SUMPRODUCT(--ISNUMBER(SEARCH({"nasdaq.com","bloomberg.com","wsj.com","seekingalpha.com","valuewalk.com","reuters.com","forbes.com","marketwatch.com","investopedia.com","businessinsider.com","analystratings.com"},B1562)))&gt;0,1,0)</f>
        <v>0</v>
      </c>
      <c r="O1562" t="s">
        <v>3935</v>
      </c>
    </row>
    <row r="1563" spans="1:15" x14ac:dyDescent="0.35">
      <c r="A1563">
        <v>-0.96852300242130795</v>
      </c>
      <c r="B1563" t="s">
        <v>1455</v>
      </c>
      <c r="C1563" t="s">
        <v>1456</v>
      </c>
      <c r="D1563">
        <v>20151223061500</v>
      </c>
      <c r="E1563" s="1">
        <f>IF(SUMPRODUCT(--ISNUMBER(SEARCH({"ECON_EARNINGSREPORT","ECON_STOCKMARKET"},C1563)))&gt;0,1,0)</f>
        <v>0</v>
      </c>
      <c r="F1563" s="1">
        <f>IF(SUMPRODUCT(--ISNUMBER(SEARCH({"ENV_"},C1563)))&gt;0,1,0)</f>
        <v>0</v>
      </c>
      <c r="G1563" s="1">
        <f>IF(SUMPRODUCT(--ISNUMBER(SEARCH({"DISCRIMINATION","HARASSMENT","HATE_SPEECH","GENDER_VIOLENCE"},C1563)))&gt;0,1,0)</f>
        <v>0</v>
      </c>
      <c r="H1563" s="1">
        <f>IF(SUMPRODUCT(--ISNUMBER(SEARCH({"LEGALIZE","LEGISLATION","TRIAL"},C1563)))&gt;0,1,0)</f>
        <v>0</v>
      </c>
      <c r="I1563" s="1">
        <f>IF(SUMPRODUCT(--ISNUMBER(SEARCH({"LEADER"},C1563)))&gt;0,1,0)</f>
        <v>0</v>
      </c>
      <c r="J1563" t="str">
        <f t="shared" si="96"/>
        <v>2015</v>
      </c>
      <c r="K1563" t="str">
        <f t="shared" si="97"/>
        <v>12</v>
      </c>
      <c r="L1563" t="str">
        <f t="shared" si="98"/>
        <v>23</v>
      </c>
      <c r="M1563" s="2">
        <f t="shared" si="99"/>
        <v>42361.260416666664</v>
      </c>
      <c r="N1563" s="1">
        <f>IF(SUMPRODUCT(--ISNUMBER(SEARCH({"nasdaq.com","bloomberg.com","wsj.com","seekingalpha.com","valuewalk.com","reuters.com","forbes.com","marketwatch.com","investopedia.com","businessinsider.com","analystratings.com"},B1563)))&gt;0,1,0)</f>
        <v>0</v>
      </c>
      <c r="O1563" t="s">
        <v>3935</v>
      </c>
    </row>
    <row r="1564" spans="1:15" x14ac:dyDescent="0.35">
      <c r="A1564">
        <v>0.71684587813620104</v>
      </c>
      <c r="B1564" t="s">
        <v>31</v>
      </c>
      <c r="C1564" t="s">
        <v>1457</v>
      </c>
      <c r="D1564">
        <v>20151218183000</v>
      </c>
      <c r="E1564" s="1">
        <f>IF(SUMPRODUCT(--ISNUMBER(SEARCH({"ECON_EARNINGSREPORT","ECON_STOCKMARKET"},C1564)))&gt;0,1,0)</f>
        <v>1</v>
      </c>
      <c r="F1564" s="1">
        <f>IF(SUMPRODUCT(--ISNUMBER(SEARCH({"ENV_"},C1564)))&gt;0,1,0)</f>
        <v>0</v>
      </c>
      <c r="G1564" s="1">
        <f>IF(SUMPRODUCT(--ISNUMBER(SEARCH({"DISCRIMINATION","HARASSMENT","HATE_SPEECH","GENDER_VIOLENCE"},C1564)))&gt;0,1,0)</f>
        <v>0</v>
      </c>
      <c r="H1564" s="1">
        <f>IF(SUMPRODUCT(--ISNUMBER(SEARCH({"LEGALIZE","LEGISLATION","TRIAL"},C1564)))&gt;0,1,0)</f>
        <v>0</v>
      </c>
      <c r="I1564" s="1">
        <f>IF(SUMPRODUCT(--ISNUMBER(SEARCH({"LEADER"},C1564)))&gt;0,1,0)</f>
        <v>0</v>
      </c>
      <c r="J1564" t="str">
        <f t="shared" si="96"/>
        <v>2015</v>
      </c>
      <c r="K1564" t="str">
        <f t="shared" si="97"/>
        <v>12</v>
      </c>
      <c r="L1564" t="str">
        <f t="shared" si="98"/>
        <v>18</v>
      </c>
      <c r="M1564" s="2">
        <f t="shared" si="99"/>
        <v>42356.770833333336</v>
      </c>
      <c r="N1564" s="1">
        <f>IF(SUMPRODUCT(--ISNUMBER(SEARCH({"nasdaq.com","bloomberg.com","wsj.com","seekingalpha.com","valuewalk.com","reuters.com","forbes.com","marketwatch.com","investopedia.com","businessinsider.com","analystratings.com"},B1564)))&gt;0,1,0)</f>
        <v>0</v>
      </c>
      <c r="O1564" t="s">
        <v>3935</v>
      </c>
    </row>
    <row r="1565" spans="1:15" x14ac:dyDescent="0.35">
      <c r="A1565">
        <v>-2.29885057471264</v>
      </c>
      <c r="B1565" t="s">
        <v>395</v>
      </c>
      <c r="C1565" t="s">
        <v>1458</v>
      </c>
      <c r="D1565">
        <v>20150714193000</v>
      </c>
      <c r="E1565" s="1">
        <f>IF(SUMPRODUCT(--ISNUMBER(SEARCH({"ECON_EARNINGSREPORT","ECON_STOCKMARKET"},C1565)))&gt;0,1,0)</f>
        <v>0</v>
      </c>
      <c r="F1565" s="1">
        <f>IF(SUMPRODUCT(--ISNUMBER(SEARCH({"ENV_"},C1565)))&gt;0,1,0)</f>
        <v>0</v>
      </c>
      <c r="G1565" s="1">
        <f>IF(SUMPRODUCT(--ISNUMBER(SEARCH({"DISCRIMINATION","HARASSMENT","HATE_SPEECH","GENDER_VIOLENCE"},C1565)))&gt;0,1,0)</f>
        <v>0</v>
      </c>
      <c r="H1565" s="1">
        <f>IF(SUMPRODUCT(--ISNUMBER(SEARCH({"LEGALIZE","LEGISLATION","TRIAL"},C1565)))&gt;0,1,0)</f>
        <v>0</v>
      </c>
      <c r="I1565" s="1">
        <f>IF(SUMPRODUCT(--ISNUMBER(SEARCH({"LEADER"},C1565)))&gt;0,1,0)</f>
        <v>0</v>
      </c>
      <c r="J1565" t="str">
        <f t="shared" si="96"/>
        <v>2015</v>
      </c>
      <c r="K1565" t="str">
        <f t="shared" si="97"/>
        <v>07</v>
      </c>
      <c r="L1565" t="str">
        <f t="shared" si="98"/>
        <v>14</v>
      </c>
      <c r="M1565" s="2">
        <f t="shared" si="99"/>
        <v>42199.8125</v>
      </c>
      <c r="N1565" s="1">
        <f>IF(SUMPRODUCT(--ISNUMBER(SEARCH({"nasdaq.com","bloomberg.com","wsj.com","seekingalpha.com","valuewalk.com","reuters.com","forbes.com","marketwatch.com","investopedia.com","businessinsider.com","analystratings.com"},B1565)))&gt;0,1,0)</f>
        <v>1</v>
      </c>
      <c r="O1565" t="s">
        <v>3935</v>
      </c>
    </row>
    <row r="1566" spans="1:15" x14ac:dyDescent="0.35">
      <c r="A1566">
        <v>4.1958041958042003</v>
      </c>
      <c r="B1566" t="s">
        <v>105</v>
      </c>
      <c r="C1566" t="s">
        <v>1459</v>
      </c>
      <c r="D1566">
        <v>20151023024500</v>
      </c>
      <c r="E1566" s="1">
        <f>IF(SUMPRODUCT(--ISNUMBER(SEARCH({"ECON_EARNINGSREPORT","ECON_STOCKMARKET"},C1566)))&gt;0,1,0)</f>
        <v>0</v>
      </c>
      <c r="F1566" s="1">
        <f>IF(SUMPRODUCT(--ISNUMBER(SEARCH({"ENV_"},C1566)))&gt;0,1,0)</f>
        <v>0</v>
      </c>
      <c r="G1566" s="1">
        <f>IF(SUMPRODUCT(--ISNUMBER(SEARCH({"DISCRIMINATION","HARASSMENT","HATE_SPEECH","GENDER_VIOLENCE"},C1566)))&gt;0,1,0)</f>
        <v>0</v>
      </c>
      <c r="H1566" s="1">
        <f>IF(SUMPRODUCT(--ISNUMBER(SEARCH({"LEGALIZE","LEGISLATION","TRIAL"},C1566)))&gt;0,1,0)</f>
        <v>0</v>
      </c>
      <c r="I1566" s="1">
        <f>IF(SUMPRODUCT(--ISNUMBER(SEARCH({"LEADER"},C1566)))&gt;0,1,0)</f>
        <v>0</v>
      </c>
      <c r="J1566" t="str">
        <f t="shared" si="96"/>
        <v>2015</v>
      </c>
      <c r="K1566" t="str">
        <f t="shared" si="97"/>
        <v>10</v>
      </c>
      <c r="L1566" t="str">
        <f t="shared" si="98"/>
        <v>23</v>
      </c>
      <c r="M1566" s="2">
        <f t="shared" si="99"/>
        <v>42300.114583333336</v>
      </c>
      <c r="N1566" s="1">
        <f>IF(SUMPRODUCT(--ISNUMBER(SEARCH({"nasdaq.com","bloomberg.com","wsj.com","seekingalpha.com","valuewalk.com","reuters.com","forbes.com","marketwatch.com","investopedia.com","businessinsider.com","analystratings.com"},B1566)))&gt;0,1,0)</f>
        <v>0</v>
      </c>
      <c r="O1566" t="s">
        <v>3935</v>
      </c>
    </row>
    <row r="1567" spans="1:15" x14ac:dyDescent="0.35">
      <c r="A1567">
        <v>1.13798008534851</v>
      </c>
      <c r="B1567" t="s">
        <v>1460</v>
      </c>
      <c r="C1567" t="s">
        <v>1461</v>
      </c>
      <c r="D1567">
        <v>20151223001500</v>
      </c>
      <c r="E1567" s="1">
        <f>IF(SUMPRODUCT(--ISNUMBER(SEARCH({"ECON_EARNINGSREPORT","ECON_STOCKMARKET"},C1567)))&gt;0,1,0)</f>
        <v>1</v>
      </c>
      <c r="F1567" s="1">
        <f>IF(SUMPRODUCT(--ISNUMBER(SEARCH({"ENV_"},C1567)))&gt;0,1,0)</f>
        <v>0</v>
      </c>
      <c r="G1567" s="1">
        <f>IF(SUMPRODUCT(--ISNUMBER(SEARCH({"DISCRIMINATION","HARASSMENT","HATE_SPEECH","GENDER_VIOLENCE"},C1567)))&gt;0,1,0)</f>
        <v>0</v>
      </c>
      <c r="H1567" s="1">
        <f>IF(SUMPRODUCT(--ISNUMBER(SEARCH({"LEGALIZE","LEGISLATION","TRIAL"},C1567)))&gt;0,1,0)</f>
        <v>1</v>
      </c>
      <c r="I1567" s="1">
        <f>IF(SUMPRODUCT(--ISNUMBER(SEARCH({"LEADER"},C1567)))&gt;0,1,0)</f>
        <v>0</v>
      </c>
      <c r="J1567" t="str">
        <f t="shared" si="96"/>
        <v>2015</v>
      </c>
      <c r="K1567" t="str">
        <f t="shared" si="97"/>
        <v>12</v>
      </c>
      <c r="L1567" t="str">
        <f t="shared" si="98"/>
        <v>23</v>
      </c>
      <c r="M1567" s="2">
        <f t="shared" si="99"/>
        <v>42361.010416666664</v>
      </c>
      <c r="N1567" s="1">
        <f>IF(SUMPRODUCT(--ISNUMBER(SEARCH({"nasdaq.com","bloomberg.com","wsj.com","seekingalpha.com","valuewalk.com","reuters.com","forbes.com","marketwatch.com","investopedia.com","businessinsider.com","analystratings.com"},B1567)))&gt;0,1,0)</f>
        <v>0</v>
      </c>
      <c r="O1567" t="s">
        <v>3935</v>
      </c>
    </row>
    <row r="1568" spans="1:15" x14ac:dyDescent="0.35">
      <c r="A1568">
        <v>1.0695187165775399</v>
      </c>
      <c r="B1568" t="s">
        <v>899</v>
      </c>
      <c r="C1568" t="s">
        <v>1462</v>
      </c>
      <c r="D1568">
        <v>20160307121500</v>
      </c>
      <c r="E1568" s="1">
        <f>IF(SUMPRODUCT(--ISNUMBER(SEARCH({"ECON_EARNINGSREPORT","ECON_STOCKMARKET"},C1568)))&gt;0,1,0)</f>
        <v>0</v>
      </c>
      <c r="F1568" s="1">
        <f>IF(SUMPRODUCT(--ISNUMBER(SEARCH({"ENV_"},C1568)))&gt;0,1,0)</f>
        <v>0</v>
      </c>
      <c r="G1568" s="1">
        <f>IF(SUMPRODUCT(--ISNUMBER(SEARCH({"DISCRIMINATION","HARASSMENT","HATE_SPEECH","GENDER_VIOLENCE"},C1568)))&gt;0,1,0)</f>
        <v>0</v>
      </c>
      <c r="H1568" s="1">
        <f>IF(SUMPRODUCT(--ISNUMBER(SEARCH({"LEGALIZE","LEGISLATION","TRIAL"},C1568)))&gt;0,1,0)</f>
        <v>0</v>
      </c>
      <c r="I1568" s="1">
        <f>IF(SUMPRODUCT(--ISNUMBER(SEARCH({"LEADER"},C1568)))&gt;0,1,0)</f>
        <v>0</v>
      </c>
      <c r="J1568" t="str">
        <f t="shared" si="96"/>
        <v>2016</v>
      </c>
      <c r="K1568" t="str">
        <f t="shared" si="97"/>
        <v>03</v>
      </c>
      <c r="L1568" t="str">
        <f t="shared" si="98"/>
        <v>07</v>
      </c>
      <c r="M1568" s="2">
        <f t="shared" si="99"/>
        <v>42436.510416666664</v>
      </c>
      <c r="N1568" s="1">
        <f>IF(SUMPRODUCT(--ISNUMBER(SEARCH({"nasdaq.com","bloomberg.com","wsj.com","seekingalpha.com","valuewalk.com","reuters.com","forbes.com","marketwatch.com","investopedia.com","businessinsider.com","analystratings.com"},B1568)))&gt;0,1,0)</f>
        <v>0</v>
      </c>
      <c r="O1568" t="s">
        <v>3935</v>
      </c>
    </row>
    <row r="1569" spans="1:15" x14ac:dyDescent="0.35">
      <c r="A1569">
        <v>-0.67763794772507202</v>
      </c>
      <c r="B1569" t="s">
        <v>1271</v>
      </c>
      <c r="C1569" t="s">
        <v>1463</v>
      </c>
      <c r="D1569">
        <v>20151002194500</v>
      </c>
      <c r="E1569" s="1">
        <f>IF(SUMPRODUCT(--ISNUMBER(SEARCH({"ECON_EARNINGSREPORT","ECON_STOCKMARKET"},C1569)))&gt;0,1,0)</f>
        <v>1</v>
      </c>
      <c r="F1569" s="1">
        <f>IF(SUMPRODUCT(--ISNUMBER(SEARCH({"ENV_"},C1569)))&gt;0,1,0)</f>
        <v>0</v>
      </c>
      <c r="G1569" s="1">
        <f>IF(SUMPRODUCT(--ISNUMBER(SEARCH({"DISCRIMINATION","HARASSMENT","HATE_SPEECH","GENDER_VIOLENCE"},C1569)))&gt;0,1,0)</f>
        <v>0</v>
      </c>
      <c r="H1569" s="1">
        <f>IF(SUMPRODUCT(--ISNUMBER(SEARCH({"LEGALIZE","LEGISLATION","TRIAL"},C1569)))&gt;0,1,0)</f>
        <v>0</v>
      </c>
      <c r="I1569" s="1">
        <f>IF(SUMPRODUCT(--ISNUMBER(SEARCH({"LEADER"},C1569)))&gt;0,1,0)</f>
        <v>0</v>
      </c>
      <c r="J1569" t="str">
        <f t="shared" si="96"/>
        <v>2015</v>
      </c>
      <c r="K1569" t="str">
        <f t="shared" si="97"/>
        <v>10</v>
      </c>
      <c r="L1569" t="str">
        <f t="shared" si="98"/>
        <v>02</v>
      </c>
      <c r="M1569" s="2">
        <f t="shared" si="99"/>
        <v>42279.822916666664</v>
      </c>
      <c r="N1569" s="1">
        <f>IF(SUMPRODUCT(--ISNUMBER(SEARCH({"nasdaq.com","bloomberg.com","wsj.com","seekingalpha.com","valuewalk.com","reuters.com","forbes.com","marketwatch.com","investopedia.com","businessinsider.com","analystratings.com"},B1569)))&gt;0,1,0)</f>
        <v>0</v>
      </c>
      <c r="O1569" t="s">
        <v>3935</v>
      </c>
    </row>
    <row r="1570" spans="1:15" x14ac:dyDescent="0.35">
      <c r="A1570">
        <v>-2.4</v>
      </c>
      <c r="B1570" t="s">
        <v>23</v>
      </c>
      <c r="C1570" t="s">
        <v>1464</v>
      </c>
      <c r="D1570">
        <v>20160330013000</v>
      </c>
      <c r="E1570" s="1">
        <f>IF(SUMPRODUCT(--ISNUMBER(SEARCH({"ECON_EARNINGSREPORT","ECON_STOCKMARKET"},C1570)))&gt;0,1,0)</f>
        <v>1</v>
      </c>
      <c r="F1570" s="1">
        <f>IF(SUMPRODUCT(--ISNUMBER(SEARCH({"ENV_"},C1570)))&gt;0,1,0)</f>
        <v>0</v>
      </c>
      <c r="G1570" s="1">
        <f>IF(SUMPRODUCT(--ISNUMBER(SEARCH({"DISCRIMINATION","HARASSMENT","HATE_SPEECH","GENDER_VIOLENCE"},C1570)))&gt;0,1,0)</f>
        <v>0</v>
      </c>
      <c r="H1570" s="1">
        <f>IF(SUMPRODUCT(--ISNUMBER(SEARCH({"LEGALIZE","LEGISLATION","TRIAL"},C1570)))&gt;0,1,0)</f>
        <v>0</v>
      </c>
      <c r="I1570" s="1">
        <f>IF(SUMPRODUCT(--ISNUMBER(SEARCH({"LEADER"},C1570)))&gt;0,1,0)</f>
        <v>0</v>
      </c>
      <c r="J1570" t="str">
        <f t="shared" si="96"/>
        <v>2016</v>
      </c>
      <c r="K1570" t="str">
        <f t="shared" si="97"/>
        <v>03</v>
      </c>
      <c r="L1570" t="str">
        <f t="shared" si="98"/>
        <v>30</v>
      </c>
      <c r="M1570" s="2">
        <f t="shared" si="99"/>
        <v>42459.0625</v>
      </c>
      <c r="N1570" s="1">
        <f>IF(SUMPRODUCT(--ISNUMBER(SEARCH({"nasdaq.com","bloomberg.com","wsj.com","seekingalpha.com","valuewalk.com","reuters.com","forbes.com","marketwatch.com","investopedia.com","businessinsider.com","analystratings.com"},B1570)))&gt;0,1,0)</f>
        <v>0</v>
      </c>
      <c r="O1570" t="s">
        <v>3935</v>
      </c>
    </row>
    <row r="1571" spans="1:15" x14ac:dyDescent="0.35">
      <c r="A1571">
        <v>0.33407572383073503</v>
      </c>
      <c r="B1571" t="s">
        <v>21</v>
      </c>
      <c r="D1571">
        <v>20151215163000</v>
      </c>
      <c r="E1571" s="1">
        <f>IF(SUMPRODUCT(--ISNUMBER(SEARCH({"ECON_EARNINGSREPORT","ECON_STOCKMARKET"},C1571)))&gt;0,1,0)</f>
        <v>0</v>
      </c>
      <c r="F1571" s="1">
        <f>IF(SUMPRODUCT(--ISNUMBER(SEARCH({"ENV_"},C1571)))&gt;0,1,0)</f>
        <v>0</v>
      </c>
      <c r="G1571" s="1">
        <f>IF(SUMPRODUCT(--ISNUMBER(SEARCH({"DISCRIMINATION","HARASSMENT","HATE_SPEECH","GENDER_VIOLENCE"},C1571)))&gt;0,1,0)</f>
        <v>0</v>
      </c>
      <c r="H1571" s="1">
        <f>IF(SUMPRODUCT(--ISNUMBER(SEARCH({"LEGALIZE","LEGISLATION","TRIAL"},C1571)))&gt;0,1,0)</f>
        <v>0</v>
      </c>
      <c r="I1571" s="1">
        <f>IF(SUMPRODUCT(--ISNUMBER(SEARCH({"LEADER"},C1571)))&gt;0,1,0)</f>
        <v>0</v>
      </c>
      <c r="J1571" t="str">
        <f t="shared" si="96"/>
        <v>2015</v>
      </c>
      <c r="K1571" t="str">
        <f t="shared" si="97"/>
        <v>12</v>
      </c>
      <c r="L1571" t="str">
        <f t="shared" si="98"/>
        <v>15</v>
      </c>
      <c r="M1571" s="2">
        <f t="shared" si="99"/>
        <v>42353.6875</v>
      </c>
      <c r="N1571" s="1">
        <f>IF(SUMPRODUCT(--ISNUMBER(SEARCH({"nasdaq.com","bloomberg.com","wsj.com","seekingalpha.com","valuewalk.com","reuters.com","forbes.com","marketwatch.com","investopedia.com","businessinsider.com","analystratings.com"},B1571)))&gt;0,1,0)</f>
        <v>0</v>
      </c>
      <c r="O1571" t="s">
        <v>3935</v>
      </c>
    </row>
    <row r="1572" spans="1:15" x14ac:dyDescent="0.35">
      <c r="A1572">
        <v>3.6269430051813498</v>
      </c>
      <c r="B1572" t="s">
        <v>192</v>
      </c>
      <c r="C1572" t="s">
        <v>1465</v>
      </c>
      <c r="D1572">
        <v>20170321124500</v>
      </c>
      <c r="E1572" s="1">
        <f>IF(SUMPRODUCT(--ISNUMBER(SEARCH({"ECON_EARNINGSREPORT","ECON_STOCKMARKET"},C1572)))&gt;0,1,0)</f>
        <v>1</v>
      </c>
      <c r="F1572" s="1">
        <f>IF(SUMPRODUCT(--ISNUMBER(SEARCH({"ENV_"},C1572)))&gt;0,1,0)</f>
        <v>1</v>
      </c>
      <c r="G1572" s="1">
        <f>IF(SUMPRODUCT(--ISNUMBER(SEARCH({"DISCRIMINATION","HARASSMENT","HATE_SPEECH","GENDER_VIOLENCE"},C1572)))&gt;0,1,0)</f>
        <v>0</v>
      </c>
      <c r="H1572" s="1">
        <f>IF(SUMPRODUCT(--ISNUMBER(SEARCH({"LEGALIZE","LEGISLATION","TRIAL"},C1572)))&gt;0,1,0)</f>
        <v>0</v>
      </c>
      <c r="I1572" s="1">
        <f>IF(SUMPRODUCT(--ISNUMBER(SEARCH({"LEADER"},C1572)))&gt;0,1,0)</f>
        <v>1</v>
      </c>
      <c r="J1572" t="str">
        <f t="shared" si="96"/>
        <v>2017</v>
      </c>
      <c r="K1572" t="str">
        <f t="shared" si="97"/>
        <v>03</v>
      </c>
      <c r="L1572" t="str">
        <f t="shared" si="98"/>
        <v>21</v>
      </c>
      <c r="M1572" s="2">
        <f t="shared" si="99"/>
        <v>42815.53125</v>
      </c>
      <c r="N1572" s="1">
        <f>IF(SUMPRODUCT(--ISNUMBER(SEARCH({"nasdaq.com","bloomberg.com","wsj.com","seekingalpha.com","valuewalk.com","reuters.com","forbes.com","marketwatch.com","investopedia.com","businessinsider.com","analystratings.com"},B1572)))&gt;0,1,0)</f>
        <v>0</v>
      </c>
      <c r="O1572" t="s">
        <v>3935</v>
      </c>
    </row>
    <row r="1573" spans="1:15" x14ac:dyDescent="0.35">
      <c r="A1573">
        <v>-1.57894736842105</v>
      </c>
      <c r="B1573" t="s">
        <v>1466</v>
      </c>
      <c r="C1573" t="s">
        <v>1467</v>
      </c>
      <c r="D1573">
        <v>20150714173000</v>
      </c>
      <c r="E1573" s="1">
        <f>IF(SUMPRODUCT(--ISNUMBER(SEARCH({"ECON_EARNINGSREPORT","ECON_STOCKMARKET"},C1573)))&gt;0,1,0)</f>
        <v>1</v>
      </c>
      <c r="F1573" s="1">
        <f>IF(SUMPRODUCT(--ISNUMBER(SEARCH({"ENV_"},C1573)))&gt;0,1,0)</f>
        <v>1</v>
      </c>
      <c r="G1573" s="1">
        <f>IF(SUMPRODUCT(--ISNUMBER(SEARCH({"DISCRIMINATION","HARASSMENT","HATE_SPEECH","GENDER_VIOLENCE"},C1573)))&gt;0,1,0)</f>
        <v>0</v>
      </c>
      <c r="H1573" s="1">
        <f>IF(SUMPRODUCT(--ISNUMBER(SEARCH({"LEGALIZE","LEGISLATION","TRIAL"},C1573)))&gt;0,1,0)</f>
        <v>1</v>
      </c>
      <c r="I1573" s="1">
        <f>IF(SUMPRODUCT(--ISNUMBER(SEARCH({"LEADER"},C1573)))&gt;0,1,0)</f>
        <v>1</v>
      </c>
      <c r="J1573" t="str">
        <f t="shared" si="96"/>
        <v>2015</v>
      </c>
      <c r="K1573" t="str">
        <f t="shared" si="97"/>
        <v>07</v>
      </c>
      <c r="L1573" t="str">
        <f t="shared" si="98"/>
        <v>14</v>
      </c>
      <c r="M1573" s="2">
        <f t="shared" si="99"/>
        <v>42199.729166666664</v>
      </c>
      <c r="N1573" s="1">
        <f>IF(SUMPRODUCT(--ISNUMBER(SEARCH({"nasdaq.com","bloomberg.com","wsj.com","seekingalpha.com","valuewalk.com","reuters.com","forbes.com","marketwatch.com","investopedia.com","businessinsider.com","analystratings.com"},B1573)))&gt;0,1,0)</f>
        <v>0</v>
      </c>
      <c r="O1573" t="s">
        <v>3935</v>
      </c>
    </row>
    <row r="1574" spans="1:15" x14ac:dyDescent="0.35">
      <c r="A1574">
        <v>6.8281938325991201</v>
      </c>
      <c r="B1574" t="s">
        <v>296</v>
      </c>
      <c r="C1574" t="s">
        <v>1468</v>
      </c>
      <c r="D1574">
        <v>20150715031500</v>
      </c>
      <c r="E1574" s="1">
        <f>IF(SUMPRODUCT(--ISNUMBER(SEARCH({"ECON_EARNINGSREPORT","ECON_STOCKMARKET"},C1574)))&gt;0,1,0)</f>
        <v>0</v>
      </c>
      <c r="F1574" s="1">
        <f>IF(SUMPRODUCT(--ISNUMBER(SEARCH({"ENV_"},C1574)))&gt;0,1,0)</f>
        <v>0</v>
      </c>
      <c r="G1574" s="1">
        <f>IF(SUMPRODUCT(--ISNUMBER(SEARCH({"DISCRIMINATION","HARASSMENT","HATE_SPEECH","GENDER_VIOLENCE"},C1574)))&gt;0,1,0)</f>
        <v>0</v>
      </c>
      <c r="H1574" s="1">
        <f>IF(SUMPRODUCT(--ISNUMBER(SEARCH({"LEGALIZE","LEGISLATION","TRIAL"},C1574)))&gt;0,1,0)</f>
        <v>0</v>
      </c>
      <c r="I1574" s="1">
        <f>IF(SUMPRODUCT(--ISNUMBER(SEARCH({"LEADER"},C1574)))&gt;0,1,0)</f>
        <v>1</v>
      </c>
      <c r="J1574" t="str">
        <f t="shared" si="96"/>
        <v>2015</v>
      </c>
      <c r="K1574" t="str">
        <f t="shared" si="97"/>
        <v>07</v>
      </c>
      <c r="L1574" t="str">
        <f t="shared" si="98"/>
        <v>15</v>
      </c>
      <c r="M1574" s="2">
        <f t="shared" si="99"/>
        <v>42200.135416666664</v>
      </c>
      <c r="N1574" s="1">
        <f>IF(SUMPRODUCT(--ISNUMBER(SEARCH({"nasdaq.com","bloomberg.com","wsj.com","seekingalpha.com","valuewalk.com","reuters.com","forbes.com","marketwatch.com","investopedia.com","businessinsider.com","analystratings.com"},B1574)))&gt;0,1,0)</f>
        <v>0</v>
      </c>
      <c r="O1574" t="s">
        <v>3935</v>
      </c>
    </row>
    <row r="1575" spans="1:15" x14ac:dyDescent="0.35">
      <c r="A1575">
        <v>-0.96852300242130795</v>
      </c>
      <c r="B1575" t="s">
        <v>593</v>
      </c>
      <c r="C1575" t="s">
        <v>1456</v>
      </c>
      <c r="D1575">
        <v>20151223071500</v>
      </c>
      <c r="E1575" s="1">
        <f>IF(SUMPRODUCT(--ISNUMBER(SEARCH({"ECON_EARNINGSREPORT","ECON_STOCKMARKET"},C1575)))&gt;0,1,0)</f>
        <v>0</v>
      </c>
      <c r="F1575" s="1">
        <f>IF(SUMPRODUCT(--ISNUMBER(SEARCH({"ENV_"},C1575)))&gt;0,1,0)</f>
        <v>0</v>
      </c>
      <c r="G1575" s="1">
        <f>IF(SUMPRODUCT(--ISNUMBER(SEARCH({"DISCRIMINATION","HARASSMENT","HATE_SPEECH","GENDER_VIOLENCE"},C1575)))&gt;0,1,0)</f>
        <v>0</v>
      </c>
      <c r="H1575" s="1">
        <f>IF(SUMPRODUCT(--ISNUMBER(SEARCH({"LEGALIZE","LEGISLATION","TRIAL"},C1575)))&gt;0,1,0)</f>
        <v>0</v>
      </c>
      <c r="I1575" s="1">
        <f>IF(SUMPRODUCT(--ISNUMBER(SEARCH({"LEADER"},C1575)))&gt;0,1,0)</f>
        <v>0</v>
      </c>
      <c r="J1575" t="str">
        <f t="shared" si="96"/>
        <v>2015</v>
      </c>
      <c r="K1575" t="str">
        <f t="shared" si="97"/>
        <v>12</v>
      </c>
      <c r="L1575" t="str">
        <f t="shared" si="98"/>
        <v>23</v>
      </c>
      <c r="M1575" s="2">
        <f t="shared" si="99"/>
        <v>42361.302083333336</v>
      </c>
      <c r="N1575" s="1">
        <f>IF(SUMPRODUCT(--ISNUMBER(SEARCH({"nasdaq.com","bloomberg.com","wsj.com","seekingalpha.com","valuewalk.com","reuters.com","forbes.com","marketwatch.com","investopedia.com","businessinsider.com","analystratings.com"},B1575)))&gt;0,1,0)</f>
        <v>0</v>
      </c>
      <c r="O1575" t="s">
        <v>3935</v>
      </c>
    </row>
    <row r="1576" spans="1:15" x14ac:dyDescent="0.35">
      <c r="A1576">
        <v>1.8115942028985501</v>
      </c>
      <c r="B1576" t="s">
        <v>98</v>
      </c>
      <c r="C1576" t="s">
        <v>1469</v>
      </c>
      <c r="D1576">
        <v>20150710131500</v>
      </c>
      <c r="E1576" s="1">
        <f>IF(SUMPRODUCT(--ISNUMBER(SEARCH({"ECON_EARNINGSREPORT","ECON_STOCKMARKET"},C1576)))&gt;0,1,0)</f>
        <v>1</v>
      </c>
      <c r="F1576" s="1">
        <f>IF(SUMPRODUCT(--ISNUMBER(SEARCH({"ENV_"},C1576)))&gt;0,1,0)</f>
        <v>0</v>
      </c>
      <c r="G1576" s="1">
        <f>IF(SUMPRODUCT(--ISNUMBER(SEARCH({"DISCRIMINATION","HARASSMENT","HATE_SPEECH","GENDER_VIOLENCE"},C1576)))&gt;0,1,0)</f>
        <v>0</v>
      </c>
      <c r="H1576" s="1">
        <f>IF(SUMPRODUCT(--ISNUMBER(SEARCH({"LEGALIZE","LEGISLATION","TRIAL"},C1576)))&gt;0,1,0)</f>
        <v>0</v>
      </c>
      <c r="I1576" s="1">
        <f>IF(SUMPRODUCT(--ISNUMBER(SEARCH({"LEADER"},C1576)))&gt;0,1,0)</f>
        <v>1</v>
      </c>
      <c r="J1576" t="str">
        <f t="shared" si="96"/>
        <v>2015</v>
      </c>
      <c r="K1576" t="str">
        <f t="shared" si="97"/>
        <v>07</v>
      </c>
      <c r="L1576" t="str">
        <f t="shared" si="98"/>
        <v>10</v>
      </c>
      <c r="M1576" s="2">
        <f t="shared" si="99"/>
        <v>42195.552083333336</v>
      </c>
      <c r="N1576" s="1">
        <f>IF(SUMPRODUCT(--ISNUMBER(SEARCH({"nasdaq.com","bloomberg.com","wsj.com","seekingalpha.com","valuewalk.com","reuters.com","forbes.com","marketwatch.com","investopedia.com","businessinsider.com","analystratings.com"},B1576)))&gt;0,1,0)</f>
        <v>0</v>
      </c>
      <c r="O1576" t="s">
        <v>3935</v>
      </c>
    </row>
    <row r="1577" spans="1:15" x14ac:dyDescent="0.35">
      <c r="A1577">
        <v>-2.5617566331198498</v>
      </c>
      <c r="B1577" t="s">
        <v>10</v>
      </c>
      <c r="D1577">
        <v>20150901184500</v>
      </c>
      <c r="E1577" s="1">
        <f>IF(SUMPRODUCT(--ISNUMBER(SEARCH({"ECON_EARNINGSREPORT","ECON_STOCKMARKET"},C1577)))&gt;0,1,0)</f>
        <v>0</v>
      </c>
      <c r="F1577" s="1">
        <f>IF(SUMPRODUCT(--ISNUMBER(SEARCH({"ENV_"},C1577)))&gt;0,1,0)</f>
        <v>0</v>
      </c>
      <c r="G1577" s="1">
        <f>IF(SUMPRODUCT(--ISNUMBER(SEARCH({"DISCRIMINATION","HARASSMENT","HATE_SPEECH","GENDER_VIOLENCE"},C1577)))&gt;0,1,0)</f>
        <v>0</v>
      </c>
      <c r="H1577" s="1">
        <f>IF(SUMPRODUCT(--ISNUMBER(SEARCH({"LEGALIZE","LEGISLATION","TRIAL"},C1577)))&gt;0,1,0)</f>
        <v>0</v>
      </c>
      <c r="I1577" s="1">
        <f>IF(SUMPRODUCT(--ISNUMBER(SEARCH({"LEADER"},C1577)))&gt;0,1,0)</f>
        <v>0</v>
      </c>
      <c r="J1577" t="str">
        <f t="shared" si="96"/>
        <v>2015</v>
      </c>
      <c r="K1577" t="str">
        <f t="shared" si="97"/>
        <v>09</v>
      </c>
      <c r="L1577" t="str">
        <f t="shared" si="98"/>
        <v>01</v>
      </c>
      <c r="M1577" s="2">
        <f t="shared" si="99"/>
        <v>42248.78125</v>
      </c>
      <c r="N1577" s="1">
        <f>IF(SUMPRODUCT(--ISNUMBER(SEARCH({"nasdaq.com","bloomberg.com","wsj.com","seekingalpha.com","valuewalk.com","reuters.com","forbes.com","marketwatch.com","investopedia.com","businessinsider.com","analystratings.com"},B1577)))&gt;0,1,0)</f>
        <v>1</v>
      </c>
      <c r="O1577" t="s">
        <v>3935</v>
      </c>
    </row>
    <row r="1578" spans="1:15" x14ac:dyDescent="0.35">
      <c r="A1578">
        <v>-0.49916805324459301</v>
      </c>
      <c r="B1578" t="s">
        <v>51</v>
      </c>
      <c r="C1578" t="s">
        <v>1470</v>
      </c>
      <c r="D1578">
        <v>20150721124500</v>
      </c>
      <c r="E1578" s="1">
        <f>IF(SUMPRODUCT(--ISNUMBER(SEARCH({"ECON_EARNINGSREPORT","ECON_STOCKMARKET"},C1578)))&gt;0,1,0)</f>
        <v>1</v>
      </c>
      <c r="F1578" s="1">
        <f>IF(SUMPRODUCT(--ISNUMBER(SEARCH({"ENV_"},C1578)))&gt;0,1,0)</f>
        <v>0</v>
      </c>
      <c r="G1578" s="1">
        <f>IF(SUMPRODUCT(--ISNUMBER(SEARCH({"DISCRIMINATION","HARASSMENT","HATE_SPEECH","GENDER_VIOLENCE"},C1578)))&gt;0,1,0)</f>
        <v>0</v>
      </c>
      <c r="H1578" s="1">
        <f>IF(SUMPRODUCT(--ISNUMBER(SEARCH({"LEGALIZE","LEGISLATION","TRIAL"},C1578)))&gt;0,1,0)</f>
        <v>0</v>
      </c>
      <c r="I1578" s="1">
        <f>IF(SUMPRODUCT(--ISNUMBER(SEARCH({"LEADER"},C1578)))&gt;0,1,0)</f>
        <v>0</v>
      </c>
      <c r="J1578" t="str">
        <f t="shared" si="96"/>
        <v>2015</v>
      </c>
      <c r="K1578" t="str">
        <f t="shared" si="97"/>
        <v>07</v>
      </c>
      <c r="L1578" t="str">
        <f t="shared" si="98"/>
        <v>21</v>
      </c>
      <c r="M1578" s="2">
        <f t="shared" si="99"/>
        <v>42206.53125</v>
      </c>
      <c r="N1578" s="1">
        <f>IF(SUMPRODUCT(--ISNUMBER(SEARCH({"nasdaq.com","bloomberg.com","wsj.com","seekingalpha.com","valuewalk.com","reuters.com","forbes.com","marketwatch.com","investopedia.com","businessinsider.com","analystratings.com"},B1578)))&gt;0,1,0)</f>
        <v>0</v>
      </c>
      <c r="O1578" t="s">
        <v>3935</v>
      </c>
    </row>
    <row r="1579" spans="1:15" x14ac:dyDescent="0.35">
      <c r="A1579">
        <v>-0.565610859728507</v>
      </c>
      <c r="B1579" t="s">
        <v>90</v>
      </c>
      <c r="C1579" t="s">
        <v>1471</v>
      </c>
      <c r="D1579">
        <v>20150714190000</v>
      </c>
      <c r="E1579" s="1">
        <f>IF(SUMPRODUCT(--ISNUMBER(SEARCH({"ECON_EARNINGSREPORT","ECON_STOCKMARKET"},C1579)))&gt;0,1,0)</f>
        <v>0</v>
      </c>
      <c r="F1579" s="1">
        <f>IF(SUMPRODUCT(--ISNUMBER(SEARCH({"ENV_"},C1579)))&gt;0,1,0)</f>
        <v>0</v>
      </c>
      <c r="G1579" s="1">
        <f>IF(SUMPRODUCT(--ISNUMBER(SEARCH({"DISCRIMINATION","HARASSMENT","HATE_SPEECH","GENDER_VIOLENCE"},C1579)))&gt;0,1,0)</f>
        <v>0</v>
      </c>
      <c r="H1579" s="1">
        <f>IF(SUMPRODUCT(--ISNUMBER(SEARCH({"LEGALIZE","LEGISLATION","TRIAL"},C1579)))&gt;0,1,0)</f>
        <v>0</v>
      </c>
      <c r="I1579" s="1">
        <f>IF(SUMPRODUCT(--ISNUMBER(SEARCH({"LEADER"},C1579)))&gt;0,1,0)</f>
        <v>0</v>
      </c>
      <c r="J1579" t="str">
        <f t="shared" si="96"/>
        <v>2015</v>
      </c>
      <c r="K1579" t="str">
        <f t="shared" si="97"/>
        <v>07</v>
      </c>
      <c r="L1579" t="str">
        <f t="shared" si="98"/>
        <v>14</v>
      </c>
      <c r="M1579" s="2">
        <f t="shared" si="99"/>
        <v>42199.791666666664</v>
      </c>
      <c r="N1579" s="1">
        <f>IF(SUMPRODUCT(--ISNUMBER(SEARCH({"nasdaq.com","bloomberg.com","wsj.com","seekingalpha.com","valuewalk.com","reuters.com","forbes.com","marketwatch.com","investopedia.com","businessinsider.com","analystratings.com"},B1579)))&gt;0,1,0)</f>
        <v>0</v>
      </c>
      <c r="O1579" t="s">
        <v>3935</v>
      </c>
    </row>
    <row r="1580" spans="1:15" x14ac:dyDescent="0.35">
      <c r="A1580">
        <v>-0.92592592592592604</v>
      </c>
      <c r="B1580" t="s">
        <v>25</v>
      </c>
      <c r="C1580" t="s">
        <v>1472</v>
      </c>
      <c r="D1580">
        <v>20150720174500</v>
      </c>
      <c r="E1580" s="1">
        <f>IF(SUMPRODUCT(--ISNUMBER(SEARCH({"ECON_EARNINGSREPORT","ECON_STOCKMARKET"},C1580)))&gt;0,1,0)</f>
        <v>0</v>
      </c>
      <c r="F1580" s="1">
        <f>IF(SUMPRODUCT(--ISNUMBER(SEARCH({"ENV_"},C1580)))&gt;0,1,0)</f>
        <v>0</v>
      </c>
      <c r="G1580" s="1">
        <f>IF(SUMPRODUCT(--ISNUMBER(SEARCH({"DISCRIMINATION","HARASSMENT","HATE_SPEECH","GENDER_VIOLENCE"},C1580)))&gt;0,1,0)</f>
        <v>0</v>
      </c>
      <c r="H1580" s="1">
        <f>IF(SUMPRODUCT(--ISNUMBER(SEARCH({"LEGALIZE","LEGISLATION","TRIAL"},C1580)))&gt;0,1,0)</f>
        <v>0</v>
      </c>
      <c r="I1580" s="1">
        <f>IF(SUMPRODUCT(--ISNUMBER(SEARCH({"LEADER"},C1580)))&gt;0,1,0)</f>
        <v>0</v>
      </c>
      <c r="J1580" t="str">
        <f t="shared" si="96"/>
        <v>2015</v>
      </c>
      <c r="K1580" t="str">
        <f t="shared" si="97"/>
        <v>07</v>
      </c>
      <c r="L1580" t="str">
        <f t="shared" si="98"/>
        <v>20</v>
      </c>
      <c r="M1580" s="2">
        <f t="shared" si="99"/>
        <v>42205.739583333336</v>
      </c>
      <c r="N1580" s="1">
        <f>IF(SUMPRODUCT(--ISNUMBER(SEARCH({"nasdaq.com","bloomberg.com","wsj.com","seekingalpha.com","valuewalk.com","reuters.com","forbes.com","marketwatch.com","investopedia.com","businessinsider.com","analystratings.com"},B1580)))&gt;0,1,0)</f>
        <v>0</v>
      </c>
      <c r="O1580" t="s">
        <v>3935</v>
      </c>
    </row>
    <row r="1581" spans="1:15" x14ac:dyDescent="0.35">
      <c r="A1581">
        <v>-1.0638297872340401</v>
      </c>
      <c r="B1581" t="s">
        <v>316</v>
      </c>
      <c r="D1581">
        <v>20150721101500</v>
      </c>
      <c r="E1581" s="1">
        <f>IF(SUMPRODUCT(--ISNUMBER(SEARCH({"ECON_EARNINGSREPORT","ECON_STOCKMARKET"},C1581)))&gt;0,1,0)</f>
        <v>0</v>
      </c>
      <c r="F1581" s="1">
        <f>IF(SUMPRODUCT(--ISNUMBER(SEARCH({"ENV_"},C1581)))&gt;0,1,0)</f>
        <v>0</v>
      </c>
      <c r="G1581" s="1">
        <f>IF(SUMPRODUCT(--ISNUMBER(SEARCH({"DISCRIMINATION","HARASSMENT","HATE_SPEECH","GENDER_VIOLENCE"},C1581)))&gt;0,1,0)</f>
        <v>0</v>
      </c>
      <c r="H1581" s="1">
        <f>IF(SUMPRODUCT(--ISNUMBER(SEARCH({"LEGALIZE","LEGISLATION","TRIAL"},C1581)))&gt;0,1,0)</f>
        <v>0</v>
      </c>
      <c r="I1581" s="1">
        <f>IF(SUMPRODUCT(--ISNUMBER(SEARCH({"LEADER"},C1581)))&gt;0,1,0)</f>
        <v>0</v>
      </c>
      <c r="J1581" t="str">
        <f t="shared" si="96"/>
        <v>2015</v>
      </c>
      <c r="K1581" t="str">
        <f t="shared" si="97"/>
        <v>07</v>
      </c>
      <c r="L1581" t="str">
        <f t="shared" si="98"/>
        <v>21</v>
      </c>
      <c r="M1581" s="2">
        <f t="shared" si="99"/>
        <v>42206.427083333336</v>
      </c>
      <c r="N1581" s="1">
        <f>IF(SUMPRODUCT(--ISNUMBER(SEARCH({"nasdaq.com","bloomberg.com","wsj.com","seekingalpha.com","valuewalk.com","reuters.com","forbes.com","marketwatch.com","investopedia.com","businessinsider.com","analystratings.com"},B1581)))&gt;0,1,0)</f>
        <v>1</v>
      </c>
      <c r="O1581" t="s">
        <v>3935</v>
      </c>
    </row>
    <row r="1582" spans="1:15" x14ac:dyDescent="0.35">
      <c r="A1582">
        <v>2.2544283413848598</v>
      </c>
      <c r="B1582" t="s">
        <v>1448</v>
      </c>
      <c r="C1582" t="s">
        <v>1473</v>
      </c>
      <c r="D1582">
        <v>20150310153000</v>
      </c>
      <c r="E1582" s="1">
        <f>IF(SUMPRODUCT(--ISNUMBER(SEARCH({"ECON_EARNINGSREPORT","ECON_STOCKMARKET"},C1582)))&gt;0,1,0)</f>
        <v>1</v>
      </c>
      <c r="F1582" s="1">
        <f>IF(SUMPRODUCT(--ISNUMBER(SEARCH({"ENV_"},C1582)))&gt;0,1,0)</f>
        <v>1</v>
      </c>
      <c r="G1582" s="1">
        <f>IF(SUMPRODUCT(--ISNUMBER(SEARCH({"DISCRIMINATION","HARASSMENT","HATE_SPEECH","GENDER_VIOLENCE"},C1582)))&gt;0,1,0)</f>
        <v>0</v>
      </c>
      <c r="H1582" s="1">
        <f>IF(SUMPRODUCT(--ISNUMBER(SEARCH({"LEGALIZE","LEGISLATION","TRIAL"},C1582)))&gt;0,1,0)</f>
        <v>0</v>
      </c>
      <c r="I1582" s="1">
        <f>IF(SUMPRODUCT(--ISNUMBER(SEARCH({"LEADER"},C1582)))&gt;0,1,0)</f>
        <v>1</v>
      </c>
      <c r="J1582" t="str">
        <f t="shared" si="96"/>
        <v>2015</v>
      </c>
      <c r="K1582" t="str">
        <f t="shared" si="97"/>
        <v>03</v>
      </c>
      <c r="L1582" t="str">
        <f t="shared" si="98"/>
        <v>10</v>
      </c>
      <c r="M1582" s="2">
        <f t="shared" si="99"/>
        <v>42073.645833333336</v>
      </c>
      <c r="N1582" s="1">
        <f>IF(SUMPRODUCT(--ISNUMBER(SEARCH({"nasdaq.com","bloomberg.com","wsj.com","seekingalpha.com","valuewalk.com","reuters.com","forbes.com","marketwatch.com","investopedia.com","businessinsider.com","analystratings.com"},B1582)))&gt;0,1,0)</f>
        <v>0</v>
      </c>
      <c r="O1582" t="s">
        <v>3935</v>
      </c>
    </row>
    <row r="1583" spans="1:15" x14ac:dyDescent="0.35">
      <c r="A1583">
        <v>-0.634920634920635</v>
      </c>
      <c r="B1583" t="s">
        <v>31</v>
      </c>
      <c r="C1583" t="s">
        <v>1474</v>
      </c>
      <c r="D1583">
        <v>20150615231500</v>
      </c>
      <c r="E1583" s="1">
        <f>IF(SUMPRODUCT(--ISNUMBER(SEARCH({"ECON_EARNINGSREPORT","ECON_STOCKMARKET"},C1583)))&gt;0,1,0)</f>
        <v>1</v>
      </c>
      <c r="F1583" s="1">
        <f>IF(SUMPRODUCT(--ISNUMBER(SEARCH({"ENV_"},C1583)))&gt;0,1,0)</f>
        <v>0</v>
      </c>
      <c r="G1583" s="1">
        <f>IF(SUMPRODUCT(--ISNUMBER(SEARCH({"DISCRIMINATION","HARASSMENT","HATE_SPEECH","GENDER_VIOLENCE"},C1583)))&gt;0,1,0)</f>
        <v>0</v>
      </c>
      <c r="H1583" s="1">
        <f>IF(SUMPRODUCT(--ISNUMBER(SEARCH({"LEGALIZE","LEGISLATION","TRIAL"},C1583)))&gt;0,1,0)</f>
        <v>0</v>
      </c>
      <c r="I1583" s="1">
        <f>IF(SUMPRODUCT(--ISNUMBER(SEARCH({"LEADER"},C1583)))&gt;0,1,0)</f>
        <v>0</v>
      </c>
      <c r="J1583" t="str">
        <f t="shared" si="96"/>
        <v>2015</v>
      </c>
      <c r="K1583" t="str">
        <f t="shared" si="97"/>
        <v>06</v>
      </c>
      <c r="L1583" t="str">
        <f t="shared" si="98"/>
        <v>15</v>
      </c>
      <c r="M1583" s="2">
        <f t="shared" si="99"/>
        <v>42170.96875</v>
      </c>
      <c r="N1583" s="1">
        <f>IF(SUMPRODUCT(--ISNUMBER(SEARCH({"nasdaq.com","bloomberg.com","wsj.com","seekingalpha.com","valuewalk.com","reuters.com","forbes.com","marketwatch.com","investopedia.com","businessinsider.com","analystratings.com"},B1583)))&gt;0,1,0)</f>
        <v>0</v>
      </c>
      <c r="O1583" t="s">
        <v>3935</v>
      </c>
    </row>
    <row r="1584" spans="1:15" x14ac:dyDescent="0.35">
      <c r="A1584">
        <v>0.56497175141242895</v>
      </c>
      <c r="B1584" t="s">
        <v>23</v>
      </c>
      <c r="C1584" t="s">
        <v>1475</v>
      </c>
      <c r="D1584">
        <v>20151012184500</v>
      </c>
      <c r="E1584" s="1">
        <f>IF(SUMPRODUCT(--ISNUMBER(SEARCH({"ECON_EARNINGSREPORT","ECON_STOCKMARKET"},C1584)))&gt;0,1,0)</f>
        <v>1</v>
      </c>
      <c r="F1584" s="1">
        <f>IF(SUMPRODUCT(--ISNUMBER(SEARCH({"ENV_"},C1584)))&gt;0,1,0)</f>
        <v>0</v>
      </c>
      <c r="G1584" s="1">
        <f>IF(SUMPRODUCT(--ISNUMBER(SEARCH({"DISCRIMINATION","HARASSMENT","HATE_SPEECH","GENDER_VIOLENCE"},C1584)))&gt;0,1,0)</f>
        <v>0</v>
      </c>
      <c r="H1584" s="1">
        <f>IF(SUMPRODUCT(--ISNUMBER(SEARCH({"LEGALIZE","LEGISLATION","TRIAL"},C1584)))&gt;0,1,0)</f>
        <v>0</v>
      </c>
      <c r="I1584" s="1">
        <f>IF(SUMPRODUCT(--ISNUMBER(SEARCH({"LEADER"},C1584)))&gt;0,1,0)</f>
        <v>0</v>
      </c>
      <c r="J1584" t="str">
        <f t="shared" si="96"/>
        <v>2015</v>
      </c>
      <c r="K1584" t="str">
        <f t="shared" si="97"/>
        <v>10</v>
      </c>
      <c r="L1584" t="str">
        <f t="shared" si="98"/>
        <v>12</v>
      </c>
      <c r="M1584" s="2">
        <f t="shared" si="99"/>
        <v>42289.78125</v>
      </c>
      <c r="N1584" s="1">
        <f>IF(SUMPRODUCT(--ISNUMBER(SEARCH({"nasdaq.com","bloomberg.com","wsj.com","seekingalpha.com","valuewalk.com","reuters.com","forbes.com","marketwatch.com","investopedia.com","businessinsider.com","analystratings.com"},B1584)))&gt;0,1,0)</f>
        <v>0</v>
      </c>
      <c r="O1584" t="s">
        <v>3935</v>
      </c>
    </row>
    <row r="1585" spans="1:15" x14ac:dyDescent="0.35">
      <c r="A1585">
        <v>-0.233644859813084</v>
      </c>
      <c r="B1585" t="s">
        <v>1448</v>
      </c>
      <c r="C1585" t="s">
        <v>1476</v>
      </c>
      <c r="D1585">
        <v>20150417183000</v>
      </c>
      <c r="E1585" s="1">
        <f>IF(SUMPRODUCT(--ISNUMBER(SEARCH({"ECON_EARNINGSREPORT","ECON_STOCKMARKET"},C1585)))&gt;0,1,0)</f>
        <v>1</v>
      </c>
      <c r="F1585" s="1">
        <f>IF(SUMPRODUCT(--ISNUMBER(SEARCH({"ENV_"},C1585)))&gt;0,1,0)</f>
        <v>1</v>
      </c>
      <c r="G1585" s="1">
        <f>IF(SUMPRODUCT(--ISNUMBER(SEARCH({"DISCRIMINATION","HARASSMENT","HATE_SPEECH","GENDER_VIOLENCE"},C1585)))&gt;0,1,0)</f>
        <v>0</v>
      </c>
      <c r="H1585" s="1">
        <f>IF(SUMPRODUCT(--ISNUMBER(SEARCH({"LEGALIZE","LEGISLATION","TRIAL"},C1585)))&gt;0,1,0)</f>
        <v>0</v>
      </c>
      <c r="I1585" s="1">
        <f>IF(SUMPRODUCT(--ISNUMBER(SEARCH({"LEADER"},C1585)))&gt;0,1,0)</f>
        <v>1</v>
      </c>
      <c r="J1585" t="str">
        <f t="shared" si="96"/>
        <v>2015</v>
      </c>
      <c r="K1585" t="str">
        <f t="shared" si="97"/>
        <v>04</v>
      </c>
      <c r="L1585" t="str">
        <f t="shared" si="98"/>
        <v>17</v>
      </c>
      <c r="M1585" s="2">
        <f t="shared" si="99"/>
        <v>42111.770833333336</v>
      </c>
      <c r="N1585" s="1">
        <f>IF(SUMPRODUCT(--ISNUMBER(SEARCH({"nasdaq.com","bloomberg.com","wsj.com","seekingalpha.com","valuewalk.com","reuters.com","forbes.com","marketwatch.com","investopedia.com","businessinsider.com","analystratings.com"},B1585)))&gt;0,1,0)</f>
        <v>0</v>
      </c>
      <c r="O1585" t="s">
        <v>3935</v>
      </c>
    </row>
    <row r="1586" spans="1:15" x14ac:dyDescent="0.35">
      <c r="A1586">
        <v>-1.94174757281553</v>
      </c>
      <c r="B1586" t="s">
        <v>98</v>
      </c>
      <c r="D1586">
        <v>20160307141500</v>
      </c>
      <c r="E1586" s="1">
        <f>IF(SUMPRODUCT(--ISNUMBER(SEARCH({"ECON_EARNINGSREPORT","ECON_STOCKMARKET"},C1586)))&gt;0,1,0)</f>
        <v>0</v>
      </c>
      <c r="F1586" s="1">
        <f>IF(SUMPRODUCT(--ISNUMBER(SEARCH({"ENV_"},C1586)))&gt;0,1,0)</f>
        <v>0</v>
      </c>
      <c r="G1586" s="1">
        <f>IF(SUMPRODUCT(--ISNUMBER(SEARCH({"DISCRIMINATION","HARASSMENT","HATE_SPEECH","GENDER_VIOLENCE"},C1586)))&gt;0,1,0)</f>
        <v>0</v>
      </c>
      <c r="H1586" s="1">
        <f>IF(SUMPRODUCT(--ISNUMBER(SEARCH({"LEGALIZE","LEGISLATION","TRIAL"},C1586)))&gt;0,1,0)</f>
        <v>0</v>
      </c>
      <c r="I1586" s="1">
        <f>IF(SUMPRODUCT(--ISNUMBER(SEARCH({"LEADER"},C1586)))&gt;0,1,0)</f>
        <v>0</v>
      </c>
      <c r="J1586" t="str">
        <f t="shared" si="96"/>
        <v>2016</v>
      </c>
      <c r="K1586" t="str">
        <f t="shared" si="97"/>
        <v>03</v>
      </c>
      <c r="L1586" t="str">
        <f t="shared" si="98"/>
        <v>07</v>
      </c>
      <c r="M1586" s="2">
        <f t="shared" si="99"/>
        <v>42436.59375</v>
      </c>
      <c r="N1586" s="1">
        <f>IF(SUMPRODUCT(--ISNUMBER(SEARCH({"nasdaq.com","bloomberg.com","wsj.com","seekingalpha.com","valuewalk.com","reuters.com","forbes.com","marketwatch.com","investopedia.com","businessinsider.com","analystratings.com"},B1586)))&gt;0,1,0)</f>
        <v>0</v>
      </c>
      <c r="O1586" t="s">
        <v>3935</v>
      </c>
    </row>
    <row r="1587" spans="1:15" x14ac:dyDescent="0.35">
      <c r="A1587">
        <v>0</v>
      </c>
      <c r="B1587" t="s">
        <v>1438</v>
      </c>
      <c r="C1587" t="s">
        <v>1477</v>
      </c>
      <c r="D1587">
        <v>20150828180000</v>
      </c>
      <c r="E1587" s="1">
        <f>IF(SUMPRODUCT(--ISNUMBER(SEARCH({"ECON_EARNINGSREPORT","ECON_STOCKMARKET"},C1587)))&gt;0,1,0)</f>
        <v>0</v>
      </c>
      <c r="F1587" s="1">
        <f>IF(SUMPRODUCT(--ISNUMBER(SEARCH({"ENV_"},C1587)))&gt;0,1,0)</f>
        <v>0</v>
      </c>
      <c r="G1587" s="1">
        <f>IF(SUMPRODUCT(--ISNUMBER(SEARCH({"DISCRIMINATION","HARASSMENT","HATE_SPEECH","GENDER_VIOLENCE"},C1587)))&gt;0,1,0)</f>
        <v>0</v>
      </c>
      <c r="H1587" s="1">
        <f>IF(SUMPRODUCT(--ISNUMBER(SEARCH({"LEGALIZE","LEGISLATION","TRIAL"},C1587)))&gt;0,1,0)</f>
        <v>0</v>
      </c>
      <c r="I1587" s="1">
        <f>IF(SUMPRODUCT(--ISNUMBER(SEARCH({"LEADER"},C1587)))&gt;0,1,0)</f>
        <v>0</v>
      </c>
      <c r="J1587" t="str">
        <f t="shared" si="96"/>
        <v>2015</v>
      </c>
      <c r="K1587" t="str">
        <f t="shared" si="97"/>
        <v>08</v>
      </c>
      <c r="L1587" t="str">
        <f t="shared" si="98"/>
        <v>28</v>
      </c>
      <c r="M1587" s="2">
        <f t="shared" si="99"/>
        <v>42244.75</v>
      </c>
      <c r="N1587" s="1">
        <f>IF(SUMPRODUCT(--ISNUMBER(SEARCH({"nasdaq.com","bloomberg.com","wsj.com","seekingalpha.com","valuewalk.com","reuters.com","forbes.com","marketwatch.com","investopedia.com","businessinsider.com","analystratings.com"},B1587)))&gt;0,1,0)</f>
        <v>0</v>
      </c>
      <c r="O1587" t="s">
        <v>3935</v>
      </c>
    </row>
    <row r="1588" spans="1:15" x14ac:dyDescent="0.35">
      <c r="A1588">
        <v>1.4018691588784999</v>
      </c>
      <c r="B1588" t="s">
        <v>31</v>
      </c>
      <c r="C1588" t="s">
        <v>1478</v>
      </c>
      <c r="D1588">
        <v>20150728224500</v>
      </c>
      <c r="E1588" s="1">
        <f>IF(SUMPRODUCT(--ISNUMBER(SEARCH({"ECON_EARNINGSREPORT","ECON_STOCKMARKET"},C1588)))&gt;0,1,0)</f>
        <v>1</v>
      </c>
      <c r="F1588" s="1">
        <f>IF(SUMPRODUCT(--ISNUMBER(SEARCH({"ENV_"},C1588)))&gt;0,1,0)</f>
        <v>0</v>
      </c>
      <c r="G1588" s="1">
        <f>IF(SUMPRODUCT(--ISNUMBER(SEARCH({"DISCRIMINATION","HARASSMENT","HATE_SPEECH","GENDER_VIOLENCE"},C1588)))&gt;0,1,0)</f>
        <v>0</v>
      </c>
      <c r="H1588" s="1">
        <f>IF(SUMPRODUCT(--ISNUMBER(SEARCH({"LEGALIZE","LEGISLATION","TRIAL"},C1588)))&gt;0,1,0)</f>
        <v>0</v>
      </c>
      <c r="I1588" s="1">
        <f>IF(SUMPRODUCT(--ISNUMBER(SEARCH({"LEADER"},C1588)))&gt;0,1,0)</f>
        <v>0</v>
      </c>
      <c r="J1588" t="str">
        <f t="shared" si="96"/>
        <v>2015</v>
      </c>
      <c r="K1588" t="str">
        <f t="shared" si="97"/>
        <v>07</v>
      </c>
      <c r="L1588" t="str">
        <f t="shared" si="98"/>
        <v>28</v>
      </c>
      <c r="M1588" s="2">
        <f t="shared" si="99"/>
        <v>42213.947916666664</v>
      </c>
      <c r="N1588" s="1">
        <f>IF(SUMPRODUCT(--ISNUMBER(SEARCH({"nasdaq.com","bloomberg.com","wsj.com","seekingalpha.com","valuewalk.com","reuters.com","forbes.com","marketwatch.com","investopedia.com","businessinsider.com","analystratings.com"},B1588)))&gt;0,1,0)</f>
        <v>0</v>
      </c>
      <c r="O1588" t="s">
        <v>3935</v>
      </c>
    </row>
    <row r="1589" spans="1:15" x14ac:dyDescent="0.35">
      <c r="A1589">
        <v>0.50251256281406997</v>
      </c>
      <c r="B1589" t="s">
        <v>90</v>
      </c>
      <c r="C1589" t="s">
        <v>1479</v>
      </c>
      <c r="D1589">
        <v>20150713220000</v>
      </c>
      <c r="E1589" s="1">
        <f>IF(SUMPRODUCT(--ISNUMBER(SEARCH({"ECON_EARNINGSREPORT","ECON_STOCKMARKET"},C1589)))&gt;0,1,0)</f>
        <v>1</v>
      </c>
      <c r="F1589" s="1">
        <f>IF(SUMPRODUCT(--ISNUMBER(SEARCH({"ENV_"},C1589)))&gt;0,1,0)</f>
        <v>0</v>
      </c>
      <c r="G1589" s="1">
        <f>IF(SUMPRODUCT(--ISNUMBER(SEARCH({"DISCRIMINATION","HARASSMENT","HATE_SPEECH","GENDER_VIOLENCE"},C1589)))&gt;0,1,0)</f>
        <v>0</v>
      </c>
      <c r="H1589" s="1">
        <f>IF(SUMPRODUCT(--ISNUMBER(SEARCH({"LEGALIZE","LEGISLATION","TRIAL"},C1589)))&gt;0,1,0)</f>
        <v>0</v>
      </c>
      <c r="I1589" s="1">
        <f>IF(SUMPRODUCT(--ISNUMBER(SEARCH({"LEADER"},C1589)))&gt;0,1,0)</f>
        <v>1</v>
      </c>
      <c r="J1589" t="str">
        <f t="shared" si="96"/>
        <v>2015</v>
      </c>
      <c r="K1589" t="str">
        <f t="shared" si="97"/>
        <v>07</v>
      </c>
      <c r="L1589" t="str">
        <f t="shared" si="98"/>
        <v>13</v>
      </c>
      <c r="M1589" s="2">
        <f t="shared" si="99"/>
        <v>42198.916666666664</v>
      </c>
      <c r="N1589" s="1">
        <f>IF(SUMPRODUCT(--ISNUMBER(SEARCH({"nasdaq.com","bloomberg.com","wsj.com","seekingalpha.com","valuewalk.com","reuters.com","forbes.com","marketwatch.com","investopedia.com","businessinsider.com","analystratings.com"},B1589)))&gt;0,1,0)</f>
        <v>0</v>
      </c>
      <c r="O1589" t="s">
        <v>3935</v>
      </c>
    </row>
    <row r="1590" spans="1:15" x14ac:dyDescent="0.35">
      <c r="A1590">
        <v>0.65217391304347805</v>
      </c>
      <c r="B1590" t="s">
        <v>1480</v>
      </c>
      <c r="C1590" t="s">
        <v>1481</v>
      </c>
      <c r="D1590">
        <v>20150714203000</v>
      </c>
      <c r="E1590" s="1">
        <f>IF(SUMPRODUCT(--ISNUMBER(SEARCH({"ECON_EARNINGSREPORT","ECON_STOCKMARKET"},C1590)))&gt;0,1,0)</f>
        <v>0</v>
      </c>
      <c r="F1590" s="1">
        <f>IF(SUMPRODUCT(--ISNUMBER(SEARCH({"ENV_"},C1590)))&gt;0,1,0)</f>
        <v>1</v>
      </c>
      <c r="G1590" s="1">
        <f>IF(SUMPRODUCT(--ISNUMBER(SEARCH({"DISCRIMINATION","HARASSMENT","HATE_SPEECH","GENDER_VIOLENCE"},C1590)))&gt;0,1,0)</f>
        <v>0</v>
      </c>
      <c r="H1590" s="1">
        <f>IF(SUMPRODUCT(--ISNUMBER(SEARCH({"LEGALIZE","LEGISLATION","TRIAL"},C1590)))&gt;0,1,0)</f>
        <v>0</v>
      </c>
      <c r="I1590" s="1">
        <f>IF(SUMPRODUCT(--ISNUMBER(SEARCH({"LEADER"},C1590)))&gt;0,1,0)</f>
        <v>0</v>
      </c>
      <c r="J1590" t="str">
        <f t="shared" si="96"/>
        <v>2015</v>
      </c>
      <c r="K1590" t="str">
        <f t="shared" si="97"/>
        <v>07</v>
      </c>
      <c r="L1590" t="str">
        <f t="shared" si="98"/>
        <v>14</v>
      </c>
      <c r="M1590" s="2">
        <f t="shared" si="99"/>
        <v>42199.854166666664</v>
      </c>
      <c r="N1590" s="1">
        <f>IF(SUMPRODUCT(--ISNUMBER(SEARCH({"nasdaq.com","bloomberg.com","wsj.com","seekingalpha.com","valuewalk.com","reuters.com","forbes.com","marketwatch.com","investopedia.com","businessinsider.com","analystratings.com"},B1590)))&gt;0,1,0)</f>
        <v>0</v>
      </c>
      <c r="O1590" t="s">
        <v>3935</v>
      </c>
    </row>
    <row r="1591" spans="1:15" x14ac:dyDescent="0.35">
      <c r="A1591">
        <v>-1.62721893491124</v>
      </c>
      <c r="B1591" t="s">
        <v>1482</v>
      </c>
      <c r="C1591" t="s">
        <v>1483</v>
      </c>
      <c r="D1591">
        <v>20150714180000</v>
      </c>
      <c r="E1591" s="1">
        <f>IF(SUMPRODUCT(--ISNUMBER(SEARCH({"ECON_EARNINGSREPORT","ECON_STOCKMARKET"},C1591)))&gt;0,1,0)</f>
        <v>1</v>
      </c>
      <c r="F1591" s="1">
        <f>IF(SUMPRODUCT(--ISNUMBER(SEARCH({"ENV_"},C1591)))&gt;0,1,0)</f>
        <v>1</v>
      </c>
      <c r="G1591" s="1">
        <f>IF(SUMPRODUCT(--ISNUMBER(SEARCH({"DISCRIMINATION","HARASSMENT","HATE_SPEECH","GENDER_VIOLENCE"},C1591)))&gt;0,1,0)</f>
        <v>0</v>
      </c>
      <c r="H1591" s="1">
        <f>IF(SUMPRODUCT(--ISNUMBER(SEARCH({"LEGALIZE","LEGISLATION","TRIAL"},C1591)))&gt;0,1,0)</f>
        <v>1</v>
      </c>
      <c r="I1591" s="1">
        <f>IF(SUMPRODUCT(--ISNUMBER(SEARCH({"LEADER"},C1591)))&gt;0,1,0)</f>
        <v>1</v>
      </c>
      <c r="J1591" t="str">
        <f t="shared" si="96"/>
        <v>2015</v>
      </c>
      <c r="K1591" t="str">
        <f t="shared" si="97"/>
        <v>07</v>
      </c>
      <c r="L1591" t="str">
        <f t="shared" si="98"/>
        <v>14</v>
      </c>
      <c r="M1591" s="2">
        <f t="shared" si="99"/>
        <v>42199.75</v>
      </c>
      <c r="N1591" s="1">
        <f>IF(SUMPRODUCT(--ISNUMBER(SEARCH({"nasdaq.com","bloomberg.com","wsj.com","seekingalpha.com","valuewalk.com","reuters.com","forbes.com","marketwatch.com","investopedia.com","businessinsider.com","analystratings.com"},B1591)))&gt;0,1,0)</f>
        <v>0</v>
      </c>
      <c r="O1591" t="s">
        <v>3935</v>
      </c>
    </row>
    <row r="1592" spans="1:15" x14ac:dyDescent="0.35">
      <c r="A1592">
        <v>2.9045643153527001</v>
      </c>
      <c r="B1592" t="s">
        <v>71</v>
      </c>
      <c r="C1592" t="s">
        <v>1484</v>
      </c>
      <c r="D1592">
        <v>20151020134500</v>
      </c>
      <c r="E1592" s="1">
        <f>IF(SUMPRODUCT(--ISNUMBER(SEARCH({"ECON_EARNINGSREPORT","ECON_STOCKMARKET"},C1592)))&gt;0,1,0)</f>
        <v>1</v>
      </c>
      <c r="F1592" s="1">
        <f>IF(SUMPRODUCT(--ISNUMBER(SEARCH({"ENV_"},C1592)))&gt;0,1,0)</f>
        <v>0</v>
      </c>
      <c r="G1592" s="1">
        <f>IF(SUMPRODUCT(--ISNUMBER(SEARCH({"DISCRIMINATION","HARASSMENT","HATE_SPEECH","GENDER_VIOLENCE"},C1592)))&gt;0,1,0)</f>
        <v>0</v>
      </c>
      <c r="H1592" s="1">
        <f>IF(SUMPRODUCT(--ISNUMBER(SEARCH({"LEGALIZE","LEGISLATION","TRIAL"},C1592)))&gt;0,1,0)</f>
        <v>0</v>
      </c>
      <c r="I1592" s="1">
        <f>IF(SUMPRODUCT(--ISNUMBER(SEARCH({"LEADER"},C1592)))&gt;0,1,0)</f>
        <v>1</v>
      </c>
      <c r="J1592" t="str">
        <f t="shared" si="96"/>
        <v>2015</v>
      </c>
      <c r="K1592" t="str">
        <f t="shared" si="97"/>
        <v>10</v>
      </c>
      <c r="L1592" t="str">
        <f t="shared" si="98"/>
        <v>20</v>
      </c>
      <c r="M1592" s="2">
        <f t="shared" si="99"/>
        <v>42297.572916666664</v>
      </c>
      <c r="N1592" s="1">
        <f>IF(SUMPRODUCT(--ISNUMBER(SEARCH({"nasdaq.com","bloomberg.com","wsj.com","seekingalpha.com","valuewalk.com","reuters.com","forbes.com","marketwatch.com","investopedia.com","businessinsider.com","analystratings.com"},B1592)))&gt;0,1,0)</f>
        <v>1</v>
      </c>
      <c r="O1592" t="s">
        <v>3935</v>
      </c>
    </row>
    <row r="1593" spans="1:15" x14ac:dyDescent="0.35">
      <c r="A1593">
        <v>-0.112994350282486</v>
      </c>
      <c r="B1593" t="s">
        <v>567</v>
      </c>
      <c r="C1593" t="s">
        <v>1485</v>
      </c>
      <c r="D1593">
        <v>20160501161500</v>
      </c>
      <c r="E1593" s="1">
        <f>IF(SUMPRODUCT(--ISNUMBER(SEARCH({"ECON_EARNINGSREPORT","ECON_STOCKMARKET"},C1593)))&gt;0,1,0)</f>
        <v>1</v>
      </c>
      <c r="F1593" s="1">
        <f>IF(SUMPRODUCT(--ISNUMBER(SEARCH({"ENV_"},C1593)))&gt;0,1,0)</f>
        <v>0</v>
      </c>
      <c r="G1593" s="1">
        <f>IF(SUMPRODUCT(--ISNUMBER(SEARCH({"DISCRIMINATION","HARASSMENT","HATE_SPEECH","GENDER_VIOLENCE"},C1593)))&gt;0,1,0)</f>
        <v>0</v>
      </c>
      <c r="H1593" s="1">
        <f>IF(SUMPRODUCT(--ISNUMBER(SEARCH({"LEGALIZE","LEGISLATION","TRIAL"},C1593)))&gt;0,1,0)</f>
        <v>0</v>
      </c>
      <c r="I1593" s="1">
        <f>IF(SUMPRODUCT(--ISNUMBER(SEARCH({"LEADER"},C1593)))&gt;0,1,0)</f>
        <v>0</v>
      </c>
      <c r="J1593" t="str">
        <f t="shared" si="96"/>
        <v>2016</v>
      </c>
      <c r="K1593" t="str">
        <f t="shared" si="97"/>
        <v>05</v>
      </c>
      <c r="L1593" t="str">
        <f t="shared" si="98"/>
        <v>01</v>
      </c>
      <c r="M1593" s="2">
        <f t="shared" si="99"/>
        <v>42491.677083333336</v>
      </c>
      <c r="N1593" s="1">
        <f>IF(SUMPRODUCT(--ISNUMBER(SEARCH({"nasdaq.com","bloomberg.com","wsj.com","seekingalpha.com","valuewalk.com","reuters.com","forbes.com","marketwatch.com","investopedia.com","businessinsider.com","analystratings.com"},B1593)))&gt;0,1,0)</f>
        <v>0</v>
      </c>
      <c r="O1593" t="s">
        <v>3935</v>
      </c>
    </row>
    <row r="1594" spans="1:15" x14ac:dyDescent="0.35">
      <c r="A1594">
        <v>0.26431718061673998</v>
      </c>
      <c r="B1594" t="s">
        <v>140</v>
      </c>
      <c r="C1594" t="s">
        <v>1486</v>
      </c>
      <c r="D1594">
        <v>20160321161500</v>
      </c>
      <c r="E1594" s="1">
        <f>IF(SUMPRODUCT(--ISNUMBER(SEARCH({"ECON_EARNINGSREPORT","ECON_STOCKMARKET"},C1594)))&gt;0,1,0)</f>
        <v>0</v>
      </c>
      <c r="F1594" s="1">
        <f>IF(SUMPRODUCT(--ISNUMBER(SEARCH({"ENV_"},C1594)))&gt;0,1,0)</f>
        <v>0</v>
      </c>
      <c r="G1594" s="1">
        <f>IF(SUMPRODUCT(--ISNUMBER(SEARCH({"DISCRIMINATION","HARASSMENT","HATE_SPEECH","GENDER_VIOLENCE"},C1594)))&gt;0,1,0)</f>
        <v>0</v>
      </c>
      <c r="H1594" s="1">
        <f>IF(SUMPRODUCT(--ISNUMBER(SEARCH({"LEGALIZE","LEGISLATION","TRIAL"},C1594)))&gt;0,1,0)</f>
        <v>1</v>
      </c>
      <c r="I1594" s="1">
        <f>IF(SUMPRODUCT(--ISNUMBER(SEARCH({"LEADER"},C1594)))&gt;0,1,0)</f>
        <v>0</v>
      </c>
      <c r="J1594" t="str">
        <f t="shared" si="96"/>
        <v>2016</v>
      </c>
      <c r="K1594" t="str">
        <f t="shared" si="97"/>
        <v>03</v>
      </c>
      <c r="L1594" t="str">
        <f t="shared" si="98"/>
        <v>21</v>
      </c>
      <c r="M1594" s="2">
        <f t="shared" si="99"/>
        <v>42450.677083333336</v>
      </c>
      <c r="N1594" s="1">
        <f>IF(SUMPRODUCT(--ISNUMBER(SEARCH({"nasdaq.com","bloomberg.com","wsj.com","seekingalpha.com","valuewalk.com","reuters.com","forbes.com","marketwatch.com","investopedia.com","businessinsider.com","analystratings.com"},B1594)))&gt;0,1,0)</f>
        <v>0</v>
      </c>
      <c r="O1594" t="s">
        <v>3935</v>
      </c>
    </row>
    <row r="1595" spans="1:15" x14ac:dyDescent="0.35">
      <c r="A1595">
        <v>-0.92024539877300604</v>
      </c>
      <c r="B1595" t="s">
        <v>40</v>
      </c>
      <c r="D1595">
        <v>20160404141500</v>
      </c>
      <c r="E1595" s="1">
        <f>IF(SUMPRODUCT(--ISNUMBER(SEARCH({"ECON_EARNINGSREPORT","ECON_STOCKMARKET"},C1595)))&gt;0,1,0)</f>
        <v>0</v>
      </c>
      <c r="F1595" s="1">
        <f>IF(SUMPRODUCT(--ISNUMBER(SEARCH({"ENV_"},C1595)))&gt;0,1,0)</f>
        <v>0</v>
      </c>
      <c r="G1595" s="1">
        <f>IF(SUMPRODUCT(--ISNUMBER(SEARCH({"DISCRIMINATION","HARASSMENT","HATE_SPEECH","GENDER_VIOLENCE"},C1595)))&gt;0,1,0)</f>
        <v>0</v>
      </c>
      <c r="H1595" s="1">
        <f>IF(SUMPRODUCT(--ISNUMBER(SEARCH({"LEGALIZE","LEGISLATION","TRIAL"},C1595)))&gt;0,1,0)</f>
        <v>0</v>
      </c>
      <c r="I1595" s="1">
        <f>IF(SUMPRODUCT(--ISNUMBER(SEARCH({"LEADER"},C1595)))&gt;0,1,0)</f>
        <v>0</v>
      </c>
      <c r="J1595" t="str">
        <f t="shared" si="96"/>
        <v>2016</v>
      </c>
      <c r="K1595" t="str">
        <f t="shared" si="97"/>
        <v>04</v>
      </c>
      <c r="L1595" t="str">
        <f t="shared" si="98"/>
        <v>04</v>
      </c>
      <c r="M1595" s="2">
        <f t="shared" si="99"/>
        <v>42464.59375</v>
      </c>
      <c r="N1595" s="1">
        <f>IF(SUMPRODUCT(--ISNUMBER(SEARCH({"nasdaq.com","bloomberg.com","wsj.com","seekingalpha.com","valuewalk.com","reuters.com","forbes.com","marketwatch.com","investopedia.com","businessinsider.com","analystratings.com"},B1595)))&gt;0,1,0)</f>
        <v>0</v>
      </c>
      <c r="O1595" t="s">
        <v>3935</v>
      </c>
    </row>
    <row r="1596" spans="1:15" x14ac:dyDescent="0.35">
      <c r="A1596">
        <v>-0.970873786407767</v>
      </c>
      <c r="B1596" t="s">
        <v>98</v>
      </c>
      <c r="C1596" t="s">
        <v>1487</v>
      </c>
      <c r="D1596">
        <v>20150817211500</v>
      </c>
      <c r="E1596" s="1">
        <f>IF(SUMPRODUCT(--ISNUMBER(SEARCH({"ECON_EARNINGSREPORT","ECON_STOCKMARKET"},C1596)))&gt;0,1,0)</f>
        <v>1</v>
      </c>
      <c r="F1596" s="1">
        <f>IF(SUMPRODUCT(--ISNUMBER(SEARCH({"ENV_"},C1596)))&gt;0,1,0)</f>
        <v>0</v>
      </c>
      <c r="G1596" s="1">
        <f>IF(SUMPRODUCT(--ISNUMBER(SEARCH({"DISCRIMINATION","HARASSMENT","HATE_SPEECH","GENDER_VIOLENCE"},C1596)))&gt;0,1,0)</f>
        <v>0</v>
      </c>
      <c r="H1596" s="1">
        <f>IF(SUMPRODUCT(--ISNUMBER(SEARCH({"LEGALIZE","LEGISLATION","TRIAL"},C1596)))&gt;0,1,0)</f>
        <v>0</v>
      </c>
      <c r="I1596" s="1">
        <f>IF(SUMPRODUCT(--ISNUMBER(SEARCH({"LEADER"},C1596)))&gt;0,1,0)</f>
        <v>0</v>
      </c>
      <c r="J1596" t="str">
        <f t="shared" si="96"/>
        <v>2015</v>
      </c>
      <c r="K1596" t="str">
        <f t="shared" si="97"/>
        <v>08</v>
      </c>
      <c r="L1596" t="str">
        <f t="shared" si="98"/>
        <v>17</v>
      </c>
      <c r="M1596" s="2">
        <f t="shared" si="99"/>
        <v>42233.885416666664</v>
      </c>
      <c r="N1596" s="1">
        <f>IF(SUMPRODUCT(--ISNUMBER(SEARCH({"nasdaq.com","bloomberg.com","wsj.com","seekingalpha.com","valuewalk.com","reuters.com","forbes.com","marketwatch.com","investopedia.com","businessinsider.com","analystratings.com"},B1596)))&gt;0,1,0)</f>
        <v>0</v>
      </c>
      <c r="O1596" t="s">
        <v>3935</v>
      </c>
    </row>
    <row r="1597" spans="1:15" x14ac:dyDescent="0.35">
      <c r="A1597">
        <v>0.230414746543779</v>
      </c>
      <c r="B1597" t="s">
        <v>1480</v>
      </c>
      <c r="C1597" t="s">
        <v>1488</v>
      </c>
      <c r="D1597">
        <v>20150313210000</v>
      </c>
      <c r="E1597" s="1">
        <f>IF(SUMPRODUCT(--ISNUMBER(SEARCH({"ECON_EARNINGSREPORT","ECON_STOCKMARKET"},C1597)))&gt;0,1,0)</f>
        <v>0</v>
      </c>
      <c r="F1597" s="1">
        <f>IF(SUMPRODUCT(--ISNUMBER(SEARCH({"ENV_"},C1597)))&gt;0,1,0)</f>
        <v>0</v>
      </c>
      <c r="G1597" s="1">
        <f>IF(SUMPRODUCT(--ISNUMBER(SEARCH({"DISCRIMINATION","HARASSMENT","HATE_SPEECH","GENDER_VIOLENCE"},C1597)))&gt;0,1,0)</f>
        <v>0</v>
      </c>
      <c r="H1597" s="1">
        <f>IF(SUMPRODUCT(--ISNUMBER(SEARCH({"LEGALIZE","LEGISLATION","TRIAL"},C1597)))&gt;0,1,0)</f>
        <v>0</v>
      </c>
      <c r="I1597" s="1">
        <f>IF(SUMPRODUCT(--ISNUMBER(SEARCH({"LEADER"},C1597)))&gt;0,1,0)</f>
        <v>0</v>
      </c>
      <c r="J1597" t="str">
        <f t="shared" si="96"/>
        <v>2015</v>
      </c>
      <c r="K1597" t="str">
        <f t="shared" si="97"/>
        <v>03</v>
      </c>
      <c r="L1597" t="str">
        <f t="shared" si="98"/>
        <v>13</v>
      </c>
      <c r="M1597" s="2">
        <f t="shared" si="99"/>
        <v>42076.875</v>
      </c>
      <c r="N1597" s="1">
        <f>IF(SUMPRODUCT(--ISNUMBER(SEARCH({"nasdaq.com","bloomberg.com","wsj.com","seekingalpha.com","valuewalk.com","reuters.com","forbes.com","marketwatch.com","investopedia.com","businessinsider.com","analystratings.com"},B1597)))&gt;0,1,0)</f>
        <v>0</v>
      </c>
      <c r="O1597" t="s">
        <v>3935</v>
      </c>
    </row>
    <row r="1598" spans="1:15" x14ac:dyDescent="0.35">
      <c r="A1598">
        <v>-5.6603773584905701</v>
      </c>
      <c r="B1598" t="s">
        <v>37</v>
      </c>
      <c r="C1598" t="s">
        <v>1489</v>
      </c>
      <c r="D1598">
        <v>20150410031500</v>
      </c>
      <c r="E1598" s="1">
        <f>IF(SUMPRODUCT(--ISNUMBER(SEARCH({"ECON_EARNINGSREPORT","ECON_STOCKMARKET"},C1598)))&gt;0,1,0)</f>
        <v>0</v>
      </c>
      <c r="F1598" s="1">
        <f>IF(SUMPRODUCT(--ISNUMBER(SEARCH({"ENV_"},C1598)))&gt;0,1,0)</f>
        <v>0</v>
      </c>
      <c r="G1598" s="1">
        <f>IF(SUMPRODUCT(--ISNUMBER(SEARCH({"DISCRIMINATION","HARASSMENT","HATE_SPEECH","GENDER_VIOLENCE"},C1598)))&gt;0,1,0)</f>
        <v>0</v>
      </c>
      <c r="H1598" s="1">
        <f>IF(SUMPRODUCT(--ISNUMBER(SEARCH({"LEGALIZE","LEGISLATION","TRIAL"},C1598)))&gt;0,1,0)</f>
        <v>0</v>
      </c>
      <c r="I1598" s="1">
        <f>IF(SUMPRODUCT(--ISNUMBER(SEARCH({"LEADER"},C1598)))&gt;0,1,0)</f>
        <v>0</v>
      </c>
      <c r="J1598" t="str">
        <f t="shared" si="96"/>
        <v>2015</v>
      </c>
      <c r="K1598" t="str">
        <f t="shared" si="97"/>
        <v>04</v>
      </c>
      <c r="L1598" t="str">
        <f t="shared" si="98"/>
        <v>10</v>
      </c>
      <c r="M1598" s="2">
        <f t="shared" si="99"/>
        <v>42104.135416666664</v>
      </c>
      <c r="N1598" s="1">
        <f>IF(SUMPRODUCT(--ISNUMBER(SEARCH({"nasdaq.com","bloomberg.com","wsj.com","seekingalpha.com","valuewalk.com","reuters.com","forbes.com","marketwatch.com","investopedia.com","businessinsider.com","analystratings.com"},B1598)))&gt;0,1,0)</f>
        <v>0</v>
      </c>
      <c r="O1598" t="s">
        <v>3935</v>
      </c>
    </row>
    <row r="1599" spans="1:15" x14ac:dyDescent="0.35">
      <c r="A1599">
        <v>-3.6908646003262602</v>
      </c>
      <c r="B1599" t="s">
        <v>25</v>
      </c>
      <c r="C1599" t="s">
        <v>1490</v>
      </c>
      <c r="D1599">
        <v>20151223004500</v>
      </c>
      <c r="E1599" s="1">
        <f>IF(SUMPRODUCT(--ISNUMBER(SEARCH({"ECON_EARNINGSREPORT","ECON_STOCKMARKET"},C1599)))&gt;0,1,0)</f>
        <v>0</v>
      </c>
      <c r="F1599" s="1">
        <f>IF(SUMPRODUCT(--ISNUMBER(SEARCH({"ENV_"},C1599)))&gt;0,1,0)</f>
        <v>0</v>
      </c>
      <c r="G1599" s="1">
        <f>IF(SUMPRODUCT(--ISNUMBER(SEARCH({"DISCRIMINATION","HARASSMENT","HATE_SPEECH","GENDER_VIOLENCE"},C1599)))&gt;0,1,0)</f>
        <v>0</v>
      </c>
      <c r="H1599" s="1">
        <f>IF(SUMPRODUCT(--ISNUMBER(SEARCH({"LEGALIZE","LEGISLATION","TRIAL"},C1599)))&gt;0,1,0)</f>
        <v>0</v>
      </c>
      <c r="I1599" s="1">
        <f>IF(SUMPRODUCT(--ISNUMBER(SEARCH({"LEADER"},C1599)))&gt;0,1,0)</f>
        <v>1</v>
      </c>
      <c r="J1599" t="str">
        <f t="shared" si="96"/>
        <v>2015</v>
      </c>
      <c r="K1599" t="str">
        <f t="shared" si="97"/>
        <v>12</v>
      </c>
      <c r="L1599" t="str">
        <f t="shared" si="98"/>
        <v>23</v>
      </c>
      <c r="M1599" s="2">
        <f t="shared" si="99"/>
        <v>42361.03125</v>
      </c>
      <c r="N1599" s="1">
        <f>IF(SUMPRODUCT(--ISNUMBER(SEARCH({"nasdaq.com","bloomberg.com","wsj.com","seekingalpha.com","valuewalk.com","reuters.com","forbes.com","marketwatch.com","investopedia.com","businessinsider.com","analystratings.com"},B1599)))&gt;0,1,0)</f>
        <v>0</v>
      </c>
      <c r="O1599" t="s">
        <v>3935</v>
      </c>
    </row>
    <row r="1600" spans="1:15" x14ac:dyDescent="0.35">
      <c r="A1600">
        <v>0.65252854812398098</v>
      </c>
      <c r="B1600" t="s">
        <v>1491</v>
      </c>
      <c r="C1600" t="s">
        <v>1492</v>
      </c>
      <c r="D1600">
        <v>20160331203000</v>
      </c>
      <c r="E1600" s="1">
        <f>IF(SUMPRODUCT(--ISNUMBER(SEARCH({"ECON_EARNINGSREPORT","ECON_STOCKMARKET"},C1600)))&gt;0,1,0)</f>
        <v>0</v>
      </c>
      <c r="F1600" s="1">
        <f>IF(SUMPRODUCT(--ISNUMBER(SEARCH({"ENV_"},C1600)))&gt;0,1,0)</f>
        <v>0</v>
      </c>
      <c r="G1600" s="1">
        <f>IF(SUMPRODUCT(--ISNUMBER(SEARCH({"DISCRIMINATION","HARASSMENT","HATE_SPEECH","GENDER_VIOLENCE"},C1600)))&gt;0,1,0)</f>
        <v>0</v>
      </c>
      <c r="H1600" s="1">
        <f>IF(SUMPRODUCT(--ISNUMBER(SEARCH({"LEGALIZE","LEGISLATION","TRIAL"},C1600)))&gt;0,1,0)</f>
        <v>0</v>
      </c>
      <c r="I1600" s="1">
        <f>IF(SUMPRODUCT(--ISNUMBER(SEARCH({"LEADER"},C1600)))&gt;0,1,0)</f>
        <v>0</v>
      </c>
      <c r="J1600" t="str">
        <f t="shared" si="96"/>
        <v>2016</v>
      </c>
      <c r="K1600" t="str">
        <f t="shared" si="97"/>
        <v>03</v>
      </c>
      <c r="L1600" t="str">
        <f t="shared" si="98"/>
        <v>31</v>
      </c>
      <c r="M1600" s="2">
        <f t="shared" si="99"/>
        <v>42460.854166666664</v>
      </c>
      <c r="N1600" s="1">
        <f>IF(SUMPRODUCT(--ISNUMBER(SEARCH({"nasdaq.com","bloomberg.com","wsj.com","seekingalpha.com","valuewalk.com","reuters.com","forbes.com","marketwatch.com","investopedia.com","businessinsider.com","analystratings.com"},B1600)))&gt;0,1,0)</f>
        <v>0</v>
      </c>
      <c r="O1600" t="s">
        <v>3935</v>
      </c>
    </row>
    <row r="1601" spans="1:15" x14ac:dyDescent="0.35">
      <c r="A1601">
        <v>-0.57405281285878296</v>
      </c>
      <c r="B1601" t="s">
        <v>1493</v>
      </c>
      <c r="C1601" t="s">
        <v>1494</v>
      </c>
      <c r="D1601">
        <v>20150714154500</v>
      </c>
      <c r="E1601" s="1">
        <f>IF(SUMPRODUCT(--ISNUMBER(SEARCH({"ECON_EARNINGSREPORT","ECON_STOCKMARKET"},C1601)))&gt;0,1,0)</f>
        <v>1</v>
      </c>
      <c r="F1601" s="1">
        <f>IF(SUMPRODUCT(--ISNUMBER(SEARCH({"ENV_"},C1601)))&gt;0,1,0)</f>
        <v>0</v>
      </c>
      <c r="G1601" s="1">
        <f>IF(SUMPRODUCT(--ISNUMBER(SEARCH({"DISCRIMINATION","HARASSMENT","HATE_SPEECH","GENDER_VIOLENCE"},C1601)))&gt;0,1,0)</f>
        <v>0</v>
      </c>
      <c r="H1601" s="1">
        <f>IF(SUMPRODUCT(--ISNUMBER(SEARCH({"LEGALIZE","LEGISLATION","TRIAL"},C1601)))&gt;0,1,0)</f>
        <v>0</v>
      </c>
      <c r="I1601" s="1">
        <f>IF(SUMPRODUCT(--ISNUMBER(SEARCH({"LEADER"},C1601)))&gt;0,1,0)</f>
        <v>0</v>
      </c>
      <c r="J1601" t="str">
        <f t="shared" si="96"/>
        <v>2015</v>
      </c>
      <c r="K1601" t="str">
        <f t="shared" si="97"/>
        <v>07</v>
      </c>
      <c r="L1601" t="str">
        <f t="shared" si="98"/>
        <v>14</v>
      </c>
      <c r="M1601" s="2">
        <f t="shared" si="99"/>
        <v>42199.65625</v>
      </c>
      <c r="N1601" s="1">
        <f>IF(SUMPRODUCT(--ISNUMBER(SEARCH({"nasdaq.com","bloomberg.com","wsj.com","seekingalpha.com","valuewalk.com","reuters.com","forbes.com","marketwatch.com","investopedia.com","businessinsider.com","analystratings.com"},B1601)))&gt;0,1,0)</f>
        <v>0</v>
      </c>
      <c r="O1601" t="s">
        <v>3935</v>
      </c>
    </row>
    <row r="1602" spans="1:15" x14ac:dyDescent="0.35">
      <c r="A1602">
        <v>1.3227513227513199</v>
      </c>
      <c r="B1602" t="s">
        <v>1495</v>
      </c>
      <c r="C1602" t="s">
        <v>1496</v>
      </c>
      <c r="D1602">
        <v>20151223064500</v>
      </c>
      <c r="E1602" s="1">
        <f>IF(SUMPRODUCT(--ISNUMBER(SEARCH({"ECON_EARNINGSREPORT","ECON_STOCKMARKET"},C1602)))&gt;0,1,0)</f>
        <v>1</v>
      </c>
      <c r="F1602" s="1">
        <f>IF(SUMPRODUCT(--ISNUMBER(SEARCH({"ENV_"},C1602)))&gt;0,1,0)</f>
        <v>0</v>
      </c>
      <c r="G1602" s="1">
        <f>IF(SUMPRODUCT(--ISNUMBER(SEARCH({"DISCRIMINATION","HARASSMENT","HATE_SPEECH","GENDER_VIOLENCE"},C1602)))&gt;0,1,0)</f>
        <v>0</v>
      </c>
      <c r="H1602" s="1">
        <f>IF(SUMPRODUCT(--ISNUMBER(SEARCH({"LEGALIZE","LEGISLATION","TRIAL"},C1602)))&gt;0,1,0)</f>
        <v>1</v>
      </c>
      <c r="I1602" s="1">
        <f>IF(SUMPRODUCT(--ISNUMBER(SEARCH({"LEADER"},C1602)))&gt;0,1,0)</f>
        <v>0</v>
      </c>
      <c r="J1602" t="str">
        <f t="shared" si="96"/>
        <v>2015</v>
      </c>
      <c r="K1602" t="str">
        <f t="shared" si="97"/>
        <v>12</v>
      </c>
      <c r="L1602" t="str">
        <f t="shared" si="98"/>
        <v>23</v>
      </c>
      <c r="M1602" s="2">
        <f t="shared" si="99"/>
        <v>42361.28125</v>
      </c>
      <c r="N1602" s="1">
        <f>IF(SUMPRODUCT(--ISNUMBER(SEARCH({"nasdaq.com","bloomberg.com","wsj.com","seekingalpha.com","valuewalk.com","reuters.com","forbes.com","marketwatch.com","investopedia.com","businessinsider.com","analystratings.com"},B1602)))&gt;0,1,0)</f>
        <v>0</v>
      </c>
      <c r="O1602" t="s">
        <v>3935</v>
      </c>
    </row>
    <row r="1603" spans="1:15" x14ac:dyDescent="0.35">
      <c r="A1603">
        <v>1.65289256198347</v>
      </c>
      <c r="B1603" t="s">
        <v>151</v>
      </c>
      <c r="C1603" t="s">
        <v>1497</v>
      </c>
      <c r="D1603">
        <v>20150711001500</v>
      </c>
      <c r="E1603" s="1">
        <f>IF(SUMPRODUCT(--ISNUMBER(SEARCH({"ECON_EARNINGSREPORT","ECON_STOCKMARKET"},C1603)))&gt;0,1,0)</f>
        <v>1</v>
      </c>
      <c r="F1603" s="1">
        <f>IF(SUMPRODUCT(--ISNUMBER(SEARCH({"ENV_"},C1603)))&gt;0,1,0)</f>
        <v>0</v>
      </c>
      <c r="G1603" s="1">
        <f>IF(SUMPRODUCT(--ISNUMBER(SEARCH({"DISCRIMINATION","HARASSMENT","HATE_SPEECH","GENDER_VIOLENCE"},C1603)))&gt;0,1,0)</f>
        <v>0</v>
      </c>
      <c r="H1603" s="1">
        <f>IF(SUMPRODUCT(--ISNUMBER(SEARCH({"LEGALIZE","LEGISLATION","TRIAL"},C1603)))&gt;0,1,0)</f>
        <v>0</v>
      </c>
      <c r="I1603" s="1">
        <f>IF(SUMPRODUCT(--ISNUMBER(SEARCH({"LEADER"},C1603)))&gt;0,1,0)</f>
        <v>0</v>
      </c>
      <c r="J1603" t="str">
        <f t="shared" ref="J1603:J1666" si="100">LEFT(D1603,4)</f>
        <v>2015</v>
      </c>
      <c r="K1603" t="str">
        <f t="shared" ref="K1603:K1666" si="101">MID(D1603,5,2)</f>
        <v>07</v>
      </c>
      <c r="L1603" t="str">
        <f t="shared" ref="L1603:L1666" si="102">MID(D1603,7,2)</f>
        <v>11</v>
      </c>
      <c r="M1603" s="2">
        <f t="shared" ref="M1603:M1666" si="103">DATE(LEFT(D1603,4),MID(D1603,5,2),MID(D1603,7,2))+TIME(MID(D1603,9,2),MID(D1603,11,2),RIGHT(D1603,2))</f>
        <v>42196.010416666664</v>
      </c>
      <c r="N1603" s="1">
        <f>IF(SUMPRODUCT(--ISNUMBER(SEARCH({"nasdaq.com","bloomberg.com","wsj.com","seekingalpha.com","valuewalk.com","reuters.com","forbes.com","marketwatch.com","investopedia.com","businessinsider.com","analystratings.com"},B1603)))&gt;0,1,0)</f>
        <v>1</v>
      </c>
      <c r="O1603" t="s">
        <v>3935</v>
      </c>
    </row>
    <row r="1604" spans="1:15" x14ac:dyDescent="0.35">
      <c r="A1604">
        <v>-0.36968576709796702</v>
      </c>
      <c r="B1604" t="s">
        <v>1498</v>
      </c>
      <c r="C1604" t="s">
        <v>1499</v>
      </c>
      <c r="D1604">
        <v>20151223164500</v>
      </c>
      <c r="E1604" s="1">
        <f>IF(SUMPRODUCT(--ISNUMBER(SEARCH({"ECON_EARNINGSREPORT","ECON_STOCKMARKET"},C1604)))&gt;0,1,0)</f>
        <v>1</v>
      </c>
      <c r="F1604" s="1">
        <f>IF(SUMPRODUCT(--ISNUMBER(SEARCH({"ENV_"},C1604)))&gt;0,1,0)</f>
        <v>1</v>
      </c>
      <c r="G1604" s="1">
        <f>IF(SUMPRODUCT(--ISNUMBER(SEARCH({"DISCRIMINATION","HARASSMENT","HATE_SPEECH","GENDER_VIOLENCE"},C1604)))&gt;0,1,0)</f>
        <v>0</v>
      </c>
      <c r="H1604" s="1">
        <f>IF(SUMPRODUCT(--ISNUMBER(SEARCH({"LEGALIZE","LEGISLATION","TRIAL"},C1604)))&gt;0,1,0)</f>
        <v>0</v>
      </c>
      <c r="I1604" s="1">
        <f>IF(SUMPRODUCT(--ISNUMBER(SEARCH({"LEADER"},C1604)))&gt;0,1,0)</f>
        <v>0</v>
      </c>
      <c r="J1604" t="str">
        <f t="shared" si="100"/>
        <v>2015</v>
      </c>
      <c r="K1604" t="str">
        <f t="shared" si="101"/>
        <v>12</v>
      </c>
      <c r="L1604" t="str">
        <f t="shared" si="102"/>
        <v>23</v>
      </c>
      <c r="M1604" s="2">
        <f t="shared" si="103"/>
        <v>42361.697916666664</v>
      </c>
      <c r="N1604" s="1">
        <f>IF(SUMPRODUCT(--ISNUMBER(SEARCH({"nasdaq.com","bloomberg.com","wsj.com","seekingalpha.com","valuewalk.com","reuters.com","forbes.com","marketwatch.com","investopedia.com","businessinsider.com","analystratings.com"},B1604)))&gt;0,1,0)</f>
        <v>0</v>
      </c>
      <c r="O1604" t="s">
        <v>3935</v>
      </c>
    </row>
    <row r="1605" spans="1:15" x14ac:dyDescent="0.35">
      <c r="A1605">
        <v>0.32102728731942198</v>
      </c>
      <c r="B1605" t="s">
        <v>1500</v>
      </c>
      <c r="C1605" t="s">
        <v>1501</v>
      </c>
      <c r="D1605">
        <v>20150716014500</v>
      </c>
      <c r="E1605" s="1">
        <f>IF(SUMPRODUCT(--ISNUMBER(SEARCH({"ECON_EARNINGSREPORT","ECON_STOCKMARKET"},C1605)))&gt;0,1,0)</f>
        <v>0</v>
      </c>
      <c r="F1605" s="1">
        <f>IF(SUMPRODUCT(--ISNUMBER(SEARCH({"ENV_"},C1605)))&gt;0,1,0)</f>
        <v>0</v>
      </c>
      <c r="G1605" s="1">
        <f>IF(SUMPRODUCT(--ISNUMBER(SEARCH({"DISCRIMINATION","HARASSMENT","HATE_SPEECH","GENDER_VIOLENCE"},C1605)))&gt;0,1,0)</f>
        <v>0</v>
      </c>
      <c r="H1605" s="1">
        <f>IF(SUMPRODUCT(--ISNUMBER(SEARCH({"LEGALIZE","LEGISLATION","TRIAL"},C1605)))&gt;0,1,0)</f>
        <v>0</v>
      </c>
      <c r="I1605" s="1">
        <f>IF(SUMPRODUCT(--ISNUMBER(SEARCH({"LEADER"},C1605)))&gt;0,1,0)</f>
        <v>1</v>
      </c>
      <c r="J1605" t="str">
        <f t="shared" si="100"/>
        <v>2015</v>
      </c>
      <c r="K1605" t="str">
        <f t="shared" si="101"/>
        <v>07</v>
      </c>
      <c r="L1605" t="str">
        <f t="shared" si="102"/>
        <v>16</v>
      </c>
      <c r="M1605" s="2">
        <f t="shared" si="103"/>
        <v>42201.072916666664</v>
      </c>
      <c r="N1605" s="1">
        <f>IF(SUMPRODUCT(--ISNUMBER(SEARCH({"nasdaq.com","bloomberg.com","wsj.com","seekingalpha.com","valuewalk.com","reuters.com","forbes.com","marketwatch.com","investopedia.com","businessinsider.com","analystratings.com"},B1605)))&gt;0,1,0)</f>
        <v>0</v>
      </c>
      <c r="O1605" t="s">
        <v>3935</v>
      </c>
    </row>
    <row r="1606" spans="1:15" x14ac:dyDescent="0.35">
      <c r="A1606">
        <v>-0.476190476190476</v>
      </c>
      <c r="B1606" t="s">
        <v>10</v>
      </c>
      <c r="D1606">
        <v>20160524033000</v>
      </c>
      <c r="E1606" s="1">
        <f>IF(SUMPRODUCT(--ISNUMBER(SEARCH({"ECON_EARNINGSREPORT","ECON_STOCKMARKET"},C1606)))&gt;0,1,0)</f>
        <v>0</v>
      </c>
      <c r="F1606" s="1">
        <f>IF(SUMPRODUCT(--ISNUMBER(SEARCH({"ENV_"},C1606)))&gt;0,1,0)</f>
        <v>0</v>
      </c>
      <c r="G1606" s="1">
        <f>IF(SUMPRODUCT(--ISNUMBER(SEARCH({"DISCRIMINATION","HARASSMENT","HATE_SPEECH","GENDER_VIOLENCE"},C1606)))&gt;0,1,0)</f>
        <v>0</v>
      </c>
      <c r="H1606" s="1">
        <f>IF(SUMPRODUCT(--ISNUMBER(SEARCH({"LEGALIZE","LEGISLATION","TRIAL"},C1606)))&gt;0,1,0)</f>
        <v>0</v>
      </c>
      <c r="I1606" s="1">
        <f>IF(SUMPRODUCT(--ISNUMBER(SEARCH({"LEADER"},C1606)))&gt;0,1,0)</f>
        <v>0</v>
      </c>
      <c r="J1606" t="str">
        <f t="shared" si="100"/>
        <v>2016</v>
      </c>
      <c r="K1606" t="str">
        <f t="shared" si="101"/>
        <v>05</v>
      </c>
      <c r="L1606" t="str">
        <f t="shared" si="102"/>
        <v>24</v>
      </c>
      <c r="M1606" s="2">
        <f t="shared" si="103"/>
        <v>42514.145833333336</v>
      </c>
      <c r="N1606" s="1">
        <f>IF(SUMPRODUCT(--ISNUMBER(SEARCH({"nasdaq.com","bloomberg.com","wsj.com","seekingalpha.com","valuewalk.com","reuters.com","forbes.com","marketwatch.com","investopedia.com","businessinsider.com","analystratings.com"},B1606)))&gt;0,1,0)</f>
        <v>1</v>
      </c>
      <c r="O1606" t="s">
        <v>3935</v>
      </c>
    </row>
    <row r="1607" spans="1:15" x14ac:dyDescent="0.35">
      <c r="A1607">
        <v>-0.28368794326241098</v>
      </c>
      <c r="B1607" t="s">
        <v>107</v>
      </c>
      <c r="C1607" t="s">
        <v>1502</v>
      </c>
      <c r="D1607">
        <v>20150407140000</v>
      </c>
      <c r="E1607" s="1">
        <f>IF(SUMPRODUCT(--ISNUMBER(SEARCH({"ECON_EARNINGSREPORT","ECON_STOCKMARKET"},C1607)))&gt;0,1,0)</f>
        <v>1</v>
      </c>
      <c r="F1607" s="1">
        <f>IF(SUMPRODUCT(--ISNUMBER(SEARCH({"ENV_"},C1607)))&gt;0,1,0)</f>
        <v>0</v>
      </c>
      <c r="G1607" s="1">
        <f>IF(SUMPRODUCT(--ISNUMBER(SEARCH({"DISCRIMINATION","HARASSMENT","HATE_SPEECH","GENDER_VIOLENCE"},C1607)))&gt;0,1,0)</f>
        <v>0</v>
      </c>
      <c r="H1607" s="1">
        <f>IF(SUMPRODUCT(--ISNUMBER(SEARCH({"LEGALIZE","LEGISLATION","TRIAL"},C1607)))&gt;0,1,0)</f>
        <v>0</v>
      </c>
      <c r="I1607" s="1">
        <f>IF(SUMPRODUCT(--ISNUMBER(SEARCH({"LEADER"},C1607)))&gt;0,1,0)</f>
        <v>0</v>
      </c>
      <c r="J1607" t="str">
        <f t="shared" si="100"/>
        <v>2015</v>
      </c>
      <c r="K1607" t="str">
        <f t="shared" si="101"/>
        <v>04</v>
      </c>
      <c r="L1607" t="str">
        <f t="shared" si="102"/>
        <v>07</v>
      </c>
      <c r="M1607" s="2">
        <f t="shared" si="103"/>
        <v>42101.583333333336</v>
      </c>
      <c r="N1607" s="1">
        <f>IF(SUMPRODUCT(--ISNUMBER(SEARCH({"nasdaq.com","bloomberg.com","wsj.com","seekingalpha.com","valuewalk.com","reuters.com","forbes.com","marketwatch.com","investopedia.com","businessinsider.com","analystratings.com"},B1607)))&gt;0,1,0)</f>
        <v>1</v>
      </c>
      <c r="O1607" t="s">
        <v>3935</v>
      </c>
    </row>
    <row r="1608" spans="1:15" x14ac:dyDescent="0.35">
      <c r="A1608">
        <v>2.74390243902439</v>
      </c>
      <c r="B1608" t="s">
        <v>332</v>
      </c>
      <c r="C1608" t="s">
        <v>1503</v>
      </c>
      <c r="D1608">
        <v>20150929173000</v>
      </c>
      <c r="E1608" s="1">
        <f>IF(SUMPRODUCT(--ISNUMBER(SEARCH({"ECON_EARNINGSREPORT","ECON_STOCKMARKET"},C1608)))&gt;0,1,0)</f>
        <v>1</v>
      </c>
      <c r="F1608" s="1">
        <f>IF(SUMPRODUCT(--ISNUMBER(SEARCH({"ENV_"},C1608)))&gt;0,1,0)</f>
        <v>0</v>
      </c>
      <c r="G1608" s="1">
        <f>IF(SUMPRODUCT(--ISNUMBER(SEARCH({"DISCRIMINATION","HARASSMENT","HATE_SPEECH","GENDER_VIOLENCE"},C1608)))&gt;0,1,0)</f>
        <v>0</v>
      </c>
      <c r="H1608" s="1">
        <f>IF(SUMPRODUCT(--ISNUMBER(SEARCH({"LEGALIZE","LEGISLATION","TRIAL"},C1608)))&gt;0,1,0)</f>
        <v>0</v>
      </c>
      <c r="I1608" s="1">
        <f>IF(SUMPRODUCT(--ISNUMBER(SEARCH({"LEADER"},C1608)))&gt;0,1,0)</f>
        <v>0</v>
      </c>
      <c r="J1608" t="str">
        <f t="shared" si="100"/>
        <v>2015</v>
      </c>
      <c r="K1608" t="str">
        <f t="shared" si="101"/>
        <v>09</v>
      </c>
      <c r="L1608" t="str">
        <f t="shared" si="102"/>
        <v>29</v>
      </c>
      <c r="M1608" s="2">
        <f t="shared" si="103"/>
        <v>42276.729166666664</v>
      </c>
      <c r="N1608" s="1">
        <f>IF(SUMPRODUCT(--ISNUMBER(SEARCH({"nasdaq.com","bloomberg.com","wsj.com","seekingalpha.com","valuewalk.com","reuters.com","forbes.com","marketwatch.com","investopedia.com","businessinsider.com","analystratings.com"},B1608)))&gt;0,1,0)</f>
        <v>0</v>
      </c>
      <c r="O1608" t="s">
        <v>3935</v>
      </c>
    </row>
    <row r="1609" spans="1:15" x14ac:dyDescent="0.35">
      <c r="A1609">
        <v>-2.6178010471204201</v>
      </c>
      <c r="B1609" t="s">
        <v>481</v>
      </c>
      <c r="C1609" t="s">
        <v>1504</v>
      </c>
      <c r="D1609">
        <v>20151222220000</v>
      </c>
      <c r="E1609" s="1">
        <f>IF(SUMPRODUCT(--ISNUMBER(SEARCH({"ECON_EARNINGSREPORT","ECON_STOCKMARKET"},C1609)))&gt;0,1,0)</f>
        <v>1</v>
      </c>
      <c r="F1609" s="1">
        <f>IF(SUMPRODUCT(--ISNUMBER(SEARCH({"ENV_"},C1609)))&gt;0,1,0)</f>
        <v>0</v>
      </c>
      <c r="G1609" s="1">
        <f>IF(SUMPRODUCT(--ISNUMBER(SEARCH({"DISCRIMINATION","HARASSMENT","HATE_SPEECH","GENDER_VIOLENCE"},C1609)))&gt;0,1,0)</f>
        <v>0</v>
      </c>
      <c r="H1609" s="1">
        <f>IF(SUMPRODUCT(--ISNUMBER(SEARCH({"LEGALIZE","LEGISLATION","TRIAL"},C1609)))&gt;0,1,0)</f>
        <v>0</v>
      </c>
      <c r="I1609" s="1">
        <f>IF(SUMPRODUCT(--ISNUMBER(SEARCH({"LEADER"},C1609)))&gt;0,1,0)</f>
        <v>0</v>
      </c>
      <c r="J1609" t="str">
        <f t="shared" si="100"/>
        <v>2015</v>
      </c>
      <c r="K1609" t="str">
        <f t="shared" si="101"/>
        <v>12</v>
      </c>
      <c r="L1609" t="str">
        <f t="shared" si="102"/>
        <v>22</v>
      </c>
      <c r="M1609" s="2">
        <f t="shared" si="103"/>
        <v>42360.916666666664</v>
      </c>
      <c r="N1609" s="1">
        <f>IF(SUMPRODUCT(--ISNUMBER(SEARCH({"nasdaq.com","bloomberg.com","wsj.com","seekingalpha.com","valuewalk.com","reuters.com","forbes.com","marketwatch.com","investopedia.com","businessinsider.com","analystratings.com"},B1609)))&gt;0,1,0)</f>
        <v>1</v>
      </c>
      <c r="O1609" t="s">
        <v>3935</v>
      </c>
    </row>
    <row r="1610" spans="1:15" x14ac:dyDescent="0.35">
      <c r="A1610">
        <v>-1.4675052410901499</v>
      </c>
      <c r="B1610" t="s">
        <v>10</v>
      </c>
      <c r="C1610" t="s">
        <v>1505</v>
      </c>
      <c r="D1610">
        <v>20150714044500</v>
      </c>
      <c r="E1610" s="1">
        <f>IF(SUMPRODUCT(--ISNUMBER(SEARCH({"ECON_EARNINGSREPORT","ECON_STOCKMARKET"},C1610)))&gt;0,1,0)</f>
        <v>1</v>
      </c>
      <c r="F1610" s="1">
        <f>IF(SUMPRODUCT(--ISNUMBER(SEARCH({"ENV_"},C1610)))&gt;0,1,0)</f>
        <v>0</v>
      </c>
      <c r="G1610" s="1">
        <f>IF(SUMPRODUCT(--ISNUMBER(SEARCH({"DISCRIMINATION","HARASSMENT","HATE_SPEECH","GENDER_VIOLENCE"},C1610)))&gt;0,1,0)</f>
        <v>0</v>
      </c>
      <c r="H1610" s="1">
        <f>IF(SUMPRODUCT(--ISNUMBER(SEARCH({"LEGALIZE","LEGISLATION","TRIAL"},C1610)))&gt;0,1,0)</f>
        <v>0</v>
      </c>
      <c r="I1610" s="1">
        <f>IF(SUMPRODUCT(--ISNUMBER(SEARCH({"LEADER"},C1610)))&gt;0,1,0)</f>
        <v>0</v>
      </c>
      <c r="J1610" t="str">
        <f t="shared" si="100"/>
        <v>2015</v>
      </c>
      <c r="K1610" t="str">
        <f t="shared" si="101"/>
        <v>07</v>
      </c>
      <c r="L1610" t="str">
        <f t="shared" si="102"/>
        <v>14</v>
      </c>
      <c r="M1610" s="2">
        <f t="shared" si="103"/>
        <v>42199.197916666664</v>
      </c>
      <c r="N1610" s="1">
        <f>IF(SUMPRODUCT(--ISNUMBER(SEARCH({"nasdaq.com","bloomberg.com","wsj.com","seekingalpha.com","valuewalk.com","reuters.com","forbes.com","marketwatch.com","investopedia.com","businessinsider.com","analystratings.com"},B1610)))&gt;0,1,0)</f>
        <v>1</v>
      </c>
      <c r="O1610" t="s">
        <v>3935</v>
      </c>
    </row>
    <row r="1611" spans="1:15" x14ac:dyDescent="0.35">
      <c r="A1611">
        <v>-0.97719869706840401</v>
      </c>
      <c r="B1611" t="s">
        <v>481</v>
      </c>
      <c r="C1611" t="s">
        <v>1506</v>
      </c>
      <c r="D1611">
        <v>20150625204500</v>
      </c>
      <c r="E1611" s="1">
        <f>IF(SUMPRODUCT(--ISNUMBER(SEARCH({"ECON_EARNINGSREPORT","ECON_STOCKMARKET"},C1611)))&gt;0,1,0)</f>
        <v>1</v>
      </c>
      <c r="F1611" s="1">
        <f>IF(SUMPRODUCT(--ISNUMBER(SEARCH({"ENV_"},C1611)))&gt;0,1,0)</f>
        <v>0</v>
      </c>
      <c r="G1611" s="1">
        <f>IF(SUMPRODUCT(--ISNUMBER(SEARCH({"DISCRIMINATION","HARASSMENT","HATE_SPEECH","GENDER_VIOLENCE"},C1611)))&gt;0,1,0)</f>
        <v>0</v>
      </c>
      <c r="H1611" s="1">
        <f>IF(SUMPRODUCT(--ISNUMBER(SEARCH({"LEGALIZE","LEGISLATION","TRIAL"},C1611)))&gt;0,1,0)</f>
        <v>0</v>
      </c>
      <c r="I1611" s="1">
        <f>IF(SUMPRODUCT(--ISNUMBER(SEARCH({"LEADER"},C1611)))&gt;0,1,0)</f>
        <v>0</v>
      </c>
      <c r="J1611" t="str">
        <f t="shared" si="100"/>
        <v>2015</v>
      </c>
      <c r="K1611" t="str">
        <f t="shared" si="101"/>
        <v>06</v>
      </c>
      <c r="L1611" t="str">
        <f t="shared" si="102"/>
        <v>25</v>
      </c>
      <c r="M1611" s="2">
        <f t="shared" si="103"/>
        <v>42180.864583333336</v>
      </c>
      <c r="N1611" s="1">
        <f>IF(SUMPRODUCT(--ISNUMBER(SEARCH({"nasdaq.com","bloomberg.com","wsj.com","seekingalpha.com","valuewalk.com","reuters.com","forbes.com","marketwatch.com","investopedia.com","businessinsider.com","analystratings.com"},B1611)))&gt;0,1,0)</f>
        <v>1</v>
      </c>
      <c r="O1611" t="s">
        <v>3935</v>
      </c>
    </row>
    <row r="1612" spans="1:15" x14ac:dyDescent="0.35">
      <c r="A1612">
        <v>-0.67114093959731502</v>
      </c>
      <c r="B1612" t="s">
        <v>23</v>
      </c>
      <c r="C1612" t="s">
        <v>1507</v>
      </c>
      <c r="D1612">
        <v>20151225003000</v>
      </c>
      <c r="E1612" s="1">
        <f>IF(SUMPRODUCT(--ISNUMBER(SEARCH({"ECON_EARNINGSREPORT","ECON_STOCKMARKET"},C1612)))&gt;0,1,0)</f>
        <v>1</v>
      </c>
      <c r="F1612" s="1">
        <f>IF(SUMPRODUCT(--ISNUMBER(SEARCH({"ENV_"},C1612)))&gt;0,1,0)</f>
        <v>0</v>
      </c>
      <c r="G1612" s="1">
        <f>IF(SUMPRODUCT(--ISNUMBER(SEARCH({"DISCRIMINATION","HARASSMENT","HATE_SPEECH","GENDER_VIOLENCE"},C1612)))&gt;0,1,0)</f>
        <v>0</v>
      </c>
      <c r="H1612" s="1">
        <f>IF(SUMPRODUCT(--ISNUMBER(SEARCH({"LEGALIZE","LEGISLATION","TRIAL"},C1612)))&gt;0,1,0)</f>
        <v>0</v>
      </c>
      <c r="I1612" s="1">
        <f>IF(SUMPRODUCT(--ISNUMBER(SEARCH({"LEADER"},C1612)))&gt;0,1,0)</f>
        <v>0</v>
      </c>
      <c r="J1612" t="str">
        <f t="shared" si="100"/>
        <v>2015</v>
      </c>
      <c r="K1612" t="str">
        <f t="shared" si="101"/>
        <v>12</v>
      </c>
      <c r="L1612" t="str">
        <f t="shared" si="102"/>
        <v>25</v>
      </c>
      <c r="M1612" s="2">
        <f t="shared" si="103"/>
        <v>42363.020833333336</v>
      </c>
      <c r="N1612" s="1">
        <f>IF(SUMPRODUCT(--ISNUMBER(SEARCH({"nasdaq.com","bloomberg.com","wsj.com","seekingalpha.com","valuewalk.com","reuters.com","forbes.com","marketwatch.com","investopedia.com","businessinsider.com","analystratings.com"},B1612)))&gt;0,1,0)</f>
        <v>0</v>
      </c>
      <c r="O1612" t="s">
        <v>3935</v>
      </c>
    </row>
    <row r="1613" spans="1:15" x14ac:dyDescent="0.35">
      <c r="A1613">
        <v>3.7914691943127998</v>
      </c>
      <c r="B1613" t="s">
        <v>10</v>
      </c>
      <c r="C1613" t="s">
        <v>1508</v>
      </c>
      <c r="D1613">
        <v>20151214073000</v>
      </c>
      <c r="E1613" s="1">
        <f>IF(SUMPRODUCT(--ISNUMBER(SEARCH({"ECON_EARNINGSREPORT","ECON_STOCKMARKET"},C1613)))&gt;0,1,0)</f>
        <v>1</v>
      </c>
      <c r="F1613" s="1">
        <f>IF(SUMPRODUCT(--ISNUMBER(SEARCH({"ENV_"},C1613)))&gt;0,1,0)</f>
        <v>0</v>
      </c>
      <c r="G1613" s="1">
        <f>IF(SUMPRODUCT(--ISNUMBER(SEARCH({"DISCRIMINATION","HARASSMENT","HATE_SPEECH","GENDER_VIOLENCE"},C1613)))&gt;0,1,0)</f>
        <v>0</v>
      </c>
      <c r="H1613" s="1">
        <f>IF(SUMPRODUCT(--ISNUMBER(SEARCH({"LEGALIZE","LEGISLATION","TRIAL"},C1613)))&gt;0,1,0)</f>
        <v>0</v>
      </c>
      <c r="I1613" s="1">
        <f>IF(SUMPRODUCT(--ISNUMBER(SEARCH({"LEADER"},C1613)))&gt;0,1,0)</f>
        <v>1</v>
      </c>
      <c r="J1613" t="str">
        <f t="shared" si="100"/>
        <v>2015</v>
      </c>
      <c r="K1613" t="str">
        <f t="shared" si="101"/>
        <v>12</v>
      </c>
      <c r="L1613" t="str">
        <f t="shared" si="102"/>
        <v>14</v>
      </c>
      <c r="M1613" s="2">
        <f t="shared" si="103"/>
        <v>42352.3125</v>
      </c>
      <c r="N1613" s="1">
        <f>IF(SUMPRODUCT(--ISNUMBER(SEARCH({"nasdaq.com","bloomberg.com","wsj.com","seekingalpha.com","valuewalk.com","reuters.com","forbes.com","marketwatch.com","investopedia.com","businessinsider.com","analystratings.com"},B1613)))&gt;0,1,0)</f>
        <v>1</v>
      </c>
      <c r="O1613" t="s">
        <v>3935</v>
      </c>
    </row>
    <row r="1614" spans="1:15" x14ac:dyDescent="0.35">
      <c r="A1614">
        <v>-2.7559055118110201</v>
      </c>
      <c r="B1614" t="s">
        <v>90</v>
      </c>
      <c r="C1614" t="s">
        <v>1509</v>
      </c>
      <c r="D1614">
        <v>20160331174500</v>
      </c>
      <c r="E1614" s="1">
        <f>IF(SUMPRODUCT(--ISNUMBER(SEARCH({"ECON_EARNINGSREPORT","ECON_STOCKMARKET"},C1614)))&gt;0,1,0)</f>
        <v>1</v>
      </c>
      <c r="F1614" s="1">
        <f>IF(SUMPRODUCT(--ISNUMBER(SEARCH({"ENV_"},C1614)))&gt;0,1,0)</f>
        <v>0</v>
      </c>
      <c r="G1614" s="1">
        <f>IF(SUMPRODUCT(--ISNUMBER(SEARCH({"DISCRIMINATION","HARASSMENT","HATE_SPEECH","GENDER_VIOLENCE"},C1614)))&gt;0,1,0)</f>
        <v>0</v>
      </c>
      <c r="H1614" s="1">
        <f>IF(SUMPRODUCT(--ISNUMBER(SEARCH({"LEGALIZE","LEGISLATION","TRIAL"},C1614)))&gt;0,1,0)</f>
        <v>0</v>
      </c>
      <c r="I1614" s="1">
        <f>IF(SUMPRODUCT(--ISNUMBER(SEARCH({"LEADER"},C1614)))&gt;0,1,0)</f>
        <v>0</v>
      </c>
      <c r="J1614" t="str">
        <f t="shared" si="100"/>
        <v>2016</v>
      </c>
      <c r="K1614" t="str">
        <f t="shared" si="101"/>
        <v>03</v>
      </c>
      <c r="L1614" t="str">
        <f t="shared" si="102"/>
        <v>31</v>
      </c>
      <c r="M1614" s="2">
        <f t="shared" si="103"/>
        <v>42460.739583333336</v>
      </c>
      <c r="N1614" s="1">
        <f>IF(SUMPRODUCT(--ISNUMBER(SEARCH({"nasdaq.com","bloomberg.com","wsj.com","seekingalpha.com","valuewalk.com","reuters.com","forbes.com","marketwatch.com","investopedia.com","businessinsider.com","analystratings.com"},B1614)))&gt;0,1,0)</f>
        <v>0</v>
      </c>
      <c r="O1614" t="s">
        <v>3935</v>
      </c>
    </row>
    <row r="1615" spans="1:15" x14ac:dyDescent="0.35">
      <c r="A1615">
        <v>-0.28490028490028502</v>
      </c>
      <c r="B1615" t="s">
        <v>316</v>
      </c>
      <c r="D1615">
        <v>20150714043000</v>
      </c>
      <c r="E1615" s="1">
        <f>IF(SUMPRODUCT(--ISNUMBER(SEARCH({"ECON_EARNINGSREPORT","ECON_STOCKMARKET"},C1615)))&gt;0,1,0)</f>
        <v>0</v>
      </c>
      <c r="F1615" s="1">
        <f>IF(SUMPRODUCT(--ISNUMBER(SEARCH({"ENV_"},C1615)))&gt;0,1,0)</f>
        <v>0</v>
      </c>
      <c r="G1615" s="1">
        <f>IF(SUMPRODUCT(--ISNUMBER(SEARCH({"DISCRIMINATION","HARASSMENT","HATE_SPEECH","GENDER_VIOLENCE"},C1615)))&gt;0,1,0)</f>
        <v>0</v>
      </c>
      <c r="H1615" s="1">
        <f>IF(SUMPRODUCT(--ISNUMBER(SEARCH({"LEGALIZE","LEGISLATION","TRIAL"},C1615)))&gt;0,1,0)</f>
        <v>0</v>
      </c>
      <c r="I1615" s="1">
        <f>IF(SUMPRODUCT(--ISNUMBER(SEARCH({"LEADER"},C1615)))&gt;0,1,0)</f>
        <v>0</v>
      </c>
      <c r="J1615" t="str">
        <f t="shared" si="100"/>
        <v>2015</v>
      </c>
      <c r="K1615" t="str">
        <f t="shared" si="101"/>
        <v>07</v>
      </c>
      <c r="L1615" t="str">
        <f t="shared" si="102"/>
        <v>14</v>
      </c>
      <c r="M1615" s="2">
        <f t="shared" si="103"/>
        <v>42199.1875</v>
      </c>
      <c r="N1615" s="1">
        <f>IF(SUMPRODUCT(--ISNUMBER(SEARCH({"nasdaq.com","bloomberg.com","wsj.com","seekingalpha.com","valuewalk.com","reuters.com","forbes.com","marketwatch.com","investopedia.com","businessinsider.com","analystratings.com"},B1615)))&gt;0,1,0)</f>
        <v>1</v>
      </c>
      <c r="O1615" t="s">
        <v>3935</v>
      </c>
    </row>
    <row r="1616" spans="1:15" x14ac:dyDescent="0.35">
      <c r="A1616">
        <v>0.89171974522292996</v>
      </c>
      <c r="B1616" t="s">
        <v>656</v>
      </c>
      <c r="C1616" t="s">
        <v>1510</v>
      </c>
      <c r="D1616">
        <v>20160514161500</v>
      </c>
      <c r="E1616" s="1">
        <f>IF(SUMPRODUCT(--ISNUMBER(SEARCH({"ECON_EARNINGSREPORT","ECON_STOCKMARKET"},C1616)))&gt;0,1,0)</f>
        <v>1</v>
      </c>
      <c r="F1616" s="1">
        <f>IF(SUMPRODUCT(--ISNUMBER(SEARCH({"ENV_"},C1616)))&gt;0,1,0)</f>
        <v>0</v>
      </c>
      <c r="G1616" s="1">
        <f>IF(SUMPRODUCT(--ISNUMBER(SEARCH({"DISCRIMINATION","HARASSMENT","HATE_SPEECH","GENDER_VIOLENCE"},C1616)))&gt;0,1,0)</f>
        <v>0</v>
      </c>
      <c r="H1616" s="1">
        <f>IF(SUMPRODUCT(--ISNUMBER(SEARCH({"LEGALIZE","LEGISLATION","TRIAL"},C1616)))&gt;0,1,0)</f>
        <v>0</v>
      </c>
      <c r="I1616" s="1">
        <f>IF(SUMPRODUCT(--ISNUMBER(SEARCH({"LEADER"},C1616)))&gt;0,1,0)</f>
        <v>0</v>
      </c>
      <c r="J1616" t="str">
        <f t="shared" si="100"/>
        <v>2016</v>
      </c>
      <c r="K1616" t="str">
        <f t="shared" si="101"/>
        <v>05</v>
      </c>
      <c r="L1616" t="str">
        <f t="shared" si="102"/>
        <v>14</v>
      </c>
      <c r="M1616" s="2">
        <f t="shared" si="103"/>
        <v>42504.677083333336</v>
      </c>
      <c r="N1616" s="1">
        <f>IF(SUMPRODUCT(--ISNUMBER(SEARCH({"nasdaq.com","bloomberg.com","wsj.com","seekingalpha.com","valuewalk.com","reuters.com","forbes.com","marketwatch.com","investopedia.com","businessinsider.com","analystratings.com"},B1616)))&gt;0,1,0)</f>
        <v>0</v>
      </c>
      <c r="O1616" t="s">
        <v>3935</v>
      </c>
    </row>
    <row r="1617" spans="1:15" x14ac:dyDescent="0.35">
      <c r="A1617">
        <v>0.92165898617511499</v>
      </c>
      <c r="B1617" t="s">
        <v>10</v>
      </c>
      <c r="C1617" t="s">
        <v>1511</v>
      </c>
      <c r="D1617">
        <v>20160203133000</v>
      </c>
      <c r="E1617" s="1">
        <f>IF(SUMPRODUCT(--ISNUMBER(SEARCH({"ECON_EARNINGSREPORT","ECON_STOCKMARKET"},C1617)))&gt;0,1,0)</f>
        <v>1</v>
      </c>
      <c r="F1617" s="1">
        <f>IF(SUMPRODUCT(--ISNUMBER(SEARCH({"ENV_"},C1617)))&gt;0,1,0)</f>
        <v>0</v>
      </c>
      <c r="G1617" s="1">
        <f>IF(SUMPRODUCT(--ISNUMBER(SEARCH({"DISCRIMINATION","HARASSMENT","HATE_SPEECH","GENDER_VIOLENCE"},C1617)))&gt;0,1,0)</f>
        <v>0</v>
      </c>
      <c r="H1617" s="1">
        <f>IF(SUMPRODUCT(--ISNUMBER(SEARCH({"LEGALIZE","LEGISLATION","TRIAL"},C1617)))&gt;0,1,0)</f>
        <v>0</v>
      </c>
      <c r="I1617" s="1">
        <f>IF(SUMPRODUCT(--ISNUMBER(SEARCH({"LEADER"},C1617)))&gt;0,1,0)</f>
        <v>1</v>
      </c>
      <c r="J1617" t="str">
        <f t="shared" si="100"/>
        <v>2016</v>
      </c>
      <c r="K1617" t="str">
        <f t="shared" si="101"/>
        <v>02</v>
      </c>
      <c r="L1617" t="str">
        <f t="shared" si="102"/>
        <v>03</v>
      </c>
      <c r="M1617" s="2">
        <f t="shared" si="103"/>
        <v>42403.5625</v>
      </c>
      <c r="N1617" s="1">
        <f>IF(SUMPRODUCT(--ISNUMBER(SEARCH({"nasdaq.com","bloomberg.com","wsj.com","seekingalpha.com","valuewalk.com","reuters.com","forbes.com","marketwatch.com","investopedia.com","businessinsider.com","analystratings.com"},B1617)))&gt;0,1,0)</f>
        <v>1</v>
      </c>
      <c r="O1617" t="s">
        <v>3935</v>
      </c>
    </row>
    <row r="1618" spans="1:15" x14ac:dyDescent="0.35">
      <c r="A1618">
        <v>2.0242914979757098</v>
      </c>
      <c r="B1618" t="s">
        <v>1175</v>
      </c>
      <c r="C1618" t="s">
        <v>1512</v>
      </c>
      <c r="D1618">
        <v>20150730103000</v>
      </c>
      <c r="E1618" s="1">
        <f>IF(SUMPRODUCT(--ISNUMBER(SEARCH({"ECON_EARNINGSREPORT","ECON_STOCKMARKET"},C1618)))&gt;0,1,0)</f>
        <v>0</v>
      </c>
      <c r="F1618" s="1">
        <f>IF(SUMPRODUCT(--ISNUMBER(SEARCH({"ENV_"},C1618)))&gt;0,1,0)</f>
        <v>0</v>
      </c>
      <c r="G1618" s="1">
        <f>IF(SUMPRODUCT(--ISNUMBER(SEARCH({"DISCRIMINATION","HARASSMENT","HATE_SPEECH","GENDER_VIOLENCE"},C1618)))&gt;0,1,0)</f>
        <v>0</v>
      </c>
      <c r="H1618" s="1">
        <f>IF(SUMPRODUCT(--ISNUMBER(SEARCH({"LEGALIZE","LEGISLATION","TRIAL"},C1618)))&gt;0,1,0)</f>
        <v>0</v>
      </c>
      <c r="I1618" s="1">
        <f>IF(SUMPRODUCT(--ISNUMBER(SEARCH({"LEADER"},C1618)))&gt;0,1,0)</f>
        <v>1</v>
      </c>
      <c r="J1618" t="str">
        <f t="shared" si="100"/>
        <v>2015</v>
      </c>
      <c r="K1618" t="str">
        <f t="shared" si="101"/>
        <v>07</v>
      </c>
      <c r="L1618" t="str">
        <f t="shared" si="102"/>
        <v>30</v>
      </c>
      <c r="M1618" s="2">
        <f t="shared" si="103"/>
        <v>42215.4375</v>
      </c>
      <c r="N1618" s="1">
        <f>IF(SUMPRODUCT(--ISNUMBER(SEARCH({"nasdaq.com","bloomberg.com","wsj.com","seekingalpha.com","valuewalk.com","reuters.com","forbes.com","marketwatch.com","investopedia.com","businessinsider.com","analystratings.com"},B1618)))&gt;0,1,0)</f>
        <v>0</v>
      </c>
      <c r="O1618" t="s">
        <v>3935</v>
      </c>
    </row>
    <row r="1619" spans="1:15" x14ac:dyDescent="0.35">
      <c r="A1619">
        <v>3.4042553191489402</v>
      </c>
      <c r="B1619" t="s">
        <v>754</v>
      </c>
      <c r="C1619" t="s">
        <v>1513</v>
      </c>
      <c r="D1619">
        <v>20160104194500</v>
      </c>
      <c r="E1619" s="1">
        <f>IF(SUMPRODUCT(--ISNUMBER(SEARCH({"ECON_EARNINGSREPORT","ECON_STOCKMARKET"},C1619)))&gt;0,1,0)</f>
        <v>1</v>
      </c>
      <c r="F1619" s="1">
        <f>IF(SUMPRODUCT(--ISNUMBER(SEARCH({"ENV_"},C1619)))&gt;0,1,0)</f>
        <v>0</v>
      </c>
      <c r="G1619" s="1">
        <f>IF(SUMPRODUCT(--ISNUMBER(SEARCH({"DISCRIMINATION","HARASSMENT","HATE_SPEECH","GENDER_VIOLENCE"},C1619)))&gt;0,1,0)</f>
        <v>0</v>
      </c>
      <c r="H1619" s="1">
        <f>IF(SUMPRODUCT(--ISNUMBER(SEARCH({"LEGALIZE","LEGISLATION","TRIAL"},C1619)))&gt;0,1,0)</f>
        <v>0</v>
      </c>
      <c r="I1619" s="1">
        <f>IF(SUMPRODUCT(--ISNUMBER(SEARCH({"LEADER"},C1619)))&gt;0,1,0)</f>
        <v>1</v>
      </c>
      <c r="J1619" t="str">
        <f t="shared" si="100"/>
        <v>2016</v>
      </c>
      <c r="K1619" t="str">
        <f t="shared" si="101"/>
        <v>01</v>
      </c>
      <c r="L1619" t="str">
        <f t="shared" si="102"/>
        <v>04</v>
      </c>
      <c r="M1619" s="2">
        <f t="shared" si="103"/>
        <v>42373.822916666664</v>
      </c>
      <c r="N1619" s="1">
        <f>IF(SUMPRODUCT(--ISNUMBER(SEARCH({"nasdaq.com","bloomberg.com","wsj.com","seekingalpha.com","valuewalk.com","reuters.com","forbes.com","marketwatch.com","investopedia.com","businessinsider.com","analystratings.com"},B1619)))&gt;0,1,0)</f>
        <v>0</v>
      </c>
      <c r="O1619" t="s">
        <v>3935</v>
      </c>
    </row>
    <row r="1620" spans="1:15" x14ac:dyDescent="0.35">
      <c r="A1620">
        <v>1.26984126984127</v>
      </c>
      <c r="B1620" t="s">
        <v>21</v>
      </c>
      <c r="C1620" t="s">
        <v>1514</v>
      </c>
      <c r="D1620">
        <v>20150727190000</v>
      </c>
      <c r="E1620" s="1">
        <f>IF(SUMPRODUCT(--ISNUMBER(SEARCH({"ECON_EARNINGSREPORT","ECON_STOCKMARKET"},C1620)))&gt;0,1,0)</f>
        <v>1</v>
      </c>
      <c r="F1620" s="1">
        <f>IF(SUMPRODUCT(--ISNUMBER(SEARCH({"ENV_"},C1620)))&gt;0,1,0)</f>
        <v>0</v>
      </c>
      <c r="G1620" s="1">
        <f>IF(SUMPRODUCT(--ISNUMBER(SEARCH({"DISCRIMINATION","HARASSMENT","HATE_SPEECH","GENDER_VIOLENCE"},C1620)))&gt;0,1,0)</f>
        <v>0</v>
      </c>
      <c r="H1620" s="1">
        <f>IF(SUMPRODUCT(--ISNUMBER(SEARCH({"LEGALIZE","LEGISLATION","TRIAL"},C1620)))&gt;0,1,0)</f>
        <v>0</v>
      </c>
      <c r="I1620" s="1">
        <f>IF(SUMPRODUCT(--ISNUMBER(SEARCH({"LEADER"},C1620)))&gt;0,1,0)</f>
        <v>0</v>
      </c>
      <c r="J1620" t="str">
        <f t="shared" si="100"/>
        <v>2015</v>
      </c>
      <c r="K1620" t="str">
        <f t="shared" si="101"/>
        <v>07</v>
      </c>
      <c r="L1620" t="str">
        <f t="shared" si="102"/>
        <v>27</v>
      </c>
      <c r="M1620" s="2">
        <f t="shared" si="103"/>
        <v>42212.791666666664</v>
      </c>
      <c r="N1620" s="1">
        <f>IF(SUMPRODUCT(--ISNUMBER(SEARCH({"nasdaq.com","bloomberg.com","wsj.com","seekingalpha.com","valuewalk.com","reuters.com","forbes.com","marketwatch.com","investopedia.com","businessinsider.com","analystratings.com"},B1620)))&gt;0,1,0)</f>
        <v>0</v>
      </c>
      <c r="O1620" t="s">
        <v>3935</v>
      </c>
    </row>
    <row r="1621" spans="1:15" x14ac:dyDescent="0.35">
      <c r="A1621">
        <v>1.8</v>
      </c>
      <c r="B1621" t="s">
        <v>71</v>
      </c>
      <c r="C1621" t="s">
        <v>1515</v>
      </c>
      <c r="D1621">
        <v>20150923151500</v>
      </c>
      <c r="E1621" s="1">
        <f>IF(SUMPRODUCT(--ISNUMBER(SEARCH({"ECON_EARNINGSREPORT","ECON_STOCKMARKET"},C1621)))&gt;0,1,0)</f>
        <v>1</v>
      </c>
      <c r="F1621" s="1">
        <f>IF(SUMPRODUCT(--ISNUMBER(SEARCH({"ENV_"},C1621)))&gt;0,1,0)</f>
        <v>0</v>
      </c>
      <c r="G1621" s="1">
        <f>IF(SUMPRODUCT(--ISNUMBER(SEARCH({"DISCRIMINATION","HARASSMENT","HATE_SPEECH","GENDER_VIOLENCE"},C1621)))&gt;0,1,0)</f>
        <v>0</v>
      </c>
      <c r="H1621" s="1">
        <f>IF(SUMPRODUCT(--ISNUMBER(SEARCH({"LEGALIZE","LEGISLATION","TRIAL"},C1621)))&gt;0,1,0)</f>
        <v>0</v>
      </c>
      <c r="I1621" s="1">
        <f>IF(SUMPRODUCT(--ISNUMBER(SEARCH({"LEADER"},C1621)))&gt;0,1,0)</f>
        <v>1</v>
      </c>
      <c r="J1621" t="str">
        <f t="shared" si="100"/>
        <v>2015</v>
      </c>
      <c r="K1621" t="str">
        <f t="shared" si="101"/>
        <v>09</v>
      </c>
      <c r="L1621" t="str">
        <f t="shared" si="102"/>
        <v>23</v>
      </c>
      <c r="M1621" s="2">
        <f t="shared" si="103"/>
        <v>42270.635416666664</v>
      </c>
      <c r="N1621" s="1">
        <f>IF(SUMPRODUCT(--ISNUMBER(SEARCH({"nasdaq.com","bloomberg.com","wsj.com","seekingalpha.com","valuewalk.com","reuters.com","forbes.com","marketwatch.com","investopedia.com","businessinsider.com","analystratings.com"},B1621)))&gt;0,1,0)</f>
        <v>1</v>
      </c>
      <c r="O1621" t="s">
        <v>3935</v>
      </c>
    </row>
    <row r="1622" spans="1:15" x14ac:dyDescent="0.35">
      <c r="A1622">
        <v>0.96618357487922701</v>
      </c>
      <c r="B1622" t="s">
        <v>98</v>
      </c>
      <c r="C1622" t="s">
        <v>1516</v>
      </c>
      <c r="D1622">
        <v>20151001221500</v>
      </c>
      <c r="E1622" s="1">
        <f>IF(SUMPRODUCT(--ISNUMBER(SEARCH({"ECON_EARNINGSREPORT","ECON_STOCKMARKET"},C1622)))&gt;0,1,0)</f>
        <v>1</v>
      </c>
      <c r="F1622" s="1">
        <f>IF(SUMPRODUCT(--ISNUMBER(SEARCH({"ENV_"},C1622)))&gt;0,1,0)</f>
        <v>0</v>
      </c>
      <c r="G1622" s="1">
        <f>IF(SUMPRODUCT(--ISNUMBER(SEARCH({"DISCRIMINATION","HARASSMENT","HATE_SPEECH","GENDER_VIOLENCE"},C1622)))&gt;0,1,0)</f>
        <v>0</v>
      </c>
      <c r="H1622" s="1">
        <f>IF(SUMPRODUCT(--ISNUMBER(SEARCH({"LEGALIZE","LEGISLATION","TRIAL"},C1622)))&gt;0,1,0)</f>
        <v>0</v>
      </c>
      <c r="I1622" s="1">
        <f>IF(SUMPRODUCT(--ISNUMBER(SEARCH({"LEADER"},C1622)))&gt;0,1,0)</f>
        <v>0</v>
      </c>
      <c r="J1622" t="str">
        <f t="shared" si="100"/>
        <v>2015</v>
      </c>
      <c r="K1622" t="str">
        <f t="shared" si="101"/>
        <v>10</v>
      </c>
      <c r="L1622" t="str">
        <f t="shared" si="102"/>
        <v>01</v>
      </c>
      <c r="M1622" s="2">
        <f t="shared" si="103"/>
        <v>42278.927083333336</v>
      </c>
      <c r="N1622" s="1">
        <f>IF(SUMPRODUCT(--ISNUMBER(SEARCH({"nasdaq.com","bloomberg.com","wsj.com","seekingalpha.com","valuewalk.com","reuters.com","forbes.com","marketwatch.com","investopedia.com","businessinsider.com","analystratings.com"},B1622)))&gt;0,1,0)</f>
        <v>0</v>
      </c>
      <c r="O1622" t="s">
        <v>3935</v>
      </c>
    </row>
    <row r="1623" spans="1:15" x14ac:dyDescent="0.35">
      <c r="A1623">
        <v>0</v>
      </c>
      <c r="B1623" t="s">
        <v>1517</v>
      </c>
      <c r="D1623">
        <v>20150714053000</v>
      </c>
      <c r="E1623" s="1">
        <f>IF(SUMPRODUCT(--ISNUMBER(SEARCH({"ECON_EARNINGSREPORT","ECON_STOCKMARKET"},C1623)))&gt;0,1,0)</f>
        <v>0</v>
      </c>
      <c r="F1623" s="1">
        <f>IF(SUMPRODUCT(--ISNUMBER(SEARCH({"ENV_"},C1623)))&gt;0,1,0)</f>
        <v>0</v>
      </c>
      <c r="G1623" s="1">
        <f>IF(SUMPRODUCT(--ISNUMBER(SEARCH({"DISCRIMINATION","HARASSMENT","HATE_SPEECH","GENDER_VIOLENCE"},C1623)))&gt;0,1,0)</f>
        <v>0</v>
      </c>
      <c r="H1623" s="1">
        <f>IF(SUMPRODUCT(--ISNUMBER(SEARCH({"LEGALIZE","LEGISLATION","TRIAL"},C1623)))&gt;0,1,0)</f>
        <v>0</v>
      </c>
      <c r="I1623" s="1">
        <f>IF(SUMPRODUCT(--ISNUMBER(SEARCH({"LEADER"},C1623)))&gt;0,1,0)</f>
        <v>0</v>
      </c>
      <c r="J1623" t="str">
        <f t="shared" si="100"/>
        <v>2015</v>
      </c>
      <c r="K1623" t="str">
        <f t="shared" si="101"/>
        <v>07</v>
      </c>
      <c r="L1623" t="str">
        <f t="shared" si="102"/>
        <v>14</v>
      </c>
      <c r="M1623" s="2">
        <f t="shared" si="103"/>
        <v>42199.229166666664</v>
      </c>
      <c r="N1623" s="1">
        <f>IF(SUMPRODUCT(--ISNUMBER(SEARCH({"nasdaq.com","bloomberg.com","wsj.com","seekingalpha.com","valuewalk.com","reuters.com","forbes.com","marketwatch.com","investopedia.com","businessinsider.com","analystratings.com"},B1623)))&gt;0,1,0)</f>
        <v>0</v>
      </c>
      <c r="O1623" t="s">
        <v>3935</v>
      </c>
    </row>
    <row r="1624" spans="1:15" x14ac:dyDescent="0.35">
      <c r="A1624">
        <v>-3.0864197530864201</v>
      </c>
      <c r="B1624" t="s">
        <v>31</v>
      </c>
      <c r="C1624" t="s">
        <v>1518</v>
      </c>
      <c r="D1624">
        <v>20151222214500</v>
      </c>
      <c r="E1624" s="1">
        <f>IF(SUMPRODUCT(--ISNUMBER(SEARCH({"ECON_EARNINGSREPORT","ECON_STOCKMARKET"},C1624)))&gt;0,1,0)</f>
        <v>0</v>
      </c>
      <c r="F1624" s="1">
        <f>IF(SUMPRODUCT(--ISNUMBER(SEARCH({"ENV_"},C1624)))&gt;0,1,0)</f>
        <v>0</v>
      </c>
      <c r="G1624" s="1">
        <f>IF(SUMPRODUCT(--ISNUMBER(SEARCH({"DISCRIMINATION","HARASSMENT","HATE_SPEECH","GENDER_VIOLENCE"},C1624)))&gt;0,1,0)</f>
        <v>0</v>
      </c>
      <c r="H1624" s="1">
        <f>IF(SUMPRODUCT(--ISNUMBER(SEARCH({"LEGALIZE","LEGISLATION","TRIAL"},C1624)))&gt;0,1,0)</f>
        <v>0</v>
      </c>
      <c r="I1624" s="1">
        <f>IF(SUMPRODUCT(--ISNUMBER(SEARCH({"LEADER"},C1624)))&gt;0,1,0)</f>
        <v>0</v>
      </c>
      <c r="J1624" t="str">
        <f t="shared" si="100"/>
        <v>2015</v>
      </c>
      <c r="K1624" t="str">
        <f t="shared" si="101"/>
        <v>12</v>
      </c>
      <c r="L1624" t="str">
        <f t="shared" si="102"/>
        <v>22</v>
      </c>
      <c r="M1624" s="2">
        <f t="shared" si="103"/>
        <v>42360.90625</v>
      </c>
      <c r="N1624" s="1">
        <f>IF(SUMPRODUCT(--ISNUMBER(SEARCH({"nasdaq.com","bloomberg.com","wsj.com","seekingalpha.com","valuewalk.com","reuters.com","forbes.com","marketwatch.com","investopedia.com","businessinsider.com","analystratings.com"},B1624)))&gt;0,1,0)</f>
        <v>0</v>
      </c>
      <c r="O1624" t="s">
        <v>3935</v>
      </c>
    </row>
    <row r="1625" spans="1:15" x14ac:dyDescent="0.35">
      <c r="A1625">
        <v>-2.3017902813299198</v>
      </c>
      <c r="B1625" t="s">
        <v>316</v>
      </c>
      <c r="C1625" t="s">
        <v>1519</v>
      </c>
      <c r="D1625">
        <v>20150715221500</v>
      </c>
      <c r="E1625" s="1">
        <f>IF(SUMPRODUCT(--ISNUMBER(SEARCH({"ECON_EARNINGSREPORT","ECON_STOCKMARKET"},C1625)))&gt;0,1,0)</f>
        <v>0</v>
      </c>
      <c r="F1625" s="1">
        <f>IF(SUMPRODUCT(--ISNUMBER(SEARCH({"ENV_"},C1625)))&gt;0,1,0)</f>
        <v>0</v>
      </c>
      <c r="G1625" s="1">
        <f>IF(SUMPRODUCT(--ISNUMBER(SEARCH({"DISCRIMINATION","HARASSMENT","HATE_SPEECH","GENDER_VIOLENCE"},C1625)))&gt;0,1,0)</f>
        <v>0</v>
      </c>
      <c r="H1625" s="1">
        <f>IF(SUMPRODUCT(--ISNUMBER(SEARCH({"LEGALIZE","LEGISLATION","TRIAL"},C1625)))&gt;0,1,0)</f>
        <v>1</v>
      </c>
      <c r="I1625" s="1">
        <f>IF(SUMPRODUCT(--ISNUMBER(SEARCH({"LEADER"},C1625)))&gt;0,1,0)</f>
        <v>1</v>
      </c>
      <c r="J1625" t="str">
        <f t="shared" si="100"/>
        <v>2015</v>
      </c>
      <c r="K1625" t="str">
        <f t="shared" si="101"/>
        <v>07</v>
      </c>
      <c r="L1625" t="str">
        <f t="shared" si="102"/>
        <v>15</v>
      </c>
      <c r="M1625" s="2">
        <f t="shared" si="103"/>
        <v>42200.927083333336</v>
      </c>
      <c r="N1625" s="1">
        <f>IF(SUMPRODUCT(--ISNUMBER(SEARCH({"nasdaq.com","bloomberg.com","wsj.com","seekingalpha.com","valuewalk.com","reuters.com","forbes.com","marketwatch.com","investopedia.com","businessinsider.com","analystratings.com"},B1625)))&gt;0,1,0)</f>
        <v>1</v>
      </c>
      <c r="O1625" t="s">
        <v>3935</v>
      </c>
    </row>
    <row r="1626" spans="1:15" x14ac:dyDescent="0.35">
      <c r="A1626">
        <v>1.1673151750972799</v>
      </c>
      <c r="B1626" t="s">
        <v>1520</v>
      </c>
      <c r="D1626">
        <v>20160224014500</v>
      </c>
      <c r="E1626" s="1">
        <f>IF(SUMPRODUCT(--ISNUMBER(SEARCH({"ECON_EARNINGSREPORT","ECON_STOCKMARKET"},C1626)))&gt;0,1,0)</f>
        <v>0</v>
      </c>
      <c r="F1626" s="1">
        <f>IF(SUMPRODUCT(--ISNUMBER(SEARCH({"ENV_"},C1626)))&gt;0,1,0)</f>
        <v>0</v>
      </c>
      <c r="G1626" s="1">
        <f>IF(SUMPRODUCT(--ISNUMBER(SEARCH({"DISCRIMINATION","HARASSMENT","HATE_SPEECH","GENDER_VIOLENCE"},C1626)))&gt;0,1,0)</f>
        <v>0</v>
      </c>
      <c r="H1626" s="1">
        <f>IF(SUMPRODUCT(--ISNUMBER(SEARCH({"LEGALIZE","LEGISLATION","TRIAL"},C1626)))&gt;0,1,0)</f>
        <v>0</v>
      </c>
      <c r="I1626" s="1">
        <f>IF(SUMPRODUCT(--ISNUMBER(SEARCH({"LEADER"},C1626)))&gt;0,1,0)</f>
        <v>0</v>
      </c>
      <c r="J1626" t="str">
        <f t="shared" si="100"/>
        <v>2016</v>
      </c>
      <c r="K1626" t="str">
        <f t="shared" si="101"/>
        <v>02</v>
      </c>
      <c r="L1626" t="str">
        <f t="shared" si="102"/>
        <v>24</v>
      </c>
      <c r="M1626" s="2">
        <f t="shared" si="103"/>
        <v>42424.072916666664</v>
      </c>
      <c r="N1626" s="1">
        <f>IF(SUMPRODUCT(--ISNUMBER(SEARCH({"nasdaq.com","bloomberg.com","wsj.com","seekingalpha.com","valuewalk.com","reuters.com","forbes.com","marketwatch.com","investopedia.com","businessinsider.com","analystratings.com"},B1626)))&gt;0,1,0)</f>
        <v>0</v>
      </c>
      <c r="O1626" t="s">
        <v>3935</v>
      </c>
    </row>
    <row r="1627" spans="1:15" x14ac:dyDescent="0.35">
      <c r="A1627">
        <v>-0.42918454935622302</v>
      </c>
      <c r="B1627" t="s">
        <v>98</v>
      </c>
      <c r="C1627" t="s">
        <v>1521</v>
      </c>
      <c r="D1627">
        <v>20150316201500</v>
      </c>
      <c r="E1627" s="1">
        <f>IF(SUMPRODUCT(--ISNUMBER(SEARCH({"ECON_EARNINGSREPORT","ECON_STOCKMARKET"},C1627)))&gt;0,1,0)</f>
        <v>0</v>
      </c>
      <c r="F1627" s="1">
        <f>IF(SUMPRODUCT(--ISNUMBER(SEARCH({"ENV_"},C1627)))&gt;0,1,0)</f>
        <v>0</v>
      </c>
      <c r="G1627" s="1">
        <f>IF(SUMPRODUCT(--ISNUMBER(SEARCH({"DISCRIMINATION","HARASSMENT","HATE_SPEECH","GENDER_VIOLENCE"},C1627)))&gt;0,1,0)</f>
        <v>0</v>
      </c>
      <c r="H1627" s="1">
        <f>IF(SUMPRODUCT(--ISNUMBER(SEARCH({"LEGALIZE","LEGISLATION","TRIAL"},C1627)))&gt;0,1,0)</f>
        <v>0</v>
      </c>
      <c r="I1627" s="1">
        <f>IF(SUMPRODUCT(--ISNUMBER(SEARCH({"LEADER"},C1627)))&gt;0,1,0)</f>
        <v>0</v>
      </c>
      <c r="J1627" t="str">
        <f t="shared" si="100"/>
        <v>2015</v>
      </c>
      <c r="K1627" t="str">
        <f t="shared" si="101"/>
        <v>03</v>
      </c>
      <c r="L1627" t="str">
        <f t="shared" si="102"/>
        <v>16</v>
      </c>
      <c r="M1627" s="2">
        <f t="shared" si="103"/>
        <v>42079.84375</v>
      </c>
      <c r="N1627" s="1">
        <f>IF(SUMPRODUCT(--ISNUMBER(SEARCH({"nasdaq.com","bloomberg.com","wsj.com","seekingalpha.com","valuewalk.com","reuters.com","forbes.com","marketwatch.com","investopedia.com","businessinsider.com","analystratings.com"},B1627)))&gt;0,1,0)</f>
        <v>0</v>
      </c>
      <c r="O1627" t="s">
        <v>3935</v>
      </c>
    </row>
    <row r="1628" spans="1:15" x14ac:dyDescent="0.35">
      <c r="A1628">
        <v>0.88183421516754801</v>
      </c>
      <c r="B1628" t="s">
        <v>51</v>
      </c>
      <c r="C1628" t="s">
        <v>1522</v>
      </c>
      <c r="D1628">
        <v>20151223140000</v>
      </c>
      <c r="E1628" s="1">
        <f>IF(SUMPRODUCT(--ISNUMBER(SEARCH({"ECON_EARNINGSREPORT","ECON_STOCKMARKET"},C1628)))&gt;0,1,0)</f>
        <v>1</v>
      </c>
      <c r="F1628" s="1">
        <f>IF(SUMPRODUCT(--ISNUMBER(SEARCH({"ENV_"},C1628)))&gt;0,1,0)</f>
        <v>1</v>
      </c>
      <c r="G1628" s="1">
        <f>IF(SUMPRODUCT(--ISNUMBER(SEARCH({"DISCRIMINATION","HARASSMENT","HATE_SPEECH","GENDER_VIOLENCE"},C1628)))&gt;0,1,0)</f>
        <v>0</v>
      </c>
      <c r="H1628" s="1">
        <f>IF(SUMPRODUCT(--ISNUMBER(SEARCH({"LEGALIZE","LEGISLATION","TRIAL"},C1628)))&gt;0,1,0)</f>
        <v>0</v>
      </c>
      <c r="I1628" s="1">
        <f>IF(SUMPRODUCT(--ISNUMBER(SEARCH({"LEADER"},C1628)))&gt;0,1,0)</f>
        <v>0</v>
      </c>
      <c r="J1628" t="str">
        <f t="shared" si="100"/>
        <v>2015</v>
      </c>
      <c r="K1628" t="str">
        <f t="shared" si="101"/>
        <v>12</v>
      </c>
      <c r="L1628" t="str">
        <f t="shared" si="102"/>
        <v>23</v>
      </c>
      <c r="M1628" s="2">
        <f t="shared" si="103"/>
        <v>42361.583333333336</v>
      </c>
      <c r="N1628" s="1">
        <f>IF(SUMPRODUCT(--ISNUMBER(SEARCH({"nasdaq.com","bloomberg.com","wsj.com","seekingalpha.com","valuewalk.com","reuters.com","forbes.com","marketwatch.com","investopedia.com","businessinsider.com","analystratings.com"},B1628)))&gt;0,1,0)</f>
        <v>0</v>
      </c>
      <c r="O1628" t="s">
        <v>3935</v>
      </c>
    </row>
    <row r="1629" spans="1:15" x14ac:dyDescent="0.35">
      <c r="A1629">
        <v>-0.183823529411765</v>
      </c>
      <c r="B1629" t="s">
        <v>1442</v>
      </c>
      <c r="C1629" t="s">
        <v>1523</v>
      </c>
      <c r="D1629">
        <v>20151223120000</v>
      </c>
      <c r="E1629" s="1">
        <f>IF(SUMPRODUCT(--ISNUMBER(SEARCH({"ECON_EARNINGSREPORT","ECON_STOCKMARKET"},C1629)))&gt;0,1,0)</f>
        <v>1</v>
      </c>
      <c r="F1629" s="1">
        <f>IF(SUMPRODUCT(--ISNUMBER(SEARCH({"ENV_"},C1629)))&gt;0,1,0)</f>
        <v>0</v>
      </c>
      <c r="G1629" s="1">
        <f>IF(SUMPRODUCT(--ISNUMBER(SEARCH({"DISCRIMINATION","HARASSMENT","HATE_SPEECH","GENDER_VIOLENCE"},C1629)))&gt;0,1,0)</f>
        <v>0</v>
      </c>
      <c r="H1629" s="1">
        <f>IF(SUMPRODUCT(--ISNUMBER(SEARCH({"LEGALIZE","LEGISLATION","TRIAL"},C1629)))&gt;0,1,0)</f>
        <v>0</v>
      </c>
      <c r="I1629" s="1">
        <f>IF(SUMPRODUCT(--ISNUMBER(SEARCH({"LEADER"},C1629)))&gt;0,1,0)</f>
        <v>0</v>
      </c>
      <c r="J1629" t="str">
        <f t="shared" si="100"/>
        <v>2015</v>
      </c>
      <c r="K1629" t="str">
        <f t="shared" si="101"/>
        <v>12</v>
      </c>
      <c r="L1629" t="str">
        <f t="shared" si="102"/>
        <v>23</v>
      </c>
      <c r="M1629" s="2">
        <f t="shared" si="103"/>
        <v>42361.5</v>
      </c>
      <c r="N1629" s="1">
        <f>IF(SUMPRODUCT(--ISNUMBER(SEARCH({"nasdaq.com","bloomberg.com","wsj.com","seekingalpha.com","valuewalk.com","reuters.com","forbes.com","marketwatch.com","investopedia.com","businessinsider.com","analystratings.com"},B1629)))&gt;0,1,0)</f>
        <v>0</v>
      </c>
      <c r="O1629" t="s">
        <v>3935</v>
      </c>
    </row>
    <row r="1630" spans="1:15" x14ac:dyDescent="0.35">
      <c r="A1630">
        <v>1.9607843137254899</v>
      </c>
      <c r="B1630" t="s">
        <v>29</v>
      </c>
      <c r="C1630" t="s">
        <v>1524</v>
      </c>
      <c r="D1630">
        <v>20151016061500</v>
      </c>
      <c r="E1630" s="1">
        <f>IF(SUMPRODUCT(--ISNUMBER(SEARCH({"ECON_EARNINGSREPORT","ECON_STOCKMARKET"},C1630)))&gt;0,1,0)</f>
        <v>1</v>
      </c>
      <c r="F1630" s="1">
        <f>IF(SUMPRODUCT(--ISNUMBER(SEARCH({"ENV_"},C1630)))&gt;0,1,0)</f>
        <v>0</v>
      </c>
      <c r="G1630" s="1">
        <f>IF(SUMPRODUCT(--ISNUMBER(SEARCH({"DISCRIMINATION","HARASSMENT","HATE_SPEECH","GENDER_VIOLENCE"},C1630)))&gt;0,1,0)</f>
        <v>0</v>
      </c>
      <c r="H1630" s="1">
        <f>IF(SUMPRODUCT(--ISNUMBER(SEARCH({"LEGALIZE","LEGISLATION","TRIAL"},C1630)))&gt;0,1,0)</f>
        <v>0</v>
      </c>
      <c r="I1630" s="1">
        <f>IF(SUMPRODUCT(--ISNUMBER(SEARCH({"LEADER"},C1630)))&gt;0,1,0)</f>
        <v>0</v>
      </c>
      <c r="J1630" t="str">
        <f t="shared" si="100"/>
        <v>2015</v>
      </c>
      <c r="K1630" t="str">
        <f t="shared" si="101"/>
        <v>10</v>
      </c>
      <c r="L1630" t="str">
        <f t="shared" si="102"/>
        <v>16</v>
      </c>
      <c r="M1630" s="2">
        <f t="shared" si="103"/>
        <v>42293.260416666664</v>
      </c>
      <c r="N1630" s="1">
        <f>IF(SUMPRODUCT(--ISNUMBER(SEARCH({"nasdaq.com","bloomberg.com","wsj.com","seekingalpha.com","valuewalk.com","reuters.com","forbes.com","marketwatch.com","investopedia.com","businessinsider.com","analystratings.com"},B1630)))&gt;0,1,0)</f>
        <v>0</v>
      </c>
      <c r="O1630" t="s">
        <v>3935</v>
      </c>
    </row>
    <row r="1631" spans="1:15" x14ac:dyDescent="0.35">
      <c r="A1631">
        <v>0.74626865671641796</v>
      </c>
      <c r="B1631" t="s">
        <v>1448</v>
      </c>
      <c r="C1631" t="s">
        <v>1525</v>
      </c>
      <c r="D1631">
        <v>20150327174500</v>
      </c>
      <c r="E1631" s="1">
        <f>IF(SUMPRODUCT(--ISNUMBER(SEARCH({"ECON_EARNINGSREPORT","ECON_STOCKMARKET"},C1631)))&gt;0,1,0)</f>
        <v>1</v>
      </c>
      <c r="F1631" s="1">
        <f>IF(SUMPRODUCT(--ISNUMBER(SEARCH({"ENV_"},C1631)))&gt;0,1,0)</f>
        <v>1</v>
      </c>
      <c r="G1631" s="1">
        <f>IF(SUMPRODUCT(--ISNUMBER(SEARCH({"DISCRIMINATION","HARASSMENT","HATE_SPEECH","GENDER_VIOLENCE"},C1631)))&gt;0,1,0)</f>
        <v>0</v>
      </c>
      <c r="H1631" s="1">
        <f>IF(SUMPRODUCT(--ISNUMBER(SEARCH({"LEGALIZE","LEGISLATION","TRIAL"},C1631)))&gt;0,1,0)</f>
        <v>1</v>
      </c>
      <c r="I1631" s="1">
        <f>IF(SUMPRODUCT(--ISNUMBER(SEARCH({"LEADER"},C1631)))&gt;0,1,0)</f>
        <v>1</v>
      </c>
      <c r="J1631" t="str">
        <f t="shared" si="100"/>
        <v>2015</v>
      </c>
      <c r="K1631" t="str">
        <f t="shared" si="101"/>
        <v>03</v>
      </c>
      <c r="L1631" t="str">
        <f t="shared" si="102"/>
        <v>27</v>
      </c>
      <c r="M1631" s="2">
        <f t="shared" si="103"/>
        <v>42090.739583333336</v>
      </c>
      <c r="N1631" s="1">
        <f>IF(SUMPRODUCT(--ISNUMBER(SEARCH({"nasdaq.com","bloomberg.com","wsj.com","seekingalpha.com","valuewalk.com","reuters.com","forbes.com","marketwatch.com","investopedia.com","businessinsider.com","analystratings.com"},B1631)))&gt;0,1,0)</f>
        <v>0</v>
      </c>
      <c r="O1631" t="s">
        <v>3935</v>
      </c>
    </row>
    <row r="1632" spans="1:15" x14ac:dyDescent="0.35">
      <c r="A1632">
        <v>3.4229828850855699</v>
      </c>
      <c r="B1632" t="s">
        <v>90</v>
      </c>
      <c r="C1632" t="s">
        <v>1526</v>
      </c>
      <c r="D1632">
        <v>20150714044500</v>
      </c>
      <c r="E1632" s="1">
        <f>IF(SUMPRODUCT(--ISNUMBER(SEARCH({"ECON_EARNINGSREPORT","ECON_STOCKMARKET"},C1632)))&gt;0,1,0)</f>
        <v>1</v>
      </c>
      <c r="F1632" s="1">
        <f>IF(SUMPRODUCT(--ISNUMBER(SEARCH({"ENV_"},C1632)))&gt;0,1,0)</f>
        <v>0</v>
      </c>
      <c r="G1632" s="1">
        <f>IF(SUMPRODUCT(--ISNUMBER(SEARCH({"DISCRIMINATION","HARASSMENT","HATE_SPEECH","GENDER_VIOLENCE"},C1632)))&gt;0,1,0)</f>
        <v>0</v>
      </c>
      <c r="H1632" s="1">
        <f>IF(SUMPRODUCT(--ISNUMBER(SEARCH({"LEGALIZE","LEGISLATION","TRIAL"},C1632)))&gt;0,1,0)</f>
        <v>0</v>
      </c>
      <c r="I1632" s="1">
        <f>IF(SUMPRODUCT(--ISNUMBER(SEARCH({"LEADER"},C1632)))&gt;0,1,0)</f>
        <v>1</v>
      </c>
      <c r="J1632" t="str">
        <f t="shared" si="100"/>
        <v>2015</v>
      </c>
      <c r="K1632" t="str">
        <f t="shared" si="101"/>
        <v>07</v>
      </c>
      <c r="L1632" t="str">
        <f t="shared" si="102"/>
        <v>14</v>
      </c>
      <c r="M1632" s="2">
        <f t="shared" si="103"/>
        <v>42199.197916666664</v>
      </c>
      <c r="N1632" s="1">
        <f>IF(SUMPRODUCT(--ISNUMBER(SEARCH({"nasdaq.com","bloomberg.com","wsj.com","seekingalpha.com","valuewalk.com","reuters.com","forbes.com","marketwatch.com","investopedia.com","businessinsider.com","analystratings.com"},B1632)))&gt;0,1,0)</f>
        <v>0</v>
      </c>
      <c r="O1632" t="s">
        <v>3935</v>
      </c>
    </row>
    <row r="1633" spans="1:15" x14ac:dyDescent="0.35">
      <c r="A1633">
        <v>-0.51993067590987896</v>
      </c>
      <c r="B1633" t="s">
        <v>1527</v>
      </c>
      <c r="C1633" t="s">
        <v>1528</v>
      </c>
      <c r="D1633">
        <v>20151208061500</v>
      </c>
      <c r="E1633" s="1">
        <f>IF(SUMPRODUCT(--ISNUMBER(SEARCH({"ECON_EARNINGSREPORT","ECON_STOCKMARKET"},C1633)))&gt;0,1,0)</f>
        <v>0</v>
      </c>
      <c r="F1633" s="1">
        <f>IF(SUMPRODUCT(--ISNUMBER(SEARCH({"ENV_"},C1633)))&gt;0,1,0)</f>
        <v>0</v>
      </c>
      <c r="G1633" s="1">
        <f>IF(SUMPRODUCT(--ISNUMBER(SEARCH({"DISCRIMINATION","HARASSMENT","HATE_SPEECH","GENDER_VIOLENCE"},C1633)))&gt;0,1,0)</f>
        <v>0</v>
      </c>
      <c r="H1633" s="1">
        <f>IF(SUMPRODUCT(--ISNUMBER(SEARCH({"LEGALIZE","LEGISLATION","TRIAL"},C1633)))&gt;0,1,0)</f>
        <v>0</v>
      </c>
      <c r="I1633" s="1">
        <f>IF(SUMPRODUCT(--ISNUMBER(SEARCH({"LEADER"},C1633)))&gt;0,1,0)</f>
        <v>0</v>
      </c>
      <c r="J1633" t="str">
        <f t="shared" si="100"/>
        <v>2015</v>
      </c>
      <c r="K1633" t="str">
        <f t="shared" si="101"/>
        <v>12</v>
      </c>
      <c r="L1633" t="str">
        <f t="shared" si="102"/>
        <v>08</v>
      </c>
      <c r="M1633" s="2">
        <f t="shared" si="103"/>
        <v>42346.260416666664</v>
      </c>
      <c r="N1633" s="1">
        <f>IF(SUMPRODUCT(--ISNUMBER(SEARCH({"nasdaq.com","bloomberg.com","wsj.com","seekingalpha.com","valuewalk.com","reuters.com","forbes.com","marketwatch.com","investopedia.com","businessinsider.com","analystratings.com"},B1633)))&gt;0,1,0)</f>
        <v>0</v>
      </c>
      <c r="O1633" t="s">
        <v>3935</v>
      </c>
    </row>
    <row r="1634" spans="1:15" x14ac:dyDescent="0.35">
      <c r="A1634">
        <v>-4.2194092827004201</v>
      </c>
      <c r="B1634" t="s">
        <v>76</v>
      </c>
      <c r="C1634" t="s">
        <v>1529</v>
      </c>
      <c r="D1634">
        <v>20150626173000</v>
      </c>
      <c r="E1634" s="1">
        <f>IF(SUMPRODUCT(--ISNUMBER(SEARCH({"ECON_EARNINGSREPORT","ECON_STOCKMARKET"},C1634)))&gt;0,1,0)</f>
        <v>1</v>
      </c>
      <c r="F1634" s="1">
        <f>IF(SUMPRODUCT(--ISNUMBER(SEARCH({"ENV_"},C1634)))&gt;0,1,0)</f>
        <v>0</v>
      </c>
      <c r="G1634" s="1">
        <f>IF(SUMPRODUCT(--ISNUMBER(SEARCH({"DISCRIMINATION","HARASSMENT","HATE_SPEECH","GENDER_VIOLENCE"},C1634)))&gt;0,1,0)</f>
        <v>0</v>
      </c>
      <c r="H1634" s="1">
        <f>IF(SUMPRODUCT(--ISNUMBER(SEARCH({"LEGALIZE","LEGISLATION","TRIAL"},C1634)))&gt;0,1,0)</f>
        <v>0</v>
      </c>
      <c r="I1634" s="1">
        <f>IF(SUMPRODUCT(--ISNUMBER(SEARCH({"LEADER"},C1634)))&gt;0,1,0)</f>
        <v>0</v>
      </c>
      <c r="J1634" t="str">
        <f t="shared" si="100"/>
        <v>2015</v>
      </c>
      <c r="K1634" t="str">
        <f t="shared" si="101"/>
        <v>06</v>
      </c>
      <c r="L1634" t="str">
        <f t="shared" si="102"/>
        <v>26</v>
      </c>
      <c r="M1634" s="2">
        <f t="shared" si="103"/>
        <v>42181.729166666664</v>
      </c>
      <c r="N1634" s="1">
        <f>IF(SUMPRODUCT(--ISNUMBER(SEARCH({"nasdaq.com","bloomberg.com","wsj.com","seekingalpha.com","valuewalk.com","reuters.com","forbes.com","marketwatch.com","investopedia.com","businessinsider.com","analystratings.com"},B1634)))&gt;0,1,0)</f>
        <v>0</v>
      </c>
      <c r="O1634" t="s">
        <v>3935</v>
      </c>
    </row>
    <row r="1635" spans="1:15" x14ac:dyDescent="0.35">
      <c r="A1635">
        <v>-4.41640378548896</v>
      </c>
      <c r="B1635" t="s">
        <v>1530</v>
      </c>
      <c r="C1635" t="s">
        <v>1531</v>
      </c>
      <c r="D1635">
        <v>20151215201500</v>
      </c>
      <c r="E1635" s="1">
        <f>IF(SUMPRODUCT(--ISNUMBER(SEARCH({"ECON_EARNINGSREPORT","ECON_STOCKMARKET"},C1635)))&gt;0,1,0)</f>
        <v>1</v>
      </c>
      <c r="F1635" s="1">
        <f>IF(SUMPRODUCT(--ISNUMBER(SEARCH({"ENV_"},C1635)))&gt;0,1,0)</f>
        <v>0</v>
      </c>
      <c r="G1635" s="1">
        <f>IF(SUMPRODUCT(--ISNUMBER(SEARCH({"DISCRIMINATION","HARASSMENT","HATE_SPEECH","GENDER_VIOLENCE"},C1635)))&gt;0,1,0)</f>
        <v>0</v>
      </c>
      <c r="H1635" s="1">
        <f>IF(SUMPRODUCT(--ISNUMBER(SEARCH({"LEGALIZE","LEGISLATION","TRIAL"},C1635)))&gt;0,1,0)</f>
        <v>0</v>
      </c>
      <c r="I1635" s="1">
        <f>IF(SUMPRODUCT(--ISNUMBER(SEARCH({"LEADER"},C1635)))&gt;0,1,0)</f>
        <v>0</v>
      </c>
      <c r="J1635" t="str">
        <f t="shared" si="100"/>
        <v>2015</v>
      </c>
      <c r="K1635" t="str">
        <f t="shared" si="101"/>
        <v>12</v>
      </c>
      <c r="L1635" t="str">
        <f t="shared" si="102"/>
        <v>15</v>
      </c>
      <c r="M1635" s="2">
        <f t="shared" si="103"/>
        <v>42353.84375</v>
      </c>
      <c r="N1635" s="1">
        <f>IF(SUMPRODUCT(--ISNUMBER(SEARCH({"nasdaq.com","bloomberg.com","wsj.com","seekingalpha.com","valuewalk.com","reuters.com","forbes.com","marketwatch.com","investopedia.com","businessinsider.com","analystratings.com"},B1635)))&gt;0,1,0)</f>
        <v>0</v>
      </c>
      <c r="O1635" t="s">
        <v>3935</v>
      </c>
    </row>
    <row r="1636" spans="1:15" x14ac:dyDescent="0.35">
      <c r="A1636">
        <v>0.775193798449612</v>
      </c>
      <c r="B1636" t="s">
        <v>126</v>
      </c>
      <c r="C1636" t="s">
        <v>1532</v>
      </c>
      <c r="D1636">
        <v>20150623180000</v>
      </c>
      <c r="E1636" s="1">
        <f>IF(SUMPRODUCT(--ISNUMBER(SEARCH({"ECON_EARNINGSREPORT","ECON_STOCKMARKET"},C1636)))&gt;0,1,0)</f>
        <v>1</v>
      </c>
      <c r="F1636" s="1">
        <f>IF(SUMPRODUCT(--ISNUMBER(SEARCH({"ENV_"},C1636)))&gt;0,1,0)</f>
        <v>0</v>
      </c>
      <c r="G1636" s="1">
        <f>IF(SUMPRODUCT(--ISNUMBER(SEARCH({"DISCRIMINATION","HARASSMENT","HATE_SPEECH","GENDER_VIOLENCE"},C1636)))&gt;0,1,0)</f>
        <v>0</v>
      </c>
      <c r="H1636" s="1">
        <f>IF(SUMPRODUCT(--ISNUMBER(SEARCH({"LEGALIZE","LEGISLATION","TRIAL"},C1636)))&gt;0,1,0)</f>
        <v>0</v>
      </c>
      <c r="I1636" s="1">
        <f>IF(SUMPRODUCT(--ISNUMBER(SEARCH({"LEADER"},C1636)))&gt;0,1,0)</f>
        <v>0</v>
      </c>
      <c r="J1636" t="str">
        <f t="shared" si="100"/>
        <v>2015</v>
      </c>
      <c r="K1636" t="str">
        <f t="shared" si="101"/>
        <v>06</v>
      </c>
      <c r="L1636" t="str">
        <f t="shared" si="102"/>
        <v>23</v>
      </c>
      <c r="M1636" s="2">
        <f t="shared" si="103"/>
        <v>42178.75</v>
      </c>
      <c r="N1636" s="1">
        <f>IF(SUMPRODUCT(--ISNUMBER(SEARCH({"nasdaq.com","bloomberg.com","wsj.com","seekingalpha.com","valuewalk.com","reuters.com","forbes.com","marketwatch.com","investopedia.com","businessinsider.com","analystratings.com"},B1636)))&gt;0,1,0)</f>
        <v>0</v>
      </c>
      <c r="O1636" t="s">
        <v>3935</v>
      </c>
    </row>
    <row r="1637" spans="1:15" x14ac:dyDescent="0.35">
      <c r="A1637">
        <v>0.28089887640449401</v>
      </c>
      <c r="B1637" t="s">
        <v>31</v>
      </c>
      <c r="C1637" t="s">
        <v>1533</v>
      </c>
      <c r="D1637">
        <v>20151214144500</v>
      </c>
      <c r="E1637" s="1">
        <f>IF(SUMPRODUCT(--ISNUMBER(SEARCH({"ECON_EARNINGSREPORT","ECON_STOCKMARKET"},C1637)))&gt;0,1,0)</f>
        <v>1</v>
      </c>
      <c r="F1637" s="1">
        <f>IF(SUMPRODUCT(--ISNUMBER(SEARCH({"ENV_"},C1637)))&gt;0,1,0)</f>
        <v>0</v>
      </c>
      <c r="G1637" s="1">
        <f>IF(SUMPRODUCT(--ISNUMBER(SEARCH({"DISCRIMINATION","HARASSMENT","HATE_SPEECH","GENDER_VIOLENCE"},C1637)))&gt;0,1,0)</f>
        <v>0</v>
      </c>
      <c r="H1637" s="1">
        <f>IF(SUMPRODUCT(--ISNUMBER(SEARCH({"LEGALIZE","LEGISLATION","TRIAL"},C1637)))&gt;0,1,0)</f>
        <v>0</v>
      </c>
      <c r="I1637" s="1">
        <f>IF(SUMPRODUCT(--ISNUMBER(SEARCH({"LEADER"},C1637)))&gt;0,1,0)</f>
        <v>0</v>
      </c>
      <c r="J1637" t="str">
        <f t="shared" si="100"/>
        <v>2015</v>
      </c>
      <c r="K1637" t="str">
        <f t="shared" si="101"/>
        <v>12</v>
      </c>
      <c r="L1637" t="str">
        <f t="shared" si="102"/>
        <v>14</v>
      </c>
      <c r="M1637" s="2">
        <f t="shared" si="103"/>
        <v>42352.614583333336</v>
      </c>
      <c r="N1637" s="1">
        <f>IF(SUMPRODUCT(--ISNUMBER(SEARCH({"nasdaq.com","bloomberg.com","wsj.com","seekingalpha.com","valuewalk.com","reuters.com","forbes.com","marketwatch.com","investopedia.com","businessinsider.com","analystratings.com"},B1637)))&gt;0,1,0)</f>
        <v>0</v>
      </c>
      <c r="O1637" t="s">
        <v>3935</v>
      </c>
    </row>
    <row r="1638" spans="1:15" x14ac:dyDescent="0.35">
      <c r="A1638">
        <v>0.23980815347721801</v>
      </c>
      <c r="B1638" t="s">
        <v>1448</v>
      </c>
      <c r="C1638" t="s">
        <v>1534</v>
      </c>
      <c r="D1638">
        <v>20150525150000</v>
      </c>
      <c r="E1638" s="1">
        <f>IF(SUMPRODUCT(--ISNUMBER(SEARCH({"ECON_EARNINGSREPORT","ECON_STOCKMARKET"},C1638)))&gt;0,1,0)</f>
        <v>1</v>
      </c>
      <c r="F1638" s="1">
        <f>IF(SUMPRODUCT(--ISNUMBER(SEARCH({"ENV_"},C1638)))&gt;0,1,0)</f>
        <v>1</v>
      </c>
      <c r="G1638" s="1">
        <f>IF(SUMPRODUCT(--ISNUMBER(SEARCH({"DISCRIMINATION","HARASSMENT","HATE_SPEECH","GENDER_VIOLENCE"},C1638)))&gt;0,1,0)</f>
        <v>0</v>
      </c>
      <c r="H1638" s="1">
        <f>IF(SUMPRODUCT(--ISNUMBER(SEARCH({"LEGALIZE","LEGISLATION","TRIAL"},C1638)))&gt;0,1,0)</f>
        <v>0</v>
      </c>
      <c r="I1638" s="1">
        <f>IF(SUMPRODUCT(--ISNUMBER(SEARCH({"LEADER"},C1638)))&gt;0,1,0)</f>
        <v>1</v>
      </c>
      <c r="J1638" t="str">
        <f t="shared" si="100"/>
        <v>2015</v>
      </c>
      <c r="K1638" t="str">
        <f t="shared" si="101"/>
        <v>05</v>
      </c>
      <c r="L1638" t="str">
        <f t="shared" si="102"/>
        <v>25</v>
      </c>
      <c r="M1638" s="2">
        <f t="shared" si="103"/>
        <v>42149.625</v>
      </c>
      <c r="N1638" s="1">
        <f>IF(SUMPRODUCT(--ISNUMBER(SEARCH({"nasdaq.com","bloomberg.com","wsj.com","seekingalpha.com","valuewalk.com","reuters.com","forbes.com","marketwatch.com","investopedia.com","businessinsider.com","analystratings.com"},B1638)))&gt;0,1,0)</f>
        <v>0</v>
      </c>
      <c r="O1638" t="s">
        <v>3935</v>
      </c>
    </row>
    <row r="1639" spans="1:15" x14ac:dyDescent="0.35">
      <c r="A1639">
        <v>-2.4169184290030201</v>
      </c>
      <c r="B1639" t="s">
        <v>1535</v>
      </c>
      <c r="C1639" t="s">
        <v>1536</v>
      </c>
      <c r="D1639">
        <v>20150710161500</v>
      </c>
      <c r="E1639" s="1">
        <f>IF(SUMPRODUCT(--ISNUMBER(SEARCH({"ECON_EARNINGSREPORT","ECON_STOCKMARKET"},C1639)))&gt;0,1,0)</f>
        <v>1</v>
      </c>
      <c r="F1639" s="1">
        <f>IF(SUMPRODUCT(--ISNUMBER(SEARCH({"ENV_"},C1639)))&gt;0,1,0)</f>
        <v>0</v>
      </c>
      <c r="G1639" s="1">
        <f>IF(SUMPRODUCT(--ISNUMBER(SEARCH({"DISCRIMINATION","HARASSMENT","HATE_SPEECH","GENDER_VIOLENCE"},C1639)))&gt;0,1,0)</f>
        <v>0</v>
      </c>
      <c r="H1639" s="1">
        <f>IF(SUMPRODUCT(--ISNUMBER(SEARCH({"LEGALIZE","LEGISLATION","TRIAL"},C1639)))&gt;0,1,0)</f>
        <v>0</v>
      </c>
      <c r="I1639" s="1">
        <f>IF(SUMPRODUCT(--ISNUMBER(SEARCH({"LEADER"},C1639)))&gt;0,1,0)</f>
        <v>0</v>
      </c>
      <c r="J1639" t="str">
        <f t="shared" si="100"/>
        <v>2015</v>
      </c>
      <c r="K1639" t="str">
        <f t="shared" si="101"/>
        <v>07</v>
      </c>
      <c r="L1639" t="str">
        <f t="shared" si="102"/>
        <v>10</v>
      </c>
      <c r="M1639" s="2">
        <f t="shared" si="103"/>
        <v>42195.677083333336</v>
      </c>
      <c r="N1639" s="1">
        <f>IF(SUMPRODUCT(--ISNUMBER(SEARCH({"nasdaq.com","bloomberg.com","wsj.com","seekingalpha.com","valuewalk.com","reuters.com","forbes.com","marketwatch.com","investopedia.com","businessinsider.com","analystratings.com"},B1639)))&gt;0,1,0)</f>
        <v>0</v>
      </c>
      <c r="O1639" t="s">
        <v>3935</v>
      </c>
    </row>
    <row r="1640" spans="1:15" x14ac:dyDescent="0.35">
      <c r="A1640">
        <v>-0.84566596194503196</v>
      </c>
      <c r="B1640" t="s">
        <v>96</v>
      </c>
      <c r="C1640" t="s">
        <v>1537</v>
      </c>
      <c r="D1640">
        <v>20151001224500</v>
      </c>
      <c r="E1640" s="1">
        <f>IF(SUMPRODUCT(--ISNUMBER(SEARCH({"ECON_EARNINGSREPORT","ECON_STOCKMARKET"},C1640)))&gt;0,1,0)</f>
        <v>0</v>
      </c>
      <c r="F1640" s="1">
        <f>IF(SUMPRODUCT(--ISNUMBER(SEARCH({"ENV_"},C1640)))&gt;0,1,0)</f>
        <v>0</v>
      </c>
      <c r="G1640" s="1">
        <f>IF(SUMPRODUCT(--ISNUMBER(SEARCH({"DISCRIMINATION","HARASSMENT","HATE_SPEECH","GENDER_VIOLENCE"},C1640)))&gt;0,1,0)</f>
        <v>0</v>
      </c>
      <c r="H1640" s="1">
        <f>IF(SUMPRODUCT(--ISNUMBER(SEARCH({"LEGALIZE","LEGISLATION","TRIAL"},C1640)))&gt;0,1,0)</f>
        <v>0</v>
      </c>
      <c r="I1640" s="1">
        <f>IF(SUMPRODUCT(--ISNUMBER(SEARCH({"LEADER"},C1640)))&gt;0,1,0)</f>
        <v>1</v>
      </c>
      <c r="J1640" t="str">
        <f t="shared" si="100"/>
        <v>2015</v>
      </c>
      <c r="K1640" t="str">
        <f t="shared" si="101"/>
        <v>10</v>
      </c>
      <c r="L1640" t="str">
        <f t="shared" si="102"/>
        <v>01</v>
      </c>
      <c r="M1640" s="2">
        <f t="shared" si="103"/>
        <v>42278.947916666664</v>
      </c>
      <c r="N1640" s="1">
        <f>IF(SUMPRODUCT(--ISNUMBER(SEARCH({"nasdaq.com","bloomberg.com","wsj.com","seekingalpha.com","valuewalk.com","reuters.com","forbes.com","marketwatch.com","investopedia.com","businessinsider.com","analystratings.com"},B1640)))&gt;0,1,0)</f>
        <v>0</v>
      </c>
      <c r="O1640" t="s">
        <v>3935</v>
      </c>
    </row>
    <row r="1641" spans="1:15" x14ac:dyDescent="0.35">
      <c r="A1641">
        <v>1.2096774193548401</v>
      </c>
      <c r="B1641" t="s">
        <v>1448</v>
      </c>
      <c r="D1641">
        <v>20150711144500</v>
      </c>
      <c r="E1641" s="1">
        <f>IF(SUMPRODUCT(--ISNUMBER(SEARCH({"ECON_EARNINGSREPORT","ECON_STOCKMARKET"},C1641)))&gt;0,1,0)</f>
        <v>0</v>
      </c>
      <c r="F1641" s="1">
        <f>IF(SUMPRODUCT(--ISNUMBER(SEARCH({"ENV_"},C1641)))&gt;0,1,0)</f>
        <v>0</v>
      </c>
      <c r="G1641" s="1">
        <f>IF(SUMPRODUCT(--ISNUMBER(SEARCH({"DISCRIMINATION","HARASSMENT","HATE_SPEECH","GENDER_VIOLENCE"},C1641)))&gt;0,1,0)</f>
        <v>0</v>
      </c>
      <c r="H1641" s="1">
        <f>IF(SUMPRODUCT(--ISNUMBER(SEARCH({"LEGALIZE","LEGISLATION","TRIAL"},C1641)))&gt;0,1,0)</f>
        <v>0</v>
      </c>
      <c r="I1641" s="1">
        <f>IF(SUMPRODUCT(--ISNUMBER(SEARCH({"LEADER"},C1641)))&gt;0,1,0)</f>
        <v>0</v>
      </c>
      <c r="J1641" t="str">
        <f t="shared" si="100"/>
        <v>2015</v>
      </c>
      <c r="K1641" t="str">
        <f t="shared" si="101"/>
        <v>07</v>
      </c>
      <c r="L1641" t="str">
        <f t="shared" si="102"/>
        <v>11</v>
      </c>
      <c r="M1641" s="2">
        <f t="shared" si="103"/>
        <v>42196.614583333336</v>
      </c>
      <c r="N1641" s="1">
        <f>IF(SUMPRODUCT(--ISNUMBER(SEARCH({"nasdaq.com","bloomberg.com","wsj.com","seekingalpha.com","valuewalk.com","reuters.com","forbes.com","marketwatch.com","investopedia.com","businessinsider.com","analystratings.com"},B1641)))&gt;0,1,0)</f>
        <v>0</v>
      </c>
      <c r="O1641" t="s">
        <v>3935</v>
      </c>
    </row>
    <row r="1642" spans="1:15" x14ac:dyDescent="0.35">
      <c r="A1642">
        <v>1.7543859649122799</v>
      </c>
      <c r="B1642" t="s">
        <v>1538</v>
      </c>
      <c r="C1642" t="s">
        <v>1539</v>
      </c>
      <c r="D1642">
        <v>20160129124500</v>
      </c>
      <c r="E1642" s="1">
        <f>IF(SUMPRODUCT(--ISNUMBER(SEARCH({"ECON_EARNINGSREPORT","ECON_STOCKMARKET"},C1642)))&gt;0,1,0)</f>
        <v>1</v>
      </c>
      <c r="F1642" s="1">
        <f>IF(SUMPRODUCT(--ISNUMBER(SEARCH({"ENV_"},C1642)))&gt;0,1,0)</f>
        <v>1</v>
      </c>
      <c r="G1642" s="1">
        <f>IF(SUMPRODUCT(--ISNUMBER(SEARCH({"DISCRIMINATION","HARASSMENT","HATE_SPEECH","GENDER_VIOLENCE"},C1642)))&gt;0,1,0)</f>
        <v>0</v>
      </c>
      <c r="H1642" s="1">
        <f>IF(SUMPRODUCT(--ISNUMBER(SEARCH({"LEGALIZE","LEGISLATION","TRIAL"},C1642)))&gt;0,1,0)</f>
        <v>0</v>
      </c>
      <c r="I1642" s="1">
        <f>IF(SUMPRODUCT(--ISNUMBER(SEARCH({"LEADER"},C1642)))&gt;0,1,0)</f>
        <v>1</v>
      </c>
      <c r="J1642" t="str">
        <f t="shared" si="100"/>
        <v>2016</v>
      </c>
      <c r="K1642" t="str">
        <f t="shared" si="101"/>
        <v>01</v>
      </c>
      <c r="L1642" t="str">
        <f t="shared" si="102"/>
        <v>29</v>
      </c>
      <c r="M1642" s="2">
        <f t="shared" si="103"/>
        <v>42398.53125</v>
      </c>
      <c r="N1642" s="1">
        <f>IF(SUMPRODUCT(--ISNUMBER(SEARCH({"nasdaq.com","bloomberg.com","wsj.com","seekingalpha.com","valuewalk.com","reuters.com","forbes.com","marketwatch.com","investopedia.com","businessinsider.com","analystratings.com"},B1642)))&gt;0,1,0)</f>
        <v>0</v>
      </c>
      <c r="O1642" t="s">
        <v>3935</v>
      </c>
    </row>
    <row r="1643" spans="1:15" x14ac:dyDescent="0.35">
      <c r="A1643">
        <v>-1.05042016806723</v>
      </c>
      <c r="B1643" t="s">
        <v>316</v>
      </c>
      <c r="D1643">
        <v>20150720190000</v>
      </c>
      <c r="E1643" s="1">
        <f>IF(SUMPRODUCT(--ISNUMBER(SEARCH({"ECON_EARNINGSREPORT","ECON_STOCKMARKET"},C1643)))&gt;0,1,0)</f>
        <v>0</v>
      </c>
      <c r="F1643" s="1">
        <f>IF(SUMPRODUCT(--ISNUMBER(SEARCH({"ENV_"},C1643)))&gt;0,1,0)</f>
        <v>0</v>
      </c>
      <c r="G1643" s="1">
        <f>IF(SUMPRODUCT(--ISNUMBER(SEARCH({"DISCRIMINATION","HARASSMENT","HATE_SPEECH","GENDER_VIOLENCE"},C1643)))&gt;0,1,0)</f>
        <v>0</v>
      </c>
      <c r="H1643" s="1">
        <f>IF(SUMPRODUCT(--ISNUMBER(SEARCH({"LEGALIZE","LEGISLATION","TRIAL"},C1643)))&gt;0,1,0)</f>
        <v>0</v>
      </c>
      <c r="I1643" s="1">
        <f>IF(SUMPRODUCT(--ISNUMBER(SEARCH({"LEADER"},C1643)))&gt;0,1,0)</f>
        <v>0</v>
      </c>
      <c r="J1643" t="str">
        <f t="shared" si="100"/>
        <v>2015</v>
      </c>
      <c r="K1643" t="str">
        <f t="shared" si="101"/>
        <v>07</v>
      </c>
      <c r="L1643" t="str">
        <f t="shared" si="102"/>
        <v>20</v>
      </c>
      <c r="M1643" s="2">
        <f t="shared" si="103"/>
        <v>42205.791666666664</v>
      </c>
      <c r="N1643" s="1">
        <f>IF(SUMPRODUCT(--ISNUMBER(SEARCH({"nasdaq.com","bloomberg.com","wsj.com","seekingalpha.com","valuewalk.com","reuters.com","forbes.com","marketwatch.com","investopedia.com","businessinsider.com","analystratings.com"},B1643)))&gt;0,1,0)</f>
        <v>1</v>
      </c>
      <c r="O1643" t="s">
        <v>3935</v>
      </c>
    </row>
    <row r="1644" spans="1:15" x14ac:dyDescent="0.35">
      <c r="A1644">
        <v>0.96385542168674698</v>
      </c>
      <c r="B1644" t="s">
        <v>124</v>
      </c>
      <c r="C1644" t="s">
        <v>1540</v>
      </c>
      <c r="D1644">
        <v>20150714170000</v>
      </c>
      <c r="E1644" s="1">
        <f>IF(SUMPRODUCT(--ISNUMBER(SEARCH({"ECON_EARNINGSREPORT","ECON_STOCKMARKET"},C1644)))&gt;0,1,0)</f>
        <v>1</v>
      </c>
      <c r="F1644" s="1">
        <f>IF(SUMPRODUCT(--ISNUMBER(SEARCH({"ENV_"},C1644)))&gt;0,1,0)</f>
        <v>0</v>
      </c>
      <c r="G1644" s="1">
        <f>IF(SUMPRODUCT(--ISNUMBER(SEARCH({"DISCRIMINATION","HARASSMENT","HATE_SPEECH","GENDER_VIOLENCE"},C1644)))&gt;0,1,0)</f>
        <v>0</v>
      </c>
      <c r="H1644" s="1">
        <f>IF(SUMPRODUCT(--ISNUMBER(SEARCH({"LEGALIZE","LEGISLATION","TRIAL"},C1644)))&gt;0,1,0)</f>
        <v>0</v>
      </c>
      <c r="I1644" s="1">
        <f>IF(SUMPRODUCT(--ISNUMBER(SEARCH({"LEADER"},C1644)))&gt;0,1,0)</f>
        <v>0</v>
      </c>
      <c r="J1644" t="str">
        <f t="shared" si="100"/>
        <v>2015</v>
      </c>
      <c r="K1644" t="str">
        <f t="shared" si="101"/>
        <v>07</v>
      </c>
      <c r="L1644" t="str">
        <f t="shared" si="102"/>
        <v>14</v>
      </c>
      <c r="M1644" s="2">
        <f t="shared" si="103"/>
        <v>42199.708333333336</v>
      </c>
      <c r="N1644" s="1">
        <f>IF(SUMPRODUCT(--ISNUMBER(SEARCH({"nasdaq.com","bloomberg.com","wsj.com","seekingalpha.com","valuewalk.com","reuters.com","forbes.com","marketwatch.com","investopedia.com","businessinsider.com","analystratings.com"},B1644)))&gt;0,1,0)</f>
        <v>0</v>
      </c>
      <c r="O1644" t="s">
        <v>3935</v>
      </c>
    </row>
    <row r="1645" spans="1:15" x14ac:dyDescent="0.35">
      <c r="A1645">
        <v>-1.91693290734824</v>
      </c>
      <c r="B1645" t="s">
        <v>25</v>
      </c>
      <c r="C1645" t="s">
        <v>1541</v>
      </c>
      <c r="D1645">
        <v>20150723060000</v>
      </c>
      <c r="E1645" s="1">
        <f>IF(SUMPRODUCT(--ISNUMBER(SEARCH({"ECON_EARNINGSREPORT","ECON_STOCKMARKET"},C1645)))&gt;0,1,0)</f>
        <v>0</v>
      </c>
      <c r="F1645" s="1">
        <f>IF(SUMPRODUCT(--ISNUMBER(SEARCH({"ENV_"},C1645)))&gt;0,1,0)</f>
        <v>0</v>
      </c>
      <c r="G1645" s="1">
        <f>IF(SUMPRODUCT(--ISNUMBER(SEARCH({"DISCRIMINATION","HARASSMENT","HATE_SPEECH","GENDER_VIOLENCE"},C1645)))&gt;0,1,0)</f>
        <v>0</v>
      </c>
      <c r="H1645" s="1">
        <f>IF(SUMPRODUCT(--ISNUMBER(SEARCH({"LEGALIZE","LEGISLATION","TRIAL"},C1645)))&gt;0,1,0)</f>
        <v>0</v>
      </c>
      <c r="I1645" s="1">
        <f>IF(SUMPRODUCT(--ISNUMBER(SEARCH({"LEADER"},C1645)))&gt;0,1,0)</f>
        <v>1</v>
      </c>
      <c r="J1645" t="str">
        <f t="shared" si="100"/>
        <v>2015</v>
      </c>
      <c r="K1645" t="str">
        <f t="shared" si="101"/>
        <v>07</v>
      </c>
      <c r="L1645" t="str">
        <f t="shared" si="102"/>
        <v>23</v>
      </c>
      <c r="M1645" s="2">
        <f t="shared" si="103"/>
        <v>42208.25</v>
      </c>
      <c r="N1645" s="1">
        <f>IF(SUMPRODUCT(--ISNUMBER(SEARCH({"nasdaq.com","bloomberg.com","wsj.com","seekingalpha.com","valuewalk.com","reuters.com","forbes.com","marketwatch.com","investopedia.com","businessinsider.com","analystratings.com"},B1645)))&gt;0,1,0)</f>
        <v>0</v>
      </c>
      <c r="O1645" t="s">
        <v>3935</v>
      </c>
    </row>
    <row r="1646" spans="1:15" x14ac:dyDescent="0.35">
      <c r="A1646">
        <v>-0.91533180778032097</v>
      </c>
      <c r="B1646" t="s">
        <v>98</v>
      </c>
      <c r="C1646" t="s">
        <v>1542</v>
      </c>
      <c r="D1646">
        <v>20160328164500</v>
      </c>
      <c r="E1646" s="1">
        <f>IF(SUMPRODUCT(--ISNUMBER(SEARCH({"ECON_EARNINGSREPORT","ECON_STOCKMARKET"},C1646)))&gt;0,1,0)</f>
        <v>1</v>
      </c>
      <c r="F1646" s="1">
        <f>IF(SUMPRODUCT(--ISNUMBER(SEARCH({"ENV_"},C1646)))&gt;0,1,0)</f>
        <v>0</v>
      </c>
      <c r="G1646" s="1">
        <f>IF(SUMPRODUCT(--ISNUMBER(SEARCH({"DISCRIMINATION","HARASSMENT","HATE_SPEECH","GENDER_VIOLENCE"},C1646)))&gt;0,1,0)</f>
        <v>0</v>
      </c>
      <c r="H1646" s="1">
        <f>IF(SUMPRODUCT(--ISNUMBER(SEARCH({"LEGALIZE","LEGISLATION","TRIAL"},C1646)))&gt;0,1,0)</f>
        <v>0</v>
      </c>
      <c r="I1646" s="1">
        <f>IF(SUMPRODUCT(--ISNUMBER(SEARCH({"LEADER"},C1646)))&gt;0,1,0)</f>
        <v>0</v>
      </c>
      <c r="J1646" t="str">
        <f t="shared" si="100"/>
        <v>2016</v>
      </c>
      <c r="K1646" t="str">
        <f t="shared" si="101"/>
        <v>03</v>
      </c>
      <c r="L1646" t="str">
        <f t="shared" si="102"/>
        <v>28</v>
      </c>
      <c r="M1646" s="2">
        <f t="shared" si="103"/>
        <v>42457.697916666664</v>
      </c>
      <c r="N1646" s="1">
        <f>IF(SUMPRODUCT(--ISNUMBER(SEARCH({"nasdaq.com","bloomberg.com","wsj.com","seekingalpha.com","valuewalk.com","reuters.com","forbes.com","marketwatch.com","investopedia.com","businessinsider.com","analystratings.com"},B1646)))&gt;0,1,0)</f>
        <v>0</v>
      </c>
      <c r="O1646" t="s">
        <v>3935</v>
      </c>
    </row>
    <row r="1647" spans="1:15" x14ac:dyDescent="0.35">
      <c r="A1647">
        <v>-1.8181818181818199</v>
      </c>
      <c r="B1647" t="s">
        <v>124</v>
      </c>
      <c r="C1647" t="s">
        <v>1543</v>
      </c>
      <c r="D1647">
        <v>20160531134500</v>
      </c>
      <c r="E1647" s="1">
        <f>IF(SUMPRODUCT(--ISNUMBER(SEARCH({"ECON_EARNINGSREPORT","ECON_STOCKMARKET"},C1647)))&gt;0,1,0)</f>
        <v>1</v>
      </c>
      <c r="F1647" s="1">
        <f>IF(SUMPRODUCT(--ISNUMBER(SEARCH({"ENV_"},C1647)))&gt;0,1,0)</f>
        <v>0</v>
      </c>
      <c r="G1647" s="1">
        <f>IF(SUMPRODUCT(--ISNUMBER(SEARCH({"DISCRIMINATION","HARASSMENT","HATE_SPEECH","GENDER_VIOLENCE"},C1647)))&gt;0,1,0)</f>
        <v>0</v>
      </c>
      <c r="H1647" s="1">
        <f>IF(SUMPRODUCT(--ISNUMBER(SEARCH({"LEGALIZE","LEGISLATION","TRIAL"},C1647)))&gt;0,1,0)</f>
        <v>0</v>
      </c>
      <c r="I1647" s="1">
        <f>IF(SUMPRODUCT(--ISNUMBER(SEARCH({"LEADER"},C1647)))&gt;0,1,0)</f>
        <v>0</v>
      </c>
      <c r="J1647" t="str">
        <f t="shared" si="100"/>
        <v>2016</v>
      </c>
      <c r="K1647" t="str">
        <f t="shared" si="101"/>
        <v>05</v>
      </c>
      <c r="L1647" t="str">
        <f t="shared" si="102"/>
        <v>31</v>
      </c>
      <c r="M1647" s="2">
        <f t="shared" si="103"/>
        <v>42521.572916666664</v>
      </c>
      <c r="N1647" s="1">
        <f>IF(SUMPRODUCT(--ISNUMBER(SEARCH({"nasdaq.com","bloomberg.com","wsj.com","seekingalpha.com","valuewalk.com","reuters.com","forbes.com","marketwatch.com","investopedia.com","businessinsider.com","analystratings.com"},B1647)))&gt;0,1,0)</f>
        <v>0</v>
      </c>
      <c r="O1647" t="s">
        <v>3935</v>
      </c>
    </row>
    <row r="1648" spans="1:15" x14ac:dyDescent="0.35">
      <c r="A1648">
        <v>1.1037527593819001</v>
      </c>
      <c r="B1648" t="s">
        <v>139</v>
      </c>
      <c r="D1648">
        <v>20151009194500</v>
      </c>
      <c r="E1648" s="1">
        <f>IF(SUMPRODUCT(--ISNUMBER(SEARCH({"ECON_EARNINGSREPORT","ECON_STOCKMARKET"},C1648)))&gt;0,1,0)</f>
        <v>0</v>
      </c>
      <c r="F1648" s="1">
        <f>IF(SUMPRODUCT(--ISNUMBER(SEARCH({"ENV_"},C1648)))&gt;0,1,0)</f>
        <v>0</v>
      </c>
      <c r="G1648" s="1">
        <f>IF(SUMPRODUCT(--ISNUMBER(SEARCH({"DISCRIMINATION","HARASSMENT","HATE_SPEECH","GENDER_VIOLENCE"},C1648)))&gt;0,1,0)</f>
        <v>0</v>
      </c>
      <c r="H1648" s="1">
        <f>IF(SUMPRODUCT(--ISNUMBER(SEARCH({"LEGALIZE","LEGISLATION","TRIAL"},C1648)))&gt;0,1,0)</f>
        <v>0</v>
      </c>
      <c r="I1648" s="1">
        <f>IF(SUMPRODUCT(--ISNUMBER(SEARCH({"LEADER"},C1648)))&gt;0,1,0)</f>
        <v>0</v>
      </c>
      <c r="J1648" t="str">
        <f t="shared" si="100"/>
        <v>2015</v>
      </c>
      <c r="K1648" t="str">
        <f t="shared" si="101"/>
        <v>10</v>
      </c>
      <c r="L1648" t="str">
        <f t="shared" si="102"/>
        <v>09</v>
      </c>
      <c r="M1648" s="2">
        <f t="shared" si="103"/>
        <v>42286.822916666664</v>
      </c>
      <c r="N1648" s="1">
        <f>IF(SUMPRODUCT(--ISNUMBER(SEARCH({"nasdaq.com","bloomberg.com","wsj.com","seekingalpha.com","valuewalk.com","reuters.com","forbes.com","marketwatch.com","investopedia.com","businessinsider.com","analystratings.com"},B1648)))&gt;0,1,0)</f>
        <v>0</v>
      </c>
      <c r="O1648" t="s">
        <v>3935</v>
      </c>
    </row>
    <row r="1649" spans="1:15" x14ac:dyDescent="0.35">
      <c r="A1649">
        <v>0.93283582089552197</v>
      </c>
      <c r="B1649" t="s">
        <v>1480</v>
      </c>
      <c r="C1649" t="s">
        <v>1544</v>
      </c>
      <c r="D1649">
        <v>20151214130000</v>
      </c>
      <c r="E1649" s="1">
        <f>IF(SUMPRODUCT(--ISNUMBER(SEARCH({"ECON_EARNINGSREPORT","ECON_STOCKMARKET"},C1649)))&gt;0,1,0)</f>
        <v>0</v>
      </c>
      <c r="F1649" s="1">
        <f>IF(SUMPRODUCT(--ISNUMBER(SEARCH({"ENV_"},C1649)))&gt;0,1,0)</f>
        <v>0</v>
      </c>
      <c r="G1649" s="1">
        <f>IF(SUMPRODUCT(--ISNUMBER(SEARCH({"DISCRIMINATION","HARASSMENT","HATE_SPEECH","GENDER_VIOLENCE"},C1649)))&gt;0,1,0)</f>
        <v>0</v>
      </c>
      <c r="H1649" s="1">
        <f>IF(SUMPRODUCT(--ISNUMBER(SEARCH({"LEGALIZE","LEGISLATION","TRIAL"},C1649)))&gt;0,1,0)</f>
        <v>0</v>
      </c>
      <c r="I1649" s="1">
        <f>IF(SUMPRODUCT(--ISNUMBER(SEARCH({"LEADER"},C1649)))&gt;0,1,0)</f>
        <v>0</v>
      </c>
      <c r="J1649" t="str">
        <f t="shared" si="100"/>
        <v>2015</v>
      </c>
      <c r="K1649" t="str">
        <f t="shared" si="101"/>
        <v>12</v>
      </c>
      <c r="L1649" t="str">
        <f t="shared" si="102"/>
        <v>14</v>
      </c>
      <c r="M1649" s="2">
        <f t="shared" si="103"/>
        <v>42352.541666666664</v>
      </c>
      <c r="N1649" s="1">
        <f>IF(SUMPRODUCT(--ISNUMBER(SEARCH({"nasdaq.com","bloomberg.com","wsj.com","seekingalpha.com","valuewalk.com","reuters.com","forbes.com","marketwatch.com","investopedia.com","businessinsider.com","analystratings.com"},B1649)))&gt;0,1,0)</f>
        <v>0</v>
      </c>
      <c r="O1649" t="s">
        <v>3935</v>
      </c>
    </row>
    <row r="1650" spans="1:15" x14ac:dyDescent="0.35">
      <c r="A1650">
        <v>1.8587360594795499</v>
      </c>
      <c r="B1650" t="s">
        <v>90</v>
      </c>
      <c r="C1650" t="s">
        <v>1545</v>
      </c>
      <c r="D1650">
        <v>20151001211500</v>
      </c>
      <c r="E1650" s="1">
        <f>IF(SUMPRODUCT(--ISNUMBER(SEARCH({"ECON_EARNINGSREPORT","ECON_STOCKMARKET"},C1650)))&gt;0,1,0)</f>
        <v>1</v>
      </c>
      <c r="F1650" s="1">
        <f>IF(SUMPRODUCT(--ISNUMBER(SEARCH({"ENV_"},C1650)))&gt;0,1,0)</f>
        <v>0</v>
      </c>
      <c r="G1650" s="1">
        <f>IF(SUMPRODUCT(--ISNUMBER(SEARCH({"DISCRIMINATION","HARASSMENT","HATE_SPEECH","GENDER_VIOLENCE"},C1650)))&gt;0,1,0)</f>
        <v>0</v>
      </c>
      <c r="H1650" s="1">
        <f>IF(SUMPRODUCT(--ISNUMBER(SEARCH({"LEGALIZE","LEGISLATION","TRIAL"},C1650)))&gt;0,1,0)</f>
        <v>0</v>
      </c>
      <c r="I1650" s="1">
        <f>IF(SUMPRODUCT(--ISNUMBER(SEARCH({"LEADER"},C1650)))&gt;0,1,0)</f>
        <v>0</v>
      </c>
      <c r="J1650" t="str">
        <f t="shared" si="100"/>
        <v>2015</v>
      </c>
      <c r="K1650" t="str">
        <f t="shared" si="101"/>
        <v>10</v>
      </c>
      <c r="L1650" t="str">
        <f t="shared" si="102"/>
        <v>01</v>
      </c>
      <c r="M1650" s="2">
        <f t="shared" si="103"/>
        <v>42278.885416666664</v>
      </c>
      <c r="N1650" s="1">
        <f>IF(SUMPRODUCT(--ISNUMBER(SEARCH({"nasdaq.com","bloomberg.com","wsj.com","seekingalpha.com","valuewalk.com","reuters.com","forbes.com","marketwatch.com","investopedia.com","businessinsider.com","analystratings.com"},B1650)))&gt;0,1,0)</f>
        <v>0</v>
      </c>
      <c r="O1650" t="s">
        <v>3935</v>
      </c>
    </row>
    <row r="1651" spans="1:15" x14ac:dyDescent="0.35">
      <c r="A1651">
        <v>0.27397260273972601</v>
      </c>
      <c r="B1651" t="s">
        <v>229</v>
      </c>
      <c r="C1651" t="s">
        <v>1546</v>
      </c>
      <c r="D1651">
        <v>20151222201500</v>
      </c>
      <c r="E1651" s="1">
        <f>IF(SUMPRODUCT(--ISNUMBER(SEARCH({"ECON_EARNINGSREPORT","ECON_STOCKMARKET"},C1651)))&gt;0,1,0)</f>
        <v>0</v>
      </c>
      <c r="F1651" s="1">
        <f>IF(SUMPRODUCT(--ISNUMBER(SEARCH({"ENV_"},C1651)))&gt;0,1,0)</f>
        <v>0</v>
      </c>
      <c r="G1651" s="1">
        <f>IF(SUMPRODUCT(--ISNUMBER(SEARCH({"DISCRIMINATION","HARASSMENT","HATE_SPEECH","GENDER_VIOLENCE"},C1651)))&gt;0,1,0)</f>
        <v>0</v>
      </c>
      <c r="H1651" s="1">
        <f>IF(SUMPRODUCT(--ISNUMBER(SEARCH({"LEGALIZE","LEGISLATION","TRIAL"},C1651)))&gt;0,1,0)</f>
        <v>0</v>
      </c>
      <c r="I1651" s="1">
        <f>IF(SUMPRODUCT(--ISNUMBER(SEARCH({"LEADER"},C1651)))&gt;0,1,0)</f>
        <v>0</v>
      </c>
      <c r="J1651" t="str">
        <f t="shared" si="100"/>
        <v>2015</v>
      </c>
      <c r="K1651" t="str">
        <f t="shared" si="101"/>
        <v>12</v>
      </c>
      <c r="L1651" t="str">
        <f t="shared" si="102"/>
        <v>22</v>
      </c>
      <c r="M1651" s="2">
        <f t="shared" si="103"/>
        <v>42360.84375</v>
      </c>
      <c r="N1651" s="1">
        <f>IF(SUMPRODUCT(--ISNUMBER(SEARCH({"nasdaq.com","bloomberg.com","wsj.com","seekingalpha.com","valuewalk.com","reuters.com","forbes.com","marketwatch.com","investopedia.com","businessinsider.com","analystratings.com"},B1651)))&gt;0,1,0)</f>
        <v>0</v>
      </c>
      <c r="O1651" t="s">
        <v>3935</v>
      </c>
    </row>
    <row r="1652" spans="1:15" x14ac:dyDescent="0.35">
      <c r="A1652">
        <v>-1.58227848101266</v>
      </c>
      <c r="B1652" t="s">
        <v>1547</v>
      </c>
      <c r="C1652" t="s">
        <v>1548</v>
      </c>
      <c r="D1652">
        <v>20150714044500</v>
      </c>
      <c r="E1652" s="1">
        <f>IF(SUMPRODUCT(--ISNUMBER(SEARCH({"ECON_EARNINGSREPORT","ECON_STOCKMARKET"},C1652)))&gt;0,1,0)</f>
        <v>1</v>
      </c>
      <c r="F1652" s="1">
        <f>IF(SUMPRODUCT(--ISNUMBER(SEARCH({"ENV_"},C1652)))&gt;0,1,0)</f>
        <v>0</v>
      </c>
      <c r="G1652" s="1">
        <f>IF(SUMPRODUCT(--ISNUMBER(SEARCH({"DISCRIMINATION","HARASSMENT","HATE_SPEECH","GENDER_VIOLENCE"},C1652)))&gt;0,1,0)</f>
        <v>0</v>
      </c>
      <c r="H1652" s="1">
        <f>IF(SUMPRODUCT(--ISNUMBER(SEARCH({"LEGALIZE","LEGISLATION","TRIAL"},C1652)))&gt;0,1,0)</f>
        <v>1</v>
      </c>
      <c r="I1652" s="1">
        <f>IF(SUMPRODUCT(--ISNUMBER(SEARCH({"LEADER"},C1652)))&gt;0,1,0)</f>
        <v>1</v>
      </c>
      <c r="J1652" t="str">
        <f t="shared" si="100"/>
        <v>2015</v>
      </c>
      <c r="K1652" t="str">
        <f t="shared" si="101"/>
        <v>07</v>
      </c>
      <c r="L1652" t="str">
        <f t="shared" si="102"/>
        <v>14</v>
      </c>
      <c r="M1652" s="2">
        <f t="shared" si="103"/>
        <v>42199.197916666664</v>
      </c>
      <c r="N1652" s="1">
        <f>IF(SUMPRODUCT(--ISNUMBER(SEARCH({"nasdaq.com","bloomberg.com","wsj.com","seekingalpha.com","valuewalk.com","reuters.com","forbes.com","marketwatch.com","investopedia.com","businessinsider.com","analystratings.com"},B1652)))&gt;0,1,0)</f>
        <v>0</v>
      </c>
      <c r="O1652" t="s">
        <v>3935</v>
      </c>
    </row>
    <row r="1653" spans="1:15" x14ac:dyDescent="0.35">
      <c r="A1653">
        <v>-3.7593984962406002</v>
      </c>
      <c r="B1653" t="s">
        <v>1549</v>
      </c>
      <c r="C1653" t="s">
        <v>1550</v>
      </c>
      <c r="D1653">
        <v>20160106150000</v>
      </c>
      <c r="E1653" s="1">
        <f>IF(SUMPRODUCT(--ISNUMBER(SEARCH({"ECON_EARNINGSREPORT","ECON_STOCKMARKET"},C1653)))&gt;0,1,0)</f>
        <v>1</v>
      </c>
      <c r="F1653" s="1">
        <f>IF(SUMPRODUCT(--ISNUMBER(SEARCH({"ENV_"},C1653)))&gt;0,1,0)</f>
        <v>0</v>
      </c>
      <c r="G1653" s="1">
        <f>IF(SUMPRODUCT(--ISNUMBER(SEARCH({"DISCRIMINATION","HARASSMENT","HATE_SPEECH","GENDER_VIOLENCE"},C1653)))&gt;0,1,0)</f>
        <v>0</v>
      </c>
      <c r="H1653" s="1">
        <f>IF(SUMPRODUCT(--ISNUMBER(SEARCH({"LEGALIZE","LEGISLATION","TRIAL"},C1653)))&gt;0,1,0)</f>
        <v>0</v>
      </c>
      <c r="I1653" s="1">
        <f>IF(SUMPRODUCT(--ISNUMBER(SEARCH({"LEADER"},C1653)))&gt;0,1,0)</f>
        <v>0</v>
      </c>
      <c r="J1653" t="str">
        <f t="shared" si="100"/>
        <v>2016</v>
      </c>
      <c r="K1653" t="str">
        <f t="shared" si="101"/>
        <v>01</v>
      </c>
      <c r="L1653" t="str">
        <f t="shared" si="102"/>
        <v>06</v>
      </c>
      <c r="M1653" s="2">
        <f t="shared" si="103"/>
        <v>42375.625</v>
      </c>
      <c r="N1653" s="1">
        <f>IF(SUMPRODUCT(--ISNUMBER(SEARCH({"nasdaq.com","bloomberg.com","wsj.com","seekingalpha.com","valuewalk.com","reuters.com","forbes.com","marketwatch.com","investopedia.com","businessinsider.com","analystratings.com"},B1653)))&gt;0,1,0)</f>
        <v>0</v>
      </c>
      <c r="O1653" t="s">
        <v>3935</v>
      </c>
    </row>
    <row r="1654" spans="1:15" x14ac:dyDescent="0.35">
      <c r="A1654">
        <v>-1.55440414507772</v>
      </c>
      <c r="B1654" t="s">
        <v>1551</v>
      </c>
      <c r="C1654" t="s">
        <v>1552</v>
      </c>
      <c r="D1654">
        <v>20150714180000</v>
      </c>
      <c r="E1654" s="1">
        <f>IF(SUMPRODUCT(--ISNUMBER(SEARCH({"ECON_EARNINGSREPORT","ECON_STOCKMARKET"},C1654)))&gt;0,1,0)</f>
        <v>1</v>
      </c>
      <c r="F1654" s="1">
        <f>IF(SUMPRODUCT(--ISNUMBER(SEARCH({"ENV_"},C1654)))&gt;0,1,0)</f>
        <v>1</v>
      </c>
      <c r="G1654" s="1">
        <f>IF(SUMPRODUCT(--ISNUMBER(SEARCH({"DISCRIMINATION","HARASSMENT","HATE_SPEECH","GENDER_VIOLENCE"},C1654)))&gt;0,1,0)</f>
        <v>0</v>
      </c>
      <c r="H1654" s="1">
        <f>IF(SUMPRODUCT(--ISNUMBER(SEARCH({"LEGALIZE","LEGISLATION","TRIAL"},C1654)))&gt;0,1,0)</f>
        <v>1</v>
      </c>
      <c r="I1654" s="1">
        <f>IF(SUMPRODUCT(--ISNUMBER(SEARCH({"LEADER"},C1654)))&gt;0,1,0)</f>
        <v>1</v>
      </c>
      <c r="J1654" t="str">
        <f t="shared" si="100"/>
        <v>2015</v>
      </c>
      <c r="K1654" t="str">
        <f t="shared" si="101"/>
        <v>07</v>
      </c>
      <c r="L1654" t="str">
        <f t="shared" si="102"/>
        <v>14</v>
      </c>
      <c r="M1654" s="2">
        <f t="shared" si="103"/>
        <v>42199.75</v>
      </c>
      <c r="N1654" s="1">
        <f>IF(SUMPRODUCT(--ISNUMBER(SEARCH({"nasdaq.com","bloomberg.com","wsj.com","seekingalpha.com","valuewalk.com","reuters.com","forbes.com","marketwatch.com","investopedia.com","businessinsider.com","analystratings.com"},B1654)))&gt;0,1,0)</f>
        <v>0</v>
      </c>
      <c r="O1654" t="s">
        <v>3935</v>
      </c>
    </row>
    <row r="1655" spans="1:15" x14ac:dyDescent="0.35">
      <c r="A1655">
        <v>1.37741046831956</v>
      </c>
      <c r="B1655" t="s">
        <v>1448</v>
      </c>
      <c r="C1655" t="s">
        <v>1553</v>
      </c>
      <c r="D1655">
        <v>20150331114500</v>
      </c>
      <c r="E1655" s="1">
        <f>IF(SUMPRODUCT(--ISNUMBER(SEARCH({"ECON_EARNINGSREPORT","ECON_STOCKMARKET"},C1655)))&gt;0,1,0)</f>
        <v>1</v>
      </c>
      <c r="F1655" s="1">
        <f>IF(SUMPRODUCT(--ISNUMBER(SEARCH({"ENV_"},C1655)))&gt;0,1,0)</f>
        <v>0</v>
      </c>
      <c r="G1655" s="1">
        <f>IF(SUMPRODUCT(--ISNUMBER(SEARCH({"DISCRIMINATION","HARASSMENT","HATE_SPEECH","GENDER_VIOLENCE"},C1655)))&gt;0,1,0)</f>
        <v>0</v>
      </c>
      <c r="H1655" s="1">
        <f>IF(SUMPRODUCT(--ISNUMBER(SEARCH({"LEGALIZE","LEGISLATION","TRIAL"},C1655)))&gt;0,1,0)</f>
        <v>0</v>
      </c>
      <c r="I1655" s="1">
        <f>IF(SUMPRODUCT(--ISNUMBER(SEARCH({"LEADER"},C1655)))&gt;0,1,0)</f>
        <v>0</v>
      </c>
      <c r="J1655" t="str">
        <f t="shared" si="100"/>
        <v>2015</v>
      </c>
      <c r="K1655" t="str">
        <f t="shared" si="101"/>
        <v>03</v>
      </c>
      <c r="L1655" t="str">
        <f t="shared" si="102"/>
        <v>31</v>
      </c>
      <c r="M1655" s="2">
        <f t="shared" si="103"/>
        <v>42094.489583333336</v>
      </c>
      <c r="N1655" s="1">
        <f>IF(SUMPRODUCT(--ISNUMBER(SEARCH({"nasdaq.com","bloomberg.com","wsj.com","seekingalpha.com","valuewalk.com","reuters.com","forbes.com","marketwatch.com","investopedia.com","businessinsider.com","analystratings.com"},B1655)))&gt;0,1,0)</f>
        <v>0</v>
      </c>
      <c r="O1655" t="s">
        <v>3935</v>
      </c>
    </row>
    <row r="1656" spans="1:15" x14ac:dyDescent="0.35">
      <c r="A1656">
        <v>0.31397174254317101</v>
      </c>
      <c r="B1656" t="s">
        <v>1554</v>
      </c>
      <c r="C1656" t="s">
        <v>1555</v>
      </c>
      <c r="D1656">
        <v>20150628213000</v>
      </c>
      <c r="E1656" s="1">
        <f>IF(SUMPRODUCT(--ISNUMBER(SEARCH({"ECON_EARNINGSREPORT","ECON_STOCKMARKET"},C1656)))&gt;0,1,0)</f>
        <v>0</v>
      </c>
      <c r="F1656" s="1">
        <f>IF(SUMPRODUCT(--ISNUMBER(SEARCH({"ENV_"},C1656)))&gt;0,1,0)</f>
        <v>0</v>
      </c>
      <c r="G1656" s="1">
        <f>IF(SUMPRODUCT(--ISNUMBER(SEARCH({"DISCRIMINATION","HARASSMENT","HATE_SPEECH","GENDER_VIOLENCE"},C1656)))&gt;0,1,0)</f>
        <v>0</v>
      </c>
      <c r="H1656" s="1">
        <f>IF(SUMPRODUCT(--ISNUMBER(SEARCH({"LEGALIZE","LEGISLATION","TRIAL"},C1656)))&gt;0,1,0)</f>
        <v>0</v>
      </c>
      <c r="I1656" s="1">
        <f>IF(SUMPRODUCT(--ISNUMBER(SEARCH({"LEADER"},C1656)))&gt;0,1,0)</f>
        <v>0</v>
      </c>
      <c r="J1656" t="str">
        <f t="shared" si="100"/>
        <v>2015</v>
      </c>
      <c r="K1656" t="str">
        <f t="shared" si="101"/>
        <v>06</v>
      </c>
      <c r="L1656" t="str">
        <f t="shared" si="102"/>
        <v>28</v>
      </c>
      <c r="M1656" s="2">
        <f t="shared" si="103"/>
        <v>42183.895833333336</v>
      </c>
      <c r="N1656" s="1">
        <f>IF(SUMPRODUCT(--ISNUMBER(SEARCH({"nasdaq.com","bloomberg.com","wsj.com","seekingalpha.com","valuewalk.com","reuters.com","forbes.com","marketwatch.com","investopedia.com","businessinsider.com","analystratings.com"},B1656)))&gt;0,1,0)</f>
        <v>0</v>
      </c>
      <c r="O1656" t="s">
        <v>3935</v>
      </c>
    </row>
    <row r="1657" spans="1:15" x14ac:dyDescent="0.35">
      <c r="A1657">
        <v>1.0204081632653099</v>
      </c>
      <c r="B1657" t="s">
        <v>1495</v>
      </c>
      <c r="C1657" t="s">
        <v>1556</v>
      </c>
      <c r="D1657">
        <v>20151228141500</v>
      </c>
      <c r="E1657" s="1">
        <f>IF(SUMPRODUCT(--ISNUMBER(SEARCH({"ECON_EARNINGSREPORT","ECON_STOCKMARKET"},C1657)))&gt;0,1,0)</f>
        <v>1</v>
      </c>
      <c r="F1657" s="1">
        <f>IF(SUMPRODUCT(--ISNUMBER(SEARCH({"ENV_"},C1657)))&gt;0,1,0)</f>
        <v>0</v>
      </c>
      <c r="G1657" s="1">
        <f>IF(SUMPRODUCT(--ISNUMBER(SEARCH({"DISCRIMINATION","HARASSMENT","HATE_SPEECH","GENDER_VIOLENCE"},C1657)))&gt;0,1,0)</f>
        <v>0</v>
      </c>
      <c r="H1657" s="1">
        <f>IF(SUMPRODUCT(--ISNUMBER(SEARCH({"LEGALIZE","LEGISLATION","TRIAL"},C1657)))&gt;0,1,0)</f>
        <v>1</v>
      </c>
      <c r="I1657" s="1">
        <f>IF(SUMPRODUCT(--ISNUMBER(SEARCH({"LEADER"},C1657)))&gt;0,1,0)</f>
        <v>0</v>
      </c>
      <c r="J1657" t="str">
        <f t="shared" si="100"/>
        <v>2015</v>
      </c>
      <c r="K1657" t="str">
        <f t="shared" si="101"/>
        <v>12</v>
      </c>
      <c r="L1657" t="str">
        <f t="shared" si="102"/>
        <v>28</v>
      </c>
      <c r="M1657" s="2">
        <f t="shared" si="103"/>
        <v>42366.59375</v>
      </c>
      <c r="N1657" s="1">
        <f>IF(SUMPRODUCT(--ISNUMBER(SEARCH({"nasdaq.com","bloomberg.com","wsj.com","seekingalpha.com","valuewalk.com","reuters.com","forbes.com","marketwatch.com","investopedia.com","businessinsider.com","analystratings.com"},B1657)))&gt;0,1,0)</f>
        <v>0</v>
      </c>
      <c r="O1657" t="s">
        <v>3935</v>
      </c>
    </row>
    <row r="1658" spans="1:15" x14ac:dyDescent="0.35">
      <c r="A1658">
        <v>1.0033444816053501</v>
      </c>
      <c r="B1658" t="s">
        <v>31</v>
      </c>
      <c r="C1658" t="s">
        <v>1557</v>
      </c>
      <c r="D1658">
        <v>20151012141500</v>
      </c>
      <c r="E1658" s="1">
        <f>IF(SUMPRODUCT(--ISNUMBER(SEARCH({"ECON_EARNINGSREPORT","ECON_STOCKMARKET"},C1658)))&gt;0,1,0)</f>
        <v>1</v>
      </c>
      <c r="F1658" s="1">
        <f>IF(SUMPRODUCT(--ISNUMBER(SEARCH({"ENV_"},C1658)))&gt;0,1,0)</f>
        <v>0</v>
      </c>
      <c r="G1658" s="1">
        <f>IF(SUMPRODUCT(--ISNUMBER(SEARCH({"DISCRIMINATION","HARASSMENT","HATE_SPEECH","GENDER_VIOLENCE"},C1658)))&gt;0,1,0)</f>
        <v>0</v>
      </c>
      <c r="H1658" s="1">
        <f>IF(SUMPRODUCT(--ISNUMBER(SEARCH({"LEGALIZE","LEGISLATION","TRIAL"},C1658)))&gt;0,1,0)</f>
        <v>0</v>
      </c>
      <c r="I1658" s="1">
        <f>IF(SUMPRODUCT(--ISNUMBER(SEARCH({"LEADER"},C1658)))&gt;0,1,0)</f>
        <v>0</v>
      </c>
      <c r="J1658" t="str">
        <f t="shared" si="100"/>
        <v>2015</v>
      </c>
      <c r="K1658" t="str">
        <f t="shared" si="101"/>
        <v>10</v>
      </c>
      <c r="L1658" t="str">
        <f t="shared" si="102"/>
        <v>12</v>
      </c>
      <c r="M1658" s="2">
        <f t="shared" si="103"/>
        <v>42289.59375</v>
      </c>
      <c r="N1658" s="1">
        <f>IF(SUMPRODUCT(--ISNUMBER(SEARCH({"nasdaq.com","bloomberg.com","wsj.com","seekingalpha.com","valuewalk.com","reuters.com","forbes.com","marketwatch.com","investopedia.com","businessinsider.com","analystratings.com"},B1658)))&gt;0,1,0)</f>
        <v>0</v>
      </c>
      <c r="O1658" t="s">
        <v>3935</v>
      </c>
    </row>
    <row r="1659" spans="1:15" x14ac:dyDescent="0.35">
      <c r="A1659">
        <v>-1.1641443538998799</v>
      </c>
      <c r="B1659" t="s">
        <v>912</v>
      </c>
      <c r="C1659" t="s">
        <v>1558</v>
      </c>
      <c r="D1659">
        <v>20150714224500</v>
      </c>
      <c r="E1659" s="1">
        <f>IF(SUMPRODUCT(--ISNUMBER(SEARCH({"ECON_EARNINGSREPORT","ECON_STOCKMARKET"},C1659)))&gt;0,1,0)</f>
        <v>1</v>
      </c>
      <c r="F1659" s="1">
        <f>IF(SUMPRODUCT(--ISNUMBER(SEARCH({"ENV_"},C1659)))&gt;0,1,0)</f>
        <v>1</v>
      </c>
      <c r="G1659" s="1">
        <f>IF(SUMPRODUCT(--ISNUMBER(SEARCH({"DISCRIMINATION","HARASSMENT","HATE_SPEECH","GENDER_VIOLENCE"},C1659)))&gt;0,1,0)</f>
        <v>0</v>
      </c>
      <c r="H1659" s="1">
        <f>IF(SUMPRODUCT(--ISNUMBER(SEARCH({"LEGALIZE","LEGISLATION","TRIAL"},C1659)))&gt;0,1,0)</f>
        <v>0</v>
      </c>
      <c r="I1659" s="1">
        <f>IF(SUMPRODUCT(--ISNUMBER(SEARCH({"LEADER"},C1659)))&gt;0,1,0)</f>
        <v>1</v>
      </c>
      <c r="J1659" t="str">
        <f t="shared" si="100"/>
        <v>2015</v>
      </c>
      <c r="K1659" t="str">
        <f t="shared" si="101"/>
        <v>07</v>
      </c>
      <c r="L1659" t="str">
        <f t="shared" si="102"/>
        <v>14</v>
      </c>
      <c r="M1659" s="2">
        <f t="shared" si="103"/>
        <v>42199.947916666664</v>
      </c>
      <c r="N1659" s="1">
        <f>IF(SUMPRODUCT(--ISNUMBER(SEARCH({"nasdaq.com","bloomberg.com","wsj.com","seekingalpha.com","valuewalk.com","reuters.com","forbes.com","marketwatch.com","investopedia.com","businessinsider.com","analystratings.com"},B1659)))&gt;0,1,0)</f>
        <v>0</v>
      </c>
      <c r="O1659" t="s">
        <v>3935</v>
      </c>
    </row>
    <row r="1660" spans="1:15" x14ac:dyDescent="0.35">
      <c r="A1660">
        <v>-1.5564202334630399</v>
      </c>
      <c r="B1660" t="s">
        <v>912</v>
      </c>
      <c r="C1660" t="s">
        <v>1559</v>
      </c>
      <c r="D1660">
        <v>20150714184500</v>
      </c>
      <c r="E1660" s="1">
        <f>IF(SUMPRODUCT(--ISNUMBER(SEARCH({"ECON_EARNINGSREPORT","ECON_STOCKMARKET"},C1660)))&gt;0,1,0)</f>
        <v>1</v>
      </c>
      <c r="F1660" s="1">
        <f>IF(SUMPRODUCT(--ISNUMBER(SEARCH({"ENV_"},C1660)))&gt;0,1,0)</f>
        <v>1</v>
      </c>
      <c r="G1660" s="1">
        <f>IF(SUMPRODUCT(--ISNUMBER(SEARCH({"DISCRIMINATION","HARASSMENT","HATE_SPEECH","GENDER_VIOLENCE"},C1660)))&gt;0,1,0)</f>
        <v>0</v>
      </c>
      <c r="H1660" s="1">
        <f>IF(SUMPRODUCT(--ISNUMBER(SEARCH({"LEGALIZE","LEGISLATION","TRIAL"},C1660)))&gt;0,1,0)</f>
        <v>1</v>
      </c>
      <c r="I1660" s="1">
        <f>IF(SUMPRODUCT(--ISNUMBER(SEARCH({"LEADER"},C1660)))&gt;0,1,0)</f>
        <v>1</v>
      </c>
      <c r="J1660" t="str">
        <f t="shared" si="100"/>
        <v>2015</v>
      </c>
      <c r="K1660" t="str">
        <f t="shared" si="101"/>
        <v>07</v>
      </c>
      <c r="L1660" t="str">
        <f t="shared" si="102"/>
        <v>14</v>
      </c>
      <c r="M1660" s="2">
        <f t="shared" si="103"/>
        <v>42199.78125</v>
      </c>
      <c r="N1660" s="1">
        <f>IF(SUMPRODUCT(--ISNUMBER(SEARCH({"nasdaq.com","bloomberg.com","wsj.com","seekingalpha.com","valuewalk.com","reuters.com","forbes.com","marketwatch.com","investopedia.com","businessinsider.com","analystratings.com"},B1660)))&gt;0,1,0)</f>
        <v>0</v>
      </c>
      <c r="O1660" t="s">
        <v>3935</v>
      </c>
    </row>
    <row r="1661" spans="1:15" x14ac:dyDescent="0.35">
      <c r="A1661">
        <v>-0.78328981723237601</v>
      </c>
      <c r="B1661" t="s">
        <v>8</v>
      </c>
      <c r="C1661" t="s">
        <v>1560</v>
      </c>
      <c r="D1661">
        <v>20150714160000</v>
      </c>
      <c r="E1661" s="1">
        <f>IF(SUMPRODUCT(--ISNUMBER(SEARCH({"ECON_EARNINGSREPORT","ECON_STOCKMARKET"},C1661)))&gt;0,1,0)</f>
        <v>1</v>
      </c>
      <c r="F1661" s="1">
        <f>IF(SUMPRODUCT(--ISNUMBER(SEARCH({"ENV_"},C1661)))&gt;0,1,0)</f>
        <v>1</v>
      </c>
      <c r="G1661" s="1">
        <f>IF(SUMPRODUCT(--ISNUMBER(SEARCH({"DISCRIMINATION","HARASSMENT","HATE_SPEECH","GENDER_VIOLENCE"},C1661)))&gt;0,1,0)</f>
        <v>0</v>
      </c>
      <c r="H1661" s="1">
        <f>IF(SUMPRODUCT(--ISNUMBER(SEARCH({"LEGALIZE","LEGISLATION","TRIAL"},C1661)))&gt;0,1,0)</f>
        <v>0</v>
      </c>
      <c r="I1661" s="1">
        <f>IF(SUMPRODUCT(--ISNUMBER(SEARCH({"LEADER"},C1661)))&gt;0,1,0)</f>
        <v>0</v>
      </c>
      <c r="J1661" t="str">
        <f t="shared" si="100"/>
        <v>2015</v>
      </c>
      <c r="K1661" t="str">
        <f t="shared" si="101"/>
        <v>07</v>
      </c>
      <c r="L1661" t="str">
        <f t="shared" si="102"/>
        <v>14</v>
      </c>
      <c r="M1661" s="2">
        <f t="shared" si="103"/>
        <v>42199.666666666664</v>
      </c>
      <c r="N1661" s="1">
        <f>IF(SUMPRODUCT(--ISNUMBER(SEARCH({"nasdaq.com","bloomberg.com","wsj.com","seekingalpha.com","valuewalk.com","reuters.com","forbes.com","marketwatch.com","investopedia.com","businessinsider.com","analystratings.com"},B1661)))&gt;0,1,0)</f>
        <v>0</v>
      </c>
      <c r="O1661" t="s">
        <v>3935</v>
      </c>
    </row>
    <row r="1662" spans="1:15" x14ac:dyDescent="0.35">
      <c r="A1662">
        <v>1.4814814814814801</v>
      </c>
      <c r="B1662" t="s">
        <v>11</v>
      </c>
      <c r="C1662" t="s">
        <v>1561</v>
      </c>
      <c r="D1662">
        <v>20151005133000</v>
      </c>
      <c r="E1662" s="1">
        <f>IF(SUMPRODUCT(--ISNUMBER(SEARCH({"ECON_EARNINGSREPORT","ECON_STOCKMARKET"},C1662)))&gt;0,1,0)</f>
        <v>0</v>
      </c>
      <c r="F1662" s="1">
        <f>IF(SUMPRODUCT(--ISNUMBER(SEARCH({"ENV_"},C1662)))&gt;0,1,0)</f>
        <v>0</v>
      </c>
      <c r="G1662" s="1">
        <f>IF(SUMPRODUCT(--ISNUMBER(SEARCH({"DISCRIMINATION","HARASSMENT","HATE_SPEECH","GENDER_VIOLENCE"},C1662)))&gt;0,1,0)</f>
        <v>0</v>
      </c>
      <c r="H1662" s="1">
        <f>IF(SUMPRODUCT(--ISNUMBER(SEARCH({"LEGALIZE","LEGISLATION","TRIAL"},C1662)))&gt;0,1,0)</f>
        <v>0</v>
      </c>
      <c r="I1662" s="1">
        <f>IF(SUMPRODUCT(--ISNUMBER(SEARCH({"LEADER"},C1662)))&gt;0,1,0)</f>
        <v>0</v>
      </c>
      <c r="J1662" t="str">
        <f t="shared" si="100"/>
        <v>2015</v>
      </c>
      <c r="K1662" t="str">
        <f t="shared" si="101"/>
        <v>10</v>
      </c>
      <c r="L1662" t="str">
        <f t="shared" si="102"/>
        <v>05</v>
      </c>
      <c r="M1662" s="2">
        <f t="shared" si="103"/>
        <v>42282.5625</v>
      </c>
      <c r="N1662" s="1">
        <f>IF(SUMPRODUCT(--ISNUMBER(SEARCH({"nasdaq.com","bloomberg.com","wsj.com","seekingalpha.com","valuewalk.com","reuters.com","forbes.com","marketwatch.com","investopedia.com","businessinsider.com","analystratings.com"},B1662)))&gt;0,1,0)</f>
        <v>0</v>
      </c>
      <c r="O1662" t="s">
        <v>3935</v>
      </c>
    </row>
    <row r="1663" spans="1:15" x14ac:dyDescent="0.35">
      <c r="A1663">
        <v>-1.5009380863039401</v>
      </c>
      <c r="B1663" t="s">
        <v>1448</v>
      </c>
      <c r="C1663" t="s">
        <v>1562</v>
      </c>
      <c r="D1663">
        <v>20150326120000</v>
      </c>
      <c r="E1663" s="1">
        <f>IF(SUMPRODUCT(--ISNUMBER(SEARCH({"ECON_EARNINGSREPORT","ECON_STOCKMARKET"},C1663)))&gt;0,1,0)</f>
        <v>1</v>
      </c>
      <c r="F1663" s="1">
        <f>IF(SUMPRODUCT(--ISNUMBER(SEARCH({"ENV_"},C1663)))&gt;0,1,0)</f>
        <v>1</v>
      </c>
      <c r="G1663" s="1">
        <f>IF(SUMPRODUCT(--ISNUMBER(SEARCH({"DISCRIMINATION","HARASSMENT","HATE_SPEECH","GENDER_VIOLENCE"},C1663)))&gt;0,1,0)</f>
        <v>0</v>
      </c>
      <c r="H1663" s="1">
        <f>IF(SUMPRODUCT(--ISNUMBER(SEARCH({"LEGALIZE","LEGISLATION","TRIAL"},C1663)))&gt;0,1,0)</f>
        <v>0</v>
      </c>
      <c r="I1663" s="1">
        <f>IF(SUMPRODUCT(--ISNUMBER(SEARCH({"LEADER"},C1663)))&gt;0,1,0)</f>
        <v>0</v>
      </c>
      <c r="J1663" t="str">
        <f t="shared" si="100"/>
        <v>2015</v>
      </c>
      <c r="K1663" t="str">
        <f t="shared" si="101"/>
        <v>03</v>
      </c>
      <c r="L1663" t="str">
        <f t="shared" si="102"/>
        <v>26</v>
      </c>
      <c r="M1663" s="2">
        <f t="shared" si="103"/>
        <v>42089.5</v>
      </c>
      <c r="N1663" s="1">
        <f>IF(SUMPRODUCT(--ISNUMBER(SEARCH({"nasdaq.com","bloomberg.com","wsj.com","seekingalpha.com","valuewalk.com","reuters.com","forbes.com","marketwatch.com","investopedia.com","businessinsider.com","analystratings.com"},B1663)))&gt;0,1,0)</f>
        <v>0</v>
      </c>
      <c r="O1663" t="s">
        <v>3935</v>
      </c>
    </row>
    <row r="1664" spans="1:15" x14ac:dyDescent="0.35">
      <c r="A1664">
        <v>1.91489361702128</v>
      </c>
      <c r="B1664" t="s">
        <v>1480</v>
      </c>
      <c r="C1664" t="s">
        <v>1563</v>
      </c>
      <c r="D1664">
        <v>20150226214500</v>
      </c>
      <c r="E1664" s="1">
        <f>IF(SUMPRODUCT(--ISNUMBER(SEARCH({"ECON_EARNINGSREPORT","ECON_STOCKMARKET"},C1664)))&gt;0,1,0)</f>
        <v>0</v>
      </c>
      <c r="F1664" s="1">
        <f>IF(SUMPRODUCT(--ISNUMBER(SEARCH({"ENV_"},C1664)))&gt;0,1,0)</f>
        <v>1</v>
      </c>
      <c r="G1664" s="1">
        <f>IF(SUMPRODUCT(--ISNUMBER(SEARCH({"DISCRIMINATION","HARASSMENT","HATE_SPEECH","GENDER_VIOLENCE"},C1664)))&gt;0,1,0)</f>
        <v>0</v>
      </c>
      <c r="H1664" s="1">
        <f>IF(SUMPRODUCT(--ISNUMBER(SEARCH({"LEGALIZE","LEGISLATION","TRIAL"},C1664)))&gt;0,1,0)</f>
        <v>0</v>
      </c>
      <c r="I1664" s="1">
        <f>IF(SUMPRODUCT(--ISNUMBER(SEARCH({"LEADER"},C1664)))&gt;0,1,0)</f>
        <v>0</v>
      </c>
      <c r="J1664" t="str">
        <f t="shared" si="100"/>
        <v>2015</v>
      </c>
      <c r="K1664" t="str">
        <f t="shared" si="101"/>
        <v>02</v>
      </c>
      <c r="L1664" t="str">
        <f t="shared" si="102"/>
        <v>26</v>
      </c>
      <c r="M1664" s="2">
        <f t="shared" si="103"/>
        <v>42061.90625</v>
      </c>
      <c r="N1664" s="1">
        <f>IF(SUMPRODUCT(--ISNUMBER(SEARCH({"nasdaq.com","bloomberg.com","wsj.com","seekingalpha.com","valuewalk.com","reuters.com","forbes.com","marketwatch.com","investopedia.com","businessinsider.com","analystratings.com"},B1664)))&gt;0,1,0)</f>
        <v>0</v>
      </c>
      <c r="O1664" t="s">
        <v>3935</v>
      </c>
    </row>
    <row r="1665" spans="1:15" x14ac:dyDescent="0.35">
      <c r="A1665">
        <v>2.3489932885906</v>
      </c>
      <c r="B1665" t="s">
        <v>457</v>
      </c>
      <c r="C1665" t="s">
        <v>1564</v>
      </c>
      <c r="D1665">
        <v>20150709024500</v>
      </c>
      <c r="E1665" s="1">
        <f>IF(SUMPRODUCT(--ISNUMBER(SEARCH({"ECON_EARNINGSREPORT","ECON_STOCKMARKET"},C1665)))&gt;0,1,0)</f>
        <v>1</v>
      </c>
      <c r="F1665" s="1">
        <f>IF(SUMPRODUCT(--ISNUMBER(SEARCH({"ENV_"},C1665)))&gt;0,1,0)</f>
        <v>0</v>
      </c>
      <c r="G1665" s="1">
        <f>IF(SUMPRODUCT(--ISNUMBER(SEARCH({"DISCRIMINATION","HARASSMENT","HATE_SPEECH","GENDER_VIOLENCE"},C1665)))&gt;0,1,0)</f>
        <v>0</v>
      </c>
      <c r="H1665" s="1">
        <f>IF(SUMPRODUCT(--ISNUMBER(SEARCH({"LEGALIZE","LEGISLATION","TRIAL"},C1665)))&gt;0,1,0)</f>
        <v>0</v>
      </c>
      <c r="I1665" s="1">
        <f>IF(SUMPRODUCT(--ISNUMBER(SEARCH({"LEADER"},C1665)))&gt;0,1,0)</f>
        <v>1</v>
      </c>
      <c r="J1665" t="str">
        <f t="shared" si="100"/>
        <v>2015</v>
      </c>
      <c r="K1665" t="str">
        <f t="shared" si="101"/>
        <v>07</v>
      </c>
      <c r="L1665" t="str">
        <f t="shared" si="102"/>
        <v>09</v>
      </c>
      <c r="M1665" s="2">
        <f t="shared" si="103"/>
        <v>42194.114583333336</v>
      </c>
      <c r="N1665" s="1">
        <f>IF(SUMPRODUCT(--ISNUMBER(SEARCH({"nasdaq.com","bloomberg.com","wsj.com","seekingalpha.com","valuewalk.com","reuters.com","forbes.com","marketwatch.com","investopedia.com","businessinsider.com","analystratings.com"},B1665)))&gt;0,1,0)</f>
        <v>0</v>
      </c>
      <c r="O1665" t="s">
        <v>3935</v>
      </c>
    </row>
    <row r="1666" spans="1:15" x14ac:dyDescent="0.35">
      <c r="A1666">
        <v>-1.57342657342657</v>
      </c>
      <c r="B1666" t="s">
        <v>98</v>
      </c>
      <c r="C1666" t="s">
        <v>1565</v>
      </c>
      <c r="D1666">
        <v>20150828194500</v>
      </c>
      <c r="E1666" s="1">
        <f>IF(SUMPRODUCT(--ISNUMBER(SEARCH({"ECON_EARNINGSREPORT","ECON_STOCKMARKET"},C1666)))&gt;0,1,0)</f>
        <v>1</v>
      </c>
      <c r="F1666" s="1">
        <f>IF(SUMPRODUCT(--ISNUMBER(SEARCH({"ENV_"},C1666)))&gt;0,1,0)</f>
        <v>0</v>
      </c>
      <c r="G1666" s="1">
        <f>IF(SUMPRODUCT(--ISNUMBER(SEARCH({"DISCRIMINATION","HARASSMENT","HATE_SPEECH","GENDER_VIOLENCE"},C1666)))&gt;0,1,0)</f>
        <v>0</v>
      </c>
      <c r="H1666" s="1">
        <f>IF(SUMPRODUCT(--ISNUMBER(SEARCH({"LEGALIZE","LEGISLATION","TRIAL"},C1666)))&gt;0,1,0)</f>
        <v>0</v>
      </c>
      <c r="I1666" s="1">
        <f>IF(SUMPRODUCT(--ISNUMBER(SEARCH({"LEADER"},C1666)))&gt;0,1,0)</f>
        <v>0</v>
      </c>
      <c r="J1666" t="str">
        <f t="shared" si="100"/>
        <v>2015</v>
      </c>
      <c r="K1666" t="str">
        <f t="shared" si="101"/>
        <v>08</v>
      </c>
      <c r="L1666" t="str">
        <f t="shared" si="102"/>
        <v>28</v>
      </c>
      <c r="M1666" s="2">
        <f t="shared" si="103"/>
        <v>42244.822916666664</v>
      </c>
      <c r="N1666" s="1">
        <f>IF(SUMPRODUCT(--ISNUMBER(SEARCH({"nasdaq.com","bloomberg.com","wsj.com","seekingalpha.com","valuewalk.com","reuters.com","forbes.com","marketwatch.com","investopedia.com","businessinsider.com","analystratings.com"},B1666)))&gt;0,1,0)</f>
        <v>0</v>
      </c>
      <c r="O1666" t="s">
        <v>3935</v>
      </c>
    </row>
    <row r="1667" spans="1:15" x14ac:dyDescent="0.35">
      <c r="A1667">
        <v>0.52631578947368396</v>
      </c>
      <c r="B1667" t="s">
        <v>71</v>
      </c>
      <c r="C1667" t="s">
        <v>1566</v>
      </c>
      <c r="D1667">
        <v>20160531114500</v>
      </c>
      <c r="E1667" s="1">
        <f>IF(SUMPRODUCT(--ISNUMBER(SEARCH({"ECON_EARNINGSREPORT","ECON_STOCKMARKET"},C1667)))&gt;0,1,0)</f>
        <v>1</v>
      </c>
      <c r="F1667" s="1">
        <f>IF(SUMPRODUCT(--ISNUMBER(SEARCH({"ENV_"},C1667)))&gt;0,1,0)</f>
        <v>0</v>
      </c>
      <c r="G1667" s="1">
        <f>IF(SUMPRODUCT(--ISNUMBER(SEARCH({"DISCRIMINATION","HARASSMENT","HATE_SPEECH","GENDER_VIOLENCE"},C1667)))&gt;0,1,0)</f>
        <v>0</v>
      </c>
      <c r="H1667" s="1">
        <f>IF(SUMPRODUCT(--ISNUMBER(SEARCH({"LEGALIZE","LEGISLATION","TRIAL"},C1667)))&gt;0,1,0)</f>
        <v>0</v>
      </c>
      <c r="I1667" s="1">
        <f>IF(SUMPRODUCT(--ISNUMBER(SEARCH({"LEADER"},C1667)))&gt;0,1,0)</f>
        <v>0</v>
      </c>
      <c r="J1667" t="str">
        <f t="shared" ref="J1667:J1730" si="104">LEFT(D1667,4)</f>
        <v>2016</v>
      </c>
      <c r="K1667" t="str">
        <f t="shared" ref="K1667:K1730" si="105">MID(D1667,5,2)</f>
        <v>05</v>
      </c>
      <c r="L1667" t="str">
        <f t="shared" ref="L1667:L1730" si="106">MID(D1667,7,2)</f>
        <v>31</v>
      </c>
      <c r="M1667" s="2">
        <f t="shared" ref="M1667:M1730" si="107">DATE(LEFT(D1667,4),MID(D1667,5,2),MID(D1667,7,2))+TIME(MID(D1667,9,2),MID(D1667,11,2),RIGHT(D1667,2))</f>
        <v>42521.489583333336</v>
      </c>
      <c r="N1667" s="1">
        <f>IF(SUMPRODUCT(--ISNUMBER(SEARCH({"nasdaq.com","bloomberg.com","wsj.com","seekingalpha.com","valuewalk.com","reuters.com","forbes.com","marketwatch.com","investopedia.com","businessinsider.com","analystratings.com"},B1667)))&gt;0,1,0)</f>
        <v>1</v>
      </c>
      <c r="O1667" t="s">
        <v>3935</v>
      </c>
    </row>
    <row r="1668" spans="1:15" x14ac:dyDescent="0.35">
      <c r="A1668">
        <v>-1.86915887850467</v>
      </c>
      <c r="B1668" t="s">
        <v>481</v>
      </c>
      <c r="C1668" t="s">
        <v>1567</v>
      </c>
      <c r="D1668">
        <v>20150714011500</v>
      </c>
      <c r="E1668" s="1">
        <f>IF(SUMPRODUCT(--ISNUMBER(SEARCH({"ECON_EARNINGSREPORT","ECON_STOCKMARKET"},C1668)))&gt;0,1,0)</f>
        <v>0</v>
      </c>
      <c r="F1668" s="1">
        <f>IF(SUMPRODUCT(--ISNUMBER(SEARCH({"ENV_"},C1668)))&gt;0,1,0)</f>
        <v>0</v>
      </c>
      <c r="G1668" s="1">
        <f>IF(SUMPRODUCT(--ISNUMBER(SEARCH({"DISCRIMINATION","HARASSMENT","HATE_SPEECH","GENDER_VIOLENCE"},C1668)))&gt;0,1,0)</f>
        <v>0</v>
      </c>
      <c r="H1668" s="1">
        <f>IF(SUMPRODUCT(--ISNUMBER(SEARCH({"LEGALIZE","LEGISLATION","TRIAL"},C1668)))&gt;0,1,0)</f>
        <v>0</v>
      </c>
      <c r="I1668" s="1">
        <f>IF(SUMPRODUCT(--ISNUMBER(SEARCH({"LEADER"},C1668)))&gt;0,1,0)</f>
        <v>0</v>
      </c>
      <c r="J1668" t="str">
        <f t="shared" si="104"/>
        <v>2015</v>
      </c>
      <c r="K1668" t="str">
        <f t="shared" si="105"/>
        <v>07</v>
      </c>
      <c r="L1668" t="str">
        <f t="shared" si="106"/>
        <v>14</v>
      </c>
      <c r="M1668" s="2">
        <f t="shared" si="107"/>
        <v>42199.052083333336</v>
      </c>
      <c r="N1668" s="1">
        <f>IF(SUMPRODUCT(--ISNUMBER(SEARCH({"nasdaq.com","bloomberg.com","wsj.com","seekingalpha.com","valuewalk.com","reuters.com","forbes.com","marketwatch.com","investopedia.com","businessinsider.com","analystratings.com"},B1668)))&gt;0,1,0)</f>
        <v>1</v>
      </c>
      <c r="O1668" t="s">
        <v>3935</v>
      </c>
    </row>
    <row r="1669" spans="1:15" x14ac:dyDescent="0.35">
      <c r="A1669">
        <v>-0.67114093959731602</v>
      </c>
      <c r="B1669" t="s">
        <v>25</v>
      </c>
      <c r="C1669" t="s">
        <v>1568</v>
      </c>
      <c r="D1669">
        <v>20150714033000</v>
      </c>
      <c r="E1669" s="1">
        <f>IF(SUMPRODUCT(--ISNUMBER(SEARCH({"ECON_EARNINGSREPORT","ECON_STOCKMARKET"},C1669)))&gt;0,1,0)</f>
        <v>1</v>
      </c>
      <c r="F1669" s="1">
        <f>IF(SUMPRODUCT(--ISNUMBER(SEARCH({"ENV_"},C1669)))&gt;0,1,0)</f>
        <v>0</v>
      </c>
      <c r="G1669" s="1">
        <f>IF(SUMPRODUCT(--ISNUMBER(SEARCH({"DISCRIMINATION","HARASSMENT","HATE_SPEECH","GENDER_VIOLENCE"},C1669)))&gt;0,1,0)</f>
        <v>0</v>
      </c>
      <c r="H1669" s="1">
        <f>IF(SUMPRODUCT(--ISNUMBER(SEARCH({"LEGALIZE","LEGISLATION","TRIAL"},C1669)))&gt;0,1,0)</f>
        <v>0</v>
      </c>
      <c r="I1669" s="1">
        <f>IF(SUMPRODUCT(--ISNUMBER(SEARCH({"LEADER"},C1669)))&gt;0,1,0)</f>
        <v>1</v>
      </c>
      <c r="J1669" t="str">
        <f t="shared" si="104"/>
        <v>2015</v>
      </c>
      <c r="K1669" t="str">
        <f t="shared" si="105"/>
        <v>07</v>
      </c>
      <c r="L1669" t="str">
        <f t="shared" si="106"/>
        <v>14</v>
      </c>
      <c r="M1669" s="2">
        <f t="shared" si="107"/>
        <v>42199.145833333336</v>
      </c>
      <c r="N1669" s="1">
        <f>IF(SUMPRODUCT(--ISNUMBER(SEARCH({"nasdaq.com","bloomberg.com","wsj.com","seekingalpha.com","valuewalk.com","reuters.com","forbes.com","marketwatch.com","investopedia.com","businessinsider.com","analystratings.com"},B1669)))&gt;0,1,0)</f>
        <v>0</v>
      </c>
      <c r="O1669" t="s">
        <v>3935</v>
      </c>
    </row>
    <row r="1670" spans="1:15" x14ac:dyDescent="0.35">
      <c r="A1670">
        <v>-0.99009900990098998</v>
      </c>
      <c r="B1670" t="s">
        <v>98</v>
      </c>
      <c r="C1670" t="s">
        <v>1569</v>
      </c>
      <c r="D1670">
        <v>20150714110000</v>
      </c>
      <c r="E1670" s="1">
        <f>IF(SUMPRODUCT(--ISNUMBER(SEARCH({"ECON_EARNINGSREPORT","ECON_STOCKMARKET"},C1670)))&gt;0,1,0)</f>
        <v>1</v>
      </c>
      <c r="F1670" s="1">
        <f>IF(SUMPRODUCT(--ISNUMBER(SEARCH({"ENV_"},C1670)))&gt;0,1,0)</f>
        <v>0</v>
      </c>
      <c r="G1670" s="1">
        <f>IF(SUMPRODUCT(--ISNUMBER(SEARCH({"DISCRIMINATION","HARASSMENT","HATE_SPEECH","GENDER_VIOLENCE"},C1670)))&gt;0,1,0)</f>
        <v>0</v>
      </c>
      <c r="H1670" s="1">
        <f>IF(SUMPRODUCT(--ISNUMBER(SEARCH({"LEGALIZE","LEGISLATION","TRIAL"},C1670)))&gt;0,1,0)</f>
        <v>0</v>
      </c>
      <c r="I1670" s="1">
        <f>IF(SUMPRODUCT(--ISNUMBER(SEARCH({"LEADER"},C1670)))&gt;0,1,0)</f>
        <v>0</v>
      </c>
      <c r="J1670" t="str">
        <f t="shared" si="104"/>
        <v>2015</v>
      </c>
      <c r="K1670" t="str">
        <f t="shared" si="105"/>
        <v>07</v>
      </c>
      <c r="L1670" t="str">
        <f t="shared" si="106"/>
        <v>14</v>
      </c>
      <c r="M1670" s="2">
        <f t="shared" si="107"/>
        <v>42199.458333333336</v>
      </c>
      <c r="N1670" s="1">
        <f>IF(SUMPRODUCT(--ISNUMBER(SEARCH({"nasdaq.com","bloomberg.com","wsj.com","seekingalpha.com","valuewalk.com","reuters.com","forbes.com","marketwatch.com","investopedia.com","businessinsider.com","analystratings.com"},B1670)))&gt;0,1,0)</f>
        <v>0</v>
      </c>
      <c r="O1670" t="s">
        <v>3935</v>
      </c>
    </row>
    <row r="1671" spans="1:15" x14ac:dyDescent="0.35">
      <c r="A1671">
        <v>1.0016694490817999</v>
      </c>
      <c r="B1671" t="s">
        <v>1570</v>
      </c>
      <c r="C1671" t="s">
        <v>1571</v>
      </c>
      <c r="D1671">
        <v>20151113211500</v>
      </c>
      <c r="E1671" s="1">
        <f>IF(SUMPRODUCT(--ISNUMBER(SEARCH({"ECON_EARNINGSREPORT","ECON_STOCKMARKET"},C1671)))&gt;0,1,0)</f>
        <v>0</v>
      </c>
      <c r="F1671" s="1">
        <f>IF(SUMPRODUCT(--ISNUMBER(SEARCH({"ENV_"},C1671)))&gt;0,1,0)</f>
        <v>0</v>
      </c>
      <c r="G1671" s="1">
        <f>IF(SUMPRODUCT(--ISNUMBER(SEARCH({"DISCRIMINATION","HARASSMENT","HATE_SPEECH","GENDER_VIOLENCE"},C1671)))&gt;0,1,0)</f>
        <v>0</v>
      </c>
      <c r="H1671" s="1">
        <f>IF(SUMPRODUCT(--ISNUMBER(SEARCH({"LEGALIZE","LEGISLATION","TRIAL"},C1671)))&gt;0,1,0)</f>
        <v>0</v>
      </c>
      <c r="I1671" s="1">
        <f>IF(SUMPRODUCT(--ISNUMBER(SEARCH({"LEADER"},C1671)))&gt;0,1,0)</f>
        <v>0</v>
      </c>
      <c r="J1671" t="str">
        <f t="shared" si="104"/>
        <v>2015</v>
      </c>
      <c r="K1671" t="str">
        <f t="shared" si="105"/>
        <v>11</v>
      </c>
      <c r="L1671" t="str">
        <f t="shared" si="106"/>
        <v>13</v>
      </c>
      <c r="M1671" s="2">
        <f t="shared" si="107"/>
        <v>42321.885416666664</v>
      </c>
      <c r="N1671" s="1">
        <f>IF(SUMPRODUCT(--ISNUMBER(SEARCH({"nasdaq.com","bloomberg.com","wsj.com","seekingalpha.com","valuewalk.com","reuters.com","forbes.com","marketwatch.com","investopedia.com","businessinsider.com","analystratings.com"},B1671)))&gt;0,1,0)</f>
        <v>0</v>
      </c>
      <c r="O1671" t="s">
        <v>3935</v>
      </c>
    </row>
    <row r="1672" spans="1:15" x14ac:dyDescent="0.35">
      <c r="A1672">
        <v>-0.23148148148148101</v>
      </c>
      <c r="B1672" t="s">
        <v>133</v>
      </c>
      <c r="C1672" t="s">
        <v>1572</v>
      </c>
      <c r="D1672">
        <v>20150919193000</v>
      </c>
      <c r="E1672" s="1">
        <f>IF(SUMPRODUCT(--ISNUMBER(SEARCH({"ECON_EARNINGSREPORT","ECON_STOCKMARKET"},C1672)))&gt;0,1,0)</f>
        <v>0</v>
      </c>
      <c r="F1672" s="1">
        <f>IF(SUMPRODUCT(--ISNUMBER(SEARCH({"ENV_"},C1672)))&gt;0,1,0)</f>
        <v>0</v>
      </c>
      <c r="G1672" s="1">
        <f>IF(SUMPRODUCT(--ISNUMBER(SEARCH({"DISCRIMINATION","HARASSMENT","HATE_SPEECH","GENDER_VIOLENCE"},C1672)))&gt;0,1,0)</f>
        <v>0</v>
      </c>
      <c r="H1672" s="1">
        <f>IF(SUMPRODUCT(--ISNUMBER(SEARCH({"LEGALIZE","LEGISLATION","TRIAL"},C1672)))&gt;0,1,0)</f>
        <v>0</v>
      </c>
      <c r="I1672" s="1">
        <f>IF(SUMPRODUCT(--ISNUMBER(SEARCH({"LEADER"},C1672)))&gt;0,1,0)</f>
        <v>0</v>
      </c>
      <c r="J1672" t="str">
        <f t="shared" si="104"/>
        <v>2015</v>
      </c>
      <c r="K1672" t="str">
        <f t="shared" si="105"/>
        <v>09</v>
      </c>
      <c r="L1672" t="str">
        <f t="shared" si="106"/>
        <v>19</v>
      </c>
      <c r="M1672" s="2">
        <f t="shared" si="107"/>
        <v>42266.8125</v>
      </c>
      <c r="N1672" s="1">
        <f>IF(SUMPRODUCT(--ISNUMBER(SEARCH({"nasdaq.com","bloomberg.com","wsj.com","seekingalpha.com","valuewalk.com","reuters.com","forbes.com","marketwatch.com","investopedia.com","businessinsider.com","analystratings.com"},B1672)))&gt;0,1,0)</f>
        <v>1</v>
      </c>
      <c r="O1672" t="s">
        <v>3935</v>
      </c>
    </row>
    <row r="1673" spans="1:15" x14ac:dyDescent="0.35">
      <c r="A1673">
        <v>0.290697674418605</v>
      </c>
      <c r="B1673" t="s">
        <v>90</v>
      </c>
      <c r="C1673" t="s">
        <v>1573</v>
      </c>
      <c r="D1673">
        <v>20150622131500</v>
      </c>
      <c r="E1673" s="1">
        <f>IF(SUMPRODUCT(--ISNUMBER(SEARCH({"ECON_EARNINGSREPORT","ECON_STOCKMARKET"},C1673)))&gt;0,1,0)</f>
        <v>1</v>
      </c>
      <c r="F1673" s="1">
        <f>IF(SUMPRODUCT(--ISNUMBER(SEARCH({"ENV_"},C1673)))&gt;0,1,0)</f>
        <v>0</v>
      </c>
      <c r="G1673" s="1">
        <f>IF(SUMPRODUCT(--ISNUMBER(SEARCH({"DISCRIMINATION","HARASSMENT","HATE_SPEECH","GENDER_VIOLENCE"},C1673)))&gt;0,1,0)</f>
        <v>0</v>
      </c>
      <c r="H1673" s="1">
        <f>IF(SUMPRODUCT(--ISNUMBER(SEARCH({"LEGALIZE","LEGISLATION","TRIAL"},C1673)))&gt;0,1,0)</f>
        <v>0</v>
      </c>
      <c r="I1673" s="1">
        <f>IF(SUMPRODUCT(--ISNUMBER(SEARCH({"LEADER"},C1673)))&gt;0,1,0)</f>
        <v>0</v>
      </c>
      <c r="J1673" t="str">
        <f t="shared" si="104"/>
        <v>2015</v>
      </c>
      <c r="K1673" t="str">
        <f t="shared" si="105"/>
        <v>06</v>
      </c>
      <c r="L1673" t="str">
        <f t="shared" si="106"/>
        <v>22</v>
      </c>
      <c r="M1673" s="2">
        <f t="shared" si="107"/>
        <v>42177.552083333336</v>
      </c>
      <c r="N1673" s="1">
        <f>IF(SUMPRODUCT(--ISNUMBER(SEARCH({"nasdaq.com","bloomberg.com","wsj.com","seekingalpha.com","valuewalk.com","reuters.com","forbes.com","marketwatch.com","investopedia.com","businessinsider.com","analystratings.com"},B1673)))&gt;0,1,0)</f>
        <v>0</v>
      </c>
      <c r="O1673" t="s">
        <v>3935</v>
      </c>
    </row>
    <row r="1674" spans="1:15" x14ac:dyDescent="0.35">
      <c r="A1674">
        <v>-3.9215686274509798</v>
      </c>
      <c r="B1674" t="s">
        <v>1088</v>
      </c>
      <c r="C1674" t="s">
        <v>1574</v>
      </c>
      <c r="D1674">
        <v>20150715140000</v>
      </c>
      <c r="E1674" s="1">
        <f>IF(SUMPRODUCT(--ISNUMBER(SEARCH({"ECON_EARNINGSREPORT","ECON_STOCKMARKET"},C1674)))&gt;0,1,0)</f>
        <v>0</v>
      </c>
      <c r="F1674" s="1">
        <f>IF(SUMPRODUCT(--ISNUMBER(SEARCH({"ENV_"},C1674)))&gt;0,1,0)</f>
        <v>0</v>
      </c>
      <c r="G1674" s="1">
        <f>IF(SUMPRODUCT(--ISNUMBER(SEARCH({"DISCRIMINATION","HARASSMENT","HATE_SPEECH","GENDER_VIOLENCE"},C1674)))&gt;0,1,0)</f>
        <v>0</v>
      </c>
      <c r="H1674" s="1">
        <f>IF(SUMPRODUCT(--ISNUMBER(SEARCH({"LEGALIZE","LEGISLATION","TRIAL"},C1674)))&gt;0,1,0)</f>
        <v>0</v>
      </c>
      <c r="I1674" s="1">
        <f>IF(SUMPRODUCT(--ISNUMBER(SEARCH({"LEADER"},C1674)))&gt;0,1,0)</f>
        <v>0</v>
      </c>
      <c r="J1674" t="str">
        <f t="shared" si="104"/>
        <v>2015</v>
      </c>
      <c r="K1674" t="str">
        <f t="shared" si="105"/>
        <v>07</v>
      </c>
      <c r="L1674" t="str">
        <f t="shared" si="106"/>
        <v>15</v>
      </c>
      <c r="M1674" s="2">
        <f t="shared" si="107"/>
        <v>42200.583333333336</v>
      </c>
      <c r="N1674" s="1">
        <f>IF(SUMPRODUCT(--ISNUMBER(SEARCH({"nasdaq.com","bloomberg.com","wsj.com","seekingalpha.com","valuewalk.com","reuters.com","forbes.com","marketwatch.com","investopedia.com","businessinsider.com","analystratings.com"},B1674)))&gt;0,1,0)</f>
        <v>0</v>
      </c>
      <c r="O1674" t="s">
        <v>3935</v>
      </c>
    </row>
    <row r="1675" spans="1:15" x14ac:dyDescent="0.35">
      <c r="A1675">
        <v>0.59055118110236204</v>
      </c>
      <c r="B1675" t="s">
        <v>1448</v>
      </c>
      <c r="C1675" t="s">
        <v>1575</v>
      </c>
      <c r="D1675">
        <v>20150526174500</v>
      </c>
      <c r="E1675" s="1">
        <f>IF(SUMPRODUCT(--ISNUMBER(SEARCH({"ECON_EARNINGSREPORT","ECON_STOCKMARKET"},C1675)))&gt;0,1,0)</f>
        <v>1</v>
      </c>
      <c r="F1675" s="1">
        <f>IF(SUMPRODUCT(--ISNUMBER(SEARCH({"ENV_"},C1675)))&gt;0,1,0)</f>
        <v>0</v>
      </c>
      <c r="G1675" s="1">
        <f>IF(SUMPRODUCT(--ISNUMBER(SEARCH({"DISCRIMINATION","HARASSMENT","HATE_SPEECH","GENDER_VIOLENCE"},C1675)))&gt;0,1,0)</f>
        <v>0</v>
      </c>
      <c r="H1675" s="1">
        <f>IF(SUMPRODUCT(--ISNUMBER(SEARCH({"LEGALIZE","LEGISLATION","TRIAL"},C1675)))&gt;0,1,0)</f>
        <v>0</v>
      </c>
      <c r="I1675" s="1">
        <f>IF(SUMPRODUCT(--ISNUMBER(SEARCH({"LEADER"},C1675)))&gt;0,1,0)</f>
        <v>1</v>
      </c>
      <c r="J1675" t="str">
        <f t="shared" si="104"/>
        <v>2015</v>
      </c>
      <c r="K1675" t="str">
        <f t="shared" si="105"/>
        <v>05</v>
      </c>
      <c r="L1675" t="str">
        <f t="shared" si="106"/>
        <v>26</v>
      </c>
      <c r="M1675" s="2">
        <f t="shared" si="107"/>
        <v>42150.739583333336</v>
      </c>
      <c r="N1675" s="1">
        <f>IF(SUMPRODUCT(--ISNUMBER(SEARCH({"nasdaq.com","bloomberg.com","wsj.com","seekingalpha.com","valuewalk.com","reuters.com","forbes.com","marketwatch.com","investopedia.com","businessinsider.com","analystratings.com"},B1675)))&gt;0,1,0)</f>
        <v>0</v>
      </c>
      <c r="O1675" t="s">
        <v>3935</v>
      </c>
    </row>
    <row r="1676" spans="1:15" x14ac:dyDescent="0.35">
      <c r="A1676">
        <v>0</v>
      </c>
      <c r="B1676" t="s">
        <v>10</v>
      </c>
      <c r="D1676">
        <v>20160527171500</v>
      </c>
      <c r="E1676" s="1">
        <f>IF(SUMPRODUCT(--ISNUMBER(SEARCH({"ECON_EARNINGSREPORT","ECON_STOCKMARKET"},C1676)))&gt;0,1,0)</f>
        <v>0</v>
      </c>
      <c r="F1676" s="1">
        <f>IF(SUMPRODUCT(--ISNUMBER(SEARCH({"ENV_"},C1676)))&gt;0,1,0)</f>
        <v>0</v>
      </c>
      <c r="G1676" s="1">
        <f>IF(SUMPRODUCT(--ISNUMBER(SEARCH({"DISCRIMINATION","HARASSMENT","HATE_SPEECH","GENDER_VIOLENCE"},C1676)))&gt;0,1,0)</f>
        <v>0</v>
      </c>
      <c r="H1676" s="1">
        <f>IF(SUMPRODUCT(--ISNUMBER(SEARCH({"LEGALIZE","LEGISLATION","TRIAL"},C1676)))&gt;0,1,0)</f>
        <v>0</v>
      </c>
      <c r="I1676" s="1">
        <f>IF(SUMPRODUCT(--ISNUMBER(SEARCH({"LEADER"},C1676)))&gt;0,1,0)</f>
        <v>0</v>
      </c>
      <c r="J1676" t="str">
        <f t="shared" si="104"/>
        <v>2016</v>
      </c>
      <c r="K1676" t="str">
        <f t="shared" si="105"/>
        <v>05</v>
      </c>
      <c r="L1676" t="str">
        <f t="shared" si="106"/>
        <v>27</v>
      </c>
      <c r="M1676" s="2">
        <f t="shared" si="107"/>
        <v>42517.71875</v>
      </c>
      <c r="N1676" s="1">
        <f>IF(SUMPRODUCT(--ISNUMBER(SEARCH({"nasdaq.com","bloomberg.com","wsj.com","seekingalpha.com","valuewalk.com","reuters.com","forbes.com","marketwatch.com","investopedia.com","businessinsider.com","analystratings.com"},B1676)))&gt;0,1,0)</f>
        <v>1</v>
      </c>
      <c r="O1676" t="s">
        <v>3935</v>
      </c>
    </row>
    <row r="1677" spans="1:15" x14ac:dyDescent="0.35">
      <c r="A1677">
        <v>-0.15243902439024401</v>
      </c>
      <c r="B1677" t="s">
        <v>25</v>
      </c>
      <c r="D1677">
        <v>20150714060000</v>
      </c>
      <c r="E1677" s="1">
        <f>IF(SUMPRODUCT(--ISNUMBER(SEARCH({"ECON_EARNINGSREPORT","ECON_STOCKMARKET"},C1677)))&gt;0,1,0)</f>
        <v>0</v>
      </c>
      <c r="F1677" s="1">
        <f>IF(SUMPRODUCT(--ISNUMBER(SEARCH({"ENV_"},C1677)))&gt;0,1,0)</f>
        <v>0</v>
      </c>
      <c r="G1677" s="1">
        <f>IF(SUMPRODUCT(--ISNUMBER(SEARCH({"DISCRIMINATION","HARASSMENT","HATE_SPEECH","GENDER_VIOLENCE"},C1677)))&gt;0,1,0)</f>
        <v>0</v>
      </c>
      <c r="H1677" s="1">
        <f>IF(SUMPRODUCT(--ISNUMBER(SEARCH({"LEGALIZE","LEGISLATION","TRIAL"},C1677)))&gt;0,1,0)</f>
        <v>0</v>
      </c>
      <c r="I1677" s="1">
        <f>IF(SUMPRODUCT(--ISNUMBER(SEARCH({"LEADER"},C1677)))&gt;0,1,0)</f>
        <v>0</v>
      </c>
      <c r="J1677" t="str">
        <f t="shared" si="104"/>
        <v>2015</v>
      </c>
      <c r="K1677" t="str">
        <f t="shared" si="105"/>
        <v>07</v>
      </c>
      <c r="L1677" t="str">
        <f t="shared" si="106"/>
        <v>14</v>
      </c>
      <c r="M1677" s="2">
        <f t="shared" si="107"/>
        <v>42199.25</v>
      </c>
      <c r="N1677" s="1">
        <f>IF(SUMPRODUCT(--ISNUMBER(SEARCH({"nasdaq.com","bloomberg.com","wsj.com","seekingalpha.com","valuewalk.com","reuters.com","forbes.com","marketwatch.com","investopedia.com","businessinsider.com","analystratings.com"},B1677)))&gt;0,1,0)</f>
        <v>0</v>
      </c>
      <c r="O1677" t="s">
        <v>3935</v>
      </c>
    </row>
    <row r="1678" spans="1:15" x14ac:dyDescent="0.35">
      <c r="A1678">
        <v>1.2</v>
      </c>
      <c r="B1678" t="s">
        <v>1576</v>
      </c>
      <c r="C1678" t="s">
        <v>1577</v>
      </c>
      <c r="D1678">
        <v>20160427161500</v>
      </c>
      <c r="E1678" s="1">
        <f>IF(SUMPRODUCT(--ISNUMBER(SEARCH({"ECON_EARNINGSREPORT","ECON_STOCKMARKET"},C1678)))&gt;0,1,0)</f>
        <v>1</v>
      </c>
      <c r="F1678" s="1">
        <f>IF(SUMPRODUCT(--ISNUMBER(SEARCH({"ENV_"},C1678)))&gt;0,1,0)</f>
        <v>0</v>
      </c>
      <c r="G1678" s="1">
        <f>IF(SUMPRODUCT(--ISNUMBER(SEARCH({"DISCRIMINATION","HARASSMENT","HATE_SPEECH","GENDER_VIOLENCE"},C1678)))&gt;0,1,0)</f>
        <v>0</v>
      </c>
      <c r="H1678" s="1">
        <f>IF(SUMPRODUCT(--ISNUMBER(SEARCH({"LEGALIZE","LEGISLATION","TRIAL"},C1678)))&gt;0,1,0)</f>
        <v>0</v>
      </c>
      <c r="I1678" s="1">
        <f>IF(SUMPRODUCT(--ISNUMBER(SEARCH({"LEADER"},C1678)))&gt;0,1,0)</f>
        <v>0</v>
      </c>
      <c r="J1678" t="str">
        <f t="shared" si="104"/>
        <v>2016</v>
      </c>
      <c r="K1678" t="str">
        <f t="shared" si="105"/>
        <v>04</v>
      </c>
      <c r="L1678" t="str">
        <f t="shared" si="106"/>
        <v>27</v>
      </c>
      <c r="M1678" s="2">
        <f t="shared" si="107"/>
        <v>42487.677083333336</v>
      </c>
      <c r="N1678" s="1">
        <f>IF(SUMPRODUCT(--ISNUMBER(SEARCH({"nasdaq.com","bloomberg.com","wsj.com","seekingalpha.com","valuewalk.com","reuters.com","forbes.com","marketwatch.com","investopedia.com","businessinsider.com","analystratings.com"},B1678)))&gt;0,1,0)</f>
        <v>0</v>
      </c>
      <c r="O1678" t="s">
        <v>3935</v>
      </c>
    </row>
    <row r="1679" spans="1:15" x14ac:dyDescent="0.35">
      <c r="A1679">
        <v>-4.6511627906976702</v>
      </c>
      <c r="B1679" t="s">
        <v>395</v>
      </c>
      <c r="C1679" t="s">
        <v>1578</v>
      </c>
      <c r="D1679">
        <v>20150714193000</v>
      </c>
      <c r="E1679" s="1">
        <f>IF(SUMPRODUCT(--ISNUMBER(SEARCH({"ECON_EARNINGSREPORT","ECON_STOCKMARKET"},C1679)))&gt;0,1,0)</f>
        <v>1</v>
      </c>
      <c r="F1679" s="1">
        <f>IF(SUMPRODUCT(--ISNUMBER(SEARCH({"ENV_"},C1679)))&gt;0,1,0)</f>
        <v>0</v>
      </c>
      <c r="G1679" s="1">
        <f>IF(SUMPRODUCT(--ISNUMBER(SEARCH({"DISCRIMINATION","HARASSMENT","HATE_SPEECH","GENDER_VIOLENCE"},C1679)))&gt;0,1,0)</f>
        <v>0</v>
      </c>
      <c r="H1679" s="1">
        <f>IF(SUMPRODUCT(--ISNUMBER(SEARCH({"LEGALIZE","LEGISLATION","TRIAL"},C1679)))&gt;0,1,0)</f>
        <v>0</v>
      </c>
      <c r="I1679" s="1">
        <f>IF(SUMPRODUCT(--ISNUMBER(SEARCH({"LEADER"},C1679)))&gt;0,1,0)</f>
        <v>0</v>
      </c>
      <c r="J1679" t="str">
        <f t="shared" si="104"/>
        <v>2015</v>
      </c>
      <c r="K1679" t="str">
        <f t="shared" si="105"/>
        <v>07</v>
      </c>
      <c r="L1679" t="str">
        <f t="shared" si="106"/>
        <v>14</v>
      </c>
      <c r="M1679" s="2">
        <f t="shared" si="107"/>
        <v>42199.8125</v>
      </c>
      <c r="N1679" s="1">
        <f>IF(SUMPRODUCT(--ISNUMBER(SEARCH({"nasdaq.com","bloomberg.com","wsj.com","seekingalpha.com","valuewalk.com","reuters.com","forbes.com","marketwatch.com","investopedia.com","businessinsider.com","analystratings.com"},B1679)))&gt;0,1,0)</f>
        <v>1</v>
      </c>
      <c r="O1679" t="s">
        <v>3935</v>
      </c>
    </row>
    <row r="1680" spans="1:15" x14ac:dyDescent="0.35">
      <c r="A1680">
        <v>1.1441647597254001</v>
      </c>
      <c r="B1680" t="s">
        <v>90</v>
      </c>
      <c r="C1680" t="s">
        <v>1579</v>
      </c>
      <c r="D1680">
        <v>20150714174500</v>
      </c>
      <c r="E1680" s="1">
        <f>IF(SUMPRODUCT(--ISNUMBER(SEARCH({"ECON_EARNINGSREPORT","ECON_STOCKMARKET"},C1680)))&gt;0,1,0)</f>
        <v>1</v>
      </c>
      <c r="F1680" s="1">
        <f>IF(SUMPRODUCT(--ISNUMBER(SEARCH({"ENV_"},C1680)))&gt;0,1,0)</f>
        <v>0</v>
      </c>
      <c r="G1680" s="1">
        <f>IF(SUMPRODUCT(--ISNUMBER(SEARCH({"DISCRIMINATION","HARASSMENT","HATE_SPEECH","GENDER_VIOLENCE"},C1680)))&gt;0,1,0)</f>
        <v>0</v>
      </c>
      <c r="H1680" s="1">
        <f>IF(SUMPRODUCT(--ISNUMBER(SEARCH({"LEGALIZE","LEGISLATION","TRIAL"},C1680)))&gt;0,1,0)</f>
        <v>0</v>
      </c>
      <c r="I1680" s="1">
        <f>IF(SUMPRODUCT(--ISNUMBER(SEARCH({"LEADER"},C1680)))&gt;0,1,0)</f>
        <v>1</v>
      </c>
      <c r="J1680" t="str">
        <f t="shared" si="104"/>
        <v>2015</v>
      </c>
      <c r="K1680" t="str">
        <f t="shared" si="105"/>
        <v>07</v>
      </c>
      <c r="L1680" t="str">
        <f t="shared" si="106"/>
        <v>14</v>
      </c>
      <c r="M1680" s="2">
        <f t="shared" si="107"/>
        <v>42199.739583333336</v>
      </c>
      <c r="N1680" s="1">
        <f>IF(SUMPRODUCT(--ISNUMBER(SEARCH({"nasdaq.com","bloomberg.com","wsj.com","seekingalpha.com","valuewalk.com","reuters.com","forbes.com","marketwatch.com","investopedia.com","businessinsider.com","analystratings.com"},B1680)))&gt;0,1,0)</f>
        <v>0</v>
      </c>
      <c r="O1680" t="s">
        <v>3935</v>
      </c>
    </row>
    <row r="1681" spans="1:15" x14ac:dyDescent="0.35">
      <c r="A1681">
        <v>-2.2727272727272698</v>
      </c>
      <c r="B1681" t="s">
        <v>1580</v>
      </c>
      <c r="C1681" t="s">
        <v>1581</v>
      </c>
      <c r="D1681">
        <v>20150828081500</v>
      </c>
      <c r="E1681" s="1">
        <f>IF(SUMPRODUCT(--ISNUMBER(SEARCH({"ECON_EARNINGSREPORT","ECON_STOCKMARKET"},C1681)))&gt;0,1,0)</f>
        <v>0</v>
      </c>
      <c r="F1681" s="1">
        <f>IF(SUMPRODUCT(--ISNUMBER(SEARCH({"ENV_"},C1681)))&gt;0,1,0)</f>
        <v>0</v>
      </c>
      <c r="G1681" s="1">
        <f>IF(SUMPRODUCT(--ISNUMBER(SEARCH({"DISCRIMINATION","HARASSMENT","HATE_SPEECH","GENDER_VIOLENCE"},C1681)))&gt;0,1,0)</f>
        <v>0</v>
      </c>
      <c r="H1681" s="1">
        <f>IF(SUMPRODUCT(--ISNUMBER(SEARCH({"LEGALIZE","LEGISLATION","TRIAL"},C1681)))&gt;0,1,0)</f>
        <v>0</v>
      </c>
      <c r="I1681" s="1">
        <f>IF(SUMPRODUCT(--ISNUMBER(SEARCH({"LEADER"},C1681)))&gt;0,1,0)</f>
        <v>0</v>
      </c>
      <c r="J1681" t="str">
        <f t="shared" si="104"/>
        <v>2015</v>
      </c>
      <c r="K1681" t="str">
        <f t="shared" si="105"/>
        <v>08</v>
      </c>
      <c r="L1681" t="str">
        <f t="shared" si="106"/>
        <v>28</v>
      </c>
      <c r="M1681" s="2">
        <f t="shared" si="107"/>
        <v>42244.34375</v>
      </c>
      <c r="N1681" s="1">
        <f>IF(SUMPRODUCT(--ISNUMBER(SEARCH({"nasdaq.com","bloomberg.com","wsj.com","seekingalpha.com","valuewalk.com","reuters.com","forbes.com","marketwatch.com","investopedia.com","businessinsider.com","analystratings.com"},B1681)))&gt;0,1,0)</f>
        <v>0</v>
      </c>
      <c r="O1681" t="s">
        <v>3935</v>
      </c>
    </row>
    <row r="1682" spans="1:15" x14ac:dyDescent="0.35">
      <c r="A1682">
        <v>1.68539325842697</v>
      </c>
      <c r="B1682" t="s">
        <v>25</v>
      </c>
      <c r="C1682" t="s">
        <v>1582</v>
      </c>
      <c r="D1682">
        <v>20151223004500</v>
      </c>
      <c r="E1682" s="1">
        <f>IF(SUMPRODUCT(--ISNUMBER(SEARCH({"ECON_EARNINGSREPORT","ECON_STOCKMARKET"},C1682)))&gt;0,1,0)</f>
        <v>1</v>
      </c>
      <c r="F1682" s="1">
        <f>IF(SUMPRODUCT(--ISNUMBER(SEARCH({"ENV_"},C1682)))&gt;0,1,0)</f>
        <v>0</v>
      </c>
      <c r="G1682" s="1">
        <f>IF(SUMPRODUCT(--ISNUMBER(SEARCH({"DISCRIMINATION","HARASSMENT","HATE_SPEECH","GENDER_VIOLENCE"},C1682)))&gt;0,1,0)</f>
        <v>0</v>
      </c>
      <c r="H1682" s="1">
        <f>IF(SUMPRODUCT(--ISNUMBER(SEARCH({"LEGALIZE","LEGISLATION","TRIAL"},C1682)))&gt;0,1,0)</f>
        <v>0</v>
      </c>
      <c r="I1682" s="1">
        <f>IF(SUMPRODUCT(--ISNUMBER(SEARCH({"LEADER"},C1682)))&gt;0,1,0)</f>
        <v>0</v>
      </c>
      <c r="J1682" t="str">
        <f t="shared" si="104"/>
        <v>2015</v>
      </c>
      <c r="K1682" t="str">
        <f t="shared" si="105"/>
        <v>12</v>
      </c>
      <c r="L1682" t="str">
        <f t="shared" si="106"/>
        <v>23</v>
      </c>
      <c r="M1682" s="2">
        <f t="shared" si="107"/>
        <v>42361.03125</v>
      </c>
      <c r="N1682" s="1">
        <f>IF(SUMPRODUCT(--ISNUMBER(SEARCH({"nasdaq.com","bloomberg.com","wsj.com","seekingalpha.com","valuewalk.com","reuters.com","forbes.com","marketwatch.com","investopedia.com","businessinsider.com","analystratings.com"},B1682)))&gt;0,1,0)</f>
        <v>0</v>
      </c>
      <c r="O1682" t="s">
        <v>3935</v>
      </c>
    </row>
    <row r="1683" spans="1:15" x14ac:dyDescent="0.35">
      <c r="A1683">
        <v>2.1709633649932201</v>
      </c>
      <c r="B1683" t="s">
        <v>656</v>
      </c>
      <c r="C1683" t="s">
        <v>1583</v>
      </c>
      <c r="D1683">
        <v>20160424081500</v>
      </c>
      <c r="E1683" s="1">
        <f>IF(SUMPRODUCT(--ISNUMBER(SEARCH({"ECON_EARNINGSREPORT","ECON_STOCKMARKET"},C1683)))&gt;0,1,0)</f>
        <v>0</v>
      </c>
      <c r="F1683" s="1">
        <f>IF(SUMPRODUCT(--ISNUMBER(SEARCH({"ENV_"},C1683)))&gt;0,1,0)</f>
        <v>0</v>
      </c>
      <c r="G1683" s="1">
        <f>IF(SUMPRODUCT(--ISNUMBER(SEARCH({"DISCRIMINATION","HARASSMENT","HATE_SPEECH","GENDER_VIOLENCE"},C1683)))&gt;0,1,0)</f>
        <v>0</v>
      </c>
      <c r="H1683" s="1">
        <f>IF(SUMPRODUCT(--ISNUMBER(SEARCH({"LEGALIZE","LEGISLATION","TRIAL"},C1683)))&gt;0,1,0)</f>
        <v>0</v>
      </c>
      <c r="I1683" s="1">
        <f>IF(SUMPRODUCT(--ISNUMBER(SEARCH({"LEADER"},C1683)))&gt;0,1,0)</f>
        <v>0</v>
      </c>
      <c r="J1683" t="str">
        <f t="shared" si="104"/>
        <v>2016</v>
      </c>
      <c r="K1683" t="str">
        <f t="shared" si="105"/>
        <v>04</v>
      </c>
      <c r="L1683" t="str">
        <f t="shared" si="106"/>
        <v>24</v>
      </c>
      <c r="M1683" s="2">
        <f t="shared" si="107"/>
        <v>42484.34375</v>
      </c>
      <c r="N1683" s="1">
        <f>IF(SUMPRODUCT(--ISNUMBER(SEARCH({"nasdaq.com","bloomberg.com","wsj.com","seekingalpha.com","valuewalk.com","reuters.com","forbes.com","marketwatch.com","investopedia.com","businessinsider.com","analystratings.com"},B1683)))&gt;0,1,0)</f>
        <v>0</v>
      </c>
      <c r="O1683" t="s">
        <v>3935</v>
      </c>
    </row>
    <row r="1684" spans="1:15" x14ac:dyDescent="0.35">
      <c r="A1684">
        <v>1.4625228519195601</v>
      </c>
      <c r="B1684" t="s">
        <v>11</v>
      </c>
      <c r="C1684" t="s">
        <v>1584</v>
      </c>
      <c r="D1684">
        <v>20150731230000</v>
      </c>
      <c r="E1684" s="1">
        <f>IF(SUMPRODUCT(--ISNUMBER(SEARCH({"ECON_EARNINGSREPORT","ECON_STOCKMARKET"},C1684)))&gt;0,1,0)</f>
        <v>0</v>
      </c>
      <c r="F1684" s="1">
        <f>IF(SUMPRODUCT(--ISNUMBER(SEARCH({"ENV_"},C1684)))&gt;0,1,0)</f>
        <v>0</v>
      </c>
      <c r="G1684" s="1">
        <f>IF(SUMPRODUCT(--ISNUMBER(SEARCH({"DISCRIMINATION","HARASSMENT","HATE_SPEECH","GENDER_VIOLENCE"},C1684)))&gt;0,1,0)</f>
        <v>0</v>
      </c>
      <c r="H1684" s="1">
        <f>IF(SUMPRODUCT(--ISNUMBER(SEARCH({"LEGALIZE","LEGISLATION","TRIAL"},C1684)))&gt;0,1,0)</f>
        <v>0</v>
      </c>
      <c r="I1684" s="1">
        <f>IF(SUMPRODUCT(--ISNUMBER(SEARCH({"LEADER"},C1684)))&gt;0,1,0)</f>
        <v>0</v>
      </c>
      <c r="J1684" t="str">
        <f t="shared" si="104"/>
        <v>2015</v>
      </c>
      <c r="K1684" t="str">
        <f t="shared" si="105"/>
        <v>07</v>
      </c>
      <c r="L1684" t="str">
        <f t="shared" si="106"/>
        <v>31</v>
      </c>
      <c r="M1684" s="2">
        <f t="shared" si="107"/>
        <v>42216.958333333336</v>
      </c>
      <c r="N1684" s="1">
        <f>IF(SUMPRODUCT(--ISNUMBER(SEARCH({"nasdaq.com","bloomberg.com","wsj.com","seekingalpha.com","valuewalk.com","reuters.com","forbes.com","marketwatch.com","investopedia.com","businessinsider.com","analystratings.com"},B1684)))&gt;0,1,0)</f>
        <v>0</v>
      </c>
      <c r="O1684" t="s">
        <v>3935</v>
      </c>
    </row>
    <row r="1685" spans="1:15" x14ac:dyDescent="0.35">
      <c r="A1685">
        <v>0</v>
      </c>
      <c r="B1685" t="s">
        <v>1585</v>
      </c>
      <c r="D1685">
        <v>20150714044500</v>
      </c>
      <c r="E1685" s="1">
        <f>IF(SUMPRODUCT(--ISNUMBER(SEARCH({"ECON_EARNINGSREPORT","ECON_STOCKMARKET"},C1685)))&gt;0,1,0)</f>
        <v>0</v>
      </c>
      <c r="F1685" s="1">
        <f>IF(SUMPRODUCT(--ISNUMBER(SEARCH({"ENV_"},C1685)))&gt;0,1,0)</f>
        <v>0</v>
      </c>
      <c r="G1685" s="1">
        <f>IF(SUMPRODUCT(--ISNUMBER(SEARCH({"DISCRIMINATION","HARASSMENT","HATE_SPEECH","GENDER_VIOLENCE"},C1685)))&gt;0,1,0)</f>
        <v>0</v>
      </c>
      <c r="H1685" s="1">
        <f>IF(SUMPRODUCT(--ISNUMBER(SEARCH({"LEGALIZE","LEGISLATION","TRIAL"},C1685)))&gt;0,1,0)</f>
        <v>0</v>
      </c>
      <c r="I1685" s="1">
        <f>IF(SUMPRODUCT(--ISNUMBER(SEARCH({"LEADER"},C1685)))&gt;0,1,0)</f>
        <v>0</v>
      </c>
      <c r="J1685" t="str">
        <f t="shared" si="104"/>
        <v>2015</v>
      </c>
      <c r="K1685" t="str">
        <f t="shared" si="105"/>
        <v>07</v>
      </c>
      <c r="L1685" t="str">
        <f t="shared" si="106"/>
        <v>14</v>
      </c>
      <c r="M1685" s="2">
        <f t="shared" si="107"/>
        <v>42199.197916666664</v>
      </c>
      <c r="N1685" s="1">
        <f>IF(SUMPRODUCT(--ISNUMBER(SEARCH({"nasdaq.com","bloomberg.com","wsj.com","seekingalpha.com","valuewalk.com","reuters.com","forbes.com","marketwatch.com","investopedia.com","businessinsider.com","analystratings.com"},B1685)))&gt;0,1,0)</f>
        <v>0</v>
      </c>
      <c r="O1685" t="s">
        <v>3935</v>
      </c>
    </row>
    <row r="1686" spans="1:15" x14ac:dyDescent="0.35">
      <c r="A1686">
        <v>2.7322404371584699</v>
      </c>
      <c r="B1686" t="s">
        <v>21</v>
      </c>
      <c r="C1686" t="s">
        <v>1586</v>
      </c>
      <c r="D1686">
        <v>20150728163000</v>
      </c>
      <c r="E1686" s="1">
        <f>IF(SUMPRODUCT(--ISNUMBER(SEARCH({"ECON_EARNINGSREPORT","ECON_STOCKMARKET"},C1686)))&gt;0,1,0)</f>
        <v>0</v>
      </c>
      <c r="F1686" s="1">
        <f>IF(SUMPRODUCT(--ISNUMBER(SEARCH({"ENV_"},C1686)))&gt;0,1,0)</f>
        <v>0</v>
      </c>
      <c r="G1686" s="1">
        <f>IF(SUMPRODUCT(--ISNUMBER(SEARCH({"DISCRIMINATION","HARASSMENT","HATE_SPEECH","GENDER_VIOLENCE"},C1686)))&gt;0,1,0)</f>
        <v>0</v>
      </c>
      <c r="H1686" s="1">
        <f>IF(SUMPRODUCT(--ISNUMBER(SEARCH({"LEGALIZE","LEGISLATION","TRIAL"},C1686)))&gt;0,1,0)</f>
        <v>0</v>
      </c>
      <c r="I1686" s="1">
        <f>IF(SUMPRODUCT(--ISNUMBER(SEARCH({"LEADER"},C1686)))&gt;0,1,0)</f>
        <v>0</v>
      </c>
      <c r="J1686" t="str">
        <f t="shared" si="104"/>
        <v>2015</v>
      </c>
      <c r="K1686" t="str">
        <f t="shared" si="105"/>
        <v>07</v>
      </c>
      <c r="L1686" t="str">
        <f t="shared" si="106"/>
        <v>28</v>
      </c>
      <c r="M1686" s="2">
        <f t="shared" si="107"/>
        <v>42213.6875</v>
      </c>
      <c r="N1686" s="1">
        <f>IF(SUMPRODUCT(--ISNUMBER(SEARCH({"nasdaq.com","bloomberg.com","wsj.com","seekingalpha.com","valuewalk.com","reuters.com","forbes.com","marketwatch.com","investopedia.com","businessinsider.com","analystratings.com"},B1686)))&gt;0,1,0)</f>
        <v>0</v>
      </c>
      <c r="O1686" t="s">
        <v>3935</v>
      </c>
    </row>
    <row r="1687" spans="1:15" x14ac:dyDescent="0.35">
      <c r="A1687">
        <v>0.88691796008869195</v>
      </c>
      <c r="B1687" t="s">
        <v>31</v>
      </c>
      <c r="D1687">
        <v>20151221140000</v>
      </c>
      <c r="E1687" s="1">
        <f>IF(SUMPRODUCT(--ISNUMBER(SEARCH({"ECON_EARNINGSREPORT","ECON_STOCKMARKET"},C1687)))&gt;0,1,0)</f>
        <v>0</v>
      </c>
      <c r="F1687" s="1">
        <f>IF(SUMPRODUCT(--ISNUMBER(SEARCH({"ENV_"},C1687)))&gt;0,1,0)</f>
        <v>0</v>
      </c>
      <c r="G1687" s="1">
        <f>IF(SUMPRODUCT(--ISNUMBER(SEARCH({"DISCRIMINATION","HARASSMENT","HATE_SPEECH","GENDER_VIOLENCE"},C1687)))&gt;0,1,0)</f>
        <v>0</v>
      </c>
      <c r="H1687" s="1">
        <f>IF(SUMPRODUCT(--ISNUMBER(SEARCH({"LEGALIZE","LEGISLATION","TRIAL"},C1687)))&gt;0,1,0)</f>
        <v>0</v>
      </c>
      <c r="I1687" s="1">
        <f>IF(SUMPRODUCT(--ISNUMBER(SEARCH({"LEADER"},C1687)))&gt;0,1,0)</f>
        <v>0</v>
      </c>
      <c r="J1687" t="str">
        <f t="shared" si="104"/>
        <v>2015</v>
      </c>
      <c r="K1687" t="str">
        <f t="shared" si="105"/>
        <v>12</v>
      </c>
      <c r="L1687" t="str">
        <f t="shared" si="106"/>
        <v>21</v>
      </c>
      <c r="M1687" s="2">
        <f t="shared" si="107"/>
        <v>42359.583333333336</v>
      </c>
      <c r="N1687" s="1">
        <f>IF(SUMPRODUCT(--ISNUMBER(SEARCH({"nasdaq.com","bloomberg.com","wsj.com","seekingalpha.com","valuewalk.com","reuters.com","forbes.com","marketwatch.com","investopedia.com","businessinsider.com","analystratings.com"},B1687)))&gt;0,1,0)</f>
        <v>0</v>
      </c>
      <c r="O1687" t="s">
        <v>3935</v>
      </c>
    </row>
    <row r="1688" spans="1:15" x14ac:dyDescent="0.35">
      <c r="A1688">
        <v>0.40927694406548398</v>
      </c>
      <c r="B1688" t="s">
        <v>126</v>
      </c>
      <c r="C1688" t="s">
        <v>1587</v>
      </c>
      <c r="D1688">
        <v>20150713181500</v>
      </c>
      <c r="E1688" s="1">
        <f>IF(SUMPRODUCT(--ISNUMBER(SEARCH({"ECON_EARNINGSREPORT","ECON_STOCKMARKET"},C1688)))&gt;0,1,0)</f>
        <v>1</v>
      </c>
      <c r="F1688" s="1">
        <f>IF(SUMPRODUCT(--ISNUMBER(SEARCH({"ENV_"},C1688)))&gt;0,1,0)</f>
        <v>0</v>
      </c>
      <c r="G1688" s="1">
        <f>IF(SUMPRODUCT(--ISNUMBER(SEARCH({"DISCRIMINATION","HARASSMENT","HATE_SPEECH","GENDER_VIOLENCE"},C1688)))&gt;0,1,0)</f>
        <v>0</v>
      </c>
      <c r="H1688" s="1">
        <f>IF(SUMPRODUCT(--ISNUMBER(SEARCH({"LEGALIZE","LEGISLATION","TRIAL"},C1688)))&gt;0,1,0)</f>
        <v>0</v>
      </c>
      <c r="I1688" s="1">
        <f>IF(SUMPRODUCT(--ISNUMBER(SEARCH({"LEADER"},C1688)))&gt;0,1,0)</f>
        <v>1</v>
      </c>
      <c r="J1688" t="str">
        <f t="shared" si="104"/>
        <v>2015</v>
      </c>
      <c r="K1688" t="str">
        <f t="shared" si="105"/>
        <v>07</v>
      </c>
      <c r="L1688" t="str">
        <f t="shared" si="106"/>
        <v>13</v>
      </c>
      <c r="M1688" s="2">
        <f t="shared" si="107"/>
        <v>42198.760416666664</v>
      </c>
      <c r="N1688" s="1">
        <f>IF(SUMPRODUCT(--ISNUMBER(SEARCH({"nasdaq.com","bloomberg.com","wsj.com","seekingalpha.com","valuewalk.com","reuters.com","forbes.com","marketwatch.com","investopedia.com","businessinsider.com","analystratings.com"},B1688)))&gt;0,1,0)</f>
        <v>0</v>
      </c>
      <c r="O1688" t="s">
        <v>3935</v>
      </c>
    </row>
    <row r="1689" spans="1:15" x14ac:dyDescent="0.35">
      <c r="A1689">
        <v>1.6587677725118499</v>
      </c>
      <c r="B1689" t="s">
        <v>1588</v>
      </c>
      <c r="C1689" t="s">
        <v>1589</v>
      </c>
      <c r="D1689">
        <v>20160403053000</v>
      </c>
      <c r="E1689" s="1">
        <f>IF(SUMPRODUCT(--ISNUMBER(SEARCH({"ECON_EARNINGSREPORT","ECON_STOCKMARKET"},C1689)))&gt;0,1,0)</f>
        <v>0</v>
      </c>
      <c r="F1689" s="1">
        <f>IF(SUMPRODUCT(--ISNUMBER(SEARCH({"ENV_"},C1689)))&gt;0,1,0)</f>
        <v>0</v>
      </c>
      <c r="G1689" s="1">
        <f>IF(SUMPRODUCT(--ISNUMBER(SEARCH({"DISCRIMINATION","HARASSMENT","HATE_SPEECH","GENDER_VIOLENCE"},C1689)))&gt;0,1,0)</f>
        <v>0</v>
      </c>
      <c r="H1689" s="1">
        <f>IF(SUMPRODUCT(--ISNUMBER(SEARCH({"LEGALIZE","LEGISLATION","TRIAL"},C1689)))&gt;0,1,0)</f>
        <v>0</v>
      </c>
      <c r="I1689" s="1">
        <f>IF(SUMPRODUCT(--ISNUMBER(SEARCH({"LEADER"},C1689)))&gt;0,1,0)</f>
        <v>0</v>
      </c>
      <c r="J1689" t="str">
        <f t="shared" si="104"/>
        <v>2016</v>
      </c>
      <c r="K1689" t="str">
        <f t="shared" si="105"/>
        <v>04</v>
      </c>
      <c r="L1689" t="str">
        <f t="shared" si="106"/>
        <v>03</v>
      </c>
      <c r="M1689" s="2">
        <f t="shared" si="107"/>
        <v>42463.229166666664</v>
      </c>
      <c r="N1689" s="1">
        <f>IF(SUMPRODUCT(--ISNUMBER(SEARCH({"nasdaq.com","bloomberg.com","wsj.com","seekingalpha.com","valuewalk.com","reuters.com","forbes.com","marketwatch.com","investopedia.com","businessinsider.com","analystratings.com"},B1689)))&gt;0,1,0)</f>
        <v>0</v>
      </c>
      <c r="O1689" t="s">
        <v>3935</v>
      </c>
    </row>
    <row r="1690" spans="1:15" x14ac:dyDescent="0.35">
      <c r="A1690">
        <v>0.90090090090090102</v>
      </c>
      <c r="B1690" t="s">
        <v>37</v>
      </c>
      <c r="D1690">
        <v>20160609024500</v>
      </c>
      <c r="E1690" s="1">
        <f>IF(SUMPRODUCT(--ISNUMBER(SEARCH({"ECON_EARNINGSREPORT","ECON_STOCKMARKET"},C1690)))&gt;0,1,0)</f>
        <v>0</v>
      </c>
      <c r="F1690" s="1">
        <f>IF(SUMPRODUCT(--ISNUMBER(SEARCH({"ENV_"},C1690)))&gt;0,1,0)</f>
        <v>0</v>
      </c>
      <c r="G1690" s="1">
        <f>IF(SUMPRODUCT(--ISNUMBER(SEARCH({"DISCRIMINATION","HARASSMENT","HATE_SPEECH","GENDER_VIOLENCE"},C1690)))&gt;0,1,0)</f>
        <v>0</v>
      </c>
      <c r="H1690" s="1">
        <f>IF(SUMPRODUCT(--ISNUMBER(SEARCH({"LEGALIZE","LEGISLATION","TRIAL"},C1690)))&gt;0,1,0)</f>
        <v>0</v>
      </c>
      <c r="I1690" s="1">
        <f>IF(SUMPRODUCT(--ISNUMBER(SEARCH({"LEADER"},C1690)))&gt;0,1,0)</f>
        <v>0</v>
      </c>
      <c r="J1690" t="str">
        <f t="shared" si="104"/>
        <v>2016</v>
      </c>
      <c r="K1690" t="str">
        <f t="shared" si="105"/>
        <v>06</v>
      </c>
      <c r="L1690" t="str">
        <f t="shared" si="106"/>
        <v>09</v>
      </c>
      <c r="M1690" s="2">
        <f t="shared" si="107"/>
        <v>42530.114583333336</v>
      </c>
      <c r="N1690" s="1">
        <f>IF(SUMPRODUCT(--ISNUMBER(SEARCH({"nasdaq.com","bloomberg.com","wsj.com","seekingalpha.com","valuewalk.com","reuters.com","forbes.com","marketwatch.com","investopedia.com","businessinsider.com","analystratings.com"},B1690)))&gt;0,1,0)</f>
        <v>0</v>
      </c>
      <c r="O1690" t="s">
        <v>3935</v>
      </c>
    </row>
    <row r="1691" spans="1:15" x14ac:dyDescent="0.35">
      <c r="A1691">
        <v>-3.1128404669260701</v>
      </c>
      <c r="B1691" t="s">
        <v>31</v>
      </c>
      <c r="C1691" t="s">
        <v>1590</v>
      </c>
      <c r="D1691">
        <v>20160428000000</v>
      </c>
      <c r="E1691" s="1">
        <f>IF(SUMPRODUCT(--ISNUMBER(SEARCH({"ECON_EARNINGSREPORT","ECON_STOCKMARKET"},C1691)))&gt;0,1,0)</f>
        <v>1</v>
      </c>
      <c r="F1691" s="1">
        <f>IF(SUMPRODUCT(--ISNUMBER(SEARCH({"ENV_"},C1691)))&gt;0,1,0)</f>
        <v>0</v>
      </c>
      <c r="G1691" s="1">
        <f>IF(SUMPRODUCT(--ISNUMBER(SEARCH({"DISCRIMINATION","HARASSMENT","HATE_SPEECH","GENDER_VIOLENCE"},C1691)))&gt;0,1,0)</f>
        <v>0</v>
      </c>
      <c r="H1691" s="1">
        <f>IF(SUMPRODUCT(--ISNUMBER(SEARCH({"LEGALIZE","LEGISLATION","TRIAL"},C1691)))&gt;0,1,0)</f>
        <v>0</v>
      </c>
      <c r="I1691" s="1">
        <f>IF(SUMPRODUCT(--ISNUMBER(SEARCH({"LEADER"},C1691)))&gt;0,1,0)</f>
        <v>0</v>
      </c>
      <c r="J1691" t="str">
        <f t="shared" si="104"/>
        <v>2016</v>
      </c>
      <c r="K1691" t="str">
        <f t="shared" si="105"/>
        <v>04</v>
      </c>
      <c r="L1691" t="str">
        <f t="shared" si="106"/>
        <v>28</v>
      </c>
      <c r="M1691" s="2">
        <f t="shared" si="107"/>
        <v>42488</v>
      </c>
      <c r="N1691" s="1">
        <f>IF(SUMPRODUCT(--ISNUMBER(SEARCH({"nasdaq.com","bloomberg.com","wsj.com","seekingalpha.com","valuewalk.com","reuters.com","forbes.com","marketwatch.com","investopedia.com","businessinsider.com","analystratings.com"},B1691)))&gt;0,1,0)</f>
        <v>0</v>
      </c>
      <c r="O1691" t="s">
        <v>3935</v>
      </c>
    </row>
    <row r="1692" spans="1:15" x14ac:dyDescent="0.35">
      <c r="A1692">
        <v>1.4018691588784999</v>
      </c>
      <c r="B1692" t="s">
        <v>139</v>
      </c>
      <c r="C1692" t="s">
        <v>1591</v>
      </c>
      <c r="D1692">
        <v>20150710163000</v>
      </c>
      <c r="E1692" s="1">
        <f>IF(SUMPRODUCT(--ISNUMBER(SEARCH({"ECON_EARNINGSREPORT","ECON_STOCKMARKET"},C1692)))&gt;0,1,0)</f>
        <v>0</v>
      </c>
      <c r="F1692" s="1">
        <f>IF(SUMPRODUCT(--ISNUMBER(SEARCH({"ENV_"},C1692)))&gt;0,1,0)</f>
        <v>0</v>
      </c>
      <c r="G1692" s="1">
        <f>IF(SUMPRODUCT(--ISNUMBER(SEARCH({"DISCRIMINATION","HARASSMENT","HATE_SPEECH","GENDER_VIOLENCE"},C1692)))&gt;0,1,0)</f>
        <v>0</v>
      </c>
      <c r="H1692" s="1">
        <f>IF(SUMPRODUCT(--ISNUMBER(SEARCH({"LEGALIZE","LEGISLATION","TRIAL"},C1692)))&gt;0,1,0)</f>
        <v>0</v>
      </c>
      <c r="I1692" s="1">
        <f>IF(SUMPRODUCT(--ISNUMBER(SEARCH({"LEADER"},C1692)))&gt;0,1,0)</f>
        <v>0</v>
      </c>
      <c r="J1692" t="str">
        <f t="shared" si="104"/>
        <v>2015</v>
      </c>
      <c r="K1692" t="str">
        <f t="shared" si="105"/>
        <v>07</v>
      </c>
      <c r="L1692" t="str">
        <f t="shared" si="106"/>
        <v>10</v>
      </c>
      <c r="M1692" s="2">
        <f t="shared" si="107"/>
        <v>42195.6875</v>
      </c>
      <c r="N1692" s="1">
        <f>IF(SUMPRODUCT(--ISNUMBER(SEARCH({"nasdaq.com","bloomberg.com","wsj.com","seekingalpha.com","valuewalk.com","reuters.com","forbes.com","marketwatch.com","investopedia.com","businessinsider.com","analystratings.com"},B1692)))&gt;0,1,0)</f>
        <v>0</v>
      </c>
      <c r="O1692" t="s">
        <v>3935</v>
      </c>
    </row>
    <row r="1693" spans="1:15" x14ac:dyDescent="0.35">
      <c r="A1693">
        <v>0.22935779816513799</v>
      </c>
      <c r="B1693" t="s">
        <v>51</v>
      </c>
      <c r="C1693" t="s">
        <v>1592</v>
      </c>
      <c r="D1693">
        <v>20150622154500</v>
      </c>
      <c r="E1693" s="1">
        <f>IF(SUMPRODUCT(--ISNUMBER(SEARCH({"ECON_EARNINGSREPORT","ECON_STOCKMARKET"},C1693)))&gt;0,1,0)</f>
        <v>0</v>
      </c>
      <c r="F1693" s="1">
        <f>IF(SUMPRODUCT(--ISNUMBER(SEARCH({"ENV_"},C1693)))&gt;0,1,0)</f>
        <v>1</v>
      </c>
      <c r="G1693" s="1">
        <f>IF(SUMPRODUCT(--ISNUMBER(SEARCH({"DISCRIMINATION","HARASSMENT","HATE_SPEECH","GENDER_VIOLENCE"},C1693)))&gt;0,1,0)</f>
        <v>0</v>
      </c>
      <c r="H1693" s="1">
        <f>IF(SUMPRODUCT(--ISNUMBER(SEARCH({"LEGALIZE","LEGISLATION","TRIAL"},C1693)))&gt;0,1,0)</f>
        <v>0</v>
      </c>
      <c r="I1693" s="1">
        <f>IF(SUMPRODUCT(--ISNUMBER(SEARCH({"LEADER"},C1693)))&gt;0,1,0)</f>
        <v>0</v>
      </c>
      <c r="J1693" t="str">
        <f t="shared" si="104"/>
        <v>2015</v>
      </c>
      <c r="K1693" t="str">
        <f t="shared" si="105"/>
        <v>06</v>
      </c>
      <c r="L1693" t="str">
        <f t="shared" si="106"/>
        <v>22</v>
      </c>
      <c r="M1693" s="2">
        <f t="shared" si="107"/>
        <v>42177.65625</v>
      </c>
      <c r="N1693" s="1">
        <f>IF(SUMPRODUCT(--ISNUMBER(SEARCH({"nasdaq.com","bloomberg.com","wsj.com","seekingalpha.com","valuewalk.com","reuters.com","forbes.com","marketwatch.com","investopedia.com","businessinsider.com","analystratings.com"},B1693)))&gt;0,1,0)</f>
        <v>0</v>
      </c>
      <c r="O1693" t="s">
        <v>3935</v>
      </c>
    </row>
    <row r="1694" spans="1:15" x14ac:dyDescent="0.35">
      <c r="A1694">
        <v>3.0434782608695699</v>
      </c>
      <c r="B1694" t="s">
        <v>1448</v>
      </c>
      <c r="C1694" t="s">
        <v>1593</v>
      </c>
      <c r="D1694">
        <v>20150604183000</v>
      </c>
      <c r="E1694" s="1">
        <f>IF(SUMPRODUCT(--ISNUMBER(SEARCH({"ECON_EARNINGSREPORT","ECON_STOCKMARKET"},C1694)))&gt;0,1,0)</f>
        <v>1</v>
      </c>
      <c r="F1694" s="1">
        <f>IF(SUMPRODUCT(--ISNUMBER(SEARCH({"ENV_"},C1694)))&gt;0,1,0)</f>
        <v>1</v>
      </c>
      <c r="G1694" s="1">
        <f>IF(SUMPRODUCT(--ISNUMBER(SEARCH({"DISCRIMINATION","HARASSMENT","HATE_SPEECH","GENDER_VIOLENCE"},C1694)))&gt;0,1,0)</f>
        <v>0</v>
      </c>
      <c r="H1694" s="1">
        <f>IF(SUMPRODUCT(--ISNUMBER(SEARCH({"LEGALIZE","LEGISLATION","TRIAL"},C1694)))&gt;0,1,0)</f>
        <v>0</v>
      </c>
      <c r="I1694" s="1">
        <f>IF(SUMPRODUCT(--ISNUMBER(SEARCH({"LEADER"},C1694)))&gt;0,1,0)</f>
        <v>1</v>
      </c>
      <c r="J1694" t="str">
        <f t="shared" si="104"/>
        <v>2015</v>
      </c>
      <c r="K1694" t="str">
        <f t="shared" si="105"/>
        <v>06</v>
      </c>
      <c r="L1694" t="str">
        <f t="shared" si="106"/>
        <v>04</v>
      </c>
      <c r="M1694" s="2">
        <f t="shared" si="107"/>
        <v>42159.770833333336</v>
      </c>
      <c r="N1694" s="1">
        <f>IF(SUMPRODUCT(--ISNUMBER(SEARCH({"nasdaq.com","bloomberg.com","wsj.com","seekingalpha.com","valuewalk.com","reuters.com","forbes.com","marketwatch.com","investopedia.com","businessinsider.com","analystratings.com"},B1694)))&gt;0,1,0)</f>
        <v>0</v>
      </c>
      <c r="O1694" t="s">
        <v>3935</v>
      </c>
    </row>
    <row r="1695" spans="1:15" x14ac:dyDescent="0.35">
      <c r="A1695">
        <v>-0.26990553306342802</v>
      </c>
      <c r="B1695" t="s">
        <v>439</v>
      </c>
      <c r="C1695" t="s">
        <v>1594</v>
      </c>
      <c r="D1695">
        <v>20150401210000</v>
      </c>
      <c r="E1695" s="1">
        <f>IF(SUMPRODUCT(--ISNUMBER(SEARCH({"ECON_EARNINGSREPORT","ECON_STOCKMARKET"},C1695)))&gt;0,1,0)</f>
        <v>1</v>
      </c>
      <c r="F1695" s="1">
        <f>IF(SUMPRODUCT(--ISNUMBER(SEARCH({"ENV_"},C1695)))&gt;0,1,0)</f>
        <v>0</v>
      </c>
      <c r="G1695" s="1">
        <f>IF(SUMPRODUCT(--ISNUMBER(SEARCH({"DISCRIMINATION","HARASSMENT","HATE_SPEECH","GENDER_VIOLENCE"},C1695)))&gt;0,1,0)</f>
        <v>0</v>
      </c>
      <c r="H1695" s="1">
        <f>IF(SUMPRODUCT(--ISNUMBER(SEARCH({"LEGALIZE","LEGISLATION","TRIAL"},C1695)))&gt;0,1,0)</f>
        <v>0</v>
      </c>
      <c r="I1695" s="1">
        <f>IF(SUMPRODUCT(--ISNUMBER(SEARCH({"LEADER"},C1695)))&gt;0,1,0)</f>
        <v>1</v>
      </c>
      <c r="J1695" t="str">
        <f t="shared" si="104"/>
        <v>2015</v>
      </c>
      <c r="K1695" t="str">
        <f t="shared" si="105"/>
        <v>04</v>
      </c>
      <c r="L1695" t="str">
        <f t="shared" si="106"/>
        <v>01</v>
      </c>
      <c r="M1695" s="2">
        <f t="shared" si="107"/>
        <v>42095.875</v>
      </c>
      <c r="N1695" s="1">
        <f>IF(SUMPRODUCT(--ISNUMBER(SEARCH({"nasdaq.com","bloomberg.com","wsj.com","seekingalpha.com","valuewalk.com","reuters.com","forbes.com","marketwatch.com","investopedia.com","businessinsider.com","analystratings.com"},B1695)))&gt;0,1,0)</f>
        <v>0</v>
      </c>
      <c r="O1695" t="s">
        <v>3935</v>
      </c>
    </row>
    <row r="1696" spans="1:15" x14ac:dyDescent="0.35">
      <c r="A1696">
        <v>-2.9106029106029099</v>
      </c>
      <c r="B1696" t="s">
        <v>31</v>
      </c>
      <c r="C1696" t="s">
        <v>1595</v>
      </c>
      <c r="D1696">
        <v>20150303231500</v>
      </c>
      <c r="E1696" s="1">
        <f>IF(SUMPRODUCT(--ISNUMBER(SEARCH({"ECON_EARNINGSREPORT","ECON_STOCKMARKET"},C1696)))&gt;0,1,0)</f>
        <v>1</v>
      </c>
      <c r="F1696" s="1">
        <f>IF(SUMPRODUCT(--ISNUMBER(SEARCH({"ENV_"},C1696)))&gt;0,1,0)</f>
        <v>1</v>
      </c>
      <c r="G1696" s="1">
        <f>IF(SUMPRODUCT(--ISNUMBER(SEARCH({"DISCRIMINATION","HARASSMENT","HATE_SPEECH","GENDER_VIOLENCE"},C1696)))&gt;0,1,0)</f>
        <v>0</v>
      </c>
      <c r="H1696" s="1">
        <f>IF(SUMPRODUCT(--ISNUMBER(SEARCH({"LEGALIZE","LEGISLATION","TRIAL"},C1696)))&gt;0,1,0)</f>
        <v>0</v>
      </c>
      <c r="I1696" s="1">
        <f>IF(SUMPRODUCT(--ISNUMBER(SEARCH({"LEADER"},C1696)))&gt;0,1,0)</f>
        <v>0</v>
      </c>
      <c r="J1696" t="str">
        <f t="shared" si="104"/>
        <v>2015</v>
      </c>
      <c r="K1696" t="str">
        <f t="shared" si="105"/>
        <v>03</v>
      </c>
      <c r="L1696" t="str">
        <f t="shared" si="106"/>
        <v>03</v>
      </c>
      <c r="M1696" s="2">
        <f t="shared" si="107"/>
        <v>42066.96875</v>
      </c>
      <c r="N1696" s="1">
        <f>IF(SUMPRODUCT(--ISNUMBER(SEARCH({"nasdaq.com","bloomberg.com","wsj.com","seekingalpha.com","valuewalk.com","reuters.com","forbes.com","marketwatch.com","investopedia.com","businessinsider.com","analystratings.com"},B1696)))&gt;0,1,0)</f>
        <v>0</v>
      </c>
      <c r="O1696" t="s">
        <v>3935</v>
      </c>
    </row>
    <row r="1697" spans="1:15" x14ac:dyDescent="0.35">
      <c r="A1697">
        <v>0.67114093959731502</v>
      </c>
      <c r="B1697" t="s">
        <v>1448</v>
      </c>
      <c r="C1697" t="s">
        <v>1596</v>
      </c>
      <c r="D1697">
        <v>20150626193000</v>
      </c>
      <c r="E1697" s="1">
        <f>IF(SUMPRODUCT(--ISNUMBER(SEARCH({"ECON_EARNINGSREPORT","ECON_STOCKMARKET"},C1697)))&gt;0,1,0)</f>
        <v>1</v>
      </c>
      <c r="F1697" s="1">
        <f>IF(SUMPRODUCT(--ISNUMBER(SEARCH({"ENV_"},C1697)))&gt;0,1,0)</f>
        <v>1</v>
      </c>
      <c r="G1697" s="1">
        <f>IF(SUMPRODUCT(--ISNUMBER(SEARCH({"DISCRIMINATION","HARASSMENT","HATE_SPEECH","GENDER_VIOLENCE"},C1697)))&gt;0,1,0)</f>
        <v>0</v>
      </c>
      <c r="H1697" s="1">
        <f>IF(SUMPRODUCT(--ISNUMBER(SEARCH({"LEGALIZE","LEGISLATION","TRIAL"},C1697)))&gt;0,1,0)</f>
        <v>0</v>
      </c>
      <c r="I1697" s="1">
        <f>IF(SUMPRODUCT(--ISNUMBER(SEARCH({"LEADER"},C1697)))&gt;0,1,0)</f>
        <v>0</v>
      </c>
      <c r="J1697" t="str">
        <f t="shared" si="104"/>
        <v>2015</v>
      </c>
      <c r="K1697" t="str">
        <f t="shared" si="105"/>
        <v>06</v>
      </c>
      <c r="L1697" t="str">
        <f t="shared" si="106"/>
        <v>26</v>
      </c>
      <c r="M1697" s="2">
        <f t="shared" si="107"/>
        <v>42181.8125</v>
      </c>
      <c r="N1697" s="1">
        <f>IF(SUMPRODUCT(--ISNUMBER(SEARCH({"nasdaq.com","bloomberg.com","wsj.com","seekingalpha.com","valuewalk.com","reuters.com","forbes.com","marketwatch.com","investopedia.com","businessinsider.com","analystratings.com"},B1697)))&gt;0,1,0)</f>
        <v>0</v>
      </c>
      <c r="O1697" t="s">
        <v>3935</v>
      </c>
    </row>
    <row r="1698" spans="1:15" x14ac:dyDescent="0.35">
      <c r="A1698">
        <v>0.64102564102564097</v>
      </c>
      <c r="B1698" t="s">
        <v>10</v>
      </c>
      <c r="C1698" t="s">
        <v>1435</v>
      </c>
      <c r="D1698">
        <v>20150330221500</v>
      </c>
      <c r="E1698" s="1">
        <f>IF(SUMPRODUCT(--ISNUMBER(SEARCH({"ECON_EARNINGSREPORT","ECON_STOCKMARKET"},C1698)))&gt;0,1,0)</f>
        <v>1</v>
      </c>
      <c r="F1698" s="1">
        <f>IF(SUMPRODUCT(--ISNUMBER(SEARCH({"ENV_"},C1698)))&gt;0,1,0)</f>
        <v>0</v>
      </c>
      <c r="G1698" s="1">
        <f>IF(SUMPRODUCT(--ISNUMBER(SEARCH({"DISCRIMINATION","HARASSMENT","HATE_SPEECH","GENDER_VIOLENCE"},C1698)))&gt;0,1,0)</f>
        <v>0</v>
      </c>
      <c r="H1698" s="1">
        <f>IF(SUMPRODUCT(--ISNUMBER(SEARCH({"LEGALIZE","LEGISLATION","TRIAL"},C1698)))&gt;0,1,0)</f>
        <v>0</v>
      </c>
      <c r="I1698" s="1">
        <f>IF(SUMPRODUCT(--ISNUMBER(SEARCH({"LEADER"},C1698)))&gt;0,1,0)</f>
        <v>1</v>
      </c>
      <c r="J1698" t="str">
        <f t="shared" si="104"/>
        <v>2015</v>
      </c>
      <c r="K1698" t="str">
        <f t="shared" si="105"/>
        <v>03</v>
      </c>
      <c r="L1698" t="str">
        <f t="shared" si="106"/>
        <v>30</v>
      </c>
      <c r="M1698" s="2">
        <f t="shared" si="107"/>
        <v>42093.927083333336</v>
      </c>
      <c r="N1698" s="1">
        <f>IF(SUMPRODUCT(--ISNUMBER(SEARCH({"nasdaq.com","bloomberg.com","wsj.com","seekingalpha.com","valuewalk.com","reuters.com","forbes.com","marketwatch.com","investopedia.com","businessinsider.com","analystratings.com"},B1698)))&gt;0,1,0)</f>
        <v>1</v>
      </c>
      <c r="O1698" t="s">
        <v>3935</v>
      </c>
    </row>
    <row r="1699" spans="1:15" x14ac:dyDescent="0.35">
      <c r="A1699">
        <v>1.7361111111111101</v>
      </c>
      <c r="B1699" t="s">
        <v>111</v>
      </c>
      <c r="D1699">
        <v>20160328130000</v>
      </c>
      <c r="E1699" s="1">
        <f>IF(SUMPRODUCT(--ISNUMBER(SEARCH({"ECON_EARNINGSREPORT","ECON_STOCKMARKET"},C1699)))&gt;0,1,0)</f>
        <v>0</v>
      </c>
      <c r="F1699" s="1">
        <f>IF(SUMPRODUCT(--ISNUMBER(SEARCH({"ENV_"},C1699)))&gt;0,1,0)</f>
        <v>0</v>
      </c>
      <c r="G1699" s="1">
        <f>IF(SUMPRODUCT(--ISNUMBER(SEARCH({"DISCRIMINATION","HARASSMENT","HATE_SPEECH","GENDER_VIOLENCE"},C1699)))&gt;0,1,0)</f>
        <v>0</v>
      </c>
      <c r="H1699" s="1">
        <f>IF(SUMPRODUCT(--ISNUMBER(SEARCH({"LEGALIZE","LEGISLATION","TRIAL"},C1699)))&gt;0,1,0)</f>
        <v>0</v>
      </c>
      <c r="I1699" s="1">
        <f>IF(SUMPRODUCT(--ISNUMBER(SEARCH({"LEADER"},C1699)))&gt;0,1,0)</f>
        <v>0</v>
      </c>
      <c r="J1699" t="str">
        <f t="shared" si="104"/>
        <v>2016</v>
      </c>
      <c r="K1699" t="str">
        <f t="shared" si="105"/>
        <v>03</v>
      </c>
      <c r="L1699" t="str">
        <f t="shared" si="106"/>
        <v>28</v>
      </c>
      <c r="M1699" s="2">
        <f t="shared" si="107"/>
        <v>42457.541666666664</v>
      </c>
      <c r="N1699" s="1">
        <f>IF(SUMPRODUCT(--ISNUMBER(SEARCH({"nasdaq.com","bloomberg.com","wsj.com","seekingalpha.com","valuewalk.com","reuters.com","forbes.com","marketwatch.com","investopedia.com","businessinsider.com","analystratings.com"},B1699)))&gt;0,1,0)</f>
        <v>0</v>
      </c>
      <c r="O1699" t="s">
        <v>3935</v>
      </c>
    </row>
    <row r="1700" spans="1:15" x14ac:dyDescent="0.35">
      <c r="A1700">
        <v>0.836820083682008</v>
      </c>
      <c r="B1700" t="s">
        <v>1448</v>
      </c>
      <c r="C1700" t="s">
        <v>1597</v>
      </c>
      <c r="D1700">
        <v>20150407180000</v>
      </c>
      <c r="E1700" s="1">
        <f>IF(SUMPRODUCT(--ISNUMBER(SEARCH({"ECON_EARNINGSREPORT","ECON_STOCKMARKET"},C1700)))&gt;0,1,0)</f>
        <v>1</v>
      </c>
      <c r="F1700" s="1">
        <f>IF(SUMPRODUCT(--ISNUMBER(SEARCH({"ENV_"},C1700)))&gt;0,1,0)</f>
        <v>0</v>
      </c>
      <c r="G1700" s="1">
        <f>IF(SUMPRODUCT(--ISNUMBER(SEARCH({"DISCRIMINATION","HARASSMENT","HATE_SPEECH","GENDER_VIOLENCE"},C1700)))&gt;0,1,0)</f>
        <v>0</v>
      </c>
      <c r="H1700" s="1">
        <f>IF(SUMPRODUCT(--ISNUMBER(SEARCH({"LEGALIZE","LEGISLATION","TRIAL"},C1700)))&gt;0,1,0)</f>
        <v>0</v>
      </c>
      <c r="I1700" s="1">
        <f>IF(SUMPRODUCT(--ISNUMBER(SEARCH({"LEADER"},C1700)))&gt;0,1,0)</f>
        <v>0</v>
      </c>
      <c r="J1700" t="str">
        <f t="shared" si="104"/>
        <v>2015</v>
      </c>
      <c r="K1700" t="str">
        <f t="shared" si="105"/>
        <v>04</v>
      </c>
      <c r="L1700" t="str">
        <f t="shared" si="106"/>
        <v>07</v>
      </c>
      <c r="M1700" s="2">
        <f t="shared" si="107"/>
        <v>42101.75</v>
      </c>
      <c r="N1700" s="1">
        <f>IF(SUMPRODUCT(--ISNUMBER(SEARCH({"nasdaq.com","bloomberg.com","wsj.com","seekingalpha.com","valuewalk.com","reuters.com","forbes.com","marketwatch.com","investopedia.com","businessinsider.com","analystratings.com"},B1700)))&gt;0,1,0)</f>
        <v>0</v>
      </c>
      <c r="O1700" t="s">
        <v>3935</v>
      </c>
    </row>
    <row r="1701" spans="1:15" x14ac:dyDescent="0.35">
      <c r="A1701">
        <v>1.5414258188824701</v>
      </c>
      <c r="B1701" t="s">
        <v>1598</v>
      </c>
      <c r="C1701" t="s">
        <v>1599</v>
      </c>
      <c r="D1701">
        <v>20160602164500</v>
      </c>
      <c r="E1701" s="1">
        <f>IF(SUMPRODUCT(--ISNUMBER(SEARCH({"ECON_EARNINGSREPORT","ECON_STOCKMARKET"},C1701)))&gt;0,1,0)</f>
        <v>0</v>
      </c>
      <c r="F1701" s="1">
        <f>IF(SUMPRODUCT(--ISNUMBER(SEARCH({"ENV_"},C1701)))&gt;0,1,0)</f>
        <v>0</v>
      </c>
      <c r="G1701" s="1">
        <f>IF(SUMPRODUCT(--ISNUMBER(SEARCH({"DISCRIMINATION","HARASSMENT","HATE_SPEECH","GENDER_VIOLENCE"},C1701)))&gt;0,1,0)</f>
        <v>0</v>
      </c>
      <c r="H1701" s="1">
        <f>IF(SUMPRODUCT(--ISNUMBER(SEARCH({"LEGALIZE","LEGISLATION","TRIAL"},C1701)))&gt;0,1,0)</f>
        <v>0</v>
      </c>
      <c r="I1701" s="1">
        <f>IF(SUMPRODUCT(--ISNUMBER(SEARCH({"LEADER"},C1701)))&gt;0,1,0)</f>
        <v>1</v>
      </c>
      <c r="J1701" t="str">
        <f t="shared" si="104"/>
        <v>2016</v>
      </c>
      <c r="K1701" t="str">
        <f t="shared" si="105"/>
        <v>06</v>
      </c>
      <c r="L1701" t="str">
        <f t="shared" si="106"/>
        <v>02</v>
      </c>
      <c r="M1701" s="2">
        <f t="shared" si="107"/>
        <v>42523.697916666664</v>
      </c>
      <c r="N1701" s="1">
        <f>IF(SUMPRODUCT(--ISNUMBER(SEARCH({"nasdaq.com","bloomberg.com","wsj.com","seekingalpha.com","valuewalk.com","reuters.com","forbes.com","marketwatch.com","investopedia.com","businessinsider.com","analystratings.com"},B1701)))&gt;0,1,0)</f>
        <v>0</v>
      </c>
      <c r="O1701" t="s">
        <v>3935</v>
      </c>
    </row>
    <row r="1702" spans="1:15" x14ac:dyDescent="0.35">
      <c r="A1702">
        <v>1.08527131782946</v>
      </c>
      <c r="B1702" t="s">
        <v>1600</v>
      </c>
      <c r="C1702" t="s">
        <v>1601</v>
      </c>
      <c r="D1702">
        <v>20151012180000</v>
      </c>
      <c r="E1702" s="1">
        <f>IF(SUMPRODUCT(--ISNUMBER(SEARCH({"ECON_EARNINGSREPORT","ECON_STOCKMARKET"},C1702)))&gt;0,1,0)</f>
        <v>1</v>
      </c>
      <c r="F1702" s="1">
        <f>IF(SUMPRODUCT(--ISNUMBER(SEARCH({"ENV_"},C1702)))&gt;0,1,0)</f>
        <v>0</v>
      </c>
      <c r="G1702" s="1">
        <f>IF(SUMPRODUCT(--ISNUMBER(SEARCH({"DISCRIMINATION","HARASSMENT","HATE_SPEECH","GENDER_VIOLENCE"},C1702)))&gt;0,1,0)</f>
        <v>0</v>
      </c>
      <c r="H1702" s="1">
        <f>IF(SUMPRODUCT(--ISNUMBER(SEARCH({"LEGALIZE","LEGISLATION","TRIAL"},C1702)))&gt;0,1,0)</f>
        <v>0</v>
      </c>
      <c r="I1702" s="1">
        <f>IF(SUMPRODUCT(--ISNUMBER(SEARCH({"LEADER"},C1702)))&gt;0,1,0)</f>
        <v>0</v>
      </c>
      <c r="J1702" t="str">
        <f t="shared" si="104"/>
        <v>2015</v>
      </c>
      <c r="K1702" t="str">
        <f t="shared" si="105"/>
        <v>10</v>
      </c>
      <c r="L1702" t="str">
        <f t="shared" si="106"/>
        <v>12</v>
      </c>
      <c r="M1702" s="2">
        <f t="shared" si="107"/>
        <v>42289.75</v>
      </c>
      <c r="N1702" s="1">
        <f>IF(SUMPRODUCT(--ISNUMBER(SEARCH({"nasdaq.com","bloomberg.com","wsj.com","seekingalpha.com","valuewalk.com","reuters.com","forbes.com","marketwatch.com","investopedia.com","businessinsider.com","analystratings.com"},B1702)))&gt;0,1,0)</f>
        <v>0</v>
      </c>
      <c r="O1702" t="s">
        <v>3935</v>
      </c>
    </row>
    <row r="1703" spans="1:15" x14ac:dyDescent="0.35">
      <c r="A1703">
        <v>0.46838407494145201</v>
      </c>
      <c r="B1703" t="s">
        <v>1554</v>
      </c>
      <c r="C1703" t="s">
        <v>1602</v>
      </c>
      <c r="D1703">
        <v>20151223201500</v>
      </c>
      <c r="E1703" s="1">
        <f>IF(SUMPRODUCT(--ISNUMBER(SEARCH({"ECON_EARNINGSREPORT","ECON_STOCKMARKET"},C1703)))&gt;0,1,0)</f>
        <v>1</v>
      </c>
      <c r="F1703" s="1">
        <f>IF(SUMPRODUCT(--ISNUMBER(SEARCH({"ENV_"},C1703)))&gt;0,1,0)</f>
        <v>0</v>
      </c>
      <c r="G1703" s="1">
        <f>IF(SUMPRODUCT(--ISNUMBER(SEARCH({"DISCRIMINATION","HARASSMENT","HATE_SPEECH","GENDER_VIOLENCE"},C1703)))&gt;0,1,0)</f>
        <v>0</v>
      </c>
      <c r="H1703" s="1">
        <f>IF(SUMPRODUCT(--ISNUMBER(SEARCH({"LEGALIZE","LEGISLATION","TRIAL"},C1703)))&gt;0,1,0)</f>
        <v>1</v>
      </c>
      <c r="I1703" s="1">
        <f>IF(SUMPRODUCT(--ISNUMBER(SEARCH({"LEADER"},C1703)))&gt;0,1,0)</f>
        <v>0</v>
      </c>
      <c r="J1703" t="str">
        <f t="shared" si="104"/>
        <v>2015</v>
      </c>
      <c r="K1703" t="str">
        <f t="shared" si="105"/>
        <v>12</v>
      </c>
      <c r="L1703" t="str">
        <f t="shared" si="106"/>
        <v>23</v>
      </c>
      <c r="M1703" s="2">
        <f t="shared" si="107"/>
        <v>42361.84375</v>
      </c>
      <c r="N1703" s="1">
        <f>IF(SUMPRODUCT(--ISNUMBER(SEARCH({"nasdaq.com","bloomberg.com","wsj.com","seekingalpha.com","valuewalk.com","reuters.com","forbes.com","marketwatch.com","investopedia.com","businessinsider.com","analystratings.com"},B1703)))&gt;0,1,0)</f>
        <v>0</v>
      </c>
      <c r="O1703" t="s">
        <v>3935</v>
      </c>
    </row>
    <row r="1704" spans="1:15" x14ac:dyDescent="0.35">
      <c r="A1704">
        <v>1.68539325842697</v>
      </c>
      <c r="B1704" t="s">
        <v>25</v>
      </c>
      <c r="C1704" t="s">
        <v>1582</v>
      </c>
      <c r="D1704">
        <v>20151222220000</v>
      </c>
      <c r="E1704" s="1">
        <f>IF(SUMPRODUCT(--ISNUMBER(SEARCH({"ECON_EARNINGSREPORT","ECON_STOCKMARKET"},C1704)))&gt;0,1,0)</f>
        <v>1</v>
      </c>
      <c r="F1704" s="1">
        <f>IF(SUMPRODUCT(--ISNUMBER(SEARCH({"ENV_"},C1704)))&gt;0,1,0)</f>
        <v>0</v>
      </c>
      <c r="G1704" s="1">
        <f>IF(SUMPRODUCT(--ISNUMBER(SEARCH({"DISCRIMINATION","HARASSMENT","HATE_SPEECH","GENDER_VIOLENCE"},C1704)))&gt;0,1,0)</f>
        <v>0</v>
      </c>
      <c r="H1704" s="1">
        <f>IF(SUMPRODUCT(--ISNUMBER(SEARCH({"LEGALIZE","LEGISLATION","TRIAL"},C1704)))&gt;0,1,0)</f>
        <v>0</v>
      </c>
      <c r="I1704" s="1">
        <f>IF(SUMPRODUCT(--ISNUMBER(SEARCH({"LEADER"},C1704)))&gt;0,1,0)</f>
        <v>0</v>
      </c>
      <c r="J1704" t="str">
        <f t="shared" si="104"/>
        <v>2015</v>
      </c>
      <c r="K1704" t="str">
        <f t="shared" si="105"/>
        <v>12</v>
      </c>
      <c r="L1704" t="str">
        <f t="shared" si="106"/>
        <v>22</v>
      </c>
      <c r="M1704" s="2">
        <f t="shared" si="107"/>
        <v>42360.916666666664</v>
      </c>
      <c r="N1704" s="1">
        <f>IF(SUMPRODUCT(--ISNUMBER(SEARCH({"nasdaq.com","bloomberg.com","wsj.com","seekingalpha.com","valuewalk.com","reuters.com","forbes.com","marketwatch.com","investopedia.com","businessinsider.com","analystratings.com"},B1704)))&gt;0,1,0)</f>
        <v>0</v>
      </c>
      <c r="O1704" t="s">
        <v>3935</v>
      </c>
    </row>
    <row r="1705" spans="1:15" x14ac:dyDescent="0.35">
      <c r="A1705">
        <v>0.81154192966636596</v>
      </c>
      <c r="B1705" t="s">
        <v>107</v>
      </c>
      <c r="C1705" t="s">
        <v>1603</v>
      </c>
      <c r="D1705">
        <v>20160525191500</v>
      </c>
      <c r="E1705" s="1">
        <f>IF(SUMPRODUCT(--ISNUMBER(SEARCH({"ECON_EARNINGSREPORT","ECON_STOCKMARKET"},C1705)))&gt;0,1,0)</f>
        <v>0</v>
      </c>
      <c r="F1705" s="1">
        <f>IF(SUMPRODUCT(--ISNUMBER(SEARCH({"ENV_"},C1705)))&gt;0,1,0)</f>
        <v>0</v>
      </c>
      <c r="G1705" s="1">
        <f>IF(SUMPRODUCT(--ISNUMBER(SEARCH({"DISCRIMINATION","HARASSMENT","HATE_SPEECH","GENDER_VIOLENCE"},C1705)))&gt;0,1,0)</f>
        <v>0</v>
      </c>
      <c r="H1705" s="1">
        <f>IF(SUMPRODUCT(--ISNUMBER(SEARCH({"LEGALIZE","LEGISLATION","TRIAL"},C1705)))&gt;0,1,0)</f>
        <v>0</v>
      </c>
      <c r="I1705" s="1">
        <f>IF(SUMPRODUCT(--ISNUMBER(SEARCH({"LEADER"},C1705)))&gt;0,1,0)</f>
        <v>0</v>
      </c>
      <c r="J1705" t="str">
        <f t="shared" si="104"/>
        <v>2016</v>
      </c>
      <c r="K1705" t="str">
        <f t="shared" si="105"/>
        <v>05</v>
      </c>
      <c r="L1705" t="str">
        <f t="shared" si="106"/>
        <v>25</v>
      </c>
      <c r="M1705" s="2">
        <f t="shared" si="107"/>
        <v>42515.802083333336</v>
      </c>
      <c r="N1705" s="1">
        <f>IF(SUMPRODUCT(--ISNUMBER(SEARCH({"nasdaq.com","bloomberg.com","wsj.com","seekingalpha.com","valuewalk.com","reuters.com","forbes.com","marketwatch.com","investopedia.com","businessinsider.com","analystratings.com"},B1705)))&gt;0,1,0)</f>
        <v>1</v>
      </c>
      <c r="O1705" t="s">
        <v>3935</v>
      </c>
    </row>
    <row r="1706" spans="1:15" x14ac:dyDescent="0.35">
      <c r="A1706">
        <v>1.31578947368421</v>
      </c>
      <c r="B1706" t="s">
        <v>1604</v>
      </c>
      <c r="C1706" t="s">
        <v>1605</v>
      </c>
      <c r="D1706">
        <v>20150714193000</v>
      </c>
      <c r="E1706" s="1">
        <f>IF(SUMPRODUCT(--ISNUMBER(SEARCH({"ECON_EARNINGSREPORT","ECON_STOCKMARKET"},C1706)))&gt;0,1,0)</f>
        <v>1</v>
      </c>
      <c r="F1706" s="1">
        <f>IF(SUMPRODUCT(--ISNUMBER(SEARCH({"ENV_"},C1706)))&gt;0,1,0)</f>
        <v>0</v>
      </c>
      <c r="G1706" s="1">
        <f>IF(SUMPRODUCT(--ISNUMBER(SEARCH({"DISCRIMINATION","HARASSMENT","HATE_SPEECH","GENDER_VIOLENCE"},C1706)))&gt;0,1,0)</f>
        <v>0</v>
      </c>
      <c r="H1706" s="1">
        <f>IF(SUMPRODUCT(--ISNUMBER(SEARCH({"LEGALIZE","LEGISLATION","TRIAL"},C1706)))&gt;0,1,0)</f>
        <v>0</v>
      </c>
      <c r="I1706" s="1">
        <f>IF(SUMPRODUCT(--ISNUMBER(SEARCH({"LEADER"},C1706)))&gt;0,1,0)</f>
        <v>0</v>
      </c>
      <c r="J1706" t="str">
        <f t="shared" si="104"/>
        <v>2015</v>
      </c>
      <c r="K1706" t="str">
        <f t="shared" si="105"/>
        <v>07</v>
      </c>
      <c r="L1706" t="str">
        <f t="shared" si="106"/>
        <v>14</v>
      </c>
      <c r="M1706" s="2">
        <f t="shared" si="107"/>
        <v>42199.8125</v>
      </c>
      <c r="N1706" s="1">
        <f>IF(SUMPRODUCT(--ISNUMBER(SEARCH({"nasdaq.com","bloomberg.com","wsj.com","seekingalpha.com","valuewalk.com","reuters.com","forbes.com","marketwatch.com","investopedia.com","businessinsider.com","analystratings.com"},B1706)))&gt;0,1,0)</f>
        <v>0</v>
      </c>
      <c r="O1706" t="s">
        <v>3935</v>
      </c>
    </row>
    <row r="1707" spans="1:15" x14ac:dyDescent="0.35">
      <c r="A1707">
        <v>-2.64150943396226</v>
      </c>
      <c r="B1707" t="s">
        <v>21</v>
      </c>
      <c r="C1707" t="s">
        <v>1606</v>
      </c>
      <c r="D1707">
        <v>20160120173000</v>
      </c>
      <c r="E1707" s="1">
        <f>IF(SUMPRODUCT(--ISNUMBER(SEARCH({"ECON_EARNINGSREPORT","ECON_STOCKMARKET"},C1707)))&gt;0,1,0)</f>
        <v>1</v>
      </c>
      <c r="F1707" s="1">
        <f>IF(SUMPRODUCT(--ISNUMBER(SEARCH({"ENV_"},C1707)))&gt;0,1,0)</f>
        <v>1</v>
      </c>
      <c r="G1707" s="1">
        <f>IF(SUMPRODUCT(--ISNUMBER(SEARCH({"DISCRIMINATION","HARASSMENT","HATE_SPEECH","GENDER_VIOLENCE"},C1707)))&gt;0,1,0)</f>
        <v>0</v>
      </c>
      <c r="H1707" s="1">
        <f>IF(SUMPRODUCT(--ISNUMBER(SEARCH({"LEGALIZE","LEGISLATION","TRIAL"},C1707)))&gt;0,1,0)</f>
        <v>0</v>
      </c>
      <c r="I1707" s="1">
        <f>IF(SUMPRODUCT(--ISNUMBER(SEARCH({"LEADER"},C1707)))&gt;0,1,0)</f>
        <v>0</v>
      </c>
      <c r="J1707" t="str">
        <f t="shared" si="104"/>
        <v>2016</v>
      </c>
      <c r="K1707" t="str">
        <f t="shared" si="105"/>
        <v>01</v>
      </c>
      <c r="L1707" t="str">
        <f t="shared" si="106"/>
        <v>20</v>
      </c>
      <c r="M1707" s="2">
        <f t="shared" si="107"/>
        <v>42389.729166666664</v>
      </c>
      <c r="N1707" s="1">
        <f>IF(SUMPRODUCT(--ISNUMBER(SEARCH({"nasdaq.com","bloomberg.com","wsj.com","seekingalpha.com","valuewalk.com","reuters.com","forbes.com","marketwatch.com","investopedia.com","businessinsider.com","analystratings.com"},B1707)))&gt;0,1,0)</f>
        <v>0</v>
      </c>
      <c r="O1707" t="s">
        <v>3935</v>
      </c>
    </row>
    <row r="1708" spans="1:15" x14ac:dyDescent="0.35">
      <c r="A1708">
        <v>0.88945362134688699</v>
      </c>
      <c r="B1708" t="s">
        <v>140</v>
      </c>
      <c r="C1708" t="s">
        <v>1607</v>
      </c>
      <c r="D1708">
        <v>20151225101500</v>
      </c>
      <c r="E1708" s="1">
        <f>IF(SUMPRODUCT(--ISNUMBER(SEARCH({"ECON_EARNINGSREPORT","ECON_STOCKMARKET"},C1708)))&gt;0,1,0)</f>
        <v>0</v>
      </c>
      <c r="F1708" s="1">
        <f>IF(SUMPRODUCT(--ISNUMBER(SEARCH({"ENV_"},C1708)))&gt;0,1,0)</f>
        <v>0</v>
      </c>
      <c r="G1708" s="1">
        <f>IF(SUMPRODUCT(--ISNUMBER(SEARCH({"DISCRIMINATION","HARASSMENT","HATE_SPEECH","GENDER_VIOLENCE"},C1708)))&gt;0,1,0)</f>
        <v>0</v>
      </c>
      <c r="H1708" s="1">
        <f>IF(SUMPRODUCT(--ISNUMBER(SEARCH({"LEGALIZE","LEGISLATION","TRIAL"},C1708)))&gt;0,1,0)</f>
        <v>1</v>
      </c>
      <c r="I1708" s="1">
        <f>IF(SUMPRODUCT(--ISNUMBER(SEARCH({"LEADER"},C1708)))&gt;0,1,0)</f>
        <v>0</v>
      </c>
      <c r="J1708" t="str">
        <f t="shared" si="104"/>
        <v>2015</v>
      </c>
      <c r="K1708" t="str">
        <f t="shared" si="105"/>
        <v>12</v>
      </c>
      <c r="L1708" t="str">
        <f t="shared" si="106"/>
        <v>25</v>
      </c>
      <c r="M1708" s="2">
        <f t="shared" si="107"/>
        <v>42363.427083333336</v>
      </c>
      <c r="N1708" s="1">
        <f>IF(SUMPRODUCT(--ISNUMBER(SEARCH({"nasdaq.com","bloomberg.com","wsj.com","seekingalpha.com","valuewalk.com","reuters.com","forbes.com","marketwatch.com","investopedia.com","businessinsider.com","analystratings.com"},B1708)))&gt;0,1,0)</f>
        <v>0</v>
      </c>
      <c r="O1708" t="s">
        <v>3935</v>
      </c>
    </row>
    <row r="1709" spans="1:15" x14ac:dyDescent="0.35">
      <c r="A1709">
        <v>-1.0050251256281399</v>
      </c>
      <c r="B1709" t="s">
        <v>6</v>
      </c>
      <c r="C1709" t="s">
        <v>1608</v>
      </c>
      <c r="D1709">
        <v>20150812164500</v>
      </c>
      <c r="E1709" s="1">
        <f>IF(SUMPRODUCT(--ISNUMBER(SEARCH({"ECON_EARNINGSREPORT","ECON_STOCKMARKET"},C1709)))&gt;0,1,0)</f>
        <v>1</v>
      </c>
      <c r="F1709" s="1">
        <f>IF(SUMPRODUCT(--ISNUMBER(SEARCH({"ENV_"},C1709)))&gt;0,1,0)</f>
        <v>0</v>
      </c>
      <c r="G1709" s="1">
        <f>IF(SUMPRODUCT(--ISNUMBER(SEARCH({"DISCRIMINATION","HARASSMENT","HATE_SPEECH","GENDER_VIOLENCE"},C1709)))&gt;0,1,0)</f>
        <v>0</v>
      </c>
      <c r="H1709" s="1">
        <f>IF(SUMPRODUCT(--ISNUMBER(SEARCH({"LEGALIZE","LEGISLATION","TRIAL"},C1709)))&gt;0,1,0)</f>
        <v>0</v>
      </c>
      <c r="I1709" s="1">
        <f>IF(SUMPRODUCT(--ISNUMBER(SEARCH({"LEADER"},C1709)))&gt;0,1,0)</f>
        <v>0</v>
      </c>
      <c r="J1709" t="str">
        <f t="shared" si="104"/>
        <v>2015</v>
      </c>
      <c r="K1709" t="str">
        <f t="shared" si="105"/>
        <v>08</v>
      </c>
      <c r="L1709" t="str">
        <f t="shared" si="106"/>
        <v>12</v>
      </c>
      <c r="M1709" s="2">
        <f t="shared" si="107"/>
        <v>42228.697916666664</v>
      </c>
      <c r="N1709" s="1">
        <f>IF(SUMPRODUCT(--ISNUMBER(SEARCH({"nasdaq.com","bloomberg.com","wsj.com","seekingalpha.com","valuewalk.com","reuters.com","forbes.com","marketwatch.com","investopedia.com","businessinsider.com","analystratings.com"},B1709)))&gt;0,1,0)</f>
        <v>0</v>
      </c>
      <c r="O1709" t="s">
        <v>3935</v>
      </c>
    </row>
    <row r="1710" spans="1:15" x14ac:dyDescent="0.35">
      <c r="A1710">
        <v>-1.5815085158150901</v>
      </c>
      <c r="B1710" t="s">
        <v>1609</v>
      </c>
      <c r="C1710" t="s">
        <v>1610</v>
      </c>
      <c r="D1710">
        <v>20150714171500</v>
      </c>
      <c r="E1710" s="1">
        <f>IF(SUMPRODUCT(--ISNUMBER(SEARCH({"ECON_EARNINGSREPORT","ECON_STOCKMARKET"},C1710)))&gt;0,1,0)</f>
        <v>1</v>
      </c>
      <c r="F1710" s="1">
        <f>IF(SUMPRODUCT(--ISNUMBER(SEARCH({"ENV_"},C1710)))&gt;0,1,0)</f>
        <v>1</v>
      </c>
      <c r="G1710" s="1">
        <f>IF(SUMPRODUCT(--ISNUMBER(SEARCH({"DISCRIMINATION","HARASSMENT","HATE_SPEECH","GENDER_VIOLENCE"},C1710)))&gt;0,1,0)</f>
        <v>0</v>
      </c>
      <c r="H1710" s="1">
        <f>IF(SUMPRODUCT(--ISNUMBER(SEARCH({"LEGALIZE","LEGISLATION","TRIAL"},C1710)))&gt;0,1,0)</f>
        <v>1</v>
      </c>
      <c r="I1710" s="1">
        <f>IF(SUMPRODUCT(--ISNUMBER(SEARCH({"LEADER"},C1710)))&gt;0,1,0)</f>
        <v>1</v>
      </c>
      <c r="J1710" t="str">
        <f t="shared" si="104"/>
        <v>2015</v>
      </c>
      <c r="K1710" t="str">
        <f t="shared" si="105"/>
        <v>07</v>
      </c>
      <c r="L1710" t="str">
        <f t="shared" si="106"/>
        <v>14</v>
      </c>
      <c r="M1710" s="2">
        <f t="shared" si="107"/>
        <v>42199.71875</v>
      </c>
      <c r="N1710" s="1">
        <f>IF(SUMPRODUCT(--ISNUMBER(SEARCH({"nasdaq.com","bloomberg.com","wsj.com","seekingalpha.com","valuewalk.com","reuters.com","forbes.com","marketwatch.com","investopedia.com","businessinsider.com","analystratings.com"},B1710)))&gt;0,1,0)</f>
        <v>0</v>
      </c>
      <c r="O1710" t="s">
        <v>3935</v>
      </c>
    </row>
    <row r="1711" spans="1:15" x14ac:dyDescent="0.35">
      <c r="A1711">
        <v>-2.3376623376623402</v>
      </c>
      <c r="B1711" t="s">
        <v>1611</v>
      </c>
      <c r="C1711" t="s">
        <v>1612</v>
      </c>
      <c r="D1711">
        <v>20150715120000</v>
      </c>
      <c r="E1711" s="1">
        <f>IF(SUMPRODUCT(--ISNUMBER(SEARCH({"ECON_EARNINGSREPORT","ECON_STOCKMARKET"},C1711)))&gt;0,1,0)</f>
        <v>0</v>
      </c>
      <c r="F1711" s="1">
        <f>IF(SUMPRODUCT(--ISNUMBER(SEARCH({"ENV_"},C1711)))&gt;0,1,0)</f>
        <v>0</v>
      </c>
      <c r="G1711" s="1">
        <f>IF(SUMPRODUCT(--ISNUMBER(SEARCH({"DISCRIMINATION","HARASSMENT","HATE_SPEECH","GENDER_VIOLENCE"},C1711)))&gt;0,1,0)</f>
        <v>0</v>
      </c>
      <c r="H1711" s="1">
        <f>IF(SUMPRODUCT(--ISNUMBER(SEARCH({"LEGALIZE","LEGISLATION","TRIAL"},C1711)))&gt;0,1,0)</f>
        <v>1</v>
      </c>
      <c r="I1711" s="1">
        <f>IF(SUMPRODUCT(--ISNUMBER(SEARCH({"LEADER"},C1711)))&gt;0,1,0)</f>
        <v>1</v>
      </c>
      <c r="J1711" t="str">
        <f t="shared" si="104"/>
        <v>2015</v>
      </c>
      <c r="K1711" t="str">
        <f t="shared" si="105"/>
        <v>07</v>
      </c>
      <c r="L1711" t="str">
        <f t="shared" si="106"/>
        <v>15</v>
      </c>
      <c r="M1711" s="2">
        <f t="shared" si="107"/>
        <v>42200.5</v>
      </c>
      <c r="N1711" s="1">
        <f>IF(SUMPRODUCT(--ISNUMBER(SEARCH({"nasdaq.com","bloomberg.com","wsj.com","seekingalpha.com","valuewalk.com","reuters.com","forbes.com","marketwatch.com","investopedia.com","businessinsider.com","analystratings.com"},B1711)))&gt;0,1,0)</f>
        <v>0</v>
      </c>
      <c r="O1711" t="s">
        <v>3935</v>
      </c>
    </row>
    <row r="1712" spans="1:15" x14ac:dyDescent="0.35">
      <c r="A1712">
        <v>-2.8776978417266199</v>
      </c>
      <c r="B1712" t="s">
        <v>98</v>
      </c>
      <c r="C1712" t="s">
        <v>1613</v>
      </c>
      <c r="D1712">
        <v>20151228190000</v>
      </c>
      <c r="E1712" s="1">
        <f>IF(SUMPRODUCT(--ISNUMBER(SEARCH({"ECON_EARNINGSREPORT","ECON_STOCKMARKET"},C1712)))&gt;0,1,0)</f>
        <v>1</v>
      </c>
      <c r="F1712" s="1">
        <f>IF(SUMPRODUCT(--ISNUMBER(SEARCH({"ENV_"},C1712)))&gt;0,1,0)</f>
        <v>0</v>
      </c>
      <c r="G1712" s="1">
        <f>IF(SUMPRODUCT(--ISNUMBER(SEARCH({"DISCRIMINATION","HARASSMENT","HATE_SPEECH","GENDER_VIOLENCE"},C1712)))&gt;0,1,0)</f>
        <v>0</v>
      </c>
      <c r="H1712" s="1">
        <f>IF(SUMPRODUCT(--ISNUMBER(SEARCH({"LEGALIZE","LEGISLATION","TRIAL"},C1712)))&gt;0,1,0)</f>
        <v>0</v>
      </c>
      <c r="I1712" s="1">
        <f>IF(SUMPRODUCT(--ISNUMBER(SEARCH({"LEADER"},C1712)))&gt;0,1,0)</f>
        <v>0</v>
      </c>
      <c r="J1712" t="str">
        <f t="shared" si="104"/>
        <v>2015</v>
      </c>
      <c r="K1712" t="str">
        <f t="shared" si="105"/>
        <v>12</v>
      </c>
      <c r="L1712" t="str">
        <f t="shared" si="106"/>
        <v>28</v>
      </c>
      <c r="M1712" s="2">
        <f t="shared" si="107"/>
        <v>42366.791666666664</v>
      </c>
      <c r="N1712" s="1">
        <f>IF(SUMPRODUCT(--ISNUMBER(SEARCH({"nasdaq.com","bloomberg.com","wsj.com","seekingalpha.com","valuewalk.com","reuters.com","forbes.com","marketwatch.com","investopedia.com","businessinsider.com","analystratings.com"},B1712)))&gt;0,1,0)</f>
        <v>0</v>
      </c>
      <c r="O1712" t="s">
        <v>3935</v>
      </c>
    </row>
    <row r="1713" spans="1:15" x14ac:dyDescent="0.35">
      <c r="A1713">
        <v>-2.4115755627009601</v>
      </c>
      <c r="B1713" t="s">
        <v>316</v>
      </c>
      <c r="D1713">
        <v>20150714144500</v>
      </c>
      <c r="E1713" s="1">
        <f>IF(SUMPRODUCT(--ISNUMBER(SEARCH({"ECON_EARNINGSREPORT","ECON_STOCKMARKET"},C1713)))&gt;0,1,0)</f>
        <v>0</v>
      </c>
      <c r="F1713" s="1">
        <f>IF(SUMPRODUCT(--ISNUMBER(SEARCH({"ENV_"},C1713)))&gt;0,1,0)</f>
        <v>0</v>
      </c>
      <c r="G1713" s="1">
        <f>IF(SUMPRODUCT(--ISNUMBER(SEARCH({"DISCRIMINATION","HARASSMENT","HATE_SPEECH","GENDER_VIOLENCE"},C1713)))&gt;0,1,0)</f>
        <v>0</v>
      </c>
      <c r="H1713" s="1">
        <f>IF(SUMPRODUCT(--ISNUMBER(SEARCH({"LEGALIZE","LEGISLATION","TRIAL"},C1713)))&gt;0,1,0)</f>
        <v>0</v>
      </c>
      <c r="I1713" s="1">
        <f>IF(SUMPRODUCT(--ISNUMBER(SEARCH({"LEADER"},C1713)))&gt;0,1,0)</f>
        <v>0</v>
      </c>
      <c r="J1713" t="str">
        <f t="shared" si="104"/>
        <v>2015</v>
      </c>
      <c r="K1713" t="str">
        <f t="shared" si="105"/>
        <v>07</v>
      </c>
      <c r="L1713" t="str">
        <f t="shared" si="106"/>
        <v>14</v>
      </c>
      <c r="M1713" s="2">
        <f t="shared" si="107"/>
        <v>42199.614583333336</v>
      </c>
      <c r="N1713" s="1">
        <f>IF(SUMPRODUCT(--ISNUMBER(SEARCH({"nasdaq.com","bloomberg.com","wsj.com","seekingalpha.com","valuewalk.com","reuters.com","forbes.com","marketwatch.com","investopedia.com","businessinsider.com","analystratings.com"},B1713)))&gt;0,1,0)</f>
        <v>1</v>
      </c>
      <c r="O1713" t="s">
        <v>3935</v>
      </c>
    </row>
    <row r="1714" spans="1:15" x14ac:dyDescent="0.35">
      <c r="A1714">
        <v>-0.36900369003690098</v>
      </c>
      <c r="B1714" t="s">
        <v>51</v>
      </c>
      <c r="D1714">
        <v>20151109233000</v>
      </c>
      <c r="E1714" s="1">
        <f>IF(SUMPRODUCT(--ISNUMBER(SEARCH({"ECON_EARNINGSREPORT","ECON_STOCKMARKET"},C1714)))&gt;0,1,0)</f>
        <v>0</v>
      </c>
      <c r="F1714" s="1">
        <f>IF(SUMPRODUCT(--ISNUMBER(SEARCH({"ENV_"},C1714)))&gt;0,1,0)</f>
        <v>0</v>
      </c>
      <c r="G1714" s="1">
        <f>IF(SUMPRODUCT(--ISNUMBER(SEARCH({"DISCRIMINATION","HARASSMENT","HATE_SPEECH","GENDER_VIOLENCE"},C1714)))&gt;0,1,0)</f>
        <v>0</v>
      </c>
      <c r="H1714" s="1">
        <f>IF(SUMPRODUCT(--ISNUMBER(SEARCH({"LEGALIZE","LEGISLATION","TRIAL"},C1714)))&gt;0,1,0)</f>
        <v>0</v>
      </c>
      <c r="I1714" s="1">
        <f>IF(SUMPRODUCT(--ISNUMBER(SEARCH({"LEADER"},C1714)))&gt;0,1,0)</f>
        <v>0</v>
      </c>
      <c r="J1714" t="str">
        <f t="shared" si="104"/>
        <v>2015</v>
      </c>
      <c r="K1714" t="str">
        <f t="shared" si="105"/>
        <v>11</v>
      </c>
      <c r="L1714" t="str">
        <f t="shared" si="106"/>
        <v>09</v>
      </c>
      <c r="M1714" s="2">
        <f t="shared" si="107"/>
        <v>42317.979166666664</v>
      </c>
      <c r="N1714" s="1">
        <f>IF(SUMPRODUCT(--ISNUMBER(SEARCH({"nasdaq.com","bloomberg.com","wsj.com","seekingalpha.com","valuewalk.com","reuters.com","forbes.com","marketwatch.com","investopedia.com","businessinsider.com","analystratings.com"},B1714)))&gt;0,1,0)</f>
        <v>0</v>
      </c>
      <c r="O1714" t="s">
        <v>3935</v>
      </c>
    </row>
    <row r="1715" spans="1:15" x14ac:dyDescent="0.35">
      <c r="A1715">
        <v>-2.7687296416938101</v>
      </c>
      <c r="B1715" t="s">
        <v>1614</v>
      </c>
      <c r="C1715" t="s">
        <v>1615</v>
      </c>
      <c r="D1715">
        <v>20160331003000</v>
      </c>
      <c r="E1715" s="1">
        <f>IF(SUMPRODUCT(--ISNUMBER(SEARCH({"ECON_EARNINGSREPORT","ECON_STOCKMARKET"},C1715)))&gt;0,1,0)</f>
        <v>1</v>
      </c>
      <c r="F1715" s="1">
        <f>IF(SUMPRODUCT(--ISNUMBER(SEARCH({"ENV_"},C1715)))&gt;0,1,0)</f>
        <v>1</v>
      </c>
      <c r="G1715" s="1">
        <f>IF(SUMPRODUCT(--ISNUMBER(SEARCH({"DISCRIMINATION","HARASSMENT","HATE_SPEECH","GENDER_VIOLENCE"},C1715)))&gt;0,1,0)</f>
        <v>0</v>
      </c>
      <c r="H1715" s="1">
        <f>IF(SUMPRODUCT(--ISNUMBER(SEARCH({"LEGALIZE","LEGISLATION","TRIAL"},C1715)))&gt;0,1,0)</f>
        <v>0</v>
      </c>
      <c r="I1715" s="1">
        <f>IF(SUMPRODUCT(--ISNUMBER(SEARCH({"LEADER"},C1715)))&gt;0,1,0)</f>
        <v>1</v>
      </c>
      <c r="J1715" t="str">
        <f t="shared" si="104"/>
        <v>2016</v>
      </c>
      <c r="K1715" t="str">
        <f t="shared" si="105"/>
        <v>03</v>
      </c>
      <c r="L1715" t="str">
        <f t="shared" si="106"/>
        <v>31</v>
      </c>
      <c r="M1715" s="2">
        <f t="shared" si="107"/>
        <v>42460.020833333336</v>
      </c>
      <c r="N1715" s="1">
        <f>IF(SUMPRODUCT(--ISNUMBER(SEARCH({"nasdaq.com","bloomberg.com","wsj.com","seekingalpha.com","valuewalk.com","reuters.com","forbes.com","marketwatch.com","investopedia.com","businessinsider.com","analystratings.com"},B1715)))&gt;0,1,0)</f>
        <v>0</v>
      </c>
      <c r="O1715" t="s">
        <v>3935</v>
      </c>
    </row>
    <row r="1716" spans="1:15" x14ac:dyDescent="0.35">
      <c r="A1716">
        <v>1.72661870503597</v>
      </c>
      <c r="B1716" t="s">
        <v>51</v>
      </c>
      <c r="C1716" t="s">
        <v>1616</v>
      </c>
      <c r="D1716">
        <v>20151204124500</v>
      </c>
      <c r="E1716" s="1">
        <f>IF(SUMPRODUCT(--ISNUMBER(SEARCH({"ECON_EARNINGSREPORT","ECON_STOCKMARKET"},C1716)))&gt;0,1,0)</f>
        <v>1</v>
      </c>
      <c r="F1716" s="1">
        <f>IF(SUMPRODUCT(--ISNUMBER(SEARCH({"ENV_"},C1716)))&gt;0,1,0)</f>
        <v>0</v>
      </c>
      <c r="G1716" s="1">
        <f>IF(SUMPRODUCT(--ISNUMBER(SEARCH({"DISCRIMINATION","HARASSMENT","HATE_SPEECH","GENDER_VIOLENCE"},C1716)))&gt;0,1,0)</f>
        <v>0</v>
      </c>
      <c r="H1716" s="1">
        <f>IF(SUMPRODUCT(--ISNUMBER(SEARCH({"LEGALIZE","LEGISLATION","TRIAL"},C1716)))&gt;0,1,0)</f>
        <v>0</v>
      </c>
      <c r="I1716" s="1">
        <f>IF(SUMPRODUCT(--ISNUMBER(SEARCH({"LEADER"},C1716)))&gt;0,1,0)</f>
        <v>0</v>
      </c>
      <c r="J1716" t="str">
        <f t="shared" si="104"/>
        <v>2015</v>
      </c>
      <c r="K1716" t="str">
        <f t="shared" si="105"/>
        <v>12</v>
      </c>
      <c r="L1716" t="str">
        <f t="shared" si="106"/>
        <v>04</v>
      </c>
      <c r="M1716" s="2">
        <f t="shared" si="107"/>
        <v>42342.53125</v>
      </c>
      <c r="N1716" s="1">
        <f>IF(SUMPRODUCT(--ISNUMBER(SEARCH({"nasdaq.com","bloomberg.com","wsj.com","seekingalpha.com","valuewalk.com","reuters.com","forbes.com","marketwatch.com","investopedia.com","businessinsider.com","analystratings.com"},B1716)))&gt;0,1,0)</f>
        <v>0</v>
      </c>
      <c r="O1716" t="s">
        <v>3935</v>
      </c>
    </row>
    <row r="1717" spans="1:15" x14ac:dyDescent="0.35">
      <c r="A1717">
        <v>-0.39113428943937401</v>
      </c>
      <c r="B1717" t="s">
        <v>21</v>
      </c>
      <c r="C1717" t="s">
        <v>1617</v>
      </c>
      <c r="D1717">
        <v>20150814224500</v>
      </c>
      <c r="E1717" s="1">
        <f>IF(SUMPRODUCT(--ISNUMBER(SEARCH({"ECON_EARNINGSREPORT","ECON_STOCKMARKET"},C1717)))&gt;0,1,0)</f>
        <v>0</v>
      </c>
      <c r="F1717" s="1">
        <f>IF(SUMPRODUCT(--ISNUMBER(SEARCH({"ENV_"},C1717)))&gt;0,1,0)</f>
        <v>0</v>
      </c>
      <c r="G1717" s="1">
        <f>IF(SUMPRODUCT(--ISNUMBER(SEARCH({"DISCRIMINATION","HARASSMENT","HATE_SPEECH","GENDER_VIOLENCE"},C1717)))&gt;0,1,0)</f>
        <v>0</v>
      </c>
      <c r="H1717" s="1">
        <f>IF(SUMPRODUCT(--ISNUMBER(SEARCH({"LEGALIZE","LEGISLATION","TRIAL"},C1717)))&gt;0,1,0)</f>
        <v>0</v>
      </c>
      <c r="I1717" s="1">
        <f>IF(SUMPRODUCT(--ISNUMBER(SEARCH({"LEADER"},C1717)))&gt;0,1,0)</f>
        <v>0</v>
      </c>
      <c r="J1717" t="str">
        <f t="shared" si="104"/>
        <v>2015</v>
      </c>
      <c r="K1717" t="str">
        <f t="shared" si="105"/>
        <v>08</v>
      </c>
      <c r="L1717" t="str">
        <f t="shared" si="106"/>
        <v>14</v>
      </c>
      <c r="M1717" s="2">
        <f t="shared" si="107"/>
        <v>42230.947916666664</v>
      </c>
      <c r="N1717" s="1">
        <f>IF(SUMPRODUCT(--ISNUMBER(SEARCH({"nasdaq.com","bloomberg.com","wsj.com","seekingalpha.com","valuewalk.com","reuters.com","forbes.com","marketwatch.com","investopedia.com","businessinsider.com","analystratings.com"},B1717)))&gt;0,1,0)</f>
        <v>0</v>
      </c>
      <c r="O1717" t="s">
        <v>3935</v>
      </c>
    </row>
    <row r="1718" spans="1:15" x14ac:dyDescent="0.35">
      <c r="A1718">
        <v>0.99206349206349198</v>
      </c>
      <c r="B1718" t="s">
        <v>140</v>
      </c>
      <c r="C1718" t="s">
        <v>1618</v>
      </c>
      <c r="D1718">
        <v>20160320143000</v>
      </c>
      <c r="E1718" s="1">
        <f>IF(SUMPRODUCT(--ISNUMBER(SEARCH({"ECON_EARNINGSREPORT","ECON_STOCKMARKET"},C1718)))&gt;0,1,0)</f>
        <v>0</v>
      </c>
      <c r="F1718" s="1">
        <f>IF(SUMPRODUCT(--ISNUMBER(SEARCH({"ENV_"},C1718)))&gt;0,1,0)</f>
        <v>0</v>
      </c>
      <c r="G1718" s="1">
        <f>IF(SUMPRODUCT(--ISNUMBER(SEARCH({"DISCRIMINATION","HARASSMENT","HATE_SPEECH","GENDER_VIOLENCE"},C1718)))&gt;0,1,0)</f>
        <v>0</v>
      </c>
      <c r="H1718" s="1">
        <f>IF(SUMPRODUCT(--ISNUMBER(SEARCH({"LEGALIZE","LEGISLATION","TRIAL"},C1718)))&gt;0,1,0)</f>
        <v>1</v>
      </c>
      <c r="I1718" s="1">
        <f>IF(SUMPRODUCT(--ISNUMBER(SEARCH({"LEADER"},C1718)))&gt;0,1,0)</f>
        <v>0</v>
      </c>
      <c r="J1718" t="str">
        <f t="shared" si="104"/>
        <v>2016</v>
      </c>
      <c r="K1718" t="str">
        <f t="shared" si="105"/>
        <v>03</v>
      </c>
      <c r="L1718" t="str">
        <f t="shared" si="106"/>
        <v>20</v>
      </c>
      <c r="M1718" s="2">
        <f t="shared" si="107"/>
        <v>42449.604166666664</v>
      </c>
      <c r="N1718" s="1">
        <f>IF(SUMPRODUCT(--ISNUMBER(SEARCH({"nasdaq.com","bloomberg.com","wsj.com","seekingalpha.com","valuewalk.com","reuters.com","forbes.com","marketwatch.com","investopedia.com","businessinsider.com","analystratings.com"},B1718)))&gt;0,1,0)</f>
        <v>0</v>
      </c>
      <c r="O1718" t="s">
        <v>3935</v>
      </c>
    </row>
    <row r="1719" spans="1:15" x14ac:dyDescent="0.35">
      <c r="A1719">
        <v>-1.4662756598240501</v>
      </c>
      <c r="B1719" t="s">
        <v>332</v>
      </c>
      <c r="C1719" t="s">
        <v>1619</v>
      </c>
      <c r="D1719">
        <v>20160307171500</v>
      </c>
      <c r="E1719" s="1">
        <f>IF(SUMPRODUCT(--ISNUMBER(SEARCH({"ECON_EARNINGSREPORT","ECON_STOCKMARKET"},C1719)))&gt;0,1,0)</f>
        <v>1</v>
      </c>
      <c r="F1719" s="1">
        <f>IF(SUMPRODUCT(--ISNUMBER(SEARCH({"ENV_"},C1719)))&gt;0,1,0)</f>
        <v>0</v>
      </c>
      <c r="G1719" s="1">
        <f>IF(SUMPRODUCT(--ISNUMBER(SEARCH({"DISCRIMINATION","HARASSMENT","HATE_SPEECH","GENDER_VIOLENCE"},C1719)))&gt;0,1,0)</f>
        <v>0</v>
      </c>
      <c r="H1719" s="1">
        <f>IF(SUMPRODUCT(--ISNUMBER(SEARCH({"LEGALIZE","LEGISLATION","TRIAL"},C1719)))&gt;0,1,0)</f>
        <v>0</v>
      </c>
      <c r="I1719" s="1">
        <f>IF(SUMPRODUCT(--ISNUMBER(SEARCH({"LEADER"},C1719)))&gt;0,1,0)</f>
        <v>0</v>
      </c>
      <c r="J1719" t="str">
        <f t="shared" si="104"/>
        <v>2016</v>
      </c>
      <c r="K1719" t="str">
        <f t="shared" si="105"/>
        <v>03</v>
      </c>
      <c r="L1719" t="str">
        <f t="shared" si="106"/>
        <v>07</v>
      </c>
      <c r="M1719" s="2">
        <f t="shared" si="107"/>
        <v>42436.71875</v>
      </c>
      <c r="N1719" s="1">
        <f>IF(SUMPRODUCT(--ISNUMBER(SEARCH({"nasdaq.com","bloomberg.com","wsj.com","seekingalpha.com","valuewalk.com","reuters.com","forbes.com","marketwatch.com","investopedia.com","businessinsider.com","analystratings.com"},B1719)))&gt;0,1,0)</f>
        <v>0</v>
      </c>
      <c r="O1719" t="s">
        <v>3935</v>
      </c>
    </row>
    <row r="1720" spans="1:15" x14ac:dyDescent="0.35">
      <c r="A1720">
        <v>0.22271714922048999</v>
      </c>
      <c r="B1720" t="s">
        <v>31</v>
      </c>
      <c r="C1720" t="s">
        <v>1620</v>
      </c>
      <c r="D1720">
        <v>20150715023000</v>
      </c>
      <c r="E1720" s="1">
        <f>IF(SUMPRODUCT(--ISNUMBER(SEARCH({"ECON_EARNINGSREPORT","ECON_STOCKMARKET"},C1720)))&gt;0,1,0)</f>
        <v>1</v>
      </c>
      <c r="F1720" s="1">
        <f>IF(SUMPRODUCT(--ISNUMBER(SEARCH({"ENV_"},C1720)))&gt;0,1,0)</f>
        <v>0</v>
      </c>
      <c r="G1720" s="1">
        <f>IF(SUMPRODUCT(--ISNUMBER(SEARCH({"DISCRIMINATION","HARASSMENT","HATE_SPEECH","GENDER_VIOLENCE"},C1720)))&gt;0,1,0)</f>
        <v>0</v>
      </c>
      <c r="H1720" s="1">
        <f>IF(SUMPRODUCT(--ISNUMBER(SEARCH({"LEGALIZE","LEGISLATION","TRIAL"},C1720)))&gt;0,1,0)</f>
        <v>0</v>
      </c>
      <c r="I1720" s="1">
        <f>IF(SUMPRODUCT(--ISNUMBER(SEARCH({"LEADER"},C1720)))&gt;0,1,0)</f>
        <v>0</v>
      </c>
      <c r="J1720" t="str">
        <f t="shared" si="104"/>
        <v>2015</v>
      </c>
      <c r="K1720" t="str">
        <f t="shared" si="105"/>
        <v>07</v>
      </c>
      <c r="L1720" t="str">
        <f t="shared" si="106"/>
        <v>15</v>
      </c>
      <c r="M1720" s="2">
        <f t="shared" si="107"/>
        <v>42200.104166666664</v>
      </c>
      <c r="N1720" s="1">
        <f>IF(SUMPRODUCT(--ISNUMBER(SEARCH({"nasdaq.com","bloomberg.com","wsj.com","seekingalpha.com","valuewalk.com","reuters.com","forbes.com","marketwatch.com","investopedia.com","businessinsider.com","analystratings.com"},B1720)))&gt;0,1,0)</f>
        <v>0</v>
      </c>
      <c r="O1720" t="s">
        <v>3935</v>
      </c>
    </row>
    <row r="1721" spans="1:15" x14ac:dyDescent="0.35">
      <c r="A1721">
        <v>2.0242914979757098</v>
      </c>
      <c r="B1721" t="s">
        <v>1175</v>
      </c>
      <c r="C1721" t="s">
        <v>1512</v>
      </c>
      <c r="D1721">
        <v>20150730110000</v>
      </c>
      <c r="E1721" s="1">
        <f>IF(SUMPRODUCT(--ISNUMBER(SEARCH({"ECON_EARNINGSREPORT","ECON_STOCKMARKET"},C1721)))&gt;0,1,0)</f>
        <v>0</v>
      </c>
      <c r="F1721" s="1">
        <f>IF(SUMPRODUCT(--ISNUMBER(SEARCH({"ENV_"},C1721)))&gt;0,1,0)</f>
        <v>0</v>
      </c>
      <c r="G1721" s="1">
        <f>IF(SUMPRODUCT(--ISNUMBER(SEARCH({"DISCRIMINATION","HARASSMENT","HATE_SPEECH","GENDER_VIOLENCE"},C1721)))&gt;0,1,0)</f>
        <v>0</v>
      </c>
      <c r="H1721" s="1">
        <f>IF(SUMPRODUCT(--ISNUMBER(SEARCH({"LEGALIZE","LEGISLATION","TRIAL"},C1721)))&gt;0,1,0)</f>
        <v>0</v>
      </c>
      <c r="I1721" s="1">
        <f>IF(SUMPRODUCT(--ISNUMBER(SEARCH({"LEADER"},C1721)))&gt;0,1,0)</f>
        <v>1</v>
      </c>
      <c r="J1721" t="str">
        <f t="shared" si="104"/>
        <v>2015</v>
      </c>
      <c r="K1721" t="str">
        <f t="shared" si="105"/>
        <v>07</v>
      </c>
      <c r="L1721" t="str">
        <f t="shared" si="106"/>
        <v>30</v>
      </c>
      <c r="M1721" s="2">
        <f t="shared" si="107"/>
        <v>42215.458333333336</v>
      </c>
      <c r="N1721" s="1">
        <f>IF(SUMPRODUCT(--ISNUMBER(SEARCH({"nasdaq.com","bloomberg.com","wsj.com","seekingalpha.com","valuewalk.com","reuters.com","forbes.com","marketwatch.com","investopedia.com","businessinsider.com","analystratings.com"},B1721)))&gt;0,1,0)</f>
        <v>0</v>
      </c>
      <c r="O1721" t="s">
        <v>3935</v>
      </c>
    </row>
    <row r="1722" spans="1:15" x14ac:dyDescent="0.35">
      <c r="A1722">
        <v>0</v>
      </c>
      <c r="B1722" t="s">
        <v>10</v>
      </c>
      <c r="C1722" t="s">
        <v>1621</v>
      </c>
      <c r="D1722">
        <v>20151223011500</v>
      </c>
      <c r="E1722" s="1">
        <f>IF(SUMPRODUCT(--ISNUMBER(SEARCH({"ECON_EARNINGSREPORT","ECON_STOCKMARKET"},C1722)))&gt;0,1,0)</f>
        <v>0</v>
      </c>
      <c r="F1722" s="1">
        <f>IF(SUMPRODUCT(--ISNUMBER(SEARCH({"ENV_"},C1722)))&gt;0,1,0)</f>
        <v>0</v>
      </c>
      <c r="G1722" s="1">
        <f>IF(SUMPRODUCT(--ISNUMBER(SEARCH({"DISCRIMINATION","HARASSMENT","HATE_SPEECH","GENDER_VIOLENCE"},C1722)))&gt;0,1,0)</f>
        <v>0</v>
      </c>
      <c r="H1722" s="1">
        <f>IF(SUMPRODUCT(--ISNUMBER(SEARCH({"LEGALIZE","LEGISLATION","TRIAL"},C1722)))&gt;0,1,0)</f>
        <v>0</v>
      </c>
      <c r="I1722" s="1">
        <f>IF(SUMPRODUCT(--ISNUMBER(SEARCH({"LEADER"},C1722)))&gt;0,1,0)</f>
        <v>0</v>
      </c>
      <c r="J1722" t="str">
        <f t="shared" si="104"/>
        <v>2015</v>
      </c>
      <c r="K1722" t="str">
        <f t="shared" si="105"/>
        <v>12</v>
      </c>
      <c r="L1722" t="str">
        <f t="shared" si="106"/>
        <v>23</v>
      </c>
      <c r="M1722" s="2">
        <f t="shared" si="107"/>
        <v>42361.052083333336</v>
      </c>
      <c r="N1722" s="1">
        <f>IF(SUMPRODUCT(--ISNUMBER(SEARCH({"nasdaq.com","bloomberg.com","wsj.com","seekingalpha.com","valuewalk.com","reuters.com","forbes.com","marketwatch.com","investopedia.com","businessinsider.com","analystratings.com"},B1722)))&gt;0,1,0)</f>
        <v>1</v>
      </c>
      <c r="O1722" t="s">
        <v>3935</v>
      </c>
    </row>
    <row r="1723" spans="1:15" x14ac:dyDescent="0.35">
      <c r="A1723">
        <v>1.30353817504655</v>
      </c>
      <c r="B1723" t="s">
        <v>1622</v>
      </c>
      <c r="C1723" t="s">
        <v>1623</v>
      </c>
      <c r="D1723">
        <v>20151226114500</v>
      </c>
      <c r="E1723" s="1">
        <f>IF(SUMPRODUCT(--ISNUMBER(SEARCH({"ECON_EARNINGSREPORT","ECON_STOCKMARKET"},C1723)))&gt;0,1,0)</f>
        <v>1</v>
      </c>
      <c r="F1723" s="1">
        <f>IF(SUMPRODUCT(--ISNUMBER(SEARCH({"ENV_"},C1723)))&gt;0,1,0)</f>
        <v>0</v>
      </c>
      <c r="G1723" s="1">
        <f>IF(SUMPRODUCT(--ISNUMBER(SEARCH({"DISCRIMINATION","HARASSMENT","HATE_SPEECH","GENDER_VIOLENCE"},C1723)))&gt;0,1,0)</f>
        <v>0</v>
      </c>
      <c r="H1723" s="1">
        <f>IF(SUMPRODUCT(--ISNUMBER(SEARCH({"LEGALIZE","LEGISLATION","TRIAL"},C1723)))&gt;0,1,0)</f>
        <v>0</v>
      </c>
      <c r="I1723" s="1">
        <f>IF(SUMPRODUCT(--ISNUMBER(SEARCH({"LEADER"},C1723)))&gt;0,1,0)</f>
        <v>0</v>
      </c>
      <c r="J1723" t="str">
        <f t="shared" si="104"/>
        <v>2015</v>
      </c>
      <c r="K1723" t="str">
        <f t="shared" si="105"/>
        <v>12</v>
      </c>
      <c r="L1723" t="str">
        <f t="shared" si="106"/>
        <v>26</v>
      </c>
      <c r="M1723" s="2">
        <f t="shared" si="107"/>
        <v>42364.489583333336</v>
      </c>
      <c r="N1723" s="1">
        <f>IF(SUMPRODUCT(--ISNUMBER(SEARCH({"nasdaq.com","bloomberg.com","wsj.com","seekingalpha.com","valuewalk.com","reuters.com","forbes.com","marketwatch.com","investopedia.com","businessinsider.com","analystratings.com"},B1723)))&gt;0,1,0)</f>
        <v>0</v>
      </c>
      <c r="O1723" t="s">
        <v>3935</v>
      </c>
    </row>
    <row r="1724" spans="1:15" x14ac:dyDescent="0.35">
      <c r="A1724">
        <v>-0.15748031496063</v>
      </c>
      <c r="B1724" t="s">
        <v>186</v>
      </c>
      <c r="C1724" t="s">
        <v>1624</v>
      </c>
      <c r="D1724">
        <v>20150730081500</v>
      </c>
      <c r="E1724" s="1">
        <f>IF(SUMPRODUCT(--ISNUMBER(SEARCH({"ECON_EARNINGSREPORT","ECON_STOCKMARKET"},C1724)))&gt;0,1,0)</f>
        <v>0</v>
      </c>
      <c r="F1724" s="1">
        <f>IF(SUMPRODUCT(--ISNUMBER(SEARCH({"ENV_"},C1724)))&gt;0,1,0)</f>
        <v>0</v>
      </c>
      <c r="G1724" s="1">
        <f>IF(SUMPRODUCT(--ISNUMBER(SEARCH({"DISCRIMINATION","HARASSMENT","HATE_SPEECH","GENDER_VIOLENCE"},C1724)))&gt;0,1,0)</f>
        <v>0</v>
      </c>
      <c r="H1724" s="1">
        <f>IF(SUMPRODUCT(--ISNUMBER(SEARCH({"LEGALIZE","LEGISLATION","TRIAL"},C1724)))&gt;0,1,0)</f>
        <v>0</v>
      </c>
      <c r="I1724" s="1">
        <f>IF(SUMPRODUCT(--ISNUMBER(SEARCH({"LEADER"},C1724)))&gt;0,1,0)</f>
        <v>1</v>
      </c>
      <c r="J1724" t="str">
        <f t="shared" si="104"/>
        <v>2015</v>
      </c>
      <c r="K1724" t="str">
        <f t="shared" si="105"/>
        <v>07</v>
      </c>
      <c r="L1724" t="str">
        <f t="shared" si="106"/>
        <v>30</v>
      </c>
      <c r="M1724" s="2">
        <f t="shared" si="107"/>
        <v>42215.34375</v>
      </c>
      <c r="N1724" s="1">
        <f>IF(SUMPRODUCT(--ISNUMBER(SEARCH({"nasdaq.com","bloomberg.com","wsj.com","seekingalpha.com","valuewalk.com","reuters.com","forbes.com","marketwatch.com","investopedia.com","businessinsider.com","analystratings.com"},B1724)))&gt;0,1,0)</f>
        <v>0</v>
      </c>
      <c r="O1724" t="s">
        <v>3935</v>
      </c>
    </row>
    <row r="1725" spans="1:15" x14ac:dyDescent="0.35">
      <c r="A1725">
        <v>0</v>
      </c>
      <c r="B1725" t="s">
        <v>1625</v>
      </c>
      <c r="C1725" t="s">
        <v>1626</v>
      </c>
      <c r="D1725">
        <v>20150728223000</v>
      </c>
      <c r="E1725" s="1">
        <f>IF(SUMPRODUCT(--ISNUMBER(SEARCH({"ECON_EARNINGSREPORT","ECON_STOCKMARKET"},C1725)))&gt;0,1,0)</f>
        <v>0</v>
      </c>
      <c r="F1725" s="1">
        <f>IF(SUMPRODUCT(--ISNUMBER(SEARCH({"ENV_"},C1725)))&gt;0,1,0)</f>
        <v>0</v>
      </c>
      <c r="G1725" s="1">
        <f>IF(SUMPRODUCT(--ISNUMBER(SEARCH({"DISCRIMINATION","HARASSMENT","HATE_SPEECH","GENDER_VIOLENCE"},C1725)))&gt;0,1,0)</f>
        <v>0</v>
      </c>
      <c r="H1725" s="1">
        <f>IF(SUMPRODUCT(--ISNUMBER(SEARCH({"LEGALIZE","LEGISLATION","TRIAL"},C1725)))&gt;0,1,0)</f>
        <v>0</v>
      </c>
      <c r="I1725" s="1">
        <f>IF(SUMPRODUCT(--ISNUMBER(SEARCH({"LEADER"},C1725)))&gt;0,1,0)</f>
        <v>1</v>
      </c>
      <c r="J1725" t="str">
        <f t="shared" si="104"/>
        <v>2015</v>
      </c>
      <c r="K1725" t="str">
        <f t="shared" si="105"/>
        <v>07</v>
      </c>
      <c r="L1725" t="str">
        <f t="shared" si="106"/>
        <v>28</v>
      </c>
      <c r="M1725" s="2">
        <f t="shared" si="107"/>
        <v>42213.9375</v>
      </c>
      <c r="N1725" s="1">
        <f>IF(SUMPRODUCT(--ISNUMBER(SEARCH({"nasdaq.com","bloomberg.com","wsj.com","seekingalpha.com","valuewalk.com","reuters.com","forbes.com","marketwatch.com","investopedia.com","businessinsider.com","analystratings.com"},B1725)))&gt;0,1,0)</f>
        <v>0</v>
      </c>
      <c r="O1725" t="s">
        <v>3935</v>
      </c>
    </row>
    <row r="1726" spans="1:15" x14ac:dyDescent="0.35">
      <c r="A1726">
        <v>-3.8834951456310698</v>
      </c>
      <c r="B1726" t="s">
        <v>10</v>
      </c>
      <c r="C1726" t="s">
        <v>1550</v>
      </c>
      <c r="D1726">
        <v>20160105204500</v>
      </c>
      <c r="E1726" s="1">
        <f>IF(SUMPRODUCT(--ISNUMBER(SEARCH({"ECON_EARNINGSREPORT","ECON_STOCKMARKET"},C1726)))&gt;0,1,0)</f>
        <v>1</v>
      </c>
      <c r="F1726" s="1">
        <f>IF(SUMPRODUCT(--ISNUMBER(SEARCH({"ENV_"},C1726)))&gt;0,1,0)</f>
        <v>0</v>
      </c>
      <c r="G1726" s="1">
        <f>IF(SUMPRODUCT(--ISNUMBER(SEARCH({"DISCRIMINATION","HARASSMENT","HATE_SPEECH","GENDER_VIOLENCE"},C1726)))&gt;0,1,0)</f>
        <v>0</v>
      </c>
      <c r="H1726" s="1">
        <f>IF(SUMPRODUCT(--ISNUMBER(SEARCH({"LEGALIZE","LEGISLATION","TRIAL"},C1726)))&gt;0,1,0)</f>
        <v>0</v>
      </c>
      <c r="I1726" s="1">
        <f>IF(SUMPRODUCT(--ISNUMBER(SEARCH({"LEADER"},C1726)))&gt;0,1,0)</f>
        <v>0</v>
      </c>
      <c r="J1726" t="str">
        <f t="shared" si="104"/>
        <v>2016</v>
      </c>
      <c r="K1726" t="str">
        <f t="shared" si="105"/>
        <v>01</v>
      </c>
      <c r="L1726" t="str">
        <f t="shared" si="106"/>
        <v>05</v>
      </c>
      <c r="M1726" s="2">
        <f t="shared" si="107"/>
        <v>42374.864583333336</v>
      </c>
      <c r="N1726" s="1">
        <f>IF(SUMPRODUCT(--ISNUMBER(SEARCH({"nasdaq.com","bloomberg.com","wsj.com","seekingalpha.com","valuewalk.com","reuters.com","forbes.com","marketwatch.com","investopedia.com","businessinsider.com","analystratings.com"},B1726)))&gt;0,1,0)</f>
        <v>1</v>
      </c>
      <c r="O1726" t="s">
        <v>3935</v>
      </c>
    </row>
    <row r="1727" spans="1:15" x14ac:dyDescent="0.35">
      <c r="A1727">
        <v>0.93808630393996295</v>
      </c>
      <c r="B1727" t="s">
        <v>23</v>
      </c>
      <c r="C1727" t="s">
        <v>1627</v>
      </c>
      <c r="D1727">
        <v>20150908161500</v>
      </c>
      <c r="E1727" s="1">
        <f>IF(SUMPRODUCT(--ISNUMBER(SEARCH({"ECON_EARNINGSREPORT","ECON_STOCKMARKET"},C1727)))&gt;0,1,0)</f>
        <v>1</v>
      </c>
      <c r="F1727" s="1">
        <f>IF(SUMPRODUCT(--ISNUMBER(SEARCH({"ENV_"},C1727)))&gt;0,1,0)</f>
        <v>0</v>
      </c>
      <c r="G1727" s="1">
        <f>IF(SUMPRODUCT(--ISNUMBER(SEARCH({"DISCRIMINATION","HARASSMENT","HATE_SPEECH","GENDER_VIOLENCE"},C1727)))&gt;0,1,0)</f>
        <v>0</v>
      </c>
      <c r="H1727" s="1">
        <f>IF(SUMPRODUCT(--ISNUMBER(SEARCH({"LEGALIZE","LEGISLATION","TRIAL"},C1727)))&gt;0,1,0)</f>
        <v>0</v>
      </c>
      <c r="I1727" s="1">
        <f>IF(SUMPRODUCT(--ISNUMBER(SEARCH({"LEADER"},C1727)))&gt;0,1,0)</f>
        <v>0</v>
      </c>
      <c r="J1727" t="str">
        <f t="shared" si="104"/>
        <v>2015</v>
      </c>
      <c r="K1727" t="str">
        <f t="shared" si="105"/>
        <v>09</v>
      </c>
      <c r="L1727" t="str">
        <f t="shared" si="106"/>
        <v>08</v>
      </c>
      <c r="M1727" s="2">
        <f t="shared" si="107"/>
        <v>42255.677083333336</v>
      </c>
      <c r="N1727" s="1">
        <f>IF(SUMPRODUCT(--ISNUMBER(SEARCH({"nasdaq.com","bloomberg.com","wsj.com","seekingalpha.com","valuewalk.com","reuters.com","forbes.com","marketwatch.com","investopedia.com","businessinsider.com","analystratings.com"},B1727)))&gt;0,1,0)</f>
        <v>0</v>
      </c>
      <c r="O1727" t="s">
        <v>3935</v>
      </c>
    </row>
    <row r="1728" spans="1:15" x14ac:dyDescent="0.35">
      <c r="A1728">
        <v>-1.1834319526627199</v>
      </c>
      <c r="B1728" t="s">
        <v>40</v>
      </c>
      <c r="C1728" t="s">
        <v>1628</v>
      </c>
      <c r="D1728">
        <v>20150722013000</v>
      </c>
      <c r="E1728" s="1">
        <f>IF(SUMPRODUCT(--ISNUMBER(SEARCH({"ECON_EARNINGSREPORT","ECON_STOCKMARKET"},C1728)))&gt;0,1,0)</f>
        <v>1</v>
      </c>
      <c r="F1728" s="1">
        <f>IF(SUMPRODUCT(--ISNUMBER(SEARCH({"ENV_"},C1728)))&gt;0,1,0)</f>
        <v>0</v>
      </c>
      <c r="G1728" s="1">
        <f>IF(SUMPRODUCT(--ISNUMBER(SEARCH({"DISCRIMINATION","HARASSMENT","HATE_SPEECH","GENDER_VIOLENCE"},C1728)))&gt;0,1,0)</f>
        <v>0</v>
      </c>
      <c r="H1728" s="1">
        <f>IF(SUMPRODUCT(--ISNUMBER(SEARCH({"LEGALIZE","LEGISLATION","TRIAL"},C1728)))&gt;0,1,0)</f>
        <v>0</v>
      </c>
      <c r="I1728" s="1">
        <f>IF(SUMPRODUCT(--ISNUMBER(SEARCH({"LEADER"},C1728)))&gt;0,1,0)</f>
        <v>0</v>
      </c>
      <c r="J1728" t="str">
        <f t="shared" si="104"/>
        <v>2015</v>
      </c>
      <c r="K1728" t="str">
        <f t="shared" si="105"/>
        <v>07</v>
      </c>
      <c r="L1728" t="str">
        <f t="shared" si="106"/>
        <v>22</v>
      </c>
      <c r="M1728" s="2">
        <f t="shared" si="107"/>
        <v>42207.0625</v>
      </c>
      <c r="N1728" s="1">
        <f>IF(SUMPRODUCT(--ISNUMBER(SEARCH({"nasdaq.com","bloomberg.com","wsj.com","seekingalpha.com","valuewalk.com","reuters.com","forbes.com","marketwatch.com","investopedia.com","businessinsider.com","analystratings.com"},B1728)))&gt;0,1,0)</f>
        <v>0</v>
      </c>
      <c r="O1728" t="s">
        <v>3935</v>
      </c>
    </row>
    <row r="1729" spans="1:15" x14ac:dyDescent="0.35">
      <c r="A1729">
        <v>-0.96852300242130795</v>
      </c>
      <c r="B1729" t="s">
        <v>593</v>
      </c>
      <c r="C1729" t="s">
        <v>1456</v>
      </c>
      <c r="D1729">
        <v>20151223063000</v>
      </c>
      <c r="E1729" s="1">
        <f>IF(SUMPRODUCT(--ISNUMBER(SEARCH({"ECON_EARNINGSREPORT","ECON_STOCKMARKET"},C1729)))&gt;0,1,0)</f>
        <v>0</v>
      </c>
      <c r="F1729" s="1">
        <f>IF(SUMPRODUCT(--ISNUMBER(SEARCH({"ENV_"},C1729)))&gt;0,1,0)</f>
        <v>0</v>
      </c>
      <c r="G1729" s="1">
        <f>IF(SUMPRODUCT(--ISNUMBER(SEARCH({"DISCRIMINATION","HARASSMENT","HATE_SPEECH","GENDER_VIOLENCE"},C1729)))&gt;0,1,0)</f>
        <v>0</v>
      </c>
      <c r="H1729" s="1">
        <f>IF(SUMPRODUCT(--ISNUMBER(SEARCH({"LEGALIZE","LEGISLATION","TRIAL"},C1729)))&gt;0,1,0)</f>
        <v>0</v>
      </c>
      <c r="I1729" s="1">
        <f>IF(SUMPRODUCT(--ISNUMBER(SEARCH({"LEADER"},C1729)))&gt;0,1,0)</f>
        <v>0</v>
      </c>
      <c r="J1729" t="str">
        <f t="shared" si="104"/>
        <v>2015</v>
      </c>
      <c r="K1729" t="str">
        <f t="shared" si="105"/>
        <v>12</v>
      </c>
      <c r="L1729" t="str">
        <f t="shared" si="106"/>
        <v>23</v>
      </c>
      <c r="M1729" s="2">
        <f t="shared" si="107"/>
        <v>42361.270833333336</v>
      </c>
      <c r="N1729" s="1">
        <f>IF(SUMPRODUCT(--ISNUMBER(SEARCH({"nasdaq.com","bloomberg.com","wsj.com","seekingalpha.com","valuewalk.com","reuters.com","forbes.com","marketwatch.com","investopedia.com","businessinsider.com","analystratings.com"},B1729)))&gt;0,1,0)</f>
        <v>0</v>
      </c>
      <c r="O1729" t="s">
        <v>3935</v>
      </c>
    </row>
    <row r="1730" spans="1:15" x14ac:dyDescent="0.35">
      <c r="A1730">
        <v>0</v>
      </c>
      <c r="B1730" t="s">
        <v>555</v>
      </c>
      <c r="C1730" t="s">
        <v>1629</v>
      </c>
      <c r="D1730">
        <v>20150723051500</v>
      </c>
      <c r="E1730" s="1">
        <f>IF(SUMPRODUCT(--ISNUMBER(SEARCH({"ECON_EARNINGSREPORT","ECON_STOCKMARKET"},C1730)))&gt;0,1,0)</f>
        <v>0</v>
      </c>
      <c r="F1730" s="1">
        <f>IF(SUMPRODUCT(--ISNUMBER(SEARCH({"ENV_"},C1730)))&gt;0,1,0)</f>
        <v>0</v>
      </c>
      <c r="G1730" s="1">
        <f>IF(SUMPRODUCT(--ISNUMBER(SEARCH({"DISCRIMINATION","HARASSMENT","HATE_SPEECH","GENDER_VIOLENCE"},C1730)))&gt;0,1,0)</f>
        <v>0</v>
      </c>
      <c r="H1730" s="1">
        <f>IF(SUMPRODUCT(--ISNUMBER(SEARCH({"LEGALIZE","LEGISLATION","TRIAL"},C1730)))&gt;0,1,0)</f>
        <v>0</v>
      </c>
      <c r="I1730" s="1">
        <f>IF(SUMPRODUCT(--ISNUMBER(SEARCH({"LEADER"},C1730)))&gt;0,1,0)</f>
        <v>0</v>
      </c>
      <c r="J1730" t="str">
        <f t="shared" si="104"/>
        <v>2015</v>
      </c>
      <c r="K1730" t="str">
        <f t="shared" si="105"/>
        <v>07</v>
      </c>
      <c r="L1730" t="str">
        <f t="shared" si="106"/>
        <v>23</v>
      </c>
      <c r="M1730" s="2">
        <f t="shared" si="107"/>
        <v>42208.21875</v>
      </c>
      <c r="N1730" s="1">
        <f>IF(SUMPRODUCT(--ISNUMBER(SEARCH({"nasdaq.com","bloomberg.com","wsj.com","seekingalpha.com","valuewalk.com","reuters.com","forbes.com","marketwatch.com","investopedia.com","businessinsider.com","analystratings.com"},B1730)))&gt;0,1,0)</f>
        <v>1</v>
      </c>
      <c r="O1730" t="s">
        <v>3935</v>
      </c>
    </row>
    <row r="1731" spans="1:15" x14ac:dyDescent="0.35">
      <c r="A1731">
        <v>1.1508951406649599</v>
      </c>
      <c r="B1731" t="s">
        <v>229</v>
      </c>
      <c r="C1731" t="s">
        <v>1630</v>
      </c>
      <c r="D1731">
        <v>20160510033000</v>
      </c>
      <c r="E1731" s="1">
        <f>IF(SUMPRODUCT(--ISNUMBER(SEARCH({"ECON_EARNINGSREPORT","ECON_STOCKMARKET"},C1731)))&gt;0,1,0)</f>
        <v>1</v>
      </c>
      <c r="F1731" s="1">
        <f>IF(SUMPRODUCT(--ISNUMBER(SEARCH({"ENV_"},C1731)))&gt;0,1,0)</f>
        <v>0</v>
      </c>
      <c r="G1731" s="1">
        <f>IF(SUMPRODUCT(--ISNUMBER(SEARCH({"DISCRIMINATION","HARASSMENT","HATE_SPEECH","GENDER_VIOLENCE"},C1731)))&gt;0,1,0)</f>
        <v>0</v>
      </c>
      <c r="H1731" s="1">
        <f>IF(SUMPRODUCT(--ISNUMBER(SEARCH({"LEGALIZE","LEGISLATION","TRIAL"},C1731)))&gt;0,1,0)</f>
        <v>0</v>
      </c>
      <c r="I1731" s="1">
        <f>IF(SUMPRODUCT(--ISNUMBER(SEARCH({"LEADER"},C1731)))&gt;0,1,0)</f>
        <v>0</v>
      </c>
      <c r="J1731" t="str">
        <f t="shared" ref="J1731:J1794" si="108">LEFT(D1731,4)</f>
        <v>2016</v>
      </c>
      <c r="K1731" t="str">
        <f t="shared" ref="K1731:K1794" si="109">MID(D1731,5,2)</f>
        <v>05</v>
      </c>
      <c r="L1731" t="str">
        <f t="shared" ref="L1731:L1794" si="110">MID(D1731,7,2)</f>
        <v>10</v>
      </c>
      <c r="M1731" s="2">
        <f t="shared" ref="M1731:M1794" si="111">DATE(LEFT(D1731,4),MID(D1731,5,2),MID(D1731,7,2))+TIME(MID(D1731,9,2),MID(D1731,11,2),RIGHT(D1731,2))</f>
        <v>42500.145833333336</v>
      </c>
      <c r="N1731" s="1">
        <f>IF(SUMPRODUCT(--ISNUMBER(SEARCH({"nasdaq.com","bloomberg.com","wsj.com","seekingalpha.com","valuewalk.com","reuters.com","forbes.com","marketwatch.com","investopedia.com","businessinsider.com","analystratings.com"},B1731)))&gt;0,1,0)</f>
        <v>0</v>
      </c>
      <c r="O1731" t="s">
        <v>3935</v>
      </c>
    </row>
    <row r="1732" spans="1:15" x14ac:dyDescent="0.35">
      <c r="A1732">
        <v>0.81300813008130102</v>
      </c>
      <c r="B1732" t="s">
        <v>23</v>
      </c>
      <c r="C1732" t="s">
        <v>1464</v>
      </c>
      <c r="D1732">
        <v>20151216054500</v>
      </c>
      <c r="E1732" s="1">
        <f>IF(SUMPRODUCT(--ISNUMBER(SEARCH({"ECON_EARNINGSREPORT","ECON_STOCKMARKET"},C1732)))&gt;0,1,0)</f>
        <v>1</v>
      </c>
      <c r="F1732" s="1">
        <f>IF(SUMPRODUCT(--ISNUMBER(SEARCH({"ENV_"},C1732)))&gt;0,1,0)</f>
        <v>0</v>
      </c>
      <c r="G1732" s="1">
        <f>IF(SUMPRODUCT(--ISNUMBER(SEARCH({"DISCRIMINATION","HARASSMENT","HATE_SPEECH","GENDER_VIOLENCE"},C1732)))&gt;0,1,0)</f>
        <v>0</v>
      </c>
      <c r="H1732" s="1">
        <f>IF(SUMPRODUCT(--ISNUMBER(SEARCH({"LEGALIZE","LEGISLATION","TRIAL"},C1732)))&gt;0,1,0)</f>
        <v>0</v>
      </c>
      <c r="I1732" s="1">
        <f>IF(SUMPRODUCT(--ISNUMBER(SEARCH({"LEADER"},C1732)))&gt;0,1,0)</f>
        <v>0</v>
      </c>
      <c r="J1732" t="str">
        <f t="shared" si="108"/>
        <v>2015</v>
      </c>
      <c r="K1732" t="str">
        <f t="shared" si="109"/>
        <v>12</v>
      </c>
      <c r="L1732" t="str">
        <f t="shared" si="110"/>
        <v>16</v>
      </c>
      <c r="M1732" s="2">
        <f t="shared" si="111"/>
        <v>42354.239583333336</v>
      </c>
      <c r="N1732" s="1">
        <f>IF(SUMPRODUCT(--ISNUMBER(SEARCH({"nasdaq.com","bloomberg.com","wsj.com","seekingalpha.com","valuewalk.com","reuters.com","forbes.com","marketwatch.com","investopedia.com","businessinsider.com","analystratings.com"},B1732)))&gt;0,1,0)</f>
        <v>0</v>
      </c>
      <c r="O1732" t="s">
        <v>3935</v>
      </c>
    </row>
    <row r="1733" spans="1:15" x14ac:dyDescent="0.35">
      <c r="A1733">
        <v>1.0344827586206899</v>
      </c>
      <c r="B1733" t="s">
        <v>16</v>
      </c>
      <c r="D1733">
        <v>20150331130000</v>
      </c>
      <c r="E1733" s="1">
        <f>IF(SUMPRODUCT(--ISNUMBER(SEARCH({"ECON_EARNINGSREPORT","ECON_STOCKMARKET"},C1733)))&gt;0,1,0)</f>
        <v>0</v>
      </c>
      <c r="F1733" s="1">
        <f>IF(SUMPRODUCT(--ISNUMBER(SEARCH({"ENV_"},C1733)))&gt;0,1,0)</f>
        <v>0</v>
      </c>
      <c r="G1733" s="1">
        <f>IF(SUMPRODUCT(--ISNUMBER(SEARCH({"DISCRIMINATION","HARASSMENT","HATE_SPEECH","GENDER_VIOLENCE"},C1733)))&gt;0,1,0)</f>
        <v>0</v>
      </c>
      <c r="H1733" s="1">
        <f>IF(SUMPRODUCT(--ISNUMBER(SEARCH({"LEGALIZE","LEGISLATION","TRIAL"},C1733)))&gt;0,1,0)</f>
        <v>0</v>
      </c>
      <c r="I1733" s="1">
        <f>IF(SUMPRODUCT(--ISNUMBER(SEARCH({"LEADER"},C1733)))&gt;0,1,0)</f>
        <v>0</v>
      </c>
      <c r="J1733" t="str">
        <f t="shared" si="108"/>
        <v>2015</v>
      </c>
      <c r="K1733" t="str">
        <f t="shared" si="109"/>
        <v>03</v>
      </c>
      <c r="L1733" t="str">
        <f t="shared" si="110"/>
        <v>31</v>
      </c>
      <c r="M1733" s="2">
        <f t="shared" si="111"/>
        <v>42094.541666666664</v>
      </c>
      <c r="N1733" s="1">
        <f>IF(SUMPRODUCT(--ISNUMBER(SEARCH({"nasdaq.com","bloomberg.com","wsj.com","seekingalpha.com","valuewalk.com","reuters.com","forbes.com","marketwatch.com","investopedia.com","businessinsider.com","analystratings.com"},B1733)))&gt;0,1,0)</f>
        <v>1</v>
      </c>
      <c r="O1733" t="s">
        <v>3935</v>
      </c>
    </row>
    <row r="1734" spans="1:15" x14ac:dyDescent="0.35">
      <c r="A1734">
        <v>1.0339734121122599</v>
      </c>
      <c r="B1734" t="s">
        <v>44</v>
      </c>
      <c r="C1734" t="s">
        <v>1631</v>
      </c>
      <c r="D1734">
        <v>20150715134500</v>
      </c>
      <c r="E1734" s="1">
        <f>IF(SUMPRODUCT(--ISNUMBER(SEARCH({"ECON_EARNINGSREPORT","ECON_STOCKMARKET"},C1734)))&gt;0,1,0)</f>
        <v>1</v>
      </c>
      <c r="F1734" s="1">
        <f>IF(SUMPRODUCT(--ISNUMBER(SEARCH({"ENV_"},C1734)))&gt;0,1,0)</f>
        <v>0</v>
      </c>
      <c r="G1734" s="1">
        <f>IF(SUMPRODUCT(--ISNUMBER(SEARCH({"DISCRIMINATION","HARASSMENT","HATE_SPEECH","GENDER_VIOLENCE"},C1734)))&gt;0,1,0)</f>
        <v>0</v>
      </c>
      <c r="H1734" s="1">
        <f>IF(SUMPRODUCT(--ISNUMBER(SEARCH({"LEGALIZE","LEGISLATION","TRIAL"},C1734)))&gt;0,1,0)</f>
        <v>1</v>
      </c>
      <c r="I1734" s="1">
        <f>IF(SUMPRODUCT(--ISNUMBER(SEARCH({"LEADER"},C1734)))&gt;0,1,0)</f>
        <v>1</v>
      </c>
      <c r="J1734" t="str">
        <f t="shared" si="108"/>
        <v>2015</v>
      </c>
      <c r="K1734" t="str">
        <f t="shared" si="109"/>
        <v>07</v>
      </c>
      <c r="L1734" t="str">
        <f t="shared" si="110"/>
        <v>15</v>
      </c>
      <c r="M1734" s="2">
        <f t="shared" si="111"/>
        <v>42200.572916666664</v>
      </c>
      <c r="N1734" s="1">
        <f>IF(SUMPRODUCT(--ISNUMBER(SEARCH({"nasdaq.com","bloomberg.com","wsj.com","seekingalpha.com","valuewalk.com","reuters.com","forbes.com","marketwatch.com","investopedia.com","businessinsider.com","analystratings.com"},B1734)))&gt;0,1,0)</f>
        <v>0</v>
      </c>
      <c r="O1734" t="s">
        <v>3935</v>
      </c>
    </row>
    <row r="1735" spans="1:15" x14ac:dyDescent="0.35">
      <c r="A1735">
        <v>-1.0920436817472701</v>
      </c>
      <c r="B1735" t="s">
        <v>10</v>
      </c>
      <c r="C1735" t="s">
        <v>1632</v>
      </c>
      <c r="D1735">
        <v>20150630194500</v>
      </c>
      <c r="E1735" s="1">
        <f>IF(SUMPRODUCT(--ISNUMBER(SEARCH({"ECON_EARNINGSREPORT","ECON_STOCKMARKET"},C1735)))&gt;0,1,0)</f>
        <v>1</v>
      </c>
      <c r="F1735" s="1">
        <f>IF(SUMPRODUCT(--ISNUMBER(SEARCH({"ENV_"},C1735)))&gt;0,1,0)</f>
        <v>0</v>
      </c>
      <c r="G1735" s="1">
        <f>IF(SUMPRODUCT(--ISNUMBER(SEARCH({"DISCRIMINATION","HARASSMENT","HATE_SPEECH","GENDER_VIOLENCE"},C1735)))&gt;0,1,0)</f>
        <v>0</v>
      </c>
      <c r="H1735" s="1">
        <f>IF(SUMPRODUCT(--ISNUMBER(SEARCH({"LEGALIZE","LEGISLATION","TRIAL"},C1735)))&gt;0,1,0)</f>
        <v>0</v>
      </c>
      <c r="I1735" s="1">
        <f>IF(SUMPRODUCT(--ISNUMBER(SEARCH({"LEADER"},C1735)))&gt;0,1,0)</f>
        <v>0</v>
      </c>
      <c r="J1735" t="str">
        <f t="shared" si="108"/>
        <v>2015</v>
      </c>
      <c r="K1735" t="str">
        <f t="shared" si="109"/>
        <v>06</v>
      </c>
      <c r="L1735" t="str">
        <f t="shared" si="110"/>
        <v>30</v>
      </c>
      <c r="M1735" s="2">
        <f t="shared" si="111"/>
        <v>42185.822916666664</v>
      </c>
      <c r="N1735" s="1">
        <f>IF(SUMPRODUCT(--ISNUMBER(SEARCH({"nasdaq.com","bloomberg.com","wsj.com","seekingalpha.com","valuewalk.com","reuters.com","forbes.com","marketwatch.com","investopedia.com","businessinsider.com","analystratings.com"},B1735)))&gt;0,1,0)</f>
        <v>1</v>
      </c>
      <c r="O1735" t="s">
        <v>3935</v>
      </c>
    </row>
    <row r="1736" spans="1:15" x14ac:dyDescent="0.35">
      <c r="A1736">
        <v>0.77262693156732898</v>
      </c>
      <c r="B1736" t="s">
        <v>1633</v>
      </c>
      <c r="C1736" t="s">
        <v>1634</v>
      </c>
      <c r="D1736">
        <v>20151023143000</v>
      </c>
      <c r="E1736" s="1">
        <f>IF(SUMPRODUCT(--ISNUMBER(SEARCH({"ECON_EARNINGSREPORT","ECON_STOCKMARKET"},C1736)))&gt;0,1,0)</f>
        <v>1</v>
      </c>
      <c r="F1736" s="1">
        <f>IF(SUMPRODUCT(--ISNUMBER(SEARCH({"ENV_"},C1736)))&gt;0,1,0)</f>
        <v>0</v>
      </c>
      <c r="G1736" s="1">
        <f>IF(SUMPRODUCT(--ISNUMBER(SEARCH({"DISCRIMINATION","HARASSMENT","HATE_SPEECH","GENDER_VIOLENCE"},C1736)))&gt;0,1,0)</f>
        <v>0</v>
      </c>
      <c r="H1736" s="1">
        <f>IF(SUMPRODUCT(--ISNUMBER(SEARCH({"LEGALIZE","LEGISLATION","TRIAL"},C1736)))&gt;0,1,0)</f>
        <v>0</v>
      </c>
      <c r="I1736" s="1">
        <f>IF(SUMPRODUCT(--ISNUMBER(SEARCH({"LEADER"},C1736)))&gt;0,1,0)</f>
        <v>0</v>
      </c>
      <c r="J1736" t="str">
        <f t="shared" si="108"/>
        <v>2015</v>
      </c>
      <c r="K1736" t="str">
        <f t="shared" si="109"/>
        <v>10</v>
      </c>
      <c r="L1736" t="str">
        <f t="shared" si="110"/>
        <v>23</v>
      </c>
      <c r="M1736" s="2">
        <f t="shared" si="111"/>
        <v>42300.604166666664</v>
      </c>
      <c r="N1736" s="1">
        <f>IF(SUMPRODUCT(--ISNUMBER(SEARCH({"nasdaq.com","bloomberg.com","wsj.com","seekingalpha.com","valuewalk.com","reuters.com","forbes.com","marketwatch.com","investopedia.com","businessinsider.com","analystratings.com"},B1736)))&gt;0,1,0)</f>
        <v>0</v>
      </c>
      <c r="O1736" t="s">
        <v>3935</v>
      </c>
    </row>
    <row r="1737" spans="1:15" x14ac:dyDescent="0.35">
      <c r="A1737">
        <v>-0.25252525252525299</v>
      </c>
      <c r="B1737" t="s">
        <v>1580</v>
      </c>
      <c r="C1737" t="s">
        <v>1635</v>
      </c>
      <c r="D1737">
        <v>20151013121500</v>
      </c>
      <c r="E1737" s="1">
        <f>IF(SUMPRODUCT(--ISNUMBER(SEARCH({"ECON_EARNINGSREPORT","ECON_STOCKMARKET"},C1737)))&gt;0,1,0)</f>
        <v>0</v>
      </c>
      <c r="F1737" s="1">
        <f>IF(SUMPRODUCT(--ISNUMBER(SEARCH({"ENV_"},C1737)))&gt;0,1,0)</f>
        <v>0</v>
      </c>
      <c r="G1737" s="1">
        <f>IF(SUMPRODUCT(--ISNUMBER(SEARCH({"DISCRIMINATION","HARASSMENT","HATE_SPEECH","GENDER_VIOLENCE"},C1737)))&gt;0,1,0)</f>
        <v>0</v>
      </c>
      <c r="H1737" s="1">
        <f>IF(SUMPRODUCT(--ISNUMBER(SEARCH({"LEGALIZE","LEGISLATION","TRIAL"},C1737)))&gt;0,1,0)</f>
        <v>0</v>
      </c>
      <c r="I1737" s="1">
        <f>IF(SUMPRODUCT(--ISNUMBER(SEARCH({"LEADER"},C1737)))&gt;0,1,0)</f>
        <v>1</v>
      </c>
      <c r="J1737" t="str">
        <f t="shared" si="108"/>
        <v>2015</v>
      </c>
      <c r="K1737" t="str">
        <f t="shared" si="109"/>
        <v>10</v>
      </c>
      <c r="L1737" t="str">
        <f t="shared" si="110"/>
        <v>13</v>
      </c>
      <c r="M1737" s="2">
        <f t="shared" si="111"/>
        <v>42290.510416666664</v>
      </c>
      <c r="N1737" s="1">
        <f>IF(SUMPRODUCT(--ISNUMBER(SEARCH({"nasdaq.com","bloomberg.com","wsj.com","seekingalpha.com","valuewalk.com","reuters.com","forbes.com","marketwatch.com","investopedia.com","businessinsider.com","analystratings.com"},B1737)))&gt;0,1,0)</f>
        <v>0</v>
      </c>
      <c r="O1737" t="s">
        <v>3935</v>
      </c>
    </row>
    <row r="1738" spans="1:15" x14ac:dyDescent="0.35">
      <c r="A1738">
        <v>-1.6666666666666701</v>
      </c>
      <c r="B1738" t="s">
        <v>1446</v>
      </c>
      <c r="C1738" t="s">
        <v>1636</v>
      </c>
      <c r="D1738">
        <v>20150714220000</v>
      </c>
      <c r="E1738" s="1">
        <f>IF(SUMPRODUCT(--ISNUMBER(SEARCH({"ECON_EARNINGSREPORT","ECON_STOCKMARKET"},C1738)))&gt;0,1,0)</f>
        <v>1</v>
      </c>
      <c r="F1738" s="1">
        <f>IF(SUMPRODUCT(--ISNUMBER(SEARCH({"ENV_"},C1738)))&gt;0,1,0)</f>
        <v>0</v>
      </c>
      <c r="G1738" s="1">
        <f>IF(SUMPRODUCT(--ISNUMBER(SEARCH({"DISCRIMINATION","HARASSMENT","HATE_SPEECH","GENDER_VIOLENCE"},C1738)))&gt;0,1,0)</f>
        <v>0</v>
      </c>
      <c r="H1738" s="1">
        <f>IF(SUMPRODUCT(--ISNUMBER(SEARCH({"LEGALIZE","LEGISLATION","TRIAL"},C1738)))&gt;0,1,0)</f>
        <v>0</v>
      </c>
      <c r="I1738" s="1">
        <f>IF(SUMPRODUCT(--ISNUMBER(SEARCH({"LEADER"},C1738)))&gt;0,1,0)</f>
        <v>0</v>
      </c>
      <c r="J1738" t="str">
        <f t="shared" si="108"/>
        <v>2015</v>
      </c>
      <c r="K1738" t="str">
        <f t="shared" si="109"/>
        <v>07</v>
      </c>
      <c r="L1738" t="str">
        <f t="shared" si="110"/>
        <v>14</v>
      </c>
      <c r="M1738" s="2">
        <f t="shared" si="111"/>
        <v>42199.916666666664</v>
      </c>
      <c r="N1738" s="1">
        <f>IF(SUMPRODUCT(--ISNUMBER(SEARCH({"nasdaq.com","bloomberg.com","wsj.com","seekingalpha.com","valuewalk.com","reuters.com","forbes.com","marketwatch.com","investopedia.com","businessinsider.com","analystratings.com"},B1738)))&gt;0,1,0)</f>
        <v>0</v>
      </c>
      <c r="O1738" t="s">
        <v>3935</v>
      </c>
    </row>
    <row r="1739" spans="1:15" x14ac:dyDescent="0.35">
      <c r="A1739">
        <v>2.1176470588235299</v>
      </c>
      <c r="B1739" t="s">
        <v>21</v>
      </c>
      <c r="C1739" t="s">
        <v>1637</v>
      </c>
      <c r="D1739">
        <v>20160413014500</v>
      </c>
      <c r="E1739" s="1">
        <f>IF(SUMPRODUCT(--ISNUMBER(SEARCH({"ECON_EARNINGSREPORT","ECON_STOCKMARKET"},C1739)))&gt;0,1,0)</f>
        <v>0</v>
      </c>
      <c r="F1739" s="1">
        <f>IF(SUMPRODUCT(--ISNUMBER(SEARCH({"ENV_"},C1739)))&gt;0,1,0)</f>
        <v>0</v>
      </c>
      <c r="G1739" s="1">
        <f>IF(SUMPRODUCT(--ISNUMBER(SEARCH({"DISCRIMINATION","HARASSMENT","HATE_SPEECH","GENDER_VIOLENCE"},C1739)))&gt;0,1,0)</f>
        <v>0</v>
      </c>
      <c r="H1739" s="1">
        <f>IF(SUMPRODUCT(--ISNUMBER(SEARCH({"LEGALIZE","LEGISLATION","TRIAL"},C1739)))&gt;0,1,0)</f>
        <v>0</v>
      </c>
      <c r="I1739" s="1">
        <f>IF(SUMPRODUCT(--ISNUMBER(SEARCH({"LEADER"},C1739)))&gt;0,1,0)</f>
        <v>0</v>
      </c>
      <c r="J1739" t="str">
        <f t="shared" si="108"/>
        <v>2016</v>
      </c>
      <c r="K1739" t="str">
        <f t="shared" si="109"/>
        <v>04</v>
      </c>
      <c r="L1739" t="str">
        <f t="shared" si="110"/>
        <v>13</v>
      </c>
      <c r="M1739" s="2">
        <f t="shared" si="111"/>
        <v>42473.072916666664</v>
      </c>
      <c r="N1739" s="1">
        <f>IF(SUMPRODUCT(--ISNUMBER(SEARCH({"nasdaq.com","bloomberg.com","wsj.com","seekingalpha.com","valuewalk.com","reuters.com","forbes.com","marketwatch.com","investopedia.com","businessinsider.com","analystratings.com"},B1739)))&gt;0,1,0)</f>
        <v>0</v>
      </c>
      <c r="O1739" t="s">
        <v>3935</v>
      </c>
    </row>
    <row r="1740" spans="1:15" x14ac:dyDescent="0.35">
      <c r="A1740">
        <v>3.1578947368421102</v>
      </c>
      <c r="B1740" t="s">
        <v>98</v>
      </c>
      <c r="C1740" t="s">
        <v>1638</v>
      </c>
      <c r="D1740">
        <v>20160217191500</v>
      </c>
      <c r="E1740" s="1">
        <f>IF(SUMPRODUCT(--ISNUMBER(SEARCH({"ECON_EARNINGSREPORT","ECON_STOCKMARKET"},C1740)))&gt;0,1,0)</f>
        <v>1</v>
      </c>
      <c r="F1740" s="1">
        <f>IF(SUMPRODUCT(--ISNUMBER(SEARCH({"ENV_"},C1740)))&gt;0,1,0)</f>
        <v>1</v>
      </c>
      <c r="G1740" s="1">
        <f>IF(SUMPRODUCT(--ISNUMBER(SEARCH({"DISCRIMINATION","HARASSMENT","HATE_SPEECH","GENDER_VIOLENCE"},C1740)))&gt;0,1,0)</f>
        <v>0</v>
      </c>
      <c r="H1740" s="1">
        <f>IF(SUMPRODUCT(--ISNUMBER(SEARCH({"LEGALIZE","LEGISLATION","TRIAL"},C1740)))&gt;0,1,0)</f>
        <v>0</v>
      </c>
      <c r="I1740" s="1">
        <f>IF(SUMPRODUCT(--ISNUMBER(SEARCH({"LEADER"},C1740)))&gt;0,1,0)</f>
        <v>0</v>
      </c>
      <c r="J1740" t="str">
        <f t="shared" si="108"/>
        <v>2016</v>
      </c>
      <c r="K1740" t="str">
        <f t="shared" si="109"/>
        <v>02</v>
      </c>
      <c r="L1740" t="str">
        <f t="shared" si="110"/>
        <v>17</v>
      </c>
      <c r="M1740" s="2">
        <f t="shared" si="111"/>
        <v>42417.802083333336</v>
      </c>
      <c r="N1740" s="1">
        <f>IF(SUMPRODUCT(--ISNUMBER(SEARCH({"nasdaq.com","bloomberg.com","wsj.com","seekingalpha.com","valuewalk.com","reuters.com","forbes.com","marketwatch.com","investopedia.com","businessinsider.com","analystratings.com"},B1740)))&gt;0,1,0)</f>
        <v>0</v>
      </c>
      <c r="O1740" t="s">
        <v>3935</v>
      </c>
    </row>
    <row r="1741" spans="1:15" x14ac:dyDescent="0.35">
      <c r="A1741">
        <v>0.83507306889352795</v>
      </c>
      <c r="B1741" t="s">
        <v>140</v>
      </c>
      <c r="C1741" t="s">
        <v>1639</v>
      </c>
      <c r="D1741">
        <v>20160401164500</v>
      </c>
      <c r="E1741" s="1">
        <f>IF(SUMPRODUCT(--ISNUMBER(SEARCH({"ECON_EARNINGSREPORT","ECON_STOCKMARKET"},C1741)))&gt;0,1,0)</f>
        <v>0</v>
      </c>
      <c r="F1741" s="1">
        <f>IF(SUMPRODUCT(--ISNUMBER(SEARCH({"ENV_"},C1741)))&gt;0,1,0)</f>
        <v>0</v>
      </c>
      <c r="G1741" s="1">
        <f>IF(SUMPRODUCT(--ISNUMBER(SEARCH({"DISCRIMINATION","HARASSMENT","HATE_SPEECH","GENDER_VIOLENCE"},C1741)))&gt;0,1,0)</f>
        <v>0</v>
      </c>
      <c r="H1741" s="1">
        <f>IF(SUMPRODUCT(--ISNUMBER(SEARCH({"LEGALIZE","LEGISLATION","TRIAL"},C1741)))&gt;0,1,0)</f>
        <v>1</v>
      </c>
      <c r="I1741" s="1">
        <f>IF(SUMPRODUCT(--ISNUMBER(SEARCH({"LEADER"},C1741)))&gt;0,1,0)</f>
        <v>0</v>
      </c>
      <c r="J1741" t="str">
        <f t="shared" si="108"/>
        <v>2016</v>
      </c>
      <c r="K1741" t="str">
        <f t="shared" si="109"/>
        <v>04</v>
      </c>
      <c r="L1741" t="str">
        <f t="shared" si="110"/>
        <v>01</v>
      </c>
      <c r="M1741" s="2">
        <f t="shared" si="111"/>
        <v>42461.697916666664</v>
      </c>
      <c r="N1741" s="1">
        <f>IF(SUMPRODUCT(--ISNUMBER(SEARCH({"nasdaq.com","bloomberg.com","wsj.com","seekingalpha.com","valuewalk.com","reuters.com","forbes.com","marketwatch.com","investopedia.com","businessinsider.com","analystratings.com"},B1741)))&gt;0,1,0)</f>
        <v>0</v>
      </c>
      <c r="O1741" t="s">
        <v>3935</v>
      </c>
    </row>
    <row r="1742" spans="1:15" x14ac:dyDescent="0.35">
      <c r="A1742">
        <v>-1.7482517482517499</v>
      </c>
      <c r="B1742" t="s">
        <v>21</v>
      </c>
      <c r="C1742" t="s">
        <v>1640</v>
      </c>
      <c r="D1742">
        <v>20160331161500</v>
      </c>
      <c r="E1742" s="1">
        <f>IF(SUMPRODUCT(--ISNUMBER(SEARCH({"ECON_EARNINGSREPORT","ECON_STOCKMARKET"},C1742)))&gt;0,1,0)</f>
        <v>1</v>
      </c>
      <c r="F1742" s="1">
        <f>IF(SUMPRODUCT(--ISNUMBER(SEARCH({"ENV_"},C1742)))&gt;0,1,0)</f>
        <v>0</v>
      </c>
      <c r="G1742" s="1">
        <f>IF(SUMPRODUCT(--ISNUMBER(SEARCH({"DISCRIMINATION","HARASSMENT","HATE_SPEECH","GENDER_VIOLENCE"},C1742)))&gt;0,1,0)</f>
        <v>0</v>
      </c>
      <c r="H1742" s="1">
        <f>IF(SUMPRODUCT(--ISNUMBER(SEARCH({"LEGALIZE","LEGISLATION","TRIAL"},C1742)))&gt;0,1,0)</f>
        <v>0</v>
      </c>
      <c r="I1742" s="1">
        <f>IF(SUMPRODUCT(--ISNUMBER(SEARCH({"LEADER"},C1742)))&gt;0,1,0)</f>
        <v>1</v>
      </c>
      <c r="J1742" t="str">
        <f t="shared" si="108"/>
        <v>2016</v>
      </c>
      <c r="K1742" t="str">
        <f t="shared" si="109"/>
        <v>03</v>
      </c>
      <c r="L1742" t="str">
        <f t="shared" si="110"/>
        <v>31</v>
      </c>
      <c r="M1742" s="2">
        <f t="shared" si="111"/>
        <v>42460.677083333336</v>
      </c>
      <c r="N1742" s="1">
        <f>IF(SUMPRODUCT(--ISNUMBER(SEARCH({"nasdaq.com","bloomberg.com","wsj.com","seekingalpha.com","valuewalk.com","reuters.com","forbes.com","marketwatch.com","investopedia.com","businessinsider.com","analystratings.com"},B1742)))&gt;0,1,0)</f>
        <v>0</v>
      </c>
      <c r="O1742" t="s">
        <v>3935</v>
      </c>
    </row>
    <row r="1743" spans="1:15" x14ac:dyDescent="0.35">
      <c r="A1743">
        <v>-1.64556962025316</v>
      </c>
      <c r="B1743" t="s">
        <v>51</v>
      </c>
      <c r="C1743" t="s">
        <v>1641</v>
      </c>
      <c r="D1743">
        <v>20151231163000</v>
      </c>
      <c r="E1743" s="1">
        <f>IF(SUMPRODUCT(--ISNUMBER(SEARCH({"ECON_EARNINGSREPORT","ECON_STOCKMARKET"},C1743)))&gt;0,1,0)</f>
        <v>1</v>
      </c>
      <c r="F1743" s="1">
        <f>IF(SUMPRODUCT(--ISNUMBER(SEARCH({"ENV_"},C1743)))&gt;0,1,0)</f>
        <v>0</v>
      </c>
      <c r="G1743" s="1">
        <f>IF(SUMPRODUCT(--ISNUMBER(SEARCH({"DISCRIMINATION","HARASSMENT","HATE_SPEECH","GENDER_VIOLENCE"},C1743)))&gt;0,1,0)</f>
        <v>0</v>
      </c>
      <c r="H1743" s="1">
        <f>IF(SUMPRODUCT(--ISNUMBER(SEARCH({"LEGALIZE","LEGISLATION","TRIAL"},C1743)))&gt;0,1,0)</f>
        <v>0</v>
      </c>
      <c r="I1743" s="1">
        <f>IF(SUMPRODUCT(--ISNUMBER(SEARCH({"LEADER"},C1743)))&gt;0,1,0)</f>
        <v>0</v>
      </c>
      <c r="J1743" t="str">
        <f t="shared" si="108"/>
        <v>2015</v>
      </c>
      <c r="K1743" t="str">
        <f t="shared" si="109"/>
        <v>12</v>
      </c>
      <c r="L1743" t="str">
        <f t="shared" si="110"/>
        <v>31</v>
      </c>
      <c r="M1743" s="2">
        <f t="shared" si="111"/>
        <v>42369.6875</v>
      </c>
      <c r="N1743" s="1">
        <f>IF(SUMPRODUCT(--ISNUMBER(SEARCH({"nasdaq.com","bloomberg.com","wsj.com","seekingalpha.com","valuewalk.com","reuters.com","forbes.com","marketwatch.com","investopedia.com","businessinsider.com","analystratings.com"},B1743)))&gt;0,1,0)</f>
        <v>0</v>
      </c>
      <c r="O1743" t="s">
        <v>3935</v>
      </c>
    </row>
    <row r="1744" spans="1:15" x14ac:dyDescent="0.35">
      <c r="A1744">
        <v>1.3487475915221601</v>
      </c>
      <c r="B1744" t="s">
        <v>23</v>
      </c>
      <c r="C1744" t="s">
        <v>1642</v>
      </c>
      <c r="D1744">
        <v>20150505151500</v>
      </c>
      <c r="E1744" s="1">
        <f>IF(SUMPRODUCT(--ISNUMBER(SEARCH({"ECON_EARNINGSREPORT","ECON_STOCKMARKET"},C1744)))&gt;0,1,0)</f>
        <v>1</v>
      </c>
      <c r="F1744" s="1">
        <f>IF(SUMPRODUCT(--ISNUMBER(SEARCH({"ENV_"},C1744)))&gt;0,1,0)</f>
        <v>0</v>
      </c>
      <c r="G1744" s="1">
        <f>IF(SUMPRODUCT(--ISNUMBER(SEARCH({"DISCRIMINATION","HARASSMENT","HATE_SPEECH","GENDER_VIOLENCE"},C1744)))&gt;0,1,0)</f>
        <v>0</v>
      </c>
      <c r="H1744" s="1">
        <f>IF(SUMPRODUCT(--ISNUMBER(SEARCH({"LEGALIZE","LEGISLATION","TRIAL"},C1744)))&gt;0,1,0)</f>
        <v>0</v>
      </c>
      <c r="I1744" s="1">
        <f>IF(SUMPRODUCT(--ISNUMBER(SEARCH({"LEADER"},C1744)))&gt;0,1,0)</f>
        <v>1</v>
      </c>
      <c r="J1744" t="str">
        <f t="shared" si="108"/>
        <v>2015</v>
      </c>
      <c r="K1744" t="str">
        <f t="shared" si="109"/>
        <v>05</v>
      </c>
      <c r="L1744" t="str">
        <f t="shared" si="110"/>
        <v>05</v>
      </c>
      <c r="M1744" s="2">
        <f t="shared" si="111"/>
        <v>42129.635416666664</v>
      </c>
      <c r="N1744" s="1">
        <f>IF(SUMPRODUCT(--ISNUMBER(SEARCH({"nasdaq.com","bloomberg.com","wsj.com","seekingalpha.com","valuewalk.com","reuters.com","forbes.com","marketwatch.com","investopedia.com","businessinsider.com","analystratings.com"},B1744)))&gt;0,1,0)</f>
        <v>0</v>
      </c>
      <c r="O1744" t="s">
        <v>3935</v>
      </c>
    </row>
    <row r="1745" spans="1:15" x14ac:dyDescent="0.35">
      <c r="A1745">
        <v>1.0582010582010599</v>
      </c>
      <c r="B1745" t="s">
        <v>10</v>
      </c>
      <c r="C1745" t="s">
        <v>1643</v>
      </c>
      <c r="D1745">
        <v>20151214073000</v>
      </c>
      <c r="E1745" s="1">
        <f>IF(SUMPRODUCT(--ISNUMBER(SEARCH({"ECON_EARNINGSREPORT","ECON_STOCKMARKET"},C1745)))&gt;0,1,0)</f>
        <v>1</v>
      </c>
      <c r="F1745" s="1">
        <f>IF(SUMPRODUCT(--ISNUMBER(SEARCH({"ENV_"},C1745)))&gt;0,1,0)</f>
        <v>0</v>
      </c>
      <c r="G1745" s="1">
        <f>IF(SUMPRODUCT(--ISNUMBER(SEARCH({"DISCRIMINATION","HARASSMENT","HATE_SPEECH","GENDER_VIOLENCE"},C1745)))&gt;0,1,0)</f>
        <v>0</v>
      </c>
      <c r="H1745" s="1">
        <f>IF(SUMPRODUCT(--ISNUMBER(SEARCH({"LEGALIZE","LEGISLATION","TRIAL"},C1745)))&gt;0,1,0)</f>
        <v>0</v>
      </c>
      <c r="I1745" s="1">
        <f>IF(SUMPRODUCT(--ISNUMBER(SEARCH({"LEADER"},C1745)))&gt;0,1,0)</f>
        <v>1</v>
      </c>
      <c r="J1745" t="str">
        <f t="shared" si="108"/>
        <v>2015</v>
      </c>
      <c r="K1745" t="str">
        <f t="shared" si="109"/>
        <v>12</v>
      </c>
      <c r="L1745" t="str">
        <f t="shared" si="110"/>
        <v>14</v>
      </c>
      <c r="M1745" s="2">
        <f t="shared" si="111"/>
        <v>42352.3125</v>
      </c>
      <c r="N1745" s="1">
        <f>IF(SUMPRODUCT(--ISNUMBER(SEARCH({"nasdaq.com","bloomberg.com","wsj.com","seekingalpha.com","valuewalk.com","reuters.com","forbes.com","marketwatch.com","investopedia.com","businessinsider.com","analystratings.com"},B1745)))&gt;0,1,0)</f>
        <v>1</v>
      </c>
      <c r="O1745" t="s">
        <v>3935</v>
      </c>
    </row>
    <row r="1746" spans="1:15" x14ac:dyDescent="0.35">
      <c r="A1746">
        <v>-1.6913319238900599</v>
      </c>
      <c r="B1746" t="s">
        <v>1644</v>
      </c>
      <c r="C1746" t="s">
        <v>1645</v>
      </c>
      <c r="D1746">
        <v>20150626220000</v>
      </c>
      <c r="E1746" s="1">
        <f>IF(SUMPRODUCT(--ISNUMBER(SEARCH({"ECON_EARNINGSREPORT","ECON_STOCKMARKET"},C1746)))&gt;0,1,0)</f>
        <v>1</v>
      </c>
      <c r="F1746" s="1">
        <f>IF(SUMPRODUCT(--ISNUMBER(SEARCH({"ENV_"},C1746)))&gt;0,1,0)</f>
        <v>0</v>
      </c>
      <c r="G1746" s="1">
        <f>IF(SUMPRODUCT(--ISNUMBER(SEARCH({"DISCRIMINATION","HARASSMENT","HATE_SPEECH","GENDER_VIOLENCE"},C1746)))&gt;0,1,0)</f>
        <v>0</v>
      </c>
      <c r="H1746" s="1">
        <f>IF(SUMPRODUCT(--ISNUMBER(SEARCH({"LEGALIZE","LEGISLATION","TRIAL"},C1746)))&gt;0,1,0)</f>
        <v>0</v>
      </c>
      <c r="I1746" s="1">
        <f>IF(SUMPRODUCT(--ISNUMBER(SEARCH({"LEADER"},C1746)))&gt;0,1,0)</f>
        <v>1</v>
      </c>
      <c r="J1746" t="str">
        <f t="shared" si="108"/>
        <v>2015</v>
      </c>
      <c r="K1746" t="str">
        <f t="shared" si="109"/>
        <v>06</v>
      </c>
      <c r="L1746" t="str">
        <f t="shared" si="110"/>
        <v>26</v>
      </c>
      <c r="M1746" s="2">
        <f t="shared" si="111"/>
        <v>42181.916666666664</v>
      </c>
      <c r="N1746" s="1">
        <f>IF(SUMPRODUCT(--ISNUMBER(SEARCH({"nasdaq.com","bloomberg.com","wsj.com","seekingalpha.com","valuewalk.com","reuters.com","forbes.com","marketwatch.com","investopedia.com","businessinsider.com","analystratings.com"},B1746)))&gt;0,1,0)</f>
        <v>0</v>
      </c>
      <c r="O1746" t="s">
        <v>3935</v>
      </c>
    </row>
    <row r="1747" spans="1:15" x14ac:dyDescent="0.35">
      <c r="A1747">
        <v>0.737463126843658</v>
      </c>
      <c r="B1747" t="s">
        <v>229</v>
      </c>
      <c r="C1747" t="s">
        <v>1646</v>
      </c>
      <c r="D1747">
        <v>20150901174500</v>
      </c>
      <c r="E1747" s="1">
        <f>IF(SUMPRODUCT(--ISNUMBER(SEARCH({"ECON_EARNINGSREPORT","ECON_STOCKMARKET"},C1747)))&gt;0,1,0)</f>
        <v>0</v>
      </c>
      <c r="F1747" s="1">
        <f>IF(SUMPRODUCT(--ISNUMBER(SEARCH({"ENV_"},C1747)))&gt;0,1,0)</f>
        <v>0</v>
      </c>
      <c r="G1747" s="1">
        <f>IF(SUMPRODUCT(--ISNUMBER(SEARCH({"DISCRIMINATION","HARASSMENT","HATE_SPEECH","GENDER_VIOLENCE"},C1747)))&gt;0,1,0)</f>
        <v>0</v>
      </c>
      <c r="H1747" s="1">
        <f>IF(SUMPRODUCT(--ISNUMBER(SEARCH({"LEGALIZE","LEGISLATION","TRIAL"},C1747)))&gt;0,1,0)</f>
        <v>0</v>
      </c>
      <c r="I1747" s="1">
        <f>IF(SUMPRODUCT(--ISNUMBER(SEARCH({"LEADER"},C1747)))&gt;0,1,0)</f>
        <v>0</v>
      </c>
      <c r="J1747" t="str">
        <f t="shared" si="108"/>
        <v>2015</v>
      </c>
      <c r="K1747" t="str">
        <f t="shared" si="109"/>
        <v>09</v>
      </c>
      <c r="L1747" t="str">
        <f t="shared" si="110"/>
        <v>01</v>
      </c>
      <c r="M1747" s="2">
        <f t="shared" si="111"/>
        <v>42248.739583333336</v>
      </c>
      <c r="N1747" s="1">
        <f>IF(SUMPRODUCT(--ISNUMBER(SEARCH({"nasdaq.com","bloomberg.com","wsj.com","seekingalpha.com","valuewalk.com","reuters.com","forbes.com","marketwatch.com","investopedia.com","businessinsider.com","analystratings.com"},B1747)))&gt;0,1,0)</f>
        <v>0</v>
      </c>
      <c r="O1747" t="s">
        <v>3935</v>
      </c>
    </row>
    <row r="1748" spans="1:15" x14ac:dyDescent="0.35">
      <c r="A1748">
        <v>-1.0688042752171001</v>
      </c>
      <c r="B1748" t="s">
        <v>107</v>
      </c>
      <c r="C1748" t="s">
        <v>1647</v>
      </c>
      <c r="D1748">
        <v>20160501090000</v>
      </c>
      <c r="E1748" s="1">
        <f>IF(SUMPRODUCT(--ISNUMBER(SEARCH({"ECON_EARNINGSREPORT","ECON_STOCKMARKET"},C1748)))&gt;0,1,0)</f>
        <v>1</v>
      </c>
      <c r="F1748" s="1">
        <f>IF(SUMPRODUCT(--ISNUMBER(SEARCH({"ENV_"},C1748)))&gt;0,1,0)</f>
        <v>0</v>
      </c>
      <c r="G1748" s="1">
        <f>IF(SUMPRODUCT(--ISNUMBER(SEARCH({"DISCRIMINATION","HARASSMENT","HATE_SPEECH","GENDER_VIOLENCE"},C1748)))&gt;0,1,0)</f>
        <v>0</v>
      </c>
      <c r="H1748" s="1">
        <f>IF(SUMPRODUCT(--ISNUMBER(SEARCH({"LEGALIZE","LEGISLATION","TRIAL"},C1748)))&gt;0,1,0)</f>
        <v>0</v>
      </c>
      <c r="I1748" s="1">
        <f>IF(SUMPRODUCT(--ISNUMBER(SEARCH({"LEADER"},C1748)))&gt;0,1,0)</f>
        <v>1</v>
      </c>
      <c r="J1748" t="str">
        <f t="shared" si="108"/>
        <v>2016</v>
      </c>
      <c r="K1748" t="str">
        <f t="shared" si="109"/>
        <v>05</v>
      </c>
      <c r="L1748" t="str">
        <f t="shared" si="110"/>
        <v>01</v>
      </c>
      <c r="M1748" s="2">
        <f t="shared" si="111"/>
        <v>42491.375</v>
      </c>
      <c r="N1748" s="1">
        <f>IF(SUMPRODUCT(--ISNUMBER(SEARCH({"nasdaq.com","bloomberg.com","wsj.com","seekingalpha.com","valuewalk.com","reuters.com","forbes.com","marketwatch.com","investopedia.com","businessinsider.com","analystratings.com"},B1748)))&gt;0,1,0)</f>
        <v>1</v>
      </c>
      <c r="O1748" t="s">
        <v>3935</v>
      </c>
    </row>
    <row r="1749" spans="1:15" x14ac:dyDescent="0.35">
      <c r="A1749">
        <v>1.3071895424836599</v>
      </c>
      <c r="B1749" t="s">
        <v>352</v>
      </c>
      <c r="C1749" t="s">
        <v>1648</v>
      </c>
      <c r="D1749">
        <v>20150729053000</v>
      </c>
      <c r="E1749" s="1">
        <f>IF(SUMPRODUCT(--ISNUMBER(SEARCH({"ECON_EARNINGSREPORT","ECON_STOCKMARKET"},C1749)))&gt;0,1,0)</f>
        <v>0</v>
      </c>
      <c r="F1749" s="1">
        <f>IF(SUMPRODUCT(--ISNUMBER(SEARCH({"ENV_"},C1749)))&gt;0,1,0)</f>
        <v>0</v>
      </c>
      <c r="G1749" s="1">
        <f>IF(SUMPRODUCT(--ISNUMBER(SEARCH({"DISCRIMINATION","HARASSMENT","HATE_SPEECH","GENDER_VIOLENCE"},C1749)))&gt;0,1,0)</f>
        <v>0</v>
      </c>
      <c r="H1749" s="1">
        <f>IF(SUMPRODUCT(--ISNUMBER(SEARCH({"LEGALIZE","LEGISLATION","TRIAL"},C1749)))&gt;0,1,0)</f>
        <v>0</v>
      </c>
      <c r="I1749" s="1">
        <f>IF(SUMPRODUCT(--ISNUMBER(SEARCH({"LEADER"},C1749)))&gt;0,1,0)</f>
        <v>1</v>
      </c>
      <c r="J1749" t="str">
        <f t="shared" si="108"/>
        <v>2015</v>
      </c>
      <c r="K1749" t="str">
        <f t="shared" si="109"/>
        <v>07</v>
      </c>
      <c r="L1749" t="str">
        <f t="shared" si="110"/>
        <v>29</v>
      </c>
      <c r="M1749" s="2">
        <f t="shared" si="111"/>
        <v>42214.229166666664</v>
      </c>
      <c r="N1749" s="1">
        <f>IF(SUMPRODUCT(--ISNUMBER(SEARCH({"nasdaq.com","bloomberg.com","wsj.com","seekingalpha.com","valuewalk.com","reuters.com","forbes.com","marketwatch.com","investopedia.com","businessinsider.com","analystratings.com"},B1749)))&gt;0,1,0)</f>
        <v>0</v>
      </c>
      <c r="O1749" t="s">
        <v>3935</v>
      </c>
    </row>
    <row r="1750" spans="1:15" x14ac:dyDescent="0.35">
      <c r="A1750">
        <v>0</v>
      </c>
      <c r="B1750" t="s">
        <v>25</v>
      </c>
      <c r="C1750" t="s">
        <v>1649</v>
      </c>
      <c r="D1750">
        <v>20150714014500</v>
      </c>
      <c r="E1750" s="1">
        <f>IF(SUMPRODUCT(--ISNUMBER(SEARCH({"ECON_EARNINGSREPORT","ECON_STOCKMARKET"},C1750)))&gt;0,1,0)</f>
        <v>1</v>
      </c>
      <c r="F1750" s="1">
        <f>IF(SUMPRODUCT(--ISNUMBER(SEARCH({"ENV_"},C1750)))&gt;0,1,0)</f>
        <v>0</v>
      </c>
      <c r="G1750" s="1">
        <f>IF(SUMPRODUCT(--ISNUMBER(SEARCH({"DISCRIMINATION","HARASSMENT","HATE_SPEECH","GENDER_VIOLENCE"},C1750)))&gt;0,1,0)</f>
        <v>0</v>
      </c>
      <c r="H1750" s="1">
        <f>IF(SUMPRODUCT(--ISNUMBER(SEARCH({"LEGALIZE","LEGISLATION","TRIAL"},C1750)))&gt;0,1,0)</f>
        <v>0</v>
      </c>
      <c r="I1750" s="1">
        <f>IF(SUMPRODUCT(--ISNUMBER(SEARCH({"LEADER"},C1750)))&gt;0,1,0)</f>
        <v>0</v>
      </c>
      <c r="J1750" t="str">
        <f t="shared" si="108"/>
        <v>2015</v>
      </c>
      <c r="K1750" t="str">
        <f t="shared" si="109"/>
        <v>07</v>
      </c>
      <c r="L1750" t="str">
        <f t="shared" si="110"/>
        <v>14</v>
      </c>
      <c r="M1750" s="2">
        <f t="shared" si="111"/>
        <v>42199.072916666664</v>
      </c>
      <c r="N1750" s="1">
        <f>IF(SUMPRODUCT(--ISNUMBER(SEARCH({"nasdaq.com","bloomberg.com","wsj.com","seekingalpha.com","valuewalk.com","reuters.com","forbes.com","marketwatch.com","investopedia.com","businessinsider.com","analystratings.com"},B1750)))&gt;0,1,0)</f>
        <v>0</v>
      </c>
      <c r="O1750" t="s">
        <v>3935</v>
      </c>
    </row>
    <row r="1751" spans="1:15" x14ac:dyDescent="0.35">
      <c r="A1751">
        <v>-1.4285714285714299</v>
      </c>
      <c r="B1751" t="s">
        <v>21</v>
      </c>
      <c r="C1751" t="s">
        <v>1650</v>
      </c>
      <c r="D1751">
        <v>20160104203000</v>
      </c>
      <c r="E1751" s="1">
        <f>IF(SUMPRODUCT(--ISNUMBER(SEARCH({"ECON_EARNINGSREPORT","ECON_STOCKMARKET"},C1751)))&gt;0,1,0)</f>
        <v>1</v>
      </c>
      <c r="F1751" s="1">
        <f>IF(SUMPRODUCT(--ISNUMBER(SEARCH({"ENV_"},C1751)))&gt;0,1,0)</f>
        <v>1</v>
      </c>
      <c r="G1751" s="1">
        <f>IF(SUMPRODUCT(--ISNUMBER(SEARCH({"DISCRIMINATION","HARASSMENT","HATE_SPEECH","GENDER_VIOLENCE"},C1751)))&gt;0,1,0)</f>
        <v>0</v>
      </c>
      <c r="H1751" s="1">
        <f>IF(SUMPRODUCT(--ISNUMBER(SEARCH({"LEGALIZE","LEGISLATION","TRIAL"},C1751)))&gt;0,1,0)</f>
        <v>0</v>
      </c>
      <c r="I1751" s="1">
        <f>IF(SUMPRODUCT(--ISNUMBER(SEARCH({"LEADER"},C1751)))&gt;0,1,0)</f>
        <v>0</v>
      </c>
      <c r="J1751" t="str">
        <f t="shared" si="108"/>
        <v>2016</v>
      </c>
      <c r="K1751" t="str">
        <f t="shared" si="109"/>
        <v>01</v>
      </c>
      <c r="L1751" t="str">
        <f t="shared" si="110"/>
        <v>04</v>
      </c>
      <c r="M1751" s="2">
        <f t="shared" si="111"/>
        <v>42373.854166666664</v>
      </c>
      <c r="N1751" s="1">
        <f>IF(SUMPRODUCT(--ISNUMBER(SEARCH({"nasdaq.com","bloomberg.com","wsj.com","seekingalpha.com","valuewalk.com","reuters.com","forbes.com","marketwatch.com","investopedia.com","businessinsider.com","analystratings.com"},B1751)))&gt;0,1,0)</f>
        <v>0</v>
      </c>
      <c r="O1751" t="s">
        <v>3935</v>
      </c>
    </row>
    <row r="1752" spans="1:15" x14ac:dyDescent="0.35">
      <c r="A1752">
        <v>-1.5706806282722501</v>
      </c>
      <c r="B1752" t="s">
        <v>1651</v>
      </c>
      <c r="C1752" t="s">
        <v>1559</v>
      </c>
      <c r="D1752">
        <v>20150714174500</v>
      </c>
      <c r="E1752" s="1">
        <f>IF(SUMPRODUCT(--ISNUMBER(SEARCH({"ECON_EARNINGSREPORT","ECON_STOCKMARKET"},C1752)))&gt;0,1,0)</f>
        <v>1</v>
      </c>
      <c r="F1752" s="1">
        <f>IF(SUMPRODUCT(--ISNUMBER(SEARCH({"ENV_"},C1752)))&gt;0,1,0)</f>
        <v>1</v>
      </c>
      <c r="G1752" s="1">
        <f>IF(SUMPRODUCT(--ISNUMBER(SEARCH({"DISCRIMINATION","HARASSMENT","HATE_SPEECH","GENDER_VIOLENCE"},C1752)))&gt;0,1,0)</f>
        <v>0</v>
      </c>
      <c r="H1752" s="1">
        <f>IF(SUMPRODUCT(--ISNUMBER(SEARCH({"LEGALIZE","LEGISLATION","TRIAL"},C1752)))&gt;0,1,0)</f>
        <v>1</v>
      </c>
      <c r="I1752" s="1">
        <f>IF(SUMPRODUCT(--ISNUMBER(SEARCH({"LEADER"},C1752)))&gt;0,1,0)</f>
        <v>1</v>
      </c>
      <c r="J1752" t="str">
        <f t="shared" si="108"/>
        <v>2015</v>
      </c>
      <c r="K1752" t="str">
        <f t="shared" si="109"/>
        <v>07</v>
      </c>
      <c r="L1752" t="str">
        <f t="shared" si="110"/>
        <v>14</v>
      </c>
      <c r="M1752" s="2">
        <f t="shared" si="111"/>
        <v>42199.739583333336</v>
      </c>
      <c r="N1752" s="1">
        <f>IF(SUMPRODUCT(--ISNUMBER(SEARCH({"nasdaq.com","bloomberg.com","wsj.com","seekingalpha.com","valuewalk.com","reuters.com","forbes.com","marketwatch.com","investopedia.com","businessinsider.com","analystratings.com"},B1752)))&gt;0,1,0)</f>
        <v>0</v>
      </c>
      <c r="O1752" t="s">
        <v>3935</v>
      </c>
    </row>
    <row r="1753" spans="1:15" x14ac:dyDescent="0.35">
      <c r="A1753">
        <v>0.41958041958042003</v>
      </c>
      <c r="B1753" t="s">
        <v>1448</v>
      </c>
      <c r="C1753" t="s">
        <v>1652</v>
      </c>
      <c r="D1753">
        <v>20150331171500</v>
      </c>
      <c r="E1753" s="1">
        <f>IF(SUMPRODUCT(--ISNUMBER(SEARCH({"ECON_EARNINGSREPORT","ECON_STOCKMARKET"},C1753)))&gt;0,1,0)</f>
        <v>1</v>
      </c>
      <c r="F1753" s="1">
        <f>IF(SUMPRODUCT(--ISNUMBER(SEARCH({"ENV_"},C1753)))&gt;0,1,0)</f>
        <v>1</v>
      </c>
      <c r="G1753" s="1">
        <f>IF(SUMPRODUCT(--ISNUMBER(SEARCH({"DISCRIMINATION","HARASSMENT","HATE_SPEECH","GENDER_VIOLENCE"},C1753)))&gt;0,1,0)</f>
        <v>0</v>
      </c>
      <c r="H1753" s="1">
        <f>IF(SUMPRODUCT(--ISNUMBER(SEARCH({"LEGALIZE","LEGISLATION","TRIAL"},C1753)))&gt;0,1,0)</f>
        <v>0</v>
      </c>
      <c r="I1753" s="1">
        <f>IF(SUMPRODUCT(--ISNUMBER(SEARCH({"LEADER"},C1753)))&gt;0,1,0)</f>
        <v>0</v>
      </c>
      <c r="J1753" t="str">
        <f t="shared" si="108"/>
        <v>2015</v>
      </c>
      <c r="K1753" t="str">
        <f t="shared" si="109"/>
        <v>03</v>
      </c>
      <c r="L1753" t="str">
        <f t="shared" si="110"/>
        <v>31</v>
      </c>
      <c r="M1753" s="2">
        <f t="shared" si="111"/>
        <v>42094.71875</v>
      </c>
      <c r="N1753" s="1">
        <f>IF(SUMPRODUCT(--ISNUMBER(SEARCH({"nasdaq.com","bloomberg.com","wsj.com","seekingalpha.com","valuewalk.com","reuters.com","forbes.com","marketwatch.com","investopedia.com","businessinsider.com","analystratings.com"},B1753)))&gt;0,1,0)</f>
        <v>0</v>
      </c>
      <c r="O1753" t="s">
        <v>3935</v>
      </c>
    </row>
    <row r="1754" spans="1:15" x14ac:dyDescent="0.35">
      <c r="A1754">
        <v>-2.2871664548920001</v>
      </c>
      <c r="B1754" t="s">
        <v>25</v>
      </c>
      <c r="C1754" t="s">
        <v>1612</v>
      </c>
      <c r="D1754">
        <v>20150715033000</v>
      </c>
      <c r="E1754" s="1">
        <f>IF(SUMPRODUCT(--ISNUMBER(SEARCH({"ECON_EARNINGSREPORT","ECON_STOCKMARKET"},C1754)))&gt;0,1,0)</f>
        <v>0</v>
      </c>
      <c r="F1754" s="1">
        <f>IF(SUMPRODUCT(--ISNUMBER(SEARCH({"ENV_"},C1754)))&gt;0,1,0)</f>
        <v>0</v>
      </c>
      <c r="G1754" s="1">
        <f>IF(SUMPRODUCT(--ISNUMBER(SEARCH({"DISCRIMINATION","HARASSMENT","HATE_SPEECH","GENDER_VIOLENCE"},C1754)))&gt;0,1,0)</f>
        <v>0</v>
      </c>
      <c r="H1754" s="1">
        <f>IF(SUMPRODUCT(--ISNUMBER(SEARCH({"LEGALIZE","LEGISLATION","TRIAL"},C1754)))&gt;0,1,0)</f>
        <v>1</v>
      </c>
      <c r="I1754" s="1">
        <f>IF(SUMPRODUCT(--ISNUMBER(SEARCH({"LEADER"},C1754)))&gt;0,1,0)</f>
        <v>1</v>
      </c>
      <c r="J1754" t="str">
        <f t="shared" si="108"/>
        <v>2015</v>
      </c>
      <c r="K1754" t="str">
        <f t="shared" si="109"/>
        <v>07</v>
      </c>
      <c r="L1754" t="str">
        <f t="shared" si="110"/>
        <v>15</v>
      </c>
      <c r="M1754" s="2">
        <f t="shared" si="111"/>
        <v>42200.145833333336</v>
      </c>
      <c r="N1754" s="1">
        <f>IF(SUMPRODUCT(--ISNUMBER(SEARCH({"nasdaq.com","bloomberg.com","wsj.com","seekingalpha.com","valuewalk.com","reuters.com","forbes.com","marketwatch.com","investopedia.com","businessinsider.com","analystratings.com"},B1754)))&gt;0,1,0)</f>
        <v>0</v>
      </c>
      <c r="O1754" t="s">
        <v>3935</v>
      </c>
    </row>
    <row r="1755" spans="1:15" x14ac:dyDescent="0.35">
      <c r="A1755">
        <v>-0.31923383878691097</v>
      </c>
      <c r="B1755" t="s">
        <v>1653</v>
      </c>
      <c r="C1755" t="s">
        <v>1654</v>
      </c>
      <c r="D1755">
        <v>20150812141500</v>
      </c>
      <c r="E1755" s="1">
        <f>IF(SUMPRODUCT(--ISNUMBER(SEARCH({"ECON_EARNINGSREPORT","ECON_STOCKMARKET"},C1755)))&gt;0,1,0)</f>
        <v>1</v>
      </c>
      <c r="F1755" s="1">
        <f>IF(SUMPRODUCT(--ISNUMBER(SEARCH({"ENV_"},C1755)))&gt;0,1,0)</f>
        <v>0</v>
      </c>
      <c r="G1755" s="1">
        <f>IF(SUMPRODUCT(--ISNUMBER(SEARCH({"DISCRIMINATION","HARASSMENT","HATE_SPEECH","GENDER_VIOLENCE"},C1755)))&gt;0,1,0)</f>
        <v>0</v>
      </c>
      <c r="H1755" s="1">
        <f>IF(SUMPRODUCT(--ISNUMBER(SEARCH({"LEGALIZE","LEGISLATION","TRIAL"},C1755)))&gt;0,1,0)</f>
        <v>0</v>
      </c>
      <c r="I1755" s="1">
        <f>IF(SUMPRODUCT(--ISNUMBER(SEARCH({"LEADER"},C1755)))&gt;0,1,0)</f>
        <v>0</v>
      </c>
      <c r="J1755" t="str">
        <f t="shared" si="108"/>
        <v>2015</v>
      </c>
      <c r="K1755" t="str">
        <f t="shared" si="109"/>
        <v>08</v>
      </c>
      <c r="L1755" t="str">
        <f t="shared" si="110"/>
        <v>12</v>
      </c>
      <c r="M1755" s="2">
        <f t="shared" si="111"/>
        <v>42228.59375</v>
      </c>
      <c r="N1755" s="1">
        <f>IF(SUMPRODUCT(--ISNUMBER(SEARCH({"nasdaq.com","bloomberg.com","wsj.com","seekingalpha.com","valuewalk.com","reuters.com","forbes.com","marketwatch.com","investopedia.com","businessinsider.com","analystratings.com"},B1755)))&gt;0,1,0)</f>
        <v>0</v>
      </c>
      <c r="O1755" t="s">
        <v>3935</v>
      </c>
    </row>
    <row r="1756" spans="1:15" x14ac:dyDescent="0.35">
      <c r="A1756">
        <v>0.81799591002045002</v>
      </c>
      <c r="B1756" t="s">
        <v>51</v>
      </c>
      <c r="C1756" t="s">
        <v>1655</v>
      </c>
      <c r="D1756">
        <v>20150714141500</v>
      </c>
      <c r="E1756" s="1">
        <f>IF(SUMPRODUCT(--ISNUMBER(SEARCH({"ECON_EARNINGSREPORT","ECON_STOCKMARKET"},C1756)))&gt;0,1,0)</f>
        <v>1</v>
      </c>
      <c r="F1756" s="1">
        <f>IF(SUMPRODUCT(--ISNUMBER(SEARCH({"ENV_"},C1756)))&gt;0,1,0)</f>
        <v>0</v>
      </c>
      <c r="G1756" s="1">
        <f>IF(SUMPRODUCT(--ISNUMBER(SEARCH({"DISCRIMINATION","HARASSMENT","HATE_SPEECH","GENDER_VIOLENCE"},C1756)))&gt;0,1,0)</f>
        <v>0</v>
      </c>
      <c r="H1756" s="1">
        <f>IF(SUMPRODUCT(--ISNUMBER(SEARCH({"LEGALIZE","LEGISLATION","TRIAL"},C1756)))&gt;0,1,0)</f>
        <v>0</v>
      </c>
      <c r="I1756" s="1">
        <f>IF(SUMPRODUCT(--ISNUMBER(SEARCH({"LEADER"},C1756)))&gt;0,1,0)</f>
        <v>1</v>
      </c>
      <c r="J1756" t="str">
        <f t="shared" si="108"/>
        <v>2015</v>
      </c>
      <c r="K1756" t="str">
        <f t="shared" si="109"/>
        <v>07</v>
      </c>
      <c r="L1756" t="str">
        <f t="shared" si="110"/>
        <v>14</v>
      </c>
      <c r="M1756" s="2">
        <f t="shared" si="111"/>
        <v>42199.59375</v>
      </c>
      <c r="N1756" s="1">
        <f>IF(SUMPRODUCT(--ISNUMBER(SEARCH({"nasdaq.com","bloomberg.com","wsj.com","seekingalpha.com","valuewalk.com","reuters.com","forbes.com","marketwatch.com","investopedia.com","businessinsider.com","analystratings.com"},B1756)))&gt;0,1,0)</f>
        <v>0</v>
      </c>
      <c r="O1756" t="s">
        <v>3935</v>
      </c>
    </row>
    <row r="1757" spans="1:15" x14ac:dyDescent="0.35">
      <c r="A1757">
        <v>2.44648318042813</v>
      </c>
      <c r="B1757" t="s">
        <v>51</v>
      </c>
      <c r="C1757" t="s">
        <v>1656</v>
      </c>
      <c r="D1757">
        <v>20150831194500</v>
      </c>
      <c r="E1757" s="1">
        <f>IF(SUMPRODUCT(--ISNUMBER(SEARCH({"ECON_EARNINGSREPORT","ECON_STOCKMARKET"},C1757)))&gt;0,1,0)</f>
        <v>0</v>
      </c>
      <c r="F1757" s="1">
        <f>IF(SUMPRODUCT(--ISNUMBER(SEARCH({"ENV_"},C1757)))&gt;0,1,0)</f>
        <v>1</v>
      </c>
      <c r="G1757" s="1">
        <f>IF(SUMPRODUCT(--ISNUMBER(SEARCH({"DISCRIMINATION","HARASSMENT","HATE_SPEECH","GENDER_VIOLENCE"},C1757)))&gt;0,1,0)</f>
        <v>0</v>
      </c>
      <c r="H1757" s="1">
        <f>IF(SUMPRODUCT(--ISNUMBER(SEARCH({"LEGALIZE","LEGISLATION","TRIAL"},C1757)))&gt;0,1,0)</f>
        <v>0</v>
      </c>
      <c r="I1757" s="1">
        <f>IF(SUMPRODUCT(--ISNUMBER(SEARCH({"LEADER"},C1757)))&gt;0,1,0)</f>
        <v>1</v>
      </c>
      <c r="J1757" t="str">
        <f t="shared" si="108"/>
        <v>2015</v>
      </c>
      <c r="K1757" t="str">
        <f t="shared" si="109"/>
        <v>08</v>
      </c>
      <c r="L1757" t="str">
        <f t="shared" si="110"/>
        <v>31</v>
      </c>
      <c r="M1757" s="2">
        <f t="shared" si="111"/>
        <v>42247.822916666664</v>
      </c>
      <c r="N1757" s="1">
        <f>IF(SUMPRODUCT(--ISNUMBER(SEARCH({"nasdaq.com","bloomberg.com","wsj.com","seekingalpha.com","valuewalk.com","reuters.com","forbes.com","marketwatch.com","investopedia.com","businessinsider.com","analystratings.com"},B1757)))&gt;0,1,0)</f>
        <v>0</v>
      </c>
      <c r="O1757" t="s">
        <v>3935</v>
      </c>
    </row>
    <row r="1758" spans="1:15" x14ac:dyDescent="0.35">
      <c r="A1758">
        <v>1.7825311942958999</v>
      </c>
      <c r="B1758" t="s">
        <v>294</v>
      </c>
      <c r="C1758" t="s">
        <v>1657</v>
      </c>
      <c r="D1758">
        <v>20160401191500</v>
      </c>
      <c r="E1758" s="1">
        <f>IF(SUMPRODUCT(--ISNUMBER(SEARCH({"ECON_EARNINGSREPORT","ECON_STOCKMARKET"},C1758)))&gt;0,1,0)</f>
        <v>1</v>
      </c>
      <c r="F1758" s="1">
        <f>IF(SUMPRODUCT(--ISNUMBER(SEARCH({"ENV_"},C1758)))&gt;0,1,0)</f>
        <v>1</v>
      </c>
      <c r="G1758" s="1">
        <f>IF(SUMPRODUCT(--ISNUMBER(SEARCH({"DISCRIMINATION","HARASSMENT","HATE_SPEECH","GENDER_VIOLENCE"},C1758)))&gt;0,1,0)</f>
        <v>0</v>
      </c>
      <c r="H1758" s="1">
        <f>IF(SUMPRODUCT(--ISNUMBER(SEARCH({"LEGALIZE","LEGISLATION","TRIAL"},C1758)))&gt;0,1,0)</f>
        <v>0</v>
      </c>
      <c r="I1758" s="1">
        <f>IF(SUMPRODUCT(--ISNUMBER(SEARCH({"LEADER"},C1758)))&gt;0,1,0)</f>
        <v>0</v>
      </c>
      <c r="J1758" t="str">
        <f t="shared" si="108"/>
        <v>2016</v>
      </c>
      <c r="K1758" t="str">
        <f t="shared" si="109"/>
        <v>04</v>
      </c>
      <c r="L1758" t="str">
        <f t="shared" si="110"/>
        <v>01</v>
      </c>
      <c r="M1758" s="2">
        <f t="shared" si="111"/>
        <v>42461.802083333336</v>
      </c>
      <c r="N1758" s="1">
        <f>IF(SUMPRODUCT(--ISNUMBER(SEARCH({"nasdaq.com","bloomberg.com","wsj.com","seekingalpha.com","valuewalk.com","reuters.com","forbes.com","marketwatch.com","investopedia.com","businessinsider.com","analystratings.com"},B1758)))&gt;0,1,0)</f>
        <v>0</v>
      </c>
      <c r="O1758" t="s">
        <v>3935</v>
      </c>
    </row>
    <row r="1759" spans="1:15" x14ac:dyDescent="0.35">
      <c r="A1759">
        <v>0.80459770114942497</v>
      </c>
      <c r="B1759" t="s">
        <v>1658</v>
      </c>
      <c r="C1759" t="s">
        <v>1659</v>
      </c>
      <c r="D1759">
        <v>20150605114500</v>
      </c>
      <c r="E1759" s="1">
        <f>IF(SUMPRODUCT(--ISNUMBER(SEARCH({"ECON_EARNINGSREPORT","ECON_STOCKMARKET"},C1759)))&gt;0,1,0)</f>
        <v>1</v>
      </c>
      <c r="F1759" s="1">
        <f>IF(SUMPRODUCT(--ISNUMBER(SEARCH({"ENV_"},C1759)))&gt;0,1,0)</f>
        <v>1</v>
      </c>
      <c r="G1759" s="1">
        <f>IF(SUMPRODUCT(--ISNUMBER(SEARCH({"DISCRIMINATION","HARASSMENT","HATE_SPEECH","GENDER_VIOLENCE"},C1759)))&gt;0,1,0)</f>
        <v>0</v>
      </c>
      <c r="H1759" s="1">
        <f>IF(SUMPRODUCT(--ISNUMBER(SEARCH({"LEGALIZE","LEGISLATION","TRIAL"},C1759)))&gt;0,1,0)</f>
        <v>0</v>
      </c>
      <c r="I1759" s="1">
        <f>IF(SUMPRODUCT(--ISNUMBER(SEARCH({"LEADER"},C1759)))&gt;0,1,0)</f>
        <v>0</v>
      </c>
      <c r="J1759" t="str">
        <f t="shared" si="108"/>
        <v>2015</v>
      </c>
      <c r="K1759" t="str">
        <f t="shared" si="109"/>
        <v>06</v>
      </c>
      <c r="L1759" t="str">
        <f t="shared" si="110"/>
        <v>05</v>
      </c>
      <c r="M1759" s="2">
        <f t="shared" si="111"/>
        <v>42160.489583333336</v>
      </c>
      <c r="N1759" s="1">
        <f>IF(SUMPRODUCT(--ISNUMBER(SEARCH({"nasdaq.com","bloomberg.com","wsj.com","seekingalpha.com","valuewalk.com","reuters.com","forbes.com","marketwatch.com","investopedia.com","businessinsider.com","analystratings.com"},B1759)))&gt;0,1,0)</f>
        <v>0</v>
      </c>
      <c r="O1759" t="s">
        <v>3935</v>
      </c>
    </row>
    <row r="1760" spans="1:15" x14ac:dyDescent="0.35">
      <c r="A1760">
        <v>-0.73800738007380096</v>
      </c>
      <c r="B1760" t="s">
        <v>1660</v>
      </c>
      <c r="C1760" t="s">
        <v>1661</v>
      </c>
      <c r="D1760">
        <v>20151002090000</v>
      </c>
      <c r="E1760" s="1">
        <f>IF(SUMPRODUCT(--ISNUMBER(SEARCH({"ECON_EARNINGSREPORT","ECON_STOCKMARKET"},C1760)))&gt;0,1,0)</f>
        <v>0</v>
      </c>
      <c r="F1760" s="1">
        <f>IF(SUMPRODUCT(--ISNUMBER(SEARCH({"ENV_"},C1760)))&gt;0,1,0)</f>
        <v>0</v>
      </c>
      <c r="G1760" s="1">
        <f>IF(SUMPRODUCT(--ISNUMBER(SEARCH({"DISCRIMINATION","HARASSMENT","HATE_SPEECH","GENDER_VIOLENCE"},C1760)))&gt;0,1,0)</f>
        <v>0</v>
      </c>
      <c r="H1760" s="1">
        <f>IF(SUMPRODUCT(--ISNUMBER(SEARCH({"LEGALIZE","LEGISLATION","TRIAL"},C1760)))&gt;0,1,0)</f>
        <v>0</v>
      </c>
      <c r="I1760" s="1">
        <f>IF(SUMPRODUCT(--ISNUMBER(SEARCH({"LEADER"},C1760)))&gt;0,1,0)</f>
        <v>0</v>
      </c>
      <c r="J1760" t="str">
        <f t="shared" si="108"/>
        <v>2015</v>
      </c>
      <c r="K1760" t="str">
        <f t="shared" si="109"/>
        <v>10</v>
      </c>
      <c r="L1760" t="str">
        <f t="shared" si="110"/>
        <v>02</v>
      </c>
      <c r="M1760" s="2">
        <f t="shared" si="111"/>
        <v>42279.375</v>
      </c>
      <c r="N1760" s="1">
        <f>IF(SUMPRODUCT(--ISNUMBER(SEARCH({"nasdaq.com","bloomberg.com","wsj.com","seekingalpha.com","valuewalk.com","reuters.com","forbes.com","marketwatch.com","investopedia.com","businessinsider.com","analystratings.com"},B1760)))&gt;0,1,0)</f>
        <v>0</v>
      </c>
      <c r="O1760" t="s">
        <v>3935</v>
      </c>
    </row>
    <row r="1761" spans="1:15" x14ac:dyDescent="0.35">
      <c r="A1761">
        <v>0.73710073710073698</v>
      </c>
      <c r="B1761" t="s">
        <v>1448</v>
      </c>
      <c r="C1761" t="s">
        <v>110</v>
      </c>
      <c r="D1761">
        <v>20151122141500</v>
      </c>
      <c r="E1761" s="1">
        <f>IF(SUMPRODUCT(--ISNUMBER(SEARCH({"ECON_EARNINGSREPORT","ECON_STOCKMARKET"},C1761)))&gt;0,1,0)</f>
        <v>1</v>
      </c>
      <c r="F1761" s="1">
        <f>IF(SUMPRODUCT(--ISNUMBER(SEARCH({"ENV_"},C1761)))&gt;0,1,0)</f>
        <v>0</v>
      </c>
      <c r="G1761" s="1">
        <f>IF(SUMPRODUCT(--ISNUMBER(SEARCH({"DISCRIMINATION","HARASSMENT","HATE_SPEECH","GENDER_VIOLENCE"},C1761)))&gt;0,1,0)</f>
        <v>0</v>
      </c>
      <c r="H1761" s="1">
        <f>IF(SUMPRODUCT(--ISNUMBER(SEARCH({"LEGALIZE","LEGISLATION","TRIAL"},C1761)))&gt;0,1,0)</f>
        <v>0</v>
      </c>
      <c r="I1761" s="1">
        <f>IF(SUMPRODUCT(--ISNUMBER(SEARCH({"LEADER"},C1761)))&gt;0,1,0)</f>
        <v>0</v>
      </c>
      <c r="J1761" t="str">
        <f t="shared" si="108"/>
        <v>2015</v>
      </c>
      <c r="K1761" t="str">
        <f t="shared" si="109"/>
        <v>11</v>
      </c>
      <c r="L1761" t="str">
        <f t="shared" si="110"/>
        <v>22</v>
      </c>
      <c r="M1761" s="2">
        <f t="shared" si="111"/>
        <v>42330.59375</v>
      </c>
      <c r="N1761" s="1">
        <f>IF(SUMPRODUCT(--ISNUMBER(SEARCH({"nasdaq.com","bloomberg.com","wsj.com","seekingalpha.com","valuewalk.com","reuters.com","forbes.com","marketwatch.com","investopedia.com","businessinsider.com","analystratings.com"},B1761)))&gt;0,1,0)</f>
        <v>0</v>
      </c>
      <c r="O1761" t="s">
        <v>3935</v>
      </c>
    </row>
    <row r="1762" spans="1:15" x14ac:dyDescent="0.35">
      <c r="A1762">
        <v>0.90497737556561098</v>
      </c>
      <c r="B1762" t="s">
        <v>44</v>
      </c>
      <c r="C1762" t="s">
        <v>1662</v>
      </c>
      <c r="D1762">
        <v>20151216010000</v>
      </c>
      <c r="E1762" s="1">
        <f>IF(SUMPRODUCT(--ISNUMBER(SEARCH({"ECON_EARNINGSREPORT","ECON_STOCKMARKET"},C1762)))&gt;0,1,0)</f>
        <v>1</v>
      </c>
      <c r="F1762" s="1">
        <f>IF(SUMPRODUCT(--ISNUMBER(SEARCH({"ENV_"},C1762)))&gt;0,1,0)</f>
        <v>0</v>
      </c>
      <c r="G1762" s="1">
        <f>IF(SUMPRODUCT(--ISNUMBER(SEARCH({"DISCRIMINATION","HARASSMENT","HATE_SPEECH","GENDER_VIOLENCE"},C1762)))&gt;0,1,0)</f>
        <v>0</v>
      </c>
      <c r="H1762" s="1">
        <f>IF(SUMPRODUCT(--ISNUMBER(SEARCH({"LEGALIZE","LEGISLATION","TRIAL"},C1762)))&gt;0,1,0)</f>
        <v>0</v>
      </c>
      <c r="I1762" s="1">
        <f>IF(SUMPRODUCT(--ISNUMBER(SEARCH({"LEADER"},C1762)))&gt;0,1,0)</f>
        <v>0</v>
      </c>
      <c r="J1762" t="str">
        <f t="shared" si="108"/>
        <v>2015</v>
      </c>
      <c r="K1762" t="str">
        <f t="shared" si="109"/>
        <v>12</v>
      </c>
      <c r="L1762" t="str">
        <f t="shared" si="110"/>
        <v>16</v>
      </c>
      <c r="M1762" s="2">
        <f t="shared" si="111"/>
        <v>42354.041666666664</v>
      </c>
      <c r="N1762" s="1">
        <f>IF(SUMPRODUCT(--ISNUMBER(SEARCH({"nasdaq.com","bloomberg.com","wsj.com","seekingalpha.com","valuewalk.com","reuters.com","forbes.com","marketwatch.com","investopedia.com","businessinsider.com","analystratings.com"},B1762)))&gt;0,1,0)</f>
        <v>0</v>
      </c>
      <c r="O1762" t="s">
        <v>3935</v>
      </c>
    </row>
    <row r="1763" spans="1:15" x14ac:dyDescent="0.35">
      <c r="A1763">
        <v>0.43859649122806998</v>
      </c>
      <c r="B1763" t="s">
        <v>44</v>
      </c>
      <c r="C1763" t="s">
        <v>1663</v>
      </c>
      <c r="D1763">
        <v>20160318151500</v>
      </c>
      <c r="E1763" s="1">
        <f>IF(SUMPRODUCT(--ISNUMBER(SEARCH({"ECON_EARNINGSREPORT","ECON_STOCKMARKET"},C1763)))&gt;0,1,0)</f>
        <v>1</v>
      </c>
      <c r="F1763" s="1">
        <f>IF(SUMPRODUCT(--ISNUMBER(SEARCH({"ENV_"},C1763)))&gt;0,1,0)</f>
        <v>0</v>
      </c>
      <c r="G1763" s="1">
        <f>IF(SUMPRODUCT(--ISNUMBER(SEARCH({"DISCRIMINATION","HARASSMENT","HATE_SPEECH","GENDER_VIOLENCE"},C1763)))&gt;0,1,0)</f>
        <v>0</v>
      </c>
      <c r="H1763" s="1">
        <f>IF(SUMPRODUCT(--ISNUMBER(SEARCH({"LEGALIZE","LEGISLATION","TRIAL"},C1763)))&gt;0,1,0)</f>
        <v>0</v>
      </c>
      <c r="I1763" s="1">
        <f>IF(SUMPRODUCT(--ISNUMBER(SEARCH({"LEADER"},C1763)))&gt;0,1,0)</f>
        <v>0</v>
      </c>
      <c r="J1763" t="str">
        <f t="shared" si="108"/>
        <v>2016</v>
      </c>
      <c r="K1763" t="str">
        <f t="shared" si="109"/>
        <v>03</v>
      </c>
      <c r="L1763" t="str">
        <f t="shared" si="110"/>
        <v>18</v>
      </c>
      <c r="M1763" s="2">
        <f t="shared" si="111"/>
        <v>42447.635416666664</v>
      </c>
      <c r="N1763" s="1">
        <f>IF(SUMPRODUCT(--ISNUMBER(SEARCH({"nasdaq.com","bloomberg.com","wsj.com","seekingalpha.com","valuewalk.com","reuters.com","forbes.com","marketwatch.com","investopedia.com","businessinsider.com","analystratings.com"},B1763)))&gt;0,1,0)</f>
        <v>0</v>
      </c>
      <c r="O1763" t="s">
        <v>3935</v>
      </c>
    </row>
    <row r="1764" spans="1:15" x14ac:dyDescent="0.35">
      <c r="A1764">
        <v>2.13143872113677</v>
      </c>
      <c r="B1764" t="s">
        <v>1480</v>
      </c>
      <c r="C1764" t="s">
        <v>1664</v>
      </c>
      <c r="D1764">
        <v>20150416121500</v>
      </c>
      <c r="E1764" s="1">
        <f>IF(SUMPRODUCT(--ISNUMBER(SEARCH({"ECON_EARNINGSREPORT","ECON_STOCKMARKET"},C1764)))&gt;0,1,0)</f>
        <v>0</v>
      </c>
      <c r="F1764" s="1">
        <f>IF(SUMPRODUCT(--ISNUMBER(SEARCH({"ENV_"},C1764)))&gt;0,1,0)</f>
        <v>0</v>
      </c>
      <c r="G1764" s="1">
        <f>IF(SUMPRODUCT(--ISNUMBER(SEARCH({"DISCRIMINATION","HARASSMENT","HATE_SPEECH","GENDER_VIOLENCE"},C1764)))&gt;0,1,0)</f>
        <v>0</v>
      </c>
      <c r="H1764" s="1">
        <f>IF(SUMPRODUCT(--ISNUMBER(SEARCH({"LEGALIZE","LEGISLATION","TRIAL"},C1764)))&gt;0,1,0)</f>
        <v>0</v>
      </c>
      <c r="I1764" s="1">
        <f>IF(SUMPRODUCT(--ISNUMBER(SEARCH({"LEADER"},C1764)))&gt;0,1,0)</f>
        <v>0</v>
      </c>
      <c r="J1764" t="str">
        <f t="shared" si="108"/>
        <v>2015</v>
      </c>
      <c r="K1764" t="str">
        <f t="shared" si="109"/>
        <v>04</v>
      </c>
      <c r="L1764" t="str">
        <f t="shared" si="110"/>
        <v>16</v>
      </c>
      <c r="M1764" s="2">
        <f t="shared" si="111"/>
        <v>42110.510416666664</v>
      </c>
      <c r="N1764" s="1">
        <f>IF(SUMPRODUCT(--ISNUMBER(SEARCH({"nasdaq.com","bloomberg.com","wsj.com","seekingalpha.com","valuewalk.com","reuters.com","forbes.com","marketwatch.com","investopedia.com","businessinsider.com","analystratings.com"},B1764)))&gt;0,1,0)</f>
        <v>0</v>
      </c>
      <c r="O1764" t="s">
        <v>3935</v>
      </c>
    </row>
    <row r="1765" spans="1:15" x14ac:dyDescent="0.35">
      <c r="A1765">
        <v>0.84541062801932298</v>
      </c>
      <c r="B1765" t="s">
        <v>126</v>
      </c>
      <c r="C1765" t="s">
        <v>1665</v>
      </c>
      <c r="D1765">
        <v>20151110210000</v>
      </c>
      <c r="E1765" s="1">
        <f>IF(SUMPRODUCT(--ISNUMBER(SEARCH({"ECON_EARNINGSREPORT","ECON_STOCKMARKET"},C1765)))&gt;0,1,0)</f>
        <v>1</v>
      </c>
      <c r="F1765" s="1">
        <f>IF(SUMPRODUCT(--ISNUMBER(SEARCH({"ENV_"},C1765)))&gt;0,1,0)</f>
        <v>0</v>
      </c>
      <c r="G1765" s="1">
        <f>IF(SUMPRODUCT(--ISNUMBER(SEARCH({"DISCRIMINATION","HARASSMENT","HATE_SPEECH","GENDER_VIOLENCE"},C1765)))&gt;0,1,0)</f>
        <v>0</v>
      </c>
      <c r="H1765" s="1">
        <f>IF(SUMPRODUCT(--ISNUMBER(SEARCH({"LEGALIZE","LEGISLATION","TRIAL"},C1765)))&gt;0,1,0)</f>
        <v>0</v>
      </c>
      <c r="I1765" s="1">
        <f>IF(SUMPRODUCT(--ISNUMBER(SEARCH({"LEADER"},C1765)))&gt;0,1,0)</f>
        <v>0</v>
      </c>
      <c r="J1765" t="str">
        <f t="shared" si="108"/>
        <v>2015</v>
      </c>
      <c r="K1765" t="str">
        <f t="shared" si="109"/>
        <v>11</v>
      </c>
      <c r="L1765" t="str">
        <f t="shared" si="110"/>
        <v>10</v>
      </c>
      <c r="M1765" s="2">
        <f t="shared" si="111"/>
        <v>42318.875</v>
      </c>
      <c r="N1765" s="1">
        <f>IF(SUMPRODUCT(--ISNUMBER(SEARCH({"nasdaq.com","bloomberg.com","wsj.com","seekingalpha.com","valuewalk.com","reuters.com","forbes.com","marketwatch.com","investopedia.com","businessinsider.com","analystratings.com"},B1765)))&gt;0,1,0)</f>
        <v>0</v>
      </c>
      <c r="O1765" t="s">
        <v>3935</v>
      </c>
    </row>
    <row r="1766" spans="1:15" x14ac:dyDescent="0.35">
      <c r="A1766">
        <v>1.93798449612403</v>
      </c>
      <c r="B1766" t="s">
        <v>1666</v>
      </c>
      <c r="C1766" t="s">
        <v>1667</v>
      </c>
      <c r="D1766">
        <v>20150714223000</v>
      </c>
      <c r="E1766" s="1">
        <f>IF(SUMPRODUCT(--ISNUMBER(SEARCH({"ECON_EARNINGSREPORT","ECON_STOCKMARKET"},C1766)))&gt;0,1,0)</f>
        <v>0</v>
      </c>
      <c r="F1766" s="1">
        <f>IF(SUMPRODUCT(--ISNUMBER(SEARCH({"ENV_"},C1766)))&gt;0,1,0)</f>
        <v>0</v>
      </c>
      <c r="G1766" s="1">
        <f>IF(SUMPRODUCT(--ISNUMBER(SEARCH({"DISCRIMINATION","HARASSMENT","HATE_SPEECH","GENDER_VIOLENCE"},C1766)))&gt;0,1,0)</f>
        <v>0</v>
      </c>
      <c r="H1766" s="1">
        <f>IF(SUMPRODUCT(--ISNUMBER(SEARCH({"LEGALIZE","LEGISLATION","TRIAL"},C1766)))&gt;0,1,0)</f>
        <v>0</v>
      </c>
      <c r="I1766" s="1">
        <f>IF(SUMPRODUCT(--ISNUMBER(SEARCH({"LEADER"},C1766)))&gt;0,1,0)</f>
        <v>0</v>
      </c>
      <c r="J1766" t="str">
        <f t="shared" si="108"/>
        <v>2015</v>
      </c>
      <c r="K1766" t="str">
        <f t="shared" si="109"/>
        <v>07</v>
      </c>
      <c r="L1766" t="str">
        <f t="shared" si="110"/>
        <v>14</v>
      </c>
      <c r="M1766" s="2">
        <f t="shared" si="111"/>
        <v>42199.9375</v>
      </c>
      <c r="N1766" s="1">
        <f>IF(SUMPRODUCT(--ISNUMBER(SEARCH({"nasdaq.com","bloomberg.com","wsj.com","seekingalpha.com","valuewalk.com","reuters.com","forbes.com","marketwatch.com","investopedia.com","businessinsider.com","analystratings.com"},B1766)))&gt;0,1,0)</f>
        <v>0</v>
      </c>
      <c r="O1766" t="s">
        <v>3935</v>
      </c>
    </row>
    <row r="1767" spans="1:15" x14ac:dyDescent="0.35">
      <c r="A1767">
        <v>2.0876826722338202</v>
      </c>
      <c r="B1767" t="s">
        <v>1668</v>
      </c>
      <c r="C1767" t="s">
        <v>1669</v>
      </c>
      <c r="D1767">
        <v>20160604050000</v>
      </c>
      <c r="E1767" s="1">
        <f>IF(SUMPRODUCT(--ISNUMBER(SEARCH({"ECON_EARNINGSREPORT","ECON_STOCKMARKET"},C1767)))&gt;0,1,0)</f>
        <v>1</v>
      </c>
      <c r="F1767" s="1">
        <f>IF(SUMPRODUCT(--ISNUMBER(SEARCH({"ENV_"},C1767)))&gt;0,1,0)</f>
        <v>0</v>
      </c>
      <c r="G1767" s="1">
        <f>IF(SUMPRODUCT(--ISNUMBER(SEARCH({"DISCRIMINATION","HARASSMENT","HATE_SPEECH","GENDER_VIOLENCE"},C1767)))&gt;0,1,0)</f>
        <v>0</v>
      </c>
      <c r="H1767" s="1">
        <f>IF(SUMPRODUCT(--ISNUMBER(SEARCH({"LEGALIZE","LEGISLATION","TRIAL"},C1767)))&gt;0,1,0)</f>
        <v>0</v>
      </c>
      <c r="I1767" s="1">
        <f>IF(SUMPRODUCT(--ISNUMBER(SEARCH({"LEADER"},C1767)))&gt;0,1,0)</f>
        <v>0</v>
      </c>
      <c r="J1767" t="str">
        <f t="shared" si="108"/>
        <v>2016</v>
      </c>
      <c r="K1767" t="str">
        <f t="shared" si="109"/>
        <v>06</v>
      </c>
      <c r="L1767" t="str">
        <f t="shared" si="110"/>
        <v>04</v>
      </c>
      <c r="M1767" s="2">
        <f t="shared" si="111"/>
        <v>42525.208333333336</v>
      </c>
      <c r="N1767" s="1">
        <f>IF(SUMPRODUCT(--ISNUMBER(SEARCH({"nasdaq.com","bloomberg.com","wsj.com","seekingalpha.com","valuewalk.com","reuters.com","forbes.com","marketwatch.com","investopedia.com","businessinsider.com","analystratings.com"},B1767)))&gt;0,1,0)</f>
        <v>0</v>
      </c>
      <c r="O1767" t="s">
        <v>3935</v>
      </c>
    </row>
    <row r="1768" spans="1:15" x14ac:dyDescent="0.35">
      <c r="A1768">
        <v>-1.03626943005181</v>
      </c>
      <c r="B1768" t="s">
        <v>90</v>
      </c>
      <c r="C1768" t="s">
        <v>1670</v>
      </c>
      <c r="D1768">
        <v>20150402160000</v>
      </c>
      <c r="E1768" s="1">
        <f>IF(SUMPRODUCT(--ISNUMBER(SEARCH({"ECON_EARNINGSREPORT","ECON_STOCKMARKET"},C1768)))&gt;0,1,0)</f>
        <v>0</v>
      </c>
      <c r="F1768" s="1">
        <f>IF(SUMPRODUCT(--ISNUMBER(SEARCH({"ENV_"},C1768)))&gt;0,1,0)</f>
        <v>0</v>
      </c>
      <c r="G1768" s="1">
        <f>IF(SUMPRODUCT(--ISNUMBER(SEARCH({"DISCRIMINATION","HARASSMENT","HATE_SPEECH","GENDER_VIOLENCE"},C1768)))&gt;0,1,0)</f>
        <v>0</v>
      </c>
      <c r="H1768" s="1">
        <f>IF(SUMPRODUCT(--ISNUMBER(SEARCH({"LEGALIZE","LEGISLATION","TRIAL"},C1768)))&gt;0,1,0)</f>
        <v>0</v>
      </c>
      <c r="I1768" s="1">
        <f>IF(SUMPRODUCT(--ISNUMBER(SEARCH({"LEADER"},C1768)))&gt;0,1,0)</f>
        <v>0</v>
      </c>
      <c r="J1768" t="str">
        <f t="shared" si="108"/>
        <v>2015</v>
      </c>
      <c r="K1768" t="str">
        <f t="shared" si="109"/>
        <v>04</v>
      </c>
      <c r="L1768" t="str">
        <f t="shared" si="110"/>
        <v>02</v>
      </c>
      <c r="M1768" s="2">
        <f t="shared" si="111"/>
        <v>42096.666666666664</v>
      </c>
      <c r="N1768" s="1">
        <f>IF(SUMPRODUCT(--ISNUMBER(SEARCH({"nasdaq.com","bloomberg.com","wsj.com","seekingalpha.com","valuewalk.com","reuters.com","forbes.com","marketwatch.com","investopedia.com","businessinsider.com","analystratings.com"},B1768)))&gt;0,1,0)</f>
        <v>0</v>
      </c>
      <c r="O1768" t="s">
        <v>3935</v>
      </c>
    </row>
    <row r="1769" spans="1:15" x14ac:dyDescent="0.35">
      <c r="A1769">
        <v>0.60313630880578994</v>
      </c>
      <c r="B1769" t="s">
        <v>246</v>
      </c>
      <c r="C1769" t="s">
        <v>1671</v>
      </c>
      <c r="D1769">
        <v>20150908180000</v>
      </c>
      <c r="E1769" s="1">
        <f>IF(SUMPRODUCT(--ISNUMBER(SEARCH({"ECON_EARNINGSREPORT","ECON_STOCKMARKET"},C1769)))&gt;0,1,0)</f>
        <v>1</v>
      </c>
      <c r="F1769" s="1">
        <f>IF(SUMPRODUCT(--ISNUMBER(SEARCH({"ENV_"},C1769)))&gt;0,1,0)</f>
        <v>0</v>
      </c>
      <c r="G1769" s="1">
        <f>IF(SUMPRODUCT(--ISNUMBER(SEARCH({"DISCRIMINATION","HARASSMENT","HATE_SPEECH","GENDER_VIOLENCE"},C1769)))&gt;0,1,0)</f>
        <v>0</v>
      </c>
      <c r="H1769" s="1">
        <f>IF(SUMPRODUCT(--ISNUMBER(SEARCH({"LEGALIZE","LEGISLATION","TRIAL"},C1769)))&gt;0,1,0)</f>
        <v>0</v>
      </c>
      <c r="I1769" s="1">
        <f>IF(SUMPRODUCT(--ISNUMBER(SEARCH({"LEADER"},C1769)))&gt;0,1,0)</f>
        <v>0</v>
      </c>
      <c r="J1769" t="str">
        <f t="shared" si="108"/>
        <v>2015</v>
      </c>
      <c r="K1769" t="str">
        <f t="shared" si="109"/>
        <v>09</v>
      </c>
      <c r="L1769" t="str">
        <f t="shared" si="110"/>
        <v>08</v>
      </c>
      <c r="M1769" s="2">
        <f t="shared" si="111"/>
        <v>42255.75</v>
      </c>
      <c r="N1769" s="1">
        <f>IF(SUMPRODUCT(--ISNUMBER(SEARCH({"nasdaq.com","bloomberg.com","wsj.com","seekingalpha.com","valuewalk.com","reuters.com","forbes.com","marketwatch.com","investopedia.com","businessinsider.com","analystratings.com"},B1769)))&gt;0,1,0)</f>
        <v>0</v>
      </c>
      <c r="O1769" t="s">
        <v>3935</v>
      </c>
    </row>
    <row r="1770" spans="1:15" x14ac:dyDescent="0.35">
      <c r="A1770">
        <v>0.84643288996372401</v>
      </c>
      <c r="B1770" t="s">
        <v>11</v>
      </c>
      <c r="C1770" t="s">
        <v>1672</v>
      </c>
      <c r="D1770">
        <v>20151225164500</v>
      </c>
      <c r="E1770" s="1">
        <f>IF(SUMPRODUCT(--ISNUMBER(SEARCH({"ECON_EARNINGSREPORT","ECON_STOCKMARKET"},C1770)))&gt;0,1,0)</f>
        <v>1</v>
      </c>
      <c r="F1770" s="1">
        <f>IF(SUMPRODUCT(--ISNUMBER(SEARCH({"ENV_"},C1770)))&gt;0,1,0)</f>
        <v>0</v>
      </c>
      <c r="G1770" s="1">
        <f>IF(SUMPRODUCT(--ISNUMBER(SEARCH({"DISCRIMINATION","HARASSMENT","HATE_SPEECH","GENDER_VIOLENCE"},C1770)))&gt;0,1,0)</f>
        <v>0</v>
      </c>
      <c r="H1770" s="1">
        <f>IF(SUMPRODUCT(--ISNUMBER(SEARCH({"LEGALIZE","LEGISLATION","TRIAL"},C1770)))&gt;0,1,0)</f>
        <v>1</v>
      </c>
      <c r="I1770" s="1">
        <f>IF(SUMPRODUCT(--ISNUMBER(SEARCH({"LEADER"},C1770)))&gt;0,1,0)</f>
        <v>0</v>
      </c>
      <c r="J1770" t="str">
        <f t="shared" si="108"/>
        <v>2015</v>
      </c>
      <c r="K1770" t="str">
        <f t="shared" si="109"/>
        <v>12</v>
      </c>
      <c r="L1770" t="str">
        <f t="shared" si="110"/>
        <v>25</v>
      </c>
      <c r="M1770" s="2">
        <f t="shared" si="111"/>
        <v>42363.697916666664</v>
      </c>
      <c r="N1770" s="1">
        <f>IF(SUMPRODUCT(--ISNUMBER(SEARCH({"nasdaq.com","bloomberg.com","wsj.com","seekingalpha.com","valuewalk.com","reuters.com","forbes.com","marketwatch.com","investopedia.com","businessinsider.com","analystratings.com"},B1770)))&gt;0,1,0)</f>
        <v>0</v>
      </c>
      <c r="O1770" t="s">
        <v>3935</v>
      </c>
    </row>
    <row r="1771" spans="1:15" x14ac:dyDescent="0.35">
      <c r="A1771">
        <v>0.92081031307550698</v>
      </c>
      <c r="B1771" t="s">
        <v>23</v>
      </c>
      <c r="C1771" t="s">
        <v>1673</v>
      </c>
      <c r="D1771">
        <v>20151020151500</v>
      </c>
      <c r="E1771" s="1">
        <f>IF(SUMPRODUCT(--ISNUMBER(SEARCH({"ECON_EARNINGSREPORT","ECON_STOCKMARKET"},C1771)))&gt;0,1,0)</f>
        <v>1</v>
      </c>
      <c r="F1771" s="1">
        <f>IF(SUMPRODUCT(--ISNUMBER(SEARCH({"ENV_"},C1771)))&gt;0,1,0)</f>
        <v>0</v>
      </c>
      <c r="G1771" s="1">
        <f>IF(SUMPRODUCT(--ISNUMBER(SEARCH({"DISCRIMINATION","HARASSMENT","HATE_SPEECH","GENDER_VIOLENCE"},C1771)))&gt;0,1,0)</f>
        <v>0</v>
      </c>
      <c r="H1771" s="1">
        <f>IF(SUMPRODUCT(--ISNUMBER(SEARCH({"LEGALIZE","LEGISLATION","TRIAL"},C1771)))&gt;0,1,0)</f>
        <v>0</v>
      </c>
      <c r="I1771" s="1">
        <f>IF(SUMPRODUCT(--ISNUMBER(SEARCH({"LEADER"},C1771)))&gt;0,1,0)</f>
        <v>0</v>
      </c>
      <c r="J1771" t="str">
        <f t="shared" si="108"/>
        <v>2015</v>
      </c>
      <c r="K1771" t="str">
        <f t="shared" si="109"/>
        <v>10</v>
      </c>
      <c r="L1771" t="str">
        <f t="shared" si="110"/>
        <v>20</v>
      </c>
      <c r="M1771" s="2">
        <f t="shared" si="111"/>
        <v>42297.635416666664</v>
      </c>
      <c r="N1771" s="1">
        <f>IF(SUMPRODUCT(--ISNUMBER(SEARCH({"nasdaq.com","bloomberg.com","wsj.com","seekingalpha.com","valuewalk.com","reuters.com","forbes.com","marketwatch.com","investopedia.com","businessinsider.com","analystratings.com"},B1771)))&gt;0,1,0)</f>
        <v>0</v>
      </c>
      <c r="O1771" t="s">
        <v>3935</v>
      </c>
    </row>
    <row r="1772" spans="1:15" x14ac:dyDescent="0.35">
      <c r="A1772">
        <v>-2.5974025974026</v>
      </c>
      <c r="B1772" t="s">
        <v>16</v>
      </c>
      <c r="C1772" t="s">
        <v>1674</v>
      </c>
      <c r="D1772">
        <v>20150723171500</v>
      </c>
      <c r="E1772" s="1">
        <f>IF(SUMPRODUCT(--ISNUMBER(SEARCH({"ECON_EARNINGSREPORT","ECON_STOCKMARKET"},C1772)))&gt;0,1,0)</f>
        <v>0</v>
      </c>
      <c r="F1772" s="1">
        <f>IF(SUMPRODUCT(--ISNUMBER(SEARCH({"ENV_"},C1772)))&gt;0,1,0)</f>
        <v>0</v>
      </c>
      <c r="G1772" s="1">
        <f>IF(SUMPRODUCT(--ISNUMBER(SEARCH({"DISCRIMINATION","HARASSMENT","HATE_SPEECH","GENDER_VIOLENCE"},C1772)))&gt;0,1,0)</f>
        <v>0</v>
      </c>
      <c r="H1772" s="1">
        <f>IF(SUMPRODUCT(--ISNUMBER(SEARCH({"LEGALIZE","LEGISLATION","TRIAL"},C1772)))&gt;0,1,0)</f>
        <v>0</v>
      </c>
      <c r="I1772" s="1">
        <f>IF(SUMPRODUCT(--ISNUMBER(SEARCH({"LEADER"},C1772)))&gt;0,1,0)</f>
        <v>0</v>
      </c>
      <c r="J1772" t="str">
        <f t="shared" si="108"/>
        <v>2015</v>
      </c>
      <c r="K1772" t="str">
        <f t="shared" si="109"/>
        <v>07</v>
      </c>
      <c r="L1772" t="str">
        <f t="shared" si="110"/>
        <v>23</v>
      </c>
      <c r="M1772" s="2">
        <f t="shared" si="111"/>
        <v>42208.71875</v>
      </c>
      <c r="N1772" s="1">
        <f>IF(SUMPRODUCT(--ISNUMBER(SEARCH({"nasdaq.com","bloomberg.com","wsj.com","seekingalpha.com","valuewalk.com","reuters.com","forbes.com","marketwatch.com","investopedia.com","businessinsider.com","analystratings.com"},B1772)))&gt;0,1,0)</f>
        <v>1</v>
      </c>
      <c r="O1772" t="s">
        <v>3935</v>
      </c>
    </row>
    <row r="1773" spans="1:15" x14ac:dyDescent="0.35">
      <c r="A1773">
        <v>-1.3986013986014001</v>
      </c>
      <c r="B1773" t="s">
        <v>1675</v>
      </c>
      <c r="C1773" t="s">
        <v>1676</v>
      </c>
      <c r="D1773">
        <v>20150714220000</v>
      </c>
      <c r="E1773" s="1">
        <f>IF(SUMPRODUCT(--ISNUMBER(SEARCH({"ECON_EARNINGSREPORT","ECON_STOCKMARKET"},C1773)))&gt;0,1,0)</f>
        <v>1</v>
      </c>
      <c r="F1773" s="1">
        <f>IF(SUMPRODUCT(--ISNUMBER(SEARCH({"ENV_"},C1773)))&gt;0,1,0)</f>
        <v>0</v>
      </c>
      <c r="G1773" s="1">
        <f>IF(SUMPRODUCT(--ISNUMBER(SEARCH({"DISCRIMINATION","HARASSMENT","HATE_SPEECH","GENDER_VIOLENCE"},C1773)))&gt;0,1,0)</f>
        <v>0</v>
      </c>
      <c r="H1773" s="1">
        <f>IF(SUMPRODUCT(--ISNUMBER(SEARCH({"LEGALIZE","LEGISLATION","TRIAL"},C1773)))&gt;0,1,0)</f>
        <v>0</v>
      </c>
      <c r="I1773" s="1">
        <f>IF(SUMPRODUCT(--ISNUMBER(SEARCH({"LEADER"},C1773)))&gt;0,1,0)</f>
        <v>0</v>
      </c>
      <c r="J1773" t="str">
        <f t="shared" si="108"/>
        <v>2015</v>
      </c>
      <c r="K1773" t="str">
        <f t="shared" si="109"/>
        <v>07</v>
      </c>
      <c r="L1773" t="str">
        <f t="shared" si="110"/>
        <v>14</v>
      </c>
      <c r="M1773" s="2">
        <f t="shared" si="111"/>
        <v>42199.916666666664</v>
      </c>
      <c r="N1773" s="1">
        <f>IF(SUMPRODUCT(--ISNUMBER(SEARCH({"nasdaq.com","bloomberg.com","wsj.com","seekingalpha.com","valuewalk.com","reuters.com","forbes.com","marketwatch.com","investopedia.com","businessinsider.com","analystratings.com"},B1773)))&gt;0,1,0)</f>
        <v>0</v>
      </c>
      <c r="O1773" t="s">
        <v>3935</v>
      </c>
    </row>
    <row r="1774" spans="1:15" x14ac:dyDescent="0.35">
      <c r="A1774">
        <v>0.83798882681564202</v>
      </c>
      <c r="B1774" t="s">
        <v>1480</v>
      </c>
      <c r="C1774" t="s">
        <v>1677</v>
      </c>
      <c r="D1774">
        <v>20151015233000</v>
      </c>
      <c r="E1774" s="1">
        <f>IF(SUMPRODUCT(--ISNUMBER(SEARCH({"ECON_EARNINGSREPORT","ECON_STOCKMARKET"},C1774)))&gt;0,1,0)</f>
        <v>1</v>
      </c>
      <c r="F1774" s="1">
        <f>IF(SUMPRODUCT(--ISNUMBER(SEARCH({"ENV_"},C1774)))&gt;0,1,0)</f>
        <v>0</v>
      </c>
      <c r="G1774" s="1">
        <f>IF(SUMPRODUCT(--ISNUMBER(SEARCH({"DISCRIMINATION","HARASSMENT","HATE_SPEECH","GENDER_VIOLENCE"},C1774)))&gt;0,1,0)</f>
        <v>0</v>
      </c>
      <c r="H1774" s="1">
        <f>IF(SUMPRODUCT(--ISNUMBER(SEARCH({"LEGALIZE","LEGISLATION","TRIAL"},C1774)))&gt;0,1,0)</f>
        <v>0</v>
      </c>
      <c r="I1774" s="1">
        <f>IF(SUMPRODUCT(--ISNUMBER(SEARCH({"LEADER"},C1774)))&gt;0,1,0)</f>
        <v>0</v>
      </c>
      <c r="J1774" t="str">
        <f t="shared" si="108"/>
        <v>2015</v>
      </c>
      <c r="K1774" t="str">
        <f t="shared" si="109"/>
        <v>10</v>
      </c>
      <c r="L1774" t="str">
        <f t="shared" si="110"/>
        <v>15</v>
      </c>
      <c r="M1774" s="2">
        <f t="shared" si="111"/>
        <v>42292.979166666664</v>
      </c>
      <c r="N1774" s="1">
        <f>IF(SUMPRODUCT(--ISNUMBER(SEARCH({"nasdaq.com","bloomberg.com","wsj.com","seekingalpha.com","valuewalk.com","reuters.com","forbes.com","marketwatch.com","investopedia.com","businessinsider.com","analystratings.com"},B1774)))&gt;0,1,0)</f>
        <v>0</v>
      </c>
      <c r="O1774" t="s">
        <v>3935</v>
      </c>
    </row>
    <row r="1775" spans="1:15" x14ac:dyDescent="0.35">
      <c r="A1775">
        <v>-1.6214025131739001</v>
      </c>
      <c r="B1775" t="s">
        <v>1678</v>
      </c>
      <c r="C1775" t="s">
        <v>1679</v>
      </c>
      <c r="D1775">
        <v>20150714184500</v>
      </c>
      <c r="E1775" s="1">
        <f>IF(SUMPRODUCT(--ISNUMBER(SEARCH({"ECON_EARNINGSREPORT","ECON_STOCKMARKET"},C1775)))&gt;0,1,0)</f>
        <v>1</v>
      </c>
      <c r="F1775" s="1">
        <f>IF(SUMPRODUCT(--ISNUMBER(SEARCH({"ENV_"},C1775)))&gt;0,1,0)</f>
        <v>1</v>
      </c>
      <c r="G1775" s="1">
        <f>IF(SUMPRODUCT(--ISNUMBER(SEARCH({"DISCRIMINATION","HARASSMENT","HATE_SPEECH","GENDER_VIOLENCE"},C1775)))&gt;0,1,0)</f>
        <v>0</v>
      </c>
      <c r="H1775" s="1">
        <f>IF(SUMPRODUCT(--ISNUMBER(SEARCH({"LEGALIZE","LEGISLATION","TRIAL"},C1775)))&gt;0,1,0)</f>
        <v>1</v>
      </c>
      <c r="I1775" s="1">
        <f>IF(SUMPRODUCT(--ISNUMBER(SEARCH({"LEADER"},C1775)))&gt;0,1,0)</f>
        <v>1</v>
      </c>
      <c r="J1775" t="str">
        <f t="shared" si="108"/>
        <v>2015</v>
      </c>
      <c r="K1775" t="str">
        <f t="shared" si="109"/>
        <v>07</v>
      </c>
      <c r="L1775" t="str">
        <f t="shared" si="110"/>
        <v>14</v>
      </c>
      <c r="M1775" s="2">
        <f t="shared" si="111"/>
        <v>42199.78125</v>
      </c>
      <c r="N1775" s="1">
        <f>IF(SUMPRODUCT(--ISNUMBER(SEARCH({"nasdaq.com","bloomberg.com","wsj.com","seekingalpha.com","valuewalk.com","reuters.com","forbes.com","marketwatch.com","investopedia.com","businessinsider.com","analystratings.com"},B1775)))&gt;0,1,0)</f>
        <v>0</v>
      </c>
      <c r="O1775" t="s">
        <v>3935</v>
      </c>
    </row>
    <row r="1776" spans="1:15" x14ac:dyDescent="0.35">
      <c r="A1776">
        <v>-0.69444444444444398</v>
      </c>
      <c r="B1776" t="s">
        <v>593</v>
      </c>
      <c r="C1776" t="s">
        <v>1568</v>
      </c>
      <c r="D1776">
        <v>20150714014500</v>
      </c>
      <c r="E1776" s="1">
        <f>IF(SUMPRODUCT(--ISNUMBER(SEARCH({"ECON_EARNINGSREPORT","ECON_STOCKMARKET"},C1776)))&gt;0,1,0)</f>
        <v>1</v>
      </c>
      <c r="F1776" s="1">
        <f>IF(SUMPRODUCT(--ISNUMBER(SEARCH({"ENV_"},C1776)))&gt;0,1,0)</f>
        <v>0</v>
      </c>
      <c r="G1776" s="1">
        <f>IF(SUMPRODUCT(--ISNUMBER(SEARCH({"DISCRIMINATION","HARASSMENT","HATE_SPEECH","GENDER_VIOLENCE"},C1776)))&gt;0,1,0)</f>
        <v>0</v>
      </c>
      <c r="H1776" s="1">
        <f>IF(SUMPRODUCT(--ISNUMBER(SEARCH({"LEGALIZE","LEGISLATION","TRIAL"},C1776)))&gt;0,1,0)</f>
        <v>0</v>
      </c>
      <c r="I1776" s="1">
        <f>IF(SUMPRODUCT(--ISNUMBER(SEARCH({"LEADER"},C1776)))&gt;0,1,0)</f>
        <v>1</v>
      </c>
      <c r="J1776" t="str">
        <f t="shared" si="108"/>
        <v>2015</v>
      </c>
      <c r="K1776" t="str">
        <f t="shared" si="109"/>
        <v>07</v>
      </c>
      <c r="L1776" t="str">
        <f t="shared" si="110"/>
        <v>14</v>
      </c>
      <c r="M1776" s="2">
        <f t="shared" si="111"/>
        <v>42199.072916666664</v>
      </c>
      <c r="N1776" s="1">
        <f>IF(SUMPRODUCT(--ISNUMBER(SEARCH({"nasdaq.com","bloomberg.com","wsj.com","seekingalpha.com","valuewalk.com","reuters.com","forbes.com","marketwatch.com","investopedia.com","businessinsider.com","analystratings.com"},B1776)))&gt;0,1,0)</f>
        <v>0</v>
      </c>
      <c r="O1776" t="s">
        <v>3935</v>
      </c>
    </row>
    <row r="1777" spans="1:15" x14ac:dyDescent="0.35">
      <c r="A1777">
        <v>1.3986013986014001</v>
      </c>
      <c r="B1777" t="s">
        <v>1448</v>
      </c>
      <c r="C1777" t="s">
        <v>1680</v>
      </c>
      <c r="D1777">
        <v>20150401173000</v>
      </c>
      <c r="E1777" s="1">
        <f>IF(SUMPRODUCT(--ISNUMBER(SEARCH({"ECON_EARNINGSREPORT","ECON_STOCKMARKET"},C1777)))&gt;0,1,0)</f>
        <v>1</v>
      </c>
      <c r="F1777" s="1">
        <f>IF(SUMPRODUCT(--ISNUMBER(SEARCH({"ENV_"},C1777)))&gt;0,1,0)</f>
        <v>0</v>
      </c>
      <c r="G1777" s="1">
        <f>IF(SUMPRODUCT(--ISNUMBER(SEARCH({"DISCRIMINATION","HARASSMENT","HATE_SPEECH","GENDER_VIOLENCE"},C1777)))&gt;0,1,0)</f>
        <v>0</v>
      </c>
      <c r="H1777" s="1">
        <f>IF(SUMPRODUCT(--ISNUMBER(SEARCH({"LEGALIZE","LEGISLATION","TRIAL"},C1777)))&gt;0,1,0)</f>
        <v>0</v>
      </c>
      <c r="I1777" s="1">
        <f>IF(SUMPRODUCT(--ISNUMBER(SEARCH({"LEADER"},C1777)))&gt;0,1,0)</f>
        <v>1</v>
      </c>
      <c r="J1777" t="str">
        <f t="shared" si="108"/>
        <v>2015</v>
      </c>
      <c r="K1777" t="str">
        <f t="shared" si="109"/>
        <v>04</v>
      </c>
      <c r="L1777" t="str">
        <f t="shared" si="110"/>
        <v>01</v>
      </c>
      <c r="M1777" s="2">
        <f t="shared" si="111"/>
        <v>42095.729166666664</v>
      </c>
      <c r="N1777" s="1">
        <f>IF(SUMPRODUCT(--ISNUMBER(SEARCH({"nasdaq.com","bloomberg.com","wsj.com","seekingalpha.com","valuewalk.com","reuters.com","forbes.com","marketwatch.com","investopedia.com","businessinsider.com","analystratings.com"},B1777)))&gt;0,1,0)</f>
        <v>0</v>
      </c>
      <c r="O1777" t="s">
        <v>3935</v>
      </c>
    </row>
    <row r="1778" spans="1:15" x14ac:dyDescent="0.35">
      <c r="A1778">
        <v>-0.441176470588235</v>
      </c>
      <c r="B1778" t="s">
        <v>168</v>
      </c>
      <c r="C1778" t="s">
        <v>1681</v>
      </c>
      <c r="D1778">
        <v>20150625213000</v>
      </c>
      <c r="E1778" s="1">
        <f>IF(SUMPRODUCT(--ISNUMBER(SEARCH({"ECON_EARNINGSREPORT","ECON_STOCKMARKET"},C1778)))&gt;0,1,0)</f>
        <v>1</v>
      </c>
      <c r="F1778" s="1">
        <f>IF(SUMPRODUCT(--ISNUMBER(SEARCH({"ENV_"},C1778)))&gt;0,1,0)</f>
        <v>0</v>
      </c>
      <c r="G1778" s="1">
        <f>IF(SUMPRODUCT(--ISNUMBER(SEARCH({"DISCRIMINATION","HARASSMENT","HATE_SPEECH","GENDER_VIOLENCE"},C1778)))&gt;0,1,0)</f>
        <v>0</v>
      </c>
      <c r="H1778" s="1">
        <f>IF(SUMPRODUCT(--ISNUMBER(SEARCH({"LEGALIZE","LEGISLATION","TRIAL"},C1778)))&gt;0,1,0)</f>
        <v>0</v>
      </c>
      <c r="I1778" s="1">
        <f>IF(SUMPRODUCT(--ISNUMBER(SEARCH({"LEADER"},C1778)))&gt;0,1,0)</f>
        <v>1</v>
      </c>
      <c r="J1778" t="str">
        <f t="shared" si="108"/>
        <v>2015</v>
      </c>
      <c r="K1778" t="str">
        <f t="shared" si="109"/>
        <v>06</v>
      </c>
      <c r="L1778" t="str">
        <f t="shared" si="110"/>
        <v>25</v>
      </c>
      <c r="M1778" s="2">
        <f t="shared" si="111"/>
        <v>42180.895833333336</v>
      </c>
      <c r="N1778" s="1">
        <f>IF(SUMPRODUCT(--ISNUMBER(SEARCH({"nasdaq.com","bloomberg.com","wsj.com","seekingalpha.com","valuewalk.com","reuters.com","forbes.com","marketwatch.com","investopedia.com","businessinsider.com","analystratings.com"},B1778)))&gt;0,1,0)</f>
        <v>0</v>
      </c>
      <c r="O1778" t="s">
        <v>3935</v>
      </c>
    </row>
    <row r="1779" spans="1:15" x14ac:dyDescent="0.35">
      <c r="A1779">
        <v>0.65502183406113601</v>
      </c>
      <c r="B1779" t="s">
        <v>44</v>
      </c>
      <c r="C1779" t="s">
        <v>1682</v>
      </c>
      <c r="D1779">
        <v>20151008180000</v>
      </c>
      <c r="E1779" s="1">
        <f>IF(SUMPRODUCT(--ISNUMBER(SEARCH({"ECON_EARNINGSREPORT","ECON_STOCKMARKET"},C1779)))&gt;0,1,0)</f>
        <v>0</v>
      </c>
      <c r="F1779" s="1">
        <f>IF(SUMPRODUCT(--ISNUMBER(SEARCH({"ENV_"},C1779)))&gt;0,1,0)</f>
        <v>1</v>
      </c>
      <c r="G1779" s="1">
        <f>IF(SUMPRODUCT(--ISNUMBER(SEARCH({"DISCRIMINATION","HARASSMENT","HATE_SPEECH","GENDER_VIOLENCE"},C1779)))&gt;0,1,0)</f>
        <v>0</v>
      </c>
      <c r="H1779" s="1">
        <f>IF(SUMPRODUCT(--ISNUMBER(SEARCH({"LEGALIZE","LEGISLATION","TRIAL"},C1779)))&gt;0,1,0)</f>
        <v>0</v>
      </c>
      <c r="I1779" s="1">
        <f>IF(SUMPRODUCT(--ISNUMBER(SEARCH({"LEADER"},C1779)))&gt;0,1,0)</f>
        <v>0</v>
      </c>
      <c r="J1779" t="str">
        <f t="shared" si="108"/>
        <v>2015</v>
      </c>
      <c r="K1779" t="str">
        <f t="shared" si="109"/>
        <v>10</v>
      </c>
      <c r="L1779" t="str">
        <f t="shared" si="110"/>
        <v>08</v>
      </c>
      <c r="M1779" s="2">
        <f t="shared" si="111"/>
        <v>42285.75</v>
      </c>
      <c r="N1779" s="1">
        <f>IF(SUMPRODUCT(--ISNUMBER(SEARCH({"nasdaq.com","bloomberg.com","wsj.com","seekingalpha.com","valuewalk.com","reuters.com","forbes.com","marketwatch.com","investopedia.com","businessinsider.com","analystratings.com"},B1779)))&gt;0,1,0)</f>
        <v>0</v>
      </c>
      <c r="O1779" t="s">
        <v>3935</v>
      </c>
    </row>
    <row r="1780" spans="1:15" x14ac:dyDescent="0.35">
      <c r="A1780">
        <v>1.87590187590188</v>
      </c>
      <c r="B1780" t="s">
        <v>1448</v>
      </c>
      <c r="C1780" t="s">
        <v>1683</v>
      </c>
      <c r="D1780">
        <v>20150408133000</v>
      </c>
      <c r="E1780" s="1">
        <f>IF(SUMPRODUCT(--ISNUMBER(SEARCH({"ECON_EARNINGSREPORT","ECON_STOCKMARKET"},C1780)))&gt;0,1,0)</f>
        <v>1</v>
      </c>
      <c r="F1780" s="1">
        <f>IF(SUMPRODUCT(--ISNUMBER(SEARCH({"ENV_"},C1780)))&gt;0,1,0)</f>
        <v>1</v>
      </c>
      <c r="G1780" s="1">
        <f>IF(SUMPRODUCT(--ISNUMBER(SEARCH({"DISCRIMINATION","HARASSMENT","HATE_SPEECH","GENDER_VIOLENCE"},C1780)))&gt;0,1,0)</f>
        <v>0</v>
      </c>
      <c r="H1780" s="1">
        <f>IF(SUMPRODUCT(--ISNUMBER(SEARCH({"LEGALIZE","LEGISLATION","TRIAL"},C1780)))&gt;0,1,0)</f>
        <v>0</v>
      </c>
      <c r="I1780" s="1">
        <f>IF(SUMPRODUCT(--ISNUMBER(SEARCH({"LEADER"},C1780)))&gt;0,1,0)</f>
        <v>0</v>
      </c>
      <c r="J1780" t="str">
        <f t="shared" si="108"/>
        <v>2015</v>
      </c>
      <c r="K1780" t="str">
        <f t="shared" si="109"/>
        <v>04</v>
      </c>
      <c r="L1780" t="str">
        <f t="shared" si="110"/>
        <v>08</v>
      </c>
      <c r="M1780" s="2">
        <f t="shared" si="111"/>
        <v>42102.5625</v>
      </c>
      <c r="N1780" s="1">
        <f>IF(SUMPRODUCT(--ISNUMBER(SEARCH({"nasdaq.com","bloomberg.com","wsj.com","seekingalpha.com","valuewalk.com","reuters.com","forbes.com","marketwatch.com","investopedia.com","businessinsider.com","analystratings.com"},B1780)))&gt;0,1,0)</f>
        <v>0</v>
      </c>
      <c r="O1780" t="s">
        <v>3935</v>
      </c>
    </row>
    <row r="1781" spans="1:15" x14ac:dyDescent="0.35">
      <c r="A1781">
        <v>4.0697674418604697</v>
      </c>
      <c r="B1781" t="s">
        <v>51</v>
      </c>
      <c r="C1781" t="s">
        <v>1684</v>
      </c>
      <c r="D1781">
        <v>20150319153000</v>
      </c>
      <c r="E1781" s="1">
        <f>IF(SUMPRODUCT(--ISNUMBER(SEARCH({"ECON_EARNINGSREPORT","ECON_STOCKMARKET"},C1781)))&gt;0,1,0)</f>
        <v>1</v>
      </c>
      <c r="F1781" s="1">
        <f>IF(SUMPRODUCT(--ISNUMBER(SEARCH({"ENV_"},C1781)))&gt;0,1,0)</f>
        <v>1</v>
      </c>
      <c r="G1781" s="1">
        <f>IF(SUMPRODUCT(--ISNUMBER(SEARCH({"DISCRIMINATION","HARASSMENT","HATE_SPEECH","GENDER_VIOLENCE"},C1781)))&gt;0,1,0)</f>
        <v>0</v>
      </c>
      <c r="H1781" s="1">
        <f>IF(SUMPRODUCT(--ISNUMBER(SEARCH({"LEGALIZE","LEGISLATION","TRIAL"},C1781)))&gt;0,1,0)</f>
        <v>0</v>
      </c>
      <c r="I1781" s="1">
        <f>IF(SUMPRODUCT(--ISNUMBER(SEARCH({"LEADER"},C1781)))&gt;0,1,0)</f>
        <v>1</v>
      </c>
      <c r="J1781" t="str">
        <f t="shared" si="108"/>
        <v>2015</v>
      </c>
      <c r="K1781" t="str">
        <f t="shared" si="109"/>
        <v>03</v>
      </c>
      <c r="L1781" t="str">
        <f t="shared" si="110"/>
        <v>19</v>
      </c>
      <c r="M1781" s="2">
        <f t="shared" si="111"/>
        <v>42082.645833333336</v>
      </c>
      <c r="N1781" s="1">
        <f>IF(SUMPRODUCT(--ISNUMBER(SEARCH({"nasdaq.com","bloomberg.com","wsj.com","seekingalpha.com","valuewalk.com","reuters.com","forbes.com","marketwatch.com","investopedia.com","businessinsider.com","analystratings.com"},B1781)))&gt;0,1,0)</f>
        <v>0</v>
      </c>
      <c r="O1781" t="s">
        <v>3935</v>
      </c>
    </row>
    <row r="1782" spans="1:15" x14ac:dyDescent="0.35">
      <c r="A1782">
        <v>1.3227513227513199</v>
      </c>
      <c r="B1782" t="s">
        <v>1685</v>
      </c>
      <c r="C1782" t="s">
        <v>1496</v>
      </c>
      <c r="D1782">
        <v>20160107134500</v>
      </c>
      <c r="E1782" s="1">
        <f>IF(SUMPRODUCT(--ISNUMBER(SEARCH({"ECON_EARNINGSREPORT","ECON_STOCKMARKET"},C1782)))&gt;0,1,0)</f>
        <v>1</v>
      </c>
      <c r="F1782" s="1">
        <f>IF(SUMPRODUCT(--ISNUMBER(SEARCH({"ENV_"},C1782)))&gt;0,1,0)</f>
        <v>0</v>
      </c>
      <c r="G1782" s="1">
        <f>IF(SUMPRODUCT(--ISNUMBER(SEARCH({"DISCRIMINATION","HARASSMENT","HATE_SPEECH","GENDER_VIOLENCE"},C1782)))&gt;0,1,0)</f>
        <v>0</v>
      </c>
      <c r="H1782" s="1">
        <f>IF(SUMPRODUCT(--ISNUMBER(SEARCH({"LEGALIZE","LEGISLATION","TRIAL"},C1782)))&gt;0,1,0)</f>
        <v>1</v>
      </c>
      <c r="I1782" s="1">
        <f>IF(SUMPRODUCT(--ISNUMBER(SEARCH({"LEADER"},C1782)))&gt;0,1,0)</f>
        <v>0</v>
      </c>
      <c r="J1782" t="str">
        <f t="shared" si="108"/>
        <v>2016</v>
      </c>
      <c r="K1782" t="str">
        <f t="shared" si="109"/>
        <v>01</v>
      </c>
      <c r="L1782" t="str">
        <f t="shared" si="110"/>
        <v>07</v>
      </c>
      <c r="M1782" s="2">
        <f t="shared" si="111"/>
        <v>42376.572916666664</v>
      </c>
      <c r="N1782" s="1">
        <f>IF(SUMPRODUCT(--ISNUMBER(SEARCH({"nasdaq.com","bloomberg.com","wsj.com","seekingalpha.com","valuewalk.com","reuters.com","forbes.com","marketwatch.com","investopedia.com","businessinsider.com","analystratings.com"},B1782)))&gt;0,1,0)</f>
        <v>0</v>
      </c>
      <c r="O1782" t="s">
        <v>3935</v>
      </c>
    </row>
    <row r="1783" spans="1:15" x14ac:dyDescent="0.35">
      <c r="A1783">
        <v>0</v>
      </c>
      <c r="B1783" t="s">
        <v>25</v>
      </c>
      <c r="C1783" t="s">
        <v>1686</v>
      </c>
      <c r="D1783">
        <v>20150723050000</v>
      </c>
      <c r="E1783" s="1">
        <f>IF(SUMPRODUCT(--ISNUMBER(SEARCH({"ECON_EARNINGSREPORT","ECON_STOCKMARKET"},C1783)))&gt;0,1,0)</f>
        <v>0</v>
      </c>
      <c r="F1783" s="1">
        <f>IF(SUMPRODUCT(--ISNUMBER(SEARCH({"ENV_"},C1783)))&gt;0,1,0)</f>
        <v>0</v>
      </c>
      <c r="G1783" s="1">
        <f>IF(SUMPRODUCT(--ISNUMBER(SEARCH({"DISCRIMINATION","HARASSMENT","HATE_SPEECH","GENDER_VIOLENCE"},C1783)))&gt;0,1,0)</f>
        <v>0</v>
      </c>
      <c r="H1783" s="1">
        <f>IF(SUMPRODUCT(--ISNUMBER(SEARCH({"LEGALIZE","LEGISLATION","TRIAL"},C1783)))&gt;0,1,0)</f>
        <v>0</v>
      </c>
      <c r="I1783" s="1">
        <f>IF(SUMPRODUCT(--ISNUMBER(SEARCH({"LEADER"},C1783)))&gt;0,1,0)</f>
        <v>0</v>
      </c>
      <c r="J1783" t="str">
        <f t="shared" si="108"/>
        <v>2015</v>
      </c>
      <c r="K1783" t="str">
        <f t="shared" si="109"/>
        <v>07</v>
      </c>
      <c r="L1783" t="str">
        <f t="shared" si="110"/>
        <v>23</v>
      </c>
      <c r="M1783" s="2">
        <f t="shared" si="111"/>
        <v>42208.208333333336</v>
      </c>
      <c r="N1783" s="1">
        <f>IF(SUMPRODUCT(--ISNUMBER(SEARCH({"nasdaq.com","bloomberg.com","wsj.com","seekingalpha.com","valuewalk.com","reuters.com","forbes.com","marketwatch.com","investopedia.com","businessinsider.com","analystratings.com"},B1783)))&gt;0,1,0)</f>
        <v>0</v>
      </c>
      <c r="O1783" t="s">
        <v>3935</v>
      </c>
    </row>
    <row r="1784" spans="1:15" x14ac:dyDescent="0.35">
      <c r="A1784">
        <v>0.41152263374485598</v>
      </c>
      <c r="B1784" t="s">
        <v>16</v>
      </c>
      <c r="C1784" t="s">
        <v>1687</v>
      </c>
      <c r="D1784">
        <v>20150331180000</v>
      </c>
      <c r="E1784" s="1">
        <f>IF(SUMPRODUCT(--ISNUMBER(SEARCH({"ECON_EARNINGSREPORT","ECON_STOCKMARKET"},C1784)))&gt;0,1,0)</f>
        <v>0</v>
      </c>
      <c r="F1784" s="1">
        <f>IF(SUMPRODUCT(--ISNUMBER(SEARCH({"ENV_"},C1784)))&gt;0,1,0)</f>
        <v>0</v>
      </c>
      <c r="G1784" s="1">
        <f>IF(SUMPRODUCT(--ISNUMBER(SEARCH({"DISCRIMINATION","HARASSMENT","HATE_SPEECH","GENDER_VIOLENCE"},C1784)))&gt;0,1,0)</f>
        <v>0</v>
      </c>
      <c r="H1784" s="1">
        <f>IF(SUMPRODUCT(--ISNUMBER(SEARCH({"LEGALIZE","LEGISLATION","TRIAL"},C1784)))&gt;0,1,0)</f>
        <v>0</v>
      </c>
      <c r="I1784" s="1">
        <f>IF(SUMPRODUCT(--ISNUMBER(SEARCH({"LEADER"},C1784)))&gt;0,1,0)</f>
        <v>0</v>
      </c>
      <c r="J1784" t="str">
        <f t="shared" si="108"/>
        <v>2015</v>
      </c>
      <c r="K1784" t="str">
        <f t="shared" si="109"/>
        <v>03</v>
      </c>
      <c r="L1784" t="str">
        <f t="shared" si="110"/>
        <v>31</v>
      </c>
      <c r="M1784" s="2">
        <f t="shared" si="111"/>
        <v>42094.75</v>
      </c>
      <c r="N1784" s="1">
        <f>IF(SUMPRODUCT(--ISNUMBER(SEARCH({"nasdaq.com","bloomberg.com","wsj.com","seekingalpha.com","valuewalk.com","reuters.com","forbes.com","marketwatch.com","investopedia.com","businessinsider.com","analystratings.com"},B1784)))&gt;0,1,0)</f>
        <v>1</v>
      </c>
      <c r="O1784" t="s">
        <v>3935</v>
      </c>
    </row>
    <row r="1785" spans="1:15" x14ac:dyDescent="0.35">
      <c r="A1785">
        <v>-3.7313432835820901</v>
      </c>
      <c r="B1785" t="s">
        <v>330</v>
      </c>
      <c r="C1785" t="s">
        <v>1688</v>
      </c>
      <c r="D1785">
        <v>20150615170000</v>
      </c>
      <c r="E1785" s="1">
        <f>IF(SUMPRODUCT(--ISNUMBER(SEARCH({"ECON_EARNINGSREPORT","ECON_STOCKMARKET"},C1785)))&gt;0,1,0)</f>
        <v>0</v>
      </c>
      <c r="F1785" s="1">
        <f>IF(SUMPRODUCT(--ISNUMBER(SEARCH({"ENV_"},C1785)))&gt;0,1,0)</f>
        <v>0</v>
      </c>
      <c r="G1785" s="1">
        <f>IF(SUMPRODUCT(--ISNUMBER(SEARCH({"DISCRIMINATION","HARASSMENT","HATE_SPEECH","GENDER_VIOLENCE"},C1785)))&gt;0,1,0)</f>
        <v>0</v>
      </c>
      <c r="H1785" s="1">
        <f>IF(SUMPRODUCT(--ISNUMBER(SEARCH({"LEGALIZE","LEGISLATION","TRIAL"},C1785)))&gt;0,1,0)</f>
        <v>0</v>
      </c>
      <c r="I1785" s="1">
        <f>IF(SUMPRODUCT(--ISNUMBER(SEARCH({"LEADER"},C1785)))&gt;0,1,0)</f>
        <v>0</v>
      </c>
      <c r="J1785" t="str">
        <f t="shared" si="108"/>
        <v>2015</v>
      </c>
      <c r="K1785" t="str">
        <f t="shared" si="109"/>
        <v>06</v>
      </c>
      <c r="L1785" t="str">
        <f t="shared" si="110"/>
        <v>15</v>
      </c>
      <c r="M1785" s="2">
        <f t="shared" si="111"/>
        <v>42170.708333333336</v>
      </c>
      <c r="N1785" s="1">
        <f>IF(SUMPRODUCT(--ISNUMBER(SEARCH({"nasdaq.com","bloomberg.com","wsj.com","seekingalpha.com","valuewalk.com","reuters.com","forbes.com","marketwatch.com","investopedia.com","businessinsider.com","analystratings.com"},B1785)))&gt;0,1,0)</f>
        <v>0</v>
      </c>
      <c r="O1785" t="s">
        <v>3935</v>
      </c>
    </row>
    <row r="1786" spans="1:15" x14ac:dyDescent="0.35">
      <c r="A1786">
        <v>-0.31055900621117999</v>
      </c>
      <c r="B1786" t="s">
        <v>25</v>
      </c>
      <c r="C1786" t="s">
        <v>1689</v>
      </c>
      <c r="D1786">
        <v>20151223000000</v>
      </c>
      <c r="E1786" s="1">
        <f>IF(SUMPRODUCT(--ISNUMBER(SEARCH({"ECON_EARNINGSREPORT","ECON_STOCKMARKET"},C1786)))&gt;0,1,0)</f>
        <v>1</v>
      </c>
      <c r="F1786" s="1">
        <f>IF(SUMPRODUCT(--ISNUMBER(SEARCH({"ENV_"},C1786)))&gt;0,1,0)</f>
        <v>0</v>
      </c>
      <c r="G1786" s="1">
        <f>IF(SUMPRODUCT(--ISNUMBER(SEARCH({"DISCRIMINATION","HARASSMENT","HATE_SPEECH","GENDER_VIOLENCE"},C1786)))&gt;0,1,0)</f>
        <v>0</v>
      </c>
      <c r="H1786" s="1">
        <f>IF(SUMPRODUCT(--ISNUMBER(SEARCH({"LEGALIZE","LEGISLATION","TRIAL"},C1786)))&gt;0,1,0)</f>
        <v>0</v>
      </c>
      <c r="I1786" s="1">
        <f>IF(SUMPRODUCT(--ISNUMBER(SEARCH({"LEADER"},C1786)))&gt;0,1,0)</f>
        <v>0</v>
      </c>
      <c r="J1786" t="str">
        <f t="shared" si="108"/>
        <v>2015</v>
      </c>
      <c r="K1786" t="str">
        <f t="shared" si="109"/>
        <v>12</v>
      </c>
      <c r="L1786" t="str">
        <f t="shared" si="110"/>
        <v>23</v>
      </c>
      <c r="M1786" s="2">
        <f t="shared" si="111"/>
        <v>42361</v>
      </c>
      <c r="N1786" s="1">
        <f>IF(SUMPRODUCT(--ISNUMBER(SEARCH({"nasdaq.com","bloomberg.com","wsj.com","seekingalpha.com","valuewalk.com","reuters.com","forbes.com","marketwatch.com","investopedia.com","businessinsider.com","analystratings.com"},B1786)))&gt;0,1,0)</f>
        <v>0</v>
      </c>
      <c r="O1786" t="s">
        <v>3935</v>
      </c>
    </row>
    <row r="1787" spans="1:15" x14ac:dyDescent="0.35">
      <c r="A1787">
        <v>-1.05042016806723</v>
      </c>
      <c r="B1787" t="s">
        <v>316</v>
      </c>
      <c r="D1787">
        <v>20150720204500</v>
      </c>
      <c r="E1787" s="1">
        <f>IF(SUMPRODUCT(--ISNUMBER(SEARCH({"ECON_EARNINGSREPORT","ECON_STOCKMARKET"},C1787)))&gt;0,1,0)</f>
        <v>0</v>
      </c>
      <c r="F1787" s="1">
        <f>IF(SUMPRODUCT(--ISNUMBER(SEARCH({"ENV_"},C1787)))&gt;0,1,0)</f>
        <v>0</v>
      </c>
      <c r="G1787" s="1">
        <f>IF(SUMPRODUCT(--ISNUMBER(SEARCH({"DISCRIMINATION","HARASSMENT","HATE_SPEECH","GENDER_VIOLENCE"},C1787)))&gt;0,1,0)</f>
        <v>0</v>
      </c>
      <c r="H1787" s="1">
        <f>IF(SUMPRODUCT(--ISNUMBER(SEARCH({"LEGALIZE","LEGISLATION","TRIAL"},C1787)))&gt;0,1,0)</f>
        <v>0</v>
      </c>
      <c r="I1787" s="1">
        <f>IF(SUMPRODUCT(--ISNUMBER(SEARCH({"LEADER"},C1787)))&gt;0,1,0)</f>
        <v>0</v>
      </c>
      <c r="J1787" t="str">
        <f t="shared" si="108"/>
        <v>2015</v>
      </c>
      <c r="K1787" t="str">
        <f t="shared" si="109"/>
        <v>07</v>
      </c>
      <c r="L1787" t="str">
        <f t="shared" si="110"/>
        <v>20</v>
      </c>
      <c r="M1787" s="2">
        <f t="shared" si="111"/>
        <v>42205.864583333336</v>
      </c>
      <c r="N1787" s="1">
        <f>IF(SUMPRODUCT(--ISNUMBER(SEARCH({"nasdaq.com","bloomberg.com","wsj.com","seekingalpha.com","valuewalk.com","reuters.com","forbes.com","marketwatch.com","investopedia.com","businessinsider.com","analystratings.com"},B1787)))&gt;0,1,0)</f>
        <v>1</v>
      </c>
      <c r="O1787" t="s">
        <v>3935</v>
      </c>
    </row>
    <row r="1788" spans="1:15" x14ac:dyDescent="0.35">
      <c r="A1788">
        <v>-1.34228187919463</v>
      </c>
      <c r="B1788" t="s">
        <v>216</v>
      </c>
      <c r="C1788" t="s">
        <v>1690</v>
      </c>
      <c r="D1788">
        <v>20160404191500</v>
      </c>
      <c r="E1788" s="1">
        <f>IF(SUMPRODUCT(--ISNUMBER(SEARCH({"ECON_EARNINGSREPORT","ECON_STOCKMARKET"},C1788)))&gt;0,1,0)</f>
        <v>1</v>
      </c>
      <c r="F1788" s="1">
        <f>IF(SUMPRODUCT(--ISNUMBER(SEARCH({"ENV_"},C1788)))&gt;0,1,0)</f>
        <v>0</v>
      </c>
      <c r="G1788" s="1">
        <f>IF(SUMPRODUCT(--ISNUMBER(SEARCH({"DISCRIMINATION","HARASSMENT","HATE_SPEECH","GENDER_VIOLENCE"},C1788)))&gt;0,1,0)</f>
        <v>0</v>
      </c>
      <c r="H1788" s="1">
        <f>IF(SUMPRODUCT(--ISNUMBER(SEARCH({"LEGALIZE","LEGISLATION","TRIAL"},C1788)))&gt;0,1,0)</f>
        <v>0</v>
      </c>
      <c r="I1788" s="1">
        <f>IF(SUMPRODUCT(--ISNUMBER(SEARCH({"LEADER"},C1788)))&gt;0,1,0)</f>
        <v>0</v>
      </c>
      <c r="J1788" t="str">
        <f t="shared" si="108"/>
        <v>2016</v>
      </c>
      <c r="K1788" t="str">
        <f t="shared" si="109"/>
        <v>04</v>
      </c>
      <c r="L1788" t="str">
        <f t="shared" si="110"/>
        <v>04</v>
      </c>
      <c r="M1788" s="2">
        <f t="shared" si="111"/>
        <v>42464.802083333336</v>
      </c>
      <c r="N1788" s="1">
        <f>IF(SUMPRODUCT(--ISNUMBER(SEARCH({"nasdaq.com","bloomberg.com","wsj.com","seekingalpha.com","valuewalk.com","reuters.com","forbes.com","marketwatch.com","investopedia.com","businessinsider.com","analystratings.com"},B1788)))&gt;0,1,0)</f>
        <v>1</v>
      </c>
      <c r="O1788" t="s">
        <v>3935</v>
      </c>
    </row>
    <row r="1789" spans="1:15" x14ac:dyDescent="0.35">
      <c r="A1789">
        <v>-0.97560975609756095</v>
      </c>
      <c r="B1789" t="s">
        <v>25</v>
      </c>
      <c r="C1789" t="s">
        <v>1456</v>
      </c>
      <c r="D1789">
        <v>20151223003000</v>
      </c>
      <c r="E1789" s="1">
        <f>IF(SUMPRODUCT(--ISNUMBER(SEARCH({"ECON_EARNINGSREPORT","ECON_STOCKMARKET"},C1789)))&gt;0,1,0)</f>
        <v>0</v>
      </c>
      <c r="F1789" s="1">
        <f>IF(SUMPRODUCT(--ISNUMBER(SEARCH({"ENV_"},C1789)))&gt;0,1,0)</f>
        <v>0</v>
      </c>
      <c r="G1789" s="1">
        <f>IF(SUMPRODUCT(--ISNUMBER(SEARCH({"DISCRIMINATION","HARASSMENT","HATE_SPEECH","GENDER_VIOLENCE"},C1789)))&gt;0,1,0)</f>
        <v>0</v>
      </c>
      <c r="H1789" s="1">
        <f>IF(SUMPRODUCT(--ISNUMBER(SEARCH({"LEGALIZE","LEGISLATION","TRIAL"},C1789)))&gt;0,1,0)</f>
        <v>0</v>
      </c>
      <c r="I1789" s="1">
        <f>IF(SUMPRODUCT(--ISNUMBER(SEARCH({"LEADER"},C1789)))&gt;0,1,0)</f>
        <v>0</v>
      </c>
      <c r="J1789" t="str">
        <f t="shared" si="108"/>
        <v>2015</v>
      </c>
      <c r="K1789" t="str">
        <f t="shared" si="109"/>
        <v>12</v>
      </c>
      <c r="L1789" t="str">
        <f t="shared" si="110"/>
        <v>23</v>
      </c>
      <c r="M1789" s="2">
        <f t="shared" si="111"/>
        <v>42361.020833333336</v>
      </c>
      <c r="N1789" s="1">
        <f>IF(SUMPRODUCT(--ISNUMBER(SEARCH({"nasdaq.com","bloomberg.com","wsj.com","seekingalpha.com","valuewalk.com","reuters.com","forbes.com","marketwatch.com","investopedia.com","businessinsider.com","analystratings.com"},B1789)))&gt;0,1,0)</f>
        <v>0</v>
      </c>
      <c r="O1789" t="s">
        <v>3935</v>
      </c>
    </row>
    <row r="1790" spans="1:15" x14ac:dyDescent="0.35">
      <c r="A1790">
        <v>-4.4715447154471502</v>
      </c>
      <c r="B1790" t="s">
        <v>51</v>
      </c>
      <c r="C1790" t="s">
        <v>1691</v>
      </c>
      <c r="D1790">
        <v>20151216173000</v>
      </c>
      <c r="E1790" s="1">
        <f>IF(SUMPRODUCT(--ISNUMBER(SEARCH({"ECON_EARNINGSREPORT","ECON_STOCKMARKET"},C1790)))&gt;0,1,0)</f>
        <v>1</v>
      </c>
      <c r="F1790" s="1">
        <f>IF(SUMPRODUCT(--ISNUMBER(SEARCH({"ENV_"},C1790)))&gt;0,1,0)</f>
        <v>0</v>
      </c>
      <c r="G1790" s="1">
        <f>IF(SUMPRODUCT(--ISNUMBER(SEARCH({"DISCRIMINATION","HARASSMENT","HATE_SPEECH","GENDER_VIOLENCE"},C1790)))&gt;0,1,0)</f>
        <v>0</v>
      </c>
      <c r="H1790" s="1">
        <f>IF(SUMPRODUCT(--ISNUMBER(SEARCH({"LEGALIZE","LEGISLATION","TRIAL"},C1790)))&gt;0,1,0)</f>
        <v>1</v>
      </c>
      <c r="I1790" s="1">
        <f>IF(SUMPRODUCT(--ISNUMBER(SEARCH({"LEADER"},C1790)))&gt;0,1,0)</f>
        <v>0</v>
      </c>
      <c r="J1790" t="str">
        <f t="shared" si="108"/>
        <v>2015</v>
      </c>
      <c r="K1790" t="str">
        <f t="shared" si="109"/>
        <v>12</v>
      </c>
      <c r="L1790" t="str">
        <f t="shared" si="110"/>
        <v>16</v>
      </c>
      <c r="M1790" s="2">
        <f t="shared" si="111"/>
        <v>42354.729166666664</v>
      </c>
      <c r="N1790" s="1">
        <f>IF(SUMPRODUCT(--ISNUMBER(SEARCH({"nasdaq.com","bloomberg.com","wsj.com","seekingalpha.com","valuewalk.com","reuters.com","forbes.com","marketwatch.com","investopedia.com","businessinsider.com","analystratings.com"},B1790)))&gt;0,1,0)</f>
        <v>0</v>
      </c>
      <c r="O1790" t="s">
        <v>3935</v>
      </c>
    </row>
    <row r="1791" spans="1:15" x14ac:dyDescent="0.35">
      <c r="A1791">
        <v>-1.30353817504655</v>
      </c>
      <c r="B1791" t="s">
        <v>332</v>
      </c>
      <c r="C1791" t="s">
        <v>1692</v>
      </c>
      <c r="D1791">
        <v>20151217141500</v>
      </c>
      <c r="E1791" s="1">
        <f>IF(SUMPRODUCT(--ISNUMBER(SEARCH({"ECON_EARNINGSREPORT","ECON_STOCKMARKET"},C1791)))&gt;0,1,0)</f>
        <v>1</v>
      </c>
      <c r="F1791" s="1">
        <f>IF(SUMPRODUCT(--ISNUMBER(SEARCH({"ENV_"},C1791)))&gt;0,1,0)</f>
        <v>0</v>
      </c>
      <c r="G1791" s="1">
        <f>IF(SUMPRODUCT(--ISNUMBER(SEARCH({"DISCRIMINATION","HARASSMENT","HATE_SPEECH","GENDER_VIOLENCE"},C1791)))&gt;0,1,0)</f>
        <v>0</v>
      </c>
      <c r="H1791" s="1">
        <f>IF(SUMPRODUCT(--ISNUMBER(SEARCH({"LEGALIZE","LEGISLATION","TRIAL"},C1791)))&gt;0,1,0)</f>
        <v>0</v>
      </c>
      <c r="I1791" s="1">
        <f>IF(SUMPRODUCT(--ISNUMBER(SEARCH({"LEADER"},C1791)))&gt;0,1,0)</f>
        <v>0</v>
      </c>
      <c r="J1791" t="str">
        <f t="shared" si="108"/>
        <v>2015</v>
      </c>
      <c r="K1791" t="str">
        <f t="shared" si="109"/>
        <v>12</v>
      </c>
      <c r="L1791" t="str">
        <f t="shared" si="110"/>
        <v>17</v>
      </c>
      <c r="M1791" s="2">
        <f t="shared" si="111"/>
        <v>42355.59375</v>
      </c>
      <c r="N1791" s="1">
        <f>IF(SUMPRODUCT(--ISNUMBER(SEARCH({"nasdaq.com","bloomberg.com","wsj.com","seekingalpha.com","valuewalk.com","reuters.com","forbes.com","marketwatch.com","investopedia.com","businessinsider.com","analystratings.com"},B1791)))&gt;0,1,0)</f>
        <v>0</v>
      </c>
      <c r="O1791" t="s">
        <v>3935</v>
      </c>
    </row>
    <row r="1792" spans="1:15" x14ac:dyDescent="0.35">
      <c r="A1792">
        <v>0.59171597633136097</v>
      </c>
      <c r="B1792" t="s">
        <v>465</v>
      </c>
      <c r="C1792" t="s">
        <v>1693</v>
      </c>
      <c r="D1792">
        <v>20151214213000</v>
      </c>
      <c r="E1792" s="1">
        <f>IF(SUMPRODUCT(--ISNUMBER(SEARCH({"ECON_EARNINGSREPORT","ECON_STOCKMARKET"},C1792)))&gt;0,1,0)</f>
        <v>1</v>
      </c>
      <c r="F1792" s="1">
        <f>IF(SUMPRODUCT(--ISNUMBER(SEARCH({"ENV_"},C1792)))&gt;0,1,0)</f>
        <v>0</v>
      </c>
      <c r="G1792" s="1">
        <f>IF(SUMPRODUCT(--ISNUMBER(SEARCH({"DISCRIMINATION","HARASSMENT","HATE_SPEECH","GENDER_VIOLENCE"},C1792)))&gt;0,1,0)</f>
        <v>0</v>
      </c>
      <c r="H1792" s="1">
        <f>IF(SUMPRODUCT(--ISNUMBER(SEARCH({"LEGALIZE","LEGISLATION","TRIAL"},C1792)))&gt;0,1,0)</f>
        <v>0</v>
      </c>
      <c r="I1792" s="1">
        <f>IF(SUMPRODUCT(--ISNUMBER(SEARCH({"LEADER"},C1792)))&gt;0,1,0)</f>
        <v>0</v>
      </c>
      <c r="J1792" t="str">
        <f t="shared" si="108"/>
        <v>2015</v>
      </c>
      <c r="K1792" t="str">
        <f t="shared" si="109"/>
        <v>12</v>
      </c>
      <c r="L1792" t="str">
        <f t="shared" si="110"/>
        <v>14</v>
      </c>
      <c r="M1792" s="2">
        <f t="shared" si="111"/>
        <v>42352.895833333336</v>
      </c>
      <c r="N1792" s="1">
        <f>IF(SUMPRODUCT(--ISNUMBER(SEARCH({"nasdaq.com","bloomberg.com","wsj.com","seekingalpha.com","valuewalk.com","reuters.com","forbes.com","marketwatch.com","investopedia.com","businessinsider.com","analystratings.com"},B1792)))&gt;0,1,0)</f>
        <v>0</v>
      </c>
      <c r="O1792" t="s">
        <v>3935</v>
      </c>
    </row>
    <row r="1793" spans="1:15" x14ac:dyDescent="0.35">
      <c r="A1793">
        <v>0.60240963855421703</v>
      </c>
      <c r="B1793" t="s">
        <v>11</v>
      </c>
      <c r="C1793" t="s">
        <v>1694</v>
      </c>
      <c r="D1793">
        <v>20151225130000</v>
      </c>
      <c r="E1793" s="1">
        <f>IF(SUMPRODUCT(--ISNUMBER(SEARCH({"ECON_EARNINGSREPORT","ECON_STOCKMARKET"},C1793)))&gt;0,1,0)</f>
        <v>1</v>
      </c>
      <c r="F1793" s="1">
        <f>IF(SUMPRODUCT(--ISNUMBER(SEARCH({"ENV_"},C1793)))&gt;0,1,0)</f>
        <v>0</v>
      </c>
      <c r="G1793" s="1">
        <f>IF(SUMPRODUCT(--ISNUMBER(SEARCH({"DISCRIMINATION","HARASSMENT","HATE_SPEECH","GENDER_VIOLENCE"},C1793)))&gt;0,1,0)</f>
        <v>0</v>
      </c>
      <c r="H1793" s="1">
        <f>IF(SUMPRODUCT(--ISNUMBER(SEARCH({"LEGALIZE","LEGISLATION","TRIAL"},C1793)))&gt;0,1,0)</f>
        <v>1</v>
      </c>
      <c r="I1793" s="1">
        <f>IF(SUMPRODUCT(--ISNUMBER(SEARCH({"LEADER"},C1793)))&gt;0,1,0)</f>
        <v>0</v>
      </c>
      <c r="J1793" t="str">
        <f t="shared" si="108"/>
        <v>2015</v>
      </c>
      <c r="K1793" t="str">
        <f t="shared" si="109"/>
        <v>12</v>
      </c>
      <c r="L1793" t="str">
        <f t="shared" si="110"/>
        <v>25</v>
      </c>
      <c r="M1793" s="2">
        <f t="shared" si="111"/>
        <v>42363.541666666664</v>
      </c>
      <c r="N1793" s="1">
        <f>IF(SUMPRODUCT(--ISNUMBER(SEARCH({"nasdaq.com","bloomberg.com","wsj.com","seekingalpha.com","valuewalk.com","reuters.com","forbes.com","marketwatch.com","investopedia.com","businessinsider.com","analystratings.com"},B1793)))&gt;0,1,0)</f>
        <v>0</v>
      </c>
      <c r="O1793" t="s">
        <v>3935</v>
      </c>
    </row>
    <row r="1794" spans="1:15" x14ac:dyDescent="0.35">
      <c r="A1794">
        <v>1.69322709163347</v>
      </c>
      <c r="B1794" t="s">
        <v>305</v>
      </c>
      <c r="C1794" t="s">
        <v>1695</v>
      </c>
      <c r="D1794">
        <v>20160225124500</v>
      </c>
      <c r="E1794" s="1">
        <f>IF(SUMPRODUCT(--ISNUMBER(SEARCH({"ECON_EARNINGSREPORT","ECON_STOCKMARKET"},C1794)))&gt;0,1,0)</f>
        <v>0</v>
      </c>
      <c r="F1794" s="1">
        <f>IF(SUMPRODUCT(--ISNUMBER(SEARCH({"ENV_"},C1794)))&gt;0,1,0)</f>
        <v>0</v>
      </c>
      <c r="G1794" s="1">
        <f>IF(SUMPRODUCT(--ISNUMBER(SEARCH({"DISCRIMINATION","HARASSMENT","HATE_SPEECH","GENDER_VIOLENCE"},C1794)))&gt;0,1,0)</f>
        <v>0</v>
      </c>
      <c r="H1794" s="1">
        <f>IF(SUMPRODUCT(--ISNUMBER(SEARCH({"LEGALIZE","LEGISLATION","TRIAL"},C1794)))&gt;0,1,0)</f>
        <v>0</v>
      </c>
      <c r="I1794" s="1">
        <f>IF(SUMPRODUCT(--ISNUMBER(SEARCH({"LEADER"},C1794)))&gt;0,1,0)</f>
        <v>0</v>
      </c>
      <c r="J1794" t="str">
        <f t="shared" si="108"/>
        <v>2016</v>
      </c>
      <c r="K1794" t="str">
        <f t="shared" si="109"/>
        <v>02</v>
      </c>
      <c r="L1794" t="str">
        <f t="shared" si="110"/>
        <v>25</v>
      </c>
      <c r="M1794" s="2">
        <f t="shared" si="111"/>
        <v>42425.53125</v>
      </c>
      <c r="N1794" s="1">
        <f>IF(SUMPRODUCT(--ISNUMBER(SEARCH({"nasdaq.com","bloomberg.com","wsj.com","seekingalpha.com","valuewalk.com","reuters.com","forbes.com","marketwatch.com","investopedia.com","businessinsider.com","analystratings.com"},B1794)))&gt;0,1,0)</f>
        <v>0</v>
      </c>
      <c r="O1794" t="s">
        <v>3935</v>
      </c>
    </row>
    <row r="1795" spans="1:15" x14ac:dyDescent="0.35">
      <c r="A1795">
        <v>-1.43712574850299</v>
      </c>
      <c r="B1795" t="s">
        <v>10</v>
      </c>
      <c r="C1795" t="s">
        <v>1696</v>
      </c>
      <c r="D1795">
        <v>20150923180000</v>
      </c>
      <c r="E1795" s="1">
        <f>IF(SUMPRODUCT(--ISNUMBER(SEARCH({"ECON_EARNINGSREPORT","ECON_STOCKMARKET"},C1795)))&gt;0,1,0)</f>
        <v>1</v>
      </c>
      <c r="F1795" s="1">
        <f>IF(SUMPRODUCT(--ISNUMBER(SEARCH({"ENV_"},C1795)))&gt;0,1,0)</f>
        <v>0</v>
      </c>
      <c r="G1795" s="1">
        <f>IF(SUMPRODUCT(--ISNUMBER(SEARCH({"DISCRIMINATION","HARASSMENT","HATE_SPEECH","GENDER_VIOLENCE"},C1795)))&gt;0,1,0)</f>
        <v>0</v>
      </c>
      <c r="H1795" s="1">
        <f>IF(SUMPRODUCT(--ISNUMBER(SEARCH({"LEGALIZE","LEGISLATION","TRIAL"},C1795)))&gt;0,1,0)</f>
        <v>0</v>
      </c>
      <c r="I1795" s="1">
        <f>IF(SUMPRODUCT(--ISNUMBER(SEARCH({"LEADER"},C1795)))&gt;0,1,0)</f>
        <v>0</v>
      </c>
      <c r="J1795" t="str">
        <f t="shared" ref="J1795:J1858" si="112">LEFT(D1795,4)</f>
        <v>2015</v>
      </c>
      <c r="K1795" t="str">
        <f t="shared" ref="K1795:K1858" si="113">MID(D1795,5,2)</f>
        <v>09</v>
      </c>
      <c r="L1795" t="str">
        <f t="shared" ref="L1795:L1858" si="114">MID(D1795,7,2)</f>
        <v>23</v>
      </c>
      <c r="M1795" s="2">
        <f t="shared" ref="M1795:M1858" si="115">DATE(LEFT(D1795,4),MID(D1795,5,2),MID(D1795,7,2))+TIME(MID(D1795,9,2),MID(D1795,11,2),RIGHT(D1795,2))</f>
        <v>42270.75</v>
      </c>
      <c r="N1795" s="1">
        <f>IF(SUMPRODUCT(--ISNUMBER(SEARCH({"nasdaq.com","bloomberg.com","wsj.com","seekingalpha.com","valuewalk.com","reuters.com","forbes.com","marketwatch.com","investopedia.com","businessinsider.com","analystratings.com"},B1795)))&gt;0,1,0)</f>
        <v>1</v>
      </c>
      <c r="O1795" t="s">
        <v>3935</v>
      </c>
    </row>
    <row r="1796" spans="1:15" x14ac:dyDescent="0.35">
      <c r="A1796">
        <v>0</v>
      </c>
      <c r="B1796" t="s">
        <v>1697</v>
      </c>
      <c r="C1796" t="s">
        <v>1698</v>
      </c>
      <c r="D1796">
        <v>20150714103000</v>
      </c>
      <c r="E1796" s="1">
        <f>IF(SUMPRODUCT(--ISNUMBER(SEARCH({"ECON_EARNINGSREPORT","ECON_STOCKMARKET"},C1796)))&gt;0,1,0)</f>
        <v>0</v>
      </c>
      <c r="F1796" s="1">
        <f>IF(SUMPRODUCT(--ISNUMBER(SEARCH({"ENV_"},C1796)))&gt;0,1,0)</f>
        <v>0</v>
      </c>
      <c r="G1796" s="1">
        <f>IF(SUMPRODUCT(--ISNUMBER(SEARCH({"DISCRIMINATION","HARASSMENT","HATE_SPEECH","GENDER_VIOLENCE"},C1796)))&gt;0,1,0)</f>
        <v>0</v>
      </c>
      <c r="H1796" s="1">
        <f>IF(SUMPRODUCT(--ISNUMBER(SEARCH({"LEGALIZE","LEGISLATION","TRIAL"},C1796)))&gt;0,1,0)</f>
        <v>0</v>
      </c>
      <c r="I1796" s="1">
        <f>IF(SUMPRODUCT(--ISNUMBER(SEARCH({"LEADER"},C1796)))&gt;0,1,0)</f>
        <v>0</v>
      </c>
      <c r="J1796" t="str">
        <f t="shared" si="112"/>
        <v>2015</v>
      </c>
      <c r="K1796" t="str">
        <f t="shared" si="113"/>
        <v>07</v>
      </c>
      <c r="L1796" t="str">
        <f t="shared" si="114"/>
        <v>14</v>
      </c>
      <c r="M1796" s="2">
        <f t="shared" si="115"/>
        <v>42199.4375</v>
      </c>
      <c r="N1796" s="1">
        <f>IF(SUMPRODUCT(--ISNUMBER(SEARCH({"nasdaq.com","bloomberg.com","wsj.com","seekingalpha.com","valuewalk.com","reuters.com","forbes.com","marketwatch.com","investopedia.com","businessinsider.com","analystratings.com"},B1796)))&gt;0,1,0)</f>
        <v>0</v>
      </c>
      <c r="O1796" t="s">
        <v>3935</v>
      </c>
    </row>
    <row r="1797" spans="1:15" x14ac:dyDescent="0.35">
      <c r="A1797">
        <v>0.89552238805970097</v>
      </c>
      <c r="B1797" t="s">
        <v>90</v>
      </c>
      <c r="C1797" t="s">
        <v>1699</v>
      </c>
      <c r="D1797">
        <v>20151221141500</v>
      </c>
      <c r="E1797" s="1">
        <f>IF(SUMPRODUCT(--ISNUMBER(SEARCH({"ECON_EARNINGSREPORT","ECON_STOCKMARKET"},C1797)))&gt;0,1,0)</f>
        <v>1</v>
      </c>
      <c r="F1797" s="1">
        <f>IF(SUMPRODUCT(--ISNUMBER(SEARCH({"ENV_"},C1797)))&gt;0,1,0)</f>
        <v>1</v>
      </c>
      <c r="G1797" s="1">
        <f>IF(SUMPRODUCT(--ISNUMBER(SEARCH({"DISCRIMINATION","HARASSMENT","HATE_SPEECH","GENDER_VIOLENCE"},C1797)))&gt;0,1,0)</f>
        <v>0</v>
      </c>
      <c r="H1797" s="1">
        <f>IF(SUMPRODUCT(--ISNUMBER(SEARCH({"LEGALIZE","LEGISLATION","TRIAL"},C1797)))&gt;0,1,0)</f>
        <v>0</v>
      </c>
      <c r="I1797" s="1">
        <f>IF(SUMPRODUCT(--ISNUMBER(SEARCH({"LEADER"},C1797)))&gt;0,1,0)</f>
        <v>0</v>
      </c>
      <c r="J1797" t="str">
        <f t="shared" si="112"/>
        <v>2015</v>
      </c>
      <c r="K1797" t="str">
        <f t="shared" si="113"/>
        <v>12</v>
      </c>
      <c r="L1797" t="str">
        <f t="shared" si="114"/>
        <v>21</v>
      </c>
      <c r="M1797" s="2">
        <f t="shared" si="115"/>
        <v>42359.59375</v>
      </c>
      <c r="N1797" s="1">
        <f>IF(SUMPRODUCT(--ISNUMBER(SEARCH({"nasdaq.com","bloomberg.com","wsj.com","seekingalpha.com","valuewalk.com","reuters.com","forbes.com","marketwatch.com","investopedia.com","businessinsider.com","analystratings.com"},B1797)))&gt;0,1,0)</f>
        <v>0</v>
      </c>
      <c r="O1797" t="s">
        <v>3935</v>
      </c>
    </row>
    <row r="1798" spans="1:15" x14ac:dyDescent="0.35">
      <c r="A1798">
        <v>0</v>
      </c>
      <c r="B1798" t="s">
        <v>303</v>
      </c>
      <c r="C1798" t="s">
        <v>1700</v>
      </c>
      <c r="D1798">
        <v>20151014034500</v>
      </c>
      <c r="E1798" s="1">
        <f>IF(SUMPRODUCT(--ISNUMBER(SEARCH({"ECON_EARNINGSREPORT","ECON_STOCKMARKET"},C1798)))&gt;0,1,0)</f>
        <v>0</v>
      </c>
      <c r="F1798" s="1">
        <f>IF(SUMPRODUCT(--ISNUMBER(SEARCH({"ENV_"},C1798)))&gt;0,1,0)</f>
        <v>0</v>
      </c>
      <c r="G1798" s="1">
        <f>IF(SUMPRODUCT(--ISNUMBER(SEARCH({"DISCRIMINATION","HARASSMENT","HATE_SPEECH","GENDER_VIOLENCE"},C1798)))&gt;0,1,0)</f>
        <v>0</v>
      </c>
      <c r="H1798" s="1">
        <f>IF(SUMPRODUCT(--ISNUMBER(SEARCH({"LEGALIZE","LEGISLATION","TRIAL"},C1798)))&gt;0,1,0)</f>
        <v>0</v>
      </c>
      <c r="I1798" s="1">
        <f>IF(SUMPRODUCT(--ISNUMBER(SEARCH({"LEADER"},C1798)))&gt;0,1,0)</f>
        <v>0</v>
      </c>
      <c r="J1798" t="str">
        <f t="shared" si="112"/>
        <v>2015</v>
      </c>
      <c r="K1798" t="str">
        <f t="shared" si="113"/>
        <v>10</v>
      </c>
      <c r="L1798" t="str">
        <f t="shared" si="114"/>
        <v>14</v>
      </c>
      <c r="M1798" s="2">
        <f t="shared" si="115"/>
        <v>42291.15625</v>
      </c>
      <c r="N1798" s="1">
        <f>IF(SUMPRODUCT(--ISNUMBER(SEARCH({"nasdaq.com","bloomberg.com","wsj.com","seekingalpha.com","valuewalk.com","reuters.com","forbes.com","marketwatch.com","investopedia.com","businessinsider.com","analystratings.com"},B1798)))&gt;0,1,0)</f>
        <v>0</v>
      </c>
      <c r="O1798" t="s">
        <v>3935</v>
      </c>
    </row>
    <row r="1799" spans="1:15" x14ac:dyDescent="0.35">
      <c r="A1799">
        <v>-0.72538860103626901</v>
      </c>
      <c r="B1799" t="s">
        <v>1701</v>
      </c>
      <c r="C1799" t="s">
        <v>1702</v>
      </c>
      <c r="D1799">
        <v>20150331181500</v>
      </c>
      <c r="E1799" s="1">
        <f>IF(SUMPRODUCT(--ISNUMBER(SEARCH({"ECON_EARNINGSREPORT","ECON_STOCKMARKET"},C1799)))&gt;0,1,0)</f>
        <v>0</v>
      </c>
      <c r="F1799" s="1">
        <f>IF(SUMPRODUCT(--ISNUMBER(SEARCH({"ENV_"},C1799)))&gt;0,1,0)</f>
        <v>0</v>
      </c>
      <c r="G1799" s="1">
        <f>IF(SUMPRODUCT(--ISNUMBER(SEARCH({"DISCRIMINATION","HARASSMENT","HATE_SPEECH","GENDER_VIOLENCE"},C1799)))&gt;0,1,0)</f>
        <v>1</v>
      </c>
      <c r="H1799" s="1">
        <f>IF(SUMPRODUCT(--ISNUMBER(SEARCH({"LEGALIZE","LEGISLATION","TRIAL"},C1799)))&gt;0,1,0)</f>
        <v>1</v>
      </c>
      <c r="I1799" s="1">
        <f>IF(SUMPRODUCT(--ISNUMBER(SEARCH({"LEADER"},C1799)))&gt;0,1,0)</f>
        <v>0</v>
      </c>
      <c r="J1799" t="str">
        <f t="shared" si="112"/>
        <v>2015</v>
      </c>
      <c r="K1799" t="str">
        <f t="shared" si="113"/>
        <v>03</v>
      </c>
      <c r="L1799" t="str">
        <f t="shared" si="114"/>
        <v>31</v>
      </c>
      <c r="M1799" s="2">
        <f t="shared" si="115"/>
        <v>42094.760416666664</v>
      </c>
      <c r="N1799" s="1">
        <f>IF(SUMPRODUCT(--ISNUMBER(SEARCH({"nasdaq.com","bloomberg.com","wsj.com","seekingalpha.com","valuewalk.com","reuters.com","forbes.com","marketwatch.com","investopedia.com","businessinsider.com","analystratings.com"},B1799)))&gt;0,1,0)</f>
        <v>0</v>
      </c>
      <c r="O1799" t="s">
        <v>3935</v>
      </c>
    </row>
    <row r="1800" spans="1:15" x14ac:dyDescent="0.35">
      <c r="A1800">
        <v>0</v>
      </c>
      <c r="B1800" t="s">
        <v>1703</v>
      </c>
      <c r="C1800" t="s">
        <v>1635</v>
      </c>
      <c r="D1800">
        <v>20151013121500</v>
      </c>
      <c r="E1800" s="1">
        <f>IF(SUMPRODUCT(--ISNUMBER(SEARCH({"ECON_EARNINGSREPORT","ECON_STOCKMARKET"},C1800)))&gt;0,1,0)</f>
        <v>0</v>
      </c>
      <c r="F1800" s="1">
        <f>IF(SUMPRODUCT(--ISNUMBER(SEARCH({"ENV_"},C1800)))&gt;0,1,0)</f>
        <v>0</v>
      </c>
      <c r="G1800" s="1">
        <f>IF(SUMPRODUCT(--ISNUMBER(SEARCH({"DISCRIMINATION","HARASSMENT","HATE_SPEECH","GENDER_VIOLENCE"},C1800)))&gt;0,1,0)</f>
        <v>0</v>
      </c>
      <c r="H1800" s="1">
        <f>IF(SUMPRODUCT(--ISNUMBER(SEARCH({"LEGALIZE","LEGISLATION","TRIAL"},C1800)))&gt;0,1,0)</f>
        <v>0</v>
      </c>
      <c r="I1800" s="1">
        <f>IF(SUMPRODUCT(--ISNUMBER(SEARCH({"LEADER"},C1800)))&gt;0,1,0)</f>
        <v>1</v>
      </c>
      <c r="J1800" t="str">
        <f t="shared" si="112"/>
        <v>2015</v>
      </c>
      <c r="K1800" t="str">
        <f t="shared" si="113"/>
        <v>10</v>
      </c>
      <c r="L1800" t="str">
        <f t="shared" si="114"/>
        <v>13</v>
      </c>
      <c r="M1800" s="2">
        <f t="shared" si="115"/>
        <v>42290.510416666664</v>
      </c>
      <c r="N1800" s="1">
        <f>IF(SUMPRODUCT(--ISNUMBER(SEARCH({"nasdaq.com","bloomberg.com","wsj.com","seekingalpha.com","valuewalk.com","reuters.com","forbes.com","marketwatch.com","investopedia.com","businessinsider.com","analystratings.com"},B1800)))&gt;0,1,0)</f>
        <v>0</v>
      </c>
      <c r="O1800" t="s">
        <v>3935</v>
      </c>
    </row>
    <row r="1801" spans="1:15" x14ac:dyDescent="0.35">
      <c r="A1801">
        <v>-0.66666666666666696</v>
      </c>
      <c r="B1801" t="s">
        <v>673</v>
      </c>
      <c r="C1801" t="s">
        <v>1704</v>
      </c>
      <c r="D1801">
        <v>20150821083000</v>
      </c>
      <c r="E1801" s="1">
        <f>IF(SUMPRODUCT(--ISNUMBER(SEARCH({"ECON_EARNINGSREPORT","ECON_STOCKMARKET"},C1801)))&gt;0,1,0)</f>
        <v>0</v>
      </c>
      <c r="F1801" s="1">
        <f>IF(SUMPRODUCT(--ISNUMBER(SEARCH({"ENV_"},C1801)))&gt;0,1,0)</f>
        <v>0</v>
      </c>
      <c r="G1801" s="1">
        <f>IF(SUMPRODUCT(--ISNUMBER(SEARCH({"DISCRIMINATION","HARASSMENT","HATE_SPEECH","GENDER_VIOLENCE"},C1801)))&gt;0,1,0)</f>
        <v>0</v>
      </c>
      <c r="H1801" s="1">
        <f>IF(SUMPRODUCT(--ISNUMBER(SEARCH({"LEGALIZE","LEGISLATION","TRIAL"},C1801)))&gt;0,1,0)</f>
        <v>0</v>
      </c>
      <c r="I1801" s="1">
        <f>IF(SUMPRODUCT(--ISNUMBER(SEARCH({"LEADER"},C1801)))&gt;0,1,0)</f>
        <v>0</v>
      </c>
      <c r="J1801" t="str">
        <f t="shared" si="112"/>
        <v>2015</v>
      </c>
      <c r="K1801" t="str">
        <f t="shared" si="113"/>
        <v>08</v>
      </c>
      <c r="L1801" t="str">
        <f t="shared" si="114"/>
        <v>21</v>
      </c>
      <c r="M1801" s="2">
        <f t="shared" si="115"/>
        <v>42237.354166666664</v>
      </c>
      <c r="N1801" s="1">
        <f>IF(SUMPRODUCT(--ISNUMBER(SEARCH({"nasdaq.com","bloomberg.com","wsj.com","seekingalpha.com","valuewalk.com","reuters.com","forbes.com","marketwatch.com","investopedia.com","businessinsider.com","analystratings.com"},B1801)))&gt;0,1,0)</f>
        <v>0</v>
      </c>
      <c r="O1801" t="s">
        <v>3935</v>
      </c>
    </row>
    <row r="1802" spans="1:15" x14ac:dyDescent="0.35">
      <c r="A1802">
        <v>2.3316062176165802</v>
      </c>
      <c r="B1802" t="s">
        <v>51</v>
      </c>
      <c r="C1802" t="s">
        <v>1705</v>
      </c>
      <c r="D1802">
        <v>20151228133000</v>
      </c>
      <c r="E1802" s="1">
        <f>IF(SUMPRODUCT(--ISNUMBER(SEARCH({"ECON_EARNINGSREPORT","ECON_STOCKMARKET"},C1802)))&gt;0,1,0)</f>
        <v>1</v>
      </c>
      <c r="F1802" s="1">
        <f>IF(SUMPRODUCT(--ISNUMBER(SEARCH({"ENV_"},C1802)))&gt;0,1,0)</f>
        <v>1</v>
      </c>
      <c r="G1802" s="1">
        <f>IF(SUMPRODUCT(--ISNUMBER(SEARCH({"DISCRIMINATION","HARASSMENT","HATE_SPEECH","GENDER_VIOLENCE"},C1802)))&gt;0,1,0)</f>
        <v>0</v>
      </c>
      <c r="H1802" s="1">
        <f>IF(SUMPRODUCT(--ISNUMBER(SEARCH({"LEGALIZE","LEGISLATION","TRIAL"},C1802)))&gt;0,1,0)</f>
        <v>0</v>
      </c>
      <c r="I1802" s="1">
        <f>IF(SUMPRODUCT(--ISNUMBER(SEARCH({"LEADER"},C1802)))&gt;0,1,0)</f>
        <v>1</v>
      </c>
      <c r="J1802" t="str">
        <f t="shared" si="112"/>
        <v>2015</v>
      </c>
      <c r="K1802" t="str">
        <f t="shared" si="113"/>
        <v>12</v>
      </c>
      <c r="L1802" t="str">
        <f t="shared" si="114"/>
        <v>28</v>
      </c>
      <c r="M1802" s="2">
        <f t="shared" si="115"/>
        <v>42366.5625</v>
      </c>
      <c r="N1802" s="1">
        <f>IF(SUMPRODUCT(--ISNUMBER(SEARCH({"nasdaq.com","bloomberg.com","wsj.com","seekingalpha.com","valuewalk.com","reuters.com","forbes.com","marketwatch.com","investopedia.com","businessinsider.com","analystratings.com"},B1802)))&gt;0,1,0)</f>
        <v>0</v>
      </c>
      <c r="O1802" t="s">
        <v>3935</v>
      </c>
    </row>
    <row r="1803" spans="1:15" x14ac:dyDescent="0.35">
      <c r="A1803">
        <v>1.8387553041018401</v>
      </c>
      <c r="B1803" t="s">
        <v>71</v>
      </c>
      <c r="C1803" t="s">
        <v>1706</v>
      </c>
      <c r="D1803">
        <v>20150324213000</v>
      </c>
      <c r="E1803" s="1">
        <f>IF(SUMPRODUCT(--ISNUMBER(SEARCH({"ECON_EARNINGSREPORT","ECON_STOCKMARKET"},C1803)))&gt;0,1,0)</f>
        <v>0</v>
      </c>
      <c r="F1803" s="1">
        <f>IF(SUMPRODUCT(--ISNUMBER(SEARCH({"ENV_"},C1803)))&gt;0,1,0)</f>
        <v>0</v>
      </c>
      <c r="G1803" s="1">
        <f>IF(SUMPRODUCT(--ISNUMBER(SEARCH({"DISCRIMINATION","HARASSMENT","HATE_SPEECH","GENDER_VIOLENCE"},C1803)))&gt;0,1,0)</f>
        <v>0</v>
      </c>
      <c r="H1803" s="1">
        <f>IF(SUMPRODUCT(--ISNUMBER(SEARCH({"LEGALIZE","LEGISLATION","TRIAL"},C1803)))&gt;0,1,0)</f>
        <v>0</v>
      </c>
      <c r="I1803" s="1">
        <f>IF(SUMPRODUCT(--ISNUMBER(SEARCH({"LEADER"},C1803)))&gt;0,1,0)</f>
        <v>1</v>
      </c>
      <c r="J1803" t="str">
        <f t="shared" si="112"/>
        <v>2015</v>
      </c>
      <c r="K1803" t="str">
        <f t="shared" si="113"/>
        <v>03</v>
      </c>
      <c r="L1803" t="str">
        <f t="shared" si="114"/>
        <v>24</v>
      </c>
      <c r="M1803" s="2">
        <f t="shared" si="115"/>
        <v>42087.895833333336</v>
      </c>
      <c r="N1803" s="1">
        <f>IF(SUMPRODUCT(--ISNUMBER(SEARCH({"nasdaq.com","bloomberg.com","wsj.com","seekingalpha.com","valuewalk.com","reuters.com","forbes.com","marketwatch.com","investopedia.com","businessinsider.com","analystratings.com"},B1803)))&gt;0,1,0)</f>
        <v>1</v>
      </c>
      <c r="O1803" t="s">
        <v>3935</v>
      </c>
    </row>
    <row r="1804" spans="1:15" x14ac:dyDescent="0.35">
      <c r="A1804">
        <v>1.5122873345935699</v>
      </c>
      <c r="B1804" t="s">
        <v>51</v>
      </c>
      <c r="C1804" t="s">
        <v>1707</v>
      </c>
      <c r="D1804">
        <v>20150729171500</v>
      </c>
      <c r="E1804" s="1">
        <f>IF(SUMPRODUCT(--ISNUMBER(SEARCH({"ECON_EARNINGSREPORT","ECON_STOCKMARKET"},C1804)))&gt;0,1,0)</f>
        <v>1</v>
      </c>
      <c r="F1804" s="1">
        <f>IF(SUMPRODUCT(--ISNUMBER(SEARCH({"ENV_"},C1804)))&gt;0,1,0)</f>
        <v>0</v>
      </c>
      <c r="G1804" s="1">
        <f>IF(SUMPRODUCT(--ISNUMBER(SEARCH({"DISCRIMINATION","HARASSMENT","HATE_SPEECH","GENDER_VIOLENCE"},C1804)))&gt;0,1,0)</f>
        <v>0</v>
      </c>
      <c r="H1804" s="1">
        <f>IF(SUMPRODUCT(--ISNUMBER(SEARCH({"LEGALIZE","LEGISLATION","TRIAL"},C1804)))&gt;0,1,0)</f>
        <v>0</v>
      </c>
      <c r="I1804" s="1">
        <f>IF(SUMPRODUCT(--ISNUMBER(SEARCH({"LEADER"},C1804)))&gt;0,1,0)</f>
        <v>1</v>
      </c>
      <c r="J1804" t="str">
        <f t="shared" si="112"/>
        <v>2015</v>
      </c>
      <c r="K1804" t="str">
        <f t="shared" si="113"/>
        <v>07</v>
      </c>
      <c r="L1804" t="str">
        <f t="shared" si="114"/>
        <v>29</v>
      </c>
      <c r="M1804" s="2">
        <f t="shared" si="115"/>
        <v>42214.71875</v>
      </c>
      <c r="N1804" s="1">
        <f>IF(SUMPRODUCT(--ISNUMBER(SEARCH({"nasdaq.com","bloomberg.com","wsj.com","seekingalpha.com","valuewalk.com","reuters.com","forbes.com","marketwatch.com","investopedia.com","businessinsider.com","analystratings.com"},B1804)))&gt;0,1,0)</f>
        <v>0</v>
      </c>
      <c r="O1804" t="s">
        <v>3935</v>
      </c>
    </row>
    <row r="1805" spans="1:15" x14ac:dyDescent="0.35">
      <c r="A1805">
        <v>-1.52505446623094</v>
      </c>
      <c r="B1805" t="s">
        <v>31</v>
      </c>
      <c r="C1805" t="s">
        <v>1708</v>
      </c>
      <c r="D1805">
        <v>20150720233000</v>
      </c>
      <c r="E1805" s="1">
        <f>IF(SUMPRODUCT(--ISNUMBER(SEARCH({"ECON_EARNINGSREPORT","ECON_STOCKMARKET"},C1805)))&gt;0,1,0)</f>
        <v>1</v>
      </c>
      <c r="F1805" s="1">
        <f>IF(SUMPRODUCT(--ISNUMBER(SEARCH({"ENV_"},C1805)))&gt;0,1,0)</f>
        <v>0</v>
      </c>
      <c r="G1805" s="1">
        <f>IF(SUMPRODUCT(--ISNUMBER(SEARCH({"DISCRIMINATION","HARASSMENT","HATE_SPEECH","GENDER_VIOLENCE"},C1805)))&gt;0,1,0)</f>
        <v>0</v>
      </c>
      <c r="H1805" s="1">
        <f>IF(SUMPRODUCT(--ISNUMBER(SEARCH({"LEGALIZE","LEGISLATION","TRIAL"},C1805)))&gt;0,1,0)</f>
        <v>0</v>
      </c>
      <c r="I1805" s="1">
        <f>IF(SUMPRODUCT(--ISNUMBER(SEARCH({"LEADER"},C1805)))&gt;0,1,0)</f>
        <v>0</v>
      </c>
      <c r="J1805" t="str">
        <f t="shared" si="112"/>
        <v>2015</v>
      </c>
      <c r="K1805" t="str">
        <f t="shared" si="113"/>
        <v>07</v>
      </c>
      <c r="L1805" t="str">
        <f t="shared" si="114"/>
        <v>20</v>
      </c>
      <c r="M1805" s="2">
        <f t="shared" si="115"/>
        <v>42205.979166666664</v>
      </c>
      <c r="N1805" s="1">
        <f>IF(SUMPRODUCT(--ISNUMBER(SEARCH({"nasdaq.com","bloomberg.com","wsj.com","seekingalpha.com","valuewalk.com","reuters.com","forbes.com","marketwatch.com","investopedia.com","businessinsider.com","analystratings.com"},B1805)))&gt;0,1,0)</f>
        <v>0</v>
      </c>
      <c r="O1805" t="s">
        <v>3935</v>
      </c>
    </row>
    <row r="1806" spans="1:15" x14ac:dyDescent="0.35">
      <c r="A1806">
        <v>1.5649452269170601</v>
      </c>
      <c r="B1806" t="s">
        <v>1448</v>
      </c>
      <c r="C1806" t="s">
        <v>1709</v>
      </c>
      <c r="D1806">
        <v>20151008013000</v>
      </c>
      <c r="E1806" s="1">
        <f>IF(SUMPRODUCT(--ISNUMBER(SEARCH({"ECON_EARNINGSREPORT","ECON_STOCKMARKET"},C1806)))&gt;0,1,0)</f>
        <v>1</v>
      </c>
      <c r="F1806" s="1">
        <f>IF(SUMPRODUCT(--ISNUMBER(SEARCH({"ENV_"},C1806)))&gt;0,1,0)</f>
        <v>0</v>
      </c>
      <c r="G1806" s="1">
        <f>IF(SUMPRODUCT(--ISNUMBER(SEARCH({"DISCRIMINATION","HARASSMENT","HATE_SPEECH","GENDER_VIOLENCE"},C1806)))&gt;0,1,0)</f>
        <v>0</v>
      </c>
      <c r="H1806" s="1">
        <f>IF(SUMPRODUCT(--ISNUMBER(SEARCH({"LEGALIZE","LEGISLATION","TRIAL"},C1806)))&gt;0,1,0)</f>
        <v>0</v>
      </c>
      <c r="I1806" s="1">
        <f>IF(SUMPRODUCT(--ISNUMBER(SEARCH({"LEADER"},C1806)))&gt;0,1,0)</f>
        <v>0</v>
      </c>
      <c r="J1806" t="str">
        <f t="shared" si="112"/>
        <v>2015</v>
      </c>
      <c r="K1806" t="str">
        <f t="shared" si="113"/>
        <v>10</v>
      </c>
      <c r="L1806" t="str">
        <f t="shared" si="114"/>
        <v>08</v>
      </c>
      <c r="M1806" s="2">
        <f t="shared" si="115"/>
        <v>42285.0625</v>
      </c>
      <c r="N1806" s="1">
        <f>IF(SUMPRODUCT(--ISNUMBER(SEARCH({"nasdaq.com","bloomberg.com","wsj.com","seekingalpha.com","valuewalk.com","reuters.com","forbes.com","marketwatch.com","investopedia.com","businessinsider.com","analystratings.com"},B1806)))&gt;0,1,0)</f>
        <v>0</v>
      </c>
      <c r="O1806" t="s">
        <v>3935</v>
      </c>
    </row>
    <row r="1807" spans="1:15" x14ac:dyDescent="0.35">
      <c r="A1807">
        <v>0.80402010050251205</v>
      </c>
      <c r="B1807" t="s">
        <v>1710</v>
      </c>
      <c r="C1807" t="s">
        <v>1711</v>
      </c>
      <c r="D1807">
        <v>20160311061500</v>
      </c>
      <c r="E1807" s="1">
        <f>IF(SUMPRODUCT(--ISNUMBER(SEARCH({"ECON_EARNINGSREPORT","ECON_STOCKMARKET"},C1807)))&gt;0,1,0)</f>
        <v>0</v>
      </c>
      <c r="F1807" s="1">
        <f>IF(SUMPRODUCT(--ISNUMBER(SEARCH({"ENV_"},C1807)))&gt;0,1,0)</f>
        <v>0</v>
      </c>
      <c r="G1807" s="1">
        <f>IF(SUMPRODUCT(--ISNUMBER(SEARCH({"DISCRIMINATION","HARASSMENT","HATE_SPEECH","GENDER_VIOLENCE"},C1807)))&gt;0,1,0)</f>
        <v>0</v>
      </c>
      <c r="H1807" s="1">
        <f>IF(SUMPRODUCT(--ISNUMBER(SEARCH({"LEGALIZE","LEGISLATION","TRIAL"},C1807)))&gt;0,1,0)</f>
        <v>0</v>
      </c>
      <c r="I1807" s="1">
        <f>IF(SUMPRODUCT(--ISNUMBER(SEARCH({"LEADER"},C1807)))&gt;0,1,0)</f>
        <v>0</v>
      </c>
      <c r="J1807" t="str">
        <f t="shared" si="112"/>
        <v>2016</v>
      </c>
      <c r="K1807" t="str">
        <f t="shared" si="113"/>
        <v>03</v>
      </c>
      <c r="L1807" t="str">
        <f t="shared" si="114"/>
        <v>11</v>
      </c>
      <c r="M1807" s="2">
        <f t="shared" si="115"/>
        <v>42440.260416666664</v>
      </c>
      <c r="N1807" s="1">
        <f>IF(SUMPRODUCT(--ISNUMBER(SEARCH({"nasdaq.com","bloomberg.com","wsj.com","seekingalpha.com","valuewalk.com","reuters.com","forbes.com","marketwatch.com","investopedia.com","businessinsider.com","analystratings.com"},B1807)))&gt;0,1,0)</f>
        <v>0</v>
      </c>
      <c r="O1807" t="s">
        <v>3935</v>
      </c>
    </row>
    <row r="1808" spans="1:15" x14ac:dyDescent="0.35">
      <c r="A1808">
        <v>0.34602076124567499</v>
      </c>
      <c r="B1808" t="s">
        <v>98</v>
      </c>
      <c r="C1808" t="s">
        <v>1712</v>
      </c>
      <c r="D1808">
        <v>20150811154500</v>
      </c>
      <c r="E1808" s="1">
        <f>IF(SUMPRODUCT(--ISNUMBER(SEARCH({"ECON_EARNINGSREPORT","ECON_STOCKMARKET"},C1808)))&gt;0,1,0)</f>
        <v>1</v>
      </c>
      <c r="F1808" s="1">
        <f>IF(SUMPRODUCT(--ISNUMBER(SEARCH({"ENV_"},C1808)))&gt;0,1,0)</f>
        <v>0</v>
      </c>
      <c r="G1808" s="1">
        <f>IF(SUMPRODUCT(--ISNUMBER(SEARCH({"DISCRIMINATION","HARASSMENT","HATE_SPEECH","GENDER_VIOLENCE"},C1808)))&gt;0,1,0)</f>
        <v>0</v>
      </c>
      <c r="H1808" s="1">
        <f>IF(SUMPRODUCT(--ISNUMBER(SEARCH({"LEGALIZE","LEGISLATION","TRIAL"},C1808)))&gt;0,1,0)</f>
        <v>0</v>
      </c>
      <c r="I1808" s="1">
        <f>IF(SUMPRODUCT(--ISNUMBER(SEARCH({"LEADER"},C1808)))&gt;0,1,0)</f>
        <v>0</v>
      </c>
      <c r="J1808" t="str">
        <f t="shared" si="112"/>
        <v>2015</v>
      </c>
      <c r="K1808" t="str">
        <f t="shared" si="113"/>
        <v>08</v>
      </c>
      <c r="L1808" t="str">
        <f t="shared" si="114"/>
        <v>11</v>
      </c>
      <c r="M1808" s="2">
        <f t="shared" si="115"/>
        <v>42227.65625</v>
      </c>
      <c r="N1808" s="1">
        <f>IF(SUMPRODUCT(--ISNUMBER(SEARCH({"nasdaq.com","bloomberg.com","wsj.com","seekingalpha.com","valuewalk.com","reuters.com","forbes.com","marketwatch.com","investopedia.com","businessinsider.com","analystratings.com"},B1808)))&gt;0,1,0)</f>
        <v>0</v>
      </c>
      <c r="O1808" t="s">
        <v>3935</v>
      </c>
    </row>
    <row r="1809" spans="1:15" x14ac:dyDescent="0.35">
      <c r="A1809">
        <v>0.64655172413793105</v>
      </c>
      <c r="B1809" t="s">
        <v>1448</v>
      </c>
      <c r="C1809" t="s">
        <v>1713</v>
      </c>
      <c r="D1809">
        <v>20150707191500</v>
      </c>
      <c r="E1809" s="1">
        <f>IF(SUMPRODUCT(--ISNUMBER(SEARCH({"ECON_EARNINGSREPORT","ECON_STOCKMARKET"},C1809)))&gt;0,1,0)</f>
        <v>1</v>
      </c>
      <c r="F1809" s="1">
        <f>IF(SUMPRODUCT(--ISNUMBER(SEARCH({"ENV_"},C1809)))&gt;0,1,0)</f>
        <v>0</v>
      </c>
      <c r="G1809" s="1">
        <f>IF(SUMPRODUCT(--ISNUMBER(SEARCH({"DISCRIMINATION","HARASSMENT","HATE_SPEECH","GENDER_VIOLENCE"},C1809)))&gt;0,1,0)</f>
        <v>0</v>
      </c>
      <c r="H1809" s="1">
        <f>IF(SUMPRODUCT(--ISNUMBER(SEARCH({"LEGALIZE","LEGISLATION","TRIAL"},C1809)))&gt;0,1,0)</f>
        <v>0</v>
      </c>
      <c r="I1809" s="1">
        <f>IF(SUMPRODUCT(--ISNUMBER(SEARCH({"LEADER"},C1809)))&gt;0,1,0)</f>
        <v>0</v>
      </c>
      <c r="J1809" t="str">
        <f t="shared" si="112"/>
        <v>2015</v>
      </c>
      <c r="K1809" t="str">
        <f t="shared" si="113"/>
        <v>07</v>
      </c>
      <c r="L1809" t="str">
        <f t="shared" si="114"/>
        <v>07</v>
      </c>
      <c r="M1809" s="2">
        <f t="shared" si="115"/>
        <v>42192.802083333336</v>
      </c>
      <c r="N1809" s="1">
        <f>IF(SUMPRODUCT(--ISNUMBER(SEARCH({"nasdaq.com","bloomberg.com","wsj.com","seekingalpha.com","valuewalk.com","reuters.com","forbes.com","marketwatch.com","investopedia.com","businessinsider.com","analystratings.com"},B1809)))&gt;0,1,0)</f>
        <v>0</v>
      </c>
      <c r="O1809" t="s">
        <v>3935</v>
      </c>
    </row>
    <row r="1810" spans="1:15" x14ac:dyDescent="0.35">
      <c r="A1810">
        <v>1.89530685920578</v>
      </c>
      <c r="B1810" t="s">
        <v>754</v>
      </c>
      <c r="C1810" t="s">
        <v>1714</v>
      </c>
      <c r="D1810">
        <v>20160412200000</v>
      </c>
      <c r="E1810" s="1">
        <f>IF(SUMPRODUCT(--ISNUMBER(SEARCH({"ECON_EARNINGSREPORT","ECON_STOCKMARKET"},C1810)))&gt;0,1,0)</f>
        <v>1</v>
      </c>
      <c r="F1810" s="1">
        <f>IF(SUMPRODUCT(--ISNUMBER(SEARCH({"ENV_"},C1810)))&gt;0,1,0)</f>
        <v>0</v>
      </c>
      <c r="G1810" s="1">
        <f>IF(SUMPRODUCT(--ISNUMBER(SEARCH({"DISCRIMINATION","HARASSMENT","HATE_SPEECH","GENDER_VIOLENCE"},C1810)))&gt;0,1,0)</f>
        <v>0</v>
      </c>
      <c r="H1810" s="1">
        <f>IF(SUMPRODUCT(--ISNUMBER(SEARCH({"LEGALIZE","LEGISLATION","TRIAL"},C1810)))&gt;0,1,0)</f>
        <v>0</v>
      </c>
      <c r="I1810" s="1">
        <f>IF(SUMPRODUCT(--ISNUMBER(SEARCH({"LEADER"},C1810)))&gt;0,1,0)</f>
        <v>1</v>
      </c>
      <c r="J1810" t="str">
        <f t="shared" si="112"/>
        <v>2016</v>
      </c>
      <c r="K1810" t="str">
        <f t="shared" si="113"/>
        <v>04</v>
      </c>
      <c r="L1810" t="str">
        <f t="shared" si="114"/>
        <v>12</v>
      </c>
      <c r="M1810" s="2">
        <f t="shared" si="115"/>
        <v>42472.833333333336</v>
      </c>
      <c r="N1810" s="1">
        <f>IF(SUMPRODUCT(--ISNUMBER(SEARCH({"nasdaq.com","bloomberg.com","wsj.com","seekingalpha.com","valuewalk.com","reuters.com","forbes.com","marketwatch.com","investopedia.com","businessinsider.com","analystratings.com"},B1810)))&gt;0,1,0)</f>
        <v>0</v>
      </c>
      <c r="O1810" t="s">
        <v>3935</v>
      </c>
    </row>
    <row r="1811" spans="1:15" x14ac:dyDescent="0.35">
      <c r="A1811">
        <v>-0.59701492537313405</v>
      </c>
      <c r="B1811" t="s">
        <v>31</v>
      </c>
      <c r="C1811" t="s">
        <v>1715</v>
      </c>
      <c r="D1811">
        <v>20151002151500</v>
      </c>
      <c r="E1811" s="1">
        <f>IF(SUMPRODUCT(--ISNUMBER(SEARCH({"ECON_EARNINGSREPORT","ECON_STOCKMARKET"},C1811)))&gt;0,1,0)</f>
        <v>1</v>
      </c>
      <c r="F1811" s="1">
        <f>IF(SUMPRODUCT(--ISNUMBER(SEARCH({"ENV_"},C1811)))&gt;0,1,0)</f>
        <v>0</v>
      </c>
      <c r="G1811" s="1">
        <f>IF(SUMPRODUCT(--ISNUMBER(SEARCH({"DISCRIMINATION","HARASSMENT","HATE_SPEECH","GENDER_VIOLENCE"},C1811)))&gt;0,1,0)</f>
        <v>0</v>
      </c>
      <c r="H1811" s="1">
        <f>IF(SUMPRODUCT(--ISNUMBER(SEARCH({"LEGALIZE","LEGISLATION","TRIAL"},C1811)))&gt;0,1,0)</f>
        <v>0</v>
      </c>
      <c r="I1811" s="1">
        <f>IF(SUMPRODUCT(--ISNUMBER(SEARCH({"LEADER"},C1811)))&gt;0,1,0)</f>
        <v>0</v>
      </c>
      <c r="J1811" t="str">
        <f t="shared" si="112"/>
        <v>2015</v>
      </c>
      <c r="K1811" t="str">
        <f t="shared" si="113"/>
        <v>10</v>
      </c>
      <c r="L1811" t="str">
        <f t="shared" si="114"/>
        <v>02</v>
      </c>
      <c r="M1811" s="2">
        <f t="shared" si="115"/>
        <v>42279.635416666664</v>
      </c>
      <c r="N1811" s="1">
        <f>IF(SUMPRODUCT(--ISNUMBER(SEARCH({"nasdaq.com","bloomberg.com","wsj.com","seekingalpha.com","valuewalk.com","reuters.com","forbes.com","marketwatch.com","investopedia.com","businessinsider.com","analystratings.com"},B1811)))&gt;0,1,0)</f>
        <v>0</v>
      </c>
      <c r="O1811" t="s">
        <v>3935</v>
      </c>
    </row>
    <row r="1812" spans="1:15" x14ac:dyDescent="0.35">
      <c r="A1812">
        <v>0.23474178403755899</v>
      </c>
      <c r="B1812" t="s">
        <v>1448</v>
      </c>
      <c r="C1812" t="s">
        <v>1716</v>
      </c>
      <c r="D1812">
        <v>20150414190000</v>
      </c>
      <c r="E1812" s="1">
        <f>IF(SUMPRODUCT(--ISNUMBER(SEARCH({"ECON_EARNINGSREPORT","ECON_STOCKMARKET"},C1812)))&gt;0,1,0)</f>
        <v>1</v>
      </c>
      <c r="F1812" s="1">
        <f>IF(SUMPRODUCT(--ISNUMBER(SEARCH({"ENV_"},C1812)))&gt;0,1,0)</f>
        <v>0</v>
      </c>
      <c r="G1812" s="1">
        <f>IF(SUMPRODUCT(--ISNUMBER(SEARCH({"DISCRIMINATION","HARASSMENT","HATE_SPEECH","GENDER_VIOLENCE"},C1812)))&gt;0,1,0)</f>
        <v>0</v>
      </c>
      <c r="H1812" s="1">
        <f>IF(SUMPRODUCT(--ISNUMBER(SEARCH({"LEGALIZE","LEGISLATION","TRIAL"},C1812)))&gt;0,1,0)</f>
        <v>0</v>
      </c>
      <c r="I1812" s="1">
        <f>IF(SUMPRODUCT(--ISNUMBER(SEARCH({"LEADER"},C1812)))&gt;0,1,0)</f>
        <v>0</v>
      </c>
      <c r="J1812" t="str">
        <f t="shared" si="112"/>
        <v>2015</v>
      </c>
      <c r="K1812" t="str">
        <f t="shared" si="113"/>
        <v>04</v>
      </c>
      <c r="L1812" t="str">
        <f t="shared" si="114"/>
        <v>14</v>
      </c>
      <c r="M1812" s="2">
        <f t="shared" si="115"/>
        <v>42108.791666666664</v>
      </c>
      <c r="N1812" s="1">
        <f>IF(SUMPRODUCT(--ISNUMBER(SEARCH({"nasdaq.com","bloomberg.com","wsj.com","seekingalpha.com","valuewalk.com","reuters.com","forbes.com","marketwatch.com","investopedia.com","businessinsider.com","analystratings.com"},B1812)))&gt;0,1,0)</f>
        <v>0</v>
      </c>
      <c r="O1812" t="s">
        <v>3935</v>
      </c>
    </row>
    <row r="1813" spans="1:15" x14ac:dyDescent="0.35">
      <c r="A1813">
        <v>-1.57194679564692</v>
      </c>
      <c r="B1813" t="s">
        <v>1717</v>
      </c>
      <c r="C1813" t="s">
        <v>1718</v>
      </c>
      <c r="D1813">
        <v>20150714183000</v>
      </c>
      <c r="E1813" s="1">
        <f>IF(SUMPRODUCT(--ISNUMBER(SEARCH({"ECON_EARNINGSREPORT","ECON_STOCKMARKET"},C1813)))&gt;0,1,0)</f>
        <v>1</v>
      </c>
      <c r="F1813" s="1">
        <f>IF(SUMPRODUCT(--ISNUMBER(SEARCH({"ENV_"},C1813)))&gt;0,1,0)</f>
        <v>1</v>
      </c>
      <c r="G1813" s="1">
        <f>IF(SUMPRODUCT(--ISNUMBER(SEARCH({"DISCRIMINATION","HARASSMENT","HATE_SPEECH","GENDER_VIOLENCE"},C1813)))&gt;0,1,0)</f>
        <v>0</v>
      </c>
      <c r="H1813" s="1">
        <f>IF(SUMPRODUCT(--ISNUMBER(SEARCH({"LEGALIZE","LEGISLATION","TRIAL"},C1813)))&gt;0,1,0)</f>
        <v>1</v>
      </c>
      <c r="I1813" s="1">
        <f>IF(SUMPRODUCT(--ISNUMBER(SEARCH({"LEADER"},C1813)))&gt;0,1,0)</f>
        <v>1</v>
      </c>
      <c r="J1813" t="str">
        <f t="shared" si="112"/>
        <v>2015</v>
      </c>
      <c r="K1813" t="str">
        <f t="shared" si="113"/>
        <v>07</v>
      </c>
      <c r="L1813" t="str">
        <f t="shared" si="114"/>
        <v>14</v>
      </c>
      <c r="M1813" s="2">
        <f t="shared" si="115"/>
        <v>42199.770833333336</v>
      </c>
      <c r="N1813" s="1">
        <f>IF(SUMPRODUCT(--ISNUMBER(SEARCH({"nasdaq.com","bloomberg.com","wsj.com","seekingalpha.com","valuewalk.com","reuters.com","forbes.com","marketwatch.com","investopedia.com","businessinsider.com","analystratings.com"},B1813)))&gt;0,1,0)</f>
        <v>0</v>
      </c>
      <c r="O1813" t="s">
        <v>3935</v>
      </c>
    </row>
    <row r="1814" spans="1:15" x14ac:dyDescent="0.35">
      <c r="A1814">
        <v>1.0869565217391299</v>
      </c>
      <c r="B1814" t="s">
        <v>61</v>
      </c>
      <c r="C1814" t="s">
        <v>1719</v>
      </c>
      <c r="D1814">
        <v>20150625170000</v>
      </c>
      <c r="E1814" s="1">
        <f>IF(SUMPRODUCT(--ISNUMBER(SEARCH({"ECON_EARNINGSREPORT","ECON_STOCKMARKET"},C1814)))&gt;0,1,0)</f>
        <v>1</v>
      </c>
      <c r="F1814" s="1">
        <f>IF(SUMPRODUCT(--ISNUMBER(SEARCH({"ENV_"},C1814)))&gt;0,1,0)</f>
        <v>1</v>
      </c>
      <c r="G1814" s="1">
        <f>IF(SUMPRODUCT(--ISNUMBER(SEARCH({"DISCRIMINATION","HARASSMENT","HATE_SPEECH","GENDER_VIOLENCE"},C1814)))&gt;0,1,0)</f>
        <v>0</v>
      </c>
      <c r="H1814" s="1">
        <f>IF(SUMPRODUCT(--ISNUMBER(SEARCH({"LEGALIZE","LEGISLATION","TRIAL"},C1814)))&gt;0,1,0)</f>
        <v>0</v>
      </c>
      <c r="I1814" s="1">
        <f>IF(SUMPRODUCT(--ISNUMBER(SEARCH({"LEADER"},C1814)))&gt;0,1,0)</f>
        <v>0</v>
      </c>
      <c r="J1814" t="str">
        <f t="shared" si="112"/>
        <v>2015</v>
      </c>
      <c r="K1814" t="str">
        <f t="shared" si="113"/>
        <v>06</v>
      </c>
      <c r="L1814" t="str">
        <f t="shared" si="114"/>
        <v>25</v>
      </c>
      <c r="M1814" s="2">
        <f t="shared" si="115"/>
        <v>42180.708333333336</v>
      </c>
      <c r="N1814" s="1">
        <f>IF(SUMPRODUCT(--ISNUMBER(SEARCH({"nasdaq.com","bloomberg.com","wsj.com","seekingalpha.com","valuewalk.com","reuters.com","forbes.com","marketwatch.com","investopedia.com","businessinsider.com","analystratings.com"},B1814)))&gt;0,1,0)</f>
        <v>0</v>
      </c>
      <c r="O1814" t="s">
        <v>3935</v>
      </c>
    </row>
    <row r="1815" spans="1:15" x14ac:dyDescent="0.35">
      <c r="A1815">
        <v>1.5873015873015901</v>
      </c>
      <c r="B1815" t="s">
        <v>139</v>
      </c>
      <c r="D1815">
        <v>20150722163000</v>
      </c>
      <c r="E1815" s="1">
        <f>IF(SUMPRODUCT(--ISNUMBER(SEARCH({"ECON_EARNINGSREPORT","ECON_STOCKMARKET"},C1815)))&gt;0,1,0)</f>
        <v>0</v>
      </c>
      <c r="F1815" s="1">
        <f>IF(SUMPRODUCT(--ISNUMBER(SEARCH({"ENV_"},C1815)))&gt;0,1,0)</f>
        <v>0</v>
      </c>
      <c r="G1815" s="1">
        <f>IF(SUMPRODUCT(--ISNUMBER(SEARCH({"DISCRIMINATION","HARASSMENT","HATE_SPEECH","GENDER_VIOLENCE"},C1815)))&gt;0,1,0)</f>
        <v>0</v>
      </c>
      <c r="H1815" s="1">
        <f>IF(SUMPRODUCT(--ISNUMBER(SEARCH({"LEGALIZE","LEGISLATION","TRIAL"},C1815)))&gt;0,1,0)</f>
        <v>0</v>
      </c>
      <c r="I1815" s="1">
        <f>IF(SUMPRODUCT(--ISNUMBER(SEARCH({"LEADER"},C1815)))&gt;0,1,0)</f>
        <v>0</v>
      </c>
      <c r="J1815" t="str">
        <f t="shared" si="112"/>
        <v>2015</v>
      </c>
      <c r="K1815" t="str">
        <f t="shared" si="113"/>
        <v>07</v>
      </c>
      <c r="L1815" t="str">
        <f t="shared" si="114"/>
        <v>22</v>
      </c>
      <c r="M1815" s="2">
        <f t="shared" si="115"/>
        <v>42207.6875</v>
      </c>
      <c r="N1815" s="1">
        <f>IF(SUMPRODUCT(--ISNUMBER(SEARCH({"nasdaq.com","bloomberg.com","wsj.com","seekingalpha.com","valuewalk.com","reuters.com","forbes.com","marketwatch.com","investopedia.com","businessinsider.com","analystratings.com"},B1815)))&gt;0,1,0)</f>
        <v>0</v>
      </c>
      <c r="O1815" t="s">
        <v>3935</v>
      </c>
    </row>
    <row r="1816" spans="1:15" x14ac:dyDescent="0.35">
      <c r="A1816">
        <v>-1.12044817927171</v>
      </c>
      <c r="B1816" t="s">
        <v>332</v>
      </c>
      <c r="C1816" t="s">
        <v>1720</v>
      </c>
      <c r="D1816">
        <v>20150817134500</v>
      </c>
      <c r="E1816" s="1">
        <f>IF(SUMPRODUCT(--ISNUMBER(SEARCH({"ECON_EARNINGSREPORT","ECON_STOCKMARKET"},C1816)))&gt;0,1,0)</f>
        <v>1</v>
      </c>
      <c r="F1816" s="1">
        <f>IF(SUMPRODUCT(--ISNUMBER(SEARCH({"ENV_"},C1816)))&gt;0,1,0)</f>
        <v>0</v>
      </c>
      <c r="G1816" s="1">
        <f>IF(SUMPRODUCT(--ISNUMBER(SEARCH({"DISCRIMINATION","HARASSMENT","HATE_SPEECH","GENDER_VIOLENCE"},C1816)))&gt;0,1,0)</f>
        <v>0</v>
      </c>
      <c r="H1816" s="1">
        <f>IF(SUMPRODUCT(--ISNUMBER(SEARCH({"LEGALIZE","LEGISLATION","TRIAL"},C1816)))&gt;0,1,0)</f>
        <v>0</v>
      </c>
      <c r="I1816" s="1">
        <f>IF(SUMPRODUCT(--ISNUMBER(SEARCH({"LEADER"},C1816)))&gt;0,1,0)</f>
        <v>0</v>
      </c>
      <c r="J1816" t="str">
        <f t="shared" si="112"/>
        <v>2015</v>
      </c>
      <c r="K1816" t="str">
        <f t="shared" si="113"/>
        <v>08</v>
      </c>
      <c r="L1816" t="str">
        <f t="shared" si="114"/>
        <v>17</v>
      </c>
      <c r="M1816" s="2">
        <f t="shared" si="115"/>
        <v>42233.572916666664</v>
      </c>
      <c r="N1816" s="1">
        <f>IF(SUMPRODUCT(--ISNUMBER(SEARCH({"nasdaq.com","bloomberg.com","wsj.com","seekingalpha.com","valuewalk.com","reuters.com","forbes.com","marketwatch.com","investopedia.com","businessinsider.com","analystratings.com"},B1816)))&gt;0,1,0)</f>
        <v>0</v>
      </c>
      <c r="O1816" t="s">
        <v>3935</v>
      </c>
    </row>
    <row r="1817" spans="1:15" x14ac:dyDescent="0.35">
      <c r="A1817">
        <v>1.2323943661971799</v>
      </c>
      <c r="B1817" t="s">
        <v>51</v>
      </c>
      <c r="C1817" t="s">
        <v>1721</v>
      </c>
      <c r="D1817">
        <v>20151222184500</v>
      </c>
      <c r="E1817" s="1">
        <f>IF(SUMPRODUCT(--ISNUMBER(SEARCH({"ECON_EARNINGSREPORT","ECON_STOCKMARKET"},C1817)))&gt;0,1,0)</f>
        <v>1</v>
      </c>
      <c r="F1817" s="1">
        <f>IF(SUMPRODUCT(--ISNUMBER(SEARCH({"ENV_"},C1817)))&gt;0,1,0)</f>
        <v>0</v>
      </c>
      <c r="G1817" s="1">
        <f>IF(SUMPRODUCT(--ISNUMBER(SEARCH({"DISCRIMINATION","HARASSMENT","HATE_SPEECH","GENDER_VIOLENCE"},C1817)))&gt;0,1,0)</f>
        <v>0</v>
      </c>
      <c r="H1817" s="1">
        <f>IF(SUMPRODUCT(--ISNUMBER(SEARCH({"LEGALIZE","LEGISLATION","TRIAL"},C1817)))&gt;0,1,0)</f>
        <v>0</v>
      </c>
      <c r="I1817" s="1">
        <f>IF(SUMPRODUCT(--ISNUMBER(SEARCH({"LEADER"},C1817)))&gt;0,1,0)</f>
        <v>0</v>
      </c>
      <c r="J1817" t="str">
        <f t="shared" si="112"/>
        <v>2015</v>
      </c>
      <c r="K1817" t="str">
        <f t="shared" si="113"/>
        <v>12</v>
      </c>
      <c r="L1817" t="str">
        <f t="shared" si="114"/>
        <v>22</v>
      </c>
      <c r="M1817" s="2">
        <f t="shared" si="115"/>
        <v>42360.78125</v>
      </c>
      <c r="N1817" s="1">
        <f>IF(SUMPRODUCT(--ISNUMBER(SEARCH({"nasdaq.com","bloomberg.com","wsj.com","seekingalpha.com","valuewalk.com","reuters.com","forbes.com","marketwatch.com","investopedia.com","businessinsider.com","analystratings.com"},B1817)))&gt;0,1,0)</f>
        <v>0</v>
      </c>
      <c r="O1817" t="s">
        <v>3935</v>
      </c>
    </row>
    <row r="1818" spans="1:15" x14ac:dyDescent="0.35">
      <c r="A1818">
        <v>-2.0964360587002102</v>
      </c>
      <c r="B1818" t="s">
        <v>31</v>
      </c>
      <c r="C1818" t="s">
        <v>1722</v>
      </c>
      <c r="D1818">
        <v>20150629234500</v>
      </c>
      <c r="E1818" s="1">
        <f>IF(SUMPRODUCT(--ISNUMBER(SEARCH({"ECON_EARNINGSREPORT","ECON_STOCKMARKET"},C1818)))&gt;0,1,0)</f>
        <v>1</v>
      </c>
      <c r="F1818" s="1">
        <f>IF(SUMPRODUCT(--ISNUMBER(SEARCH({"ENV_"},C1818)))&gt;0,1,0)</f>
        <v>0</v>
      </c>
      <c r="G1818" s="1">
        <f>IF(SUMPRODUCT(--ISNUMBER(SEARCH({"DISCRIMINATION","HARASSMENT","HATE_SPEECH","GENDER_VIOLENCE"},C1818)))&gt;0,1,0)</f>
        <v>0</v>
      </c>
      <c r="H1818" s="1">
        <f>IF(SUMPRODUCT(--ISNUMBER(SEARCH({"LEGALIZE","LEGISLATION","TRIAL"},C1818)))&gt;0,1,0)</f>
        <v>0</v>
      </c>
      <c r="I1818" s="1">
        <f>IF(SUMPRODUCT(--ISNUMBER(SEARCH({"LEADER"},C1818)))&gt;0,1,0)</f>
        <v>1</v>
      </c>
      <c r="J1818" t="str">
        <f t="shared" si="112"/>
        <v>2015</v>
      </c>
      <c r="K1818" t="str">
        <f t="shared" si="113"/>
        <v>06</v>
      </c>
      <c r="L1818" t="str">
        <f t="shared" si="114"/>
        <v>29</v>
      </c>
      <c r="M1818" s="2">
        <f t="shared" si="115"/>
        <v>42184.989583333336</v>
      </c>
      <c r="N1818" s="1">
        <f>IF(SUMPRODUCT(--ISNUMBER(SEARCH({"nasdaq.com","bloomberg.com","wsj.com","seekingalpha.com","valuewalk.com","reuters.com","forbes.com","marketwatch.com","investopedia.com","businessinsider.com","analystratings.com"},B1818)))&gt;0,1,0)</f>
        <v>0</v>
      </c>
      <c r="O1818" t="s">
        <v>3935</v>
      </c>
    </row>
    <row r="1819" spans="1:15" x14ac:dyDescent="0.35">
      <c r="A1819">
        <v>-4.1428571428571397</v>
      </c>
      <c r="B1819" t="s">
        <v>85</v>
      </c>
      <c r="C1819" t="s">
        <v>1723</v>
      </c>
      <c r="D1819">
        <v>20151015181500</v>
      </c>
      <c r="E1819" s="1">
        <f>IF(SUMPRODUCT(--ISNUMBER(SEARCH({"ECON_EARNINGSREPORT","ECON_STOCKMARKET"},C1819)))&gt;0,1,0)</f>
        <v>1</v>
      </c>
      <c r="F1819" s="1">
        <f>IF(SUMPRODUCT(--ISNUMBER(SEARCH({"ENV_"},C1819)))&gt;0,1,0)</f>
        <v>0</v>
      </c>
      <c r="G1819" s="1">
        <f>IF(SUMPRODUCT(--ISNUMBER(SEARCH({"DISCRIMINATION","HARASSMENT","HATE_SPEECH","GENDER_VIOLENCE"},C1819)))&gt;0,1,0)</f>
        <v>0</v>
      </c>
      <c r="H1819" s="1">
        <f>IF(SUMPRODUCT(--ISNUMBER(SEARCH({"LEGALIZE","LEGISLATION","TRIAL"},C1819)))&gt;0,1,0)</f>
        <v>0</v>
      </c>
      <c r="I1819" s="1">
        <f>IF(SUMPRODUCT(--ISNUMBER(SEARCH({"LEADER"},C1819)))&gt;0,1,0)</f>
        <v>0</v>
      </c>
      <c r="J1819" t="str">
        <f t="shared" si="112"/>
        <v>2015</v>
      </c>
      <c r="K1819" t="str">
        <f t="shared" si="113"/>
        <v>10</v>
      </c>
      <c r="L1819" t="str">
        <f t="shared" si="114"/>
        <v>15</v>
      </c>
      <c r="M1819" s="2">
        <f t="shared" si="115"/>
        <v>42292.760416666664</v>
      </c>
      <c r="N1819" s="1">
        <f>IF(SUMPRODUCT(--ISNUMBER(SEARCH({"nasdaq.com","bloomberg.com","wsj.com","seekingalpha.com","valuewalk.com","reuters.com","forbes.com","marketwatch.com","investopedia.com","businessinsider.com","analystratings.com"},B1819)))&gt;0,1,0)</f>
        <v>0</v>
      </c>
      <c r="O1819" t="s">
        <v>3935</v>
      </c>
    </row>
    <row r="1820" spans="1:15" x14ac:dyDescent="0.35">
      <c r="A1820">
        <v>-2.7777777777777799</v>
      </c>
      <c r="B1820" t="s">
        <v>124</v>
      </c>
      <c r="C1820" t="s">
        <v>1724</v>
      </c>
      <c r="D1820">
        <v>20160330211500</v>
      </c>
      <c r="E1820" s="1">
        <f>IF(SUMPRODUCT(--ISNUMBER(SEARCH({"ECON_EARNINGSREPORT","ECON_STOCKMARKET"},C1820)))&gt;0,1,0)</f>
        <v>1</v>
      </c>
      <c r="F1820" s="1">
        <f>IF(SUMPRODUCT(--ISNUMBER(SEARCH({"ENV_"},C1820)))&gt;0,1,0)</f>
        <v>0</v>
      </c>
      <c r="G1820" s="1">
        <f>IF(SUMPRODUCT(--ISNUMBER(SEARCH({"DISCRIMINATION","HARASSMENT","HATE_SPEECH","GENDER_VIOLENCE"},C1820)))&gt;0,1,0)</f>
        <v>0</v>
      </c>
      <c r="H1820" s="1">
        <f>IF(SUMPRODUCT(--ISNUMBER(SEARCH({"LEGALIZE","LEGISLATION","TRIAL"},C1820)))&gt;0,1,0)</f>
        <v>0</v>
      </c>
      <c r="I1820" s="1">
        <f>IF(SUMPRODUCT(--ISNUMBER(SEARCH({"LEADER"},C1820)))&gt;0,1,0)</f>
        <v>0</v>
      </c>
      <c r="J1820" t="str">
        <f t="shared" si="112"/>
        <v>2016</v>
      </c>
      <c r="K1820" t="str">
        <f t="shared" si="113"/>
        <v>03</v>
      </c>
      <c r="L1820" t="str">
        <f t="shared" si="114"/>
        <v>30</v>
      </c>
      <c r="M1820" s="2">
        <f t="shared" si="115"/>
        <v>42459.885416666664</v>
      </c>
      <c r="N1820" s="1">
        <f>IF(SUMPRODUCT(--ISNUMBER(SEARCH({"nasdaq.com","bloomberg.com","wsj.com","seekingalpha.com","valuewalk.com","reuters.com","forbes.com","marketwatch.com","investopedia.com","businessinsider.com","analystratings.com"},B1820)))&gt;0,1,0)</f>
        <v>0</v>
      </c>
      <c r="O1820" t="s">
        <v>3935</v>
      </c>
    </row>
    <row r="1821" spans="1:15" x14ac:dyDescent="0.35">
      <c r="A1821">
        <v>-0.92592592592592604</v>
      </c>
      <c r="B1821" t="s">
        <v>593</v>
      </c>
      <c r="C1821" t="s">
        <v>1472</v>
      </c>
      <c r="D1821">
        <v>20150720191500</v>
      </c>
      <c r="E1821" s="1">
        <f>IF(SUMPRODUCT(--ISNUMBER(SEARCH({"ECON_EARNINGSREPORT","ECON_STOCKMARKET"},C1821)))&gt;0,1,0)</f>
        <v>0</v>
      </c>
      <c r="F1821" s="1">
        <f>IF(SUMPRODUCT(--ISNUMBER(SEARCH({"ENV_"},C1821)))&gt;0,1,0)</f>
        <v>0</v>
      </c>
      <c r="G1821" s="1">
        <f>IF(SUMPRODUCT(--ISNUMBER(SEARCH({"DISCRIMINATION","HARASSMENT","HATE_SPEECH","GENDER_VIOLENCE"},C1821)))&gt;0,1,0)</f>
        <v>0</v>
      </c>
      <c r="H1821" s="1">
        <f>IF(SUMPRODUCT(--ISNUMBER(SEARCH({"LEGALIZE","LEGISLATION","TRIAL"},C1821)))&gt;0,1,0)</f>
        <v>0</v>
      </c>
      <c r="I1821" s="1">
        <f>IF(SUMPRODUCT(--ISNUMBER(SEARCH({"LEADER"},C1821)))&gt;0,1,0)</f>
        <v>0</v>
      </c>
      <c r="J1821" t="str">
        <f t="shared" si="112"/>
        <v>2015</v>
      </c>
      <c r="K1821" t="str">
        <f t="shared" si="113"/>
        <v>07</v>
      </c>
      <c r="L1821" t="str">
        <f t="shared" si="114"/>
        <v>20</v>
      </c>
      <c r="M1821" s="2">
        <f t="shared" si="115"/>
        <v>42205.802083333336</v>
      </c>
      <c r="N1821" s="1">
        <f>IF(SUMPRODUCT(--ISNUMBER(SEARCH({"nasdaq.com","bloomberg.com","wsj.com","seekingalpha.com","valuewalk.com","reuters.com","forbes.com","marketwatch.com","investopedia.com","businessinsider.com","analystratings.com"},B1821)))&gt;0,1,0)</f>
        <v>0</v>
      </c>
      <c r="O1821" t="s">
        <v>3935</v>
      </c>
    </row>
    <row r="1822" spans="1:15" x14ac:dyDescent="0.35">
      <c r="A1822">
        <v>1.5197568389057801</v>
      </c>
      <c r="B1822" t="s">
        <v>555</v>
      </c>
      <c r="C1822" t="s">
        <v>1648</v>
      </c>
      <c r="D1822">
        <v>20150728223000</v>
      </c>
      <c r="E1822" s="1">
        <f>IF(SUMPRODUCT(--ISNUMBER(SEARCH({"ECON_EARNINGSREPORT","ECON_STOCKMARKET"},C1822)))&gt;0,1,0)</f>
        <v>0</v>
      </c>
      <c r="F1822" s="1">
        <f>IF(SUMPRODUCT(--ISNUMBER(SEARCH({"ENV_"},C1822)))&gt;0,1,0)</f>
        <v>0</v>
      </c>
      <c r="G1822" s="1">
        <f>IF(SUMPRODUCT(--ISNUMBER(SEARCH({"DISCRIMINATION","HARASSMENT","HATE_SPEECH","GENDER_VIOLENCE"},C1822)))&gt;0,1,0)</f>
        <v>0</v>
      </c>
      <c r="H1822" s="1">
        <f>IF(SUMPRODUCT(--ISNUMBER(SEARCH({"LEGALIZE","LEGISLATION","TRIAL"},C1822)))&gt;0,1,0)</f>
        <v>0</v>
      </c>
      <c r="I1822" s="1">
        <f>IF(SUMPRODUCT(--ISNUMBER(SEARCH({"LEADER"},C1822)))&gt;0,1,0)</f>
        <v>1</v>
      </c>
      <c r="J1822" t="str">
        <f t="shared" si="112"/>
        <v>2015</v>
      </c>
      <c r="K1822" t="str">
        <f t="shared" si="113"/>
        <v>07</v>
      </c>
      <c r="L1822" t="str">
        <f t="shared" si="114"/>
        <v>28</v>
      </c>
      <c r="M1822" s="2">
        <f t="shared" si="115"/>
        <v>42213.9375</v>
      </c>
      <c r="N1822" s="1">
        <f>IF(SUMPRODUCT(--ISNUMBER(SEARCH({"nasdaq.com","bloomberg.com","wsj.com","seekingalpha.com","valuewalk.com","reuters.com","forbes.com","marketwatch.com","investopedia.com","businessinsider.com","analystratings.com"},B1822)))&gt;0,1,0)</f>
        <v>1</v>
      </c>
      <c r="O1822" t="s">
        <v>3935</v>
      </c>
    </row>
    <row r="1823" spans="1:15" x14ac:dyDescent="0.35">
      <c r="A1823">
        <v>0</v>
      </c>
      <c r="B1823" t="s">
        <v>1576</v>
      </c>
      <c r="C1823" t="s">
        <v>1725</v>
      </c>
      <c r="D1823">
        <v>20150816180000</v>
      </c>
      <c r="E1823" s="1">
        <f>IF(SUMPRODUCT(--ISNUMBER(SEARCH({"ECON_EARNINGSREPORT","ECON_STOCKMARKET"},C1823)))&gt;0,1,0)</f>
        <v>0</v>
      </c>
      <c r="F1823" s="1">
        <f>IF(SUMPRODUCT(--ISNUMBER(SEARCH({"ENV_"},C1823)))&gt;0,1,0)</f>
        <v>0</v>
      </c>
      <c r="G1823" s="1">
        <f>IF(SUMPRODUCT(--ISNUMBER(SEARCH({"DISCRIMINATION","HARASSMENT","HATE_SPEECH","GENDER_VIOLENCE"},C1823)))&gt;0,1,0)</f>
        <v>0</v>
      </c>
      <c r="H1823" s="1">
        <f>IF(SUMPRODUCT(--ISNUMBER(SEARCH({"LEGALIZE","LEGISLATION","TRIAL"},C1823)))&gt;0,1,0)</f>
        <v>0</v>
      </c>
      <c r="I1823" s="1">
        <f>IF(SUMPRODUCT(--ISNUMBER(SEARCH({"LEADER"},C1823)))&gt;0,1,0)</f>
        <v>0</v>
      </c>
      <c r="J1823" t="str">
        <f t="shared" si="112"/>
        <v>2015</v>
      </c>
      <c r="K1823" t="str">
        <f t="shared" si="113"/>
        <v>08</v>
      </c>
      <c r="L1823" t="str">
        <f t="shared" si="114"/>
        <v>16</v>
      </c>
      <c r="M1823" s="2">
        <f t="shared" si="115"/>
        <v>42232.75</v>
      </c>
      <c r="N1823" s="1">
        <f>IF(SUMPRODUCT(--ISNUMBER(SEARCH({"nasdaq.com","bloomberg.com","wsj.com","seekingalpha.com","valuewalk.com","reuters.com","forbes.com","marketwatch.com","investopedia.com","businessinsider.com","analystratings.com"},B1823)))&gt;0,1,0)</f>
        <v>0</v>
      </c>
      <c r="O1823" t="s">
        <v>3935</v>
      </c>
    </row>
    <row r="1824" spans="1:15" x14ac:dyDescent="0.35">
      <c r="A1824">
        <v>0.55865921787709505</v>
      </c>
      <c r="B1824" t="s">
        <v>18</v>
      </c>
      <c r="C1824" t="s">
        <v>1726</v>
      </c>
      <c r="D1824">
        <v>20151222230000</v>
      </c>
      <c r="E1824" s="1">
        <f>IF(SUMPRODUCT(--ISNUMBER(SEARCH({"ECON_EARNINGSREPORT","ECON_STOCKMARKET"},C1824)))&gt;0,1,0)</f>
        <v>1</v>
      </c>
      <c r="F1824" s="1">
        <f>IF(SUMPRODUCT(--ISNUMBER(SEARCH({"ENV_"},C1824)))&gt;0,1,0)</f>
        <v>0</v>
      </c>
      <c r="G1824" s="1">
        <f>IF(SUMPRODUCT(--ISNUMBER(SEARCH({"DISCRIMINATION","HARASSMENT","HATE_SPEECH","GENDER_VIOLENCE"},C1824)))&gt;0,1,0)</f>
        <v>0</v>
      </c>
      <c r="H1824" s="1">
        <f>IF(SUMPRODUCT(--ISNUMBER(SEARCH({"LEGALIZE","LEGISLATION","TRIAL"},C1824)))&gt;0,1,0)</f>
        <v>0</v>
      </c>
      <c r="I1824" s="1">
        <f>IF(SUMPRODUCT(--ISNUMBER(SEARCH({"LEADER"},C1824)))&gt;0,1,0)</f>
        <v>0</v>
      </c>
      <c r="J1824" t="str">
        <f t="shared" si="112"/>
        <v>2015</v>
      </c>
      <c r="K1824" t="str">
        <f t="shared" si="113"/>
        <v>12</v>
      </c>
      <c r="L1824" t="str">
        <f t="shared" si="114"/>
        <v>22</v>
      </c>
      <c r="M1824" s="2">
        <f t="shared" si="115"/>
        <v>42360.958333333336</v>
      </c>
      <c r="N1824" s="1">
        <f>IF(SUMPRODUCT(--ISNUMBER(SEARCH({"nasdaq.com","bloomberg.com","wsj.com","seekingalpha.com","valuewalk.com","reuters.com","forbes.com","marketwatch.com","investopedia.com","businessinsider.com","analystratings.com"},B1824)))&gt;0,1,0)</f>
        <v>0</v>
      </c>
      <c r="O1824" t="s">
        <v>3935</v>
      </c>
    </row>
    <row r="1825" spans="1:15" x14ac:dyDescent="0.35">
      <c r="A1825">
        <v>0.27855153203342597</v>
      </c>
      <c r="B1825" t="s">
        <v>1576</v>
      </c>
      <c r="C1825" t="s">
        <v>1727</v>
      </c>
      <c r="D1825">
        <v>20160104153000</v>
      </c>
      <c r="E1825" s="1">
        <f>IF(SUMPRODUCT(--ISNUMBER(SEARCH({"ECON_EARNINGSREPORT","ECON_STOCKMARKET"},C1825)))&gt;0,1,0)</f>
        <v>1</v>
      </c>
      <c r="F1825" s="1">
        <f>IF(SUMPRODUCT(--ISNUMBER(SEARCH({"ENV_"},C1825)))&gt;0,1,0)</f>
        <v>1</v>
      </c>
      <c r="G1825" s="1">
        <f>IF(SUMPRODUCT(--ISNUMBER(SEARCH({"DISCRIMINATION","HARASSMENT","HATE_SPEECH","GENDER_VIOLENCE"},C1825)))&gt;0,1,0)</f>
        <v>0</v>
      </c>
      <c r="H1825" s="1">
        <f>IF(SUMPRODUCT(--ISNUMBER(SEARCH({"LEGALIZE","LEGISLATION","TRIAL"},C1825)))&gt;0,1,0)</f>
        <v>0</v>
      </c>
      <c r="I1825" s="1">
        <f>IF(SUMPRODUCT(--ISNUMBER(SEARCH({"LEADER"},C1825)))&gt;0,1,0)</f>
        <v>0</v>
      </c>
      <c r="J1825" t="str">
        <f t="shared" si="112"/>
        <v>2016</v>
      </c>
      <c r="K1825" t="str">
        <f t="shared" si="113"/>
        <v>01</v>
      </c>
      <c r="L1825" t="str">
        <f t="shared" si="114"/>
        <v>04</v>
      </c>
      <c r="M1825" s="2">
        <f t="shared" si="115"/>
        <v>42373.645833333336</v>
      </c>
      <c r="N1825" s="1">
        <f>IF(SUMPRODUCT(--ISNUMBER(SEARCH({"nasdaq.com","bloomberg.com","wsj.com","seekingalpha.com","valuewalk.com","reuters.com","forbes.com","marketwatch.com","investopedia.com","businessinsider.com","analystratings.com"},B1825)))&gt;0,1,0)</f>
        <v>0</v>
      </c>
      <c r="O1825" t="s">
        <v>3935</v>
      </c>
    </row>
    <row r="1826" spans="1:15" x14ac:dyDescent="0.35">
      <c r="A1826">
        <v>0</v>
      </c>
      <c r="B1826" t="s">
        <v>25</v>
      </c>
      <c r="C1826" t="s">
        <v>1648</v>
      </c>
      <c r="D1826">
        <v>20150728224500</v>
      </c>
      <c r="E1826" s="1">
        <f>IF(SUMPRODUCT(--ISNUMBER(SEARCH({"ECON_EARNINGSREPORT","ECON_STOCKMARKET"},C1826)))&gt;0,1,0)</f>
        <v>0</v>
      </c>
      <c r="F1826" s="1">
        <f>IF(SUMPRODUCT(--ISNUMBER(SEARCH({"ENV_"},C1826)))&gt;0,1,0)</f>
        <v>0</v>
      </c>
      <c r="G1826" s="1">
        <f>IF(SUMPRODUCT(--ISNUMBER(SEARCH({"DISCRIMINATION","HARASSMENT","HATE_SPEECH","GENDER_VIOLENCE"},C1826)))&gt;0,1,0)</f>
        <v>0</v>
      </c>
      <c r="H1826" s="1">
        <f>IF(SUMPRODUCT(--ISNUMBER(SEARCH({"LEGALIZE","LEGISLATION","TRIAL"},C1826)))&gt;0,1,0)</f>
        <v>0</v>
      </c>
      <c r="I1826" s="1">
        <f>IF(SUMPRODUCT(--ISNUMBER(SEARCH({"LEADER"},C1826)))&gt;0,1,0)</f>
        <v>1</v>
      </c>
      <c r="J1826" t="str">
        <f t="shared" si="112"/>
        <v>2015</v>
      </c>
      <c r="K1826" t="str">
        <f t="shared" si="113"/>
        <v>07</v>
      </c>
      <c r="L1826" t="str">
        <f t="shared" si="114"/>
        <v>28</v>
      </c>
      <c r="M1826" s="2">
        <f t="shared" si="115"/>
        <v>42213.947916666664</v>
      </c>
      <c r="N1826" s="1">
        <f>IF(SUMPRODUCT(--ISNUMBER(SEARCH({"nasdaq.com","bloomberg.com","wsj.com","seekingalpha.com","valuewalk.com","reuters.com","forbes.com","marketwatch.com","investopedia.com","businessinsider.com","analystratings.com"},B1826)))&gt;0,1,0)</f>
        <v>0</v>
      </c>
      <c r="O1826" t="s">
        <v>3935</v>
      </c>
    </row>
    <row r="1827" spans="1:15" x14ac:dyDescent="0.35">
      <c r="A1827">
        <v>0.661157024793388</v>
      </c>
      <c r="B1827" t="s">
        <v>6</v>
      </c>
      <c r="C1827" t="s">
        <v>1728</v>
      </c>
      <c r="D1827">
        <v>20150714173000</v>
      </c>
      <c r="E1827" s="1">
        <f>IF(SUMPRODUCT(--ISNUMBER(SEARCH({"ECON_EARNINGSREPORT","ECON_STOCKMARKET"},C1827)))&gt;0,1,0)</f>
        <v>1</v>
      </c>
      <c r="F1827" s="1">
        <f>IF(SUMPRODUCT(--ISNUMBER(SEARCH({"ENV_"},C1827)))&gt;0,1,0)</f>
        <v>0</v>
      </c>
      <c r="G1827" s="1">
        <f>IF(SUMPRODUCT(--ISNUMBER(SEARCH({"DISCRIMINATION","HARASSMENT","HATE_SPEECH","GENDER_VIOLENCE"},C1827)))&gt;0,1,0)</f>
        <v>0</v>
      </c>
      <c r="H1827" s="1">
        <f>IF(SUMPRODUCT(--ISNUMBER(SEARCH({"LEGALIZE","LEGISLATION","TRIAL"},C1827)))&gt;0,1,0)</f>
        <v>0</v>
      </c>
      <c r="I1827" s="1">
        <f>IF(SUMPRODUCT(--ISNUMBER(SEARCH({"LEADER"},C1827)))&gt;0,1,0)</f>
        <v>1</v>
      </c>
      <c r="J1827" t="str">
        <f t="shared" si="112"/>
        <v>2015</v>
      </c>
      <c r="K1827" t="str">
        <f t="shared" si="113"/>
        <v>07</v>
      </c>
      <c r="L1827" t="str">
        <f t="shared" si="114"/>
        <v>14</v>
      </c>
      <c r="M1827" s="2">
        <f t="shared" si="115"/>
        <v>42199.729166666664</v>
      </c>
      <c r="N1827" s="1">
        <f>IF(SUMPRODUCT(--ISNUMBER(SEARCH({"nasdaq.com","bloomberg.com","wsj.com","seekingalpha.com","valuewalk.com","reuters.com","forbes.com","marketwatch.com","investopedia.com","businessinsider.com","analystratings.com"},B1827)))&gt;0,1,0)</f>
        <v>0</v>
      </c>
      <c r="O1827" t="s">
        <v>3935</v>
      </c>
    </row>
    <row r="1828" spans="1:15" x14ac:dyDescent="0.35">
      <c r="A1828">
        <v>7.19424460431655</v>
      </c>
      <c r="B1828" t="s">
        <v>1729</v>
      </c>
      <c r="C1828" t="s">
        <v>1730</v>
      </c>
      <c r="D1828">
        <v>20150410034500</v>
      </c>
      <c r="E1828" s="1">
        <f>IF(SUMPRODUCT(--ISNUMBER(SEARCH({"ECON_EARNINGSREPORT","ECON_STOCKMARKET"},C1828)))&gt;0,1,0)</f>
        <v>0</v>
      </c>
      <c r="F1828" s="1">
        <f>IF(SUMPRODUCT(--ISNUMBER(SEARCH({"ENV_"},C1828)))&gt;0,1,0)</f>
        <v>0</v>
      </c>
      <c r="G1828" s="1">
        <f>IF(SUMPRODUCT(--ISNUMBER(SEARCH({"DISCRIMINATION","HARASSMENT","HATE_SPEECH","GENDER_VIOLENCE"},C1828)))&gt;0,1,0)</f>
        <v>0</v>
      </c>
      <c r="H1828" s="1">
        <f>IF(SUMPRODUCT(--ISNUMBER(SEARCH({"LEGALIZE","LEGISLATION","TRIAL"},C1828)))&gt;0,1,0)</f>
        <v>0</v>
      </c>
      <c r="I1828" s="1">
        <f>IF(SUMPRODUCT(--ISNUMBER(SEARCH({"LEADER"},C1828)))&gt;0,1,0)</f>
        <v>0</v>
      </c>
      <c r="J1828" t="str">
        <f t="shared" si="112"/>
        <v>2015</v>
      </c>
      <c r="K1828" t="str">
        <f t="shared" si="113"/>
        <v>04</v>
      </c>
      <c r="L1828" t="str">
        <f t="shared" si="114"/>
        <v>10</v>
      </c>
      <c r="M1828" s="2">
        <f t="shared" si="115"/>
        <v>42104.15625</v>
      </c>
      <c r="N1828" s="1">
        <f>IF(SUMPRODUCT(--ISNUMBER(SEARCH({"nasdaq.com","bloomberg.com","wsj.com","seekingalpha.com","valuewalk.com","reuters.com","forbes.com","marketwatch.com","investopedia.com","businessinsider.com","analystratings.com"},B1828)))&gt;0,1,0)</f>
        <v>0</v>
      </c>
      <c r="O1828" t="s">
        <v>3935</v>
      </c>
    </row>
    <row r="1829" spans="1:15" x14ac:dyDescent="0.35">
      <c r="A1829">
        <v>-1.94174757281553</v>
      </c>
      <c r="B1829" t="s">
        <v>10</v>
      </c>
      <c r="C1829" t="s">
        <v>1731</v>
      </c>
      <c r="D1829">
        <v>20160526184500</v>
      </c>
      <c r="E1829" s="1">
        <f>IF(SUMPRODUCT(--ISNUMBER(SEARCH({"ECON_EARNINGSREPORT","ECON_STOCKMARKET"},C1829)))&gt;0,1,0)</f>
        <v>1</v>
      </c>
      <c r="F1829" s="1">
        <f>IF(SUMPRODUCT(--ISNUMBER(SEARCH({"ENV_"},C1829)))&gt;0,1,0)</f>
        <v>1</v>
      </c>
      <c r="G1829" s="1">
        <f>IF(SUMPRODUCT(--ISNUMBER(SEARCH({"DISCRIMINATION","HARASSMENT","HATE_SPEECH","GENDER_VIOLENCE"},C1829)))&gt;0,1,0)</f>
        <v>0</v>
      </c>
      <c r="H1829" s="1">
        <f>IF(SUMPRODUCT(--ISNUMBER(SEARCH({"LEGALIZE","LEGISLATION","TRIAL"},C1829)))&gt;0,1,0)</f>
        <v>0</v>
      </c>
      <c r="I1829" s="1">
        <f>IF(SUMPRODUCT(--ISNUMBER(SEARCH({"LEADER"},C1829)))&gt;0,1,0)</f>
        <v>0</v>
      </c>
      <c r="J1829" t="str">
        <f t="shared" si="112"/>
        <v>2016</v>
      </c>
      <c r="K1829" t="str">
        <f t="shared" si="113"/>
        <v>05</v>
      </c>
      <c r="L1829" t="str">
        <f t="shared" si="114"/>
        <v>26</v>
      </c>
      <c r="M1829" s="2">
        <f t="shared" si="115"/>
        <v>42516.78125</v>
      </c>
      <c r="N1829" s="1">
        <f>IF(SUMPRODUCT(--ISNUMBER(SEARCH({"nasdaq.com","bloomberg.com","wsj.com","seekingalpha.com","valuewalk.com","reuters.com","forbes.com","marketwatch.com","investopedia.com","businessinsider.com","analystratings.com"},B1829)))&gt;0,1,0)</f>
        <v>1</v>
      </c>
      <c r="O1829" t="s">
        <v>3935</v>
      </c>
    </row>
    <row r="1830" spans="1:15" x14ac:dyDescent="0.35">
      <c r="A1830">
        <v>1.0416666666666701</v>
      </c>
      <c r="B1830" t="s">
        <v>296</v>
      </c>
      <c r="C1830" t="s">
        <v>1732</v>
      </c>
      <c r="D1830">
        <v>20150714214500</v>
      </c>
      <c r="E1830" s="1">
        <f>IF(SUMPRODUCT(--ISNUMBER(SEARCH({"ECON_EARNINGSREPORT","ECON_STOCKMARKET"},C1830)))&gt;0,1,0)</f>
        <v>0</v>
      </c>
      <c r="F1830" s="1">
        <f>IF(SUMPRODUCT(--ISNUMBER(SEARCH({"ENV_"},C1830)))&gt;0,1,0)</f>
        <v>0</v>
      </c>
      <c r="G1830" s="1">
        <f>IF(SUMPRODUCT(--ISNUMBER(SEARCH({"DISCRIMINATION","HARASSMENT","HATE_SPEECH","GENDER_VIOLENCE"},C1830)))&gt;0,1,0)</f>
        <v>0</v>
      </c>
      <c r="H1830" s="1">
        <f>IF(SUMPRODUCT(--ISNUMBER(SEARCH({"LEGALIZE","LEGISLATION","TRIAL"},C1830)))&gt;0,1,0)</f>
        <v>0</v>
      </c>
      <c r="I1830" s="1">
        <f>IF(SUMPRODUCT(--ISNUMBER(SEARCH({"LEADER"},C1830)))&gt;0,1,0)</f>
        <v>0</v>
      </c>
      <c r="J1830" t="str">
        <f t="shared" si="112"/>
        <v>2015</v>
      </c>
      <c r="K1830" t="str">
        <f t="shared" si="113"/>
        <v>07</v>
      </c>
      <c r="L1830" t="str">
        <f t="shared" si="114"/>
        <v>14</v>
      </c>
      <c r="M1830" s="2">
        <f t="shared" si="115"/>
        <v>42199.90625</v>
      </c>
      <c r="N1830" s="1">
        <f>IF(SUMPRODUCT(--ISNUMBER(SEARCH({"nasdaq.com","bloomberg.com","wsj.com","seekingalpha.com","valuewalk.com","reuters.com","forbes.com","marketwatch.com","investopedia.com","businessinsider.com","analystratings.com"},B1830)))&gt;0,1,0)</f>
        <v>0</v>
      </c>
      <c r="O1830" t="s">
        <v>3935</v>
      </c>
    </row>
    <row r="1831" spans="1:15" x14ac:dyDescent="0.35">
      <c r="A1831">
        <v>0.35842293906810102</v>
      </c>
      <c r="B1831" t="s">
        <v>107</v>
      </c>
      <c r="C1831" t="s">
        <v>1733</v>
      </c>
      <c r="D1831">
        <v>20150812184500</v>
      </c>
      <c r="E1831" s="1">
        <f>IF(SUMPRODUCT(--ISNUMBER(SEARCH({"ECON_EARNINGSREPORT","ECON_STOCKMARKET"},C1831)))&gt;0,1,0)</f>
        <v>1</v>
      </c>
      <c r="F1831" s="1">
        <f>IF(SUMPRODUCT(--ISNUMBER(SEARCH({"ENV_"},C1831)))&gt;0,1,0)</f>
        <v>0</v>
      </c>
      <c r="G1831" s="1">
        <f>IF(SUMPRODUCT(--ISNUMBER(SEARCH({"DISCRIMINATION","HARASSMENT","HATE_SPEECH","GENDER_VIOLENCE"},C1831)))&gt;0,1,0)</f>
        <v>0</v>
      </c>
      <c r="H1831" s="1">
        <f>IF(SUMPRODUCT(--ISNUMBER(SEARCH({"LEGALIZE","LEGISLATION","TRIAL"},C1831)))&gt;0,1,0)</f>
        <v>0</v>
      </c>
      <c r="I1831" s="1">
        <f>IF(SUMPRODUCT(--ISNUMBER(SEARCH({"LEADER"},C1831)))&gt;0,1,0)</f>
        <v>0</v>
      </c>
      <c r="J1831" t="str">
        <f t="shared" si="112"/>
        <v>2015</v>
      </c>
      <c r="K1831" t="str">
        <f t="shared" si="113"/>
        <v>08</v>
      </c>
      <c r="L1831" t="str">
        <f t="shared" si="114"/>
        <v>12</v>
      </c>
      <c r="M1831" s="2">
        <f t="shared" si="115"/>
        <v>42228.78125</v>
      </c>
      <c r="N1831" s="1">
        <f>IF(SUMPRODUCT(--ISNUMBER(SEARCH({"nasdaq.com","bloomberg.com","wsj.com","seekingalpha.com","valuewalk.com","reuters.com","forbes.com","marketwatch.com","investopedia.com","businessinsider.com","analystratings.com"},B1831)))&gt;0,1,0)</f>
        <v>1</v>
      </c>
      <c r="O1831" t="s">
        <v>3935</v>
      </c>
    </row>
    <row r="1832" spans="1:15" x14ac:dyDescent="0.35">
      <c r="A1832">
        <v>0.14430014430014401</v>
      </c>
      <c r="B1832" t="s">
        <v>124</v>
      </c>
      <c r="C1832" t="s">
        <v>1734</v>
      </c>
      <c r="D1832">
        <v>20150817210000</v>
      </c>
      <c r="E1832" s="1">
        <f>IF(SUMPRODUCT(--ISNUMBER(SEARCH({"ECON_EARNINGSREPORT","ECON_STOCKMARKET"},C1832)))&gt;0,1,0)</f>
        <v>1</v>
      </c>
      <c r="F1832" s="1">
        <f>IF(SUMPRODUCT(--ISNUMBER(SEARCH({"ENV_"},C1832)))&gt;0,1,0)</f>
        <v>0</v>
      </c>
      <c r="G1832" s="1">
        <f>IF(SUMPRODUCT(--ISNUMBER(SEARCH({"DISCRIMINATION","HARASSMENT","HATE_SPEECH","GENDER_VIOLENCE"},C1832)))&gt;0,1,0)</f>
        <v>0</v>
      </c>
      <c r="H1832" s="1">
        <f>IF(SUMPRODUCT(--ISNUMBER(SEARCH({"LEGALIZE","LEGISLATION","TRIAL"},C1832)))&gt;0,1,0)</f>
        <v>0</v>
      </c>
      <c r="I1832" s="1">
        <f>IF(SUMPRODUCT(--ISNUMBER(SEARCH({"LEADER"},C1832)))&gt;0,1,0)</f>
        <v>1</v>
      </c>
      <c r="J1832" t="str">
        <f t="shared" si="112"/>
        <v>2015</v>
      </c>
      <c r="K1832" t="str">
        <f t="shared" si="113"/>
        <v>08</v>
      </c>
      <c r="L1832" t="str">
        <f t="shared" si="114"/>
        <v>17</v>
      </c>
      <c r="M1832" s="2">
        <f t="shared" si="115"/>
        <v>42233.875</v>
      </c>
      <c r="N1832" s="1">
        <f>IF(SUMPRODUCT(--ISNUMBER(SEARCH({"nasdaq.com","bloomberg.com","wsj.com","seekingalpha.com","valuewalk.com","reuters.com","forbes.com","marketwatch.com","investopedia.com","businessinsider.com","analystratings.com"},B1832)))&gt;0,1,0)</f>
        <v>0</v>
      </c>
      <c r="O1832" t="s">
        <v>3935</v>
      </c>
    </row>
    <row r="1833" spans="1:15" x14ac:dyDescent="0.35">
      <c r="A1833">
        <v>0.213675213675213</v>
      </c>
      <c r="B1833" t="s">
        <v>98</v>
      </c>
      <c r="C1833" t="s">
        <v>1735</v>
      </c>
      <c r="D1833">
        <v>20160604030000</v>
      </c>
      <c r="E1833" s="1">
        <f>IF(SUMPRODUCT(--ISNUMBER(SEARCH({"ECON_EARNINGSREPORT","ECON_STOCKMARKET"},C1833)))&gt;0,1,0)</f>
        <v>1</v>
      </c>
      <c r="F1833" s="1">
        <f>IF(SUMPRODUCT(--ISNUMBER(SEARCH({"ENV_"},C1833)))&gt;0,1,0)</f>
        <v>0</v>
      </c>
      <c r="G1833" s="1">
        <f>IF(SUMPRODUCT(--ISNUMBER(SEARCH({"DISCRIMINATION","HARASSMENT","HATE_SPEECH","GENDER_VIOLENCE"},C1833)))&gt;0,1,0)</f>
        <v>0</v>
      </c>
      <c r="H1833" s="1">
        <f>IF(SUMPRODUCT(--ISNUMBER(SEARCH({"LEGALIZE","LEGISLATION","TRIAL"},C1833)))&gt;0,1,0)</f>
        <v>0</v>
      </c>
      <c r="I1833" s="1">
        <f>IF(SUMPRODUCT(--ISNUMBER(SEARCH({"LEADER"},C1833)))&gt;0,1,0)</f>
        <v>0</v>
      </c>
      <c r="J1833" t="str">
        <f t="shared" si="112"/>
        <v>2016</v>
      </c>
      <c r="K1833" t="str">
        <f t="shared" si="113"/>
        <v>06</v>
      </c>
      <c r="L1833" t="str">
        <f t="shared" si="114"/>
        <v>04</v>
      </c>
      <c r="M1833" s="2">
        <f t="shared" si="115"/>
        <v>42525.125</v>
      </c>
      <c r="N1833" s="1">
        <f>IF(SUMPRODUCT(--ISNUMBER(SEARCH({"nasdaq.com","bloomberg.com","wsj.com","seekingalpha.com","valuewalk.com","reuters.com","forbes.com","marketwatch.com","investopedia.com","businessinsider.com","analystratings.com"},B1833)))&gt;0,1,0)</f>
        <v>0</v>
      </c>
      <c r="O1833" t="s">
        <v>3935</v>
      </c>
    </row>
    <row r="1834" spans="1:15" x14ac:dyDescent="0.35">
      <c r="A1834">
        <v>-0.196850393700787</v>
      </c>
      <c r="B1834" t="s">
        <v>1576</v>
      </c>
      <c r="C1834" t="s">
        <v>1736</v>
      </c>
      <c r="D1834">
        <v>20150825113000</v>
      </c>
      <c r="E1834" s="1">
        <f>IF(SUMPRODUCT(--ISNUMBER(SEARCH({"ECON_EARNINGSREPORT","ECON_STOCKMARKET"},C1834)))&gt;0,1,0)</f>
        <v>1</v>
      </c>
      <c r="F1834" s="1">
        <f>IF(SUMPRODUCT(--ISNUMBER(SEARCH({"ENV_"},C1834)))&gt;0,1,0)</f>
        <v>1</v>
      </c>
      <c r="G1834" s="1">
        <f>IF(SUMPRODUCT(--ISNUMBER(SEARCH({"DISCRIMINATION","HARASSMENT","HATE_SPEECH","GENDER_VIOLENCE"},C1834)))&gt;0,1,0)</f>
        <v>0</v>
      </c>
      <c r="H1834" s="1">
        <f>IF(SUMPRODUCT(--ISNUMBER(SEARCH({"LEGALIZE","LEGISLATION","TRIAL"},C1834)))&gt;0,1,0)</f>
        <v>0</v>
      </c>
      <c r="I1834" s="1">
        <f>IF(SUMPRODUCT(--ISNUMBER(SEARCH({"LEADER"},C1834)))&gt;0,1,0)</f>
        <v>0</v>
      </c>
      <c r="J1834" t="str">
        <f t="shared" si="112"/>
        <v>2015</v>
      </c>
      <c r="K1834" t="str">
        <f t="shared" si="113"/>
        <v>08</v>
      </c>
      <c r="L1834" t="str">
        <f t="shared" si="114"/>
        <v>25</v>
      </c>
      <c r="M1834" s="2">
        <f t="shared" si="115"/>
        <v>42241.479166666664</v>
      </c>
      <c r="N1834" s="1">
        <f>IF(SUMPRODUCT(--ISNUMBER(SEARCH({"nasdaq.com","bloomberg.com","wsj.com","seekingalpha.com","valuewalk.com","reuters.com","forbes.com","marketwatch.com","investopedia.com","businessinsider.com","analystratings.com"},B1834)))&gt;0,1,0)</f>
        <v>0</v>
      </c>
      <c r="O1834" t="s">
        <v>3935</v>
      </c>
    </row>
    <row r="1835" spans="1:15" x14ac:dyDescent="0.35">
      <c r="A1835">
        <v>3.2085561497326198</v>
      </c>
      <c r="B1835" t="s">
        <v>272</v>
      </c>
      <c r="C1835" t="s">
        <v>1737</v>
      </c>
      <c r="D1835">
        <v>20150714050000</v>
      </c>
      <c r="E1835" s="1">
        <f>IF(SUMPRODUCT(--ISNUMBER(SEARCH({"ECON_EARNINGSREPORT","ECON_STOCKMARKET"},C1835)))&gt;0,1,0)</f>
        <v>1</v>
      </c>
      <c r="F1835" s="1">
        <f>IF(SUMPRODUCT(--ISNUMBER(SEARCH({"ENV_"},C1835)))&gt;0,1,0)</f>
        <v>0</v>
      </c>
      <c r="G1835" s="1">
        <f>IF(SUMPRODUCT(--ISNUMBER(SEARCH({"DISCRIMINATION","HARASSMENT","HATE_SPEECH","GENDER_VIOLENCE"},C1835)))&gt;0,1,0)</f>
        <v>0</v>
      </c>
      <c r="H1835" s="1">
        <f>IF(SUMPRODUCT(--ISNUMBER(SEARCH({"LEGALIZE","LEGISLATION","TRIAL"},C1835)))&gt;0,1,0)</f>
        <v>0</v>
      </c>
      <c r="I1835" s="1">
        <f>IF(SUMPRODUCT(--ISNUMBER(SEARCH({"LEADER"},C1835)))&gt;0,1,0)</f>
        <v>1</v>
      </c>
      <c r="J1835" t="str">
        <f t="shared" si="112"/>
        <v>2015</v>
      </c>
      <c r="K1835" t="str">
        <f t="shared" si="113"/>
        <v>07</v>
      </c>
      <c r="L1835" t="str">
        <f t="shared" si="114"/>
        <v>14</v>
      </c>
      <c r="M1835" s="2">
        <f t="shared" si="115"/>
        <v>42199.208333333336</v>
      </c>
      <c r="N1835" s="1">
        <f>IF(SUMPRODUCT(--ISNUMBER(SEARCH({"nasdaq.com","bloomberg.com","wsj.com","seekingalpha.com","valuewalk.com","reuters.com","forbes.com","marketwatch.com","investopedia.com","businessinsider.com","analystratings.com"},B1835)))&gt;0,1,0)</f>
        <v>0</v>
      </c>
      <c r="O1835" t="s">
        <v>3935</v>
      </c>
    </row>
    <row r="1836" spans="1:15" x14ac:dyDescent="0.35">
      <c r="A1836">
        <v>0.22172949002217299</v>
      </c>
      <c r="B1836" t="s">
        <v>1576</v>
      </c>
      <c r="C1836" t="s">
        <v>1738</v>
      </c>
      <c r="D1836">
        <v>20150701101500</v>
      </c>
      <c r="E1836" s="1">
        <f>IF(SUMPRODUCT(--ISNUMBER(SEARCH({"ECON_EARNINGSREPORT","ECON_STOCKMARKET"},C1836)))&gt;0,1,0)</f>
        <v>1</v>
      </c>
      <c r="F1836" s="1">
        <f>IF(SUMPRODUCT(--ISNUMBER(SEARCH({"ENV_"},C1836)))&gt;0,1,0)</f>
        <v>0</v>
      </c>
      <c r="G1836" s="1">
        <f>IF(SUMPRODUCT(--ISNUMBER(SEARCH({"DISCRIMINATION","HARASSMENT","HATE_SPEECH","GENDER_VIOLENCE"},C1836)))&gt;0,1,0)</f>
        <v>0</v>
      </c>
      <c r="H1836" s="1">
        <f>IF(SUMPRODUCT(--ISNUMBER(SEARCH({"LEGALIZE","LEGISLATION","TRIAL"},C1836)))&gt;0,1,0)</f>
        <v>1</v>
      </c>
      <c r="I1836" s="1">
        <f>IF(SUMPRODUCT(--ISNUMBER(SEARCH({"LEADER"},C1836)))&gt;0,1,0)</f>
        <v>0</v>
      </c>
      <c r="J1836" t="str">
        <f t="shared" si="112"/>
        <v>2015</v>
      </c>
      <c r="K1836" t="str">
        <f t="shared" si="113"/>
        <v>07</v>
      </c>
      <c r="L1836" t="str">
        <f t="shared" si="114"/>
        <v>01</v>
      </c>
      <c r="M1836" s="2">
        <f t="shared" si="115"/>
        <v>42186.427083333336</v>
      </c>
      <c r="N1836" s="1">
        <f>IF(SUMPRODUCT(--ISNUMBER(SEARCH({"nasdaq.com","bloomberg.com","wsj.com","seekingalpha.com","valuewalk.com","reuters.com","forbes.com","marketwatch.com","investopedia.com","businessinsider.com","analystratings.com"},B1836)))&gt;0,1,0)</f>
        <v>0</v>
      </c>
      <c r="O1836" t="s">
        <v>3935</v>
      </c>
    </row>
    <row r="1837" spans="1:15" x14ac:dyDescent="0.35">
      <c r="A1837">
        <v>0.22522522522522501</v>
      </c>
      <c r="B1837" t="s">
        <v>1498</v>
      </c>
      <c r="C1837" t="s">
        <v>1739</v>
      </c>
      <c r="D1837">
        <v>20150326141500</v>
      </c>
      <c r="E1837" s="1">
        <f>IF(SUMPRODUCT(--ISNUMBER(SEARCH({"ECON_EARNINGSREPORT","ECON_STOCKMARKET"},C1837)))&gt;0,1,0)</f>
        <v>1</v>
      </c>
      <c r="F1837" s="1">
        <f>IF(SUMPRODUCT(--ISNUMBER(SEARCH({"ENV_"},C1837)))&gt;0,1,0)</f>
        <v>0</v>
      </c>
      <c r="G1837" s="1">
        <f>IF(SUMPRODUCT(--ISNUMBER(SEARCH({"DISCRIMINATION","HARASSMENT","HATE_SPEECH","GENDER_VIOLENCE"},C1837)))&gt;0,1,0)</f>
        <v>0</v>
      </c>
      <c r="H1837" s="1">
        <f>IF(SUMPRODUCT(--ISNUMBER(SEARCH({"LEGALIZE","LEGISLATION","TRIAL"},C1837)))&gt;0,1,0)</f>
        <v>0</v>
      </c>
      <c r="I1837" s="1">
        <f>IF(SUMPRODUCT(--ISNUMBER(SEARCH({"LEADER"},C1837)))&gt;0,1,0)</f>
        <v>0</v>
      </c>
      <c r="J1837" t="str">
        <f t="shared" si="112"/>
        <v>2015</v>
      </c>
      <c r="K1837" t="str">
        <f t="shared" si="113"/>
        <v>03</v>
      </c>
      <c r="L1837" t="str">
        <f t="shared" si="114"/>
        <v>26</v>
      </c>
      <c r="M1837" s="2">
        <f t="shared" si="115"/>
        <v>42089.59375</v>
      </c>
      <c r="N1837" s="1">
        <f>IF(SUMPRODUCT(--ISNUMBER(SEARCH({"nasdaq.com","bloomberg.com","wsj.com","seekingalpha.com","valuewalk.com","reuters.com","forbes.com","marketwatch.com","investopedia.com","businessinsider.com","analystratings.com"},B1837)))&gt;0,1,0)</f>
        <v>0</v>
      </c>
      <c r="O1837" t="s">
        <v>3935</v>
      </c>
    </row>
    <row r="1838" spans="1:15" x14ac:dyDescent="0.35">
      <c r="A1838">
        <v>3.71428571428571</v>
      </c>
      <c r="B1838" t="s">
        <v>51</v>
      </c>
      <c r="C1838" t="s">
        <v>1740</v>
      </c>
      <c r="D1838">
        <v>20160104184500</v>
      </c>
      <c r="E1838" s="1">
        <f>IF(SUMPRODUCT(--ISNUMBER(SEARCH({"ECON_EARNINGSREPORT","ECON_STOCKMARKET"},C1838)))&gt;0,1,0)</f>
        <v>1</v>
      </c>
      <c r="F1838" s="1">
        <f>IF(SUMPRODUCT(--ISNUMBER(SEARCH({"ENV_"},C1838)))&gt;0,1,0)</f>
        <v>1</v>
      </c>
      <c r="G1838" s="1">
        <f>IF(SUMPRODUCT(--ISNUMBER(SEARCH({"DISCRIMINATION","HARASSMENT","HATE_SPEECH","GENDER_VIOLENCE"},C1838)))&gt;0,1,0)</f>
        <v>0</v>
      </c>
      <c r="H1838" s="1">
        <f>IF(SUMPRODUCT(--ISNUMBER(SEARCH({"LEGALIZE","LEGISLATION","TRIAL"},C1838)))&gt;0,1,0)</f>
        <v>0</v>
      </c>
      <c r="I1838" s="1">
        <f>IF(SUMPRODUCT(--ISNUMBER(SEARCH({"LEADER"},C1838)))&gt;0,1,0)</f>
        <v>1</v>
      </c>
      <c r="J1838" t="str">
        <f t="shared" si="112"/>
        <v>2016</v>
      </c>
      <c r="K1838" t="str">
        <f t="shared" si="113"/>
        <v>01</v>
      </c>
      <c r="L1838" t="str">
        <f t="shared" si="114"/>
        <v>04</v>
      </c>
      <c r="M1838" s="2">
        <f t="shared" si="115"/>
        <v>42373.78125</v>
      </c>
      <c r="N1838" s="1">
        <f>IF(SUMPRODUCT(--ISNUMBER(SEARCH({"nasdaq.com","bloomberg.com","wsj.com","seekingalpha.com","valuewalk.com","reuters.com","forbes.com","marketwatch.com","investopedia.com","businessinsider.com","analystratings.com"},B1838)))&gt;0,1,0)</f>
        <v>0</v>
      </c>
      <c r="O1838" t="s">
        <v>3935</v>
      </c>
    </row>
    <row r="1839" spans="1:15" x14ac:dyDescent="0.35">
      <c r="A1839">
        <v>-1.4492753623188399</v>
      </c>
      <c r="B1839" t="s">
        <v>139</v>
      </c>
      <c r="D1839">
        <v>20160322201500</v>
      </c>
      <c r="E1839" s="1">
        <f>IF(SUMPRODUCT(--ISNUMBER(SEARCH({"ECON_EARNINGSREPORT","ECON_STOCKMARKET"},C1839)))&gt;0,1,0)</f>
        <v>0</v>
      </c>
      <c r="F1839" s="1">
        <f>IF(SUMPRODUCT(--ISNUMBER(SEARCH({"ENV_"},C1839)))&gt;0,1,0)</f>
        <v>0</v>
      </c>
      <c r="G1839" s="1">
        <f>IF(SUMPRODUCT(--ISNUMBER(SEARCH({"DISCRIMINATION","HARASSMENT","HATE_SPEECH","GENDER_VIOLENCE"},C1839)))&gt;0,1,0)</f>
        <v>0</v>
      </c>
      <c r="H1839" s="1">
        <f>IF(SUMPRODUCT(--ISNUMBER(SEARCH({"LEGALIZE","LEGISLATION","TRIAL"},C1839)))&gt;0,1,0)</f>
        <v>0</v>
      </c>
      <c r="I1839" s="1">
        <f>IF(SUMPRODUCT(--ISNUMBER(SEARCH({"LEADER"},C1839)))&gt;0,1,0)</f>
        <v>0</v>
      </c>
      <c r="J1839" t="str">
        <f t="shared" si="112"/>
        <v>2016</v>
      </c>
      <c r="K1839" t="str">
        <f t="shared" si="113"/>
        <v>03</v>
      </c>
      <c r="L1839" t="str">
        <f t="shared" si="114"/>
        <v>22</v>
      </c>
      <c r="M1839" s="2">
        <f t="shared" si="115"/>
        <v>42451.84375</v>
      </c>
      <c r="N1839" s="1">
        <f>IF(SUMPRODUCT(--ISNUMBER(SEARCH({"nasdaq.com","bloomberg.com","wsj.com","seekingalpha.com","valuewalk.com","reuters.com","forbes.com","marketwatch.com","investopedia.com","businessinsider.com","analystratings.com"},B1839)))&gt;0,1,0)</f>
        <v>0</v>
      </c>
      <c r="O1839" t="s">
        <v>3935</v>
      </c>
    </row>
    <row r="1840" spans="1:15" x14ac:dyDescent="0.35">
      <c r="A1840">
        <v>-2.8497409326424901</v>
      </c>
      <c r="B1840" t="s">
        <v>10</v>
      </c>
      <c r="D1840">
        <v>20150402001500</v>
      </c>
      <c r="E1840" s="1">
        <f>IF(SUMPRODUCT(--ISNUMBER(SEARCH({"ECON_EARNINGSREPORT","ECON_STOCKMARKET"},C1840)))&gt;0,1,0)</f>
        <v>0</v>
      </c>
      <c r="F1840" s="1">
        <f>IF(SUMPRODUCT(--ISNUMBER(SEARCH({"ENV_"},C1840)))&gt;0,1,0)</f>
        <v>0</v>
      </c>
      <c r="G1840" s="1">
        <f>IF(SUMPRODUCT(--ISNUMBER(SEARCH({"DISCRIMINATION","HARASSMENT","HATE_SPEECH","GENDER_VIOLENCE"},C1840)))&gt;0,1,0)</f>
        <v>0</v>
      </c>
      <c r="H1840" s="1">
        <f>IF(SUMPRODUCT(--ISNUMBER(SEARCH({"LEGALIZE","LEGISLATION","TRIAL"},C1840)))&gt;0,1,0)</f>
        <v>0</v>
      </c>
      <c r="I1840" s="1">
        <f>IF(SUMPRODUCT(--ISNUMBER(SEARCH({"LEADER"},C1840)))&gt;0,1,0)</f>
        <v>0</v>
      </c>
      <c r="J1840" t="str">
        <f t="shared" si="112"/>
        <v>2015</v>
      </c>
      <c r="K1840" t="str">
        <f t="shared" si="113"/>
        <v>04</v>
      </c>
      <c r="L1840" t="str">
        <f t="shared" si="114"/>
        <v>02</v>
      </c>
      <c r="M1840" s="2">
        <f t="shared" si="115"/>
        <v>42096.010416666664</v>
      </c>
      <c r="N1840" s="1">
        <f>IF(SUMPRODUCT(--ISNUMBER(SEARCH({"nasdaq.com","bloomberg.com","wsj.com","seekingalpha.com","valuewalk.com","reuters.com","forbes.com","marketwatch.com","investopedia.com","businessinsider.com","analystratings.com"},B1840)))&gt;0,1,0)</f>
        <v>1</v>
      </c>
      <c r="O1840" t="s">
        <v>3935</v>
      </c>
    </row>
    <row r="1841" spans="1:15" x14ac:dyDescent="0.35">
      <c r="A1841">
        <v>-1.3911620294599001</v>
      </c>
      <c r="B1841" t="s">
        <v>1741</v>
      </c>
      <c r="C1841" t="s">
        <v>1742</v>
      </c>
      <c r="D1841">
        <v>20150715083000</v>
      </c>
      <c r="E1841" s="1">
        <f>IF(SUMPRODUCT(--ISNUMBER(SEARCH({"ECON_EARNINGSREPORT","ECON_STOCKMARKET"},C1841)))&gt;0,1,0)</f>
        <v>1</v>
      </c>
      <c r="F1841" s="1">
        <f>IF(SUMPRODUCT(--ISNUMBER(SEARCH({"ENV_"},C1841)))&gt;0,1,0)</f>
        <v>0</v>
      </c>
      <c r="G1841" s="1">
        <f>IF(SUMPRODUCT(--ISNUMBER(SEARCH({"DISCRIMINATION","HARASSMENT","HATE_SPEECH","GENDER_VIOLENCE"},C1841)))&gt;0,1,0)</f>
        <v>0</v>
      </c>
      <c r="H1841" s="1">
        <f>IF(SUMPRODUCT(--ISNUMBER(SEARCH({"LEGALIZE","LEGISLATION","TRIAL"},C1841)))&gt;0,1,0)</f>
        <v>1</v>
      </c>
      <c r="I1841" s="1">
        <f>IF(SUMPRODUCT(--ISNUMBER(SEARCH({"LEADER"},C1841)))&gt;0,1,0)</f>
        <v>1</v>
      </c>
      <c r="J1841" t="str">
        <f t="shared" si="112"/>
        <v>2015</v>
      </c>
      <c r="K1841" t="str">
        <f t="shared" si="113"/>
        <v>07</v>
      </c>
      <c r="L1841" t="str">
        <f t="shared" si="114"/>
        <v>15</v>
      </c>
      <c r="M1841" s="2">
        <f t="shared" si="115"/>
        <v>42200.354166666664</v>
      </c>
      <c r="N1841" s="1">
        <f>IF(SUMPRODUCT(--ISNUMBER(SEARCH({"nasdaq.com","bloomberg.com","wsj.com","seekingalpha.com","valuewalk.com","reuters.com","forbes.com","marketwatch.com","investopedia.com","businessinsider.com","analystratings.com"},B1841)))&gt;0,1,0)</f>
        <v>0</v>
      </c>
      <c r="O1841" t="s">
        <v>3935</v>
      </c>
    </row>
    <row r="1842" spans="1:15" x14ac:dyDescent="0.35">
      <c r="A1842">
        <v>-1.10837438423645</v>
      </c>
      <c r="B1842" t="s">
        <v>1633</v>
      </c>
      <c r="C1842" t="s">
        <v>1743</v>
      </c>
      <c r="D1842">
        <v>20150630100000</v>
      </c>
      <c r="E1842" s="1">
        <f>IF(SUMPRODUCT(--ISNUMBER(SEARCH({"ECON_EARNINGSREPORT","ECON_STOCKMARKET"},C1842)))&gt;0,1,0)</f>
        <v>1</v>
      </c>
      <c r="F1842" s="1">
        <f>IF(SUMPRODUCT(--ISNUMBER(SEARCH({"ENV_"},C1842)))&gt;0,1,0)</f>
        <v>1</v>
      </c>
      <c r="G1842" s="1">
        <f>IF(SUMPRODUCT(--ISNUMBER(SEARCH({"DISCRIMINATION","HARASSMENT","HATE_SPEECH","GENDER_VIOLENCE"},C1842)))&gt;0,1,0)</f>
        <v>0</v>
      </c>
      <c r="H1842" s="1">
        <f>IF(SUMPRODUCT(--ISNUMBER(SEARCH({"LEGALIZE","LEGISLATION","TRIAL"},C1842)))&gt;0,1,0)</f>
        <v>0</v>
      </c>
      <c r="I1842" s="1">
        <f>IF(SUMPRODUCT(--ISNUMBER(SEARCH({"LEADER"},C1842)))&gt;0,1,0)</f>
        <v>0</v>
      </c>
      <c r="J1842" t="str">
        <f t="shared" si="112"/>
        <v>2015</v>
      </c>
      <c r="K1842" t="str">
        <f t="shared" si="113"/>
        <v>06</v>
      </c>
      <c r="L1842" t="str">
        <f t="shared" si="114"/>
        <v>30</v>
      </c>
      <c r="M1842" s="2">
        <f t="shared" si="115"/>
        <v>42185.416666666664</v>
      </c>
      <c r="N1842" s="1">
        <f>IF(SUMPRODUCT(--ISNUMBER(SEARCH({"nasdaq.com","bloomberg.com","wsj.com","seekingalpha.com","valuewalk.com","reuters.com","forbes.com","marketwatch.com","investopedia.com","businessinsider.com","analystratings.com"},B1842)))&gt;0,1,0)</f>
        <v>0</v>
      </c>
      <c r="O1842" t="s">
        <v>3935</v>
      </c>
    </row>
    <row r="1843" spans="1:15" x14ac:dyDescent="0.35">
      <c r="A1843">
        <v>4.3650793650793602</v>
      </c>
      <c r="B1843" t="s">
        <v>711</v>
      </c>
      <c r="C1843" t="s">
        <v>1744</v>
      </c>
      <c r="D1843">
        <v>20150716040000</v>
      </c>
      <c r="E1843" s="1">
        <f>IF(SUMPRODUCT(--ISNUMBER(SEARCH({"ECON_EARNINGSREPORT","ECON_STOCKMARKET"},C1843)))&gt;0,1,0)</f>
        <v>0</v>
      </c>
      <c r="F1843" s="1">
        <f>IF(SUMPRODUCT(--ISNUMBER(SEARCH({"ENV_"},C1843)))&gt;0,1,0)</f>
        <v>0</v>
      </c>
      <c r="G1843" s="1">
        <f>IF(SUMPRODUCT(--ISNUMBER(SEARCH({"DISCRIMINATION","HARASSMENT","HATE_SPEECH","GENDER_VIOLENCE"},C1843)))&gt;0,1,0)</f>
        <v>0</v>
      </c>
      <c r="H1843" s="1">
        <f>IF(SUMPRODUCT(--ISNUMBER(SEARCH({"LEGALIZE","LEGISLATION","TRIAL"},C1843)))&gt;0,1,0)</f>
        <v>0</v>
      </c>
      <c r="I1843" s="1">
        <f>IF(SUMPRODUCT(--ISNUMBER(SEARCH({"LEADER"},C1843)))&gt;0,1,0)</f>
        <v>1</v>
      </c>
      <c r="J1843" t="str">
        <f t="shared" si="112"/>
        <v>2015</v>
      </c>
      <c r="K1843" t="str">
        <f t="shared" si="113"/>
        <v>07</v>
      </c>
      <c r="L1843" t="str">
        <f t="shared" si="114"/>
        <v>16</v>
      </c>
      <c r="M1843" s="2">
        <f t="shared" si="115"/>
        <v>42201.166666666664</v>
      </c>
      <c r="N1843" s="1">
        <f>IF(SUMPRODUCT(--ISNUMBER(SEARCH({"nasdaq.com","bloomberg.com","wsj.com","seekingalpha.com","valuewalk.com","reuters.com","forbes.com","marketwatch.com","investopedia.com","businessinsider.com","analystratings.com"},B1843)))&gt;0,1,0)</f>
        <v>0</v>
      </c>
      <c r="O1843" t="s">
        <v>3935</v>
      </c>
    </row>
    <row r="1844" spans="1:15" x14ac:dyDescent="0.35">
      <c r="A1844">
        <v>-0.82417582417582402</v>
      </c>
      <c r="B1844" t="s">
        <v>1517</v>
      </c>
      <c r="C1844" t="s">
        <v>1745</v>
      </c>
      <c r="D1844">
        <v>20150721081500</v>
      </c>
      <c r="E1844" s="1">
        <f>IF(SUMPRODUCT(--ISNUMBER(SEARCH({"ECON_EARNINGSREPORT","ECON_STOCKMARKET"},C1844)))&gt;0,1,0)</f>
        <v>1</v>
      </c>
      <c r="F1844" s="1">
        <f>IF(SUMPRODUCT(--ISNUMBER(SEARCH({"ENV_"},C1844)))&gt;0,1,0)</f>
        <v>0</v>
      </c>
      <c r="G1844" s="1">
        <f>IF(SUMPRODUCT(--ISNUMBER(SEARCH({"DISCRIMINATION","HARASSMENT","HATE_SPEECH","GENDER_VIOLENCE"},C1844)))&gt;0,1,0)</f>
        <v>0</v>
      </c>
      <c r="H1844" s="1">
        <f>IF(SUMPRODUCT(--ISNUMBER(SEARCH({"LEGALIZE","LEGISLATION","TRIAL"},C1844)))&gt;0,1,0)</f>
        <v>0</v>
      </c>
      <c r="I1844" s="1">
        <f>IF(SUMPRODUCT(--ISNUMBER(SEARCH({"LEADER"},C1844)))&gt;0,1,0)</f>
        <v>1</v>
      </c>
      <c r="J1844" t="str">
        <f t="shared" si="112"/>
        <v>2015</v>
      </c>
      <c r="K1844" t="str">
        <f t="shared" si="113"/>
        <v>07</v>
      </c>
      <c r="L1844" t="str">
        <f t="shared" si="114"/>
        <v>21</v>
      </c>
      <c r="M1844" s="2">
        <f t="shared" si="115"/>
        <v>42206.34375</v>
      </c>
      <c r="N1844" s="1">
        <f>IF(SUMPRODUCT(--ISNUMBER(SEARCH({"nasdaq.com","bloomberg.com","wsj.com","seekingalpha.com","valuewalk.com","reuters.com","forbes.com","marketwatch.com","investopedia.com","businessinsider.com","analystratings.com"},B1844)))&gt;0,1,0)</f>
        <v>0</v>
      </c>
      <c r="O1844" t="s">
        <v>3935</v>
      </c>
    </row>
    <row r="1845" spans="1:15" x14ac:dyDescent="0.35">
      <c r="A1845">
        <v>0</v>
      </c>
      <c r="B1845" t="s">
        <v>76</v>
      </c>
      <c r="C1845" t="s">
        <v>1746</v>
      </c>
      <c r="D1845">
        <v>20151013223000</v>
      </c>
      <c r="E1845" s="1">
        <f>IF(SUMPRODUCT(--ISNUMBER(SEARCH({"ECON_EARNINGSREPORT","ECON_STOCKMARKET"},C1845)))&gt;0,1,0)</f>
        <v>1</v>
      </c>
      <c r="F1845" s="1">
        <f>IF(SUMPRODUCT(--ISNUMBER(SEARCH({"ENV_"},C1845)))&gt;0,1,0)</f>
        <v>0</v>
      </c>
      <c r="G1845" s="1">
        <f>IF(SUMPRODUCT(--ISNUMBER(SEARCH({"DISCRIMINATION","HARASSMENT","HATE_SPEECH","GENDER_VIOLENCE"},C1845)))&gt;0,1,0)</f>
        <v>0</v>
      </c>
      <c r="H1845" s="1">
        <f>IF(SUMPRODUCT(--ISNUMBER(SEARCH({"LEGALIZE","LEGISLATION","TRIAL"},C1845)))&gt;0,1,0)</f>
        <v>0</v>
      </c>
      <c r="I1845" s="1">
        <f>IF(SUMPRODUCT(--ISNUMBER(SEARCH({"LEADER"},C1845)))&gt;0,1,0)</f>
        <v>0</v>
      </c>
      <c r="J1845" t="str">
        <f t="shared" si="112"/>
        <v>2015</v>
      </c>
      <c r="K1845" t="str">
        <f t="shared" si="113"/>
        <v>10</v>
      </c>
      <c r="L1845" t="str">
        <f t="shared" si="114"/>
        <v>13</v>
      </c>
      <c r="M1845" s="2">
        <f t="shared" si="115"/>
        <v>42290.9375</v>
      </c>
      <c r="N1845" s="1">
        <f>IF(SUMPRODUCT(--ISNUMBER(SEARCH({"nasdaq.com","bloomberg.com","wsj.com","seekingalpha.com","valuewalk.com","reuters.com","forbes.com","marketwatch.com","investopedia.com","businessinsider.com","analystratings.com"},B1845)))&gt;0,1,0)</f>
        <v>0</v>
      </c>
      <c r="O1845" t="s">
        <v>3935</v>
      </c>
    </row>
    <row r="1846" spans="1:15" x14ac:dyDescent="0.35">
      <c r="A1846">
        <v>2.6819923371647501</v>
      </c>
      <c r="B1846" t="s">
        <v>90</v>
      </c>
      <c r="C1846" t="s">
        <v>1747</v>
      </c>
      <c r="D1846">
        <v>20150818213000</v>
      </c>
      <c r="E1846" s="1">
        <f>IF(SUMPRODUCT(--ISNUMBER(SEARCH({"ECON_EARNINGSREPORT","ECON_STOCKMARKET"},C1846)))&gt;0,1,0)</f>
        <v>1</v>
      </c>
      <c r="F1846" s="1">
        <f>IF(SUMPRODUCT(--ISNUMBER(SEARCH({"ENV_"},C1846)))&gt;0,1,0)</f>
        <v>0</v>
      </c>
      <c r="G1846" s="1">
        <f>IF(SUMPRODUCT(--ISNUMBER(SEARCH({"DISCRIMINATION","HARASSMENT","HATE_SPEECH","GENDER_VIOLENCE"},C1846)))&gt;0,1,0)</f>
        <v>0</v>
      </c>
      <c r="H1846" s="1">
        <f>IF(SUMPRODUCT(--ISNUMBER(SEARCH({"LEGALIZE","LEGISLATION","TRIAL"},C1846)))&gt;0,1,0)</f>
        <v>0</v>
      </c>
      <c r="I1846" s="1">
        <f>IF(SUMPRODUCT(--ISNUMBER(SEARCH({"LEADER"},C1846)))&gt;0,1,0)</f>
        <v>0</v>
      </c>
      <c r="J1846" t="str">
        <f t="shared" si="112"/>
        <v>2015</v>
      </c>
      <c r="K1846" t="str">
        <f t="shared" si="113"/>
        <v>08</v>
      </c>
      <c r="L1846" t="str">
        <f t="shared" si="114"/>
        <v>18</v>
      </c>
      <c r="M1846" s="2">
        <f t="shared" si="115"/>
        <v>42234.895833333336</v>
      </c>
      <c r="N1846" s="1">
        <f>IF(SUMPRODUCT(--ISNUMBER(SEARCH({"nasdaq.com","bloomberg.com","wsj.com","seekingalpha.com","valuewalk.com","reuters.com","forbes.com","marketwatch.com","investopedia.com","businessinsider.com","analystratings.com"},B1846)))&gt;0,1,0)</f>
        <v>0</v>
      </c>
      <c r="O1846" t="s">
        <v>3935</v>
      </c>
    </row>
    <row r="1847" spans="1:15" x14ac:dyDescent="0.35">
      <c r="A1847">
        <v>-1.1261261261261299</v>
      </c>
      <c r="B1847" t="s">
        <v>31</v>
      </c>
      <c r="C1847" t="s">
        <v>1748</v>
      </c>
      <c r="D1847">
        <v>20150710170000</v>
      </c>
      <c r="E1847" s="1">
        <f>IF(SUMPRODUCT(--ISNUMBER(SEARCH({"ECON_EARNINGSREPORT","ECON_STOCKMARKET"},C1847)))&gt;0,1,0)</f>
        <v>1</v>
      </c>
      <c r="F1847" s="1">
        <f>IF(SUMPRODUCT(--ISNUMBER(SEARCH({"ENV_"},C1847)))&gt;0,1,0)</f>
        <v>0</v>
      </c>
      <c r="G1847" s="1">
        <f>IF(SUMPRODUCT(--ISNUMBER(SEARCH({"DISCRIMINATION","HARASSMENT","HATE_SPEECH","GENDER_VIOLENCE"},C1847)))&gt;0,1,0)</f>
        <v>0</v>
      </c>
      <c r="H1847" s="1">
        <f>IF(SUMPRODUCT(--ISNUMBER(SEARCH({"LEGALIZE","LEGISLATION","TRIAL"},C1847)))&gt;0,1,0)</f>
        <v>0</v>
      </c>
      <c r="I1847" s="1">
        <f>IF(SUMPRODUCT(--ISNUMBER(SEARCH({"LEADER"},C1847)))&gt;0,1,0)</f>
        <v>0</v>
      </c>
      <c r="J1847" t="str">
        <f t="shared" si="112"/>
        <v>2015</v>
      </c>
      <c r="K1847" t="str">
        <f t="shared" si="113"/>
        <v>07</v>
      </c>
      <c r="L1847" t="str">
        <f t="shared" si="114"/>
        <v>10</v>
      </c>
      <c r="M1847" s="2">
        <f t="shared" si="115"/>
        <v>42195.708333333336</v>
      </c>
      <c r="N1847" s="1">
        <f>IF(SUMPRODUCT(--ISNUMBER(SEARCH({"nasdaq.com","bloomberg.com","wsj.com","seekingalpha.com","valuewalk.com","reuters.com","forbes.com","marketwatch.com","investopedia.com","businessinsider.com","analystratings.com"},B1847)))&gt;0,1,0)</f>
        <v>0</v>
      </c>
      <c r="O1847" t="s">
        <v>3935</v>
      </c>
    </row>
    <row r="1848" spans="1:15" x14ac:dyDescent="0.35">
      <c r="A1848">
        <v>0</v>
      </c>
      <c r="B1848" t="s">
        <v>25</v>
      </c>
      <c r="D1848">
        <v>20150714043000</v>
      </c>
      <c r="E1848" s="1">
        <f>IF(SUMPRODUCT(--ISNUMBER(SEARCH({"ECON_EARNINGSREPORT","ECON_STOCKMARKET"},C1848)))&gt;0,1,0)</f>
        <v>0</v>
      </c>
      <c r="F1848" s="1">
        <f>IF(SUMPRODUCT(--ISNUMBER(SEARCH({"ENV_"},C1848)))&gt;0,1,0)</f>
        <v>0</v>
      </c>
      <c r="G1848" s="1">
        <f>IF(SUMPRODUCT(--ISNUMBER(SEARCH({"DISCRIMINATION","HARASSMENT","HATE_SPEECH","GENDER_VIOLENCE"},C1848)))&gt;0,1,0)</f>
        <v>0</v>
      </c>
      <c r="H1848" s="1">
        <f>IF(SUMPRODUCT(--ISNUMBER(SEARCH({"LEGALIZE","LEGISLATION","TRIAL"},C1848)))&gt;0,1,0)</f>
        <v>0</v>
      </c>
      <c r="I1848" s="1">
        <f>IF(SUMPRODUCT(--ISNUMBER(SEARCH({"LEADER"},C1848)))&gt;0,1,0)</f>
        <v>0</v>
      </c>
      <c r="J1848" t="str">
        <f t="shared" si="112"/>
        <v>2015</v>
      </c>
      <c r="K1848" t="str">
        <f t="shared" si="113"/>
        <v>07</v>
      </c>
      <c r="L1848" t="str">
        <f t="shared" si="114"/>
        <v>14</v>
      </c>
      <c r="M1848" s="2">
        <f t="shared" si="115"/>
        <v>42199.1875</v>
      </c>
      <c r="N1848" s="1">
        <f>IF(SUMPRODUCT(--ISNUMBER(SEARCH({"nasdaq.com","bloomberg.com","wsj.com","seekingalpha.com","valuewalk.com","reuters.com","forbes.com","marketwatch.com","investopedia.com","businessinsider.com","analystratings.com"},B1848)))&gt;0,1,0)</f>
        <v>0</v>
      </c>
      <c r="O1848" t="s">
        <v>3935</v>
      </c>
    </row>
    <row r="1849" spans="1:15" x14ac:dyDescent="0.35">
      <c r="A1849">
        <v>1.2323943661971799</v>
      </c>
      <c r="B1849" t="s">
        <v>51</v>
      </c>
      <c r="C1849" t="s">
        <v>1721</v>
      </c>
      <c r="D1849">
        <v>20150806173000</v>
      </c>
      <c r="E1849" s="1">
        <f>IF(SUMPRODUCT(--ISNUMBER(SEARCH({"ECON_EARNINGSREPORT","ECON_STOCKMARKET"},C1849)))&gt;0,1,0)</f>
        <v>1</v>
      </c>
      <c r="F1849" s="1">
        <f>IF(SUMPRODUCT(--ISNUMBER(SEARCH({"ENV_"},C1849)))&gt;0,1,0)</f>
        <v>0</v>
      </c>
      <c r="G1849" s="1">
        <f>IF(SUMPRODUCT(--ISNUMBER(SEARCH({"DISCRIMINATION","HARASSMENT","HATE_SPEECH","GENDER_VIOLENCE"},C1849)))&gt;0,1,0)</f>
        <v>0</v>
      </c>
      <c r="H1849" s="1">
        <f>IF(SUMPRODUCT(--ISNUMBER(SEARCH({"LEGALIZE","LEGISLATION","TRIAL"},C1849)))&gt;0,1,0)</f>
        <v>0</v>
      </c>
      <c r="I1849" s="1">
        <f>IF(SUMPRODUCT(--ISNUMBER(SEARCH({"LEADER"},C1849)))&gt;0,1,0)</f>
        <v>0</v>
      </c>
      <c r="J1849" t="str">
        <f t="shared" si="112"/>
        <v>2015</v>
      </c>
      <c r="K1849" t="str">
        <f t="shared" si="113"/>
        <v>08</v>
      </c>
      <c r="L1849" t="str">
        <f t="shared" si="114"/>
        <v>06</v>
      </c>
      <c r="M1849" s="2">
        <f t="shared" si="115"/>
        <v>42222.729166666664</v>
      </c>
      <c r="N1849" s="1">
        <f>IF(SUMPRODUCT(--ISNUMBER(SEARCH({"nasdaq.com","bloomberg.com","wsj.com","seekingalpha.com","valuewalk.com","reuters.com","forbes.com","marketwatch.com","investopedia.com","businessinsider.com","analystratings.com"},B1849)))&gt;0,1,0)</f>
        <v>0</v>
      </c>
      <c r="O1849" t="s">
        <v>3935</v>
      </c>
    </row>
    <row r="1850" spans="1:15" x14ac:dyDescent="0.35">
      <c r="A1850">
        <v>-1.1608623548922099</v>
      </c>
      <c r="B1850" t="s">
        <v>21</v>
      </c>
      <c r="C1850" t="s">
        <v>1749</v>
      </c>
      <c r="D1850">
        <v>20160609203000</v>
      </c>
      <c r="E1850" s="1">
        <f>IF(SUMPRODUCT(--ISNUMBER(SEARCH({"ECON_EARNINGSREPORT","ECON_STOCKMARKET"},C1850)))&gt;0,1,0)</f>
        <v>1</v>
      </c>
      <c r="F1850" s="1">
        <f>IF(SUMPRODUCT(--ISNUMBER(SEARCH({"ENV_"},C1850)))&gt;0,1,0)</f>
        <v>0</v>
      </c>
      <c r="G1850" s="1">
        <f>IF(SUMPRODUCT(--ISNUMBER(SEARCH({"DISCRIMINATION","HARASSMENT","HATE_SPEECH","GENDER_VIOLENCE"},C1850)))&gt;0,1,0)</f>
        <v>0</v>
      </c>
      <c r="H1850" s="1">
        <f>IF(SUMPRODUCT(--ISNUMBER(SEARCH({"LEGALIZE","LEGISLATION","TRIAL"},C1850)))&gt;0,1,0)</f>
        <v>0</v>
      </c>
      <c r="I1850" s="1">
        <f>IF(SUMPRODUCT(--ISNUMBER(SEARCH({"LEADER"},C1850)))&gt;0,1,0)</f>
        <v>0</v>
      </c>
      <c r="J1850" t="str">
        <f t="shared" si="112"/>
        <v>2016</v>
      </c>
      <c r="K1850" t="str">
        <f t="shared" si="113"/>
        <v>06</v>
      </c>
      <c r="L1850" t="str">
        <f t="shared" si="114"/>
        <v>09</v>
      </c>
      <c r="M1850" s="2">
        <f t="shared" si="115"/>
        <v>42530.854166666664</v>
      </c>
      <c r="N1850" s="1">
        <f>IF(SUMPRODUCT(--ISNUMBER(SEARCH({"nasdaq.com","bloomberg.com","wsj.com","seekingalpha.com","valuewalk.com","reuters.com","forbes.com","marketwatch.com","investopedia.com","businessinsider.com","analystratings.com"},B1850)))&gt;0,1,0)</f>
        <v>0</v>
      </c>
      <c r="O1850" t="s">
        <v>3935</v>
      </c>
    </row>
    <row r="1851" spans="1:15" x14ac:dyDescent="0.35">
      <c r="A1851">
        <v>4.2918454935622297</v>
      </c>
      <c r="B1851" t="s">
        <v>25</v>
      </c>
      <c r="C1851" t="s">
        <v>1750</v>
      </c>
      <c r="D1851">
        <v>20150603060000</v>
      </c>
      <c r="E1851" s="1">
        <f>IF(SUMPRODUCT(--ISNUMBER(SEARCH({"ECON_EARNINGSREPORT","ECON_STOCKMARKET"},C1851)))&gt;0,1,0)</f>
        <v>1</v>
      </c>
      <c r="F1851" s="1">
        <f>IF(SUMPRODUCT(--ISNUMBER(SEARCH({"ENV_"},C1851)))&gt;0,1,0)</f>
        <v>0</v>
      </c>
      <c r="G1851" s="1">
        <f>IF(SUMPRODUCT(--ISNUMBER(SEARCH({"DISCRIMINATION","HARASSMENT","HATE_SPEECH","GENDER_VIOLENCE"},C1851)))&gt;0,1,0)</f>
        <v>0</v>
      </c>
      <c r="H1851" s="1">
        <f>IF(SUMPRODUCT(--ISNUMBER(SEARCH({"LEGALIZE","LEGISLATION","TRIAL"},C1851)))&gt;0,1,0)</f>
        <v>0</v>
      </c>
      <c r="I1851" s="1">
        <f>IF(SUMPRODUCT(--ISNUMBER(SEARCH({"LEADER"},C1851)))&gt;0,1,0)</f>
        <v>1</v>
      </c>
      <c r="J1851" t="str">
        <f t="shared" si="112"/>
        <v>2015</v>
      </c>
      <c r="K1851" t="str">
        <f t="shared" si="113"/>
        <v>06</v>
      </c>
      <c r="L1851" t="str">
        <f t="shared" si="114"/>
        <v>03</v>
      </c>
      <c r="M1851" s="2">
        <f t="shared" si="115"/>
        <v>42158.25</v>
      </c>
      <c r="N1851" s="1">
        <f>IF(SUMPRODUCT(--ISNUMBER(SEARCH({"nasdaq.com","bloomberg.com","wsj.com","seekingalpha.com","valuewalk.com","reuters.com","forbes.com","marketwatch.com","investopedia.com","businessinsider.com","analystratings.com"},B1851)))&gt;0,1,0)</f>
        <v>0</v>
      </c>
      <c r="O1851" t="s">
        <v>3935</v>
      </c>
    </row>
    <row r="1852" spans="1:15" x14ac:dyDescent="0.35">
      <c r="A1852">
        <v>-1.0416666666666701</v>
      </c>
      <c r="B1852" t="s">
        <v>593</v>
      </c>
      <c r="C1852" t="s">
        <v>1751</v>
      </c>
      <c r="D1852">
        <v>20150625224500</v>
      </c>
      <c r="E1852" s="1">
        <f>IF(SUMPRODUCT(--ISNUMBER(SEARCH({"ECON_EARNINGSREPORT","ECON_STOCKMARKET"},C1852)))&gt;0,1,0)</f>
        <v>0</v>
      </c>
      <c r="F1852" s="1">
        <f>IF(SUMPRODUCT(--ISNUMBER(SEARCH({"ENV_"},C1852)))&gt;0,1,0)</f>
        <v>0</v>
      </c>
      <c r="G1852" s="1">
        <f>IF(SUMPRODUCT(--ISNUMBER(SEARCH({"DISCRIMINATION","HARASSMENT","HATE_SPEECH","GENDER_VIOLENCE"},C1852)))&gt;0,1,0)</f>
        <v>0</v>
      </c>
      <c r="H1852" s="1">
        <f>IF(SUMPRODUCT(--ISNUMBER(SEARCH({"LEGALIZE","LEGISLATION","TRIAL"},C1852)))&gt;0,1,0)</f>
        <v>0</v>
      </c>
      <c r="I1852" s="1">
        <f>IF(SUMPRODUCT(--ISNUMBER(SEARCH({"LEADER"},C1852)))&gt;0,1,0)</f>
        <v>0</v>
      </c>
      <c r="J1852" t="str">
        <f t="shared" si="112"/>
        <v>2015</v>
      </c>
      <c r="K1852" t="str">
        <f t="shared" si="113"/>
        <v>06</v>
      </c>
      <c r="L1852" t="str">
        <f t="shared" si="114"/>
        <v>25</v>
      </c>
      <c r="M1852" s="2">
        <f t="shared" si="115"/>
        <v>42180.947916666664</v>
      </c>
      <c r="N1852" s="1">
        <f>IF(SUMPRODUCT(--ISNUMBER(SEARCH({"nasdaq.com","bloomberg.com","wsj.com","seekingalpha.com","valuewalk.com","reuters.com","forbes.com","marketwatch.com","investopedia.com","businessinsider.com","analystratings.com"},B1852)))&gt;0,1,0)</f>
        <v>0</v>
      </c>
      <c r="O1852" t="s">
        <v>3935</v>
      </c>
    </row>
    <row r="1853" spans="1:15" x14ac:dyDescent="0.35">
      <c r="A1853">
        <v>-4.3936731107205897E-2</v>
      </c>
      <c r="B1853" t="s">
        <v>107</v>
      </c>
      <c r="D1853">
        <v>20150602171500</v>
      </c>
      <c r="E1853" s="1">
        <f>IF(SUMPRODUCT(--ISNUMBER(SEARCH({"ECON_EARNINGSREPORT","ECON_STOCKMARKET"},C1853)))&gt;0,1,0)</f>
        <v>0</v>
      </c>
      <c r="F1853" s="1">
        <f>IF(SUMPRODUCT(--ISNUMBER(SEARCH({"ENV_"},C1853)))&gt;0,1,0)</f>
        <v>0</v>
      </c>
      <c r="G1853" s="1">
        <f>IF(SUMPRODUCT(--ISNUMBER(SEARCH({"DISCRIMINATION","HARASSMENT","HATE_SPEECH","GENDER_VIOLENCE"},C1853)))&gt;0,1,0)</f>
        <v>0</v>
      </c>
      <c r="H1853" s="1">
        <f>IF(SUMPRODUCT(--ISNUMBER(SEARCH({"LEGALIZE","LEGISLATION","TRIAL"},C1853)))&gt;0,1,0)</f>
        <v>0</v>
      </c>
      <c r="I1853" s="1">
        <f>IF(SUMPRODUCT(--ISNUMBER(SEARCH({"LEADER"},C1853)))&gt;0,1,0)</f>
        <v>0</v>
      </c>
      <c r="J1853" t="str">
        <f t="shared" si="112"/>
        <v>2015</v>
      </c>
      <c r="K1853" t="str">
        <f t="shared" si="113"/>
        <v>06</v>
      </c>
      <c r="L1853" t="str">
        <f t="shared" si="114"/>
        <v>02</v>
      </c>
      <c r="M1853" s="2">
        <f t="shared" si="115"/>
        <v>42157.71875</v>
      </c>
      <c r="N1853" s="1">
        <f>IF(SUMPRODUCT(--ISNUMBER(SEARCH({"nasdaq.com","bloomberg.com","wsj.com","seekingalpha.com","valuewalk.com","reuters.com","forbes.com","marketwatch.com","investopedia.com","businessinsider.com","analystratings.com"},B1853)))&gt;0,1,0)</f>
        <v>1</v>
      </c>
      <c r="O1853" t="s">
        <v>3935</v>
      </c>
    </row>
    <row r="1854" spans="1:15" x14ac:dyDescent="0.35">
      <c r="A1854">
        <v>1.5109890109890101</v>
      </c>
      <c r="B1854" t="s">
        <v>1658</v>
      </c>
      <c r="C1854" t="s">
        <v>1752</v>
      </c>
      <c r="D1854">
        <v>20150618144500</v>
      </c>
      <c r="E1854" s="1">
        <f>IF(SUMPRODUCT(--ISNUMBER(SEARCH({"ECON_EARNINGSREPORT","ECON_STOCKMARKET"},C1854)))&gt;0,1,0)</f>
        <v>1</v>
      </c>
      <c r="F1854" s="1">
        <f>IF(SUMPRODUCT(--ISNUMBER(SEARCH({"ENV_"},C1854)))&gt;0,1,0)</f>
        <v>0</v>
      </c>
      <c r="G1854" s="1">
        <f>IF(SUMPRODUCT(--ISNUMBER(SEARCH({"DISCRIMINATION","HARASSMENT","HATE_SPEECH","GENDER_VIOLENCE"},C1854)))&gt;0,1,0)</f>
        <v>0</v>
      </c>
      <c r="H1854" s="1">
        <f>IF(SUMPRODUCT(--ISNUMBER(SEARCH({"LEGALIZE","LEGISLATION","TRIAL"},C1854)))&gt;0,1,0)</f>
        <v>0</v>
      </c>
      <c r="I1854" s="1">
        <f>IF(SUMPRODUCT(--ISNUMBER(SEARCH({"LEADER"},C1854)))&gt;0,1,0)</f>
        <v>0</v>
      </c>
      <c r="J1854" t="str">
        <f t="shared" si="112"/>
        <v>2015</v>
      </c>
      <c r="K1854" t="str">
        <f t="shared" si="113"/>
        <v>06</v>
      </c>
      <c r="L1854" t="str">
        <f t="shared" si="114"/>
        <v>18</v>
      </c>
      <c r="M1854" s="2">
        <f t="shared" si="115"/>
        <v>42173.614583333336</v>
      </c>
      <c r="N1854" s="1">
        <f>IF(SUMPRODUCT(--ISNUMBER(SEARCH({"nasdaq.com","bloomberg.com","wsj.com","seekingalpha.com","valuewalk.com","reuters.com","forbes.com","marketwatch.com","investopedia.com","businessinsider.com","analystratings.com"},B1854)))&gt;0,1,0)</f>
        <v>0</v>
      </c>
      <c r="O1854" t="s">
        <v>3935</v>
      </c>
    </row>
    <row r="1855" spans="1:15" x14ac:dyDescent="0.35">
      <c r="A1855">
        <v>1.53291253381425</v>
      </c>
      <c r="B1855" t="s">
        <v>1753</v>
      </c>
      <c r="C1855" t="s">
        <v>1754</v>
      </c>
      <c r="D1855">
        <v>20150714170000</v>
      </c>
      <c r="E1855" s="1">
        <f>IF(SUMPRODUCT(--ISNUMBER(SEARCH({"ECON_EARNINGSREPORT","ECON_STOCKMARKET"},C1855)))&gt;0,1,0)</f>
        <v>1</v>
      </c>
      <c r="F1855" s="1">
        <f>IF(SUMPRODUCT(--ISNUMBER(SEARCH({"ENV_"},C1855)))&gt;0,1,0)</f>
        <v>0</v>
      </c>
      <c r="G1855" s="1">
        <f>IF(SUMPRODUCT(--ISNUMBER(SEARCH({"DISCRIMINATION","HARASSMENT","HATE_SPEECH","GENDER_VIOLENCE"},C1855)))&gt;0,1,0)</f>
        <v>0</v>
      </c>
      <c r="H1855" s="1">
        <f>IF(SUMPRODUCT(--ISNUMBER(SEARCH({"LEGALIZE","LEGISLATION","TRIAL"},C1855)))&gt;0,1,0)</f>
        <v>0</v>
      </c>
      <c r="I1855" s="1">
        <f>IF(SUMPRODUCT(--ISNUMBER(SEARCH({"LEADER"},C1855)))&gt;0,1,0)</f>
        <v>0</v>
      </c>
      <c r="J1855" t="str">
        <f t="shared" si="112"/>
        <v>2015</v>
      </c>
      <c r="K1855" t="str">
        <f t="shared" si="113"/>
        <v>07</v>
      </c>
      <c r="L1855" t="str">
        <f t="shared" si="114"/>
        <v>14</v>
      </c>
      <c r="M1855" s="2">
        <f t="shared" si="115"/>
        <v>42199.708333333336</v>
      </c>
      <c r="N1855" s="1">
        <f>IF(SUMPRODUCT(--ISNUMBER(SEARCH({"nasdaq.com","bloomberg.com","wsj.com","seekingalpha.com","valuewalk.com","reuters.com","forbes.com","marketwatch.com","investopedia.com","businessinsider.com","analystratings.com"},B1855)))&gt;0,1,0)</f>
        <v>0</v>
      </c>
      <c r="O1855" t="s">
        <v>3935</v>
      </c>
    </row>
    <row r="1856" spans="1:15" x14ac:dyDescent="0.35">
      <c r="A1856">
        <v>0.99206349206349198</v>
      </c>
      <c r="B1856" t="s">
        <v>1448</v>
      </c>
      <c r="C1856" t="s">
        <v>1755</v>
      </c>
      <c r="D1856">
        <v>20150403151500</v>
      </c>
      <c r="E1856" s="1">
        <f>IF(SUMPRODUCT(--ISNUMBER(SEARCH({"ECON_EARNINGSREPORT","ECON_STOCKMARKET"},C1856)))&gt;0,1,0)</f>
        <v>1</v>
      </c>
      <c r="F1856" s="1">
        <f>IF(SUMPRODUCT(--ISNUMBER(SEARCH({"ENV_"},C1856)))&gt;0,1,0)</f>
        <v>1</v>
      </c>
      <c r="G1856" s="1">
        <f>IF(SUMPRODUCT(--ISNUMBER(SEARCH({"DISCRIMINATION","HARASSMENT","HATE_SPEECH","GENDER_VIOLENCE"},C1856)))&gt;0,1,0)</f>
        <v>0</v>
      </c>
      <c r="H1856" s="1">
        <f>IF(SUMPRODUCT(--ISNUMBER(SEARCH({"LEGALIZE","LEGISLATION","TRIAL"},C1856)))&gt;0,1,0)</f>
        <v>0</v>
      </c>
      <c r="I1856" s="1">
        <f>IF(SUMPRODUCT(--ISNUMBER(SEARCH({"LEADER"},C1856)))&gt;0,1,0)</f>
        <v>0</v>
      </c>
      <c r="J1856" t="str">
        <f t="shared" si="112"/>
        <v>2015</v>
      </c>
      <c r="K1856" t="str">
        <f t="shared" si="113"/>
        <v>04</v>
      </c>
      <c r="L1856" t="str">
        <f t="shared" si="114"/>
        <v>03</v>
      </c>
      <c r="M1856" s="2">
        <f t="shared" si="115"/>
        <v>42097.635416666664</v>
      </c>
      <c r="N1856" s="1">
        <f>IF(SUMPRODUCT(--ISNUMBER(SEARCH({"nasdaq.com","bloomberg.com","wsj.com","seekingalpha.com","valuewalk.com","reuters.com","forbes.com","marketwatch.com","investopedia.com","businessinsider.com","analystratings.com"},B1856)))&gt;0,1,0)</f>
        <v>0</v>
      </c>
      <c r="O1856" t="s">
        <v>3935</v>
      </c>
    </row>
    <row r="1857" spans="1:15" x14ac:dyDescent="0.35">
      <c r="A1857">
        <v>1.5037593984962401</v>
      </c>
      <c r="B1857" t="s">
        <v>637</v>
      </c>
      <c r="C1857" t="s">
        <v>1756</v>
      </c>
      <c r="D1857">
        <v>20160310201500</v>
      </c>
      <c r="E1857" s="1">
        <f>IF(SUMPRODUCT(--ISNUMBER(SEARCH({"ECON_EARNINGSREPORT","ECON_STOCKMARKET"},C1857)))&gt;0,1,0)</f>
        <v>0</v>
      </c>
      <c r="F1857" s="1">
        <f>IF(SUMPRODUCT(--ISNUMBER(SEARCH({"ENV_"},C1857)))&gt;0,1,0)</f>
        <v>0</v>
      </c>
      <c r="G1857" s="1">
        <f>IF(SUMPRODUCT(--ISNUMBER(SEARCH({"DISCRIMINATION","HARASSMENT","HATE_SPEECH","GENDER_VIOLENCE"},C1857)))&gt;0,1,0)</f>
        <v>0</v>
      </c>
      <c r="H1857" s="1">
        <f>IF(SUMPRODUCT(--ISNUMBER(SEARCH({"LEGALIZE","LEGISLATION","TRIAL"},C1857)))&gt;0,1,0)</f>
        <v>0</v>
      </c>
      <c r="I1857" s="1">
        <f>IF(SUMPRODUCT(--ISNUMBER(SEARCH({"LEADER"},C1857)))&gt;0,1,0)</f>
        <v>0</v>
      </c>
      <c r="J1857" t="str">
        <f t="shared" si="112"/>
        <v>2016</v>
      </c>
      <c r="K1857" t="str">
        <f t="shared" si="113"/>
        <v>03</v>
      </c>
      <c r="L1857" t="str">
        <f t="shared" si="114"/>
        <v>10</v>
      </c>
      <c r="M1857" s="2">
        <f t="shared" si="115"/>
        <v>42439.84375</v>
      </c>
      <c r="N1857" s="1">
        <f>IF(SUMPRODUCT(--ISNUMBER(SEARCH({"nasdaq.com","bloomberg.com","wsj.com","seekingalpha.com","valuewalk.com","reuters.com","forbes.com","marketwatch.com","investopedia.com","businessinsider.com","analystratings.com"},B1857)))&gt;0,1,0)</f>
        <v>0</v>
      </c>
      <c r="O1857" t="s">
        <v>3935</v>
      </c>
    </row>
    <row r="1858" spans="1:15" x14ac:dyDescent="0.35">
      <c r="A1858">
        <v>0.71721311475409799</v>
      </c>
      <c r="B1858" t="s">
        <v>229</v>
      </c>
      <c r="C1858" t="s">
        <v>1757</v>
      </c>
      <c r="D1858">
        <v>20160325023000</v>
      </c>
      <c r="E1858" s="1">
        <f>IF(SUMPRODUCT(--ISNUMBER(SEARCH({"ECON_EARNINGSREPORT","ECON_STOCKMARKET"},C1858)))&gt;0,1,0)</f>
        <v>0</v>
      </c>
      <c r="F1858" s="1">
        <f>IF(SUMPRODUCT(--ISNUMBER(SEARCH({"ENV_"},C1858)))&gt;0,1,0)</f>
        <v>0</v>
      </c>
      <c r="G1858" s="1">
        <f>IF(SUMPRODUCT(--ISNUMBER(SEARCH({"DISCRIMINATION","HARASSMENT","HATE_SPEECH","GENDER_VIOLENCE"},C1858)))&gt;0,1,0)</f>
        <v>0</v>
      </c>
      <c r="H1858" s="1">
        <f>IF(SUMPRODUCT(--ISNUMBER(SEARCH({"LEGALIZE","LEGISLATION","TRIAL"},C1858)))&gt;0,1,0)</f>
        <v>0</v>
      </c>
      <c r="I1858" s="1">
        <f>IF(SUMPRODUCT(--ISNUMBER(SEARCH({"LEADER"},C1858)))&gt;0,1,0)</f>
        <v>0</v>
      </c>
      <c r="J1858" t="str">
        <f t="shared" si="112"/>
        <v>2016</v>
      </c>
      <c r="K1858" t="str">
        <f t="shared" si="113"/>
        <v>03</v>
      </c>
      <c r="L1858" t="str">
        <f t="shared" si="114"/>
        <v>25</v>
      </c>
      <c r="M1858" s="2">
        <f t="shared" si="115"/>
        <v>42454.104166666664</v>
      </c>
      <c r="N1858" s="1">
        <f>IF(SUMPRODUCT(--ISNUMBER(SEARCH({"nasdaq.com","bloomberg.com","wsj.com","seekingalpha.com","valuewalk.com","reuters.com","forbes.com","marketwatch.com","investopedia.com","businessinsider.com","analystratings.com"},B1858)))&gt;0,1,0)</f>
        <v>0</v>
      </c>
      <c r="O1858" t="s">
        <v>3935</v>
      </c>
    </row>
    <row r="1859" spans="1:15" x14ac:dyDescent="0.35">
      <c r="A1859">
        <v>2.5742574257425699</v>
      </c>
      <c r="B1859" t="s">
        <v>1758</v>
      </c>
      <c r="C1859" t="s">
        <v>1759</v>
      </c>
      <c r="D1859">
        <v>20150908203000</v>
      </c>
      <c r="E1859" s="1">
        <f>IF(SUMPRODUCT(--ISNUMBER(SEARCH({"ECON_EARNINGSREPORT","ECON_STOCKMARKET"},C1859)))&gt;0,1,0)</f>
        <v>0</v>
      </c>
      <c r="F1859" s="1">
        <f>IF(SUMPRODUCT(--ISNUMBER(SEARCH({"ENV_"},C1859)))&gt;0,1,0)</f>
        <v>0</v>
      </c>
      <c r="G1859" s="1">
        <f>IF(SUMPRODUCT(--ISNUMBER(SEARCH({"DISCRIMINATION","HARASSMENT","HATE_SPEECH","GENDER_VIOLENCE"},C1859)))&gt;0,1,0)</f>
        <v>0</v>
      </c>
      <c r="H1859" s="1">
        <f>IF(SUMPRODUCT(--ISNUMBER(SEARCH({"LEGALIZE","LEGISLATION","TRIAL"},C1859)))&gt;0,1,0)</f>
        <v>0</v>
      </c>
      <c r="I1859" s="1">
        <f>IF(SUMPRODUCT(--ISNUMBER(SEARCH({"LEADER"},C1859)))&gt;0,1,0)</f>
        <v>0</v>
      </c>
      <c r="J1859" t="str">
        <f t="shared" ref="J1859:J1922" si="116">LEFT(D1859,4)</f>
        <v>2015</v>
      </c>
      <c r="K1859" t="str">
        <f t="shared" ref="K1859:K1922" si="117">MID(D1859,5,2)</f>
        <v>09</v>
      </c>
      <c r="L1859" t="str">
        <f t="shared" ref="L1859:L1922" si="118">MID(D1859,7,2)</f>
        <v>08</v>
      </c>
      <c r="M1859" s="2">
        <f t="shared" ref="M1859:M1922" si="119">DATE(LEFT(D1859,4),MID(D1859,5,2),MID(D1859,7,2))+TIME(MID(D1859,9,2),MID(D1859,11,2),RIGHT(D1859,2))</f>
        <v>42255.854166666664</v>
      </c>
      <c r="N1859" s="1">
        <f>IF(SUMPRODUCT(--ISNUMBER(SEARCH({"nasdaq.com","bloomberg.com","wsj.com","seekingalpha.com","valuewalk.com","reuters.com","forbes.com","marketwatch.com","investopedia.com","businessinsider.com","analystratings.com"},B1859)))&gt;0,1,0)</f>
        <v>0</v>
      </c>
      <c r="O1859" t="s">
        <v>3935</v>
      </c>
    </row>
    <row r="1860" spans="1:15" x14ac:dyDescent="0.35">
      <c r="A1860">
        <v>0.65146579804560301</v>
      </c>
      <c r="B1860" t="s">
        <v>1073</v>
      </c>
      <c r="C1860" t="s">
        <v>1760</v>
      </c>
      <c r="D1860">
        <v>20150714021500</v>
      </c>
      <c r="E1860" s="1">
        <f>IF(SUMPRODUCT(--ISNUMBER(SEARCH({"ECON_EARNINGSREPORT","ECON_STOCKMARKET"},C1860)))&gt;0,1,0)</f>
        <v>0</v>
      </c>
      <c r="F1860" s="1">
        <f>IF(SUMPRODUCT(--ISNUMBER(SEARCH({"ENV_"},C1860)))&gt;0,1,0)</f>
        <v>0</v>
      </c>
      <c r="G1860" s="1">
        <f>IF(SUMPRODUCT(--ISNUMBER(SEARCH({"DISCRIMINATION","HARASSMENT","HATE_SPEECH","GENDER_VIOLENCE"},C1860)))&gt;0,1,0)</f>
        <v>0</v>
      </c>
      <c r="H1860" s="1">
        <f>IF(SUMPRODUCT(--ISNUMBER(SEARCH({"LEGALIZE","LEGISLATION","TRIAL"},C1860)))&gt;0,1,0)</f>
        <v>0</v>
      </c>
      <c r="I1860" s="1">
        <f>IF(SUMPRODUCT(--ISNUMBER(SEARCH({"LEADER"},C1860)))&gt;0,1,0)</f>
        <v>0</v>
      </c>
      <c r="J1860" t="str">
        <f t="shared" si="116"/>
        <v>2015</v>
      </c>
      <c r="K1860" t="str">
        <f t="shared" si="117"/>
        <v>07</v>
      </c>
      <c r="L1860" t="str">
        <f t="shared" si="118"/>
        <v>14</v>
      </c>
      <c r="M1860" s="2">
        <f t="shared" si="119"/>
        <v>42199.09375</v>
      </c>
      <c r="N1860" s="1">
        <f>IF(SUMPRODUCT(--ISNUMBER(SEARCH({"nasdaq.com","bloomberg.com","wsj.com","seekingalpha.com","valuewalk.com","reuters.com","forbes.com","marketwatch.com","investopedia.com","businessinsider.com","analystratings.com"},B1860)))&gt;0,1,0)</f>
        <v>0</v>
      </c>
      <c r="O1860" t="s">
        <v>3935</v>
      </c>
    </row>
    <row r="1861" spans="1:15" x14ac:dyDescent="0.35">
      <c r="A1861">
        <v>2.8469750889679699</v>
      </c>
      <c r="B1861" t="s">
        <v>1658</v>
      </c>
      <c r="C1861" t="s">
        <v>1761</v>
      </c>
      <c r="D1861">
        <v>20160114170000</v>
      </c>
      <c r="E1861" s="1">
        <f>IF(SUMPRODUCT(--ISNUMBER(SEARCH({"ECON_EARNINGSREPORT","ECON_STOCKMARKET"},C1861)))&gt;0,1,0)</f>
        <v>1</v>
      </c>
      <c r="F1861" s="1">
        <f>IF(SUMPRODUCT(--ISNUMBER(SEARCH({"ENV_"},C1861)))&gt;0,1,0)</f>
        <v>0</v>
      </c>
      <c r="G1861" s="1">
        <f>IF(SUMPRODUCT(--ISNUMBER(SEARCH({"DISCRIMINATION","HARASSMENT","HATE_SPEECH","GENDER_VIOLENCE"},C1861)))&gt;0,1,0)</f>
        <v>0</v>
      </c>
      <c r="H1861" s="1">
        <f>IF(SUMPRODUCT(--ISNUMBER(SEARCH({"LEGALIZE","LEGISLATION","TRIAL"},C1861)))&gt;0,1,0)</f>
        <v>0</v>
      </c>
      <c r="I1861" s="1">
        <f>IF(SUMPRODUCT(--ISNUMBER(SEARCH({"LEADER"},C1861)))&gt;0,1,0)</f>
        <v>0</v>
      </c>
      <c r="J1861" t="str">
        <f t="shared" si="116"/>
        <v>2016</v>
      </c>
      <c r="K1861" t="str">
        <f t="shared" si="117"/>
        <v>01</v>
      </c>
      <c r="L1861" t="str">
        <f t="shared" si="118"/>
        <v>14</v>
      </c>
      <c r="M1861" s="2">
        <f t="shared" si="119"/>
        <v>42383.708333333336</v>
      </c>
      <c r="N1861" s="1">
        <f>IF(SUMPRODUCT(--ISNUMBER(SEARCH({"nasdaq.com","bloomberg.com","wsj.com","seekingalpha.com","valuewalk.com","reuters.com","forbes.com","marketwatch.com","investopedia.com","businessinsider.com","analystratings.com"},B1861)))&gt;0,1,0)</f>
        <v>0</v>
      </c>
      <c r="O1861" t="s">
        <v>3935</v>
      </c>
    </row>
    <row r="1862" spans="1:15" x14ac:dyDescent="0.35">
      <c r="A1862">
        <v>-1.4002333722286999</v>
      </c>
      <c r="B1862" t="s">
        <v>40</v>
      </c>
      <c r="C1862" t="s">
        <v>1762</v>
      </c>
      <c r="D1862">
        <v>20151109183000</v>
      </c>
      <c r="E1862" s="1">
        <f>IF(SUMPRODUCT(--ISNUMBER(SEARCH({"ECON_EARNINGSREPORT","ECON_STOCKMARKET"},C1862)))&gt;0,1,0)</f>
        <v>1</v>
      </c>
      <c r="F1862" s="1">
        <f>IF(SUMPRODUCT(--ISNUMBER(SEARCH({"ENV_"},C1862)))&gt;0,1,0)</f>
        <v>0</v>
      </c>
      <c r="G1862" s="1">
        <f>IF(SUMPRODUCT(--ISNUMBER(SEARCH({"DISCRIMINATION","HARASSMENT","HATE_SPEECH","GENDER_VIOLENCE"},C1862)))&gt;0,1,0)</f>
        <v>0</v>
      </c>
      <c r="H1862" s="1">
        <f>IF(SUMPRODUCT(--ISNUMBER(SEARCH({"LEGALIZE","LEGISLATION","TRIAL"},C1862)))&gt;0,1,0)</f>
        <v>0</v>
      </c>
      <c r="I1862" s="1">
        <f>IF(SUMPRODUCT(--ISNUMBER(SEARCH({"LEADER"},C1862)))&gt;0,1,0)</f>
        <v>0</v>
      </c>
      <c r="J1862" t="str">
        <f t="shared" si="116"/>
        <v>2015</v>
      </c>
      <c r="K1862" t="str">
        <f t="shared" si="117"/>
        <v>11</v>
      </c>
      <c r="L1862" t="str">
        <f t="shared" si="118"/>
        <v>09</v>
      </c>
      <c r="M1862" s="2">
        <f t="shared" si="119"/>
        <v>42317.770833333336</v>
      </c>
      <c r="N1862" s="1">
        <f>IF(SUMPRODUCT(--ISNUMBER(SEARCH({"nasdaq.com","bloomberg.com","wsj.com","seekingalpha.com","valuewalk.com","reuters.com","forbes.com","marketwatch.com","investopedia.com","businessinsider.com","analystratings.com"},B1862)))&gt;0,1,0)</f>
        <v>0</v>
      </c>
      <c r="O1862" t="s">
        <v>3935</v>
      </c>
    </row>
    <row r="1863" spans="1:15" x14ac:dyDescent="0.35">
      <c r="A1863">
        <v>1.22699386503067</v>
      </c>
      <c r="B1863" t="s">
        <v>140</v>
      </c>
      <c r="C1863" t="s">
        <v>1763</v>
      </c>
      <c r="D1863">
        <v>20151220231500</v>
      </c>
      <c r="E1863" s="1">
        <f>IF(SUMPRODUCT(--ISNUMBER(SEARCH({"ECON_EARNINGSREPORT","ECON_STOCKMARKET"},C1863)))&gt;0,1,0)</f>
        <v>1</v>
      </c>
      <c r="F1863" s="1">
        <f>IF(SUMPRODUCT(--ISNUMBER(SEARCH({"ENV_"},C1863)))&gt;0,1,0)</f>
        <v>0</v>
      </c>
      <c r="G1863" s="1">
        <f>IF(SUMPRODUCT(--ISNUMBER(SEARCH({"DISCRIMINATION","HARASSMENT","HATE_SPEECH","GENDER_VIOLENCE"},C1863)))&gt;0,1,0)</f>
        <v>0</v>
      </c>
      <c r="H1863" s="1">
        <f>IF(SUMPRODUCT(--ISNUMBER(SEARCH({"LEGALIZE","LEGISLATION","TRIAL"},C1863)))&gt;0,1,0)</f>
        <v>1</v>
      </c>
      <c r="I1863" s="1">
        <f>IF(SUMPRODUCT(--ISNUMBER(SEARCH({"LEADER"},C1863)))&gt;0,1,0)</f>
        <v>0</v>
      </c>
      <c r="J1863" t="str">
        <f t="shared" si="116"/>
        <v>2015</v>
      </c>
      <c r="K1863" t="str">
        <f t="shared" si="117"/>
        <v>12</v>
      </c>
      <c r="L1863" t="str">
        <f t="shared" si="118"/>
        <v>20</v>
      </c>
      <c r="M1863" s="2">
        <f t="shared" si="119"/>
        <v>42358.96875</v>
      </c>
      <c r="N1863" s="1">
        <f>IF(SUMPRODUCT(--ISNUMBER(SEARCH({"nasdaq.com","bloomberg.com","wsj.com","seekingalpha.com","valuewalk.com","reuters.com","forbes.com","marketwatch.com","investopedia.com","businessinsider.com","analystratings.com"},B1863)))&gt;0,1,0)</f>
        <v>0</v>
      </c>
      <c r="O1863" t="s">
        <v>3935</v>
      </c>
    </row>
    <row r="1864" spans="1:15" x14ac:dyDescent="0.35">
      <c r="A1864">
        <v>0.836820083682008</v>
      </c>
      <c r="B1864" t="s">
        <v>98</v>
      </c>
      <c r="C1864" t="s">
        <v>110</v>
      </c>
      <c r="D1864">
        <v>20151213163000</v>
      </c>
      <c r="E1864" s="1">
        <f>IF(SUMPRODUCT(--ISNUMBER(SEARCH({"ECON_EARNINGSREPORT","ECON_STOCKMARKET"},C1864)))&gt;0,1,0)</f>
        <v>1</v>
      </c>
      <c r="F1864" s="1">
        <f>IF(SUMPRODUCT(--ISNUMBER(SEARCH({"ENV_"},C1864)))&gt;0,1,0)</f>
        <v>0</v>
      </c>
      <c r="G1864" s="1">
        <f>IF(SUMPRODUCT(--ISNUMBER(SEARCH({"DISCRIMINATION","HARASSMENT","HATE_SPEECH","GENDER_VIOLENCE"},C1864)))&gt;0,1,0)</f>
        <v>0</v>
      </c>
      <c r="H1864" s="1">
        <f>IF(SUMPRODUCT(--ISNUMBER(SEARCH({"LEGALIZE","LEGISLATION","TRIAL"},C1864)))&gt;0,1,0)</f>
        <v>0</v>
      </c>
      <c r="I1864" s="1">
        <f>IF(SUMPRODUCT(--ISNUMBER(SEARCH({"LEADER"},C1864)))&gt;0,1,0)</f>
        <v>0</v>
      </c>
      <c r="J1864" t="str">
        <f t="shared" si="116"/>
        <v>2015</v>
      </c>
      <c r="K1864" t="str">
        <f t="shared" si="117"/>
        <v>12</v>
      </c>
      <c r="L1864" t="str">
        <f t="shared" si="118"/>
        <v>13</v>
      </c>
      <c r="M1864" s="2">
        <f t="shared" si="119"/>
        <v>42351.6875</v>
      </c>
      <c r="N1864" s="1">
        <f>IF(SUMPRODUCT(--ISNUMBER(SEARCH({"nasdaq.com","bloomberg.com","wsj.com","seekingalpha.com","valuewalk.com","reuters.com","forbes.com","marketwatch.com","investopedia.com","businessinsider.com","analystratings.com"},B1864)))&gt;0,1,0)</f>
        <v>0</v>
      </c>
      <c r="O1864" t="s">
        <v>3935</v>
      </c>
    </row>
    <row r="1865" spans="1:15" x14ac:dyDescent="0.35">
      <c r="A1865">
        <v>1.26050420168067</v>
      </c>
      <c r="B1865" t="s">
        <v>11</v>
      </c>
      <c r="C1865" t="s">
        <v>1764</v>
      </c>
      <c r="D1865">
        <v>20160331123000</v>
      </c>
      <c r="E1865" s="1">
        <f>IF(SUMPRODUCT(--ISNUMBER(SEARCH({"ECON_EARNINGSREPORT","ECON_STOCKMARKET"},C1865)))&gt;0,1,0)</f>
        <v>0</v>
      </c>
      <c r="F1865" s="1">
        <f>IF(SUMPRODUCT(--ISNUMBER(SEARCH({"ENV_"},C1865)))&gt;0,1,0)</f>
        <v>0</v>
      </c>
      <c r="G1865" s="1">
        <f>IF(SUMPRODUCT(--ISNUMBER(SEARCH({"DISCRIMINATION","HARASSMENT","HATE_SPEECH","GENDER_VIOLENCE"},C1865)))&gt;0,1,0)</f>
        <v>0</v>
      </c>
      <c r="H1865" s="1">
        <f>IF(SUMPRODUCT(--ISNUMBER(SEARCH({"LEGALIZE","LEGISLATION","TRIAL"},C1865)))&gt;0,1,0)</f>
        <v>1</v>
      </c>
      <c r="I1865" s="1">
        <f>IF(SUMPRODUCT(--ISNUMBER(SEARCH({"LEADER"},C1865)))&gt;0,1,0)</f>
        <v>0</v>
      </c>
      <c r="J1865" t="str">
        <f t="shared" si="116"/>
        <v>2016</v>
      </c>
      <c r="K1865" t="str">
        <f t="shared" si="117"/>
        <v>03</v>
      </c>
      <c r="L1865" t="str">
        <f t="shared" si="118"/>
        <v>31</v>
      </c>
      <c r="M1865" s="2">
        <f t="shared" si="119"/>
        <v>42460.520833333336</v>
      </c>
      <c r="N1865" s="1">
        <f>IF(SUMPRODUCT(--ISNUMBER(SEARCH({"nasdaq.com","bloomberg.com","wsj.com","seekingalpha.com","valuewalk.com","reuters.com","forbes.com","marketwatch.com","investopedia.com","businessinsider.com","analystratings.com"},B1865)))&gt;0,1,0)</f>
        <v>0</v>
      </c>
      <c r="O1865" t="s">
        <v>3935</v>
      </c>
    </row>
    <row r="1866" spans="1:15" x14ac:dyDescent="0.35">
      <c r="A1866">
        <v>2.29885057471264</v>
      </c>
      <c r="B1866" t="s">
        <v>85</v>
      </c>
      <c r="C1866" t="s">
        <v>1765</v>
      </c>
      <c r="D1866">
        <v>20151015150000</v>
      </c>
      <c r="E1866" s="1">
        <f>IF(SUMPRODUCT(--ISNUMBER(SEARCH({"ECON_EARNINGSREPORT","ECON_STOCKMARKET"},C1866)))&gt;0,1,0)</f>
        <v>1</v>
      </c>
      <c r="F1866" s="1">
        <f>IF(SUMPRODUCT(--ISNUMBER(SEARCH({"ENV_"},C1866)))&gt;0,1,0)</f>
        <v>0</v>
      </c>
      <c r="G1866" s="1">
        <f>IF(SUMPRODUCT(--ISNUMBER(SEARCH({"DISCRIMINATION","HARASSMENT","HATE_SPEECH","GENDER_VIOLENCE"},C1866)))&gt;0,1,0)</f>
        <v>0</v>
      </c>
      <c r="H1866" s="1">
        <f>IF(SUMPRODUCT(--ISNUMBER(SEARCH({"LEGALIZE","LEGISLATION","TRIAL"},C1866)))&gt;0,1,0)</f>
        <v>0</v>
      </c>
      <c r="I1866" s="1">
        <f>IF(SUMPRODUCT(--ISNUMBER(SEARCH({"LEADER"},C1866)))&gt;0,1,0)</f>
        <v>1</v>
      </c>
      <c r="J1866" t="str">
        <f t="shared" si="116"/>
        <v>2015</v>
      </c>
      <c r="K1866" t="str">
        <f t="shared" si="117"/>
        <v>10</v>
      </c>
      <c r="L1866" t="str">
        <f t="shared" si="118"/>
        <v>15</v>
      </c>
      <c r="M1866" s="2">
        <f t="shared" si="119"/>
        <v>42292.625</v>
      </c>
      <c r="N1866" s="1">
        <f>IF(SUMPRODUCT(--ISNUMBER(SEARCH({"nasdaq.com","bloomberg.com","wsj.com","seekingalpha.com","valuewalk.com","reuters.com","forbes.com","marketwatch.com","investopedia.com","businessinsider.com","analystratings.com"},B1866)))&gt;0,1,0)</f>
        <v>0</v>
      </c>
      <c r="O1866" t="s">
        <v>3935</v>
      </c>
    </row>
    <row r="1867" spans="1:15" x14ac:dyDescent="0.35">
      <c r="A1867">
        <v>0.54347826086956497</v>
      </c>
      <c r="B1867" t="s">
        <v>71</v>
      </c>
      <c r="C1867" t="s">
        <v>1766</v>
      </c>
      <c r="D1867">
        <v>20150929164500</v>
      </c>
      <c r="E1867" s="1">
        <f>IF(SUMPRODUCT(--ISNUMBER(SEARCH({"ECON_EARNINGSREPORT","ECON_STOCKMARKET"},C1867)))&gt;0,1,0)</f>
        <v>1</v>
      </c>
      <c r="F1867" s="1">
        <f>IF(SUMPRODUCT(--ISNUMBER(SEARCH({"ENV_"},C1867)))&gt;0,1,0)</f>
        <v>0</v>
      </c>
      <c r="G1867" s="1">
        <f>IF(SUMPRODUCT(--ISNUMBER(SEARCH({"DISCRIMINATION","HARASSMENT","HATE_SPEECH","GENDER_VIOLENCE"},C1867)))&gt;0,1,0)</f>
        <v>0</v>
      </c>
      <c r="H1867" s="1">
        <f>IF(SUMPRODUCT(--ISNUMBER(SEARCH({"LEGALIZE","LEGISLATION","TRIAL"},C1867)))&gt;0,1,0)</f>
        <v>0</v>
      </c>
      <c r="I1867" s="1">
        <f>IF(SUMPRODUCT(--ISNUMBER(SEARCH({"LEADER"},C1867)))&gt;0,1,0)</f>
        <v>0</v>
      </c>
      <c r="J1867" t="str">
        <f t="shared" si="116"/>
        <v>2015</v>
      </c>
      <c r="K1867" t="str">
        <f t="shared" si="117"/>
        <v>09</v>
      </c>
      <c r="L1867" t="str">
        <f t="shared" si="118"/>
        <v>29</v>
      </c>
      <c r="M1867" s="2">
        <f t="shared" si="119"/>
        <v>42276.697916666664</v>
      </c>
      <c r="N1867" s="1">
        <f>IF(SUMPRODUCT(--ISNUMBER(SEARCH({"nasdaq.com","bloomberg.com","wsj.com","seekingalpha.com","valuewalk.com","reuters.com","forbes.com","marketwatch.com","investopedia.com","businessinsider.com","analystratings.com"},B1867)))&gt;0,1,0)</f>
        <v>1</v>
      </c>
      <c r="O1867" t="s">
        <v>3935</v>
      </c>
    </row>
    <row r="1868" spans="1:15" x14ac:dyDescent="0.35">
      <c r="A1868">
        <v>-1.14942528735632</v>
      </c>
      <c r="B1868" t="s">
        <v>1767</v>
      </c>
      <c r="C1868" t="s">
        <v>1768</v>
      </c>
      <c r="D1868">
        <v>20150326203000</v>
      </c>
      <c r="E1868" s="1">
        <f>IF(SUMPRODUCT(--ISNUMBER(SEARCH({"ECON_EARNINGSREPORT","ECON_STOCKMARKET"},C1868)))&gt;0,1,0)</f>
        <v>0</v>
      </c>
      <c r="F1868" s="1">
        <f>IF(SUMPRODUCT(--ISNUMBER(SEARCH({"ENV_"},C1868)))&gt;0,1,0)</f>
        <v>0</v>
      </c>
      <c r="G1868" s="1">
        <f>IF(SUMPRODUCT(--ISNUMBER(SEARCH({"DISCRIMINATION","HARASSMENT","HATE_SPEECH","GENDER_VIOLENCE"},C1868)))&gt;0,1,0)</f>
        <v>0</v>
      </c>
      <c r="H1868" s="1">
        <f>IF(SUMPRODUCT(--ISNUMBER(SEARCH({"LEGALIZE","LEGISLATION","TRIAL"},C1868)))&gt;0,1,0)</f>
        <v>1</v>
      </c>
      <c r="I1868" s="1">
        <f>IF(SUMPRODUCT(--ISNUMBER(SEARCH({"LEADER"},C1868)))&gt;0,1,0)</f>
        <v>1</v>
      </c>
      <c r="J1868" t="str">
        <f t="shared" si="116"/>
        <v>2015</v>
      </c>
      <c r="K1868" t="str">
        <f t="shared" si="117"/>
        <v>03</v>
      </c>
      <c r="L1868" t="str">
        <f t="shared" si="118"/>
        <v>26</v>
      </c>
      <c r="M1868" s="2">
        <f t="shared" si="119"/>
        <v>42089.854166666664</v>
      </c>
      <c r="N1868" s="1">
        <f>IF(SUMPRODUCT(--ISNUMBER(SEARCH({"nasdaq.com","bloomberg.com","wsj.com","seekingalpha.com","valuewalk.com","reuters.com","forbes.com","marketwatch.com","investopedia.com","businessinsider.com","analystratings.com"},B1868)))&gt;0,1,0)</f>
        <v>0</v>
      </c>
      <c r="O1868" t="s">
        <v>3935</v>
      </c>
    </row>
    <row r="1869" spans="1:15" x14ac:dyDescent="0.35">
      <c r="A1869">
        <v>0</v>
      </c>
      <c r="B1869" t="s">
        <v>1585</v>
      </c>
      <c r="C1869" t="s">
        <v>1635</v>
      </c>
      <c r="D1869">
        <v>20151013141500</v>
      </c>
      <c r="E1869" s="1">
        <f>IF(SUMPRODUCT(--ISNUMBER(SEARCH({"ECON_EARNINGSREPORT","ECON_STOCKMARKET"},C1869)))&gt;0,1,0)</f>
        <v>0</v>
      </c>
      <c r="F1869" s="1">
        <f>IF(SUMPRODUCT(--ISNUMBER(SEARCH({"ENV_"},C1869)))&gt;0,1,0)</f>
        <v>0</v>
      </c>
      <c r="G1869" s="1">
        <f>IF(SUMPRODUCT(--ISNUMBER(SEARCH({"DISCRIMINATION","HARASSMENT","HATE_SPEECH","GENDER_VIOLENCE"},C1869)))&gt;0,1,0)</f>
        <v>0</v>
      </c>
      <c r="H1869" s="1">
        <f>IF(SUMPRODUCT(--ISNUMBER(SEARCH({"LEGALIZE","LEGISLATION","TRIAL"},C1869)))&gt;0,1,0)</f>
        <v>0</v>
      </c>
      <c r="I1869" s="1">
        <f>IF(SUMPRODUCT(--ISNUMBER(SEARCH({"LEADER"},C1869)))&gt;0,1,0)</f>
        <v>1</v>
      </c>
      <c r="J1869" t="str">
        <f t="shared" si="116"/>
        <v>2015</v>
      </c>
      <c r="K1869" t="str">
        <f t="shared" si="117"/>
        <v>10</v>
      </c>
      <c r="L1869" t="str">
        <f t="shared" si="118"/>
        <v>13</v>
      </c>
      <c r="M1869" s="2">
        <f t="shared" si="119"/>
        <v>42290.59375</v>
      </c>
      <c r="N1869" s="1">
        <f>IF(SUMPRODUCT(--ISNUMBER(SEARCH({"nasdaq.com","bloomberg.com","wsj.com","seekingalpha.com","valuewalk.com","reuters.com","forbes.com","marketwatch.com","investopedia.com","businessinsider.com","analystratings.com"},B1869)))&gt;0,1,0)</f>
        <v>0</v>
      </c>
      <c r="O1869" t="s">
        <v>3935</v>
      </c>
    </row>
    <row r="1870" spans="1:15" x14ac:dyDescent="0.35">
      <c r="A1870">
        <v>0.75046904315197005</v>
      </c>
      <c r="B1870" t="s">
        <v>1769</v>
      </c>
      <c r="C1870" t="s">
        <v>1770</v>
      </c>
      <c r="D1870">
        <v>20151114023000</v>
      </c>
      <c r="E1870" s="1">
        <f>IF(SUMPRODUCT(--ISNUMBER(SEARCH({"ECON_EARNINGSREPORT","ECON_STOCKMARKET"},C1870)))&gt;0,1,0)</f>
        <v>1</v>
      </c>
      <c r="F1870" s="1">
        <f>IF(SUMPRODUCT(--ISNUMBER(SEARCH({"ENV_"},C1870)))&gt;0,1,0)</f>
        <v>0</v>
      </c>
      <c r="G1870" s="1">
        <f>IF(SUMPRODUCT(--ISNUMBER(SEARCH({"DISCRIMINATION","HARASSMENT","HATE_SPEECH","GENDER_VIOLENCE"},C1870)))&gt;0,1,0)</f>
        <v>0</v>
      </c>
      <c r="H1870" s="1">
        <f>IF(SUMPRODUCT(--ISNUMBER(SEARCH({"LEGALIZE","LEGISLATION","TRIAL"},C1870)))&gt;0,1,0)</f>
        <v>0</v>
      </c>
      <c r="I1870" s="1">
        <f>IF(SUMPRODUCT(--ISNUMBER(SEARCH({"LEADER"},C1870)))&gt;0,1,0)</f>
        <v>0</v>
      </c>
      <c r="J1870" t="str">
        <f t="shared" si="116"/>
        <v>2015</v>
      </c>
      <c r="K1870" t="str">
        <f t="shared" si="117"/>
        <v>11</v>
      </c>
      <c r="L1870" t="str">
        <f t="shared" si="118"/>
        <v>14</v>
      </c>
      <c r="M1870" s="2">
        <f t="shared" si="119"/>
        <v>42322.104166666664</v>
      </c>
      <c r="N1870" s="1">
        <f>IF(SUMPRODUCT(--ISNUMBER(SEARCH({"nasdaq.com","bloomberg.com","wsj.com","seekingalpha.com","valuewalk.com","reuters.com","forbes.com","marketwatch.com","investopedia.com","businessinsider.com","analystratings.com"},B1870)))&gt;0,1,0)</f>
        <v>0</v>
      </c>
      <c r="O1870" t="s">
        <v>3935</v>
      </c>
    </row>
    <row r="1871" spans="1:15" x14ac:dyDescent="0.35">
      <c r="A1871">
        <v>-1.0989010989011001</v>
      </c>
      <c r="B1871" t="s">
        <v>25</v>
      </c>
      <c r="C1871" t="s">
        <v>1582</v>
      </c>
      <c r="D1871">
        <v>20150402053000</v>
      </c>
      <c r="E1871" s="1">
        <f>IF(SUMPRODUCT(--ISNUMBER(SEARCH({"ECON_EARNINGSREPORT","ECON_STOCKMARKET"},C1871)))&gt;0,1,0)</f>
        <v>1</v>
      </c>
      <c r="F1871" s="1">
        <f>IF(SUMPRODUCT(--ISNUMBER(SEARCH({"ENV_"},C1871)))&gt;0,1,0)</f>
        <v>0</v>
      </c>
      <c r="G1871" s="1">
        <f>IF(SUMPRODUCT(--ISNUMBER(SEARCH({"DISCRIMINATION","HARASSMENT","HATE_SPEECH","GENDER_VIOLENCE"},C1871)))&gt;0,1,0)</f>
        <v>0</v>
      </c>
      <c r="H1871" s="1">
        <f>IF(SUMPRODUCT(--ISNUMBER(SEARCH({"LEGALIZE","LEGISLATION","TRIAL"},C1871)))&gt;0,1,0)</f>
        <v>0</v>
      </c>
      <c r="I1871" s="1">
        <f>IF(SUMPRODUCT(--ISNUMBER(SEARCH({"LEADER"},C1871)))&gt;0,1,0)</f>
        <v>0</v>
      </c>
      <c r="J1871" t="str">
        <f t="shared" si="116"/>
        <v>2015</v>
      </c>
      <c r="K1871" t="str">
        <f t="shared" si="117"/>
        <v>04</v>
      </c>
      <c r="L1871" t="str">
        <f t="shared" si="118"/>
        <v>02</v>
      </c>
      <c r="M1871" s="2">
        <f t="shared" si="119"/>
        <v>42096.229166666664</v>
      </c>
      <c r="N1871" s="1">
        <f>IF(SUMPRODUCT(--ISNUMBER(SEARCH({"nasdaq.com","bloomberg.com","wsj.com","seekingalpha.com","valuewalk.com","reuters.com","forbes.com","marketwatch.com","investopedia.com","businessinsider.com","analystratings.com"},B1871)))&gt;0,1,0)</f>
        <v>0</v>
      </c>
      <c r="O1871" t="s">
        <v>3935</v>
      </c>
    </row>
    <row r="1872" spans="1:15" x14ac:dyDescent="0.35">
      <c r="A1872">
        <v>-0.24330900243309</v>
      </c>
      <c r="B1872" t="s">
        <v>98</v>
      </c>
      <c r="C1872" t="s">
        <v>1771</v>
      </c>
      <c r="D1872">
        <v>20160617003000</v>
      </c>
      <c r="E1872" s="1">
        <f>IF(SUMPRODUCT(--ISNUMBER(SEARCH({"ECON_EARNINGSREPORT","ECON_STOCKMARKET"},C1872)))&gt;0,1,0)</f>
        <v>1</v>
      </c>
      <c r="F1872" s="1">
        <f>IF(SUMPRODUCT(--ISNUMBER(SEARCH({"ENV_"},C1872)))&gt;0,1,0)</f>
        <v>0</v>
      </c>
      <c r="G1872" s="1">
        <f>IF(SUMPRODUCT(--ISNUMBER(SEARCH({"DISCRIMINATION","HARASSMENT","HATE_SPEECH","GENDER_VIOLENCE"},C1872)))&gt;0,1,0)</f>
        <v>0</v>
      </c>
      <c r="H1872" s="1">
        <f>IF(SUMPRODUCT(--ISNUMBER(SEARCH({"LEGALIZE","LEGISLATION","TRIAL"},C1872)))&gt;0,1,0)</f>
        <v>0</v>
      </c>
      <c r="I1872" s="1">
        <f>IF(SUMPRODUCT(--ISNUMBER(SEARCH({"LEADER"},C1872)))&gt;0,1,0)</f>
        <v>0</v>
      </c>
      <c r="J1872" t="str">
        <f t="shared" si="116"/>
        <v>2016</v>
      </c>
      <c r="K1872" t="str">
        <f t="shared" si="117"/>
        <v>06</v>
      </c>
      <c r="L1872" t="str">
        <f t="shared" si="118"/>
        <v>17</v>
      </c>
      <c r="M1872" s="2">
        <f t="shared" si="119"/>
        <v>42538.020833333336</v>
      </c>
      <c r="N1872" s="1">
        <f>IF(SUMPRODUCT(--ISNUMBER(SEARCH({"nasdaq.com","bloomberg.com","wsj.com","seekingalpha.com","valuewalk.com","reuters.com","forbes.com","marketwatch.com","investopedia.com","businessinsider.com","analystratings.com"},B1872)))&gt;0,1,0)</f>
        <v>0</v>
      </c>
      <c r="O1872" t="s">
        <v>3935</v>
      </c>
    </row>
    <row r="1873" spans="1:15" x14ac:dyDescent="0.35">
      <c r="A1873">
        <v>-0.959692898272553</v>
      </c>
      <c r="B1873" t="s">
        <v>76</v>
      </c>
      <c r="C1873" t="s">
        <v>1772</v>
      </c>
      <c r="D1873">
        <v>20160312004500</v>
      </c>
      <c r="E1873" s="1">
        <f>IF(SUMPRODUCT(--ISNUMBER(SEARCH({"ECON_EARNINGSREPORT","ECON_STOCKMARKET"},C1873)))&gt;0,1,0)</f>
        <v>1</v>
      </c>
      <c r="F1873" s="1">
        <f>IF(SUMPRODUCT(--ISNUMBER(SEARCH({"ENV_"},C1873)))&gt;0,1,0)</f>
        <v>0</v>
      </c>
      <c r="G1873" s="1">
        <f>IF(SUMPRODUCT(--ISNUMBER(SEARCH({"DISCRIMINATION","HARASSMENT","HATE_SPEECH","GENDER_VIOLENCE"},C1873)))&gt;0,1,0)</f>
        <v>0</v>
      </c>
      <c r="H1873" s="1">
        <f>IF(SUMPRODUCT(--ISNUMBER(SEARCH({"LEGALIZE","LEGISLATION","TRIAL"},C1873)))&gt;0,1,0)</f>
        <v>0</v>
      </c>
      <c r="I1873" s="1">
        <f>IF(SUMPRODUCT(--ISNUMBER(SEARCH({"LEADER"},C1873)))&gt;0,1,0)</f>
        <v>1</v>
      </c>
      <c r="J1873" t="str">
        <f t="shared" si="116"/>
        <v>2016</v>
      </c>
      <c r="K1873" t="str">
        <f t="shared" si="117"/>
        <v>03</v>
      </c>
      <c r="L1873" t="str">
        <f t="shared" si="118"/>
        <v>12</v>
      </c>
      <c r="M1873" s="2">
        <f t="shared" si="119"/>
        <v>42441.03125</v>
      </c>
      <c r="N1873" s="1">
        <f>IF(SUMPRODUCT(--ISNUMBER(SEARCH({"nasdaq.com","bloomberg.com","wsj.com","seekingalpha.com","valuewalk.com","reuters.com","forbes.com","marketwatch.com","investopedia.com","businessinsider.com","analystratings.com"},B1873)))&gt;0,1,0)</f>
        <v>0</v>
      </c>
      <c r="O1873" t="s">
        <v>3935</v>
      </c>
    </row>
    <row r="1874" spans="1:15" x14ac:dyDescent="0.35">
      <c r="A1874">
        <v>4.3115438108484003</v>
      </c>
      <c r="B1874" t="s">
        <v>439</v>
      </c>
      <c r="C1874" t="s">
        <v>1750</v>
      </c>
      <c r="D1874">
        <v>20150603050000</v>
      </c>
      <c r="E1874" s="1">
        <f>IF(SUMPRODUCT(--ISNUMBER(SEARCH({"ECON_EARNINGSREPORT","ECON_STOCKMARKET"},C1874)))&gt;0,1,0)</f>
        <v>1</v>
      </c>
      <c r="F1874" s="1">
        <f>IF(SUMPRODUCT(--ISNUMBER(SEARCH({"ENV_"},C1874)))&gt;0,1,0)</f>
        <v>0</v>
      </c>
      <c r="G1874" s="1">
        <f>IF(SUMPRODUCT(--ISNUMBER(SEARCH({"DISCRIMINATION","HARASSMENT","HATE_SPEECH","GENDER_VIOLENCE"},C1874)))&gt;0,1,0)</f>
        <v>0</v>
      </c>
      <c r="H1874" s="1">
        <f>IF(SUMPRODUCT(--ISNUMBER(SEARCH({"LEGALIZE","LEGISLATION","TRIAL"},C1874)))&gt;0,1,0)</f>
        <v>0</v>
      </c>
      <c r="I1874" s="1">
        <f>IF(SUMPRODUCT(--ISNUMBER(SEARCH({"LEADER"},C1874)))&gt;0,1,0)</f>
        <v>1</v>
      </c>
      <c r="J1874" t="str">
        <f t="shared" si="116"/>
        <v>2015</v>
      </c>
      <c r="K1874" t="str">
        <f t="shared" si="117"/>
        <v>06</v>
      </c>
      <c r="L1874" t="str">
        <f t="shared" si="118"/>
        <v>03</v>
      </c>
      <c r="M1874" s="2">
        <f t="shared" si="119"/>
        <v>42158.208333333336</v>
      </c>
      <c r="N1874" s="1">
        <f>IF(SUMPRODUCT(--ISNUMBER(SEARCH({"nasdaq.com","bloomberg.com","wsj.com","seekingalpha.com","valuewalk.com","reuters.com","forbes.com","marketwatch.com","investopedia.com","businessinsider.com","analystratings.com"},B1874)))&gt;0,1,0)</f>
        <v>0</v>
      </c>
      <c r="O1874" t="s">
        <v>3935</v>
      </c>
    </row>
    <row r="1875" spans="1:15" x14ac:dyDescent="0.35">
      <c r="A1875">
        <v>-1.03950103950104</v>
      </c>
      <c r="B1875" t="s">
        <v>593</v>
      </c>
      <c r="D1875">
        <v>20150720191500</v>
      </c>
      <c r="E1875" s="1">
        <f>IF(SUMPRODUCT(--ISNUMBER(SEARCH({"ECON_EARNINGSREPORT","ECON_STOCKMARKET"},C1875)))&gt;0,1,0)</f>
        <v>0</v>
      </c>
      <c r="F1875" s="1">
        <f>IF(SUMPRODUCT(--ISNUMBER(SEARCH({"ENV_"},C1875)))&gt;0,1,0)</f>
        <v>0</v>
      </c>
      <c r="G1875" s="1">
        <f>IF(SUMPRODUCT(--ISNUMBER(SEARCH({"DISCRIMINATION","HARASSMENT","HATE_SPEECH","GENDER_VIOLENCE"},C1875)))&gt;0,1,0)</f>
        <v>0</v>
      </c>
      <c r="H1875" s="1">
        <f>IF(SUMPRODUCT(--ISNUMBER(SEARCH({"LEGALIZE","LEGISLATION","TRIAL"},C1875)))&gt;0,1,0)</f>
        <v>0</v>
      </c>
      <c r="I1875" s="1">
        <f>IF(SUMPRODUCT(--ISNUMBER(SEARCH({"LEADER"},C1875)))&gt;0,1,0)</f>
        <v>0</v>
      </c>
      <c r="J1875" t="str">
        <f t="shared" si="116"/>
        <v>2015</v>
      </c>
      <c r="K1875" t="str">
        <f t="shared" si="117"/>
        <v>07</v>
      </c>
      <c r="L1875" t="str">
        <f t="shared" si="118"/>
        <v>20</v>
      </c>
      <c r="M1875" s="2">
        <f t="shared" si="119"/>
        <v>42205.802083333336</v>
      </c>
      <c r="N1875" s="1">
        <f>IF(SUMPRODUCT(--ISNUMBER(SEARCH({"nasdaq.com","bloomberg.com","wsj.com","seekingalpha.com","valuewalk.com","reuters.com","forbes.com","marketwatch.com","investopedia.com","businessinsider.com","analystratings.com"},B1875)))&gt;0,1,0)</f>
        <v>0</v>
      </c>
      <c r="O1875" t="s">
        <v>3935</v>
      </c>
    </row>
    <row r="1876" spans="1:15" x14ac:dyDescent="0.35">
      <c r="A1876">
        <v>-2.0338983050847501</v>
      </c>
      <c r="B1876" t="s">
        <v>1773</v>
      </c>
      <c r="C1876" t="s">
        <v>1774</v>
      </c>
      <c r="D1876">
        <v>20150721020000</v>
      </c>
      <c r="E1876" s="1">
        <f>IF(SUMPRODUCT(--ISNUMBER(SEARCH({"ECON_EARNINGSREPORT","ECON_STOCKMARKET"},C1876)))&gt;0,1,0)</f>
        <v>1</v>
      </c>
      <c r="F1876" s="1">
        <f>IF(SUMPRODUCT(--ISNUMBER(SEARCH({"ENV_"},C1876)))&gt;0,1,0)</f>
        <v>0</v>
      </c>
      <c r="G1876" s="1">
        <f>IF(SUMPRODUCT(--ISNUMBER(SEARCH({"DISCRIMINATION","HARASSMENT","HATE_SPEECH","GENDER_VIOLENCE"},C1876)))&gt;0,1,0)</f>
        <v>0</v>
      </c>
      <c r="H1876" s="1">
        <f>IF(SUMPRODUCT(--ISNUMBER(SEARCH({"LEGALIZE","LEGISLATION","TRIAL"},C1876)))&gt;0,1,0)</f>
        <v>0</v>
      </c>
      <c r="I1876" s="1">
        <f>IF(SUMPRODUCT(--ISNUMBER(SEARCH({"LEADER"},C1876)))&gt;0,1,0)</f>
        <v>1</v>
      </c>
      <c r="J1876" t="str">
        <f t="shared" si="116"/>
        <v>2015</v>
      </c>
      <c r="K1876" t="str">
        <f t="shared" si="117"/>
        <v>07</v>
      </c>
      <c r="L1876" t="str">
        <f t="shared" si="118"/>
        <v>21</v>
      </c>
      <c r="M1876" s="2">
        <f t="shared" si="119"/>
        <v>42206.083333333336</v>
      </c>
      <c r="N1876" s="1">
        <f>IF(SUMPRODUCT(--ISNUMBER(SEARCH({"nasdaq.com","bloomberg.com","wsj.com","seekingalpha.com","valuewalk.com","reuters.com","forbes.com","marketwatch.com","investopedia.com","businessinsider.com","analystratings.com"},B1876)))&gt;0,1,0)</f>
        <v>0</v>
      </c>
      <c r="O1876" t="s">
        <v>3935</v>
      </c>
    </row>
    <row r="1877" spans="1:15" x14ac:dyDescent="0.35">
      <c r="A1877">
        <v>-0.13003901170351101</v>
      </c>
      <c r="B1877" t="s">
        <v>1775</v>
      </c>
      <c r="C1877" t="s">
        <v>1776</v>
      </c>
      <c r="D1877">
        <v>20150714110000</v>
      </c>
      <c r="E1877" s="1">
        <f>IF(SUMPRODUCT(--ISNUMBER(SEARCH({"ECON_EARNINGSREPORT","ECON_STOCKMARKET"},C1877)))&gt;0,1,0)</f>
        <v>1</v>
      </c>
      <c r="F1877" s="1">
        <f>IF(SUMPRODUCT(--ISNUMBER(SEARCH({"ENV_"},C1877)))&gt;0,1,0)</f>
        <v>0</v>
      </c>
      <c r="G1877" s="1">
        <f>IF(SUMPRODUCT(--ISNUMBER(SEARCH({"DISCRIMINATION","HARASSMENT","HATE_SPEECH","GENDER_VIOLENCE"},C1877)))&gt;0,1,0)</f>
        <v>0</v>
      </c>
      <c r="H1877" s="1">
        <f>IF(SUMPRODUCT(--ISNUMBER(SEARCH({"LEGALIZE","LEGISLATION","TRIAL"},C1877)))&gt;0,1,0)</f>
        <v>1</v>
      </c>
      <c r="I1877" s="1">
        <f>IF(SUMPRODUCT(--ISNUMBER(SEARCH({"LEADER"},C1877)))&gt;0,1,0)</f>
        <v>1</v>
      </c>
      <c r="J1877" t="str">
        <f t="shared" si="116"/>
        <v>2015</v>
      </c>
      <c r="K1877" t="str">
        <f t="shared" si="117"/>
        <v>07</v>
      </c>
      <c r="L1877" t="str">
        <f t="shared" si="118"/>
        <v>14</v>
      </c>
      <c r="M1877" s="2">
        <f t="shared" si="119"/>
        <v>42199.458333333336</v>
      </c>
      <c r="N1877" s="1">
        <f>IF(SUMPRODUCT(--ISNUMBER(SEARCH({"nasdaq.com","bloomberg.com","wsj.com","seekingalpha.com","valuewalk.com","reuters.com","forbes.com","marketwatch.com","investopedia.com","businessinsider.com","analystratings.com"},B1877)))&gt;0,1,0)</f>
        <v>0</v>
      </c>
      <c r="O1877" t="s">
        <v>3935</v>
      </c>
    </row>
    <row r="1878" spans="1:15" x14ac:dyDescent="0.35">
      <c r="A1878">
        <v>1.0245901639344299</v>
      </c>
      <c r="B1878" t="s">
        <v>1498</v>
      </c>
      <c r="C1878" t="s">
        <v>1777</v>
      </c>
      <c r="D1878">
        <v>20151026140000</v>
      </c>
      <c r="E1878" s="1">
        <f>IF(SUMPRODUCT(--ISNUMBER(SEARCH({"ECON_EARNINGSREPORT","ECON_STOCKMARKET"},C1878)))&gt;0,1,0)</f>
        <v>1</v>
      </c>
      <c r="F1878" s="1">
        <f>IF(SUMPRODUCT(--ISNUMBER(SEARCH({"ENV_"},C1878)))&gt;0,1,0)</f>
        <v>0</v>
      </c>
      <c r="G1878" s="1">
        <f>IF(SUMPRODUCT(--ISNUMBER(SEARCH({"DISCRIMINATION","HARASSMENT","HATE_SPEECH","GENDER_VIOLENCE"},C1878)))&gt;0,1,0)</f>
        <v>0</v>
      </c>
      <c r="H1878" s="1">
        <f>IF(SUMPRODUCT(--ISNUMBER(SEARCH({"LEGALIZE","LEGISLATION","TRIAL"},C1878)))&gt;0,1,0)</f>
        <v>0</v>
      </c>
      <c r="I1878" s="1">
        <f>IF(SUMPRODUCT(--ISNUMBER(SEARCH({"LEADER"},C1878)))&gt;0,1,0)</f>
        <v>0</v>
      </c>
      <c r="J1878" t="str">
        <f t="shared" si="116"/>
        <v>2015</v>
      </c>
      <c r="K1878" t="str">
        <f t="shared" si="117"/>
        <v>10</v>
      </c>
      <c r="L1878" t="str">
        <f t="shared" si="118"/>
        <v>26</v>
      </c>
      <c r="M1878" s="2">
        <f t="shared" si="119"/>
        <v>42303.583333333336</v>
      </c>
      <c r="N1878" s="1">
        <f>IF(SUMPRODUCT(--ISNUMBER(SEARCH({"nasdaq.com","bloomberg.com","wsj.com","seekingalpha.com","valuewalk.com","reuters.com","forbes.com","marketwatch.com","investopedia.com","businessinsider.com","analystratings.com"},B1878)))&gt;0,1,0)</f>
        <v>0</v>
      </c>
      <c r="O1878" t="s">
        <v>3935</v>
      </c>
    </row>
    <row r="1879" spans="1:15" x14ac:dyDescent="0.35">
      <c r="A1879">
        <v>-0.27063599458727999</v>
      </c>
      <c r="B1879" t="s">
        <v>51</v>
      </c>
      <c r="C1879" t="s">
        <v>1778</v>
      </c>
      <c r="D1879">
        <v>20151227221500</v>
      </c>
      <c r="E1879" s="1">
        <f>IF(SUMPRODUCT(--ISNUMBER(SEARCH({"ECON_EARNINGSREPORT","ECON_STOCKMARKET"},C1879)))&gt;0,1,0)</f>
        <v>1</v>
      </c>
      <c r="F1879" s="1">
        <f>IF(SUMPRODUCT(--ISNUMBER(SEARCH({"ENV_"},C1879)))&gt;0,1,0)</f>
        <v>0</v>
      </c>
      <c r="G1879" s="1">
        <f>IF(SUMPRODUCT(--ISNUMBER(SEARCH({"DISCRIMINATION","HARASSMENT","HATE_SPEECH","GENDER_VIOLENCE"},C1879)))&gt;0,1,0)</f>
        <v>0</v>
      </c>
      <c r="H1879" s="1">
        <f>IF(SUMPRODUCT(--ISNUMBER(SEARCH({"LEGALIZE","LEGISLATION","TRIAL"},C1879)))&gt;0,1,0)</f>
        <v>0</v>
      </c>
      <c r="I1879" s="1">
        <f>IF(SUMPRODUCT(--ISNUMBER(SEARCH({"LEADER"},C1879)))&gt;0,1,0)</f>
        <v>1</v>
      </c>
      <c r="J1879" t="str">
        <f t="shared" si="116"/>
        <v>2015</v>
      </c>
      <c r="K1879" t="str">
        <f t="shared" si="117"/>
        <v>12</v>
      </c>
      <c r="L1879" t="str">
        <f t="shared" si="118"/>
        <v>27</v>
      </c>
      <c r="M1879" s="2">
        <f t="shared" si="119"/>
        <v>42365.927083333336</v>
      </c>
      <c r="N1879" s="1">
        <f>IF(SUMPRODUCT(--ISNUMBER(SEARCH({"nasdaq.com","bloomberg.com","wsj.com","seekingalpha.com","valuewalk.com","reuters.com","forbes.com","marketwatch.com","investopedia.com","businessinsider.com","analystratings.com"},B1879)))&gt;0,1,0)</f>
        <v>0</v>
      </c>
      <c r="O1879" t="s">
        <v>3935</v>
      </c>
    </row>
    <row r="1880" spans="1:15" x14ac:dyDescent="0.35">
      <c r="A1880">
        <v>-1.0638297872340401</v>
      </c>
      <c r="B1880" t="s">
        <v>316</v>
      </c>
      <c r="D1880">
        <v>20150721094500</v>
      </c>
      <c r="E1880" s="1">
        <f>IF(SUMPRODUCT(--ISNUMBER(SEARCH({"ECON_EARNINGSREPORT","ECON_STOCKMARKET"},C1880)))&gt;0,1,0)</f>
        <v>0</v>
      </c>
      <c r="F1880" s="1">
        <f>IF(SUMPRODUCT(--ISNUMBER(SEARCH({"ENV_"},C1880)))&gt;0,1,0)</f>
        <v>0</v>
      </c>
      <c r="G1880" s="1">
        <f>IF(SUMPRODUCT(--ISNUMBER(SEARCH({"DISCRIMINATION","HARASSMENT","HATE_SPEECH","GENDER_VIOLENCE"},C1880)))&gt;0,1,0)</f>
        <v>0</v>
      </c>
      <c r="H1880" s="1">
        <f>IF(SUMPRODUCT(--ISNUMBER(SEARCH({"LEGALIZE","LEGISLATION","TRIAL"},C1880)))&gt;0,1,0)</f>
        <v>0</v>
      </c>
      <c r="I1880" s="1">
        <f>IF(SUMPRODUCT(--ISNUMBER(SEARCH({"LEADER"},C1880)))&gt;0,1,0)</f>
        <v>0</v>
      </c>
      <c r="J1880" t="str">
        <f t="shared" si="116"/>
        <v>2015</v>
      </c>
      <c r="K1880" t="str">
        <f t="shared" si="117"/>
        <v>07</v>
      </c>
      <c r="L1880" t="str">
        <f t="shared" si="118"/>
        <v>21</v>
      </c>
      <c r="M1880" s="2">
        <f t="shared" si="119"/>
        <v>42206.40625</v>
      </c>
      <c r="N1880" s="1">
        <f>IF(SUMPRODUCT(--ISNUMBER(SEARCH({"nasdaq.com","bloomberg.com","wsj.com","seekingalpha.com","valuewalk.com","reuters.com","forbes.com","marketwatch.com","investopedia.com","businessinsider.com","analystratings.com"},B1880)))&gt;0,1,0)</f>
        <v>1</v>
      </c>
      <c r="O1880" t="s">
        <v>3935</v>
      </c>
    </row>
    <row r="1881" spans="1:15" x14ac:dyDescent="0.35">
      <c r="A1881">
        <v>0.17513134851138301</v>
      </c>
      <c r="B1881" t="s">
        <v>126</v>
      </c>
      <c r="C1881" t="s">
        <v>1779</v>
      </c>
      <c r="D1881">
        <v>20150824230000</v>
      </c>
      <c r="E1881" s="1">
        <f>IF(SUMPRODUCT(--ISNUMBER(SEARCH({"ECON_EARNINGSREPORT","ECON_STOCKMARKET"},C1881)))&gt;0,1,0)</f>
        <v>1</v>
      </c>
      <c r="F1881" s="1">
        <f>IF(SUMPRODUCT(--ISNUMBER(SEARCH({"ENV_"},C1881)))&gt;0,1,0)</f>
        <v>0</v>
      </c>
      <c r="G1881" s="1">
        <f>IF(SUMPRODUCT(--ISNUMBER(SEARCH({"DISCRIMINATION","HARASSMENT","HATE_SPEECH","GENDER_VIOLENCE"},C1881)))&gt;0,1,0)</f>
        <v>0</v>
      </c>
      <c r="H1881" s="1">
        <f>IF(SUMPRODUCT(--ISNUMBER(SEARCH({"LEGALIZE","LEGISLATION","TRIAL"},C1881)))&gt;0,1,0)</f>
        <v>0</v>
      </c>
      <c r="I1881" s="1">
        <f>IF(SUMPRODUCT(--ISNUMBER(SEARCH({"LEADER"},C1881)))&gt;0,1,0)</f>
        <v>1</v>
      </c>
      <c r="J1881" t="str">
        <f t="shared" si="116"/>
        <v>2015</v>
      </c>
      <c r="K1881" t="str">
        <f t="shared" si="117"/>
        <v>08</v>
      </c>
      <c r="L1881" t="str">
        <f t="shared" si="118"/>
        <v>24</v>
      </c>
      <c r="M1881" s="2">
        <f t="shared" si="119"/>
        <v>42240.958333333336</v>
      </c>
      <c r="N1881" s="1">
        <f>IF(SUMPRODUCT(--ISNUMBER(SEARCH({"nasdaq.com","bloomberg.com","wsj.com","seekingalpha.com","valuewalk.com","reuters.com","forbes.com","marketwatch.com","investopedia.com","businessinsider.com","analystratings.com"},B1881)))&gt;0,1,0)</f>
        <v>0</v>
      </c>
      <c r="O1881" t="s">
        <v>3935</v>
      </c>
    </row>
    <row r="1882" spans="1:15" x14ac:dyDescent="0.35">
      <c r="A1882">
        <v>-1.0169491525423699</v>
      </c>
      <c r="B1882" t="s">
        <v>1498</v>
      </c>
      <c r="C1882" t="s">
        <v>1780</v>
      </c>
      <c r="D1882">
        <v>20150413141500</v>
      </c>
      <c r="E1882" s="1">
        <f>IF(SUMPRODUCT(--ISNUMBER(SEARCH({"ECON_EARNINGSREPORT","ECON_STOCKMARKET"},C1882)))&gt;0,1,0)</f>
        <v>1</v>
      </c>
      <c r="F1882" s="1">
        <f>IF(SUMPRODUCT(--ISNUMBER(SEARCH({"ENV_"},C1882)))&gt;0,1,0)</f>
        <v>0</v>
      </c>
      <c r="G1882" s="1">
        <f>IF(SUMPRODUCT(--ISNUMBER(SEARCH({"DISCRIMINATION","HARASSMENT","HATE_SPEECH","GENDER_VIOLENCE"},C1882)))&gt;0,1,0)</f>
        <v>0</v>
      </c>
      <c r="H1882" s="1">
        <f>IF(SUMPRODUCT(--ISNUMBER(SEARCH({"LEGALIZE","LEGISLATION","TRIAL"},C1882)))&gt;0,1,0)</f>
        <v>0</v>
      </c>
      <c r="I1882" s="1">
        <f>IF(SUMPRODUCT(--ISNUMBER(SEARCH({"LEADER"},C1882)))&gt;0,1,0)</f>
        <v>0</v>
      </c>
      <c r="J1882" t="str">
        <f t="shared" si="116"/>
        <v>2015</v>
      </c>
      <c r="K1882" t="str">
        <f t="shared" si="117"/>
        <v>04</v>
      </c>
      <c r="L1882" t="str">
        <f t="shared" si="118"/>
        <v>13</v>
      </c>
      <c r="M1882" s="2">
        <f t="shared" si="119"/>
        <v>42107.59375</v>
      </c>
      <c r="N1882" s="1">
        <f>IF(SUMPRODUCT(--ISNUMBER(SEARCH({"nasdaq.com","bloomberg.com","wsj.com","seekingalpha.com","valuewalk.com","reuters.com","forbes.com","marketwatch.com","investopedia.com","businessinsider.com","analystratings.com"},B1882)))&gt;0,1,0)</f>
        <v>0</v>
      </c>
      <c r="O1882" t="s">
        <v>3935</v>
      </c>
    </row>
    <row r="1883" spans="1:15" x14ac:dyDescent="0.35">
      <c r="A1883">
        <v>-1.2944983818770199</v>
      </c>
      <c r="B1883" t="s">
        <v>10</v>
      </c>
      <c r="C1883" t="s">
        <v>1781</v>
      </c>
      <c r="D1883">
        <v>20160308080000</v>
      </c>
      <c r="E1883" s="1">
        <f>IF(SUMPRODUCT(--ISNUMBER(SEARCH({"ECON_EARNINGSREPORT","ECON_STOCKMARKET"},C1883)))&gt;0,1,0)</f>
        <v>1</v>
      </c>
      <c r="F1883" s="1">
        <f>IF(SUMPRODUCT(--ISNUMBER(SEARCH({"ENV_"},C1883)))&gt;0,1,0)</f>
        <v>0</v>
      </c>
      <c r="G1883" s="1">
        <f>IF(SUMPRODUCT(--ISNUMBER(SEARCH({"DISCRIMINATION","HARASSMENT","HATE_SPEECH","GENDER_VIOLENCE"},C1883)))&gt;0,1,0)</f>
        <v>0</v>
      </c>
      <c r="H1883" s="1">
        <f>IF(SUMPRODUCT(--ISNUMBER(SEARCH({"LEGALIZE","LEGISLATION","TRIAL"},C1883)))&gt;0,1,0)</f>
        <v>0</v>
      </c>
      <c r="I1883" s="1">
        <f>IF(SUMPRODUCT(--ISNUMBER(SEARCH({"LEADER"},C1883)))&gt;0,1,0)</f>
        <v>0</v>
      </c>
      <c r="J1883" t="str">
        <f t="shared" si="116"/>
        <v>2016</v>
      </c>
      <c r="K1883" t="str">
        <f t="shared" si="117"/>
        <v>03</v>
      </c>
      <c r="L1883" t="str">
        <f t="shared" si="118"/>
        <v>08</v>
      </c>
      <c r="M1883" s="2">
        <f t="shared" si="119"/>
        <v>42437.333333333336</v>
      </c>
      <c r="N1883" s="1">
        <f>IF(SUMPRODUCT(--ISNUMBER(SEARCH({"nasdaq.com","bloomberg.com","wsj.com","seekingalpha.com","valuewalk.com","reuters.com","forbes.com","marketwatch.com","investopedia.com","businessinsider.com","analystratings.com"},B1883)))&gt;0,1,0)</f>
        <v>1</v>
      </c>
      <c r="O1883" t="s">
        <v>3935</v>
      </c>
    </row>
    <row r="1884" spans="1:15" x14ac:dyDescent="0.35">
      <c r="A1884">
        <v>-1.2315270935960601</v>
      </c>
      <c r="B1884" t="s">
        <v>481</v>
      </c>
      <c r="C1884" t="s">
        <v>1782</v>
      </c>
      <c r="D1884">
        <v>20150626121500</v>
      </c>
      <c r="E1884" s="1">
        <f>IF(SUMPRODUCT(--ISNUMBER(SEARCH({"ECON_EARNINGSREPORT","ECON_STOCKMARKET"},C1884)))&gt;0,1,0)</f>
        <v>1</v>
      </c>
      <c r="F1884" s="1">
        <f>IF(SUMPRODUCT(--ISNUMBER(SEARCH({"ENV_"},C1884)))&gt;0,1,0)</f>
        <v>0</v>
      </c>
      <c r="G1884" s="1">
        <f>IF(SUMPRODUCT(--ISNUMBER(SEARCH({"DISCRIMINATION","HARASSMENT","HATE_SPEECH","GENDER_VIOLENCE"},C1884)))&gt;0,1,0)</f>
        <v>0</v>
      </c>
      <c r="H1884" s="1">
        <f>IF(SUMPRODUCT(--ISNUMBER(SEARCH({"LEGALIZE","LEGISLATION","TRIAL"},C1884)))&gt;0,1,0)</f>
        <v>0</v>
      </c>
      <c r="I1884" s="1">
        <f>IF(SUMPRODUCT(--ISNUMBER(SEARCH({"LEADER"},C1884)))&gt;0,1,0)</f>
        <v>1</v>
      </c>
      <c r="J1884" t="str">
        <f t="shared" si="116"/>
        <v>2015</v>
      </c>
      <c r="K1884" t="str">
        <f t="shared" si="117"/>
        <v>06</v>
      </c>
      <c r="L1884" t="str">
        <f t="shared" si="118"/>
        <v>26</v>
      </c>
      <c r="M1884" s="2">
        <f t="shared" si="119"/>
        <v>42181.510416666664</v>
      </c>
      <c r="N1884" s="1">
        <f>IF(SUMPRODUCT(--ISNUMBER(SEARCH({"nasdaq.com","bloomberg.com","wsj.com","seekingalpha.com","valuewalk.com","reuters.com","forbes.com","marketwatch.com","investopedia.com","businessinsider.com","analystratings.com"},B1884)))&gt;0,1,0)</f>
        <v>1</v>
      </c>
      <c r="O1884" t="s">
        <v>3935</v>
      </c>
    </row>
    <row r="1885" spans="1:15" x14ac:dyDescent="0.35">
      <c r="A1885">
        <v>-4.7619047619047601</v>
      </c>
      <c r="B1885" t="s">
        <v>76</v>
      </c>
      <c r="C1885" t="s">
        <v>1783</v>
      </c>
      <c r="D1885">
        <v>20160331153000</v>
      </c>
      <c r="E1885" s="1">
        <f>IF(SUMPRODUCT(--ISNUMBER(SEARCH({"ECON_EARNINGSREPORT","ECON_STOCKMARKET"},C1885)))&gt;0,1,0)</f>
        <v>1</v>
      </c>
      <c r="F1885" s="1">
        <f>IF(SUMPRODUCT(--ISNUMBER(SEARCH({"ENV_"},C1885)))&gt;0,1,0)</f>
        <v>0</v>
      </c>
      <c r="G1885" s="1">
        <f>IF(SUMPRODUCT(--ISNUMBER(SEARCH({"DISCRIMINATION","HARASSMENT","HATE_SPEECH","GENDER_VIOLENCE"},C1885)))&gt;0,1,0)</f>
        <v>0</v>
      </c>
      <c r="H1885" s="1">
        <f>IF(SUMPRODUCT(--ISNUMBER(SEARCH({"LEGALIZE","LEGISLATION","TRIAL"},C1885)))&gt;0,1,0)</f>
        <v>0</v>
      </c>
      <c r="I1885" s="1">
        <f>IF(SUMPRODUCT(--ISNUMBER(SEARCH({"LEADER"},C1885)))&gt;0,1,0)</f>
        <v>0</v>
      </c>
      <c r="J1885" t="str">
        <f t="shared" si="116"/>
        <v>2016</v>
      </c>
      <c r="K1885" t="str">
        <f t="shared" si="117"/>
        <v>03</v>
      </c>
      <c r="L1885" t="str">
        <f t="shared" si="118"/>
        <v>31</v>
      </c>
      <c r="M1885" s="2">
        <f t="shared" si="119"/>
        <v>42460.645833333336</v>
      </c>
      <c r="N1885" s="1">
        <f>IF(SUMPRODUCT(--ISNUMBER(SEARCH({"nasdaq.com","bloomberg.com","wsj.com","seekingalpha.com","valuewalk.com","reuters.com","forbes.com","marketwatch.com","investopedia.com","businessinsider.com","analystratings.com"},B1885)))&gt;0,1,0)</f>
        <v>0</v>
      </c>
      <c r="O1885" t="s">
        <v>3935</v>
      </c>
    </row>
    <row r="1886" spans="1:15" x14ac:dyDescent="0.35">
      <c r="A1886">
        <v>-2.7586206896551699</v>
      </c>
      <c r="B1886" t="s">
        <v>21</v>
      </c>
      <c r="C1886" t="s">
        <v>1784</v>
      </c>
      <c r="D1886">
        <v>20150527144500</v>
      </c>
      <c r="E1886" s="1">
        <f>IF(SUMPRODUCT(--ISNUMBER(SEARCH({"ECON_EARNINGSREPORT","ECON_STOCKMARKET"},C1886)))&gt;0,1,0)</f>
        <v>1</v>
      </c>
      <c r="F1886" s="1">
        <f>IF(SUMPRODUCT(--ISNUMBER(SEARCH({"ENV_"},C1886)))&gt;0,1,0)</f>
        <v>0</v>
      </c>
      <c r="G1886" s="1">
        <f>IF(SUMPRODUCT(--ISNUMBER(SEARCH({"DISCRIMINATION","HARASSMENT","HATE_SPEECH","GENDER_VIOLENCE"},C1886)))&gt;0,1,0)</f>
        <v>0</v>
      </c>
      <c r="H1886" s="1">
        <f>IF(SUMPRODUCT(--ISNUMBER(SEARCH({"LEGALIZE","LEGISLATION","TRIAL"},C1886)))&gt;0,1,0)</f>
        <v>0</v>
      </c>
      <c r="I1886" s="1">
        <f>IF(SUMPRODUCT(--ISNUMBER(SEARCH({"LEADER"},C1886)))&gt;0,1,0)</f>
        <v>0</v>
      </c>
      <c r="J1886" t="str">
        <f t="shared" si="116"/>
        <v>2015</v>
      </c>
      <c r="K1886" t="str">
        <f t="shared" si="117"/>
        <v>05</v>
      </c>
      <c r="L1886" t="str">
        <f t="shared" si="118"/>
        <v>27</v>
      </c>
      <c r="M1886" s="2">
        <f t="shared" si="119"/>
        <v>42151.614583333336</v>
      </c>
      <c r="N1886" s="1">
        <f>IF(SUMPRODUCT(--ISNUMBER(SEARCH({"nasdaq.com","bloomberg.com","wsj.com","seekingalpha.com","valuewalk.com","reuters.com","forbes.com","marketwatch.com","investopedia.com","businessinsider.com","analystratings.com"},B1886)))&gt;0,1,0)</f>
        <v>0</v>
      </c>
      <c r="O1886" t="s">
        <v>3935</v>
      </c>
    </row>
    <row r="1887" spans="1:15" x14ac:dyDescent="0.35">
      <c r="A1887">
        <v>-1.0309278350515501</v>
      </c>
      <c r="B1887" t="s">
        <v>21</v>
      </c>
      <c r="C1887" t="s">
        <v>1785</v>
      </c>
      <c r="D1887">
        <v>20151222223000</v>
      </c>
      <c r="E1887" s="1">
        <f>IF(SUMPRODUCT(--ISNUMBER(SEARCH({"ECON_EARNINGSREPORT","ECON_STOCKMARKET"},C1887)))&gt;0,1,0)</f>
        <v>1</v>
      </c>
      <c r="F1887" s="1">
        <f>IF(SUMPRODUCT(--ISNUMBER(SEARCH({"ENV_"},C1887)))&gt;0,1,0)</f>
        <v>0</v>
      </c>
      <c r="G1887" s="1">
        <f>IF(SUMPRODUCT(--ISNUMBER(SEARCH({"DISCRIMINATION","HARASSMENT","HATE_SPEECH","GENDER_VIOLENCE"},C1887)))&gt;0,1,0)</f>
        <v>0</v>
      </c>
      <c r="H1887" s="1">
        <f>IF(SUMPRODUCT(--ISNUMBER(SEARCH({"LEGALIZE","LEGISLATION","TRIAL"},C1887)))&gt;0,1,0)</f>
        <v>0</v>
      </c>
      <c r="I1887" s="1">
        <f>IF(SUMPRODUCT(--ISNUMBER(SEARCH({"LEADER"},C1887)))&gt;0,1,0)</f>
        <v>0</v>
      </c>
      <c r="J1887" t="str">
        <f t="shared" si="116"/>
        <v>2015</v>
      </c>
      <c r="K1887" t="str">
        <f t="shared" si="117"/>
        <v>12</v>
      </c>
      <c r="L1887" t="str">
        <f t="shared" si="118"/>
        <v>22</v>
      </c>
      <c r="M1887" s="2">
        <f t="shared" si="119"/>
        <v>42360.9375</v>
      </c>
      <c r="N1887" s="1">
        <f>IF(SUMPRODUCT(--ISNUMBER(SEARCH({"nasdaq.com","bloomberg.com","wsj.com","seekingalpha.com","valuewalk.com","reuters.com","forbes.com","marketwatch.com","investopedia.com","businessinsider.com","analystratings.com"},B1887)))&gt;0,1,0)</f>
        <v>0</v>
      </c>
      <c r="O1887" t="s">
        <v>3935</v>
      </c>
    </row>
    <row r="1888" spans="1:15" x14ac:dyDescent="0.35">
      <c r="A1888">
        <v>-0.64724919093851097</v>
      </c>
      <c r="B1888" t="s">
        <v>31</v>
      </c>
      <c r="C1888" t="s">
        <v>1786</v>
      </c>
      <c r="D1888">
        <v>20150626191500</v>
      </c>
      <c r="E1888" s="1">
        <f>IF(SUMPRODUCT(--ISNUMBER(SEARCH({"ECON_EARNINGSREPORT","ECON_STOCKMARKET"},C1888)))&gt;0,1,0)</f>
        <v>1</v>
      </c>
      <c r="F1888" s="1">
        <f>IF(SUMPRODUCT(--ISNUMBER(SEARCH({"ENV_"},C1888)))&gt;0,1,0)</f>
        <v>0</v>
      </c>
      <c r="G1888" s="1">
        <f>IF(SUMPRODUCT(--ISNUMBER(SEARCH({"DISCRIMINATION","HARASSMENT","HATE_SPEECH","GENDER_VIOLENCE"},C1888)))&gt;0,1,0)</f>
        <v>0</v>
      </c>
      <c r="H1888" s="1">
        <f>IF(SUMPRODUCT(--ISNUMBER(SEARCH({"LEGALIZE","LEGISLATION","TRIAL"},C1888)))&gt;0,1,0)</f>
        <v>0</v>
      </c>
      <c r="I1888" s="1">
        <f>IF(SUMPRODUCT(--ISNUMBER(SEARCH({"LEADER"},C1888)))&gt;0,1,0)</f>
        <v>0</v>
      </c>
      <c r="J1888" t="str">
        <f t="shared" si="116"/>
        <v>2015</v>
      </c>
      <c r="K1888" t="str">
        <f t="shared" si="117"/>
        <v>06</v>
      </c>
      <c r="L1888" t="str">
        <f t="shared" si="118"/>
        <v>26</v>
      </c>
      <c r="M1888" s="2">
        <f t="shared" si="119"/>
        <v>42181.802083333336</v>
      </c>
      <c r="N1888" s="1">
        <f>IF(SUMPRODUCT(--ISNUMBER(SEARCH({"nasdaq.com","bloomberg.com","wsj.com","seekingalpha.com","valuewalk.com","reuters.com","forbes.com","marketwatch.com","investopedia.com","businessinsider.com","analystratings.com"},B1888)))&gt;0,1,0)</f>
        <v>0</v>
      </c>
      <c r="O1888" t="s">
        <v>3935</v>
      </c>
    </row>
    <row r="1889" spans="1:15" x14ac:dyDescent="0.35">
      <c r="A1889">
        <v>-1.55038759689922</v>
      </c>
      <c r="B1889" t="s">
        <v>87</v>
      </c>
      <c r="C1889" t="s">
        <v>1787</v>
      </c>
      <c r="D1889">
        <v>20150720210000</v>
      </c>
      <c r="E1889" s="1">
        <f>IF(SUMPRODUCT(--ISNUMBER(SEARCH({"ECON_EARNINGSREPORT","ECON_STOCKMARKET"},C1889)))&gt;0,1,0)</f>
        <v>0</v>
      </c>
      <c r="F1889" s="1">
        <f>IF(SUMPRODUCT(--ISNUMBER(SEARCH({"ENV_"},C1889)))&gt;0,1,0)</f>
        <v>0</v>
      </c>
      <c r="G1889" s="1">
        <f>IF(SUMPRODUCT(--ISNUMBER(SEARCH({"DISCRIMINATION","HARASSMENT","HATE_SPEECH","GENDER_VIOLENCE"},C1889)))&gt;0,1,0)</f>
        <v>0</v>
      </c>
      <c r="H1889" s="1">
        <f>IF(SUMPRODUCT(--ISNUMBER(SEARCH({"LEGALIZE","LEGISLATION","TRIAL"},C1889)))&gt;0,1,0)</f>
        <v>0</v>
      </c>
      <c r="I1889" s="1">
        <f>IF(SUMPRODUCT(--ISNUMBER(SEARCH({"LEADER"},C1889)))&gt;0,1,0)</f>
        <v>0</v>
      </c>
      <c r="J1889" t="str">
        <f t="shared" si="116"/>
        <v>2015</v>
      </c>
      <c r="K1889" t="str">
        <f t="shared" si="117"/>
        <v>07</v>
      </c>
      <c r="L1889" t="str">
        <f t="shared" si="118"/>
        <v>20</v>
      </c>
      <c r="M1889" s="2">
        <f t="shared" si="119"/>
        <v>42205.875</v>
      </c>
      <c r="N1889" s="1">
        <f>IF(SUMPRODUCT(--ISNUMBER(SEARCH({"nasdaq.com","bloomberg.com","wsj.com","seekingalpha.com","valuewalk.com","reuters.com","forbes.com","marketwatch.com","investopedia.com","businessinsider.com","analystratings.com"},B1889)))&gt;0,1,0)</f>
        <v>0</v>
      </c>
      <c r="O1889" t="s">
        <v>3935</v>
      </c>
    </row>
    <row r="1890" spans="1:15" x14ac:dyDescent="0.35">
      <c r="A1890">
        <v>0.57388809182209499</v>
      </c>
      <c r="B1890" t="s">
        <v>229</v>
      </c>
      <c r="C1890" t="s">
        <v>1788</v>
      </c>
      <c r="D1890">
        <v>20150810171500</v>
      </c>
      <c r="E1890" s="1">
        <f>IF(SUMPRODUCT(--ISNUMBER(SEARCH({"ECON_EARNINGSREPORT","ECON_STOCKMARKET"},C1890)))&gt;0,1,0)</f>
        <v>0</v>
      </c>
      <c r="F1890" s="1">
        <f>IF(SUMPRODUCT(--ISNUMBER(SEARCH({"ENV_"},C1890)))&gt;0,1,0)</f>
        <v>0</v>
      </c>
      <c r="G1890" s="1">
        <f>IF(SUMPRODUCT(--ISNUMBER(SEARCH({"DISCRIMINATION","HARASSMENT","HATE_SPEECH","GENDER_VIOLENCE"},C1890)))&gt;0,1,0)</f>
        <v>0</v>
      </c>
      <c r="H1890" s="1">
        <f>IF(SUMPRODUCT(--ISNUMBER(SEARCH({"LEGALIZE","LEGISLATION","TRIAL"},C1890)))&gt;0,1,0)</f>
        <v>0</v>
      </c>
      <c r="I1890" s="1">
        <f>IF(SUMPRODUCT(--ISNUMBER(SEARCH({"LEADER"},C1890)))&gt;0,1,0)</f>
        <v>0</v>
      </c>
      <c r="J1890" t="str">
        <f t="shared" si="116"/>
        <v>2015</v>
      </c>
      <c r="K1890" t="str">
        <f t="shared" si="117"/>
        <v>08</v>
      </c>
      <c r="L1890" t="str">
        <f t="shared" si="118"/>
        <v>10</v>
      </c>
      <c r="M1890" s="2">
        <f t="shared" si="119"/>
        <v>42226.71875</v>
      </c>
      <c r="N1890" s="1">
        <f>IF(SUMPRODUCT(--ISNUMBER(SEARCH({"nasdaq.com","bloomberg.com","wsj.com","seekingalpha.com","valuewalk.com","reuters.com","forbes.com","marketwatch.com","investopedia.com","businessinsider.com","analystratings.com"},B1890)))&gt;0,1,0)</f>
        <v>0</v>
      </c>
      <c r="O1890" t="s">
        <v>3935</v>
      </c>
    </row>
    <row r="1891" spans="1:15" x14ac:dyDescent="0.35">
      <c r="A1891">
        <v>-0.70052539404553404</v>
      </c>
      <c r="B1891" t="s">
        <v>1576</v>
      </c>
      <c r="C1891" t="s">
        <v>1789</v>
      </c>
      <c r="D1891">
        <v>20150622011500</v>
      </c>
      <c r="E1891" s="1">
        <f>IF(SUMPRODUCT(--ISNUMBER(SEARCH({"ECON_EARNINGSREPORT","ECON_STOCKMARKET"},C1891)))&gt;0,1,0)</f>
        <v>1</v>
      </c>
      <c r="F1891" s="1">
        <f>IF(SUMPRODUCT(--ISNUMBER(SEARCH({"ENV_"},C1891)))&gt;0,1,0)</f>
        <v>1</v>
      </c>
      <c r="G1891" s="1">
        <f>IF(SUMPRODUCT(--ISNUMBER(SEARCH({"DISCRIMINATION","HARASSMENT","HATE_SPEECH","GENDER_VIOLENCE"},C1891)))&gt;0,1,0)</f>
        <v>0</v>
      </c>
      <c r="H1891" s="1">
        <f>IF(SUMPRODUCT(--ISNUMBER(SEARCH({"LEGALIZE","LEGISLATION","TRIAL"},C1891)))&gt;0,1,0)</f>
        <v>0</v>
      </c>
      <c r="I1891" s="1">
        <f>IF(SUMPRODUCT(--ISNUMBER(SEARCH({"LEADER"},C1891)))&gt;0,1,0)</f>
        <v>1</v>
      </c>
      <c r="J1891" t="str">
        <f t="shared" si="116"/>
        <v>2015</v>
      </c>
      <c r="K1891" t="str">
        <f t="shared" si="117"/>
        <v>06</v>
      </c>
      <c r="L1891" t="str">
        <f t="shared" si="118"/>
        <v>22</v>
      </c>
      <c r="M1891" s="2">
        <f t="shared" si="119"/>
        <v>42177.052083333336</v>
      </c>
      <c r="N1891" s="1">
        <f>IF(SUMPRODUCT(--ISNUMBER(SEARCH({"nasdaq.com","bloomberg.com","wsj.com","seekingalpha.com","valuewalk.com","reuters.com","forbes.com","marketwatch.com","investopedia.com","businessinsider.com","analystratings.com"},B1891)))&gt;0,1,0)</f>
        <v>0</v>
      </c>
      <c r="O1891" t="s">
        <v>3935</v>
      </c>
    </row>
    <row r="1892" spans="1:15" x14ac:dyDescent="0.35">
      <c r="A1892">
        <v>1.6933207902163701</v>
      </c>
      <c r="B1892" t="s">
        <v>11</v>
      </c>
      <c r="C1892" t="s">
        <v>1790</v>
      </c>
      <c r="D1892">
        <v>20160315194500</v>
      </c>
      <c r="E1892" s="1">
        <f>IF(SUMPRODUCT(--ISNUMBER(SEARCH({"ECON_EARNINGSREPORT","ECON_STOCKMARKET"},C1892)))&gt;0,1,0)</f>
        <v>0</v>
      </c>
      <c r="F1892" s="1">
        <f>IF(SUMPRODUCT(--ISNUMBER(SEARCH({"ENV_"},C1892)))&gt;0,1,0)</f>
        <v>0</v>
      </c>
      <c r="G1892" s="1">
        <f>IF(SUMPRODUCT(--ISNUMBER(SEARCH({"DISCRIMINATION","HARASSMENT","HATE_SPEECH","GENDER_VIOLENCE"},C1892)))&gt;0,1,0)</f>
        <v>0</v>
      </c>
      <c r="H1892" s="1">
        <f>IF(SUMPRODUCT(--ISNUMBER(SEARCH({"LEGALIZE","LEGISLATION","TRIAL"},C1892)))&gt;0,1,0)</f>
        <v>1</v>
      </c>
      <c r="I1892" s="1">
        <f>IF(SUMPRODUCT(--ISNUMBER(SEARCH({"LEADER"},C1892)))&gt;0,1,0)</f>
        <v>0</v>
      </c>
      <c r="J1892" t="str">
        <f t="shared" si="116"/>
        <v>2016</v>
      </c>
      <c r="K1892" t="str">
        <f t="shared" si="117"/>
        <v>03</v>
      </c>
      <c r="L1892" t="str">
        <f t="shared" si="118"/>
        <v>15</v>
      </c>
      <c r="M1892" s="2">
        <f t="shared" si="119"/>
        <v>42444.822916666664</v>
      </c>
      <c r="N1892" s="1">
        <f>IF(SUMPRODUCT(--ISNUMBER(SEARCH({"nasdaq.com","bloomberg.com","wsj.com","seekingalpha.com","valuewalk.com","reuters.com","forbes.com","marketwatch.com","investopedia.com","businessinsider.com","analystratings.com"},B1892)))&gt;0,1,0)</f>
        <v>0</v>
      </c>
      <c r="O1892" t="s">
        <v>3935</v>
      </c>
    </row>
    <row r="1893" spans="1:15" x14ac:dyDescent="0.35">
      <c r="A1893">
        <v>0.61349693251533699</v>
      </c>
      <c r="B1893" t="s">
        <v>1791</v>
      </c>
      <c r="C1893" t="s">
        <v>1792</v>
      </c>
      <c r="D1893">
        <v>20150714061500</v>
      </c>
      <c r="E1893" s="1">
        <f>IF(SUMPRODUCT(--ISNUMBER(SEARCH({"ECON_EARNINGSREPORT","ECON_STOCKMARKET"},C1893)))&gt;0,1,0)</f>
        <v>0</v>
      </c>
      <c r="F1893" s="1">
        <f>IF(SUMPRODUCT(--ISNUMBER(SEARCH({"ENV_"},C1893)))&gt;0,1,0)</f>
        <v>0</v>
      </c>
      <c r="G1893" s="1">
        <f>IF(SUMPRODUCT(--ISNUMBER(SEARCH({"DISCRIMINATION","HARASSMENT","HATE_SPEECH","GENDER_VIOLENCE"},C1893)))&gt;0,1,0)</f>
        <v>0</v>
      </c>
      <c r="H1893" s="1">
        <f>IF(SUMPRODUCT(--ISNUMBER(SEARCH({"LEGALIZE","LEGISLATION","TRIAL"},C1893)))&gt;0,1,0)</f>
        <v>0</v>
      </c>
      <c r="I1893" s="1">
        <f>IF(SUMPRODUCT(--ISNUMBER(SEARCH({"LEADER"},C1893)))&gt;0,1,0)</f>
        <v>0</v>
      </c>
      <c r="J1893" t="str">
        <f t="shared" si="116"/>
        <v>2015</v>
      </c>
      <c r="K1893" t="str">
        <f t="shared" si="117"/>
        <v>07</v>
      </c>
      <c r="L1893" t="str">
        <f t="shared" si="118"/>
        <v>14</v>
      </c>
      <c r="M1893" s="2">
        <f t="shared" si="119"/>
        <v>42199.260416666664</v>
      </c>
      <c r="N1893" s="1">
        <f>IF(SUMPRODUCT(--ISNUMBER(SEARCH({"nasdaq.com","bloomberg.com","wsj.com","seekingalpha.com","valuewalk.com","reuters.com","forbes.com","marketwatch.com","investopedia.com","businessinsider.com","analystratings.com"},B1893)))&gt;0,1,0)</f>
        <v>0</v>
      </c>
      <c r="O1893" t="s">
        <v>3935</v>
      </c>
    </row>
    <row r="1894" spans="1:15" x14ac:dyDescent="0.35">
      <c r="A1894">
        <v>0</v>
      </c>
      <c r="B1894" t="s">
        <v>71</v>
      </c>
      <c r="C1894" t="s">
        <v>70</v>
      </c>
      <c r="D1894">
        <v>20160426191500</v>
      </c>
      <c r="E1894" s="1">
        <f>IF(SUMPRODUCT(--ISNUMBER(SEARCH({"ECON_EARNINGSREPORT","ECON_STOCKMARKET"},C1894)))&gt;0,1,0)</f>
        <v>1</v>
      </c>
      <c r="F1894" s="1">
        <f>IF(SUMPRODUCT(--ISNUMBER(SEARCH({"ENV_"},C1894)))&gt;0,1,0)</f>
        <v>0</v>
      </c>
      <c r="G1894" s="1">
        <f>IF(SUMPRODUCT(--ISNUMBER(SEARCH({"DISCRIMINATION","HARASSMENT","HATE_SPEECH","GENDER_VIOLENCE"},C1894)))&gt;0,1,0)</f>
        <v>0</v>
      </c>
      <c r="H1894" s="1">
        <f>IF(SUMPRODUCT(--ISNUMBER(SEARCH({"LEGALIZE","LEGISLATION","TRIAL"},C1894)))&gt;0,1,0)</f>
        <v>0</v>
      </c>
      <c r="I1894" s="1">
        <f>IF(SUMPRODUCT(--ISNUMBER(SEARCH({"LEADER"},C1894)))&gt;0,1,0)</f>
        <v>0</v>
      </c>
      <c r="J1894" t="str">
        <f t="shared" si="116"/>
        <v>2016</v>
      </c>
      <c r="K1894" t="str">
        <f t="shared" si="117"/>
        <v>04</v>
      </c>
      <c r="L1894" t="str">
        <f t="shared" si="118"/>
        <v>26</v>
      </c>
      <c r="M1894" s="2">
        <f t="shared" si="119"/>
        <v>42486.802083333336</v>
      </c>
      <c r="N1894" s="1">
        <f>IF(SUMPRODUCT(--ISNUMBER(SEARCH({"nasdaq.com","bloomberg.com","wsj.com","seekingalpha.com","valuewalk.com","reuters.com","forbes.com","marketwatch.com","investopedia.com","businessinsider.com","analystratings.com"},B1894)))&gt;0,1,0)</f>
        <v>1</v>
      </c>
      <c r="O1894" t="s">
        <v>3935</v>
      </c>
    </row>
    <row r="1895" spans="1:15" x14ac:dyDescent="0.35">
      <c r="A1895">
        <v>-0.52910052910052896</v>
      </c>
      <c r="B1895" t="s">
        <v>107</v>
      </c>
      <c r="D1895">
        <v>20150724181500</v>
      </c>
      <c r="E1895" s="1">
        <f>IF(SUMPRODUCT(--ISNUMBER(SEARCH({"ECON_EARNINGSREPORT","ECON_STOCKMARKET"},C1895)))&gt;0,1,0)</f>
        <v>0</v>
      </c>
      <c r="F1895" s="1">
        <f>IF(SUMPRODUCT(--ISNUMBER(SEARCH({"ENV_"},C1895)))&gt;0,1,0)</f>
        <v>0</v>
      </c>
      <c r="G1895" s="1">
        <f>IF(SUMPRODUCT(--ISNUMBER(SEARCH({"DISCRIMINATION","HARASSMENT","HATE_SPEECH","GENDER_VIOLENCE"},C1895)))&gt;0,1,0)</f>
        <v>0</v>
      </c>
      <c r="H1895" s="1">
        <f>IF(SUMPRODUCT(--ISNUMBER(SEARCH({"LEGALIZE","LEGISLATION","TRIAL"},C1895)))&gt;0,1,0)</f>
        <v>0</v>
      </c>
      <c r="I1895" s="1">
        <f>IF(SUMPRODUCT(--ISNUMBER(SEARCH({"LEADER"},C1895)))&gt;0,1,0)</f>
        <v>0</v>
      </c>
      <c r="J1895" t="str">
        <f t="shared" si="116"/>
        <v>2015</v>
      </c>
      <c r="K1895" t="str">
        <f t="shared" si="117"/>
        <v>07</v>
      </c>
      <c r="L1895" t="str">
        <f t="shared" si="118"/>
        <v>24</v>
      </c>
      <c r="M1895" s="2">
        <f t="shared" si="119"/>
        <v>42209.760416666664</v>
      </c>
      <c r="N1895" s="1">
        <f>IF(SUMPRODUCT(--ISNUMBER(SEARCH({"nasdaq.com","bloomberg.com","wsj.com","seekingalpha.com","valuewalk.com","reuters.com","forbes.com","marketwatch.com","investopedia.com","businessinsider.com","analystratings.com"},B1895)))&gt;0,1,0)</f>
        <v>1</v>
      </c>
      <c r="O1895" t="s">
        <v>3935</v>
      </c>
    </row>
    <row r="1896" spans="1:15" x14ac:dyDescent="0.35">
      <c r="A1896">
        <v>0.99173553719008301</v>
      </c>
      <c r="B1896" t="s">
        <v>51</v>
      </c>
      <c r="C1896" t="s">
        <v>1793</v>
      </c>
      <c r="D1896">
        <v>20151129013000</v>
      </c>
      <c r="E1896" s="1">
        <f>IF(SUMPRODUCT(--ISNUMBER(SEARCH({"ECON_EARNINGSREPORT","ECON_STOCKMARKET"},C1896)))&gt;0,1,0)</f>
        <v>1</v>
      </c>
      <c r="F1896" s="1">
        <f>IF(SUMPRODUCT(--ISNUMBER(SEARCH({"ENV_"},C1896)))&gt;0,1,0)</f>
        <v>0</v>
      </c>
      <c r="G1896" s="1">
        <f>IF(SUMPRODUCT(--ISNUMBER(SEARCH({"DISCRIMINATION","HARASSMENT","HATE_SPEECH","GENDER_VIOLENCE"},C1896)))&gt;0,1,0)</f>
        <v>0</v>
      </c>
      <c r="H1896" s="1">
        <f>IF(SUMPRODUCT(--ISNUMBER(SEARCH({"LEGALIZE","LEGISLATION","TRIAL"},C1896)))&gt;0,1,0)</f>
        <v>0</v>
      </c>
      <c r="I1896" s="1">
        <f>IF(SUMPRODUCT(--ISNUMBER(SEARCH({"LEADER"},C1896)))&gt;0,1,0)</f>
        <v>1</v>
      </c>
      <c r="J1896" t="str">
        <f t="shared" si="116"/>
        <v>2015</v>
      </c>
      <c r="K1896" t="str">
        <f t="shared" si="117"/>
        <v>11</v>
      </c>
      <c r="L1896" t="str">
        <f t="shared" si="118"/>
        <v>29</v>
      </c>
      <c r="M1896" s="2">
        <f t="shared" si="119"/>
        <v>42337.0625</v>
      </c>
      <c r="N1896" s="1">
        <f>IF(SUMPRODUCT(--ISNUMBER(SEARCH({"nasdaq.com","bloomberg.com","wsj.com","seekingalpha.com","valuewalk.com","reuters.com","forbes.com","marketwatch.com","investopedia.com","businessinsider.com","analystratings.com"},B1896)))&gt;0,1,0)</f>
        <v>0</v>
      </c>
      <c r="O1896" t="s">
        <v>3935</v>
      </c>
    </row>
    <row r="1897" spans="1:15" x14ac:dyDescent="0.35">
      <c r="A1897">
        <v>4.5977011494252897</v>
      </c>
      <c r="B1897" t="s">
        <v>31</v>
      </c>
      <c r="C1897" t="s">
        <v>662</v>
      </c>
      <c r="D1897">
        <v>20150528120000</v>
      </c>
      <c r="E1897" s="1">
        <f>IF(SUMPRODUCT(--ISNUMBER(SEARCH({"ECON_EARNINGSREPORT","ECON_STOCKMARKET"},C1897)))&gt;0,1,0)</f>
        <v>1</v>
      </c>
      <c r="F1897" s="1">
        <f>IF(SUMPRODUCT(--ISNUMBER(SEARCH({"ENV_"},C1897)))&gt;0,1,0)</f>
        <v>0</v>
      </c>
      <c r="G1897" s="1">
        <f>IF(SUMPRODUCT(--ISNUMBER(SEARCH({"DISCRIMINATION","HARASSMENT","HATE_SPEECH","GENDER_VIOLENCE"},C1897)))&gt;0,1,0)</f>
        <v>0</v>
      </c>
      <c r="H1897" s="1">
        <f>IF(SUMPRODUCT(--ISNUMBER(SEARCH({"LEGALIZE","LEGISLATION","TRIAL"},C1897)))&gt;0,1,0)</f>
        <v>0</v>
      </c>
      <c r="I1897" s="1">
        <f>IF(SUMPRODUCT(--ISNUMBER(SEARCH({"LEADER"},C1897)))&gt;0,1,0)</f>
        <v>0</v>
      </c>
      <c r="J1897" t="str">
        <f t="shared" si="116"/>
        <v>2015</v>
      </c>
      <c r="K1897" t="str">
        <f t="shared" si="117"/>
        <v>05</v>
      </c>
      <c r="L1897" t="str">
        <f t="shared" si="118"/>
        <v>28</v>
      </c>
      <c r="M1897" s="2">
        <f t="shared" si="119"/>
        <v>42152.5</v>
      </c>
      <c r="N1897" s="1">
        <f>IF(SUMPRODUCT(--ISNUMBER(SEARCH({"nasdaq.com","bloomberg.com","wsj.com","seekingalpha.com","valuewalk.com","reuters.com","forbes.com","marketwatch.com","investopedia.com","businessinsider.com","analystratings.com"},B1897)))&gt;0,1,0)</f>
        <v>0</v>
      </c>
      <c r="O1897" t="s">
        <v>3935</v>
      </c>
    </row>
    <row r="1898" spans="1:15" x14ac:dyDescent="0.35">
      <c r="A1898">
        <v>-1.7751479289940799</v>
      </c>
      <c r="B1898" t="s">
        <v>90</v>
      </c>
      <c r="C1898" t="s">
        <v>1794</v>
      </c>
      <c r="D1898">
        <v>20160121153000</v>
      </c>
      <c r="E1898" s="1">
        <f>IF(SUMPRODUCT(--ISNUMBER(SEARCH({"ECON_EARNINGSREPORT","ECON_STOCKMARKET"},C1898)))&gt;0,1,0)</f>
        <v>1</v>
      </c>
      <c r="F1898" s="1">
        <f>IF(SUMPRODUCT(--ISNUMBER(SEARCH({"ENV_"},C1898)))&gt;0,1,0)</f>
        <v>0</v>
      </c>
      <c r="G1898" s="1">
        <f>IF(SUMPRODUCT(--ISNUMBER(SEARCH({"DISCRIMINATION","HARASSMENT","HATE_SPEECH","GENDER_VIOLENCE"},C1898)))&gt;0,1,0)</f>
        <v>0</v>
      </c>
      <c r="H1898" s="1">
        <f>IF(SUMPRODUCT(--ISNUMBER(SEARCH({"LEGALIZE","LEGISLATION","TRIAL"},C1898)))&gt;0,1,0)</f>
        <v>0</v>
      </c>
      <c r="I1898" s="1">
        <f>IF(SUMPRODUCT(--ISNUMBER(SEARCH({"LEADER"},C1898)))&gt;0,1,0)</f>
        <v>0</v>
      </c>
      <c r="J1898" t="str">
        <f t="shared" si="116"/>
        <v>2016</v>
      </c>
      <c r="K1898" t="str">
        <f t="shared" si="117"/>
        <v>01</v>
      </c>
      <c r="L1898" t="str">
        <f t="shared" si="118"/>
        <v>21</v>
      </c>
      <c r="M1898" s="2">
        <f t="shared" si="119"/>
        <v>42390.645833333336</v>
      </c>
      <c r="N1898" s="1">
        <f>IF(SUMPRODUCT(--ISNUMBER(SEARCH({"nasdaq.com","bloomberg.com","wsj.com","seekingalpha.com","valuewalk.com","reuters.com","forbes.com","marketwatch.com","investopedia.com","businessinsider.com","analystratings.com"},B1898)))&gt;0,1,0)</f>
        <v>0</v>
      </c>
      <c r="O1898" t="s">
        <v>3935</v>
      </c>
    </row>
    <row r="1899" spans="1:15" x14ac:dyDescent="0.35">
      <c r="A1899">
        <v>1.1928429423459199</v>
      </c>
      <c r="B1899" t="s">
        <v>229</v>
      </c>
      <c r="C1899" t="s">
        <v>1795</v>
      </c>
      <c r="D1899">
        <v>20150401173000</v>
      </c>
      <c r="E1899" s="1">
        <f>IF(SUMPRODUCT(--ISNUMBER(SEARCH({"ECON_EARNINGSREPORT","ECON_STOCKMARKET"},C1899)))&gt;0,1,0)</f>
        <v>0</v>
      </c>
      <c r="F1899" s="1">
        <f>IF(SUMPRODUCT(--ISNUMBER(SEARCH({"ENV_"},C1899)))&gt;0,1,0)</f>
        <v>0</v>
      </c>
      <c r="G1899" s="1">
        <f>IF(SUMPRODUCT(--ISNUMBER(SEARCH({"DISCRIMINATION","HARASSMENT","HATE_SPEECH","GENDER_VIOLENCE"},C1899)))&gt;0,1,0)</f>
        <v>0</v>
      </c>
      <c r="H1899" s="1">
        <f>IF(SUMPRODUCT(--ISNUMBER(SEARCH({"LEGALIZE","LEGISLATION","TRIAL"},C1899)))&gt;0,1,0)</f>
        <v>0</v>
      </c>
      <c r="I1899" s="1">
        <f>IF(SUMPRODUCT(--ISNUMBER(SEARCH({"LEADER"},C1899)))&gt;0,1,0)</f>
        <v>0</v>
      </c>
      <c r="J1899" t="str">
        <f t="shared" si="116"/>
        <v>2015</v>
      </c>
      <c r="K1899" t="str">
        <f t="shared" si="117"/>
        <v>04</v>
      </c>
      <c r="L1899" t="str">
        <f t="shared" si="118"/>
        <v>01</v>
      </c>
      <c r="M1899" s="2">
        <f t="shared" si="119"/>
        <v>42095.729166666664</v>
      </c>
      <c r="N1899" s="1">
        <f>IF(SUMPRODUCT(--ISNUMBER(SEARCH({"nasdaq.com","bloomberg.com","wsj.com","seekingalpha.com","valuewalk.com","reuters.com","forbes.com","marketwatch.com","investopedia.com","businessinsider.com","analystratings.com"},B1899)))&gt;0,1,0)</f>
        <v>0</v>
      </c>
      <c r="O1899" t="s">
        <v>3935</v>
      </c>
    </row>
    <row r="1900" spans="1:15" x14ac:dyDescent="0.35">
      <c r="A1900">
        <v>0.76923076923076905</v>
      </c>
      <c r="B1900" t="s">
        <v>31</v>
      </c>
      <c r="C1900" t="s">
        <v>1796</v>
      </c>
      <c r="D1900">
        <v>20151002171500</v>
      </c>
      <c r="E1900" s="1">
        <f>IF(SUMPRODUCT(--ISNUMBER(SEARCH({"ECON_EARNINGSREPORT","ECON_STOCKMARKET"},C1900)))&gt;0,1,0)</f>
        <v>0</v>
      </c>
      <c r="F1900" s="1">
        <f>IF(SUMPRODUCT(--ISNUMBER(SEARCH({"ENV_"},C1900)))&gt;0,1,0)</f>
        <v>0</v>
      </c>
      <c r="G1900" s="1">
        <f>IF(SUMPRODUCT(--ISNUMBER(SEARCH({"DISCRIMINATION","HARASSMENT","HATE_SPEECH","GENDER_VIOLENCE"},C1900)))&gt;0,1,0)</f>
        <v>0</v>
      </c>
      <c r="H1900" s="1">
        <f>IF(SUMPRODUCT(--ISNUMBER(SEARCH({"LEGALIZE","LEGISLATION","TRIAL"},C1900)))&gt;0,1,0)</f>
        <v>0</v>
      </c>
      <c r="I1900" s="1">
        <f>IF(SUMPRODUCT(--ISNUMBER(SEARCH({"LEADER"},C1900)))&gt;0,1,0)</f>
        <v>1</v>
      </c>
      <c r="J1900" t="str">
        <f t="shared" si="116"/>
        <v>2015</v>
      </c>
      <c r="K1900" t="str">
        <f t="shared" si="117"/>
        <v>10</v>
      </c>
      <c r="L1900" t="str">
        <f t="shared" si="118"/>
        <v>02</v>
      </c>
      <c r="M1900" s="2">
        <f t="shared" si="119"/>
        <v>42279.71875</v>
      </c>
      <c r="N1900" s="1">
        <f>IF(SUMPRODUCT(--ISNUMBER(SEARCH({"nasdaq.com","bloomberg.com","wsj.com","seekingalpha.com","valuewalk.com","reuters.com","forbes.com","marketwatch.com","investopedia.com","businessinsider.com","analystratings.com"},B1900)))&gt;0,1,0)</f>
        <v>0</v>
      </c>
      <c r="O1900" t="s">
        <v>3935</v>
      </c>
    </row>
    <row r="1901" spans="1:15" x14ac:dyDescent="0.35">
      <c r="A1901">
        <v>-0.62208398133748</v>
      </c>
      <c r="B1901" t="s">
        <v>1797</v>
      </c>
      <c r="C1901" t="s">
        <v>1798</v>
      </c>
      <c r="D1901">
        <v>20151109171500</v>
      </c>
      <c r="E1901" s="1">
        <f>IF(SUMPRODUCT(--ISNUMBER(SEARCH({"ECON_EARNINGSREPORT","ECON_STOCKMARKET"},C1901)))&gt;0,1,0)</f>
        <v>0</v>
      </c>
      <c r="F1901" s="1">
        <f>IF(SUMPRODUCT(--ISNUMBER(SEARCH({"ENV_"},C1901)))&gt;0,1,0)</f>
        <v>0</v>
      </c>
      <c r="G1901" s="1">
        <f>IF(SUMPRODUCT(--ISNUMBER(SEARCH({"DISCRIMINATION","HARASSMENT","HATE_SPEECH","GENDER_VIOLENCE"},C1901)))&gt;0,1,0)</f>
        <v>0</v>
      </c>
      <c r="H1901" s="1">
        <f>IF(SUMPRODUCT(--ISNUMBER(SEARCH({"LEGALIZE","LEGISLATION","TRIAL"},C1901)))&gt;0,1,0)</f>
        <v>0</v>
      </c>
      <c r="I1901" s="1">
        <f>IF(SUMPRODUCT(--ISNUMBER(SEARCH({"LEADER"},C1901)))&gt;0,1,0)</f>
        <v>0</v>
      </c>
      <c r="J1901" t="str">
        <f t="shared" si="116"/>
        <v>2015</v>
      </c>
      <c r="K1901" t="str">
        <f t="shared" si="117"/>
        <v>11</v>
      </c>
      <c r="L1901" t="str">
        <f t="shared" si="118"/>
        <v>09</v>
      </c>
      <c r="M1901" s="2">
        <f t="shared" si="119"/>
        <v>42317.71875</v>
      </c>
      <c r="N1901" s="1">
        <f>IF(SUMPRODUCT(--ISNUMBER(SEARCH({"nasdaq.com","bloomberg.com","wsj.com","seekingalpha.com","valuewalk.com","reuters.com","forbes.com","marketwatch.com","investopedia.com","businessinsider.com","analystratings.com"},B1901)))&gt;0,1,0)</f>
        <v>0</v>
      </c>
      <c r="O1901" t="s">
        <v>3935</v>
      </c>
    </row>
    <row r="1902" spans="1:15" x14ac:dyDescent="0.35">
      <c r="A1902">
        <v>-3.0487804878048799</v>
      </c>
      <c r="B1902" t="s">
        <v>31</v>
      </c>
      <c r="C1902" t="s">
        <v>1799</v>
      </c>
      <c r="D1902">
        <v>20150402211500</v>
      </c>
      <c r="E1902" s="1">
        <f>IF(SUMPRODUCT(--ISNUMBER(SEARCH({"ECON_EARNINGSREPORT","ECON_STOCKMARKET"},C1902)))&gt;0,1,0)</f>
        <v>1</v>
      </c>
      <c r="F1902" s="1">
        <f>IF(SUMPRODUCT(--ISNUMBER(SEARCH({"ENV_"},C1902)))&gt;0,1,0)</f>
        <v>0</v>
      </c>
      <c r="G1902" s="1">
        <f>IF(SUMPRODUCT(--ISNUMBER(SEARCH({"DISCRIMINATION","HARASSMENT","HATE_SPEECH","GENDER_VIOLENCE"},C1902)))&gt;0,1,0)</f>
        <v>0</v>
      </c>
      <c r="H1902" s="1">
        <f>IF(SUMPRODUCT(--ISNUMBER(SEARCH({"LEGALIZE","LEGISLATION","TRIAL"},C1902)))&gt;0,1,0)</f>
        <v>0</v>
      </c>
      <c r="I1902" s="1">
        <f>IF(SUMPRODUCT(--ISNUMBER(SEARCH({"LEADER"},C1902)))&gt;0,1,0)</f>
        <v>1</v>
      </c>
      <c r="J1902" t="str">
        <f t="shared" si="116"/>
        <v>2015</v>
      </c>
      <c r="K1902" t="str">
        <f t="shared" si="117"/>
        <v>04</v>
      </c>
      <c r="L1902" t="str">
        <f t="shared" si="118"/>
        <v>02</v>
      </c>
      <c r="M1902" s="2">
        <f t="shared" si="119"/>
        <v>42096.885416666664</v>
      </c>
      <c r="N1902" s="1">
        <f>IF(SUMPRODUCT(--ISNUMBER(SEARCH({"nasdaq.com","bloomberg.com","wsj.com","seekingalpha.com","valuewalk.com","reuters.com","forbes.com","marketwatch.com","investopedia.com","businessinsider.com","analystratings.com"},B1902)))&gt;0,1,0)</f>
        <v>0</v>
      </c>
      <c r="O1902" t="s">
        <v>3935</v>
      </c>
    </row>
    <row r="1903" spans="1:15" x14ac:dyDescent="0.35">
      <c r="A1903">
        <v>-2.4827586206896601</v>
      </c>
      <c r="B1903" t="s">
        <v>40</v>
      </c>
      <c r="C1903" t="s">
        <v>1800</v>
      </c>
      <c r="D1903">
        <v>20160329033000</v>
      </c>
      <c r="E1903" s="1">
        <f>IF(SUMPRODUCT(--ISNUMBER(SEARCH({"ECON_EARNINGSREPORT","ECON_STOCKMARKET"},C1903)))&gt;0,1,0)</f>
        <v>1</v>
      </c>
      <c r="F1903" s="1">
        <f>IF(SUMPRODUCT(--ISNUMBER(SEARCH({"ENV_"},C1903)))&gt;0,1,0)</f>
        <v>0</v>
      </c>
      <c r="G1903" s="1">
        <f>IF(SUMPRODUCT(--ISNUMBER(SEARCH({"DISCRIMINATION","HARASSMENT","HATE_SPEECH","GENDER_VIOLENCE"},C1903)))&gt;0,1,0)</f>
        <v>0</v>
      </c>
      <c r="H1903" s="1">
        <f>IF(SUMPRODUCT(--ISNUMBER(SEARCH({"LEGALIZE","LEGISLATION","TRIAL"},C1903)))&gt;0,1,0)</f>
        <v>0</v>
      </c>
      <c r="I1903" s="1">
        <f>IF(SUMPRODUCT(--ISNUMBER(SEARCH({"LEADER"},C1903)))&gt;0,1,0)</f>
        <v>0</v>
      </c>
      <c r="J1903" t="str">
        <f t="shared" si="116"/>
        <v>2016</v>
      </c>
      <c r="K1903" t="str">
        <f t="shared" si="117"/>
        <v>03</v>
      </c>
      <c r="L1903" t="str">
        <f t="shared" si="118"/>
        <v>29</v>
      </c>
      <c r="M1903" s="2">
        <f t="shared" si="119"/>
        <v>42458.145833333336</v>
      </c>
      <c r="N1903" s="1">
        <f>IF(SUMPRODUCT(--ISNUMBER(SEARCH({"nasdaq.com","bloomberg.com","wsj.com","seekingalpha.com","valuewalk.com","reuters.com","forbes.com","marketwatch.com","investopedia.com","businessinsider.com","analystratings.com"},B1903)))&gt;0,1,0)</f>
        <v>0</v>
      </c>
      <c r="O1903" t="s">
        <v>3935</v>
      </c>
    </row>
    <row r="1904" spans="1:15" x14ac:dyDescent="0.35">
      <c r="A1904">
        <v>2.4904214559387001</v>
      </c>
      <c r="B1904" t="s">
        <v>1801</v>
      </c>
      <c r="C1904" t="s">
        <v>1795</v>
      </c>
      <c r="D1904">
        <v>20150331193000</v>
      </c>
      <c r="E1904" s="1">
        <f>IF(SUMPRODUCT(--ISNUMBER(SEARCH({"ECON_EARNINGSREPORT","ECON_STOCKMARKET"},C1904)))&gt;0,1,0)</f>
        <v>0</v>
      </c>
      <c r="F1904" s="1">
        <f>IF(SUMPRODUCT(--ISNUMBER(SEARCH({"ENV_"},C1904)))&gt;0,1,0)</f>
        <v>0</v>
      </c>
      <c r="G1904" s="1">
        <f>IF(SUMPRODUCT(--ISNUMBER(SEARCH({"DISCRIMINATION","HARASSMENT","HATE_SPEECH","GENDER_VIOLENCE"},C1904)))&gt;0,1,0)</f>
        <v>0</v>
      </c>
      <c r="H1904" s="1">
        <f>IF(SUMPRODUCT(--ISNUMBER(SEARCH({"LEGALIZE","LEGISLATION","TRIAL"},C1904)))&gt;0,1,0)</f>
        <v>0</v>
      </c>
      <c r="I1904" s="1">
        <f>IF(SUMPRODUCT(--ISNUMBER(SEARCH({"LEADER"},C1904)))&gt;0,1,0)</f>
        <v>0</v>
      </c>
      <c r="J1904" t="str">
        <f t="shared" si="116"/>
        <v>2015</v>
      </c>
      <c r="K1904" t="str">
        <f t="shared" si="117"/>
        <v>03</v>
      </c>
      <c r="L1904" t="str">
        <f t="shared" si="118"/>
        <v>31</v>
      </c>
      <c r="M1904" s="2">
        <f t="shared" si="119"/>
        <v>42094.8125</v>
      </c>
      <c r="N1904" s="1">
        <f>IF(SUMPRODUCT(--ISNUMBER(SEARCH({"nasdaq.com","bloomberg.com","wsj.com","seekingalpha.com","valuewalk.com","reuters.com","forbes.com","marketwatch.com","investopedia.com","businessinsider.com","analystratings.com"},B1904)))&gt;0,1,0)</f>
        <v>0</v>
      </c>
      <c r="O1904" t="s">
        <v>3935</v>
      </c>
    </row>
    <row r="1905" spans="1:15" x14ac:dyDescent="0.35">
      <c r="A1905">
        <v>0</v>
      </c>
      <c r="B1905" t="s">
        <v>1480</v>
      </c>
      <c r="C1905" t="s">
        <v>1802</v>
      </c>
      <c r="D1905">
        <v>20150716194500</v>
      </c>
      <c r="E1905" s="1">
        <f>IF(SUMPRODUCT(--ISNUMBER(SEARCH({"ECON_EARNINGSREPORT","ECON_STOCKMARKET"},C1905)))&gt;0,1,0)</f>
        <v>1</v>
      </c>
      <c r="F1905" s="1">
        <f>IF(SUMPRODUCT(--ISNUMBER(SEARCH({"ENV_"},C1905)))&gt;0,1,0)</f>
        <v>0</v>
      </c>
      <c r="G1905" s="1">
        <f>IF(SUMPRODUCT(--ISNUMBER(SEARCH({"DISCRIMINATION","HARASSMENT","HATE_SPEECH","GENDER_VIOLENCE"},C1905)))&gt;0,1,0)</f>
        <v>0</v>
      </c>
      <c r="H1905" s="1">
        <f>IF(SUMPRODUCT(--ISNUMBER(SEARCH({"LEGALIZE","LEGISLATION","TRIAL"},C1905)))&gt;0,1,0)</f>
        <v>0</v>
      </c>
      <c r="I1905" s="1">
        <f>IF(SUMPRODUCT(--ISNUMBER(SEARCH({"LEADER"},C1905)))&gt;0,1,0)</f>
        <v>0</v>
      </c>
      <c r="J1905" t="str">
        <f t="shared" si="116"/>
        <v>2015</v>
      </c>
      <c r="K1905" t="str">
        <f t="shared" si="117"/>
        <v>07</v>
      </c>
      <c r="L1905" t="str">
        <f t="shared" si="118"/>
        <v>16</v>
      </c>
      <c r="M1905" s="2">
        <f t="shared" si="119"/>
        <v>42201.822916666664</v>
      </c>
      <c r="N1905" s="1">
        <f>IF(SUMPRODUCT(--ISNUMBER(SEARCH({"nasdaq.com","bloomberg.com","wsj.com","seekingalpha.com","valuewalk.com","reuters.com","forbes.com","marketwatch.com","investopedia.com","businessinsider.com","analystratings.com"},B1905)))&gt;0,1,0)</f>
        <v>0</v>
      </c>
      <c r="O1905" t="s">
        <v>3935</v>
      </c>
    </row>
    <row r="1906" spans="1:15" x14ac:dyDescent="0.35">
      <c r="A1906">
        <v>-0.44444444444444398</v>
      </c>
      <c r="B1906" t="s">
        <v>352</v>
      </c>
      <c r="C1906" t="s">
        <v>1746</v>
      </c>
      <c r="D1906">
        <v>20151014064500</v>
      </c>
      <c r="E1906" s="1">
        <f>IF(SUMPRODUCT(--ISNUMBER(SEARCH({"ECON_EARNINGSREPORT","ECON_STOCKMARKET"},C1906)))&gt;0,1,0)</f>
        <v>1</v>
      </c>
      <c r="F1906" s="1">
        <f>IF(SUMPRODUCT(--ISNUMBER(SEARCH({"ENV_"},C1906)))&gt;0,1,0)</f>
        <v>0</v>
      </c>
      <c r="G1906" s="1">
        <f>IF(SUMPRODUCT(--ISNUMBER(SEARCH({"DISCRIMINATION","HARASSMENT","HATE_SPEECH","GENDER_VIOLENCE"},C1906)))&gt;0,1,0)</f>
        <v>0</v>
      </c>
      <c r="H1906" s="1">
        <f>IF(SUMPRODUCT(--ISNUMBER(SEARCH({"LEGALIZE","LEGISLATION","TRIAL"},C1906)))&gt;0,1,0)</f>
        <v>0</v>
      </c>
      <c r="I1906" s="1">
        <f>IF(SUMPRODUCT(--ISNUMBER(SEARCH({"LEADER"},C1906)))&gt;0,1,0)</f>
        <v>0</v>
      </c>
      <c r="J1906" t="str">
        <f t="shared" si="116"/>
        <v>2015</v>
      </c>
      <c r="K1906" t="str">
        <f t="shared" si="117"/>
        <v>10</v>
      </c>
      <c r="L1906" t="str">
        <f t="shared" si="118"/>
        <v>14</v>
      </c>
      <c r="M1906" s="2">
        <f t="shared" si="119"/>
        <v>42291.28125</v>
      </c>
      <c r="N1906" s="1">
        <f>IF(SUMPRODUCT(--ISNUMBER(SEARCH({"nasdaq.com","bloomberg.com","wsj.com","seekingalpha.com","valuewalk.com","reuters.com","forbes.com","marketwatch.com","investopedia.com","businessinsider.com","analystratings.com"},B1906)))&gt;0,1,0)</f>
        <v>0</v>
      </c>
      <c r="O1906" t="s">
        <v>3935</v>
      </c>
    </row>
    <row r="1907" spans="1:15" x14ac:dyDescent="0.35">
      <c r="A1907">
        <v>-2.52032520325203</v>
      </c>
      <c r="B1907" t="s">
        <v>76</v>
      </c>
      <c r="C1907" t="s">
        <v>1803</v>
      </c>
      <c r="D1907">
        <v>20160405200000</v>
      </c>
      <c r="E1907" s="1">
        <f>IF(SUMPRODUCT(--ISNUMBER(SEARCH({"ECON_EARNINGSREPORT","ECON_STOCKMARKET"},C1907)))&gt;0,1,0)</f>
        <v>1</v>
      </c>
      <c r="F1907" s="1">
        <f>IF(SUMPRODUCT(--ISNUMBER(SEARCH({"ENV_"},C1907)))&gt;0,1,0)</f>
        <v>0</v>
      </c>
      <c r="G1907" s="1">
        <f>IF(SUMPRODUCT(--ISNUMBER(SEARCH({"DISCRIMINATION","HARASSMENT","HATE_SPEECH","GENDER_VIOLENCE"},C1907)))&gt;0,1,0)</f>
        <v>0</v>
      </c>
      <c r="H1907" s="1">
        <f>IF(SUMPRODUCT(--ISNUMBER(SEARCH({"LEGALIZE","LEGISLATION","TRIAL"},C1907)))&gt;0,1,0)</f>
        <v>0</v>
      </c>
      <c r="I1907" s="1">
        <f>IF(SUMPRODUCT(--ISNUMBER(SEARCH({"LEADER"},C1907)))&gt;0,1,0)</f>
        <v>0</v>
      </c>
      <c r="J1907" t="str">
        <f t="shared" si="116"/>
        <v>2016</v>
      </c>
      <c r="K1907" t="str">
        <f t="shared" si="117"/>
        <v>04</v>
      </c>
      <c r="L1907" t="str">
        <f t="shared" si="118"/>
        <v>05</v>
      </c>
      <c r="M1907" s="2">
        <f t="shared" si="119"/>
        <v>42465.833333333336</v>
      </c>
      <c r="N1907" s="1">
        <f>IF(SUMPRODUCT(--ISNUMBER(SEARCH({"nasdaq.com","bloomberg.com","wsj.com","seekingalpha.com","valuewalk.com","reuters.com","forbes.com","marketwatch.com","investopedia.com","businessinsider.com","analystratings.com"},B1907)))&gt;0,1,0)</f>
        <v>0</v>
      </c>
      <c r="O1907" t="s">
        <v>3935</v>
      </c>
    </row>
    <row r="1908" spans="1:15" x14ac:dyDescent="0.35">
      <c r="A1908">
        <v>-2.7624309392265198</v>
      </c>
      <c r="B1908" t="s">
        <v>71</v>
      </c>
      <c r="C1908" t="s">
        <v>1804</v>
      </c>
      <c r="D1908">
        <v>20150817133000</v>
      </c>
      <c r="E1908" s="1">
        <f>IF(SUMPRODUCT(--ISNUMBER(SEARCH({"ECON_EARNINGSREPORT","ECON_STOCKMARKET"},C1908)))&gt;0,1,0)</f>
        <v>1</v>
      </c>
      <c r="F1908" s="1">
        <f>IF(SUMPRODUCT(--ISNUMBER(SEARCH({"ENV_"},C1908)))&gt;0,1,0)</f>
        <v>0</v>
      </c>
      <c r="G1908" s="1">
        <f>IF(SUMPRODUCT(--ISNUMBER(SEARCH({"DISCRIMINATION","HARASSMENT","HATE_SPEECH","GENDER_VIOLENCE"},C1908)))&gt;0,1,0)</f>
        <v>0</v>
      </c>
      <c r="H1908" s="1">
        <f>IF(SUMPRODUCT(--ISNUMBER(SEARCH({"LEGALIZE","LEGISLATION","TRIAL"},C1908)))&gt;0,1,0)</f>
        <v>0</v>
      </c>
      <c r="I1908" s="1">
        <f>IF(SUMPRODUCT(--ISNUMBER(SEARCH({"LEADER"},C1908)))&gt;0,1,0)</f>
        <v>0</v>
      </c>
      <c r="J1908" t="str">
        <f t="shared" si="116"/>
        <v>2015</v>
      </c>
      <c r="K1908" t="str">
        <f t="shared" si="117"/>
        <v>08</v>
      </c>
      <c r="L1908" t="str">
        <f t="shared" si="118"/>
        <v>17</v>
      </c>
      <c r="M1908" s="2">
        <f t="shared" si="119"/>
        <v>42233.5625</v>
      </c>
      <c r="N1908" s="1">
        <f>IF(SUMPRODUCT(--ISNUMBER(SEARCH({"nasdaq.com","bloomberg.com","wsj.com","seekingalpha.com","valuewalk.com","reuters.com","forbes.com","marketwatch.com","investopedia.com","businessinsider.com","analystratings.com"},B1908)))&gt;0,1,0)</f>
        <v>1</v>
      </c>
      <c r="O1908" t="s">
        <v>3935</v>
      </c>
    </row>
    <row r="1909" spans="1:15" x14ac:dyDescent="0.35">
      <c r="A1909">
        <v>2.1317829457364299</v>
      </c>
      <c r="B1909" t="s">
        <v>1801</v>
      </c>
      <c r="C1909" t="s">
        <v>1805</v>
      </c>
      <c r="D1909">
        <v>20150331193000</v>
      </c>
      <c r="E1909" s="1">
        <f>IF(SUMPRODUCT(--ISNUMBER(SEARCH({"ECON_EARNINGSREPORT","ECON_STOCKMARKET"},C1909)))&gt;0,1,0)</f>
        <v>0</v>
      </c>
      <c r="F1909" s="1">
        <f>IF(SUMPRODUCT(--ISNUMBER(SEARCH({"ENV_"},C1909)))&gt;0,1,0)</f>
        <v>0</v>
      </c>
      <c r="G1909" s="1">
        <f>IF(SUMPRODUCT(--ISNUMBER(SEARCH({"DISCRIMINATION","HARASSMENT","HATE_SPEECH","GENDER_VIOLENCE"},C1909)))&gt;0,1,0)</f>
        <v>0</v>
      </c>
      <c r="H1909" s="1">
        <f>IF(SUMPRODUCT(--ISNUMBER(SEARCH({"LEGALIZE","LEGISLATION","TRIAL"},C1909)))&gt;0,1,0)</f>
        <v>0</v>
      </c>
      <c r="I1909" s="1">
        <f>IF(SUMPRODUCT(--ISNUMBER(SEARCH({"LEADER"},C1909)))&gt;0,1,0)</f>
        <v>0</v>
      </c>
      <c r="J1909" t="str">
        <f t="shared" si="116"/>
        <v>2015</v>
      </c>
      <c r="K1909" t="str">
        <f t="shared" si="117"/>
        <v>03</v>
      </c>
      <c r="L1909" t="str">
        <f t="shared" si="118"/>
        <v>31</v>
      </c>
      <c r="M1909" s="2">
        <f t="shared" si="119"/>
        <v>42094.8125</v>
      </c>
      <c r="N1909" s="1">
        <f>IF(SUMPRODUCT(--ISNUMBER(SEARCH({"nasdaq.com","bloomberg.com","wsj.com","seekingalpha.com","valuewalk.com","reuters.com","forbes.com","marketwatch.com","investopedia.com","businessinsider.com","analystratings.com"},B1909)))&gt;0,1,0)</f>
        <v>0</v>
      </c>
      <c r="O1909" t="s">
        <v>3935</v>
      </c>
    </row>
    <row r="1910" spans="1:15" x14ac:dyDescent="0.35">
      <c r="A1910">
        <v>2.5477707006369399</v>
      </c>
      <c r="B1910" t="s">
        <v>1480</v>
      </c>
      <c r="C1910" t="s">
        <v>1806</v>
      </c>
      <c r="D1910">
        <v>20150402204500</v>
      </c>
      <c r="E1910" s="1">
        <f>IF(SUMPRODUCT(--ISNUMBER(SEARCH({"ECON_EARNINGSREPORT","ECON_STOCKMARKET"},C1910)))&gt;0,1,0)</f>
        <v>0</v>
      </c>
      <c r="F1910" s="1">
        <f>IF(SUMPRODUCT(--ISNUMBER(SEARCH({"ENV_"},C1910)))&gt;0,1,0)</f>
        <v>1</v>
      </c>
      <c r="G1910" s="1">
        <f>IF(SUMPRODUCT(--ISNUMBER(SEARCH({"DISCRIMINATION","HARASSMENT","HATE_SPEECH","GENDER_VIOLENCE"},C1910)))&gt;0,1,0)</f>
        <v>0</v>
      </c>
      <c r="H1910" s="1">
        <f>IF(SUMPRODUCT(--ISNUMBER(SEARCH({"LEGALIZE","LEGISLATION","TRIAL"},C1910)))&gt;0,1,0)</f>
        <v>0</v>
      </c>
      <c r="I1910" s="1">
        <f>IF(SUMPRODUCT(--ISNUMBER(SEARCH({"LEADER"},C1910)))&gt;0,1,0)</f>
        <v>0</v>
      </c>
      <c r="J1910" t="str">
        <f t="shared" si="116"/>
        <v>2015</v>
      </c>
      <c r="K1910" t="str">
        <f t="shared" si="117"/>
        <v>04</v>
      </c>
      <c r="L1910" t="str">
        <f t="shared" si="118"/>
        <v>02</v>
      </c>
      <c r="M1910" s="2">
        <f t="shared" si="119"/>
        <v>42096.864583333336</v>
      </c>
      <c r="N1910" s="1">
        <f>IF(SUMPRODUCT(--ISNUMBER(SEARCH({"nasdaq.com","bloomberg.com","wsj.com","seekingalpha.com","valuewalk.com","reuters.com","forbes.com","marketwatch.com","investopedia.com","businessinsider.com","analystratings.com"},B1910)))&gt;0,1,0)</f>
        <v>0</v>
      </c>
      <c r="O1910" t="s">
        <v>3935</v>
      </c>
    </row>
    <row r="1911" spans="1:15" x14ac:dyDescent="0.35">
      <c r="A1911">
        <v>-2.0215633423180601</v>
      </c>
      <c r="B1911" t="s">
        <v>216</v>
      </c>
      <c r="C1911" t="s">
        <v>1807</v>
      </c>
      <c r="D1911">
        <v>20160307151500</v>
      </c>
      <c r="E1911" s="1">
        <f>IF(SUMPRODUCT(--ISNUMBER(SEARCH({"ECON_EARNINGSREPORT","ECON_STOCKMARKET"},C1911)))&gt;0,1,0)</f>
        <v>1</v>
      </c>
      <c r="F1911" s="1">
        <f>IF(SUMPRODUCT(--ISNUMBER(SEARCH({"ENV_"},C1911)))&gt;0,1,0)</f>
        <v>0</v>
      </c>
      <c r="G1911" s="1">
        <f>IF(SUMPRODUCT(--ISNUMBER(SEARCH({"DISCRIMINATION","HARASSMENT","HATE_SPEECH","GENDER_VIOLENCE"},C1911)))&gt;0,1,0)</f>
        <v>0</v>
      </c>
      <c r="H1911" s="1">
        <f>IF(SUMPRODUCT(--ISNUMBER(SEARCH({"LEGALIZE","LEGISLATION","TRIAL"},C1911)))&gt;0,1,0)</f>
        <v>0</v>
      </c>
      <c r="I1911" s="1">
        <f>IF(SUMPRODUCT(--ISNUMBER(SEARCH({"LEADER"},C1911)))&gt;0,1,0)</f>
        <v>0</v>
      </c>
      <c r="J1911" t="str">
        <f t="shared" si="116"/>
        <v>2016</v>
      </c>
      <c r="K1911" t="str">
        <f t="shared" si="117"/>
        <v>03</v>
      </c>
      <c r="L1911" t="str">
        <f t="shared" si="118"/>
        <v>07</v>
      </c>
      <c r="M1911" s="2">
        <f t="shared" si="119"/>
        <v>42436.635416666664</v>
      </c>
      <c r="N1911" s="1">
        <f>IF(SUMPRODUCT(--ISNUMBER(SEARCH({"nasdaq.com","bloomberg.com","wsj.com","seekingalpha.com","valuewalk.com","reuters.com","forbes.com","marketwatch.com","investopedia.com","businessinsider.com","analystratings.com"},B1911)))&gt;0,1,0)</f>
        <v>1</v>
      </c>
      <c r="O1911" t="s">
        <v>3935</v>
      </c>
    </row>
    <row r="1912" spans="1:15" x14ac:dyDescent="0.35">
      <c r="A1912">
        <v>-0.235849056603774</v>
      </c>
      <c r="B1912" t="s">
        <v>25</v>
      </c>
      <c r="C1912" t="s">
        <v>1437</v>
      </c>
      <c r="D1912">
        <v>20150714203000</v>
      </c>
      <c r="E1912" s="1">
        <f>IF(SUMPRODUCT(--ISNUMBER(SEARCH({"ECON_EARNINGSREPORT","ECON_STOCKMARKET"},C1912)))&gt;0,1,0)</f>
        <v>1</v>
      </c>
      <c r="F1912" s="1">
        <f>IF(SUMPRODUCT(--ISNUMBER(SEARCH({"ENV_"},C1912)))&gt;0,1,0)</f>
        <v>0</v>
      </c>
      <c r="G1912" s="1">
        <f>IF(SUMPRODUCT(--ISNUMBER(SEARCH({"DISCRIMINATION","HARASSMENT","HATE_SPEECH","GENDER_VIOLENCE"},C1912)))&gt;0,1,0)</f>
        <v>0</v>
      </c>
      <c r="H1912" s="1">
        <f>IF(SUMPRODUCT(--ISNUMBER(SEARCH({"LEGALIZE","LEGISLATION","TRIAL"},C1912)))&gt;0,1,0)</f>
        <v>0</v>
      </c>
      <c r="I1912" s="1">
        <f>IF(SUMPRODUCT(--ISNUMBER(SEARCH({"LEADER"},C1912)))&gt;0,1,0)</f>
        <v>0</v>
      </c>
      <c r="J1912" t="str">
        <f t="shared" si="116"/>
        <v>2015</v>
      </c>
      <c r="K1912" t="str">
        <f t="shared" si="117"/>
        <v>07</v>
      </c>
      <c r="L1912" t="str">
        <f t="shared" si="118"/>
        <v>14</v>
      </c>
      <c r="M1912" s="2">
        <f t="shared" si="119"/>
        <v>42199.854166666664</v>
      </c>
      <c r="N1912" s="1">
        <f>IF(SUMPRODUCT(--ISNUMBER(SEARCH({"nasdaq.com","bloomberg.com","wsj.com","seekingalpha.com","valuewalk.com","reuters.com","forbes.com","marketwatch.com","investopedia.com","businessinsider.com","analystratings.com"},B1912)))&gt;0,1,0)</f>
        <v>0</v>
      </c>
      <c r="O1912" t="s">
        <v>3935</v>
      </c>
    </row>
    <row r="1913" spans="1:15" x14ac:dyDescent="0.35">
      <c r="A1913">
        <v>0.91012514220705298</v>
      </c>
      <c r="B1913" t="s">
        <v>16</v>
      </c>
      <c r="D1913">
        <v>20150312180000</v>
      </c>
      <c r="E1913" s="1">
        <f>IF(SUMPRODUCT(--ISNUMBER(SEARCH({"ECON_EARNINGSREPORT","ECON_STOCKMARKET"},C1913)))&gt;0,1,0)</f>
        <v>0</v>
      </c>
      <c r="F1913" s="1">
        <f>IF(SUMPRODUCT(--ISNUMBER(SEARCH({"ENV_"},C1913)))&gt;0,1,0)</f>
        <v>0</v>
      </c>
      <c r="G1913" s="1">
        <f>IF(SUMPRODUCT(--ISNUMBER(SEARCH({"DISCRIMINATION","HARASSMENT","HATE_SPEECH","GENDER_VIOLENCE"},C1913)))&gt;0,1,0)</f>
        <v>0</v>
      </c>
      <c r="H1913" s="1">
        <f>IF(SUMPRODUCT(--ISNUMBER(SEARCH({"LEGALIZE","LEGISLATION","TRIAL"},C1913)))&gt;0,1,0)</f>
        <v>0</v>
      </c>
      <c r="I1913" s="1">
        <f>IF(SUMPRODUCT(--ISNUMBER(SEARCH({"LEADER"},C1913)))&gt;0,1,0)</f>
        <v>0</v>
      </c>
      <c r="J1913" t="str">
        <f t="shared" si="116"/>
        <v>2015</v>
      </c>
      <c r="K1913" t="str">
        <f t="shared" si="117"/>
        <v>03</v>
      </c>
      <c r="L1913" t="str">
        <f t="shared" si="118"/>
        <v>12</v>
      </c>
      <c r="M1913" s="2">
        <f t="shared" si="119"/>
        <v>42075.75</v>
      </c>
      <c r="N1913" s="1">
        <f>IF(SUMPRODUCT(--ISNUMBER(SEARCH({"nasdaq.com","bloomberg.com","wsj.com","seekingalpha.com","valuewalk.com","reuters.com","forbes.com","marketwatch.com","investopedia.com","businessinsider.com","analystratings.com"},B1913)))&gt;0,1,0)</f>
        <v>1</v>
      </c>
      <c r="O1913" t="s">
        <v>3935</v>
      </c>
    </row>
    <row r="1914" spans="1:15" x14ac:dyDescent="0.35">
      <c r="A1914">
        <v>1.9955654101995599</v>
      </c>
      <c r="B1914" t="s">
        <v>71</v>
      </c>
      <c r="C1914" t="s">
        <v>1808</v>
      </c>
      <c r="D1914">
        <v>20150422124500</v>
      </c>
      <c r="E1914" s="1">
        <f>IF(SUMPRODUCT(--ISNUMBER(SEARCH({"ECON_EARNINGSREPORT","ECON_STOCKMARKET"},C1914)))&gt;0,1,0)</f>
        <v>1</v>
      </c>
      <c r="F1914" s="1">
        <f>IF(SUMPRODUCT(--ISNUMBER(SEARCH({"ENV_"},C1914)))&gt;0,1,0)</f>
        <v>0</v>
      </c>
      <c r="G1914" s="1">
        <f>IF(SUMPRODUCT(--ISNUMBER(SEARCH({"DISCRIMINATION","HARASSMENT","HATE_SPEECH","GENDER_VIOLENCE"},C1914)))&gt;0,1,0)</f>
        <v>0</v>
      </c>
      <c r="H1914" s="1">
        <f>IF(SUMPRODUCT(--ISNUMBER(SEARCH({"LEGALIZE","LEGISLATION","TRIAL"},C1914)))&gt;0,1,0)</f>
        <v>0</v>
      </c>
      <c r="I1914" s="1">
        <f>IF(SUMPRODUCT(--ISNUMBER(SEARCH({"LEADER"},C1914)))&gt;0,1,0)</f>
        <v>0</v>
      </c>
      <c r="J1914" t="str">
        <f t="shared" si="116"/>
        <v>2015</v>
      </c>
      <c r="K1914" t="str">
        <f t="shared" si="117"/>
        <v>04</v>
      </c>
      <c r="L1914" t="str">
        <f t="shared" si="118"/>
        <v>22</v>
      </c>
      <c r="M1914" s="2">
        <f t="shared" si="119"/>
        <v>42116.53125</v>
      </c>
      <c r="N1914" s="1">
        <f>IF(SUMPRODUCT(--ISNUMBER(SEARCH({"nasdaq.com","bloomberg.com","wsj.com","seekingalpha.com","valuewalk.com","reuters.com","forbes.com","marketwatch.com","investopedia.com","businessinsider.com","analystratings.com"},B1914)))&gt;0,1,0)</f>
        <v>1</v>
      </c>
      <c r="O1914" t="s">
        <v>3935</v>
      </c>
    </row>
    <row r="1915" spans="1:15" x14ac:dyDescent="0.35">
      <c r="A1915">
        <v>1.6949152542372901</v>
      </c>
      <c r="B1915" t="s">
        <v>1809</v>
      </c>
      <c r="C1915" t="s">
        <v>1810</v>
      </c>
      <c r="D1915">
        <v>20160331064500</v>
      </c>
      <c r="E1915" s="1">
        <f>IF(SUMPRODUCT(--ISNUMBER(SEARCH({"ECON_EARNINGSREPORT","ECON_STOCKMARKET"},C1915)))&gt;0,1,0)</f>
        <v>0</v>
      </c>
      <c r="F1915" s="1">
        <f>IF(SUMPRODUCT(--ISNUMBER(SEARCH({"ENV_"},C1915)))&gt;0,1,0)</f>
        <v>0</v>
      </c>
      <c r="G1915" s="1">
        <f>IF(SUMPRODUCT(--ISNUMBER(SEARCH({"DISCRIMINATION","HARASSMENT","HATE_SPEECH","GENDER_VIOLENCE"},C1915)))&gt;0,1,0)</f>
        <v>0</v>
      </c>
      <c r="H1915" s="1">
        <f>IF(SUMPRODUCT(--ISNUMBER(SEARCH({"LEGALIZE","LEGISLATION","TRIAL"},C1915)))&gt;0,1,0)</f>
        <v>0</v>
      </c>
      <c r="I1915" s="1">
        <f>IF(SUMPRODUCT(--ISNUMBER(SEARCH({"LEADER"},C1915)))&gt;0,1,0)</f>
        <v>0</v>
      </c>
      <c r="J1915" t="str">
        <f t="shared" si="116"/>
        <v>2016</v>
      </c>
      <c r="K1915" t="str">
        <f t="shared" si="117"/>
        <v>03</v>
      </c>
      <c r="L1915" t="str">
        <f t="shared" si="118"/>
        <v>31</v>
      </c>
      <c r="M1915" s="2">
        <f t="shared" si="119"/>
        <v>42460.28125</v>
      </c>
      <c r="N1915" s="1">
        <f>IF(SUMPRODUCT(--ISNUMBER(SEARCH({"nasdaq.com","bloomberg.com","wsj.com","seekingalpha.com","valuewalk.com","reuters.com","forbes.com","marketwatch.com","investopedia.com","businessinsider.com","analystratings.com"},B1915)))&gt;0,1,0)</f>
        <v>0</v>
      </c>
      <c r="O1915" t="s">
        <v>3935</v>
      </c>
    </row>
    <row r="1916" spans="1:15" x14ac:dyDescent="0.35">
      <c r="A1916">
        <v>-0.73800738007380096</v>
      </c>
      <c r="B1916" t="s">
        <v>1660</v>
      </c>
      <c r="C1916" t="s">
        <v>1661</v>
      </c>
      <c r="D1916">
        <v>20151002100000</v>
      </c>
      <c r="E1916" s="1">
        <f>IF(SUMPRODUCT(--ISNUMBER(SEARCH({"ECON_EARNINGSREPORT","ECON_STOCKMARKET"},C1916)))&gt;0,1,0)</f>
        <v>0</v>
      </c>
      <c r="F1916" s="1">
        <f>IF(SUMPRODUCT(--ISNUMBER(SEARCH({"ENV_"},C1916)))&gt;0,1,0)</f>
        <v>0</v>
      </c>
      <c r="G1916" s="1">
        <f>IF(SUMPRODUCT(--ISNUMBER(SEARCH({"DISCRIMINATION","HARASSMENT","HATE_SPEECH","GENDER_VIOLENCE"},C1916)))&gt;0,1,0)</f>
        <v>0</v>
      </c>
      <c r="H1916" s="1">
        <f>IF(SUMPRODUCT(--ISNUMBER(SEARCH({"LEGALIZE","LEGISLATION","TRIAL"},C1916)))&gt;0,1,0)</f>
        <v>0</v>
      </c>
      <c r="I1916" s="1">
        <f>IF(SUMPRODUCT(--ISNUMBER(SEARCH({"LEADER"},C1916)))&gt;0,1,0)</f>
        <v>0</v>
      </c>
      <c r="J1916" t="str">
        <f t="shared" si="116"/>
        <v>2015</v>
      </c>
      <c r="K1916" t="str">
        <f t="shared" si="117"/>
        <v>10</v>
      </c>
      <c r="L1916" t="str">
        <f t="shared" si="118"/>
        <v>02</v>
      </c>
      <c r="M1916" s="2">
        <f t="shared" si="119"/>
        <v>42279.416666666664</v>
      </c>
      <c r="N1916" s="1">
        <f>IF(SUMPRODUCT(--ISNUMBER(SEARCH({"nasdaq.com","bloomberg.com","wsj.com","seekingalpha.com","valuewalk.com","reuters.com","forbes.com","marketwatch.com","investopedia.com","businessinsider.com","analystratings.com"},B1916)))&gt;0,1,0)</f>
        <v>0</v>
      </c>
      <c r="O1916" t="s">
        <v>3935</v>
      </c>
    </row>
    <row r="1917" spans="1:15" x14ac:dyDescent="0.35">
      <c r="A1917">
        <v>-0.50590219224283395</v>
      </c>
      <c r="B1917" t="s">
        <v>168</v>
      </c>
      <c r="C1917" t="s">
        <v>1811</v>
      </c>
      <c r="D1917">
        <v>20151110170000</v>
      </c>
      <c r="E1917" s="1">
        <f>IF(SUMPRODUCT(--ISNUMBER(SEARCH({"ECON_EARNINGSREPORT","ECON_STOCKMARKET"},C1917)))&gt;0,1,0)</f>
        <v>0</v>
      </c>
      <c r="F1917" s="1">
        <f>IF(SUMPRODUCT(--ISNUMBER(SEARCH({"ENV_"},C1917)))&gt;0,1,0)</f>
        <v>0</v>
      </c>
      <c r="G1917" s="1">
        <f>IF(SUMPRODUCT(--ISNUMBER(SEARCH({"DISCRIMINATION","HARASSMENT","HATE_SPEECH","GENDER_VIOLENCE"},C1917)))&gt;0,1,0)</f>
        <v>0</v>
      </c>
      <c r="H1917" s="1">
        <f>IF(SUMPRODUCT(--ISNUMBER(SEARCH({"LEGALIZE","LEGISLATION","TRIAL"},C1917)))&gt;0,1,0)</f>
        <v>0</v>
      </c>
      <c r="I1917" s="1">
        <f>IF(SUMPRODUCT(--ISNUMBER(SEARCH({"LEADER"},C1917)))&gt;0,1,0)</f>
        <v>1</v>
      </c>
      <c r="J1917" t="str">
        <f t="shared" si="116"/>
        <v>2015</v>
      </c>
      <c r="K1917" t="str">
        <f t="shared" si="117"/>
        <v>11</v>
      </c>
      <c r="L1917" t="str">
        <f t="shared" si="118"/>
        <v>10</v>
      </c>
      <c r="M1917" s="2">
        <f t="shared" si="119"/>
        <v>42318.708333333336</v>
      </c>
      <c r="N1917" s="1">
        <f>IF(SUMPRODUCT(--ISNUMBER(SEARCH({"nasdaq.com","bloomberg.com","wsj.com","seekingalpha.com","valuewalk.com","reuters.com","forbes.com","marketwatch.com","investopedia.com","businessinsider.com","analystratings.com"},B1917)))&gt;0,1,0)</f>
        <v>0</v>
      </c>
      <c r="O1917" t="s">
        <v>3935</v>
      </c>
    </row>
    <row r="1918" spans="1:15" x14ac:dyDescent="0.35">
      <c r="A1918">
        <v>4.3041606886657098</v>
      </c>
      <c r="B1918" t="s">
        <v>346</v>
      </c>
      <c r="C1918" t="s">
        <v>1750</v>
      </c>
      <c r="D1918">
        <v>20150603044500</v>
      </c>
      <c r="E1918" s="1">
        <f>IF(SUMPRODUCT(--ISNUMBER(SEARCH({"ECON_EARNINGSREPORT","ECON_STOCKMARKET"},C1918)))&gt;0,1,0)</f>
        <v>1</v>
      </c>
      <c r="F1918" s="1">
        <f>IF(SUMPRODUCT(--ISNUMBER(SEARCH({"ENV_"},C1918)))&gt;0,1,0)</f>
        <v>0</v>
      </c>
      <c r="G1918" s="1">
        <f>IF(SUMPRODUCT(--ISNUMBER(SEARCH({"DISCRIMINATION","HARASSMENT","HATE_SPEECH","GENDER_VIOLENCE"},C1918)))&gt;0,1,0)</f>
        <v>0</v>
      </c>
      <c r="H1918" s="1">
        <f>IF(SUMPRODUCT(--ISNUMBER(SEARCH({"LEGALIZE","LEGISLATION","TRIAL"},C1918)))&gt;0,1,0)</f>
        <v>0</v>
      </c>
      <c r="I1918" s="1">
        <f>IF(SUMPRODUCT(--ISNUMBER(SEARCH({"LEADER"},C1918)))&gt;0,1,0)</f>
        <v>1</v>
      </c>
      <c r="J1918" t="str">
        <f t="shared" si="116"/>
        <v>2015</v>
      </c>
      <c r="K1918" t="str">
        <f t="shared" si="117"/>
        <v>06</v>
      </c>
      <c r="L1918" t="str">
        <f t="shared" si="118"/>
        <v>03</v>
      </c>
      <c r="M1918" s="2">
        <f t="shared" si="119"/>
        <v>42158.197916666664</v>
      </c>
      <c r="N1918" s="1">
        <f>IF(SUMPRODUCT(--ISNUMBER(SEARCH({"nasdaq.com","bloomberg.com","wsj.com","seekingalpha.com","valuewalk.com","reuters.com","forbes.com","marketwatch.com","investopedia.com","businessinsider.com","analystratings.com"},B1918)))&gt;0,1,0)</f>
        <v>0</v>
      </c>
      <c r="O1918" t="s">
        <v>3935</v>
      </c>
    </row>
    <row r="1919" spans="1:15" x14ac:dyDescent="0.35">
      <c r="A1919">
        <v>1.19047619047619</v>
      </c>
      <c r="B1919" t="s">
        <v>44</v>
      </c>
      <c r="C1919" t="s">
        <v>1812</v>
      </c>
      <c r="D1919">
        <v>20160607184500</v>
      </c>
      <c r="E1919" s="1">
        <f>IF(SUMPRODUCT(--ISNUMBER(SEARCH({"ECON_EARNINGSREPORT","ECON_STOCKMARKET"},C1919)))&gt;0,1,0)</f>
        <v>1</v>
      </c>
      <c r="F1919" s="1">
        <f>IF(SUMPRODUCT(--ISNUMBER(SEARCH({"ENV_"},C1919)))&gt;0,1,0)</f>
        <v>0</v>
      </c>
      <c r="G1919" s="1">
        <f>IF(SUMPRODUCT(--ISNUMBER(SEARCH({"DISCRIMINATION","HARASSMENT","HATE_SPEECH","GENDER_VIOLENCE"},C1919)))&gt;0,1,0)</f>
        <v>0</v>
      </c>
      <c r="H1919" s="1">
        <f>IF(SUMPRODUCT(--ISNUMBER(SEARCH({"LEGALIZE","LEGISLATION","TRIAL"},C1919)))&gt;0,1,0)</f>
        <v>0</v>
      </c>
      <c r="I1919" s="1">
        <f>IF(SUMPRODUCT(--ISNUMBER(SEARCH({"LEADER"},C1919)))&gt;0,1,0)</f>
        <v>0</v>
      </c>
      <c r="J1919" t="str">
        <f t="shared" si="116"/>
        <v>2016</v>
      </c>
      <c r="K1919" t="str">
        <f t="shared" si="117"/>
        <v>06</v>
      </c>
      <c r="L1919" t="str">
        <f t="shared" si="118"/>
        <v>07</v>
      </c>
      <c r="M1919" s="2">
        <f t="shared" si="119"/>
        <v>42528.78125</v>
      </c>
      <c r="N1919" s="1">
        <f>IF(SUMPRODUCT(--ISNUMBER(SEARCH({"nasdaq.com","bloomberg.com","wsj.com","seekingalpha.com","valuewalk.com","reuters.com","forbes.com","marketwatch.com","investopedia.com","businessinsider.com","analystratings.com"},B1919)))&gt;0,1,0)</f>
        <v>0</v>
      </c>
      <c r="O1919" t="s">
        <v>3935</v>
      </c>
    </row>
    <row r="1920" spans="1:15" x14ac:dyDescent="0.35">
      <c r="A1920">
        <v>-2.3333333333333299</v>
      </c>
      <c r="B1920" t="s">
        <v>1813</v>
      </c>
      <c r="C1920" t="s">
        <v>1814</v>
      </c>
      <c r="D1920">
        <v>20150723213000</v>
      </c>
      <c r="E1920" s="1">
        <f>IF(SUMPRODUCT(--ISNUMBER(SEARCH({"ECON_EARNINGSREPORT","ECON_STOCKMARKET"},C1920)))&gt;0,1,0)</f>
        <v>0</v>
      </c>
      <c r="F1920" s="1">
        <f>IF(SUMPRODUCT(--ISNUMBER(SEARCH({"ENV_"},C1920)))&gt;0,1,0)</f>
        <v>0</v>
      </c>
      <c r="G1920" s="1">
        <f>IF(SUMPRODUCT(--ISNUMBER(SEARCH({"DISCRIMINATION","HARASSMENT","HATE_SPEECH","GENDER_VIOLENCE"},C1920)))&gt;0,1,0)</f>
        <v>0</v>
      </c>
      <c r="H1920" s="1">
        <f>IF(SUMPRODUCT(--ISNUMBER(SEARCH({"LEGALIZE","LEGISLATION","TRIAL"},C1920)))&gt;0,1,0)</f>
        <v>0</v>
      </c>
      <c r="I1920" s="1">
        <f>IF(SUMPRODUCT(--ISNUMBER(SEARCH({"LEADER"},C1920)))&gt;0,1,0)</f>
        <v>1</v>
      </c>
      <c r="J1920" t="str">
        <f t="shared" si="116"/>
        <v>2015</v>
      </c>
      <c r="K1920" t="str">
        <f t="shared" si="117"/>
        <v>07</v>
      </c>
      <c r="L1920" t="str">
        <f t="shared" si="118"/>
        <v>23</v>
      </c>
      <c r="M1920" s="2">
        <f t="shared" si="119"/>
        <v>42208.895833333336</v>
      </c>
      <c r="N1920" s="1">
        <f>IF(SUMPRODUCT(--ISNUMBER(SEARCH({"nasdaq.com","bloomberg.com","wsj.com","seekingalpha.com","valuewalk.com","reuters.com","forbes.com","marketwatch.com","investopedia.com","businessinsider.com","analystratings.com"},B1920)))&gt;0,1,0)</f>
        <v>0</v>
      </c>
      <c r="O1920" t="s">
        <v>3935</v>
      </c>
    </row>
    <row r="1921" spans="1:15" x14ac:dyDescent="0.35">
      <c r="A1921">
        <v>-0.96153846153846101</v>
      </c>
      <c r="B1921" t="s">
        <v>216</v>
      </c>
      <c r="C1921" t="s">
        <v>1815</v>
      </c>
      <c r="D1921">
        <v>20160321180000</v>
      </c>
      <c r="E1921" s="1">
        <f>IF(SUMPRODUCT(--ISNUMBER(SEARCH({"ECON_EARNINGSREPORT","ECON_STOCKMARKET"},C1921)))&gt;0,1,0)</f>
        <v>1</v>
      </c>
      <c r="F1921" s="1">
        <f>IF(SUMPRODUCT(--ISNUMBER(SEARCH({"ENV_"},C1921)))&gt;0,1,0)</f>
        <v>0</v>
      </c>
      <c r="G1921" s="1">
        <f>IF(SUMPRODUCT(--ISNUMBER(SEARCH({"DISCRIMINATION","HARASSMENT","HATE_SPEECH","GENDER_VIOLENCE"},C1921)))&gt;0,1,0)</f>
        <v>0</v>
      </c>
      <c r="H1921" s="1">
        <f>IF(SUMPRODUCT(--ISNUMBER(SEARCH({"LEGALIZE","LEGISLATION","TRIAL"},C1921)))&gt;0,1,0)</f>
        <v>0</v>
      </c>
      <c r="I1921" s="1">
        <f>IF(SUMPRODUCT(--ISNUMBER(SEARCH({"LEADER"},C1921)))&gt;0,1,0)</f>
        <v>0</v>
      </c>
      <c r="J1921" t="str">
        <f t="shared" si="116"/>
        <v>2016</v>
      </c>
      <c r="K1921" t="str">
        <f t="shared" si="117"/>
        <v>03</v>
      </c>
      <c r="L1921" t="str">
        <f t="shared" si="118"/>
        <v>21</v>
      </c>
      <c r="M1921" s="2">
        <f t="shared" si="119"/>
        <v>42450.75</v>
      </c>
      <c r="N1921" s="1">
        <f>IF(SUMPRODUCT(--ISNUMBER(SEARCH({"nasdaq.com","bloomberg.com","wsj.com","seekingalpha.com","valuewalk.com","reuters.com","forbes.com","marketwatch.com","investopedia.com","businessinsider.com","analystratings.com"},B1921)))&gt;0,1,0)</f>
        <v>1</v>
      </c>
      <c r="O1921" t="s">
        <v>3935</v>
      </c>
    </row>
    <row r="1922" spans="1:15" x14ac:dyDescent="0.35">
      <c r="A1922">
        <v>-1.8709073900841899</v>
      </c>
      <c r="B1922" t="s">
        <v>40</v>
      </c>
      <c r="C1922" t="s">
        <v>1816</v>
      </c>
      <c r="D1922">
        <v>20160524174500</v>
      </c>
      <c r="E1922" s="1">
        <f>IF(SUMPRODUCT(--ISNUMBER(SEARCH({"ECON_EARNINGSREPORT","ECON_STOCKMARKET"},C1922)))&gt;0,1,0)</f>
        <v>1</v>
      </c>
      <c r="F1922" s="1">
        <f>IF(SUMPRODUCT(--ISNUMBER(SEARCH({"ENV_"},C1922)))&gt;0,1,0)</f>
        <v>0</v>
      </c>
      <c r="G1922" s="1">
        <f>IF(SUMPRODUCT(--ISNUMBER(SEARCH({"DISCRIMINATION","HARASSMENT","HATE_SPEECH","GENDER_VIOLENCE"},C1922)))&gt;0,1,0)</f>
        <v>0</v>
      </c>
      <c r="H1922" s="1">
        <f>IF(SUMPRODUCT(--ISNUMBER(SEARCH({"LEGALIZE","LEGISLATION","TRIAL"},C1922)))&gt;0,1,0)</f>
        <v>0</v>
      </c>
      <c r="I1922" s="1">
        <f>IF(SUMPRODUCT(--ISNUMBER(SEARCH({"LEADER"},C1922)))&gt;0,1,0)</f>
        <v>0</v>
      </c>
      <c r="J1922" t="str">
        <f t="shared" si="116"/>
        <v>2016</v>
      </c>
      <c r="K1922" t="str">
        <f t="shared" si="117"/>
        <v>05</v>
      </c>
      <c r="L1922" t="str">
        <f t="shared" si="118"/>
        <v>24</v>
      </c>
      <c r="M1922" s="2">
        <f t="shared" si="119"/>
        <v>42514.739583333336</v>
      </c>
      <c r="N1922" s="1">
        <f>IF(SUMPRODUCT(--ISNUMBER(SEARCH({"nasdaq.com","bloomberg.com","wsj.com","seekingalpha.com","valuewalk.com","reuters.com","forbes.com","marketwatch.com","investopedia.com","businessinsider.com","analystratings.com"},B1922)))&gt;0,1,0)</f>
        <v>0</v>
      </c>
      <c r="O1922" t="s">
        <v>3935</v>
      </c>
    </row>
    <row r="1923" spans="1:15" x14ac:dyDescent="0.35">
      <c r="A1923">
        <v>1.27118644067797</v>
      </c>
      <c r="B1923" t="s">
        <v>151</v>
      </c>
      <c r="C1923" t="s">
        <v>1817</v>
      </c>
      <c r="D1923">
        <v>20151214164500</v>
      </c>
      <c r="E1923" s="1">
        <f>IF(SUMPRODUCT(--ISNUMBER(SEARCH({"ECON_EARNINGSREPORT","ECON_STOCKMARKET"},C1923)))&gt;0,1,0)</f>
        <v>1</v>
      </c>
      <c r="F1923" s="1">
        <f>IF(SUMPRODUCT(--ISNUMBER(SEARCH({"ENV_"},C1923)))&gt;0,1,0)</f>
        <v>0</v>
      </c>
      <c r="G1923" s="1">
        <f>IF(SUMPRODUCT(--ISNUMBER(SEARCH({"DISCRIMINATION","HARASSMENT","HATE_SPEECH","GENDER_VIOLENCE"},C1923)))&gt;0,1,0)</f>
        <v>0</v>
      </c>
      <c r="H1923" s="1">
        <f>IF(SUMPRODUCT(--ISNUMBER(SEARCH({"LEGALIZE","LEGISLATION","TRIAL"},C1923)))&gt;0,1,0)</f>
        <v>0</v>
      </c>
      <c r="I1923" s="1">
        <f>IF(SUMPRODUCT(--ISNUMBER(SEARCH({"LEADER"},C1923)))&gt;0,1,0)</f>
        <v>0</v>
      </c>
      <c r="J1923" t="str">
        <f t="shared" ref="J1923:J1986" si="120">LEFT(D1923,4)</f>
        <v>2015</v>
      </c>
      <c r="K1923" t="str">
        <f t="shared" ref="K1923:K1986" si="121">MID(D1923,5,2)</f>
        <v>12</v>
      </c>
      <c r="L1923" t="str">
        <f t="shared" ref="L1923:L1986" si="122">MID(D1923,7,2)</f>
        <v>14</v>
      </c>
      <c r="M1923" s="2">
        <f t="shared" ref="M1923:M1986" si="123">DATE(LEFT(D1923,4),MID(D1923,5,2),MID(D1923,7,2))+TIME(MID(D1923,9,2),MID(D1923,11,2),RIGHT(D1923,2))</f>
        <v>42352.697916666664</v>
      </c>
      <c r="N1923" s="1">
        <f>IF(SUMPRODUCT(--ISNUMBER(SEARCH({"nasdaq.com","bloomberg.com","wsj.com","seekingalpha.com","valuewalk.com","reuters.com","forbes.com","marketwatch.com","investopedia.com","businessinsider.com","analystratings.com"},B1923)))&gt;0,1,0)</f>
        <v>1</v>
      </c>
      <c r="O1923" t="s">
        <v>3935</v>
      </c>
    </row>
    <row r="1924" spans="1:15" x14ac:dyDescent="0.35">
      <c r="A1924">
        <v>-1.2048192771084301</v>
      </c>
      <c r="B1924" t="s">
        <v>1818</v>
      </c>
      <c r="C1924" t="s">
        <v>1819</v>
      </c>
      <c r="D1924">
        <v>20150714213000</v>
      </c>
      <c r="E1924" s="1">
        <f>IF(SUMPRODUCT(--ISNUMBER(SEARCH({"ECON_EARNINGSREPORT","ECON_STOCKMARKET"},C1924)))&gt;0,1,0)</f>
        <v>1</v>
      </c>
      <c r="F1924" s="1">
        <f>IF(SUMPRODUCT(--ISNUMBER(SEARCH({"ENV_"},C1924)))&gt;0,1,0)</f>
        <v>1</v>
      </c>
      <c r="G1924" s="1">
        <f>IF(SUMPRODUCT(--ISNUMBER(SEARCH({"DISCRIMINATION","HARASSMENT","HATE_SPEECH","GENDER_VIOLENCE"},C1924)))&gt;0,1,0)</f>
        <v>0</v>
      </c>
      <c r="H1924" s="1">
        <f>IF(SUMPRODUCT(--ISNUMBER(SEARCH({"LEGALIZE","LEGISLATION","TRIAL"},C1924)))&gt;0,1,0)</f>
        <v>0</v>
      </c>
      <c r="I1924" s="1">
        <f>IF(SUMPRODUCT(--ISNUMBER(SEARCH({"LEADER"},C1924)))&gt;0,1,0)</f>
        <v>1</v>
      </c>
      <c r="J1924" t="str">
        <f t="shared" si="120"/>
        <v>2015</v>
      </c>
      <c r="K1924" t="str">
        <f t="shared" si="121"/>
        <v>07</v>
      </c>
      <c r="L1924" t="str">
        <f t="shared" si="122"/>
        <v>14</v>
      </c>
      <c r="M1924" s="2">
        <f t="shared" si="123"/>
        <v>42199.895833333336</v>
      </c>
      <c r="N1924" s="1">
        <f>IF(SUMPRODUCT(--ISNUMBER(SEARCH({"nasdaq.com","bloomberg.com","wsj.com","seekingalpha.com","valuewalk.com","reuters.com","forbes.com","marketwatch.com","investopedia.com","businessinsider.com","analystratings.com"},B1924)))&gt;0,1,0)</f>
        <v>0</v>
      </c>
      <c r="O1924" t="s">
        <v>3935</v>
      </c>
    </row>
    <row r="1925" spans="1:15" x14ac:dyDescent="0.35">
      <c r="A1925">
        <v>1.72413793103448</v>
      </c>
      <c r="B1925" t="s">
        <v>126</v>
      </c>
      <c r="C1925" t="s">
        <v>1820</v>
      </c>
      <c r="D1925">
        <v>20150331010000</v>
      </c>
      <c r="E1925" s="1">
        <f>IF(SUMPRODUCT(--ISNUMBER(SEARCH({"ECON_EARNINGSREPORT","ECON_STOCKMARKET"},C1925)))&gt;0,1,0)</f>
        <v>0</v>
      </c>
      <c r="F1925" s="1">
        <f>IF(SUMPRODUCT(--ISNUMBER(SEARCH({"ENV_"},C1925)))&gt;0,1,0)</f>
        <v>0</v>
      </c>
      <c r="G1925" s="1">
        <f>IF(SUMPRODUCT(--ISNUMBER(SEARCH({"DISCRIMINATION","HARASSMENT","HATE_SPEECH","GENDER_VIOLENCE"},C1925)))&gt;0,1,0)</f>
        <v>0</v>
      </c>
      <c r="H1925" s="1">
        <f>IF(SUMPRODUCT(--ISNUMBER(SEARCH({"LEGALIZE","LEGISLATION","TRIAL"},C1925)))&gt;0,1,0)</f>
        <v>0</v>
      </c>
      <c r="I1925" s="1">
        <f>IF(SUMPRODUCT(--ISNUMBER(SEARCH({"LEADER"},C1925)))&gt;0,1,0)</f>
        <v>0</v>
      </c>
      <c r="J1925" t="str">
        <f t="shared" si="120"/>
        <v>2015</v>
      </c>
      <c r="K1925" t="str">
        <f t="shared" si="121"/>
        <v>03</v>
      </c>
      <c r="L1925" t="str">
        <f t="shared" si="122"/>
        <v>31</v>
      </c>
      <c r="M1925" s="2">
        <f t="shared" si="123"/>
        <v>42094.041666666664</v>
      </c>
      <c r="N1925" s="1">
        <f>IF(SUMPRODUCT(--ISNUMBER(SEARCH({"nasdaq.com","bloomberg.com","wsj.com","seekingalpha.com","valuewalk.com","reuters.com","forbes.com","marketwatch.com","investopedia.com","businessinsider.com","analystratings.com"},B1925)))&gt;0,1,0)</f>
        <v>0</v>
      </c>
      <c r="O1925" t="s">
        <v>3935</v>
      </c>
    </row>
    <row r="1926" spans="1:15" x14ac:dyDescent="0.35">
      <c r="A1926">
        <v>0</v>
      </c>
      <c r="B1926" t="s">
        <v>96</v>
      </c>
      <c r="C1926" t="s">
        <v>1821</v>
      </c>
      <c r="D1926">
        <v>20150401210000</v>
      </c>
      <c r="E1926" s="1">
        <f>IF(SUMPRODUCT(--ISNUMBER(SEARCH({"ECON_EARNINGSREPORT","ECON_STOCKMARKET"},C1926)))&gt;0,1,0)</f>
        <v>0</v>
      </c>
      <c r="F1926" s="1">
        <f>IF(SUMPRODUCT(--ISNUMBER(SEARCH({"ENV_"},C1926)))&gt;0,1,0)</f>
        <v>0</v>
      </c>
      <c r="G1926" s="1">
        <f>IF(SUMPRODUCT(--ISNUMBER(SEARCH({"DISCRIMINATION","HARASSMENT","HATE_SPEECH","GENDER_VIOLENCE"},C1926)))&gt;0,1,0)</f>
        <v>0</v>
      </c>
      <c r="H1926" s="1">
        <f>IF(SUMPRODUCT(--ISNUMBER(SEARCH({"LEGALIZE","LEGISLATION","TRIAL"},C1926)))&gt;0,1,0)</f>
        <v>0</v>
      </c>
      <c r="I1926" s="1">
        <f>IF(SUMPRODUCT(--ISNUMBER(SEARCH({"LEADER"},C1926)))&gt;0,1,0)</f>
        <v>0</v>
      </c>
      <c r="J1926" t="str">
        <f t="shared" si="120"/>
        <v>2015</v>
      </c>
      <c r="K1926" t="str">
        <f t="shared" si="121"/>
        <v>04</v>
      </c>
      <c r="L1926" t="str">
        <f t="shared" si="122"/>
        <v>01</v>
      </c>
      <c r="M1926" s="2">
        <f t="shared" si="123"/>
        <v>42095.875</v>
      </c>
      <c r="N1926" s="1">
        <f>IF(SUMPRODUCT(--ISNUMBER(SEARCH({"nasdaq.com","bloomberg.com","wsj.com","seekingalpha.com","valuewalk.com","reuters.com","forbes.com","marketwatch.com","investopedia.com","businessinsider.com","analystratings.com"},B1926)))&gt;0,1,0)</f>
        <v>0</v>
      </c>
      <c r="O1926" t="s">
        <v>3935</v>
      </c>
    </row>
    <row r="1927" spans="1:15" x14ac:dyDescent="0.35">
      <c r="A1927">
        <v>-1.3565891472868199</v>
      </c>
      <c r="B1927" t="s">
        <v>96</v>
      </c>
      <c r="C1927" t="s">
        <v>1822</v>
      </c>
      <c r="D1927">
        <v>20150714050000</v>
      </c>
      <c r="E1927" s="1">
        <f>IF(SUMPRODUCT(--ISNUMBER(SEARCH({"ECON_EARNINGSREPORT","ECON_STOCKMARKET"},C1927)))&gt;0,1,0)</f>
        <v>1</v>
      </c>
      <c r="F1927" s="1">
        <f>IF(SUMPRODUCT(--ISNUMBER(SEARCH({"ENV_"},C1927)))&gt;0,1,0)</f>
        <v>0</v>
      </c>
      <c r="G1927" s="1">
        <f>IF(SUMPRODUCT(--ISNUMBER(SEARCH({"DISCRIMINATION","HARASSMENT","HATE_SPEECH","GENDER_VIOLENCE"},C1927)))&gt;0,1,0)</f>
        <v>0</v>
      </c>
      <c r="H1927" s="1">
        <f>IF(SUMPRODUCT(--ISNUMBER(SEARCH({"LEGALIZE","LEGISLATION","TRIAL"},C1927)))&gt;0,1,0)</f>
        <v>0</v>
      </c>
      <c r="I1927" s="1">
        <f>IF(SUMPRODUCT(--ISNUMBER(SEARCH({"LEADER"},C1927)))&gt;0,1,0)</f>
        <v>0</v>
      </c>
      <c r="J1927" t="str">
        <f t="shared" si="120"/>
        <v>2015</v>
      </c>
      <c r="K1927" t="str">
        <f t="shared" si="121"/>
        <v>07</v>
      </c>
      <c r="L1927" t="str">
        <f t="shared" si="122"/>
        <v>14</v>
      </c>
      <c r="M1927" s="2">
        <f t="shared" si="123"/>
        <v>42199.208333333336</v>
      </c>
      <c r="N1927" s="1">
        <f>IF(SUMPRODUCT(--ISNUMBER(SEARCH({"nasdaq.com","bloomberg.com","wsj.com","seekingalpha.com","valuewalk.com","reuters.com","forbes.com","marketwatch.com","investopedia.com","businessinsider.com","analystratings.com"},B1927)))&gt;0,1,0)</f>
        <v>0</v>
      </c>
      <c r="O1927" t="s">
        <v>3935</v>
      </c>
    </row>
    <row r="1928" spans="1:15" x14ac:dyDescent="0.35">
      <c r="A1928">
        <v>-0.50377833753148604</v>
      </c>
      <c r="B1928" t="s">
        <v>23</v>
      </c>
      <c r="C1928" t="s">
        <v>1823</v>
      </c>
      <c r="D1928">
        <v>20160428221500</v>
      </c>
      <c r="E1928" s="1">
        <f>IF(SUMPRODUCT(--ISNUMBER(SEARCH({"ECON_EARNINGSREPORT","ECON_STOCKMARKET"},C1928)))&gt;0,1,0)</f>
        <v>1</v>
      </c>
      <c r="F1928" s="1">
        <f>IF(SUMPRODUCT(--ISNUMBER(SEARCH({"ENV_"},C1928)))&gt;0,1,0)</f>
        <v>0</v>
      </c>
      <c r="G1928" s="1">
        <f>IF(SUMPRODUCT(--ISNUMBER(SEARCH({"DISCRIMINATION","HARASSMENT","HATE_SPEECH","GENDER_VIOLENCE"},C1928)))&gt;0,1,0)</f>
        <v>0</v>
      </c>
      <c r="H1928" s="1">
        <f>IF(SUMPRODUCT(--ISNUMBER(SEARCH({"LEGALIZE","LEGISLATION","TRIAL"},C1928)))&gt;0,1,0)</f>
        <v>0</v>
      </c>
      <c r="I1928" s="1">
        <f>IF(SUMPRODUCT(--ISNUMBER(SEARCH({"LEADER"},C1928)))&gt;0,1,0)</f>
        <v>0</v>
      </c>
      <c r="J1928" t="str">
        <f t="shared" si="120"/>
        <v>2016</v>
      </c>
      <c r="K1928" t="str">
        <f t="shared" si="121"/>
        <v>04</v>
      </c>
      <c r="L1928" t="str">
        <f t="shared" si="122"/>
        <v>28</v>
      </c>
      <c r="M1928" s="2">
        <f t="shared" si="123"/>
        <v>42488.927083333336</v>
      </c>
      <c r="N1928" s="1">
        <f>IF(SUMPRODUCT(--ISNUMBER(SEARCH({"nasdaq.com","bloomberg.com","wsj.com","seekingalpha.com","valuewalk.com","reuters.com","forbes.com","marketwatch.com","investopedia.com","businessinsider.com","analystratings.com"},B1928)))&gt;0,1,0)</f>
        <v>0</v>
      </c>
      <c r="O1928" t="s">
        <v>3935</v>
      </c>
    </row>
    <row r="1929" spans="1:15" x14ac:dyDescent="0.35">
      <c r="A1929">
        <v>1.7730496453900699</v>
      </c>
      <c r="B1929" t="s">
        <v>874</v>
      </c>
      <c r="C1929" t="s">
        <v>1824</v>
      </c>
      <c r="D1929">
        <v>20151225231500</v>
      </c>
      <c r="E1929" s="1">
        <f>IF(SUMPRODUCT(--ISNUMBER(SEARCH({"ECON_EARNINGSREPORT","ECON_STOCKMARKET"},C1929)))&gt;0,1,0)</f>
        <v>1</v>
      </c>
      <c r="F1929" s="1">
        <f>IF(SUMPRODUCT(--ISNUMBER(SEARCH({"ENV_"},C1929)))&gt;0,1,0)</f>
        <v>0</v>
      </c>
      <c r="G1929" s="1">
        <f>IF(SUMPRODUCT(--ISNUMBER(SEARCH({"DISCRIMINATION","HARASSMENT","HATE_SPEECH","GENDER_VIOLENCE"},C1929)))&gt;0,1,0)</f>
        <v>0</v>
      </c>
      <c r="H1929" s="1">
        <f>IF(SUMPRODUCT(--ISNUMBER(SEARCH({"LEGALIZE","LEGISLATION","TRIAL"},C1929)))&gt;0,1,0)</f>
        <v>0</v>
      </c>
      <c r="I1929" s="1">
        <f>IF(SUMPRODUCT(--ISNUMBER(SEARCH({"LEADER"},C1929)))&gt;0,1,0)</f>
        <v>0</v>
      </c>
      <c r="J1929" t="str">
        <f t="shared" si="120"/>
        <v>2015</v>
      </c>
      <c r="K1929" t="str">
        <f t="shared" si="121"/>
        <v>12</v>
      </c>
      <c r="L1929" t="str">
        <f t="shared" si="122"/>
        <v>25</v>
      </c>
      <c r="M1929" s="2">
        <f t="shared" si="123"/>
        <v>42363.96875</v>
      </c>
      <c r="N1929" s="1">
        <f>IF(SUMPRODUCT(--ISNUMBER(SEARCH({"nasdaq.com","bloomberg.com","wsj.com","seekingalpha.com","valuewalk.com","reuters.com","forbes.com","marketwatch.com","investopedia.com","businessinsider.com","analystratings.com"},B1929)))&gt;0,1,0)</f>
        <v>0</v>
      </c>
      <c r="O1929" t="s">
        <v>3935</v>
      </c>
    </row>
    <row r="1930" spans="1:15" x14ac:dyDescent="0.35">
      <c r="A1930">
        <v>2.4054982817869401</v>
      </c>
      <c r="B1930" t="s">
        <v>85</v>
      </c>
      <c r="C1930" t="s">
        <v>1825</v>
      </c>
      <c r="D1930">
        <v>20151207143000</v>
      </c>
      <c r="E1930" s="1">
        <f>IF(SUMPRODUCT(--ISNUMBER(SEARCH({"ECON_EARNINGSREPORT","ECON_STOCKMARKET"},C1930)))&gt;0,1,0)</f>
        <v>0</v>
      </c>
      <c r="F1930" s="1">
        <f>IF(SUMPRODUCT(--ISNUMBER(SEARCH({"ENV_"},C1930)))&gt;0,1,0)</f>
        <v>0</v>
      </c>
      <c r="G1930" s="1">
        <f>IF(SUMPRODUCT(--ISNUMBER(SEARCH({"DISCRIMINATION","HARASSMENT","HATE_SPEECH","GENDER_VIOLENCE"},C1930)))&gt;0,1,0)</f>
        <v>0</v>
      </c>
      <c r="H1930" s="1">
        <f>IF(SUMPRODUCT(--ISNUMBER(SEARCH({"LEGALIZE","LEGISLATION","TRIAL"},C1930)))&gt;0,1,0)</f>
        <v>0</v>
      </c>
      <c r="I1930" s="1">
        <f>IF(SUMPRODUCT(--ISNUMBER(SEARCH({"LEADER"},C1930)))&gt;0,1,0)</f>
        <v>0</v>
      </c>
      <c r="J1930" t="str">
        <f t="shared" si="120"/>
        <v>2015</v>
      </c>
      <c r="K1930" t="str">
        <f t="shared" si="121"/>
        <v>12</v>
      </c>
      <c r="L1930" t="str">
        <f t="shared" si="122"/>
        <v>07</v>
      </c>
      <c r="M1930" s="2">
        <f t="shared" si="123"/>
        <v>42345.604166666664</v>
      </c>
      <c r="N1930" s="1">
        <f>IF(SUMPRODUCT(--ISNUMBER(SEARCH({"nasdaq.com","bloomberg.com","wsj.com","seekingalpha.com","valuewalk.com","reuters.com","forbes.com","marketwatch.com","investopedia.com","businessinsider.com","analystratings.com"},B1930)))&gt;0,1,0)</f>
        <v>0</v>
      </c>
      <c r="O1930" t="s">
        <v>3935</v>
      </c>
    </row>
    <row r="1931" spans="1:15" x14ac:dyDescent="0.35">
      <c r="A1931">
        <v>1.3412816691505201</v>
      </c>
      <c r="B1931" t="s">
        <v>656</v>
      </c>
      <c r="C1931" t="s">
        <v>1826</v>
      </c>
      <c r="D1931">
        <v>20160612071500</v>
      </c>
      <c r="E1931" s="1">
        <f>IF(SUMPRODUCT(--ISNUMBER(SEARCH({"ECON_EARNINGSREPORT","ECON_STOCKMARKET"},C1931)))&gt;0,1,0)</f>
        <v>0</v>
      </c>
      <c r="F1931" s="1">
        <f>IF(SUMPRODUCT(--ISNUMBER(SEARCH({"ENV_"},C1931)))&gt;0,1,0)</f>
        <v>0</v>
      </c>
      <c r="G1931" s="1">
        <f>IF(SUMPRODUCT(--ISNUMBER(SEARCH({"DISCRIMINATION","HARASSMENT","HATE_SPEECH","GENDER_VIOLENCE"},C1931)))&gt;0,1,0)</f>
        <v>0</v>
      </c>
      <c r="H1931" s="1">
        <f>IF(SUMPRODUCT(--ISNUMBER(SEARCH({"LEGALIZE","LEGISLATION","TRIAL"},C1931)))&gt;0,1,0)</f>
        <v>0</v>
      </c>
      <c r="I1931" s="1">
        <f>IF(SUMPRODUCT(--ISNUMBER(SEARCH({"LEADER"},C1931)))&gt;0,1,0)</f>
        <v>0</v>
      </c>
      <c r="J1931" t="str">
        <f t="shared" si="120"/>
        <v>2016</v>
      </c>
      <c r="K1931" t="str">
        <f t="shared" si="121"/>
        <v>06</v>
      </c>
      <c r="L1931" t="str">
        <f t="shared" si="122"/>
        <v>12</v>
      </c>
      <c r="M1931" s="2">
        <f t="shared" si="123"/>
        <v>42533.302083333336</v>
      </c>
      <c r="N1931" s="1">
        <f>IF(SUMPRODUCT(--ISNUMBER(SEARCH({"nasdaq.com","bloomberg.com","wsj.com","seekingalpha.com","valuewalk.com","reuters.com","forbes.com","marketwatch.com","investopedia.com","businessinsider.com","analystratings.com"},B1931)))&gt;0,1,0)</f>
        <v>0</v>
      </c>
      <c r="O1931" t="s">
        <v>3935</v>
      </c>
    </row>
    <row r="1932" spans="1:15" x14ac:dyDescent="0.35">
      <c r="A1932">
        <v>-1.60857908847185</v>
      </c>
      <c r="B1932" t="s">
        <v>555</v>
      </c>
      <c r="C1932" t="s">
        <v>1827</v>
      </c>
      <c r="D1932">
        <v>20150828101500</v>
      </c>
      <c r="E1932" s="1">
        <f>IF(SUMPRODUCT(--ISNUMBER(SEARCH({"ECON_EARNINGSREPORT","ECON_STOCKMARKET"},C1932)))&gt;0,1,0)</f>
        <v>0</v>
      </c>
      <c r="F1932" s="1">
        <f>IF(SUMPRODUCT(--ISNUMBER(SEARCH({"ENV_"},C1932)))&gt;0,1,0)</f>
        <v>0</v>
      </c>
      <c r="G1932" s="1">
        <f>IF(SUMPRODUCT(--ISNUMBER(SEARCH({"DISCRIMINATION","HARASSMENT","HATE_SPEECH","GENDER_VIOLENCE"},C1932)))&gt;0,1,0)</f>
        <v>0</v>
      </c>
      <c r="H1932" s="1">
        <f>IF(SUMPRODUCT(--ISNUMBER(SEARCH({"LEGALIZE","LEGISLATION","TRIAL"},C1932)))&gt;0,1,0)</f>
        <v>0</v>
      </c>
      <c r="I1932" s="1">
        <f>IF(SUMPRODUCT(--ISNUMBER(SEARCH({"LEADER"},C1932)))&gt;0,1,0)</f>
        <v>0</v>
      </c>
      <c r="J1932" t="str">
        <f t="shared" si="120"/>
        <v>2015</v>
      </c>
      <c r="K1932" t="str">
        <f t="shared" si="121"/>
        <v>08</v>
      </c>
      <c r="L1932" t="str">
        <f t="shared" si="122"/>
        <v>28</v>
      </c>
      <c r="M1932" s="2">
        <f t="shared" si="123"/>
        <v>42244.427083333336</v>
      </c>
      <c r="N1932" s="1">
        <f>IF(SUMPRODUCT(--ISNUMBER(SEARCH({"nasdaq.com","bloomberg.com","wsj.com","seekingalpha.com","valuewalk.com","reuters.com","forbes.com","marketwatch.com","investopedia.com","businessinsider.com","analystratings.com"},B1932)))&gt;0,1,0)</f>
        <v>1</v>
      </c>
      <c r="O1932" t="s">
        <v>3935</v>
      </c>
    </row>
    <row r="1933" spans="1:15" x14ac:dyDescent="0.35">
      <c r="A1933">
        <v>-3.5087719298245599</v>
      </c>
      <c r="B1933" t="s">
        <v>90</v>
      </c>
      <c r="C1933" t="s">
        <v>1828</v>
      </c>
      <c r="D1933">
        <v>20150514164500</v>
      </c>
      <c r="E1933" s="1">
        <f>IF(SUMPRODUCT(--ISNUMBER(SEARCH({"ECON_EARNINGSREPORT","ECON_STOCKMARKET"},C1933)))&gt;0,1,0)</f>
        <v>0</v>
      </c>
      <c r="F1933" s="1">
        <f>IF(SUMPRODUCT(--ISNUMBER(SEARCH({"ENV_"},C1933)))&gt;0,1,0)</f>
        <v>0</v>
      </c>
      <c r="G1933" s="1">
        <f>IF(SUMPRODUCT(--ISNUMBER(SEARCH({"DISCRIMINATION","HARASSMENT","HATE_SPEECH","GENDER_VIOLENCE"},C1933)))&gt;0,1,0)</f>
        <v>0</v>
      </c>
      <c r="H1933" s="1">
        <f>IF(SUMPRODUCT(--ISNUMBER(SEARCH({"LEGALIZE","LEGISLATION","TRIAL"},C1933)))&gt;0,1,0)</f>
        <v>0</v>
      </c>
      <c r="I1933" s="1">
        <f>IF(SUMPRODUCT(--ISNUMBER(SEARCH({"LEADER"},C1933)))&gt;0,1,0)</f>
        <v>0</v>
      </c>
      <c r="J1933" t="str">
        <f t="shared" si="120"/>
        <v>2015</v>
      </c>
      <c r="K1933" t="str">
        <f t="shared" si="121"/>
        <v>05</v>
      </c>
      <c r="L1933" t="str">
        <f t="shared" si="122"/>
        <v>14</v>
      </c>
      <c r="M1933" s="2">
        <f t="shared" si="123"/>
        <v>42138.697916666664</v>
      </c>
      <c r="N1933" s="1">
        <f>IF(SUMPRODUCT(--ISNUMBER(SEARCH({"nasdaq.com","bloomberg.com","wsj.com","seekingalpha.com","valuewalk.com","reuters.com","forbes.com","marketwatch.com","investopedia.com","businessinsider.com","analystratings.com"},B1933)))&gt;0,1,0)</f>
        <v>0</v>
      </c>
      <c r="O1933" t="s">
        <v>3935</v>
      </c>
    </row>
    <row r="1934" spans="1:15" x14ac:dyDescent="0.35">
      <c r="A1934">
        <v>1.5350877192982499</v>
      </c>
      <c r="B1934" t="s">
        <v>1658</v>
      </c>
      <c r="C1934" t="s">
        <v>1829</v>
      </c>
      <c r="D1934">
        <v>20150318121500</v>
      </c>
      <c r="E1934" s="1">
        <f>IF(SUMPRODUCT(--ISNUMBER(SEARCH({"ECON_EARNINGSREPORT","ECON_STOCKMARKET"},C1934)))&gt;0,1,0)</f>
        <v>1</v>
      </c>
      <c r="F1934" s="1">
        <f>IF(SUMPRODUCT(--ISNUMBER(SEARCH({"ENV_"},C1934)))&gt;0,1,0)</f>
        <v>0</v>
      </c>
      <c r="G1934" s="1">
        <f>IF(SUMPRODUCT(--ISNUMBER(SEARCH({"DISCRIMINATION","HARASSMENT","HATE_SPEECH","GENDER_VIOLENCE"},C1934)))&gt;0,1,0)</f>
        <v>0</v>
      </c>
      <c r="H1934" s="1">
        <f>IF(SUMPRODUCT(--ISNUMBER(SEARCH({"LEGALIZE","LEGISLATION","TRIAL"},C1934)))&gt;0,1,0)</f>
        <v>0</v>
      </c>
      <c r="I1934" s="1">
        <f>IF(SUMPRODUCT(--ISNUMBER(SEARCH({"LEADER"},C1934)))&gt;0,1,0)</f>
        <v>0</v>
      </c>
      <c r="J1934" t="str">
        <f t="shared" si="120"/>
        <v>2015</v>
      </c>
      <c r="K1934" t="str">
        <f t="shared" si="121"/>
        <v>03</v>
      </c>
      <c r="L1934" t="str">
        <f t="shared" si="122"/>
        <v>18</v>
      </c>
      <c r="M1934" s="2">
        <f t="shared" si="123"/>
        <v>42081.510416666664</v>
      </c>
      <c r="N1934" s="1">
        <f>IF(SUMPRODUCT(--ISNUMBER(SEARCH({"nasdaq.com","bloomberg.com","wsj.com","seekingalpha.com","valuewalk.com","reuters.com","forbes.com","marketwatch.com","investopedia.com","businessinsider.com","analystratings.com"},B1934)))&gt;0,1,0)</f>
        <v>0</v>
      </c>
      <c r="O1934" t="s">
        <v>3935</v>
      </c>
    </row>
    <row r="1935" spans="1:15" x14ac:dyDescent="0.35">
      <c r="A1935">
        <v>1.3953488372092999</v>
      </c>
      <c r="B1935" t="s">
        <v>1830</v>
      </c>
      <c r="C1935" t="s">
        <v>1831</v>
      </c>
      <c r="D1935">
        <v>20150330043000</v>
      </c>
      <c r="E1935" s="1">
        <f>IF(SUMPRODUCT(--ISNUMBER(SEARCH({"ECON_EARNINGSREPORT","ECON_STOCKMARKET"},C1935)))&gt;0,1,0)</f>
        <v>0</v>
      </c>
      <c r="F1935" s="1">
        <f>IF(SUMPRODUCT(--ISNUMBER(SEARCH({"ENV_"},C1935)))&gt;0,1,0)</f>
        <v>0</v>
      </c>
      <c r="G1935" s="1">
        <f>IF(SUMPRODUCT(--ISNUMBER(SEARCH({"DISCRIMINATION","HARASSMENT","HATE_SPEECH","GENDER_VIOLENCE"},C1935)))&gt;0,1,0)</f>
        <v>0</v>
      </c>
      <c r="H1935" s="1">
        <f>IF(SUMPRODUCT(--ISNUMBER(SEARCH({"LEGALIZE","LEGISLATION","TRIAL"},C1935)))&gt;0,1,0)</f>
        <v>0</v>
      </c>
      <c r="I1935" s="1">
        <f>IF(SUMPRODUCT(--ISNUMBER(SEARCH({"LEADER"},C1935)))&gt;0,1,0)</f>
        <v>1</v>
      </c>
      <c r="J1935" t="str">
        <f t="shared" si="120"/>
        <v>2015</v>
      </c>
      <c r="K1935" t="str">
        <f t="shared" si="121"/>
        <v>03</v>
      </c>
      <c r="L1935" t="str">
        <f t="shared" si="122"/>
        <v>30</v>
      </c>
      <c r="M1935" s="2">
        <f t="shared" si="123"/>
        <v>42093.1875</v>
      </c>
      <c r="N1935" s="1">
        <f>IF(SUMPRODUCT(--ISNUMBER(SEARCH({"nasdaq.com","bloomberg.com","wsj.com","seekingalpha.com","valuewalk.com","reuters.com","forbes.com","marketwatch.com","investopedia.com","businessinsider.com","analystratings.com"},B1935)))&gt;0,1,0)</f>
        <v>0</v>
      </c>
      <c r="O1935" t="s">
        <v>3935</v>
      </c>
    </row>
    <row r="1936" spans="1:15" x14ac:dyDescent="0.35">
      <c r="A1936">
        <v>0.72463768115941996</v>
      </c>
      <c r="B1936" t="s">
        <v>330</v>
      </c>
      <c r="C1936" t="s">
        <v>1832</v>
      </c>
      <c r="D1936">
        <v>20150401220000</v>
      </c>
      <c r="E1936" s="1">
        <f>IF(SUMPRODUCT(--ISNUMBER(SEARCH({"ECON_EARNINGSREPORT","ECON_STOCKMARKET"},C1936)))&gt;0,1,0)</f>
        <v>0</v>
      </c>
      <c r="F1936" s="1">
        <f>IF(SUMPRODUCT(--ISNUMBER(SEARCH({"ENV_"},C1936)))&gt;0,1,0)</f>
        <v>0</v>
      </c>
      <c r="G1936" s="1">
        <f>IF(SUMPRODUCT(--ISNUMBER(SEARCH({"DISCRIMINATION","HARASSMENT","HATE_SPEECH","GENDER_VIOLENCE"},C1936)))&gt;0,1,0)</f>
        <v>0</v>
      </c>
      <c r="H1936" s="1">
        <f>IF(SUMPRODUCT(--ISNUMBER(SEARCH({"LEGALIZE","LEGISLATION","TRIAL"},C1936)))&gt;0,1,0)</f>
        <v>0</v>
      </c>
      <c r="I1936" s="1">
        <f>IF(SUMPRODUCT(--ISNUMBER(SEARCH({"LEADER"},C1936)))&gt;0,1,0)</f>
        <v>0</v>
      </c>
      <c r="J1936" t="str">
        <f t="shared" si="120"/>
        <v>2015</v>
      </c>
      <c r="K1936" t="str">
        <f t="shared" si="121"/>
        <v>04</v>
      </c>
      <c r="L1936" t="str">
        <f t="shared" si="122"/>
        <v>01</v>
      </c>
      <c r="M1936" s="2">
        <f t="shared" si="123"/>
        <v>42095.916666666664</v>
      </c>
      <c r="N1936" s="1">
        <f>IF(SUMPRODUCT(--ISNUMBER(SEARCH({"nasdaq.com","bloomberg.com","wsj.com","seekingalpha.com","valuewalk.com","reuters.com","forbes.com","marketwatch.com","investopedia.com","businessinsider.com","analystratings.com"},B1936)))&gt;0,1,0)</f>
        <v>0</v>
      </c>
      <c r="O1936" t="s">
        <v>3935</v>
      </c>
    </row>
    <row r="1937" spans="1:15" x14ac:dyDescent="0.35">
      <c r="A1937">
        <v>0.51216389244558302</v>
      </c>
      <c r="B1937" t="s">
        <v>11</v>
      </c>
      <c r="C1937" t="s">
        <v>1833</v>
      </c>
      <c r="D1937">
        <v>20151224104500</v>
      </c>
      <c r="E1937" s="1">
        <f>IF(SUMPRODUCT(--ISNUMBER(SEARCH({"ECON_EARNINGSREPORT","ECON_STOCKMARKET"},C1937)))&gt;0,1,0)</f>
        <v>1</v>
      </c>
      <c r="F1937" s="1">
        <f>IF(SUMPRODUCT(--ISNUMBER(SEARCH({"ENV_"},C1937)))&gt;0,1,0)</f>
        <v>0</v>
      </c>
      <c r="G1937" s="1">
        <f>IF(SUMPRODUCT(--ISNUMBER(SEARCH({"DISCRIMINATION","HARASSMENT","HATE_SPEECH","GENDER_VIOLENCE"},C1937)))&gt;0,1,0)</f>
        <v>0</v>
      </c>
      <c r="H1937" s="1">
        <f>IF(SUMPRODUCT(--ISNUMBER(SEARCH({"LEGALIZE","LEGISLATION","TRIAL"},C1937)))&gt;0,1,0)</f>
        <v>1</v>
      </c>
      <c r="I1937" s="1">
        <f>IF(SUMPRODUCT(--ISNUMBER(SEARCH({"LEADER"},C1937)))&gt;0,1,0)</f>
        <v>0</v>
      </c>
      <c r="J1937" t="str">
        <f t="shared" si="120"/>
        <v>2015</v>
      </c>
      <c r="K1937" t="str">
        <f t="shared" si="121"/>
        <v>12</v>
      </c>
      <c r="L1937" t="str">
        <f t="shared" si="122"/>
        <v>24</v>
      </c>
      <c r="M1937" s="2">
        <f t="shared" si="123"/>
        <v>42362.447916666664</v>
      </c>
      <c r="N1937" s="1">
        <f>IF(SUMPRODUCT(--ISNUMBER(SEARCH({"nasdaq.com","bloomberg.com","wsj.com","seekingalpha.com","valuewalk.com","reuters.com","forbes.com","marketwatch.com","investopedia.com","businessinsider.com","analystratings.com"},B1937)))&gt;0,1,0)</f>
        <v>0</v>
      </c>
      <c r="O1937" t="s">
        <v>3935</v>
      </c>
    </row>
    <row r="1938" spans="1:15" x14ac:dyDescent="0.35">
      <c r="A1938">
        <v>3.3333333333333299</v>
      </c>
      <c r="B1938" t="s">
        <v>1834</v>
      </c>
      <c r="C1938" t="s">
        <v>70</v>
      </c>
      <c r="D1938">
        <v>20150716073000</v>
      </c>
      <c r="E1938" s="1">
        <f>IF(SUMPRODUCT(--ISNUMBER(SEARCH({"ECON_EARNINGSREPORT","ECON_STOCKMARKET"},C1938)))&gt;0,1,0)</f>
        <v>1</v>
      </c>
      <c r="F1938" s="1">
        <f>IF(SUMPRODUCT(--ISNUMBER(SEARCH({"ENV_"},C1938)))&gt;0,1,0)</f>
        <v>0</v>
      </c>
      <c r="G1938" s="1">
        <f>IF(SUMPRODUCT(--ISNUMBER(SEARCH({"DISCRIMINATION","HARASSMENT","HATE_SPEECH","GENDER_VIOLENCE"},C1938)))&gt;0,1,0)</f>
        <v>0</v>
      </c>
      <c r="H1938" s="1">
        <f>IF(SUMPRODUCT(--ISNUMBER(SEARCH({"LEGALIZE","LEGISLATION","TRIAL"},C1938)))&gt;0,1,0)</f>
        <v>0</v>
      </c>
      <c r="I1938" s="1">
        <f>IF(SUMPRODUCT(--ISNUMBER(SEARCH({"LEADER"},C1938)))&gt;0,1,0)</f>
        <v>0</v>
      </c>
      <c r="J1938" t="str">
        <f t="shared" si="120"/>
        <v>2015</v>
      </c>
      <c r="K1938" t="str">
        <f t="shared" si="121"/>
        <v>07</v>
      </c>
      <c r="L1938" t="str">
        <f t="shared" si="122"/>
        <v>16</v>
      </c>
      <c r="M1938" s="2">
        <f t="shared" si="123"/>
        <v>42201.3125</v>
      </c>
      <c r="N1938" s="1">
        <f>IF(SUMPRODUCT(--ISNUMBER(SEARCH({"nasdaq.com","bloomberg.com","wsj.com","seekingalpha.com","valuewalk.com","reuters.com","forbes.com","marketwatch.com","investopedia.com","businessinsider.com","analystratings.com"},B1938)))&gt;0,1,0)</f>
        <v>0</v>
      </c>
      <c r="O1938" t="s">
        <v>3935</v>
      </c>
    </row>
    <row r="1939" spans="1:15" x14ac:dyDescent="0.35">
      <c r="A1939">
        <v>0.156985871271585</v>
      </c>
      <c r="B1939" t="s">
        <v>1835</v>
      </c>
      <c r="D1939">
        <v>20150714161500</v>
      </c>
      <c r="E1939" s="1">
        <f>IF(SUMPRODUCT(--ISNUMBER(SEARCH({"ECON_EARNINGSREPORT","ECON_STOCKMARKET"},C1939)))&gt;0,1,0)</f>
        <v>0</v>
      </c>
      <c r="F1939" s="1">
        <f>IF(SUMPRODUCT(--ISNUMBER(SEARCH({"ENV_"},C1939)))&gt;0,1,0)</f>
        <v>0</v>
      </c>
      <c r="G1939" s="1">
        <f>IF(SUMPRODUCT(--ISNUMBER(SEARCH({"DISCRIMINATION","HARASSMENT","HATE_SPEECH","GENDER_VIOLENCE"},C1939)))&gt;0,1,0)</f>
        <v>0</v>
      </c>
      <c r="H1939" s="1">
        <f>IF(SUMPRODUCT(--ISNUMBER(SEARCH({"LEGALIZE","LEGISLATION","TRIAL"},C1939)))&gt;0,1,0)</f>
        <v>0</v>
      </c>
      <c r="I1939" s="1">
        <f>IF(SUMPRODUCT(--ISNUMBER(SEARCH({"LEADER"},C1939)))&gt;0,1,0)</f>
        <v>0</v>
      </c>
      <c r="J1939" t="str">
        <f t="shared" si="120"/>
        <v>2015</v>
      </c>
      <c r="K1939" t="str">
        <f t="shared" si="121"/>
        <v>07</v>
      </c>
      <c r="L1939" t="str">
        <f t="shared" si="122"/>
        <v>14</v>
      </c>
      <c r="M1939" s="2">
        <f t="shared" si="123"/>
        <v>42199.677083333336</v>
      </c>
      <c r="N1939" s="1">
        <f>IF(SUMPRODUCT(--ISNUMBER(SEARCH({"nasdaq.com","bloomberg.com","wsj.com","seekingalpha.com","valuewalk.com","reuters.com","forbes.com","marketwatch.com","investopedia.com","businessinsider.com","analystratings.com"},B1939)))&gt;0,1,0)</f>
        <v>0</v>
      </c>
      <c r="O1939" t="s">
        <v>3935</v>
      </c>
    </row>
    <row r="1940" spans="1:15" x14ac:dyDescent="0.35">
      <c r="A1940">
        <v>0.48426150121065398</v>
      </c>
      <c r="B1940" t="s">
        <v>1836</v>
      </c>
      <c r="C1940" t="s">
        <v>1837</v>
      </c>
      <c r="D1940">
        <v>20150729003000</v>
      </c>
      <c r="E1940" s="1">
        <f>IF(SUMPRODUCT(--ISNUMBER(SEARCH({"ECON_EARNINGSREPORT","ECON_STOCKMARKET"},C1940)))&gt;0,1,0)</f>
        <v>0</v>
      </c>
      <c r="F1940" s="1">
        <f>IF(SUMPRODUCT(--ISNUMBER(SEARCH({"ENV_"},C1940)))&gt;0,1,0)</f>
        <v>0</v>
      </c>
      <c r="G1940" s="1">
        <f>IF(SUMPRODUCT(--ISNUMBER(SEARCH({"DISCRIMINATION","HARASSMENT","HATE_SPEECH","GENDER_VIOLENCE"},C1940)))&gt;0,1,0)</f>
        <v>0</v>
      </c>
      <c r="H1940" s="1">
        <f>IF(SUMPRODUCT(--ISNUMBER(SEARCH({"LEGALIZE","LEGISLATION","TRIAL"},C1940)))&gt;0,1,0)</f>
        <v>0</v>
      </c>
      <c r="I1940" s="1">
        <f>IF(SUMPRODUCT(--ISNUMBER(SEARCH({"LEADER"},C1940)))&gt;0,1,0)</f>
        <v>1</v>
      </c>
      <c r="J1940" t="str">
        <f t="shared" si="120"/>
        <v>2015</v>
      </c>
      <c r="K1940" t="str">
        <f t="shared" si="121"/>
        <v>07</v>
      </c>
      <c r="L1940" t="str">
        <f t="shared" si="122"/>
        <v>29</v>
      </c>
      <c r="M1940" s="2">
        <f t="shared" si="123"/>
        <v>42214.020833333336</v>
      </c>
      <c r="N1940" s="1">
        <f>IF(SUMPRODUCT(--ISNUMBER(SEARCH({"nasdaq.com","bloomberg.com","wsj.com","seekingalpha.com","valuewalk.com","reuters.com","forbes.com","marketwatch.com","investopedia.com","businessinsider.com","analystratings.com"},B1940)))&gt;0,1,0)</f>
        <v>0</v>
      </c>
      <c r="O1940" t="s">
        <v>3935</v>
      </c>
    </row>
    <row r="1941" spans="1:15" x14ac:dyDescent="0.35">
      <c r="A1941">
        <v>4.0816326530612201</v>
      </c>
      <c r="B1941" t="s">
        <v>1838</v>
      </c>
      <c r="C1941" t="s">
        <v>1839</v>
      </c>
      <c r="D1941">
        <v>20150824184500</v>
      </c>
      <c r="E1941" s="1">
        <f>IF(SUMPRODUCT(--ISNUMBER(SEARCH({"ECON_EARNINGSREPORT","ECON_STOCKMARKET"},C1941)))&gt;0,1,0)</f>
        <v>0</v>
      </c>
      <c r="F1941" s="1">
        <f>IF(SUMPRODUCT(--ISNUMBER(SEARCH({"ENV_"},C1941)))&gt;0,1,0)</f>
        <v>0</v>
      </c>
      <c r="G1941" s="1">
        <f>IF(SUMPRODUCT(--ISNUMBER(SEARCH({"DISCRIMINATION","HARASSMENT","HATE_SPEECH","GENDER_VIOLENCE"},C1941)))&gt;0,1,0)</f>
        <v>0</v>
      </c>
      <c r="H1941" s="1">
        <f>IF(SUMPRODUCT(--ISNUMBER(SEARCH({"LEGALIZE","LEGISLATION","TRIAL"},C1941)))&gt;0,1,0)</f>
        <v>0</v>
      </c>
      <c r="I1941" s="1">
        <f>IF(SUMPRODUCT(--ISNUMBER(SEARCH({"LEADER"},C1941)))&gt;0,1,0)</f>
        <v>1</v>
      </c>
      <c r="J1941" t="str">
        <f t="shared" si="120"/>
        <v>2015</v>
      </c>
      <c r="K1941" t="str">
        <f t="shared" si="121"/>
        <v>08</v>
      </c>
      <c r="L1941" t="str">
        <f t="shared" si="122"/>
        <v>24</v>
      </c>
      <c r="M1941" s="2">
        <f t="shared" si="123"/>
        <v>42240.78125</v>
      </c>
      <c r="N1941" s="1">
        <f>IF(SUMPRODUCT(--ISNUMBER(SEARCH({"nasdaq.com","bloomberg.com","wsj.com","seekingalpha.com","valuewalk.com","reuters.com","forbes.com","marketwatch.com","investopedia.com","businessinsider.com","analystratings.com"},B1941)))&gt;0,1,0)</f>
        <v>0</v>
      </c>
      <c r="O1941" t="s">
        <v>3935</v>
      </c>
    </row>
    <row r="1942" spans="1:15" x14ac:dyDescent="0.35">
      <c r="A1942">
        <v>0.634920634920635</v>
      </c>
      <c r="B1942" t="s">
        <v>1600</v>
      </c>
      <c r="C1942" t="s">
        <v>1840</v>
      </c>
      <c r="D1942">
        <v>20151125161500</v>
      </c>
      <c r="E1942" s="1">
        <f>IF(SUMPRODUCT(--ISNUMBER(SEARCH({"ECON_EARNINGSREPORT","ECON_STOCKMARKET"},C1942)))&gt;0,1,0)</f>
        <v>1</v>
      </c>
      <c r="F1942" s="1">
        <f>IF(SUMPRODUCT(--ISNUMBER(SEARCH({"ENV_"},C1942)))&gt;0,1,0)</f>
        <v>0</v>
      </c>
      <c r="G1942" s="1">
        <f>IF(SUMPRODUCT(--ISNUMBER(SEARCH({"DISCRIMINATION","HARASSMENT","HATE_SPEECH","GENDER_VIOLENCE"},C1942)))&gt;0,1,0)</f>
        <v>0</v>
      </c>
      <c r="H1942" s="1">
        <f>IF(SUMPRODUCT(--ISNUMBER(SEARCH({"LEGALIZE","LEGISLATION","TRIAL"},C1942)))&gt;0,1,0)</f>
        <v>0</v>
      </c>
      <c r="I1942" s="1">
        <f>IF(SUMPRODUCT(--ISNUMBER(SEARCH({"LEADER"},C1942)))&gt;0,1,0)</f>
        <v>0</v>
      </c>
      <c r="J1942" t="str">
        <f t="shared" si="120"/>
        <v>2015</v>
      </c>
      <c r="K1942" t="str">
        <f t="shared" si="121"/>
        <v>11</v>
      </c>
      <c r="L1942" t="str">
        <f t="shared" si="122"/>
        <v>25</v>
      </c>
      <c r="M1942" s="2">
        <f t="shared" si="123"/>
        <v>42333.677083333336</v>
      </c>
      <c r="N1942" s="1">
        <f>IF(SUMPRODUCT(--ISNUMBER(SEARCH({"nasdaq.com","bloomberg.com","wsj.com","seekingalpha.com","valuewalk.com","reuters.com","forbes.com","marketwatch.com","investopedia.com","businessinsider.com","analystratings.com"},B1942)))&gt;0,1,0)</f>
        <v>0</v>
      </c>
      <c r="O1942" t="s">
        <v>3935</v>
      </c>
    </row>
    <row r="1943" spans="1:15" x14ac:dyDescent="0.35">
      <c r="A1943">
        <v>-1.9197207678883099</v>
      </c>
      <c r="B1943" t="s">
        <v>59</v>
      </c>
      <c r="C1943" t="s">
        <v>1841</v>
      </c>
      <c r="D1943">
        <v>20151210044500</v>
      </c>
      <c r="E1943" s="1">
        <f>IF(SUMPRODUCT(--ISNUMBER(SEARCH({"ECON_EARNINGSREPORT","ECON_STOCKMARKET"},C1943)))&gt;0,1,0)</f>
        <v>1</v>
      </c>
      <c r="F1943" s="1">
        <f>IF(SUMPRODUCT(--ISNUMBER(SEARCH({"ENV_"},C1943)))&gt;0,1,0)</f>
        <v>1</v>
      </c>
      <c r="G1943" s="1">
        <f>IF(SUMPRODUCT(--ISNUMBER(SEARCH({"DISCRIMINATION","HARASSMENT","HATE_SPEECH","GENDER_VIOLENCE"},C1943)))&gt;0,1,0)</f>
        <v>0</v>
      </c>
      <c r="H1943" s="1">
        <f>IF(SUMPRODUCT(--ISNUMBER(SEARCH({"LEGALIZE","LEGISLATION","TRIAL"},C1943)))&gt;0,1,0)</f>
        <v>0</v>
      </c>
      <c r="I1943" s="1">
        <f>IF(SUMPRODUCT(--ISNUMBER(SEARCH({"LEADER"},C1943)))&gt;0,1,0)</f>
        <v>0</v>
      </c>
      <c r="J1943" t="str">
        <f t="shared" si="120"/>
        <v>2015</v>
      </c>
      <c r="K1943" t="str">
        <f t="shared" si="121"/>
        <v>12</v>
      </c>
      <c r="L1943" t="str">
        <f t="shared" si="122"/>
        <v>10</v>
      </c>
      <c r="M1943" s="2">
        <f t="shared" si="123"/>
        <v>42348.197916666664</v>
      </c>
      <c r="N1943" s="1">
        <f>IF(SUMPRODUCT(--ISNUMBER(SEARCH({"nasdaq.com","bloomberg.com","wsj.com","seekingalpha.com","valuewalk.com","reuters.com","forbes.com","marketwatch.com","investopedia.com","businessinsider.com","analystratings.com"},B1943)))&gt;0,1,0)</f>
        <v>0</v>
      </c>
      <c r="O1943" t="s">
        <v>3935</v>
      </c>
    </row>
    <row r="1944" spans="1:15" x14ac:dyDescent="0.35">
      <c r="A1944">
        <v>0.85261875761266703</v>
      </c>
      <c r="B1944" t="s">
        <v>16</v>
      </c>
      <c r="C1944" t="s">
        <v>1842</v>
      </c>
      <c r="D1944">
        <v>20150227190000</v>
      </c>
      <c r="E1944" s="1">
        <f>IF(SUMPRODUCT(--ISNUMBER(SEARCH({"ECON_EARNINGSREPORT","ECON_STOCKMARKET"},C1944)))&gt;0,1,0)</f>
        <v>1</v>
      </c>
      <c r="F1944" s="1">
        <f>IF(SUMPRODUCT(--ISNUMBER(SEARCH({"ENV_"},C1944)))&gt;0,1,0)</f>
        <v>0</v>
      </c>
      <c r="G1944" s="1">
        <f>IF(SUMPRODUCT(--ISNUMBER(SEARCH({"DISCRIMINATION","HARASSMENT","HATE_SPEECH","GENDER_VIOLENCE"},C1944)))&gt;0,1,0)</f>
        <v>0</v>
      </c>
      <c r="H1944" s="1">
        <f>IF(SUMPRODUCT(--ISNUMBER(SEARCH({"LEGALIZE","LEGISLATION","TRIAL"},C1944)))&gt;0,1,0)</f>
        <v>0</v>
      </c>
      <c r="I1944" s="1">
        <f>IF(SUMPRODUCT(--ISNUMBER(SEARCH({"LEADER"},C1944)))&gt;0,1,0)</f>
        <v>1</v>
      </c>
      <c r="J1944" t="str">
        <f t="shared" si="120"/>
        <v>2015</v>
      </c>
      <c r="K1944" t="str">
        <f t="shared" si="121"/>
        <v>02</v>
      </c>
      <c r="L1944" t="str">
        <f t="shared" si="122"/>
        <v>27</v>
      </c>
      <c r="M1944" s="2">
        <f t="shared" si="123"/>
        <v>42062.791666666664</v>
      </c>
      <c r="N1944" s="1">
        <f>IF(SUMPRODUCT(--ISNUMBER(SEARCH({"nasdaq.com","bloomberg.com","wsj.com","seekingalpha.com","valuewalk.com","reuters.com","forbes.com","marketwatch.com","investopedia.com","businessinsider.com","analystratings.com"},B1944)))&gt;0,1,0)</f>
        <v>1</v>
      </c>
      <c r="O1944" t="s">
        <v>3935</v>
      </c>
    </row>
    <row r="1945" spans="1:15" x14ac:dyDescent="0.35">
      <c r="A1945">
        <v>0.19607843137254899</v>
      </c>
      <c r="B1945" t="s">
        <v>1448</v>
      </c>
      <c r="C1945" t="s">
        <v>1575</v>
      </c>
      <c r="D1945">
        <v>20150527181500</v>
      </c>
      <c r="E1945" s="1">
        <f>IF(SUMPRODUCT(--ISNUMBER(SEARCH({"ECON_EARNINGSREPORT","ECON_STOCKMARKET"},C1945)))&gt;0,1,0)</f>
        <v>1</v>
      </c>
      <c r="F1945" s="1">
        <f>IF(SUMPRODUCT(--ISNUMBER(SEARCH({"ENV_"},C1945)))&gt;0,1,0)</f>
        <v>0</v>
      </c>
      <c r="G1945" s="1">
        <f>IF(SUMPRODUCT(--ISNUMBER(SEARCH({"DISCRIMINATION","HARASSMENT","HATE_SPEECH","GENDER_VIOLENCE"},C1945)))&gt;0,1,0)</f>
        <v>0</v>
      </c>
      <c r="H1945" s="1">
        <f>IF(SUMPRODUCT(--ISNUMBER(SEARCH({"LEGALIZE","LEGISLATION","TRIAL"},C1945)))&gt;0,1,0)</f>
        <v>0</v>
      </c>
      <c r="I1945" s="1">
        <f>IF(SUMPRODUCT(--ISNUMBER(SEARCH({"LEADER"},C1945)))&gt;0,1,0)</f>
        <v>1</v>
      </c>
      <c r="J1945" t="str">
        <f t="shared" si="120"/>
        <v>2015</v>
      </c>
      <c r="K1945" t="str">
        <f t="shared" si="121"/>
        <v>05</v>
      </c>
      <c r="L1945" t="str">
        <f t="shared" si="122"/>
        <v>27</v>
      </c>
      <c r="M1945" s="2">
        <f t="shared" si="123"/>
        <v>42151.760416666664</v>
      </c>
      <c r="N1945" s="1">
        <f>IF(SUMPRODUCT(--ISNUMBER(SEARCH({"nasdaq.com","bloomberg.com","wsj.com","seekingalpha.com","valuewalk.com","reuters.com","forbes.com","marketwatch.com","investopedia.com","businessinsider.com","analystratings.com"},B1945)))&gt;0,1,0)</f>
        <v>0</v>
      </c>
      <c r="O1945" t="s">
        <v>3935</v>
      </c>
    </row>
    <row r="1946" spans="1:15" x14ac:dyDescent="0.35">
      <c r="A1946">
        <v>1.7621145374449301</v>
      </c>
      <c r="B1946" t="s">
        <v>1480</v>
      </c>
      <c r="C1946" t="s">
        <v>1843</v>
      </c>
      <c r="D1946">
        <v>20150317203000</v>
      </c>
      <c r="E1946" s="1">
        <f>IF(SUMPRODUCT(--ISNUMBER(SEARCH({"ECON_EARNINGSREPORT","ECON_STOCKMARKET"},C1946)))&gt;0,1,0)</f>
        <v>0</v>
      </c>
      <c r="F1946" s="1">
        <f>IF(SUMPRODUCT(--ISNUMBER(SEARCH({"ENV_"},C1946)))&gt;0,1,0)</f>
        <v>1</v>
      </c>
      <c r="G1946" s="1">
        <f>IF(SUMPRODUCT(--ISNUMBER(SEARCH({"DISCRIMINATION","HARASSMENT","HATE_SPEECH","GENDER_VIOLENCE"},C1946)))&gt;0,1,0)</f>
        <v>0</v>
      </c>
      <c r="H1946" s="1">
        <f>IF(SUMPRODUCT(--ISNUMBER(SEARCH({"LEGALIZE","LEGISLATION","TRIAL"},C1946)))&gt;0,1,0)</f>
        <v>0</v>
      </c>
      <c r="I1946" s="1">
        <f>IF(SUMPRODUCT(--ISNUMBER(SEARCH({"LEADER"},C1946)))&gt;0,1,0)</f>
        <v>0</v>
      </c>
      <c r="J1946" t="str">
        <f t="shared" si="120"/>
        <v>2015</v>
      </c>
      <c r="K1946" t="str">
        <f t="shared" si="121"/>
        <v>03</v>
      </c>
      <c r="L1946" t="str">
        <f t="shared" si="122"/>
        <v>17</v>
      </c>
      <c r="M1946" s="2">
        <f t="shared" si="123"/>
        <v>42080.854166666664</v>
      </c>
      <c r="N1946" s="1">
        <f>IF(SUMPRODUCT(--ISNUMBER(SEARCH({"nasdaq.com","bloomberg.com","wsj.com","seekingalpha.com","valuewalk.com","reuters.com","forbes.com","marketwatch.com","investopedia.com","businessinsider.com","analystratings.com"},B1946)))&gt;0,1,0)</f>
        <v>0</v>
      </c>
      <c r="O1946" t="s">
        <v>3935</v>
      </c>
    </row>
    <row r="1947" spans="1:15" x14ac:dyDescent="0.35">
      <c r="A1947">
        <v>1.8779342723004699</v>
      </c>
      <c r="B1947" t="s">
        <v>8</v>
      </c>
      <c r="C1947" t="s">
        <v>1844</v>
      </c>
      <c r="D1947">
        <v>20160114173000</v>
      </c>
      <c r="E1947" s="1">
        <f>IF(SUMPRODUCT(--ISNUMBER(SEARCH({"ECON_EARNINGSREPORT","ECON_STOCKMARKET"},C1947)))&gt;0,1,0)</f>
        <v>1</v>
      </c>
      <c r="F1947" s="1">
        <f>IF(SUMPRODUCT(--ISNUMBER(SEARCH({"ENV_"},C1947)))&gt;0,1,0)</f>
        <v>0</v>
      </c>
      <c r="G1947" s="1">
        <f>IF(SUMPRODUCT(--ISNUMBER(SEARCH({"DISCRIMINATION","HARASSMENT","HATE_SPEECH","GENDER_VIOLENCE"},C1947)))&gt;0,1,0)</f>
        <v>0</v>
      </c>
      <c r="H1947" s="1">
        <f>IF(SUMPRODUCT(--ISNUMBER(SEARCH({"LEGALIZE","LEGISLATION","TRIAL"},C1947)))&gt;0,1,0)</f>
        <v>0</v>
      </c>
      <c r="I1947" s="1">
        <f>IF(SUMPRODUCT(--ISNUMBER(SEARCH({"LEADER"},C1947)))&gt;0,1,0)</f>
        <v>0</v>
      </c>
      <c r="J1947" t="str">
        <f t="shared" si="120"/>
        <v>2016</v>
      </c>
      <c r="K1947" t="str">
        <f t="shared" si="121"/>
        <v>01</v>
      </c>
      <c r="L1947" t="str">
        <f t="shared" si="122"/>
        <v>14</v>
      </c>
      <c r="M1947" s="2">
        <f t="shared" si="123"/>
        <v>42383.729166666664</v>
      </c>
      <c r="N1947" s="1">
        <f>IF(SUMPRODUCT(--ISNUMBER(SEARCH({"nasdaq.com","bloomberg.com","wsj.com","seekingalpha.com","valuewalk.com","reuters.com","forbes.com","marketwatch.com","investopedia.com","businessinsider.com","analystratings.com"},B1947)))&gt;0,1,0)</f>
        <v>0</v>
      </c>
      <c r="O1947" t="s">
        <v>3935</v>
      </c>
    </row>
    <row r="1948" spans="1:15" x14ac:dyDescent="0.35">
      <c r="A1948">
        <v>0.38572806171648999</v>
      </c>
      <c r="B1948" t="s">
        <v>107</v>
      </c>
      <c r="D1948">
        <v>20151014130000</v>
      </c>
      <c r="E1948" s="1">
        <f>IF(SUMPRODUCT(--ISNUMBER(SEARCH({"ECON_EARNINGSREPORT","ECON_STOCKMARKET"},C1948)))&gt;0,1,0)</f>
        <v>0</v>
      </c>
      <c r="F1948" s="1">
        <f>IF(SUMPRODUCT(--ISNUMBER(SEARCH({"ENV_"},C1948)))&gt;0,1,0)</f>
        <v>0</v>
      </c>
      <c r="G1948" s="1">
        <f>IF(SUMPRODUCT(--ISNUMBER(SEARCH({"DISCRIMINATION","HARASSMENT","HATE_SPEECH","GENDER_VIOLENCE"},C1948)))&gt;0,1,0)</f>
        <v>0</v>
      </c>
      <c r="H1948" s="1">
        <f>IF(SUMPRODUCT(--ISNUMBER(SEARCH({"LEGALIZE","LEGISLATION","TRIAL"},C1948)))&gt;0,1,0)</f>
        <v>0</v>
      </c>
      <c r="I1948" s="1">
        <f>IF(SUMPRODUCT(--ISNUMBER(SEARCH({"LEADER"},C1948)))&gt;0,1,0)</f>
        <v>0</v>
      </c>
      <c r="J1948" t="str">
        <f t="shared" si="120"/>
        <v>2015</v>
      </c>
      <c r="K1948" t="str">
        <f t="shared" si="121"/>
        <v>10</v>
      </c>
      <c r="L1948" t="str">
        <f t="shared" si="122"/>
        <v>14</v>
      </c>
      <c r="M1948" s="2">
        <f t="shared" si="123"/>
        <v>42291.541666666664</v>
      </c>
      <c r="N1948" s="1">
        <f>IF(SUMPRODUCT(--ISNUMBER(SEARCH({"nasdaq.com","bloomberg.com","wsj.com","seekingalpha.com","valuewalk.com","reuters.com","forbes.com","marketwatch.com","investopedia.com","businessinsider.com","analystratings.com"},B1948)))&gt;0,1,0)</f>
        <v>1</v>
      </c>
      <c r="O1948" t="s">
        <v>3935</v>
      </c>
    </row>
    <row r="1949" spans="1:15" x14ac:dyDescent="0.35">
      <c r="A1949">
        <v>0.24752475247524799</v>
      </c>
      <c r="B1949" t="s">
        <v>1448</v>
      </c>
      <c r="C1949" t="s">
        <v>1845</v>
      </c>
      <c r="D1949">
        <v>20150529181500</v>
      </c>
      <c r="E1949" s="1">
        <f>IF(SUMPRODUCT(--ISNUMBER(SEARCH({"ECON_EARNINGSREPORT","ECON_STOCKMARKET"},C1949)))&gt;0,1,0)</f>
        <v>1</v>
      </c>
      <c r="F1949" s="1">
        <f>IF(SUMPRODUCT(--ISNUMBER(SEARCH({"ENV_"},C1949)))&gt;0,1,0)</f>
        <v>0</v>
      </c>
      <c r="G1949" s="1">
        <f>IF(SUMPRODUCT(--ISNUMBER(SEARCH({"DISCRIMINATION","HARASSMENT","HATE_SPEECH","GENDER_VIOLENCE"},C1949)))&gt;0,1,0)</f>
        <v>0</v>
      </c>
      <c r="H1949" s="1">
        <f>IF(SUMPRODUCT(--ISNUMBER(SEARCH({"LEGALIZE","LEGISLATION","TRIAL"},C1949)))&gt;0,1,0)</f>
        <v>0</v>
      </c>
      <c r="I1949" s="1">
        <f>IF(SUMPRODUCT(--ISNUMBER(SEARCH({"LEADER"},C1949)))&gt;0,1,0)</f>
        <v>0</v>
      </c>
      <c r="J1949" t="str">
        <f t="shared" si="120"/>
        <v>2015</v>
      </c>
      <c r="K1949" t="str">
        <f t="shared" si="121"/>
        <v>05</v>
      </c>
      <c r="L1949" t="str">
        <f t="shared" si="122"/>
        <v>29</v>
      </c>
      <c r="M1949" s="2">
        <f t="shared" si="123"/>
        <v>42153.760416666664</v>
      </c>
      <c r="N1949" s="1">
        <f>IF(SUMPRODUCT(--ISNUMBER(SEARCH({"nasdaq.com","bloomberg.com","wsj.com","seekingalpha.com","valuewalk.com","reuters.com","forbes.com","marketwatch.com","investopedia.com","businessinsider.com","analystratings.com"},B1949)))&gt;0,1,0)</f>
        <v>0</v>
      </c>
      <c r="O1949" t="s">
        <v>3935</v>
      </c>
    </row>
    <row r="1950" spans="1:15" x14ac:dyDescent="0.35">
      <c r="A1950">
        <v>1.44329896907216</v>
      </c>
      <c r="B1950" t="s">
        <v>1498</v>
      </c>
      <c r="C1950" t="s">
        <v>1846</v>
      </c>
      <c r="D1950">
        <v>20150707121500</v>
      </c>
      <c r="E1950" s="1">
        <f>IF(SUMPRODUCT(--ISNUMBER(SEARCH({"ECON_EARNINGSREPORT","ECON_STOCKMARKET"},C1950)))&gt;0,1,0)</f>
        <v>1</v>
      </c>
      <c r="F1950" s="1">
        <f>IF(SUMPRODUCT(--ISNUMBER(SEARCH({"ENV_"},C1950)))&gt;0,1,0)</f>
        <v>0</v>
      </c>
      <c r="G1950" s="1">
        <f>IF(SUMPRODUCT(--ISNUMBER(SEARCH({"DISCRIMINATION","HARASSMENT","HATE_SPEECH","GENDER_VIOLENCE"},C1950)))&gt;0,1,0)</f>
        <v>0</v>
      </c>
      <c r="H1950" s="1">
        <f>IF(SUMPRODUCT(--ISNUMBER(SEARCH({"LEGALIZE","LEGISLATION","TRIAL"},C1950)))&gt;0,1,0)</f>
        <v>0</v>
      </c>
      <c r="I1950" s="1">
        <f>IF(SUMPRODUCT(--ISNUMBER(SEARCH({"LEADER"},C1950)))&gt;0,1,0)</f>
        <v>1</v>
      </c>
      <c r="J1950" t="str">
        <f t="shared" si="120"/>
        <v>2015</v>
      </c>
      <c r="K1950" t="str">
        <f t="shared" si="121"/>
        <v>07</v>
      </c>
      <c r="L1950" t="str">
        <f t="shared" si="122"/>
        <v>07</v>
      </c>
      <c r="M1950" s="2">
        <f t="shared" si="123"/>
        <v>42192.510416666664</v>
      </c>
      <c r="N1950" s="1">
        <f>IF(SUMPRODUCT(--ISNUMBER(SEARCH({"nasdaq.com","bloomberg.com","wsj.com","seekingalpha.com","valuewalk.com","reuters.com","forbes.com","marketwatch.com","investopedia.com","businessinsider.com","analystratings.com"},B1950)))&gt;0,1,0)</f>
        <v>0</v>
      </c>
      <c r="O1950" t="s">
        <v>3935</v>
      </c>
    </row>
    <row r="1951" spans="1:15" x14ac:dyDescent="0.35">
      <c r="A1951">
        <v>-0.296296296296297</v>
      </c>
      <c r="B1951" t="s">
        <v>1847</v>
      </c>
      <c r="C1951" t="s">
        <v>1848</v>
      </c>
      <c r="D1951">
        <v>20150728201500</v>
      </c>
      <c r="E1951" s="1">
        <f>IF(SUMPRODUCT(--ISNUMBER(SEARCH({"ECON_EARNINGSREPORT","ECON_STOCKMARKET"},C1951)))&gt;0,1,0)</f>
        <v>0</v>
      </c>
      <c r="F1951" s="1">
        <f>IF(SUMPRODUCT(--ISNUMBER(SEARCH({"ENV_"},C1951)))&gt;0,1,0)</f>
        <v>0</v>
      </c>
      <c r="G1951" s="1">
        <f>IF(SUMPRODUCT(--ISNUMBER(SEARCH({"DISCRIMINATION","HARASSMENT","HATE_SPEECH","GENDER_VIOLENCE"},C1951)))&gt;0,1,0)</f>
        <v>0</v>
      </c>
      <c r="H1951" s="1">
        <f>IF(SUMPRODUCT(--ISNUMBER(SEARCH({"LEGALIZE","LEGISLATION","TRIAL"},C1951)))&gt;0,1,0)</f>
        <v>0</v>
      </c>
      <c r="I1951" s="1">
        <f>IF(SUMPRODUCT(--ISNUMBER(SEARCH({"LEADER"},C1951)))&gt;0,1,0)</f>
        <v>1</v>
      </c>
      <c r="J1951" t="str">
        <f t="shared" si="120"/>
        <v>2015</v>
      </c>
      <c r="K1951" t="str">
        <f t="shared" si="121"/>
        <v>07</v>
      </c>
      <c r="L1951" t="str">
        <f t="shared" si="122"/>
        <v>28</v>
      </c>
      <c r="M1951" s="2">
        <f t="shared" si="123"/>
        <v>42213.84375</v>
      </c>
      <c r="N1951" s="1">
        <f>IF(SUMPRODUCT(--ISNUMBER(SEARCH({"nasdaq.com","bloomberg.com","wsj.com","seekingalpha.com","valuewalk.com","reuters.com","forbes.com","marketwatch.com","investopedia.com","businessinsider.com","analystratings.com"},B1951)))&gt;0,1,0)</f>
        <v>0</v>
      </c>
      <c r="O1951" t="s">
        <v>3935</v>
      </c>
    </row>
    <row r="1952" spans="1:15" x14ac:dyDescent="0.35">
      <c r="A1952">
        <v>0.73891625615763601</v>
      </c>
      <c r="B1952" t="s">
        <v>1554</v>
      </c>
      <c r="C1952" t="s">
        <v>1849</v>
      </c>
      <c r="D1952">
        <v>20151223171500</v>
      </c>
      <c r="E1952" s="1">
        <f>IF(SUMPRODUCT(--ISNUMBER(SEARCH({"ECON_EARNINGSREPORT","ECON_STOCKMARKET"},C1952)))&gt;0,1,0)</f>
        <v>1</v>
      </c>
      <c r="F1952" s="1">
        <f>IF(SUMPRODUCT(--ISNUMBER(SEARCH({"ENV_"},C1952)))&gt;0,1,0)</f>
        <v>0</v>
      </c>
      <c r="G1952" s="1">
        <f>IF(SUMPRODUCT(--ISNUMBER(SEARCH({"DISCRIMINATION","HARASSMENT","HATE_SPEECH","GENDER_VIOLENCE"},C1952)))&gt;0,1,0)</f>
        <v>0</v>
      </c>
      <c r="H1952" s="1">
        <f>IF(SUMPRODUCT(--ISNUMBER(SEARCH({"LEGALIZE","LEGISLATION","TRIAL"},C1952)))&gt;0,1,0)</f>
        <v>1</v>
      </c>
      <c r="I1952" s="1">
        <f>IF(SUMPRODUCT(--ISNUMBER(SEARCH({"LEADER"},C1952)))&gt;0,1,0)</f>
        <v>0</v>
      </c>
      <c r="J1952" t="str">
        <f t="shared" si="120"/>
        <v>2015</v>
      </c>
      <c r="K1952" t="str">
        <f t="shared" si="121"/>
        <v>12</v>
      </c>
      <c r="L1952" t="str">
        <f t="shared" si="122"/>
        <v>23</v>
      </c>
      <c r="M1952" s="2">
        <f t="shared" si="123"/>
        <v>42361.71875</v>
      </c>
      <c r="N1952" s="1">
        <f>IF(SUMPRODUCT(--ISNUMBER(SEARCH({"nasdaq.com","bloomberg.com","wsj.com","seekingalpha.com","valuewalk.com","reuters.com","forbes.com","marketwatch.com","investopedia.com","businessinsider.com","analystratings.com"},B1952)))&gt;0,1,0)</f>
        <v>0</v>
      </c>
      <c r="O1952" t="s">
        <v>3935</v>
      </c>
    </row>
    <row r="1953" spans="1:15" x14ac:dyDescent="0.35">
      <c r="A1953">
        <v>-0.854700854700854</v>
      </c>
      <c r="B1953" t="s">
        <v>89</v>
      </c>
      <c r="C1953" t="s">
        <v>1850</v>
      </c>
      <c r="D1953">
        <v>20151223060000</v>
      </c>
      <c r="E1953" s="1">
        <f>IF(SUMPRODUCT(--ISNUMBER(SEARCH({"ECON_EARNINGSREPORT","ECON_STOCKMARKET"},C1953)))&gt;0,1,0)</f>
        <v>0</v>
      </c>
      <c r="F1953" s="1">
        <f>IF(SUMPRODUCT(--ISNUMBER(SEARCH({"ENV_"},C1953)))&gt;0,1,0)</f>
        <v>0</v>
      </c>
      <c r="G1953" s="1">
        <f>IF(SUMPRODUCT(--ISNUMBER(SEARCH({"DISCRIMINATION","HARASSMENT","HATE_SPEECH","GENDER_VIOLENCE"},C1953)))&gt;0,1,0)</f>
        <v>0</v>
      </c>
      <c r="H1953" s="1">
        <f>IF(SUMPRODUCT(--ISNUMBER(SEARCH({"LEGALIZE","LEGISLATION","TRIAL"},C1953)))&gt;0,1,0)</f>
        <v>0</v>
      </c>
      <c r="I1953" s="1">
        <f>IF(SUMPRODUCT(--ISNUMBER(SEARCH({"LEADER"},C1953)))&gt;0,1,0)</f>
        <v>0</v>
      </c>
      <c r="J1953" t="str">
        <f t="shared" si="120"/>
        <v>2015</v>
      </c>
      <c r="K1953" t="str">
        <f t="shared" si="121"/>
        <v>12</v>
      </c>
      <c r="L1953" t="str">
        <f t="shared" si="122"/>
        <v>23</v>
      </c>
      <c r="M1953" s="2">
        <f t="shared" si="123"/>
        <v>42361.25</v>
      </c>
      <c r="N1953" s="1">
        <f>IF(SUMPRODUCT(--ISNUMBER(SEARCH({"nasdaq.com","bloomberg.com","wsj.com","seekingalpha.com","valuewalk.com","reuters.com","forbes.com","marketwatch.com","investopedia.com","businessinsider.com","analystratings.com"},B1953)))&gt;0,1,0)</f>
        <v>0</v>
      </c>
      <c r="O1953" t="s">
        <v>3935</v>
      </c>
    </row>
    <row r="1954" spans="1:15" x14ac:dyDescent="0.35">
      <c r="A1954">
        <v>1.7751479289940799</v>
      </c>
      <c r="B1954" t="s">
        <v>1851</v>
      </c>
      <c r="C1954" t="s">
        <v>1852</v>
      </c>
      <c r="D1954">
        <v>20150711000000</v>
      </c>
      <c r="E1954" s="1">
        <f>IF(SUMPRODUCT(--ISNUMBER(SEARCH({"ECON_EARNINGSREPORT","ECON_STOCKMARKET"},C1954)))&gt;0,1,0)</f>
        <v>1</v>
      </c>
      <c r="F1954" s="1">
        <f>IF(SUMPRODUCT(--ISNUMBER(SEARCH({"ENV_"},C1954)))&gt;0,1,0)</f>
        <v>0</v>
      </c>
      <c r="G1954" s="1">
        <f>IF(SUMPRODUCT(--ISNUMBER(SEARCH({"DISCRIMINATION","HARASSMENT","HATE_SPEECH","GENDER_VIOLENCE"},C1954)))&gt;0,1,0)</f>
        <v>0</v>
      </c>
      <c r="H1954" s="1">
        <f>IF(SUMPRODUCT(--ISNUMBER(SEARCH({"LEGALIZE","LEGISLATION","TRIAL"},C1954)))&gt;0,1,0)</f>
        <v>0</v>
      </c>
      <c r="I1954" s="1">
        <f>IF(SUMPRODUCT(--ISNUMBER(SEARCH({"LEADER"},C1954)))&gt;0,1,0)</f>
        <v>0</v>
      </c>
      <c r="J1954" t="str">
        <f t="shared" si="120"/>
        <v>2015</v>
      </c>
      <c r="K1954" t="str">
        <f t="shared" si="121"/>
        <v>07</v>
      </c>
      <c r="L1954" t="str">
        <f t="shared" si="122"/>
        <v>11</v>
      </c>
      <c r="M1954" s="2">
        <f t="shared" si="123"/>
        <v>42196</v>
      </c>
      <c r="N1954" s="1">
        <f>IF(SUMPRODUCT(--ISNUMBER(SEARCH({"nasdaq.com","bloomberg.com","wsj.com","seekingalpha.com","valuewalk.com","reuters.com","forbes.com","marketwatch.com","investopedia.com","businessinsider.com","analystratings.com"},B1954)))&gt;0,1,0)</f>
        <v>0</v>
      </c>
      <c r="O1954" t="s">
        <v>3935</v>
      </c>
    </row>
    <row r="1955" spans="1:15" x14ac:dyDescent="0.35">
      <c r="A1955">
        <v>0.815217391304348</v>
      </c>
      <c r="B1955" t="s">
        <v>1801</v>
      </c>
      <c r="C1955" t="s">
        <v>1853</v>
      </c>
      <c r="D1955">
        <v>20151006210000</v>
      </c>
      <c r="E1955" s="1">
        <f>IF(SUMPRODUCT(--ISNUMBER(SEARCH({"ECON_EARNINGSREPORT","ECON_STOCKMARKET"},C1955)))&gt;0,1,0)</f>
        <v>0</v>
      </c>
      <c r="F1955" s="1">
        <f>IF(SUMPRODUCT(--ISNUMBER(SEARCH({"ENV_"},C1955)))&gt;0,1,0)</f>
        <v>0</v>
      </c>
      <c r="G1955" s="1">
        <f>IF(SUMPRODUCT(--ISNUMBER(SEARCH({"DISCRIMINATION","HARASSMENT","HATE_SPEECH","GENDER_VIOLENCE"},C1955)))&gt;0,1,0)</f>
        <v>0</v>
      </c>
      <c r="H1955" s="1">
        <f>IF(SUMPRODUCT(--ISNUMBER(SEARCH({"LEGALIZE","LEGISLATION","TRIAL"},C1955)))&gt;0,1,0)</f>
        <v>0</v>
      </c>
      <c r="I1955" s="1">
        <f>IF(SUMPRODUCT(--ISNUMBER(SEARCH({"LEADER"},C1955)))&gt;0,1,0)</f>
        <v>0</v>
      </c>
      <c r="J1955" t="str">
        <f t="shared" si="120"/>
        <v>2015</v>
      </c>
      <c r="K1955" t="str">
        <f t="shared" si="121"/>
        <v>10</v>
      </c>
      <c r="L1955" t="str">
        <f t="shared" si="122"/>
        <v>06</v>
      </c>
      <c r="M1955" s="2">
        <f t="shared" si="123"/>
        <v>42283.875</v>
      </c>
      <c r="N1955" s="1">
        <f>IF(SUMPRODUCT(--ISNUMBER(SEARCH({"nasdaq.com","bloomberg.com","wsj.com","seekingalpha.com","valuewalk.com","reuters.com","forbes.com","marketwatch.com","investopedia.com","businessinsider.com","analystratings.com"},B1955)))&gt;0,1,0)</f>
        <v>0</v>
      </c>
      <c r="O1955" t="s">
        <v>3935</v>
      </c>
    </row>
    <row r="1956" spans="1:15" x14ac:dyDescent="0.35">
      <c r="A1956">
        <v>1.21359223300971</v>
      </c>
      <c r="B1956" t="s">
        <v>23</v>
      </c>
      <c r="C1956" t="s">
        <v>1854</v>
      </c>
      <c r="D1956">
        <v>20160531173000</v>
      </c>
      <c r="E1956" s="1">
        <f>IF(SUMPRODUCT(--ISNUMBER(SEARCH({"ECON_EARNINGSREPORT","ECON_STOCKMARKET"},C1956)))&gt;0,1,0)</f>
        <v>1</v>
      </c>
      <c r="F1956" s="1">
        <f>IF(SUMPRODUCT(--ISNUMBER(SEARCH({"ENV_"},C1956)))&gt;0,1,0)</f>
        <v>0</v>
      </c>
      <c r="G1956" s="1">
        <f>IF(SUMPRODUCT(--ISNUMBER(SEARCH({"DISCRIMINATION","HARASSMENT","HATE_SPEECH","GENDER_VIOLENCE"},C1956)))&gt;0,1,0)</f>
        <v>0</v>
      </c>
      <c r="H1956" s="1">
        <f>IF(SUMPRODUCT(--ISNUMBER(SEARCH({"LEGALIZE","LEGISLATION","TRIAL"},C1956)))&gt;0,1,0)</f>
        <v>0</v>
      </c>
      <c r="I1956" s="1">
        <f>IF(SUMPRODUCT(--ISNUMBER(SEARCH({"LEADER"},C1956)))&gt;0,1,0)</f>
        <v>0</v>
      </c>
      <c r="J1956" t="str">
        <f t="shared" si="120"/>
        <v>2016</v>
      </c>
      <c r="K1956" t="str">
        <f t="shared" si="121"/>
        <v>05</v>
      </c>
      <c r="L1956" t="str">
        <f t="shared" si="122"/>
        <v>31</v>
      </c>
      <c r="M1956" s="2">
        <f t="shared" si="123"/>
        <v>42521.729166666664</v>
      </c>
      <c r="N1956" s="1">
        <f>IF(SUMPRODUCT(--ISNUMBER(SEARCH({"nasdaq.com","bloomberg.com","wsj.com","seekingalpha.com","valuewalk.com","reuters.com","forbes.com","marketwatch.com","investopedia.com","businessinsider.com","analystratings.com"},B1956)))&gt;0,1,0)</f>
        <v>0</v>
      </c>
      <c r="O1956" t="s">
        <v>3935</v>
      </c>
    </row>
    <row r="1957" spans="1:15" x14ac:dyDescent="0.35">
      <c r="A1957">
        <v>0.95497953615279696</v>
      </c>
      <c r="B1957" t="s">
        <v>1495</v>
      </c>
      <c r="C1957" t="s">
        <v>1855</v>
      </c>
      <c r="D1957">
        <v>20151225113000</v>
      </c>
      <c r="E1957" s="1">
        <f>IF(SUMPRODUCT(--ISNUMBER(SEARCH({"ECON_EARNINGSREPORT","ECON_STOCKMARKET"},C1957)))&gt;0,1,0)</f>
        <v>1</v>
      </c>
      <c r="F1957" s="1">
        <f>IF(SUMPRODUCT(--ISNUMBER(SEARCH({"ENV_"},C1957)))&gt;0,1,0)</f>
        <v>0</v>
      </c>
      <c r="G1957" s="1">
        <f>IF(SUMPRODUCT(--ISNUMBER(SEARCH({"DISCRIMINATION","HARASSMENT","HATE_SPEECH","GENDER_VIOLENCE"},C1957)))&gt;0,1,0)</f>
        <v>0</v>
      </c>
      <c r="H1957" s="1">
        <f>IF(SUMPRODUCT(--ISNUMBER(SEARCH({"LEGALIZE","LEGISLATION","TRIAL"},C1957)))&gt;0,1,0)</f>
        <v>1</v>
      </c>
      <c r="I1957" s="1">
        <f>IF(SUMPRODUCT(--ISNUMBER(SEARCH({"LEADER"},C1957)))&gt;0,1,0)</f>
        <v>0</v>
      </c>
      <c r="J1957" t="str">
        <f t="shared" si="120"/>
        <v>2015</v>
      </c>
      <c r="K1957" t="str">
        <f t="shared" si="121"/>
        <v>12</v>
      </c>
      <c r="L1957" t="str">
        <f t="shared" si="122"/>
        <v>25</v>
      </c>
      <c r="M1957" s="2">
        <f t="shared" si="123"/>
        <v>42363.479166666664</v>
      </c>
      <c r="N1957" s="1">
        <f>IF(SUMPRODUCT(--ISNUMBER(SEARCH({"nasdaq.com","bloomberg.com","wsj.com","seekingalpha.com","valuewalk.com","reuters.com","forbes.com","marketwatch.com","investopedia.com","businessinsider.com","analystratings.com"},B1957)))&gt;0,1,0)</f>
        <v>0</v>
      </c>
      <c r="O1957" t="s">
        <v>3935</v>
      </c>
    </row>
    <row r="1958" spans="1:15" x14ac:dyDescent="0.35">
      <c r="A1958">
        <v>-0.59171597633136097</v>
      </c>
      <c r="B1958" t="s">
        <v>1580</v>
      </c>
      <c r="C1958" t="s">
        <v>1686</v>
      </c>
      <c r="D1958">
        <v>20150723053000</v>
      </c>
      <c r="E1958" s="1">
        <f>IF(SUMPRODUCT(--ISNUMBER(SEARCH({"ECON_EARNINGSREPORT","ECON_STOCKMARKET"},C1958)))&gt;0,1,0)</f>
        <v>0</v>
      </c>
      <c r="F1958" s="1">
        <f>IF(SUMPRODUCT(--ISNUMBER(SEARCH({"ENV_"},C1958)))&gt;0,1,0)</f>
        <v>0</v>
      </c>
      <c r="G1958" s="1">
        <f>IF(SUMPRODUCT(--ISNUMBER(SEARCH({"DISCRIMINATION","HARASSMENT","HATE_SPEECH","GENDER_VIOLENCE"},C1958)))&gt;0,1,0)</f>
        <v>0</v>
      </c>
      <c r="H1958" s="1">
        <f>IF(SUMPRODUCT(--ISNUMBER(SEARCH({"LEGALIZE","LEGISLATION","TRIAL"},C1958)))&gt;0,1,0)</f>
        <v>0</v>
      </c>
      <c r="I1958" s="1">
        <f>IF(SUMPRODUCT(--ISNUMBER(SEARCH({"LEADER"},C1958)))&gt;0,1,0)</f>
        <v>0</v>
      </c>
      <c r="J1958" t="str">
        <f t="shared" si="120"/>
        <v>2015</v>
      </c>
      <c r="K1958" t="str">
        <f t="shared" si="121"/>
        <v>07</v>
      </c>
      <c r="L1958" t="str">
        <f t="shared" si="122"/>
        <v>23</v>
      </c>
      <c r="M1958" s="2">
        <f t="shared" si="123"/>
        <v>42208.229166666664</v>
      </c>
      <c r="N1958" s="1">
        <f>IF(SUMPRODUCT(--ISNUMBER(SEARCH({"nasdaq.com","bloomberg.com","wsj.com","seekingalpha.com","valuewalk.com","reuters.com","forbes.com","marketwatch.com","investopedia.com","businessinsider.com","analystratings.com"},B1958)))&gt;0,1,0)</f>
        <v>0</v>
      </c>
      <c r="O1958" t="s">
        <v>3935</v>
      </c>
    </row>
    <row r="1959" spans="1:15" x14ac:dyDescent="0.35">
      <c r="A1959">
        <v>-0.36563071297989103</v>
      </c>
      <c r="B1959" t="s">
        <v>1442</v>
      </c>
      <c r="C1959" t="s">
        <v>1856</v>
      </c>
      <c r="D1959">
        <v>20151224143000</v>
      </c>
      <c r="E1959" s="1">
        <f>IF(SUMPRODUCT(--ISNUMBER(SEARCH({"ECON_EARNINGSREPORT","ECON_STOCKMARKET"},C1959)))&gt;0,1,0)</f>
        <v>1</v>
      </c>
      <c r="F1959" s="1">
        <f>IF(SUMPRODUCT(--ISNUMBER(SEARCH({"ENV_"},C1959)))&gt;0,1,0)</f>
        <v>0</v>
      </c>
      <c r="G1959" s="1">
        <f>IF(SUMPRODUCT(--ISNUMBER(SEARCH({"DISCRIMINATION","HARASSMENT","HATE_SPEECH","GENDER_VIOLENCE"},C1959)))&gt;0,1,0)</f>
        <v>0</v>
      </c>
      <c r="H1959" s="1">
        <f>IF(SUMPRODUCT(--ISNUMBER(SEARCH({"LEGALIZE","LEGISLATION","TRIAL"},C1959)))&gt;0,1,0)</f>
        <v>0</v>
      </c>
      <c r="I1959" s="1">
        <f>IF(SUMPRODUCT(--ISNUMBER(SEARCH({"LEADER"},C1959)))&gt;0,1,0)</f>
        <v>0</v>
      </c>
      <c r="J1959" t="str">
        <f t="shared" si="120"/>
        <v>2015</v>
      </c>
      <c r="K1959" t="str">
        <f t="shared" si="121"/>
        <v>12</v>
      </c>
      <c r="L1959" t="str">
        <f t="shared" si="122"/>
        <v>24</v>
      </c>
      <c r="M1959" s="2">
        <f t="shared" si="123"/>
        <v>42362.604166666664</v>
      </c>
      <c r="N1959" s="1">
        <f>IF(SUMPRODUCT(--ISNUMBER(SEARCH({"nasdaq.com","bloomberg.com","wsj.com","seekingalpha.com","valuewalk.com","reuters.com","forbes.com","marketwatch.com","investopedia.com","businessinsider.com","analystratings.com"},B1959)))&gt;0,1,0)</f>
        <v>0</v>
      </c>
      <c r="O1959" t="s">
        <v>3935</v>
      </c>
    </row>
    <row r="1960" spans="1:15" x14ac:dyDescent="0.35">
      <c r="A1960">
        <v>-1.0548523206751099</v>
      </c>
      <c r="B1960" t="s">
        <v>25</v>
      </c>
      <c r="D1960">
        <v>20150720180000</v>
      </c>
      <c r="E1960" s="1">
        <f>IF(SUMPRODUCT(--ISNUMBER(SEARCH({"ECON_EARNINGSREPORT","ECON_STOCKMARKET"},C1960)))&gt;0,1,0)</f>
        <v>0</v>
      </c>
      <c r="F1960" s="1">
        <f>IF(SUMPRODUCT(--ISNUMBER(SEARCH({"ENV_"},C1960)))&gt;0,1,0)</f>
        <v>0</v>
      </c>
      <c r="G1960" s="1">
        <f>IF(SUMPRODUCT(--ISNUMBER(SEARCH({"DISCRIMINATION","HARASSMENT","HATE_SPEECH","GENDER_VIOLENCE"},C1960)))&gt;0,1,0)</f>
        <v>0</v>
      </c>
      <c r="H1960" s="1">
        <f>IF(SUMPRODUCT(--ISNUMBER(SEARCH({"LEGALIZE","LEGISLATION","TRIAL"},C1960)))&gt;0,1,0)</f>
        <v>0</v>
      </c>
      <c r="I1960" s="1">
        <f>IF(SUMPRODUCT(--ISNUMBER(SEARCH({"LEADER"},C1960)))&gt;0,1,0)</f>
        <v>0</v>
      </c>
      <c r="J1960" t="str">
        <f t="shared" si="120"/>
        <v>2015</v>
      </c>
      <c r="K1960" t="str">
        <f t="shared" si="121"/>
        <v>07</v>
      </c>
      <c r="L1960" t="str">
        <f t="shared" si="122"/>
        <v>20</v>
      </c>
      <c r="M1960" s="2">
        <f t="shared" si="123"/>
        <v>42205.75</v>
      </c>
      <c r="N1960" s="1">
        <f>IF(SUMPRODUCT(--ISNUMBER(SEARCH({"nasdaq.com","bloomberg.com","wsj.com","seekingalpha.com","valuewalk.com","reuters.com","forbes.com","marketwatch.com","investopedia.com","businessinsider.com","analystratings.com"},B1960)))&gt;0,1,0)</f>
        <v>0</v>
      </c>
      <c r="O1960" t="s">
        <v>3935</v>
      </c>
    </row>
    <row r="1961" spans="1:15" x14ac:dyDescent="0.35">
      <c r="A1961">
        <v>0</v>
      </c>
      <c r="B1961" t="s">
        <v>1857</v>
      </c>
      <c r="C1961" t="s">
        <v>1858</v>
      </c>
      <c r="D1961">
        <v>20150714021500</v>
      </c>
      <c r="E1961" s="1">
        <f>IF(SUMPRODUCT(--ISNUMBER(SEARCH({"ECON_EARNINGSREPORT","ECON_STOCKMARKET"},C1961)))&gt;0,1,0)</f>
        <v>0</v>
      </c>
      <c r="F1961" s="1">
        <f>IF(SUMPRODUCT(--ISNUMBER(SEARCH({"ENV_"},C1961)))&gt;0,1,0)</f>
        <v>0</v>
      </c>
      <c r="G1961" s="1">
        <f>IF(SUMPRODUCT(--ISNUMBER(SEARCH({"DISCRIMINATION","HARASSMENT","HATE_SPEECH","GENDER_VIOLENCE"},C1961)))&gt;0,1,0)</f>
        <v>0</v>
      </c>
      <c r="H1961" s="1">
        <f>IF(SUMPRODUCT(--ISNUMBER(SEARCH({"LEGALIZE","LEGISLATION","TRIAL"},C1961)))&gt;0,1,0)</f>
        <v>0</v>
      </c>
      <c r="I1961" s="1">
        <f>IF(SUMPRODUCT(--ISNUMBER(SEARCH({"LEADER"},C1961)))&gt;0,1,0)</f>
        <v>0</v>
      </c>
      <c r="J1961" t="str">
        <f t="shared" si="120"/>
        <v>2015</v>
      </c>
      <c r="K1961" t="str">
        <f t="shared" si="121"/>
        <v>07</v>
      </c>
      <c r="L1961" t="str">
        <f t="shared" si="122"/>
        <v>14</v>
      </c>
      <c r="M1961" s="2">
        <f t="shared" si="123"/>
        <v>42199.09375</v>
      </c>
      <c r="N1961" s="1">
        <f>IF(SUMPRODUCT(--ISNUMBER(SEARCH({"nasdaq.com","bloomberg.com","wsj.com","seekingalpha.com","valuewalk.com","reuters.com","forbes.com","marketwatch.com","investopedia.com","businessinsider.com","analystratings.com"},B1961)))&gt;0,1,0)</f>
        <v>0</v>
      </c>
      <c r="O1961" t="s">
        <v>3935</v>
      </c>
    </row>
    <row r="1962" spans="1:15" x14ac:dyDescent="0.35">
      <c r="A1962">
        <v>0</v>
      </c>
      <c r="B1962" t="s">
        <v>1480</v>
      </c>
      <c r="C1962" t="s">
        <v>1859</v>
      </c>
      <c r="D1962">
        <v>20151223050000</v>
      </c>
      <c r="E1962" s="1">
        <f>IF(SUMPRODUCT(--ISNUMBER(SEARCH({"ECON_EARNINGSREPORT","ECON_STOCKMARKET"},C1962)))&gt;0,1,0)</f>
        <v>1</v>
      </c>
      <c r="F1962" s="1">
        <f>IF(SUMPRODUCT(--ISNUMBER(SEARCH({"ENV_"},C1962)))&gt;0,1,0)</f>
        <v>0</v>
      </c>
      <c r="G1962" s="1">
        <f>IF(SUMPRODUCT(--ISNUMBER(SEARCH({"DISCRIMINATION","HARASSMENT","HATE_SPEECH","GENDER_VIOLENCE"},C1962)))&gt;0,1,0)</f>
        <v>0</v>
      </c>
      <c r="H1962" s="1">
        <f>IF(SUMPRODUCT(--ISNUMBER(SEARCH({"LEGALIZE","LEGISLATION","TRIAL"},C1962)))&gt;0,1,0)</f>
        <v>0</v>
      </c>
      <c r="I1962" s="1">
        <f>IF(SUMPRODUCT(--ISNUMBER(SEARCH({"LEADER"},C1962)))&gt;0,1,0)</f>
        <v>0</v>
      </c>
      <c r="J1962" t="str">
        <f t="shared" si="120"/>
        <v>2015</v>
      </c>
      <c r="K1962" t="str">
        <f t="shared" si="121"/>
        <v>12</v>
      </c>
      <c r="L1962" t="str">
        <f t="shared" si="122"/>
        <v>23</v>
      </c>
      <c r="M1962" s="2">
        <f t="shared" si="123"/>
        <v>42361.208333333336</v>
      </c>
      <c r="N1962" s="1">
        <f>IF(SUMPRODUCT(--ISNUMBER(SEARCH({"nasdaq.com","bloomberg.com","wsj.com","seekingalpha.com","valuewalk.com","reuters.com","forbes.com","marketwatch.com","investopedia.com","businessinsider.com","analystratings.com"},B1962)))&gt;0,1,0)</f>
        <v>0</v>
      </c>
      <c r="O1962" t="s">
        <v>3935</v>
      </c>
    </row>
    <row r="1963" spans="1:15" x14ac:dyDescent="0.35">
      <c r="A1963">
        <v>-1.5243902439024399</v>
      </c>
      <c r="B1963" t="s">
        <v>23</v>
      </c>
      <c r="C1963" t="s">
        <v>1860</v>
      </c>
      <c r="D1963">
        <v>20160331004500</v>
      </c>
      <c r="E1963" s="1">
        <f>IF(SUMPRODUCT(--ISNUMBER(SEARCH({"ECON_EARNINGSREPORT","ECON_STOCKMARKET"},C1963)))&gt;0,1,0)</f>
        <v>1</v>
      </c>
      <c r="F1963" s="1">
        <f>IF(SUMPRODUCT(--ISNUMBER(SEARCH({"ENV_"},C1963)))&gt;0,1,0)</f>
        <v>0</v>
      </c>
      <c r="G1963" s="1">
        <f>IF(SUMPRODUCT(--ISNUMBER(SEARCH({"DISCRIMINATION","HARASSMENT","HATE_SPEECH","GENDER_VIOLENCE"},C1963)))&gt;0,1,0)</f>
        <v>0</v>
      </c>
      <c r="H1963" s="1">
        <f>IF(SUMPRODUCT(--ISNUMBER(SEARCH({"LEGALIZE","LEGISLATION","TRIAL"},C1963)))&gt;0,1,0)</f>
        <v>0</v>
      </c>
      <c r="I1963" s="1">
        <f>IF(SUMPRODUCT(--ISNUMBER(SEARCH({"LEADER"},C1963)))&gt;0,1,0)</f>
        <v>0</v>
      </c>
      <c r="J1963" t="str">
        <f t="shared" si="120"/>
        <v>2016</v>
      </c>
      <c r="K1963" t="str">
        <f t="shared" si="121"/>
        <v>03</v>
      </c>
      <c r="L1963" t="str">
        <f t="shared" si="122"/>
        <v>31</v>
      </c>
      <c r="M1963" s="2">
        <f t="shared" si="123"/>
        <v>42460.03125</v>
      </c>
      <c r="N1963" s="1">
        <f>IF(SUMPRODUCT(--ISNUMBER(SEARCH({"nasdaq.com","bloomberg.com","wsj.com","seekingalpha.com","valuewalk.com","reuters.com","forbes.com","marketwatch.com","investopedia.com","businessinsider.com","analystratings.com"},B1963)))&gt;0,1,0)</f>
        <v>0</v>
      </c>
      <c r="O1963" t="s">
        <v>3935</v>
      </c>
    </row>
    <row r="1964" spans="1:15" x14ac:dyDescent="0.35">
      <c r="A1964">
        <v>0</v>
      </c>
      <c r="B1964" t="s">
        <v>1448</v>
      </c>
      <c r="C1964" t="s">
        <v>1861</v>
      </c>
      <c r="D1964">
        <v>20150318160000</v>
      </c>
      <c r="E1964" s="1">
        <f>IF(SUMPRODUCT(--ISNUMBER(SEARCH({"ECON_EARNINGSREPORT","ECON_STOCKMARKET"},C1964)))&gt;0,1,0)</f>
        <v>1</v>
      </c>
      <c r="F1964" s="1">
        <f>IF(SUMPRODUCT(--ISNUMBER(SEARCH({"ENV_"},C1964)))&gt;0,1,0)</f>
        <v>0</v>
      </c>
      <c r="G1964" s="1">
        <f>IF(SUMPRODUCT(--ISNUMBER(SEARCH({"DISCRIMINATION","HARASSMENT","HATE_SPEECH","GENDER_VIOLENCE"},C1964)))&gt;0,1,0)</f>
        <v>0</v>
      </c>
      <c r="H1964" s="1">
        <f>IF(SUMPRODUCT(--ISNUMBER(SEARCH({"LEGALIZE","LEGISLATION","TRIAL"},C1964)))&gt;0,1,0)</f>
        <v>0</v>
      </c>
      <c r="I1964" s="1">
        <f>IF(SUMPRODUCT(--ISNUMBER(SEARCH({"LEADER"},C1964)))&gt;0,1,0)</f>
        <v>0</v>
      </c>
      <c r="J1964" t="str">
        <f t="shared" si="120"/>
        <v>2015</v>
      </c>
      <c r="K1964" t="str">
        <f t="shared" si="121"/>
        <v>03</v>
      </c>
      <c r="L1964" t="str">
        <f t="shared" si="122"/>
        <v>18</v>
      </c>
      <c r="M1964" s="2">
        <f t="shared" si="123"/>
        <v>42081.666666666664</v>
      </c>
      <c r="N1964" s="1">
        <f>IF(SUMPRODUCT(--ISNUMBER(SEARCH({"nasdaq.com","bloomberg.com","wsj.com","seekingalpha.com","valuewalk.com","reuters.com","forbes.com","marketwatch.com","investopedia.com","businessinsider.com","analystratings.com"},B1964)))&gt;0,1,0)</f>
        <v>0</v>
      </c>
      <c r="O1964" t="s">
        <v>3935</v>
      </c>
    </row>
    <row r="1965" spans="1:15" x14ac:dyDescent="0.35">
      <c r="A1965">
        <v>0</v>
      </c>
      <c r="B1965" t="s">
        <v>11</v>
      </c>
      <c r="C1965" t="s">
        <v>1862</v>
      </c>
      <c r="D1965">
        <v>20150926104500</v>
      </c>
      <c r="E1965" s="1">
        <f>IF(SUMPRODUCT(--ISNUMBER(SEARCH({"ECON_EARNINGSREPORT","ECON_STOCKMARKET"},C1965)))&gt;0,1,0)</f>
        <v>0</v>
      </c>
      <c r="F1965" s="1">
        <f>IF(SUMPRODUCT(--ISNUMBER(SEARCH({"ENV_"},C1965)))&gt;0,1,0)</f>
        <v>0</v>
      </c>
      <c r="G1965" s="1">
        <f>IF(SUMPRODUCT(--ISNUMBER(SEARCH({"DISCRIMINATION","HARASSMENT","HATE_SPEECH","GENDER_VIOLENCE"},C1965)))&gt;0,1,0)</f>
        <v>0</v>
      </c>
      <c r="H1965" s="1">
        <f>IF(SUMPRODUCT(--ISNUMBER(SEARCH({"LEGALIZE","LEGISLATION","TRIAL"},C1965)))&gt;0,1,0)</f>
        <v>0</v>
      </c>
      <c r="I1965" s="1">
        <f>IF(SUMPRODUCT(--ISNUMBER(SEARCH({"LEADER"},C1965)))&gt;0,1,0)</f>
        <v>0</v>
      </c>
      <c r="J1965" t="str">
        <f t="shared" si="120"/>
        <v>2015</v>
      </c>
      <c r="K1965" t="str">
        <f t="shared" si="121"/>
        <v>09</v>
      </c>
      <c r="L1965" t="str">
        <f t="shared" si="122"/>
        <v>26</v>
      </c>
      <c r="M1965" s="2">
        <f t="shared" si="123"/>
        <v>42273.447916666664</v>
      </c>
      <c r="N1965" s="1">
        <f>IF(SUMPRODUCT(--ISNUMBER(SEARCH({"nasdaq.com","bloomberg.com","wsj.com","seekingalpha.com","valuewalk.com","reuters.com","forbes.com","marketwatch.com","investopedia.com","businessinsider.com","analystratings.com"},B1965)))&gt;0,1,0)</f>
        <v>0</v>
      </c>
      <c r="O1965" t="s">
        <v>3935</v>
      </c>
    </row>
    <row r="1966" spans="1:15" x14ac:dyDescent="0.35">
      <c r="A1966">
        <v>-0.83857442348008404</v>
      </c>
      <c r="B1966" t="s">
        <v>593</v>
      </c>
      <c r="D1966">
        <v>20150720231500</v>
      </c>
      <c r="E1966" s="1">
        <f>IF(SUMPRODUCT(--ISNUMBER(SEARCH({"ECON_EARNINGSREPORT","ECON_STOCKMARKET"},C1966)))&gt;0,1,0)</f>
        <v>0</v>
      </c>
      <c r="F1966" s="1">
        <f>IF(SUMPRODUCT(--ISNUMBER(SEARCH({"ENV_"},C1966)))&gt;0,1,0)</f>
        <v>0</v>
      </c>
      <c r="G1966" s="1">
        <f>IF(SUMPRODUCT(--ISNUMBER(SEARCH({"DISCRIMINATION","HARASSMENT","HATE_SPEECH","GENDER_VIOLENCE"},C1966)))&gt;0,1,0)</f>
        <v>0</v>
      </c>
      <c r="H1966" s="1">
        <f>IF(SUMPRODUCT(--ISNUMBER(SEARCH({"LEGALIZE","LEGISLATION","TRIAL"},C1966)))&gt;0,1,0)</f>
        <v>0</v>
      </c>
      <c r="I1966" s="1">
        <f>IF(SUMPRODUCT(--ISNUMBER(SEARCH({"LEADER"},C1966)))&gt;0,1,0)</f>
        <v>0</v>
      </c>
      <c r="J1966" t="str">
        <f t="shared" si="120"/>
        <v>2015</v>
      </c>
      <c r="K1966" t="str">
        <f t="shared" si="121"/>
        <v>07</v>
      </c>
      <c r="L1966" t="str">
        <f t="shared" si="122"/>
        <v>20</v>
      </c>
      <c r="M1966" s="2">
        <f t="shared" si="123"/>
        <v>42205.96875</v>
      </c>
      <c r="N1966" s="1">
        <f>IF(SUMPRODUCT(--ISNUMBER(SEARCH({"nasdaq.com","bloomberg.com","wsj.com","seekingalpha.com","valuewalk.com","reuters.com","forbes.com","marketwatch.com","investopedia.com","businessinsider.com","analystratings.com"},B1966)))&gt;0,1,0)</f>
        <v>0</v>
      </c>
      <c r="O1966" t="s">
        <v>3935</v>
      </c>
    </row>
    <row r="1967" spans="1:15" x14ac:dyDescent="0.35">
      <c r="A1967">
        <v>-0.45248868778280499</v>
      </c>
      <c r="B1967" t="s">
        <v>1863</v>
      </c>
      <c r="C1967" t="s">
        <v>1864</v>
      </c>
      <c r="D1967">
        <v>20150626074500</v>
      </c>
      <c r="E1967" s="1">
        <f>IF(SUMPRODUCT(--ISNUMBER(SEARCH({"ECON_EARNINGSREPORT","ECON_STOCKMARKET"},C1967)))&gt;0,1,0)</f>
        <v>1</v>
      </c>
      <c r="F1967" s="1">
        <f>IF(SUMPRODUCT(--ISNUMBER(SEARCH({"ENV_"},C1967)))&gt;0,1,0)</f>
        <v>0</v>
      </c>
      <c r="G1967" s="1">
        <f>IF(SUMPRODUCT(--ISNUMBER(SEARCH({"DISCRIMINATION","HARASSMENT","HATE_SPEECH","GENDER_VIOLENCE"},C1967)))&gt;0,1,0)</f>
        <v>0</v>
      </c>
      <c r="H1967" s="1">
        <f>IF(SUMPRODUCT(--ISNUMBER(SEARCH({"LEGALIZE","LEGISLATION","TRIAL"},C1967)))&gt;0,1,0)</f>
        <v>0</v>
      </c>
      <c r="I1967" s="1">
        <f>IF(SUMPRODUCT(--ISNUMBER(SEARCH({"LEADER"},C1967)))&gt;0,1,0)</f>
        <v>0</v>
      </c>
      <c r="J1967" t="str">
        <f t="shared" si="120"/>
        <v>2015</v>
      </c>
      <c r="K1967" t="str">
        <f t="shared" si="121"/>
        <v>06</v>
      </c>
      <c r="L1967" t="str">
        <f t="shared" si="122"/>
        <v>26</v>
      </c>
      <c r="M1967" s="2">
        <f t="shared" si="123"/>
        <v>42181.322916666664</v>
      </c>
      <c r="N1967" s="1">
        <f>IF(SUMPRODUCT(--ISNUMBER(SEARCH({"nasdaq.com","bloomberg.com","wsj.com","seekingalpha.com","valuewalk.com","reuters.com","forbes.com","marketwatch.com","investopedia.com","businessinsider.com","analystratings.com"},B1967)))&gt;0,1,0)</f>
        <v>0</v>
      </c>
      <c r="O1967" t="s">
        <v>3935</v>
      </c>
    </row>
    <row r="1968" spans="1:15" x14ac:dyDescent="0.35">
      <c r="A1968">
        <v>0.73574494175352501</v>
      </c>
      <c r="B1968" t="s">
        <v>107</v>
      </c>
      <c r="C1968" t="s">
        <v>19</v>
      </c>
      <c r="D1968">
        <v>20151110174500</v>
      </c>
      <c r="E1968" s="1">
        <f>IF(SUMPRODUCT(--ISNUMBER(SEARCH({"ECON_EARNINGSREPORT","ECON_STOCKMARKET"},C1968)))&gt;0,1,0)</f>
        <v>0</v>
      </c>
      <c r="F1968" s="1">
        <f>IF(SUMPRODUCT(--ISNUMBER(SEARCH({"ENV_"},C1968)))&gt;0,1,0)</f>
        <v>0</v>
      </c>
      <c r="G1968" s="1">
        <f>IF(SUMPRODUCT(--ISNUMBER(SEARCH({"DISCRIMINATION","HARASSMENT","HATE_SPEECH","GENDER_VIOLENCE"},C1968)))&gt;0,1,0)</f>
        <v>0</v>
      </c>
      <c r="H1968" s="1">
        <f>IF(SUMPRODUCT(--ISNUMBER(SEARCH({"LEGALIZE","LEGISLATION","TRIAL"},C1968)))&gt;0,1,0)</f>
        <v>0</v>
      </c>
      <c r="I1968" s="1">
        <f>IF(SUMPRODUCT(--ISNUMBER(SEARCH({"LEADER"},C1968)))&gt;0,1,0)</f>
        <v>0</v>
      </c>
      <c r="J1968" t="str">
        <f t="shared" si="120"/>
        <v>2015</v>
      </c>
      <c r="K1968" t="str">
        <f t="shared" si="121"/>
        <v>11</v>
      </c>
      <c r="L1968" t="str">
        <f t="shared" si="122"/>
        <v>10</v>
      </c>
      <c r="M1968" s="2">
        <f t="shared" si="123"/>
        <v>42318.739583333336</v>
      </c>
      <c r="N1968" s="1">
        <f>IF(SUMPRODUCT(--ISNUMBER(SEARCH({"nasdaq.com","bloomberg.com","wsj.com","seekingalpha.com","valuewalk.com","reuters.com","forbes.com","marketwatch.com","investopedia.com","businessinsider.com","analystratings.com"},B1968)))&gt;0,1,0)</f>
        <v>1</v>
      </c>
      <c r="O1968" t="s">
        <v>3935</v>
      </c>
    </row>
    <row r="1969" spans="1:15" x14ac:dyDescent="0.35">
      <c r="A1969">
        <v>-1.6666666666666701</v>
      </c>
      <c r="B1969" t="s">
        <v>76</v>
      </c>
      <c r="C1969" t="s">
        <v>1865</v>
      </c>
      <c r="D1969">
        <v>20150224170000</v>
      </c>
      <c r="E1969" s="1">
        <f>IF(SUMPRODUCT(--ISNUMBER(SEARCH({"ECON_EARNINGSREPORT","ECON_STOCKMARKET"},C1969)))&gt;0,1,0)</f>
        <v>1</v>
      </c>
      <c r="F1969" s="1">
        <f>IF(SUMPRODUCT(--ISNUMBER(SEARCH({"ENV_"},C1969)))&gt;0,1,0)</f>
        <v>0</v>
      </c>
      <c r="G1969" s="1">
        <f>IF(SUMPRODUCT(--ISNUMBER(SEARCH({"DISCRIMINATION","HARASSMENT","HATE_SPEECH","GENDER_VIOLENCE"},C1969)))&gt;0,1,0)</f>
        <v>0</v>
      </c>
      <c r="H1969" s="1">
        <f>IF(SUMPRODUCT(--ISNUMBER(SEARCH({"LEGALIZE","LEGISLATION","TRIAL"},C1969)))&gt;0,1,0)</f>
        <v>0</v>
      </c>
      <c r="I1969" s="1">
        <f>IF(SUMPRODUCT(--ISNUMBER(SEARCH({"LEADER"},C1969)))&gt;0,1,0)</f>
        <v>0</v>
      </c>
      <c r="J1969" t="str">
        <f t="shared" si="120"/>
        <v>2015</v>
      </c>
      <c r="K1969" t="str">
        <f t="shared" si="121"/>
        <v>02</v>
      </c>
      <c r="L1969" t="str">
        <f t="shared" si="122"/>
        <v>24</v>
      </c>
      <c r="M1969" s="2">
        <f t="shared" si="123"/>
        <v>42059.708333333336</v>
      </c>
      <c r="N1969" s="1">
        <f>IF(SUMPRODUCT(--ISNUMBER(SEARCH({"nasdaq.com","bloomberg.com","wsj.com","seekingalpha.com","valuewalk.com","reuters.com","forbes.com","marketwatch.com","investopedia.com","businessinsider.com","analystratings.com"},B1969)))&gt;0,1,0)</f>
        <v>0</v>
      </c>
      <c r="O1969" t="s">
        <v>3935</v>
      </c>
    </row>
    <row r="1970" spans="1:15" x14ac:dyDescent="0.35">
      <c r="A1970">
        <v>1.5781922525107599</v>
      </c>
      <c r="B1970" t="s">
        <v>44</v>
      </c>
      <c r="C1970" t="s">
        <v>1866</v>
      </c>
      <c r="D1970">
        <v>20150807140000</v>
      </c>
      <c r="E1970" s="1">
        <f>IF(SUMPRODUCT(--ISNUMBER(SEARCH({"ECON_EARNINGSREPORT","ECON_STOCKMARKET"},C1970)))&gt;0,1,0)</f>
        <v>1</v>
      </c>
      <c r="F1970" s="1">
        <f>IF(SUMPRODUCT(--ISNUMBER(SEARCH({"ENV_"},C1970)))&gt;0,1,0)</f>
        <v>0</v>
      </c>
      <c r="G1970" s="1">
        <f>IF(SUMPRODUCT(--ISNUMBER(SEARCH({"DISCRIMINATION","HARASSMENT","HATE_SPEECH","GENDER_VIOLENCE"},C1970)))&gt;0,1,0)</f>
        <v>0</v>
      </c>
      <c r="H1970" s="1">
        <f>IF(SUMPRODUCT(--ISNUMBER(SEARCH({"LEGALIZE","LEGISLATION","TRIAL"},C1970)))&gt;0,1,0)</f>
        <v>0</v>
      </c>
      <c r="I1970" s="1">
        <f>IF(SUMPRODUCT(--ISNUMBER(SEARCH({"LEADER"},C1970)))&gt;0,1,0)</f>
        <v>0</v>
      </c>
      <c r="J1970" t="str">
        <f t="shared" si="120"/>
        <v>2015</v>
      </c>
      <c r="K1970" t="str">
        <f t="shared" si="121"/>
        <v>08</v>
      </c>
      <c r="L1970" t="str">
        <f t="shared" si="122"/>
        <v>07</v>
      </c>
      <c r="M1970" s="2">
        <f t="shared" si="123"/>
        <v>42223.583333333336</v>
      </c>
      <c r="N1970" s="1">
        <f>IF(SUMPRODUCT(--ISNUMBER(SEARCH({"nasdaq.com","bloomberg.com","wsj.com","seekingalpha.com","valuewalk.com","reuters.com","forbes.com","marketwatch.com","investopedia.com","businessinsider.com","analystratings.com"},B1970)))&gt;0,1,0)</f>
        <v>0</v>
      </c>
      <c r="O1970" t="s">
        <v>3935</v>
      </c>
    </row>
    <row r="1971" spans="1:15" x14ac:dyDescent="0.35">
      <c r="A1971">
        <v>-1.35135135135135</v>
      </c>
      <c r="B1971" t="s">
        <v>90</v>
      </c>
      <c r="C1971" t="s">
        <v>1867</v>
      </c>
      <c r="D1971">
        <v>20150224163000</v>
      </c>
      <c r="E1971" s="1">
        <f>IF(SUMPRODUCT(--ISNUMBER(SEARCH({"ECON_EARNINGSREPORT","ECON_STOCKMARKET"},C1971)))&gt;0,1,0)</f>
        <v>0</v>
      </c>
      <c r="F1971" s="1">
        <f>IF(SUMPRODUCT(--ISNUMBER(SEARCH({"ENV_"},C1971)))&gt;0,1,0)</f>
        <v>0</v>
      </c>
      <c r="G1971" s="1">
        <f>IF(SUMPRODUCT(--ISNUMBER(SEARCH({"DISCRIMINATION","HARASSMENT","HATE_SPEECH","GENDER_VIOLENCE"},C1971)))&gt;0,1,0)</f>
        <v>0</v>
      </c>
      <c r="H1971" s="1">
        <f>IF(SUMPRODUCT(--ISNUMBER(SEARCH({"LEGALIZE","LEGISLATION","TRIAL"},C1971)))&gt;0,1,0)</f>
        <v>0</v>
      </c>
      <c r="I1971" s="1">
        <f>IF(SUMPRODUCT(--ISNUMBER(SEARCH({"LEADER"},C1971)))&gt;0,1,0)</f>
        <v>0</v>
      </c>
      <c r="J1971" t="str">
        <f t="shared" si="120"/>
        <v>2015</v>
      </c>
      <c r="K1971" t="str">
        <f t="shared" si="121"/>
        <v>02</v>
      </c>
      <c r="L1971" t="str">
        <f t="shared" si="122"/>
        <v>24</v>
      </c>
      <c r="M1971" s="2">
        <f t="shared" si="123"/>
        <v>42059.6875</v>
      </c>
      <c r="N1971" s="1">
        <f>IF(SUMPRODUCT(--ISNUMBER(SEARCH({"nasdaq.com","bloomberg.com","wsj.com","seekingalpha.com","valuewalk.com","reuters.com","forbes.com","marketwatch.com","investopedia.com","businessinsider.com","analystratings.com"},B1971)))&gt;0,1,0)</f>
        <v>0</v>
      </c>
      <c r="O1971" t="s">
        <v>3935</v>
      </c>
    </row>
    <row r="1972" spans="1:15" x14ac:dyDescent="0.35">
      <c r="A1972">
        <v>0</v>
      </c>
      <c r="B1972" t="s">
        <v>1868</v>
      </c>
      <c r="C1972" t="s">
        <v>1869</v>
      </c>
      <c r="D1972">
        <v>20150730213000</v>
      </c>
      <c r="E1972" s="1">
        <f>IF(SUMPRODUCT(--ISNUMBER(SEARCH({"ECON_EARNINGSREPORT","ECON_STOCKMARKET"},C1972)))&gt;0,1,0)</f>
        <v>0</v>
      </c>
      <c r="F1972" s="1">
        <f>IF(SUMPRODUCT(--ISNUMBER(SEARCH({"ENV_"},C1972)))&gt;0,1,0)</f>
        <v>0</v>
      </c>
      <c r="G1972" s="1">
        <f>IF(SUMPRODUCT(--ISNUMBER(SEARCH({"DISCRIMINATION","HARASSMENT","HATE_SPEECH","GENDER_VIOLENCE"},C1972)))&gt;0,1,0)</f>
        <v>0</v>
      </c>
      <c r="H1972" s="1">
        <f>IF(SUMPRODUCT(--ISNUMBER(SEARCH({"LEGALIZE","LEGISLATION","TRIAL"},C1972)))&gt;0,1,0)</f>
        <v>0</v>
      </c>
      <c r="I1972" s="1">
        <f>IF(SUMPRODUCT(--ISNUMBER(SEARCH({"LEADER"},C1972)))&gt;0,1,0)</f>
        <v>0</v>
      </c>
      <c r="J1972" t="str">
        <f t="shared" si="120"/>
        <v>2015</v>
      </c>
      <c r="K1972" t="str">
        <f t="shared" si="121"/>
        <v>07</v>
      </c>
      <c r="L1972" t="str">
        <f t="shared" si="122"/>
        <v>30</v>
      </c>
      <c r="M1972" s="2">
        <f t="shared" si="123"/>
        <v>42215.895833333336</v>
      </c>
      <c r="N1972" s="1">
        <f>IF(SUMPRODUCT(--ISNUMBER(SEARCH({"nasdaq.com","bloomberg.com","wsj.com","seekingalpha.com","valuewalk.com","reuters.com","forbes.com","marketwatch.com","investopedia.com","businessinsider.com","analystratings.com"},B1972)))&gt;0,1,0)</f>
        <v>0</v>
      </c>
      <c r="O1972" t="s">
        <v>3935</v>
      </c>
    </row>
    <row r="1973" spans="1:15" x14ac:dyDescent="0.35">
      <c r="A1973">
        <v>0.68027210884353795</v>
      </c>
      <c r="B1973" t="s">
        <v>140</v>
      </c>
      <c r="C1973" t="s">
        <v>1870</v>
      </c>
      <c r="D1973">
        <v>20151029134500</v>
      </c>
      <c r="E1973" s="1">
        <f>IF(SUMPRODUCT(--ISNUMBER(SEARCH({"ECON_EARNINGSREPORT","ECON_STOCKMARKET"},C1973)))&gt;0,1,0)</f>
        <v>1</v>
      </c>
      <c r="F1973" s="1">
        <f>IF(SUMPRODUCT(--ISNUMBER(SEARCH({"ENV_"},C1973)))&gt;0,1,0)</f>
        <v>0</v>
      </c>
      <c r="G1973" s="1">
        <f>IF(SUMPRODUCT(--ISNUMBER(SEARCH({"DISCRIMINATION","HARASSMENT","HATE_SPEECH","GENDER_VIOLENCE"},C1973)))&gt;0,1,0)</f>
        <v>0</v>
      </c>
      <c r="H1973" s="1">
        <f>IF(SUMPRODUCT(--ISNUMBER(SEARCH({"LEGALIZE","LEGISLATION","TRIAL"},C1973)))&gt;0,1,0)</f>
        <v>0</v>
      </c>
      <c r="I1973" s="1">
        <f>IF(SUMPRODUCT(--ISNUMBER(SEARCH({"LEADER"},C1973)))&gt;0,1,0)</f>
        <v>0</v>
      </c>
      <c r="J1973" t="str">
        <f t="shared" si="120"/>
        <v>2015</v>
      </c>
      <c r="K1973" t="str">
        <f t="shared" si="121"/>
        <v>10</v>
      </c>
      <c r="L1973" t="str">
        <f t="shared" si="122"/>
        <v>29</v>
      </c>
      <c r="M1973" s="2">
        <f t="shared" si="123"/>
        <v>42306.572916666664</v>
      </c>
      <c r="N1973" s="1">
        <f>IF(SUMPRODUCT(--ISNUMBER(SEARCH({"nasdaq.com","bloomberg.com","wsj.com","seekingalpha.com","valuewalk.com","reuters.com","forbes.com","marketwatch.com","investopedia.com","businessinsider.com","analystratings.com"},B1973)))&gt;0,1,0)</f>
        <v>0</v>
      </c>
      <c r="O1973" t="s">
        <v>3935</v>
      </c>
    </row>
    <row r="1974" spans="1:15" x14ac:dyDescent="0.35">
      <c r="A1974">
        <v>0.512820512820513</v>
      </c>
      <c r="B1974" t="s">
        <v>89</v>
      </c>
      <c r="C1974" t="s">
        <v>1871</v>
      </c>
      <c r="D1974">
        <v>20160329131500</v>
      </c>
      <c r="E1974" s="1">
        <f>IF(SUMPRODUCT(--ISNUMBER(SEARCH({"ECON_EARNINGSREPORT","ECON_STOCKMARKET"},C1974)))&gt;0,1,0)</f>
        <v>0</v>
      </c>
      <c r="F1974" s="1">
        <f>IF(SUMPRODUCT(--ISNUMBER(SEARCH({"ENV_"},C1974)))&gt;0,1,0)</f>
        <v>0</v>
      </c>
      <c r="G1974" s="1">
        <f>IF(SUMPRODUCT(--ISNUMBER(SEARCH({"DISCRIMINATION","HARASSMENT","HATE_SPEECH","GENDER_VIOLENCE"},C1974)))&gt;0,1,0)</f>
        <v>0</v>
      </c>
      <c r="H1974" s="1">
        <f>IF(SUMPRODUCT(--ISNUMBER(SEARCH({"LEGALIZE","LEGISLATION","TRIAL"},C1974)))&gt;0,1,0)</f>
        <v>0</v>
      </c>
      <c r="I1974" s="1">
        <f>IF(SUMPRODUCT(--ISNUMBER(SEARCH({"LEADER"},C1974)))&gt;0,1,0)</f>
        <v>0</v>
      </c>
      <c r="J1974" t="str">
        <f t="shared" si="120"/>
        <v>2016</v>
      </c>
      <c r="K1974" t="str">
        <f t="shared" si="121"/>
        <v>03</v>
      </c>
      <c r="L1974" t="str">
        <f t="shared" si="122"/>
        <v>29</v>
      </c>
      <c r="M1974" s="2">
        <f t="shared" si="123"/>
        <v>42458.552083333336</v>
      </c>
      <c r="N1974" s="1">
        <f>IF(SUMPRODUCT(--ISNUMBER(SEARCH({"nasdaq.com","bloomberg.com","wsj.com","seekingalpha.com","valuewalk.com","reuters.com","forbes.com","marketwatch.com","investopedia.com","businessinsider.com","analystratings.com"},B1974)))&gt;0,1,0)</f>
        <v>0</v>
      </c>
      <c r="O1974" t="s">
        <v>3935</v>
      </c>
    </row>
    <row r="1975" spans="1:15" x14ac:dyDescent="0.35">
      <c r="A1975">
        <v>-0.18214936247723101</v>
      </c>
      <c r="B1975" t="s">
        <v>23</v>
      </c>
      <c r="C1975" t="s">
        <v>1872</v>
      </c>
      <c r="D1975">
        <v>20151009191500</v>
      </c>
      <c r="E1975" s="1">
        <f>IF(SUMPRODUCT(--ISNUMBER(SEARCH({"ECON_EARNINGSREPORT","ECON_STOCKMARKET"},C1975)))&gt;0,1,0)</f>
        <v>1</v>
      </c>
      <c r="F1975" s="1">
        <f>IF(SUMPRODUCT(--ISNUMBER(SEARCH({"ENV_"},C1975)))&gt;0,1,0)</f>
        <v>0</v>
      </c>
      <c r="G1975" s="1">
        <f>IF(SUMPRODUCT(--ISNUMBER(SEARCH({"DISCRIMINATION","HARASSMENT","HATE_SPEECH","GENDER_VIOLENCE"},C1975)))&gt;0,1,0)</f>
        <v>0</v>
      </c>
      <c r="H1975" s="1">
        <f>IF(SUMPRODUCT(--ISNUMBER(SEARCH({"LEGALIZE","LEGISLATION","TRIAL"},C1975)))&gt;0,1,0)</f>
        <v>0</v>
      </c>
      <c r="I1975" s="1">
        <f>IF(SUMPRODUCT(--ISNUMBER(SEARCH({"LEADER"},C1975)))&gt;0,1,0)</f>
        <v>0</v>
      </c>
      <c r="J1975" t="str">
        <f t="shared" si="120"/>
        <v>2015</v>
      </c>
      <c r="K1975" t="str">
        <f t="shared" si="121"/>
        <v>10</v>
      </c>
      <c r="L1975" t="str">
        <f t="shared" si="122"/>
        <v>09</v>
      </c>
      <c r="M1975" s="2">
        <f t="shared" si="123"/>
        <v>42286.802083333336</v>
      </c>
      <c r="N1975" s="1">
        <f>IF(SUMPRODUCT(--ISNUMBER(SEARCH({"nasdaq.com","bloomberg.com","wsj.com","seekingalpha.com","valuewalk.com","reuters.com","forbes.com","marketwatch.com","investopedia.com","businessinsider.com","analystratings.com"},B1975)))&gt;0,1,0)</f>
        <v>0</v>
      </c>
      <c r="O1975" t="s">
        <v>3935</v>
      </c>
    </row>
    <row r="1976" spans="1:15" x14ac:dyDescent="0.35">
      <c r="A1976">
        <v>0.93896713615023497</v>
      </c>
      <c r="B1976" t="s">
        <v>1108</v>
      </c>
      <c r="C1976" t="s">
        <v>1873</v>
      </c>
      <c r="D1976">
        <v>20150728173000</v>
      </c>
      <c r="E1976" s="1">
        <f>IF(SUMPRODUCT(--ISNUMBER(SEARCH({"ECON_EARNINGSREPORT","ECON_STOCKMARKET"},C1976)))&gt;0,1,0)</f>
        <v>0</v>
      </c>
      <c r="F1976" s="1">
        <f>IF(SUMPRODUCT(--ISNUMBER(SEARCH({"ENV_"},C1976)))&gt;0,1,0)</f>
        <v>0</v>
      </c>
      <c r="G1976" s="1">
        <f>IF(SUMPRODUCT(--ISNUMBER(SEARCH({"DISCRIMINATION","HARASSMENT","HATE_SPEECH","GENDER_VIOLENCE"},C1976)))&gt;0,1,0)</f>
        <v>0</v>
      </c>
      <c r="H1976" s="1">
        <f>IF(SUMPRODUCT(--ISNUMBER(SEARCH({"LEGALIZE","LEGISLATION","TRIAL"},C1976)))&gt;0,1,0)</f>
        <v>0</v>
      </c>
      <c r="I1976" s="1">
        <f>IF(SUMPRODUCT(--ISNUMBER(SEARCH({"LEADER"},C1976)))&gt;0,1,0)</f>
        <v>1</v>
      </c>
      <c r="J1976" t="str">
        <f t="shared" si="120"/>
        <v>2015</v>
      </c>
      <c r="K1976" t="str">
        <f t="shared" si="121"/>
        <v>07</v>
      </c>
      <c r="L1976" t="str">
        <f t="shared" si="122"/>
        <v>28</v>
      </c>
      <c r="M1976" s="2">
        <f t="shared" si="123"/>
        <v>42213.729166666664</v>
      </c>
      <c r="N1976" s="1">
        <f>IF(SUMPRODUCT(--ISNUMBER(SEARCH({"nasdaq.com","bloomberg.com","wsj.com","seekingalpha.com","valuewalk.com","reuters.com","forbes.com","marketwatch.com","investopedia.com","businessinsider.com","analystratings.com"},B1976)))&gt;0,1,0)</f>
        <v>0</v>
      </c>
      <c r="O1976" t="s">
        <v>3935</v>
      </c>
    </row>
    <row r="1977" spans="1:15" x14ac:dyDescent="0.35">
      <c r="A1977">
        <v>-0.4149377593361</v>
      </c>
      <c r="B1977" t="s">
        <v>25</v>
      </c>
      <c r="C1977" t="s">
        <v>1874</v>
      </c>
      <c r="D1977">
        <v>20151222220000</v>
      </c>
      <c r="E1977" s="1">
        <f>IF(SUMPRODUCT(--ISNUMBER(SEARCH({"ECON_EARNINGSREPORT","ECON_STOCKMARKET"},C1977)))&gt;0,1,0)</f>
        <v>0</v>
      </c>
      <c r="F1977" s="1">
        <f>IF(SUMPRODUCT(--ISNUMBER(SEARCH({"ENV_"},C1977)))&gt;0,1,0)</f>
        <v>0</v>
      </c>
      <c r="G1977" s="1">
        <f>IF(SUMPRODUCT(--ISNUMBER(SEARCH({"DISCRIMINATION","HARASSMENT","HATE_SPEECH","GENDER_VIOLENCE"},C1977)))&gt;0,1,0)</f>
        <v>0</v>
      </c>
      <c r="H1977" s="1">
        <f>IF(SUMPRODUCT(--ISNUMBER(SEARCH({"LEGALIZE","LEGISLATION","TRIAL"},C1977)))&gt;0,1,0)</f>
        <v>0</v>
      </c>
      <c r="I1977" s="1">
        <f>IF(SUMPRODUCT(--ISNUMBER(SEARCH({"LEADER"},C1977)))&gt;0,1,0)</f>
        <v>0</v>
      </c>
      <c r="J1977" t="str">
        <f t="shared" si="120"/>
        <v>2015</v>
      </c>
      <c r="K1977" t="str">
        <f t="shared" si="121"/>
        <v>12</v>
      </c>
      <c r="L1977" t="str">
        <f t="shared" si="122"/>
        <v>22</v>
      </c>
      <c r="M1977" s="2">
        <f t="shared" si="123"/>
        <v>42360.916666666664</v>
      </c>
      <c r="N1977" s="1">
        <f>IF(SUMPRODUCT(--ISNUMBER(SEARCH({"nasdaq.com","bloomberg.com","wsj.com","seekingalpha.com","valuewalk.com","reuters.com","forbes.com","marketwatch.com","investopedia.com","businessinsider.com","analystratings.com"},B1977)))&gt;0,1,0)</f>
        <v>0</v>
      </c>
      <c r="O1977" t="s">
        <v>3935</v>
      </c>
    </row>
    <row r="1978" spans="1:15" x14ac:dyDescent="0.35">
      <c r="A1978">
        <v>-0.31347962382445099</v>
      </c>
      <c r="B1978" t="s">
        <v>1875</v>
      </c>
      <c r="C1978" t="s">
        <v>1876</v>
      </c>
      <c r="D1978">
        <v>20150930233000</v>
      </c>
      <c r="E1978" s="1">
        <f>IF(SUMPRODUCT(--ISNUMBER(SEARCH({"ECON_EARNINGSREPORT","ECON_STOCKMARKET"},C1978)))&gt;0,1,0)</f>
        <v>1</v>
      </c>
      <c r="F1978" s="1">
        <f>IF(SUMPRODUCT(--ISNUMBER(SEARCH({"ENV_"},C1978)))&gt;0,1,0)</f>
        <v>0</v>
      </c>
      <c r="G1978" s="1">
        <f>IF(SUMPRODUCT(--ISNUMBER(SEARCH({"DISCRIMINATION","HARASSMENT","HATE_SPEECH","GENDER_VIOLENCE"},C1978)))&gt;0,1,0)</f>
        <v>0</v>
      </c>
      <c r="H1978" s="1">
        <f>IF(SUMPRODUCT(--ISNUMBER(SEARCH({"LEGALIZE","LEGISLATION","TRIAL"},C1978)))&gt;0,1,0)</f>
        <v>0</v>
      </c>
      <c r="I1978" s="1">
        <f>IF(SUMPRODUCT(--ISNUMBER(SEARCH({"LEADER"},C1978)))&gt;0,1,0)</f>
        <v>0</v>
      </c>
      <c r="J1978" t="str">
        <f t="shared" si="120"/>
        <v>2015</v>
      </c>
      <c r="K1978" t="str">
        <f t="shared" si="121"/>
        <v>09</v>
      </c>
      <c r="L1978" t="str">
        <f t="shared" si="122"/>
        <v>30</v>
      </c>
      <c r="M1978" s="2">
        <f t="shared" si="123"/>
        <v>42277.979166666664</v>
      </c>
      <c r="N1978" s="1">
        <f>IF(SUMPRODUCT(--ISNUMBER(SEARCH({"nasdaq.com","bloomberg.com","wsj.com","seekingalpha.com","valuewalk.com","reuters.com","forbes.com","marketwatch.com","investopedia.com","businessinsider.com","analystratings.com"},B1978)))&gt;0,1,0)</f>
        <v>0</v>
      </c>
      <c r="O1978" t="s">
        <v>3935</v>
      </c>
    </row>
    <row r="1979" spans="1:15" x14ac:dyDescent="0.35">
      <c r="A1979">
        <v>-0.95465393794749398</v>
      </c>
      <c r="B1979" t="s">
        <v>321</v>
      </c>
      <c r="C1979" t="s">
        <v>1456</v>
      </c>
      <c r="D1979">
        <v>20151223003000</v>
      </c>
      <c r="E1979" s="1">
        <f>IF(SUMPRODUCT(--ISNUMBER(SEARCH({"ECON_EARNINGSREPORT","ECON_STOCKMARKET"},C1979)))&gt;0,1,0)</f>
        <v>0</v>
      </c>
      <c r="F1979" s="1">
        <f>IF(SUMPRODUCT(--ISNUMBER(SEARCH({"ENV_"},C1979)))&gt;0,1,0)</f>
        <v>0</v>
      </c>
      <c r="G1979" s="1">
        <f>IF(SUMPRODUCT(--ISNUMBER(SEARCH({"DISCRIMINATION","HARASSMENT","HATE_SPEECH","GENDER_VIOLENCE"},C1979)))&gt;0,1,0)</f>
        <v>0</v>
      </c>
      <c r="H1979" s="1">
        <f>IF(SUMPRODUCT(--ISNUMBER(SEARCH({"LEGALIZE","LEGISLATION","TRIAL"},C1979)))&gt;0,1,0)</f>
        <v>0</v>
      </c>
      <c r="I1979" s="1">
        <f>IF(SUMPRODUCT(--ISNUMBER(SEARCH({"LEADER"},C1979)))&gt;0,1,0)</f>
        <v>0</v>
      </c>
      <c r="J1979" t="str">
        <f t="shared" si="120"/>
        <v>2015</v>
      </c>
      <c r="K1979" t="str">
        <f t="shared" si="121"/>
        <v>12</v>
      </c>
      <c r="L1979" t="str">
        <f t="shared" si="122"/>
        <v>23</v>
      </c>
      <c r="M1979" s="2">
        <f t="shared" si="123"/>
        <v>42361.020833333336</v>
      </c>
      <c r="N1979" s="1">
        <f>IF(SUMPRODUCT(--ISNUMBER(SEARCH({"nasdaq.com","bloomberg.com","wsj.com","seekingalpha.com","valuewalk.com","reuters.com","forbes.com","marketwatch.com","investopedia.com","businessinsider.com","analystratings.com"},B1979)))&gt;0,1,0)</f>
        <v>0</v>
      </c>
      <c r="O1979" t="s">
        <v>3935</v>
      </c>
    </row>
    <row r="1980" spans="1:15" x14ac:dyDescent="0.35">
      <c r="A1980">
        <v>-0.89086859688195996</v>
      </c>
      <c r="B1980" t="s">
        <v>1576</v>
      </c>
      <c r="C1980" t="s">
        <v>1877</v>
      </c>
      <c r="D1980">
        <v>20150713171500</v>
      </c>
      <c r="E1980" s="1">
        <f>IF(SUMPRODUCT(--ISNUMBER(SEARCH({"ECON_EARNINGSREPORT","ECON_STOCKMARKET"},C1980)))&gt;0,1,0)</f>
        <v>1</v>
      </c>
      <c r="F1980" s="1">
        <f>IF(SUMPRODUCT(--ISNUMBER(SEARCH({"ENV_"},C1980)))&gt;0,1,0)</f>
        <v>0</v>
      </c>
      <c r="G1980" s="1">
        <f>IF(SUMPRODUCT(--ISNUMBER(SEARCH({"DISCRIMINATION","HARASSMENT","HATE_SPEECH","GENDER_VIOLENCE"},C1980)))&gt;0,1,0)</f>
        <v>0</v>
      </c>
      <c r="H1980" s="1">
        <f>IF(SUMPRODUCT(--ISNUMBER(SEARCH({"LEGALIZE","LEGISLATION","TRIAL"},C1980)))&gt;0,1,0)</f>
        <v>0</v>
      </c>
      <c r="I1980" s="1">
        <f>IF(SUMPRODUCT(--ISNUMBER(SEARCH({"LEADER"},C1980)))&gt;0,1,0)</f>
        <v>1</v>
      </c>
      <c r="J1980" t="str">
        <f t="shared" si="120"/>
        <v>2015</v>
      </c>
      <c r="K1980" t="str">
        <f t="shared" si="121"/>
        <v>07</v>
      </c>
      <c r="L1980" t="str">
        <f t="shared" si="122"/>
        <v>13</v>
      </c>
      <c r="M1980" s="2">
        <f t="shared" si="123"/>
        <v>42198.71875</v>
      </c>
      <c r="N1980" s="1">
        <f>IF(SUMPRODUCT(--ISNUMBER(SEARCH({"nasdaq.com","bloomberg.com","wsj.com","seekingalpha.com","valuewalk.com","reuters.com","forbes.com","marketwatch.com","investopedia.com","businessinsider.com","analystratings.com"},B1980)))&gt;0,1,0)</f>
        <v>0</v>
      </c>
      <c r="O1980" t="s">
        <v>3935</v>
      </c>
    </row>
    <row r="1981" spans="1:15" x14ac:dyDescent="0.35">
      <c r="A1981">
        <v>-1.24223602484472</v>
      </c>
      <c r="B1981" t="s">
        <v>90</v>
      </c>
      <c r="C1981" t="s">
        <v>1878</v>
      </c>
      <c r="D1981">
        <v>20150615171500</v>
      </c>
      <c r="E1981" s="1">
        <f>IF(SUMPRODUCT(--ISNUMBER(SEARCH({"ECON_EARNINGSREPORT","ECON_STOCKMARKET"},C1981)))&gt;0,1,0)</f>
        <v>0</v>
      </c>
      <c r="F1981" s="1">
        <f>IF(SUMPRODUCT(--ISNUMBER(SEARCH({"ENV_"},C1981)))&gt;0,1,0)</f>
        <v>0</v>
      </c>
      <c r="G1981" s="1">
        <f>IF(SUMPRODUCT(--ISNUMBER(SEARCH({"DISCRIMINATION","HARASSMENT","HATE_SPEECH","GENDER_VIOLENCE"},C1981)))&gt;0,1,0)</f>
        <v>0</v>
      </c>
      <c r="H1981" s="1">
        <f>IF(SUMPRODUCT(--ISNUMBER(SEARCH({"LEGALIZE","LEGISLATION","TRIAL"},C1981)))&gt;0,1,0)</f>
        <v>0</v>
      </c>
      <c r="I1981" s="1">
        <f>IF(SUMPRODUCT(--ISNUMBER(SEARCH({"LEADER"},C1981)))&gt;0,1,0)</f>
        <v>0</v>
      </c>
      <c r="J1981" t="str">
        <f t="shared" si="120"/>
        <v>2015</v>
      </c>
      <c r="K1981" t="str">
        <f t="shared" si="121"/>
        <v>06</v>
      </c>
      <c r="L1981" t="str">
        <f t="shared" si="122"/>
        <v>15</v>
      </c>
      <c r="M1981" s="2">
        <f t="shared" si="123"/>
        <v>42170.71875</v>
      </c>
      <c r="N1981" s="1">
        <f>IF(SUMPRODUCT(--ISNUMBER(SEARCH({"nasdaq.com","bloomberg.com","wsj.com","seekingalpha.com","valuewalk.com","reuters.com","forbes.com","marketwatch.com","investopedia.com","businessinsider.com","analystratings.com"},B1981)))&gt;0,1,0)</f>
        <v>0</v>
      </c>
      <c r="O1981" t="s">
        <v>3935</v>
      </c>
    </row>
    <row r="1982" spans="1:15" x14ac:dyDescent="0.35">
      <c r="A1982">
        <v>2.60869565217391</v>
      </c>
      <c r="B1982" t="s">
        <v>1769</v>
      </c>
      <c r="C1982" t="s">
        <v>364</v>
      </c>
      <c r="D1982">
        <v>20150827003000</v>
      </c>
      <c r="E1982" s="1">
        <f>IF(SUMPRODUCT(--ISNUMBER(SEARCH({"ECON_EARNINGSREPORT","ECON_STOCKMARKET"},C1982)))&gt;0,1,0)</f>
        <v>1</v>
      </c>
      <c r="F1982" s="1">
        <f>IF(SUMPRODUCT(--ISNUMBER(SEARCH({"ENV_"},C1982)))&gt;0,1,0)</f>
        <v>0</v>
      </c>
      <c r="G1982" s="1">
        <f>IF(SUMPRODUCT(--ISNUMBER(SEARCH({"DISCRIMINATION","HARASSMENT","HATE_SPEECH","GENDER_VIOLENCE"},C1982)))&gt;0,1,0)</f>
        <v>0</v>
      </c>
      <c r="H1982" s="1">
        <f>IF(SUMPRODUCT(--ISNUMBER(SEARCH({"LEGALIZE","LEGISLATION","TRIAL"},C1982)))&gt;0,1,0)</f>
        <v>0</v>
      </c>
      <c r="I1982" s="1">
        <f>IF(SUMPRODUCT(--ISNUMBER(SEARCH({"LEADER"},C1982)))&gt;0,1,0)</f>
        <v>0</v>
      </c>
      <c r="J1982" t="str">
        <f t="shared" si="120"/>
        <v>2015</v>
      </c>
      <c r="K1982" t="str">
        <f t="shared" si="121"/>
        <v>08</v>
      </c>
      <c r="L1982" t="str">
        <f t="shared" si="122"/>
        <v>27</v>
      </c>
      <c r="M1982" s="2">
        <f t="shared" si="123"/>
        <v>42243.020833333336</v>
      </c>
      <c r="N1982" s="1">
        <f>IF(SUMPRODUCT(--ISNUMBER(SEARCH({"nasdaq.com","bloomberg.com","wsj.com","seekingalpha.com","valuewalk.com","reuters.com","forbes.com","marketwatch.com","investopedia.com","businessinsider.com","analystratings.com"},B1982)))&gt;0,1,0)</f>
        <v>0</v>
      </c>
      <c r="O1982" t="s">
        <v>3935</v>
      </c>
    </row>
    <row r="1983" spans="1:15" x14ac:dyDescent="0.35">
      <c r="A1983">
        <v>-0.45248868778280499</v>
      </c>
      <c r="B1983" t="s">
        <v>25</v>
      </c>
      <c r="C1983" t="s">
        <v>1864</v>
      </c>
      <c r="D1983">
        <v>20150626003000</v>
      </c>
      <c r="E1983" s="1">
        <f>IF(SUMPRODUCT(--ISNUMBER(SEARCH({"ECON_EARNINGSREPORT","ECON_STOCKMARKET"},C1983)))&gt;0,1,0)</f>
        <v>1</v>
      </c>
      <c r="F1983" s="1">
        <f>IF(SUMPRODUCT(--ISNUMBER(SEARCH({"ENV_"},C1983)))&gt;0,1,0)</f>
        <v>0</v>
      </c>
      <c r="G1983" s="1">
        <f>IF(SUMPRODUCT(--ISNUMBER(SEARCH({"DISCRIMINATION","HARASSMENT","HATE_SPEECH","GENDER_VIOLENCE"},C1983)))&gt;0,1,0)</f>
        <v>0</v>
      </c>
      <c r="H1983" s="1">
        <f>IF(SUMPRODUCT(--ISNUMBER(SEARCH({"LEGALIZE","LEGISLATION","TRIAL"},C1983)))&gt;0,1,0)</f>
        <v>0</v>
      </c>
      <c r="I1983" s="1">
        <f>IF(SUMPRODUCT(--ISNUMBER(SEARCH({"LEADER"},C1983)))&gt;0,1,0)</f>
        <v>0</v>
      </c>
      <c r="J1983" t="str">
        <f t="shared" si="120"/>
        <v>2015</v>
      </c>
      <c r="K1983" t="str">
        <f t="shared" si="121"/>
        <v>06</v>
      </c>
      <c r="L1983" t="str">
        <f t="shared" si="122"/>
        <v>26</v>
      </c>
      <c r="M1983" s="2">
        <f t="shared" si="123"/>
        <v>42181.020833333336</v>
      </c>
      <c r="N1983" s="1">
        <f>IF(SUMPRODUCT(--ISNUMBER(SEARCH({"nasdaq.com","bloomberg.com","wsj.com","seekingalpha.com","valuewalk.com","reuters.com","forbes.com","marketwatch.com","investopedia.com","businessinsider.com","analystratings.com"},B1983)))&gt;0,1,0)</f>
        <v>0</v>
      </c>
      <c r="O1983" t="s">
        <v>3935</v>
      </c>
    </row>
    <row r="1984" spans="1:15" x14ac:dyDescent="0.35">
      <c r="A1984">
        <v>-0.20120724346076499</v>
      </c>
      <c r="B1984" t="s">
        <v>1879</v>
      </c>
      <c r="C1984" t="s">
        <v>1880</v>
      </c>
      <c r="D1984">
        <v>20151117211500</v>
      </c>
      <c r="E1984" s="1">
        <f>IF(SUMPRODUCT(--ISNUMBER(SEARCH({"ECON_EARNINGSREPORT","ECON_STOCKMARKET"},C1984)))&gt;0,1,0)</f>
        <v>1</v>
      </c>
      <c r="F1984" s="1">
        <f>IF(SUMPRODUCT(--ISNUMBER(SEARCH({"ENV_"},C1984)))&gt;0,1,0)</f>
        <v>0</v>
      </c>
      <c r="G1984" s="1">
        <f>IF(SUMPRODUCT(--ISNUMBER(SEARCH({"DISCRIMINATION","HARASSMENT","HATE_SPEECH","GENDER_VIOLENCE"},C1984)))&gt;0,1,0)</f>
        <v>0</v>
      </c>
      <c r="H1984" s="1">
        <f>IF(SUMPRODUCT(--ISNUMBER(SEARCH({"LEGALIZE","LEGISLATION","TRIAL"},C1984)))&gt;0,1,0)</f>
        <v>0</v>
      </c>
      <c r="I1984" s="1">
        <f>IF(SUMPRODUCT(--ISNUMBER(SEARCH({"LEADER"},C1984)))&gt;0,1,0)</f>
        <v>0</v>
      </c>
      <c r="J1984" t="str">
        <f t="shared" si="120"/>
        <v>2015</v>
      </c>
      <c r="K1984" t="str">
        <f t="shared" si="121"/>
        <v>11</v>
      </c>
      <c r="L1984" t="str">
        <f t="shared" si="122"/>
        <v>17</v>
      </c>
      <c r="M1984" s="2">
        <f t="shared" si="123"/>
        <v>42325.885416666664</v>
      </c>
      <c r="N1984" s="1">
        <f>IF(SUMPRODUCT(--ISNUMBER(SEARCH({"nasdaq.com","bloomberg.com","wsj.com","seekingalpha.com","valuewalk.com","reuters.com","forbes.com","marketwatch.com","investopedia.com","businessinsider.com","analystratings.com"},B1984)))&gt;0,1,0)</f>
        <v>0</v>
      </c>
      <c r="O1984" t="s">
        <v>3935</v>
      </c>
    </row>
    <row r="1985" spans="1:15" x14ac:dyDescent="0.35">
      <c r="A1985">
        <v>1.18518518518519</v>
      </c>
      <c r="B1985" t="s">
        <v>1495</v>
      </c>
      <c r="C1985" t="s">
        <v>1881</v>
      </c>
      <c r="D1985">
        <v>20151201073000</v>
      </c>
      <c r="E1985" s="1">
        <f>IF(SUMPRODUCT(--ISNUMBER(SEARCH({"ECON_EARNINGSREPORT","ECON_STOCKMARKET"},C1985)))&gt;0,1,0)</f>
        <v>0</v>
      </c>
      <c r="F1985" s="1">
        <f>IF(SUMPRODUCT(--ISNUMBER(SEARCH({"ENV_"},C1985)))&gt;0,1,0)</f>
        <v>0</v>
      </c>
      <c r="G1985" s="1">
        <f>IF(SUMPRODUCT(--ISNUMBER(SEARCH({"DISCRIMINATION","HARASSMENT","HATE_SPEECH","GENDER_VIOLENCE"},C1985)))&gt;0,1,0)</f>
        <v>0</v>
      </c>
      <c r="H1985" s="1">
        <f>IF(SUMPRODUCT(--ISNUMBER(SEARCH({"LEGALIZE","LEGISLATION","TRIAL"},C1985)))&gt;0,1,0)</f>
        <v>1</v>
      </c>
      <c r="I1985" s="1">
        <f>IF(SUMPRODUCT(--ISNUMBER(SEARCH({"LEADER"},C1985)))&gt;0,1,0)</f>
        <v>0</v>
      </c>
      <c r="J1985" t="str">
        <f t="shared" si="120"/>
        <v>2015</v>
      </c>
      <c r="K1985" t="str">
        <f t="shared" si="121"/>
        <v>12</v>
      </c>
      <c r="L1985" t="str">
        <f t="shared" si="122"/>
        <v>01</v>
      </c>
      <c r="M1985" s="2">
        <f t="shared" si="123"/>
        <v>42339.3125</v>
      </c>
      <c r="N1985" s="1">
        <f>IF(SUMPRODUCT(--ISNUMBER(SEARCH({"nasdaq.com","bloomberg.com","wsj.com","seekingalpha.com","valuewalk.com","reuters.com","forbes.com","marketwatch.com","investopedia.com","businessinsider.com","analystratings.com"},B1985)))&gt;0,1,0)</f>
        <v>0</v>
      </c>
      <c r="O1985" t="s">
        <v>3935</v>
      </c>
    </row>
    <row r="1986" spans="1:15" x14ac:dyDescent="0.35">
      <c r="A1986">
        <v>-0.18796992481203001</v>
      </c>
      <c r="B1986" t="s">
        <v>1442</v>
      </c>
      <c r="C1986" t="s">
        <v>1882</v>
      </c>
      <c r="D1986">
        <v>20151002200000</v>
      </c>
      <c r="E1986" s="1">
        <f>IF(SUMPRODUCT(--ISNUMBER(SEARCH({"ECON_EARNINGSREPORT","ECON_STOCKMARKET"},C1986)))&gt;0,1,0)</f>
        <v>1</v>
      </c>
      <c r="F1986" s="1">
        <f>IF(SUMPRODUCT(--ISNUMBER(SEARCH({"ENV_"},C1986)))&gt;0,1,0)</f>
        <v>0</v>
      </c>
      <c r="G1986" s="1">
        <f>IF(SUMPRODUCT(--ISNUMBER(SEARCH({"DISCRIMINATION","HARASSMENT","HATE_SPEECH","GENDER_VIOLENCE"},C1986)))&gt;0,1,0)</f>
        <v>0</v>
      </c>
      <c r="H1986" s="1">
        <f>IF(SUMPRODUCT(--ISNUMBER(SEARCH({"LEGALIZE","LEGISLATION","TRIAL"},C1986)))&gt;0,1,0)</f>
        <v>0</v>
      </c>
      <c r="I1986" s="1">
        <f>IF(SUMPRODUCT(--ISNUMBER(SEARCH({"LEADER"},C1986)))&gt;0,1,0)</f>
        <v>0</v>
      </c>
      <c r="J1986" t="str">
        <f t="shared" si="120"/>
        <v>2015</v>
      </c>
      <c r="K1986" t="str">
        <f t="shared" si="121"/>
        <v>10</v>
      </c>
      <c r="L1986" t="str">
        <f t="shared" si="122"/>
        <v>02</v>
      </c>
      <c r="M1986" s="2">
        <f t="shared" si="123"/>
        <v>42279.833333333336</v>
      </c>
      <c r="N1986" s="1">
        <f>IF(SUMPRODUCT(--ISNUMBER(SEARCH({"nasdaq.com","bloomberg.com","wsj.com","seekingalpha.com","valuewalk.com","reuters.com","forbes.com","marketwatch.com","investopedia.com","businessinsider.com","analystratings.com"},B1986)))&gt;0,1,0)</f>
        <v>0</v>
      </c>
      <c r="O1986" t="s">
        <v>3935</v>
      </c>
    </row>
    <row r="1987" spans="1:15" x14ac:dyDescent="0.35">
      <c r="A1987">
        <v>0.75566750629722901</v>
      </c>
      <c r="B1987" t="s">
        <v>140</v>
      </c>
      <c r="C1987" t="s">
        <v>1883</v>
      </c>
      <c r="D1987">
        <v>20151220200000</v>
      </c>
      <c r="E1987" s="1">
        <f>IF(SUMPRODUCT(--ISNUMBER(SEARCH({"ECON_EARNINGSREPORT","ECON_STOCKMARKET"},C1987)))&gt;0,1,0)</f>
        <v>1</v>
      </c>
      <c r="F1987" s="1">
        <f>IF(SUMPRODUCT(--ISNUMBER(SEARCH({"ENV_"},C1987)))&gt;0,1,0)</f>
        <v>0</v>
      </c>
      <c r="G1987" s="1">
        <f>IF(SUMPRODUCT(--ISNUMBER(SEARCH({"DISCRIMINATION","HARASSMENT","HATE_SPEECH","GENDER_VIOLENCE"},C1987)))&gt;0,1,0)</f>
        <v>0</v>
      </c>
      <c r="H1987" s="1">
        <f>IF(SUMPRODUCT(--ISNUMBER(SEARCH({"LEGALIZE","LEGISLATION","TRIAL"},C1987)))&gt;0,1,0)</f>
        <v>1</v>
      </c>
      <c r="I1987" s="1">
        <f>IF(SUMPRODUCT(--ISNUMBER(SEARCH({"LEADER"},C1987)))&gt;0,1,0)</f>
        <v>0</v>
      </c>
      <c r="J1987" t="str">
        <f t="shared" ref="J1987:J2050" si="124">LEFT(D1987,4)</f>
        <v>2015</v>
      </c>
      <c r="K1987" t="str">
        <f t="shared" ref="K1987:K2050" si="125">MID(D1987,5,2)</f>
        <v>12</v>
      </c>
      <c r="L1987" t="str">
        <f t="shared" ref="L1987:L2050" si="126">MID(D1987,7,2)</f>
        <v>20</v>
      </c>
      <c r="M1987" s="2">
        <f t="shared" ref="M1987:M2050" si="127">DATE(LEFT(D1987,4),MID(D1987,5,2),MID(D1987,7,2))+TIME(MID(D1987,9,2),MID(D1987,11,2),RIGHT(D1987,2))</f>
        <v>42358.833333333336</v>
      </c>
      <c r="N1987" s="1">
        <f>IF(SUMPRODUCT(--ISNUMBER(SEARCH({"nasdaq.com","bloomberg.com","wsj.com","seekingalpha.com","valuewalk.com","reuters.com","forbes.com","marketwatch.com","investopedia.com","businessinsider.com","analystratings.com"},B1987)))&gt;0,1,0)</f>
        <v>0</v>
      </c>
      <c r="O1987" t="s">
        <v>3935</v>
      </c>
    </row>
    <row r="1988" spans="1:15" x14ac:dyDescent="0.35">
      <c r="A1988">
        <v>0.82304526748971196</v>
      </c>
      <c r="B1988" t="s">
        <v>90</v>
      </c>
      <c r="C1988" t="s">
        <v>1884</v>
      </c>
      <c r="D1988">
        <v>20150803200000</v>
      </c>
      <c r="E1988" s="1">
        <f>IF(SUMPRODUCT(--ISNUMBER(SEARCH({"ECON_EARNINGSREPORT","ECON_STOCKMARKET"},C1988)))&gt;0,1,0)</f>
        <v>1</v>
      </c>
      <c r="F1988" s="1">
        <f>IF(SUMPRODUCT(--ISNUMBER(SEARCH({"ENV_"},C1988)))&gt;0,1,0)</f>
        <v>0</v>
      </c>
      <c r="G1988" s="1">
        <f>IF(SUMPRODUCT(--ISNUMBER(SEARCH({"DISCRIMINATION","HARASSMENT","HATE_SPEECH","GENDER_VIOLENCE"},C1988)))&gt;0,1,0)</f>
        <v>0</v>
      </c>
      <c r="H1988" s="1">
        <f>IF(SUMPRODUCT(--ISNUMBER(SEARCH({"LEGALIZE","LEGISLATION","TRIAL"},C1988)))&gt;0,1,0)</f>
        <v>0</v>
      </c>
      <c r="I1988" s="1">
        <f>IF(SUMPRODUCT(--ISNUMBER(SEARCH({"LEADER"},C1988)))&gt;0,1,0)</f>
        <v>0</v>
      </c>
      <c r="J1988" t="str">
        <f t="shared" si="124"/>
        <v>2015</v>
      </c>
      <c r="K1988" t="str">
        <f t="shared" si="125"/>
        <v>08</v>
      </c>
      <c r="L1988" t="str">
        <f t="shared" si="126"/>
        <v>03</v>
      </c>
      <c r="M1988" s="2">
        <f t="shared" si="127"/>
        <v>42219.833333333336</v>
      </c>
      <c r="N1988" s="1">
        <f>IF(SUMPRODUCT(--ISNUMBER(SEARCH({"nasdaq.com","bloomberg.com","wsj.com","seekingalpha.com","valuewalk.com","reuters.com","forbes.com","marketwatch.com","investopedia.com","businessinsider.com","analystratings.com"},B1988)))&gt;0,1,0)</f>
        <v>0</v>
      </c>
      <c r="O1988" t="s">
        <v>3935</v>
      </c>
    </row>
    <row r="1989" spans="1:15" x14ac:dyDescent="0.35">
      <c r="A1989">
        <v>0.73937153419593304</v>
      </c>
      <c r="B1989" t="s">
        <v>1769</v>
      </c>
      <c r="C1989" t="s">
        <v>1770</v>
      </c>
      <c r="D1989">
        <v>20151210091500</v>
      </c>
      <c r="E1989" s="1">
        <f>IF(SUMPRODUCT(--ISNUMBER(SEARCH({"ECON_EARNINGSREPORT","ECON_STOCKMARKET"},C1989)))&gt;0,1,0)</f>
        <v>1</v>
      </c>
      <c r="F1989" s="1">
        <f>IF(SUMPRODUCT(--ISNUMBER(SEARCH({"ENV_"},C1989)))&gt;0,1,0)</f>
        <v>0</v>
      </c>
      <c r="G1989" s="1">
        <f>IF(SUMPRODUCT(--ISNUMBER(SEARCH({"DISCRIMINATION","HARASSMENT","HATE_SPEECH","GENDER_VIOLENCE"},C1989)))&gt;0,1,0)</f>
        <v>0</v>
      </c>
      <c r="H1989" s="1">
        <f>IF(SUMPRODUCT(--ISNUMBER(SEARCH({"LEGALIZE","LEGISLATION","TRIAL"},C1989)))&gt;0,1,0)</f>
        <v>0</v>
      </c>
      <c r="I1989" s="1">
        <f>IF(SUMPRODUCT(--ISNUMBER(SEARCH({"LEADER"},C1989)))&gt;0,1,0)</f>
        <v>0</v>
      </c>
      <c r="J1989" t="str">
        <f t="shared" si="124"/>
        <v>2015</v>
      </c>
      <c r="K1989" t="str">
        <f t="shared" si="125"/>
        <v>12</v>
      </c>
      <c r="L1989" t="str">
        <f t="shared" si="126"/>
        <v>10</v>
      </c>
      <c r="M1989" s="2">
        <f t="shared" si="127"/>
        <v>42348.385416666664</v>
      </c>
      <c r="N1989" s="1">
        <f>IF(SUMPRODUCT(--ISNUMBER(SEARCH({"nasdaq.com","bloomberg.com","wsj.com","seekingalpha.com","valuewalk.com","reuters.com","forbes.com","marketwatch.com","investopedia.com","businessinsider.com","analystratings.com"},B1989)))&gt;0,1,0)</f>
        <v>0</v>
      </c>
      <c r="O1989" t="s">
        <v>3935</v>
      </c>
    </row>
    <row r="1990" spans="1:15" x14ac:dyDescent="0.35">
      <c r="A1990">
        <v>0.63795853269537495</v>
      </c>
      <c r="B1990" t="s">
        <v>23</v>
      </c>
      <c r="C1990" t="s">
        <v>1885</v>
      </c>
      <c r="D1990">
        <v>20150815013000</v>
      </c>
      <c r="E1990" s="1">
        <f>IF(SUMPRODUCT(--ISNUMBER(SEARCH({"ECON_EARNINGSREPORT","ECON_STOCKMARKET"},C1990)))&gt;0,1,0)</f>
        <v>1</v>
      </c>
      <c r="F1990" s="1">
        <f>IF(SUMPRODUCT(--ISNUMBER(SEARCH({"ENV_"},C1990)))&gt;0,1,0)</f>
        <v>0</v>
      </c>
      <c r="G1990" s="1">
        <f>IF(SUMPRODUCT(--ISNUMBER(SEARCH({"DISCRIMINATION","HARASSMENT","HATE_SPEECH","GENDER_VIOLENCE"},C1990)))&gt;0,1,0)</f>
        <v>0</v>
      </c>
      <c r="H1990" s="1">
        <f>IF(SUMPRODUCT(--ISNUMBER(SEARCH({"LEGALIZE","LEGISLATION","TRIAL"},C1990)))&gt;0,1,0)</f>
        <v>0</v>
      </c>
      <c r="I1990" s="1">
        <f>IF(SUMPRODUCT(--ISNUMBER(SEARCH({"LEADER"},C1990)))&gt;0,1,0)</f>
        <v>0</v>
      </c>
      <c r="J1990" t="str">
        <f t="shared" si="124"/>
        <v>2015</v>
      </c>
      <c r="K1990" t="str">
        <f t="shared" si="125"/>
        <v>08</v>
      </c>
      <c r="L1990" t="str">
        <f t="shared" si="126"/>
        <v>15</v>
      </c>
      <c r="M1990" s="2">
        <f t="shared" si="127"/>
        <v>42231.0625</v>
      </c>
      <c r="N1990" s="1">
        <f>IF(SUMPRODUCT(--ISNUMBER(SEARCH({"nasdaq.com","bloomberg.com","wsj.com","seekingalpha.com","valuewalk.com","reuters.com","forbes.com","marketwatch.com","investopedia.com","businessinsider.com","analystratings.com"},B1990)))&gt;0,1,0)</f>
        <v>0</v>
      </c>
      <c r="O1990" t="s">
        <v>3935</v>
      </c>
    </row>
    <row r="1991" spans="1:15" x14ac:dyDescent="0.35">
      <c r="A1991">
        <v>-0.87412587412587395</v>
      </c>
      <c r="B1991" t="s">
        <v>90</v>
      </c>
      <c r="C1991" t="s">
        <v>1886</v>
      </c>
      <c r="D1991">
        <v>20160331164500</v>
      </c>
      <c r="E1991" s="1">
        <f>IF(SUMPRODUCT(--ISNUMBER(SEARCH({"ECON_EARNINGSREPORT","ECON_STOCKMARKET"},C1991)))&gt;0,1,0)</f>
        <v>1</v>
      </c>
      <c r="F1991" s="1">
        <f>IF(SUMPRODUCT(--ISNUMBER(SEARCH({"ENV_"},C1991)))&gt;0,1,0)</f>
        <v>0</v>
      </c>
      <c r="G1991" s="1">
        <f>IF(SUMPRODUCT(--ISNUMBER(SEARCH({"DISCRIMINATION","HARASSMENT","HATE_SPEECH","GENDER_VIOLENCE"},C1991)))&gt;0,1,0)</f>
        <v>0</v>
      </c>
      <c r="H1991" s="1">
        <f>IF(SUMPRODUCT(--ISNUMBER(SEARCH({"LEGALIZE","LEGISLATION","TRIAL"},C1991)))&gt;0,1,0)</f>
        <v>0</v>
      </c>
      <c r="I1991" s="1">
        <f>IF(SUMPRODUCT(--ISNUMBER(SEARCH({"LEADER"},C1991)))&gt;0,1,0)</f>
        <v>0</v>
      </c>
      <c r="J1991" t="str">
        <f t="shared" si="124"/>
        <v>2016</v>
      </c>
      <c r="K1991" t="str">
        <f t="shared" si="125"/>
        <v>03</v>
      </c>
      <c r="L1991" t="str">
        <f t="shared" si="126"/>
        <v>31</v>
      </c>
      <c r="M1991" s="2">
        <f t="shared" si="127"/>
        <v>42460.697916666664</v>
      </c>
      <c r="N1991" s="1">
        <f>IF(SUMPRODUCT(--ISNUMBER(SEARCH({"nasdaq.com","bloomberg.com","wsj.com","seekingalpha.com","valuewalk.com","reuters.com","forbes.com","marketwatch.com","investopedia.com","businessinsider.com","analystratings.com"},B1991)))&gt;0,1,0)</f>
        <v>0</v>
      </c>
      <c r="O1991" t="s">
        <v>3935</v>
      </c>
    </row>
    <row r="1992" spans="1:15" x14ac:dyDescent="0.35">
      <c r="A1992">
        <v>-0.91743119266054995</v>
      </c>
      <c r="B1992" t="s">
        <v>332</v>
      </c>
      <c r="C1992" t="s">
        <v>1887</v>
      </c>
      <c r="D1992">
        <v>20151224164500</v>
      </c>
      <c r="E1992" s="1">
        <f>IF(SUMPRODUCT(--ISNUMBER(SEARCH({"ECON_EARNINGSREPORT","ECON_STOCKMARKET"},C1992)))&gt;0,1,0)</f>
        <v>1</v>
      </c>
      <c r="F1992" s="1">
        <f>IF(SUMPRODUCT(--ISNUMBER(SEARCH({"ENV_"},C1992)))&gt;0,1,0)</f>
        <v>0</v>
      </c>
      <c r="G1992" s="1">
        <f>IF(SUMPRODUCT(--ISNUMBER(SEARCH({"DISCRIMINATION","HARASSMENT","HATE_SPEECH","GENDER_VIOLENCE"},C1992)))&gt;0,1,0)</f>
        <v>0</v>
      </c>
      <c r="H1992" s="1">
        <f>IF(SUMPRODUCT(--ISNUMBER(SEARCH({"LEGALIZE","LEGISLATION","TRIAL"},C1992)))&gt;0,1,0)</f>
        <v>0</v>
      </c>
      <c r="I1992" s="1">
        <f>IF(SUMPRODUCT(--ISNUMBER(SEARCH({"LEADER"},C1992)))&gt;0,1,0)</f>
        <v>0</v>
      </c>
      <c r="J1992" t="str">
        <f t="shared" si="124"/>
        <v>2015</v>
      </c>
      <c r="K1992" t="str">
        <f t="shared" si="125"/>
        <v>12</v>
      </c>
      <c r="L1992" t="str">
        <f t="shared" si="126"/>
        <v>24</v>
      </c>
      <c r="M1992" s="2">
        <f t="shared" si="127"/>
        <v>42362.697916666664</v>
      </c>
      <c r="N1992" s="1">
        <f>IF(SUMPRODUCT(--ISNUMBER(SEARCH({"nasdaq.com","bloomberg.com","wsj.com","seekingalpha.com","valuewalk.com","reuters.com","forbes.com","marketwatch.com","investopedia.com","businessinsider.com","analystratings.com"},B1992)))&gt;0,1,0)</f>
        <v>0</v>
      </c>
      <c r="O1992" t="s">
        <v>3935</v>
      </c>
    </row>
    <row r="1993" spans="1:15" x14ac:dyDescent="0.35">
      <c r="A1993">
        <v>0.24630541871921199</v>
      </c>
      <c r="B1993" t="s">
        <v>1888</v>
      </c>
      <c r="C1993" t="s">
        <v>1889</v>
      </c>
      <c r="D1993">
        <v>20151220133000</v>
      </c>
      <c r="E1993" s="1">
        <f>IF(SUMPRODUCT(--ISNUMBER(SEARCH({"ECON_EARNINGSREPORT","ECON_STOCKMARKET"},C1993)))&gt;0,1,0)</f>
        <v>1</v>
      </c>
      <c r="F1993" s="1">
        <f>IF(SUMPRODUCT(--ISNUMBER(SEARCH({"ENV_"},C1993)))&gt;0,1,0)</f>
        <v>0</v>
      </c>
      <c r="G1993" s="1">
        <f>IF(SUMPRODUCT(--ISNUMBER(SEARCH({"DISCRIMINATION","HARASSMENT","HATE_SPEECH","GENDER_VIOLENCE"},C1993)))&gt;0,1,0)</f>
        <v>0</v>
      </c>
      <c r="H1993" s="1">
        <f>IF(SUMPRODUCT(--ISNUMBER(SEARCH({"LEGALIZE","LEGISLATION","TRIAL"},C1993)))&gt;0,1,0)</f>
        <v>0</v>
      </c>
      <c r="I1993" s="1">
        <f>IF(SUMPRODUCT(--ISNUMBER(SEARCH({"LEADER"},C1993)))&gt;0,1,0)</f>
        <v>0</v>
      </c>
      <c r="J1993" t="str">
        <f t="shared" si="124"/>
        <v>2015</v>
      </c>
      <c r="K1993" t="str">
        <f t="shared" si="125"/>
        <v>12</v>
      </c>
      <c r="L1993" t="str">
        <f t="shared" si="126"/>
        <v>20</v>
      </c>
      <c r="M1993" s="2">
        <f t="shared" si="127"/>
        <v>42358.5625</v>
      </c>
      <c r="N1993" s="1">
        <f>IF(SUMPRODUCT(--ISNUMBER(SEARCH({"nasdaq.com","bloomberg.com","wsj.com","seekingalpha.com","valuewalk.com","reuters.com","forbes.com","marketwatch.com","investopedia.com","businessinsider.com","analystratings.com"},B1993)))&gt;0,1,0)</f>
        <v>0</v>
      </c>
      <c r="O1993" t="s">
        <v>3935</v>
      </c>
    </row>
    <row r="1994" spans="1:15" x14ac:dyDescent="0.35">
      <c r="A1994">
        <v>-1.4326647564469901</v>
      </c>
      <c r="B1994" t="s">
        <v>25</v>
      </c>
      <c r="C1994" t="s">
        <v>1890</v>
      </c>
      <c r="D1994">
        <v>20160409054500</v>
      </c>
      <c r="E1994" s="1">
        <f>IF(SUMPRODUCT(--ISNUMBER(SEARCH({"ECON_EARNINGSREPORT","ECON_STOCKMARKET"},C1994)))&gt;0,1,0)</f>
        <v>0</v>
      </c>
      <c r="F1994" s="1">
        <f>IF(SUMPRODUCT(--ISNUMBER(SEARCH({"ENV_"},C1994)))&gt;0,1,0)</f>
        <v>0</v>
      </c>
      <c r="G1994" s="1">
        <f>IF(SUMPRODUCT(--ISNUMBER(SEARCH({"DISCRIMINATION","HARASSMENT","HATE_SPEECH","GENDER_VIOLENCE"},C1994)))&gt;0,1,0)</f>
        <v>0</v>
      </c>
      <c r="H1994" s="1">
        <f>IF(SUMPRODUCT(--ISNUMBER(SEARCH({"LEGALIZE","LEGISLATION","TRIAL"},C1994)))&gt;0,1,0)</f>
        <v>0</v>
      </c>
      <c r="I1994" s="1">
        <f>IF(SUMPRODUCT(--ISNUMBER(SEARCH({"LEADER"},C1994)))&gt;0,1,0)</f>
        <v>0</v>
      </c>
      <c r="J1994" t="str">
        <f t="shared" si="124"/>
        <v>2016</v>
      </c>
      <c r="K1994" t="str">
        <f t="shared" si="125"/>
        <v>04</v>
      </c>
      <c r="L1994" t="str">
        <f t="shared" si="126"/>
        <v>09</v>
      </c>
      <c r="M1994" s="2">
        <f t="shared" si="127"/>
        <v>42469.239583333336</v>
      </c>
      <c r="N1994" s="1">
        <f>IF(SUMPRODUCT(--ISNUMBER(SEARCH({"nasdaq.com","bloomberg.com","wsj.com","seekingalpha.com","valuewalk.com","reuters.com","forbes.com","marketwatch.com","investopedia.com","businessinsider.com","analystratings.com"},B1994)))&gt;0,1,0)</f>
        <v>0</v>
      </c>
      <c r="O1994" t="s">
        <v>3935</v>
      </c>
    </row>
    <row r="1995" spans="1:15" x14ac:dyDescent="0.35">
      <c r="A1995">
        <v>-2.4509803921568598</v>
      </c>
      <c r="B1995" t="s">
        <v>1047</v>
      </c>
      <c r="D1995">
        <v>20150714143000</v>
      </c>
      <c r="E1995" s="1">
        <f>IF(SUMPRODUCT(--ISNUMBER(SEARCH({"ECON_EARNINGSREPORT","ECON_STOCKMARKET"},C1995)))&gt;0,1,0)</f>
        <v>0</v>
      </c>
      <c r="F1995" s="1">
        <f>IF(SUMPRODUCT(--ISNUMBER(SEARCH({"ENV_"},C1995)))&gt;0,1,0)</f>
        <v>0</v>
      </c>
      <c r="G1995" s="1">
        <f>IF(SUMPRODUCT(--ISNUMBER(SEARCH({"DISCRIMINATION","HARASSMENT","HATE_SPEECH","GENDER_VIOLENCE"},C1995)))&gt;0,1,0)</f>
        <v>0</v>
      </c>
      <c r="H1995" s="1">
        <f>IF(SUMPRODUCT(--ISNUMBER(SEARCH({"LEGALIZE","LEGISLATION","TRIAL"},C1995)))&gt;0,1,0)</f>
        <v>0</v>
      </c>
      <c r="I1995" s="1">
        <f>IF(SUMPRODUCT(--ISNUMBER(SEARCH({"LEADER"},C1995)))&gt;0,1,0)</f>
        <v>0</v>
      </c>
      <c r="J1995" t="str">
        <f t="shared" si="124"/>
        <v>2015</v>
      </c>
      <c r="K1995" t="str">
        <f t="shared" si="125"/>
        <v>07</v>
      </c>
      <c r="L1995" t="str">
        <f t="shared" si="126"/>
        <v>14</v>
      </c>
      <c r="M1995" s="2">
        <f t="shared" si="127"/>
        <v>42199.604166666664</v>
      </c>
      <c r="N1995" s="1">
        <f>IF(SUMPRODUCT(--ISNUMBER(SEARCH({"nasdaq.com","bloomberg.com","wsj.com","seekingalpha.com","valuewalk.com","reuters.com","forbes.com","marketwatch.com","investopedia.com","businessinsider.com","analystratings.com"},B1995)))&gt;0,1,0)</f>
        <v>0</v>
      </c>
      <c r="O1995" t="s">
        <v>3935</v>
      </c>
    </row>
    <row r="1996" spans="1:15" x14ac:dyDescent="0.35">
      <c r="A1996">
        <v>-1.66051660516605</v>
      </c>
      <c r="B1996" t="s">
        <v>8</v>
      </c>
      <c r="C1996" t="s">
        <v>1891</v>
      </c>
      <c r="D1996">
        <v>20151102130000</v>
      </c>
      <c r="E1996" s="1">
        <f>IF(SUMPRODUCT(--ISNUMBER(SEARCH({"ECON_EARNINGSREPORT","ECON_STOCKMARKET"},C1996)))&gt;0,1,0)</f>
        <v>1</v>
      </c>
      <c r="F1996" s="1">
        <f>IF(SUMPRODUCT(--ISNUMBER(SEARCH({"ENV_"},C1996)))&gt;0,1,0)</f>
        <v>0</v>
      </c>
      <c r="G1996" s="1">
        <f>IF(SUMPRODUCT(--ISNUMBER(SEARCH({"DISCRIMINATION","HARASSMENT","HATE_SPEECH","GENDER_VIOLENCE"},C1996)))&gt;0,1,0)</f>
        <v>0</v>
      </c>
      <c r="H1996" s="1">
        <f>IF(SUMPRODUCT(--ISNUMBER(SEARCH({"LEGALIZE","LEGISLATION","TRIAL"},C1996)))&gt;0,1,0)</f>
        <v>0</v>
      </c>
      <c r="I1996" s="1">
        <f>IF(SUMPRODUCT(--ISNUMBER(SEARCH({"LEADER"},C1996)))&gt;0,1,0)</f>
        <v>0</v>
      </c>
      <c r="J1996" t="str">
        <f t="shared" si="124"/>
        <v>2015</v>
      </c>
      <c r="K1996" t="str">
        <f t="shared" si="125"/>
        <v>11</v>
      </c>
      <c r="L1996" t="str">
        <f t="shared" si="126"/>
        <v>02</v>
      </c>
      <c r="M1996" s="2">
        <f t="shared" si="127"/>
        <v>42310.541666666664</v>
      </c>
      <c r="N1996" s="1">
        <f>IF(SUMPRODUCT(--ISNUMBER(SEARCH({"nasdaq.com","bloomberg.com","wsj.com","seekingalpha.com","valuewalk.com","reuters.com","forbes.com","marketwatch.com","investopedia.com","businessinsider.com","analystratings.com"},B1996)))&gt;0,1,0)</f>
        <v>0</v>
      </c>
      <c r="O1996" t="s">
        <v>3935</v>
      </c>
    </row>
    <row r="1997" spans="1:15" x14ac:dyDescent="0.35">
      <c r="A1997">
        <v>1.4423076923076901</v>
      </c>
      <c r="B1997" t="s">
        <v>1448</v>
      </c>
      <c r="C1997" t="s">
        <v>1892</v>
      </c>
      <c r="D1997">
        <v>20150715123000</v>
      </c>
      <c r="E1997" s="1">
        <f>IF(SUMPRODUCT(--ISNUMBER(SEARCH({"ECON_EARNINGSREPORT","ECON_STOCKMARKET"},C1997)))&gt;0,1,0)</f>
        <v>1</v>
      </c>
      <c r="F1997" s="1">
        <f>IF(SUMPRODUCT(--ISNUMBER(SEARCH({"ENV_"},C1997)))&gt;0,1,0)</f>
        <v>0</v>
      </c>
      <c r="G1997" s="1">
        <f>IF(SUMPRODUCT(--ISNUMBER(SEARCH({"DISCRIMINATION","HARASSMENT","HATE_SPEECH","GENDER_VIOLENCE"},C1997)))&gt;0,1,0)</f>
        <v>0</v>
      </c>
      <c r="H1997" s="1">
        <f>IF(SUMPRODUCT(--ISNUMBER(SEARCH({"LEGALIZE","LEGISLATION","TRIAL"},C1997)))&gt;0,1,0)</f>
        <v>0</v>
      </c>
      <c r="I1997" s="1">
        <f>IF(SUMPRODUCT(--ISNUMBER(SEARCH({"LEADER"},C1997)))&gt;0,1,0)</f>
        <v>0</v>
      </c>
      <c r="J1997" t="str">
        <f t="shared" si="124"/>
        <v>2015</v>
      </c>
      <c r="K1997" t="str">
        <f t="shared" si="125"/>
        <v>07</v>
      </c>
      <c r="L1997" t="str">
        <f t="shared" si="126"/>
        <v>15</v>
      </c>
      <c r="M1997" s="2">
        <f t="shared" si="127"/>
        <v>42200.520833333336</v>
      </c>
      <c r="N1997" s="1">
        <f>IF(SUMPRODUCT(--ISNUMBER(SEARCH({"nasdaq.com","bloomberg.com","wsj.com","seekingalpha.com","valuewalk.com","reuters.com","forbes.com","marketwatch.com","investopedia.com","businessinsider.com","analystratings.com"},B1997)))&gt;0,1,0)</f>
        <v>0</v>
      </c>
      <c r="O1997" t="s">
        <v>3935</v>
      </c>
    </row>
    <row r="1998" spans="1:15" x14ac:dyDescent="0.35">
      <c r="A1998">
        <v>0.13661202185792301</v>
      </c>
      <c r="B1998" t="s">
        <v>1517</v>
      </c>
      <c r="D1998">
        <v>20150715021500</v>
      </c>
      <c r="E1998" s="1">
        <f>IF(SUMPRODUCT(--ISNUMBER(SEARCH({"ECON_EARNINGSREPORT","ECON_STOCKMARKET"},C1998)))&gt;0,1,0)</f>
        <v>0</v>
      </c>
      <c r="F1998" s="1">
        <f>IF(SUMPRODUCT(--ISNUMBER(SEARCH({"ENV_"},C1998)))&gt;0,1,0)</f>
        <v>0</v>
      </c>
      <c r="G1998" s="1">
        <f>IF(SUMPRODUCT(--ISNUMBER(SEARCH({"DISCRIMINATION","HARASSMENT","HATE_SPEECH","GENDER_VIOLENCE"},C1998)))&gt;0,1,0)</f>
        <v>0</v>
      </c>
      <c r="H1998" s="1">
        <f>IF(SUMPRODUCT(--ISNUMBER(SEARCH({"LEGALIZE","LEGISLATION","TRIAL"},C1998)))&gt;0,1,0)</f>
        <v>0</v>
      </c>
      <c r="I1998" s="1">
        <f>IF(SUMPRODUCT(--ISNUMBER(SEARCH({"LEADER"},C1998)))&gt;0,1,0)</f>
        <v>0</v>
      </c>
      <c r="J1998" t="str">
        <f t="shared" si="124"/>
        <v>2015</v>
      </c>
      <c r="K1998" t="str">
        <f t="shared" si="125"/>
        <v>07</v>
      </c>
      <c r="L1998" t="str">
        <f t="shared" si="126"/>
        <v>15</v>
      </c>
      <c r="M1998" s="2">
        <f t="shared" si="127"/>
        <v>42200.09375</v>
      </c>
      <c r="N1998" s="1">
        <f>IF(SUMPRODUCT(--ISNUMBER(SEARCH({"nasdaq.com","bloomberg.com","wsj.com","seekingalpha.com","valuewalk.com","reuters.com","forbes.com","marketwatch.com","investopedia.com","businessinsider.com","analystratings.com"},B1998)))&gt;0,1,0)</f>
        <v>0</v>
      </c>
      <c r="O1998" t="s">
        <v>3935</v>
      </c>
    </row>
    <row r="1999" spans="1:15" x14ac:dyDescent="0.35">
      <c r="A1999">
        <v>2.00364298724954</v>
      </c>
      <c r="B1999" t="s">
        <v>1448</v>
      </c>
      <c r="C1999" t="s">
        <v>1893</v>
      </c>
      <c r="D1999">
        <v>20150527131500</v>
      </c>
      <c r="E1999" s="1">
        <f>IF(SUMPRODUCT(--ISNUMBER(SEARCH({"ECON_EARNINGSREPORT","ECON_STOCKMARKET"},C1999)))&gt;0,1,0)</f>
        <v>1</v>
      </c>
      <c r="F1999" s="1">
        <f>IF(SUMPRODUCT(--ISNUMBER(SEARCH({"ENV_"},C1999)))&gt;0,1,0)</f>
        <v>0</v>
      </c>
      <c r="G1999" s="1">
        <f>IF(SUMPRODUCT(--ISNUMBER(SEARCH({"DISCRIMINATION","HARASSMENT","HATE_SPEECH","GENDER_VIOLENCE"},C1999)))&gt;0,1,0)</f>
        <v>0</v>
      </c>
      <c r="H1999" s="1">
        <f>IF(SUMPRODUCT(--ISNUMBER(SEARCH({"LEGALIZE","LEGISLATION","TRIAL"},C1999)))&gt;0,1,0)</f>
        <v>0</v>
      </c>
      <c r="I1999" s="1">
        <f>IF(SUMPRODUCT(--ISNUMBER(SEARCH({"LEADER"},C1999)))&gt;0,1,0)</f>
        <v>1</v>
      </c>
      <c r="J1999" t="str">
        <f t="shared" si="124"/>
        <v>2015</v>
      </c>
      <c r="K1999" t="str">
        <f t="shared" si="125"/>
        <v>05</v>
      </c>
      <c r="L1999" t="str">
        <f t="shared" si="126"/>
        <v>27</v>
      </c>
      <c r="M1999" s="2">
        <f t="shared" si="127"/>
        <v>42151.552083333336</v>
      </c>
      <c r="N1999" s="1">
        <f>IF(SUMPRODUCT(--ISNUMBER(SEARCH({"nasdaq.com","bloomberg.com","wsj.com","seekingalpha.com","valuewalk.com","reuters.com","forbes.com","marketwatch.com","investopedia.com","businessinsider.com","analystratings.com"},B1999)))&gt;0,1,0)</f>
        <v>0</v>
      </c>
      <c r="O1999" t="s">
        <v>3935</v>
      </c>
    </row>
    <row r="2000" spans="1:15" x14ac:dyDescent="0.35">
      <c r="A2000">
        <v>0.73937153419593304</v>
      </c>
      <c r="B2000" t="s">
        <v>1769</v>
      </c>
      <c r="C2000" t="s">
        <v>1770</v>
      </c>
      <c r="D2000">
        <v>20151207234500</v>
      </c>
      <c r="E2000" s="1">
        <f>IF(SUMPRODUCT(--ISNUMBER(SEARCH({"ECON_EARNINGSREPORT","ECON_STOCKMARKET"},C2000)))&gt;0,1,0)</f>
        <v>1</v>
      </c>
      <c r="F2000" s="1">
        <f>IF(SUMPRODUCT(--ISNUMBER(SEARCH({"ENV_"},C2000)))&gt;0,1,0)</f>
        <v>0</v>
      </c>
      <c r="G2000" s="1">
        <f>IF(SUMPRODUCT(--ISNUMBER(SEARCH({"DISCRIMINATION","HARASSMENT","HATE_SPEECH","GENDER_VIOLENCE"},C2000)))&gt;0,1,0)</f>
        <v>0</v>
      </c>
      <c r="H2000" s="1">
        <f>IF(SUMPRODUCT(--ISNUMBER(SEARCH({"LEGALIZE","LEGISLATION","TRIAL"},C2000)))&gt;0,1,0)</f>
        <v>0</v>
      </c>
      <c r="I2000" s="1">
        <f>IF(SUMPRODUCT(--ISNUMBER(SEARCH({"LEADER"},C2000)))&gt;0,1,0)</f>
        <v>0</v>
      </c>
      <c r="J2000" t="str">
        <f t="shared" si="124"/>
        <v>2015</v>
      </c>
      <c r="K2000" t="str">
        <f t="shared" si="125"/>
        <v>12</v>
      </c>
      <c r="L2000" t="str">
        <f t="shared" si="126"/>
        <v>07</v>
      </c>
      <c r="M2000" s="2">
        <f t="shared" si="127"/>
        <v>42345.989583333336</v>
      </c>
      <c r="N2000" s="1">
        <f>IF(SUMPRODUCT(--ISNUMBER(SEARCH({"nasdaq.com","bloomberg.com","wsj.com","seekingalpha.com","valuewalk.com","reuters.com","forbes.com","marketwatch.com","investopedia.com","businessinsider.com","analystratings.com"},B2000)))&gt;0,1,0)</f>
        <v>0</v>
      </c>
      <c r="O2000" t="s">
        <v>3935</v>
      </c>
    </row>
    <row r="2001" spans="1:15" x14ac:dyDescent="0.35">
      <c r="A2001">
        <v>0</v>
      </c>
      <c r="B2001" t="s">
        <v>1894</v>
      </c>
      <c r="D2001">
        <v>20150714151500</v>
      </c>
      <c r="E2001" s="1">
        <f>IF(SUMPRODUCT(--ISNUMBER(SEARCH({"ECON_EARNINGSREPORT","ECON_STOCKMARKET"},C2001)))&gt;0,1,0)</f>
        <v>0</v>
      </c>
      <c r="F2001" s="1">
        <f>IF(SUMPRODUCT(--ISNUMBER(SEARCH({"ENV_"},C2001)))&gt;0,1,0)</f>
        <v>0</v>
      </c>
      <c r="G2001" s="1">
        <f>IF(SUMPRODUCT(--ISNUMBER(SEARCH({"DISCRIMINATION","HARASSMENT","HATE_SPEECH","GENDER_VIOLENCE"},C2001)))&gt;0,1,0)</f>
        <v>0</v>
      </c>
      <c r="H2001" s="1">
        <f>IF(SUMPRODUCT(--ISNUMBER(SEARCH({"LEGALIZE","LEGISLATION","TRIAL"},C2001)))&gt;0,1,0)</f>
        <v>0</v>
      </c>
      <c r="I2001" s="1">
        <f>IF(SUMPRODUCT(--ISNUMBER(SEARCH({"LEADER"},C2001)))&gt;0,1,0)</f>
        <v>0</v>
      </c>
      <c r="J2001" t="str">
        <f t="shared" si="124"/>
        <v>2015</v>
      </c>
      <c r="K2001" t="str">
        <f t="shared" si="125"/>
        <v>07</v>
      </c>
      <c r="L2001" t="str">
        <f t="shared" si="126"/>
        <v>14</v>
      </c>
      <c r="M2001" s="2">
        <f t="shared" si="127"/>
        <v>42199.635416666664</v>
      </c>
      <c r="N2001" s="1">
        <f>IF(SUMPRODUCT(--ISNUMBER(SEARCH({"nasdaq.com","bloomberg.com","wsj.com","seekingalpha.com","valuewalk.com","reuters.com","forbes.com","marketwatch.com","investopedia.com","businessinsider.com","analystratings.com"},B2001)))&gt;0,1,0)</f>
        <v>0</v>
      </c>
      <c r="O2001" t="s">
        <v>3935</v>
      </c>
    </row>
    <row r="2002" spans="1:15" x14ac:dyDescent="0.35">
      <c r="A2002">
        <v>0</v>
      </c>
      <c r="B2002" t="s">
        <v>395</v>
      </c>
      <c r="D2002">
        <v>20150715023000</v>
      </c>
      <c r="E2002" s="1">
        <f>IF(SUMPRODUCT(--ISNUMBER(SEARCH({"ECON_EARNINGSREPORT","ECON_STOCKMARKET"},C2002)))&gt;0,1,0)</f>
        <v>0</v>
      </c>
      <c r="F2002" s="1">
        <f>IF(SUMPRODUCT(--ISNUMBER(SEARCH({"ENV_"},C2002)))&gt;0,1,0)</f>
        <v>0</v>
      </c>
      <c r="G2002" s="1">
        <f>IF(SUMPRODUCT(--ISNUMBER(SEARCH({"DISCRIMINATION","HARASSMENT","HATE_SPEECH","GENDER_VIOLENCE"},C2002)))&gt;0,1,0)</f>
        <v>0</v>
      </c>
      <c r="H2002" s="1">
        <f>IF(SUMPRODUCT(--ISNUMBER(SEARCH({"LEGALIZE","LEGISLATION","TRIAL"},C2002)))&gt;0,1,0)</f>
        <v>0</v>
      </c>
      <c r="I2002" s="1">
        <f>IF(SUMPRODUCT(--ISNUMBER(SEARCH({"LEADER"},C2002)))&gt;0,1,0)</f>
        <v>0</v>
      </c>
      <c r="J2002" t="str">
        <f t="shared" si="124"/>
        <v>2015</v>
      </c>
      <c r="K2002" t="str">
        <f t="shared" si="125"/>
        <v>07</v>
      </c>
      <c r="L2002" t="str">
        <f t="shared" si="126"/>
        <v>15</v>
      </c>
      <c r="M2002" s="2">
        <f t="shared" si="127"/>
        <v>42200.104166666664</v>
      </c>
      <c r="N2002" s="1">
        <f>IF(SUMPRODUCT(--ISNUMBER(SEARCH({"nasdaq.com","bloomberg.com","wsj.com","seekingalpha.com","valuewalk.com","reuters.com","forbes.com","marketwatch.com","investopedia.com","businessinsider.com","analystratings.com"},B2002)))&gt;0,1,0)</f>
        <v>1</v>
      </c>
      <c r="O2002" t="s">
        <v>3935</v>
      </c>
    </row>
    <row r="2003" spans="1:15" x14ac:dyDescent="0.35">
      <c r="A2003">
        <v>-1.0752688172042999</v>
      </c>
      <c r="B2003" t="s">
        <v>1580</v>
      </c>
      <c r="C2003" t="s">
        <v>1895</v>
      </c>
      <c r="D2003">
        <v>20150714011500</v>
      </c>
      <c r="E2003" s="1">
        <f>IF(SUMPRODUCT(--ISNUMBER(SEARCH({"ECON_EARNINGSREPORT","ECON_STOCKMARKET"},C2003)))&gt;0,1,0)</f>
        <v>1</v>
      </c>
      <c r="F2003" s="1">
        <f>IF(SUMPRODUCT(--ISNUMBER(SEARCH({"ENV_"},C2003)))&gt;0,1,0)</f>
        <v>0</v>
      </c>
      <c r="G2003" s="1">
        <f>IF(SUMPRODUCT(--ISNUMBER(SEARCH({"DISCRIMINATION","HARASSMENT","HATE_SPEECH","GENDER_VIOLENCE"},C2003)))&gt;0,1,0)</f>
        <v>0</v>
      </c>
      <c r="H2003" s="1">
        <f>IF(SUMPRODUCT(--ISNUMBER(SEARCH({"LEGALIZE","LEGISLATION","TRIAL"},C2003)))&gt;0,1,0)</f>
        <v>0</v>
      </c>
      <c r="I2003" s="1">
        <f>IF(SUMPRODUCT(--ISNUMBER(SEARCH({"LEADER"},C2003)))&gt;0,1,0)</f>
        <v>0</v>
      </c>
      <c r="J2003" t="str">
        <f t="shared" si="124"/>
        <v>2015</v>
      </c>
      <c r="K2003" t="str">
        <f t="shared" si="125"/>
        <v>07</v>
      </c>
      <c r="L2003" t="str">
        <f t="shared" si="126"/>
        <v>14</v>
      </c>
      <c r="M2003" s="2">
        <f t="shared" si="127"/>
        <v>42199.052083333336</v>
      </c>
      <c r="N2003" s="1">
        <f>IF(SUMPRODUCT(--ISNUMBER(SEARCH({"nasdaq.com","bloomberg.com","wsj.com","seekingalpha.com","valuewalk.com","reuters.com","forbes.com","marketwatch.com","investopedia.com","businessinsider.com","analystratings.com"},B2003)))&gt;0,1,0)</f>
        <v>0</v>
      </c>
      <c r="O2003" t="s">
        <v>3935</v>
      </c>
    </row>
    <row r="2004" spans="1:15" x14ac:dyDescent="0.35">
      <c r="A2004">
        <v>0.58479532163742698</v>
      </c>
      <c r="B2004" t="s">
        <v>1896</v>
      </c>
      <c r="C2004" t="s">
        <v>1897</v>
      </c>
      <c r="D2004">
        <v>20160324010000</v>
      </c>
      <c r="E2004" s="1">
        <f>IF(SUMPRODUCT(--ISNUMBER(SEARCH({"ECON_EARNINGSREPORT","ECON_STOCKMARKET"},C2004)))&gt;0,1,0)</f>
        <v>0</v>
      </c>
      <c r="F2004" s="1">
        <f>IF(SUMPRODUCT(--ISNUMBER(SEARCH({"ENV_"},C2004)))&gt;0,1,0)</f>
        <v>0</v>
      </c>
      <c r="G2004" s="1">
        <f>IF(SUMPRODUCT(--ISNUMBER(SEARCH({"DISCRIMINATION","HARASSMENT","HATE_SPEECH","GENDER_VIOLENCE"},C2004)))&gt;0,1,0)</f>
        <v>0</v>
      </c>
      <c r="H2004" s="1">
        <f>IF(SUMPRODUCT(--ISNUMBER(SEARCH({"LEGALIZE","LEGISLATION","TRIAL"},C2004)))&gt;0,1,0)</f>
        <v>0</v>
      </c>
      <c r="I2004" s="1">
        <f>IF(SUMPRODUCT(--ISNUMBER(SEARCH({"LEADER"},C2004)))&gt;0,1,0)</f>
        <v>0</v>
      </c>
      <c r="J2004" t="str">
        <f t="shared" si="124"/>
        <v>2016</v>
      </c>
      <c r="K2004" t="str">
        <f t="shared" si="125"/>
        <v>03</v>
      </c>
      <c r="L2004" t="str">
        <f t="shared" si="126"/>
        <v>24</v>
      </c>
      <c r="M2004" s="2">
        <f t="shared" si="127"/>
        <v>42453.041666666664</v>
      </c>
      <c r="N2004" s="1">
        <f>IF(SUMPRODUCT(--ISNUMBER(SEARCH({"nasdaq.com","bloomberg.com","wsj.com","seekingalpha.com","valuewalk.com","reuters.com","forbes.com","marketwatch.com","investopedia.com","businessinsider.com","analystratings.com"},B2004)))&gt;0,1,0)</f>
        <v>0</v>
      </c>
      <c r="O2004" t="s">
        <v>3935</v>
      </c>
    </row>
    <row r="2005" spans="1:15" x14ac:dyDescent="0.35">
      <c r="A2005">
        <v>1.5408320493066301</v>
      </c>
      <c r="B2005" t="s">
        <v>1448</v>
      </c>
      <c r="C2005" t="s">
        <v>1898</v>
      </c>
      <c r="D2005">
        <v>20150311180000</v>
      </c>
      <c r="E2005" s="1">
        <f>IF(SUMPRODUCT(--ISNUMBER(SEARCH({"ECON_EARNINGSREPORT","ECON_STOCKMARKET"},C2005)))&gt;0,1,0)</f>
        <v>1</v>
      </c>
      <c r="F2005" s="1">
        <f>IF(SUMPRODUCT(--ISNUMBER(SEARCH({"ENV_"},C2005)))&gt;0,1,0)</f>
        <v>0</v>
      </c>
      <c r="G2005" s="1">
        <f>IF(SUMPRODUCT(--ISNUMBER(SEARCH({"DISCRIMINATION","HARASSMENT","HATE_SPEECH","GENDER_VIOLENCE"},C2005)))&gt;0,1,0)</f>
        <v>0</v>
      </c>
      <c r="H2005" s="1">
        <f>IF(SUMPRODUCT(--ISNUMBER(SEARCH({"LEGALIZE","LEGISLATION","TRIAL"},C2005)))&gt;0,1,0)</f>
        <v>0</v>
      </c>
      <c r="I2005" s="1">
        <f>IF(SUMPRODUCT(--ISNUMBER(SEARCH({"LEADER"},C2005)))&gt;0,1,0)</f>
        <v>0</v>
      </c>
      <c r="J2005" t="str">
        <f t="shared" si="124"/>
        <v>2015</v>
      </c>
      <c r="K2005" t="str">
        <f t="shared" si="125"/>
        <v>03</v>
      </c>
      <c r="L2005" t="str">
        <f t="shared" si="126"/>
        <v>11</v>
      </c>
      <c r="M2005" s="2">
        <f t="shared" si="127"/>
        <v>42074.75</v>
      </c>
      <c r="N2005" s="1">
        <f>IF(SUMPRODUCT(--ISNUMBER(SEARCH({"nasdaq.com","bloomberg.com","wsj.com","seekingalpha.com","valuewalk.com","reuters.com","forbes.com","marketwatch.com","investopedia.com","businessinsider.com","analystratings.com"},B2005)))&gt;0,1,0)</f>
        <v>0</v>
      </c>
      <c r="O2005" t="s">
        <v>3935</v>
      </c>
    </row>
    <row r="2006" spans="1:15" x14ac:dyDescent="0.35">
      <c r="A2006">
        <v>2.7906976744185998</v>
      </c>
      <c r="B2006" t="s">
        <v>31</v>
      </c>
      <c r="C2006" t="s">
        <v>1899</v>
      </c>
      <c r="D2006">
        <v>20150311154500</v>
      </c>
      <c r="E2006" s="1">
        <f>IF(SUMPRODUCT(--ISNUMBER(SEARCH({"ECON_EARNINGSREPORT","ECON_STOCKMARKET"},C2006)))&gt;0,1,0)</f>
        <v>1</v>
      </c>
      <c r="F2006" s="1">
        <f>IF(SUMPRODUCT(--ISNUMBER(SEARCH({"ENV_"},C2006)))&gt;0,1,0)</f>
        <v>0</v>
      </c>
      <c r="G2006" s="1">
        <f>IF(SUMPRODUCT(--ISNUMBER(SEARCH({"DISCRIMINATION","HARASSMENT","HATE_SPEECH","GENDER_VIOLENCE"},C2006)))&gt;0,1,0)</f>
        <v>0</v>
      </c>
      <c r="H2006" s="1">
        <f>IF(SUMPRODUCT(--ISNUMBER(SEARCH({"LEGALIZE","LEGISLATION","TRIAL"},C2006)))&gt;0,1,0)</f>
        <v>0</v>
      </c>
      <c r="I2006" s="1">
        <f>IF(SUMPRODUCT(--ISNUMBER(SEARCH({"LEADER"},C2006)))&gt;0,1,0)</f>
        <v>0</v>
      </c>
      <c r="J2006" t="str">
        <f t="shared" si="124"/>
        <v>2015</v>
      </c>
      <c r="K2006" t="str">
        <f t="shared" si="125"/>
        <v>03</v>
      </c>
      <c r="L2006" t="str">
        <f t="shared" si="126"/>
        <v>11</v>
      </c>
      <c r="M2006" s="2">
        <f t="shared" si="127"/>
        <v>42074.65625</v>
      </c>
      <c r="N2006" s="1">
        <f>IF(SUMPRODUCT(--ISNUMBER(SEARCH({"nasdaq.com","bloomberg.com","wsj.com","seekingalpha.com","valuewalk.com","reuters.com","forbes.com","marketwatch.com","investopedia.com","businessinsider.com","analystratings.com"},B2006)))&gt;0,1,0)</f>
        <v>0</v>
      </c>
      <c r="O2006" t="s">
        <v>3935</v>
      </c>
    </row>
    <row r="2007" spans="1:15" x14ac:dyDescent="0.35">
      <c r="A2007">
        <v>-0.80321285140562304</v>
      </c>
      <c r="B2007" t="s">
        <v>216</v>
      </c>
      <c r="C2007" t="s">
        <v>1900</v>
      </c>
      <c r="D2007">
        <v>20160105173000</v>
      </c>
      <c r="E2007" s="1">
        <f>IF(SUMPRODUCT(--ISNUMBER(SEARCH({"ECON_EARNINGSREPORT","ECON_STOCKMARKET"},C2007)))&gt;0,1,0)</f>
        <v>1</v>
      </c>
      <c r="F2007" s="1">
        <f>IF(SUMPRODUCT(--ISNUMBER(SEARCH({"ENV_"},C2007)))&gt;0,1,0)</f>
        <v>0</v>
      </c>
      <c r="G2007" s="1">
        <f>IF(SUMPRODUCT(--ISNUMBER(SEARCH({"DISCRIMINATION","HARASSMENT","HATE_SPEECH","GENDER_VIOLENCE"},C2007)))&gt;0,1,0)</f>
        <v>0</v>
      </c>
      <c r="H2007" s="1">
        <f>IF(SUMPRODUCT(--ISNUMBER(SEARCH({"LEGALIZE","LEGISLATION","TRIAL"},C2007)))&gt;0,1,0)</f>
        <v>0</v>
      </c>
      <c r="I2007" s="1">
        <f>IF(SUMPRODUCT(--ISNUMBER(SEARCH({"LEADER"},C2007)))&gt;0,1,0)</f>
        <v>1</v>
      </c>
      <c r="J2007" t="str">
        <f t="shared" si="124"/>
        <v>2016</v>
      </c>
      <c r="K2007" t="str">
        <f t="shared" si="125"/>
        <v>01</v>
      </c>
      <c r="L2007" t="str">
        <f t="shared" si="126"/>
        <v>05</v>
      </c>
      <c r="M2007" s="2">
        <f t="shared" si="127"/>
        <v>42374.729166666664</v>
      </c>
      <c r="N2007" s="1">
        <f>IF(SUMPRODUCT(--ISNUMBER(SEARCH({"nasdaq.com","bloomberg.com","wsj.com","seekingalpha.com","valuewalk.com","reuters.com","forbes.com","marketwatch.com","investopedia.com","businessinsider.com","analystratings.com"},B2007)))&gt;0,1,0)</f>
        <v>1</v>
      </c>
      <c r="O2007" t="s">
        <v>3935</v>
      </c>
    </row>
    <row r="2008" spans="1:15" x14ac:dyDescent="0.35">
      <c r="A2008">
        <v>1.7482517482517499</v>
      </c>
      <c r="B2008" t="s">
        <v>1901</v>
      </c>
      <c r="C2008" t="s">
        <v>1902</v>
      </c>
      <c r="D2008">
        <v>20150331161500</v>
      </c>
      <c r="E2008" s="1">
        <f>IF(SUMPRODUCT(--ISNUMBER(SEARCH({"ECON_EARNINGSREPORT","ECON_STOCKMARKET"},C2008)))&gt;0,1,0)</f>
        <v>0</v>
      </c>
      <c r="F2008" s="1">
        <f>IF(SUMPRODUCT(--ISNUMBER(SEARCH({"ENV_"},C2008)))&gt;0,1,0)</f>
        <v>0</v>
      </c>
      <c r="G2008" s="1">
        <f>IF(SUMPRODUCT(--ISNUMBER(SEARCH({"DISCRIMINATION","HARASSMENT","HATE_SPEECH","GENDER_VIOLENCE"},C2008)))&gt;0,1,0)</f>
        <v>0</v>
      </c>
      <c r="H2008" s="1">
        <f>IF(SUMPRODUCT(--ISNUMBER(SEARCH({"LEGALIZE","LEGISLATION","TRIAL"},C2008)))&gt;0,1,0)</f>
        <v>0</v>
      </c>
      <c r="I2008" s="1">
        <f>IF(SUMPRODUCT(--ISNUMBER(SEARCH({"LEADER"},C2008)))&gt;0,1,0)</f>
        <v>1</v>
      </c>
      <c r="J2008" t="str">
        <f t="shared" si="124"/>
        <v>2015</v>
      </c>
      <c r="K2008" t="str">
        <f t="shared" si="125"/>
        <v>03</v>
      </c>
      <c r="L2008" t="str">
        <f t="shared" si="126"/>
        <v>31</v>
      </c>
      <c r="M2008" s="2">
        <f t="shared" si="127"/>
        <v>42094.677083333336</v>
      </c>
      <c r="N2008" s="1">
        <f>IF(SUMPRODUCT(--ISNUMBER(SEARCH({"nasdaq.com","bloomberg.com","wsj.com","seekingalpha.com","valuewalk.com","reuters.com","forbes.com","marketwatch.com","investopedia.com","businessinsider.com","analystratings.com"},B2008)))&gt;0,1,0)</f>
        <v>0</v>
      </c>
      <c r="O2008" t="s">
        <v>3935</v>
      </c>
    </row>
    <row r="2009" spans="1:15" x14ac:dyDescent="0.35">
      <c r="A2009">
        <v>1.1299435028248599</v>
      </c>
      <c r="B2009" t="s">
        <v>10</v>
      </c>
      <c r="D2009">
        <v>20150804211500</v>
      </c>
      <c r="E2009" s="1">
        <f>IF(SUMPRODUCT(--ISNUMBER(SEARCH({"ECON_EARNINGSREPORT","ECON_STOCKMARKET"},C2009)))&gt;0,1,0)</f>
        <v>0</v>
      </c>
      <c r="F2009" s="1">
        <f>IF(SUMPRODUCT(--ISNUMBER(SEARCH({"ENV_"},C2009)))&gt;0,1,0)</f>
        <v>0</v>
      </c>
      <c r="G2009" s="1">
        <f>IF(SUMPRODUCT(--ISNUMBER(SEARCH({"DISCRIMINATION","HARASSMENT","HATE_SPEECH","GENDER_VIOLENCE"},C2009)))&gt;0,1,0)</f>
        <v>0</v>
      </c>
      <c r="H2009" s="1">
        <f>IF(SUMPRODUCT(--ISNUMBER(SEARCH({"LEGALIZE","LEGISLATION","TRIAL"},C2009)))&gt;0,1,0)</f>
        <v>0</v>
      </c>
      <c r="I2009" s="1">
        <f>IF(SUMPRODUCT(--ISNUMBER(SEARCH({"LEADER"},C2009)))&gt;0,1,0)</f>
        <v>0</v>
      </c>
      <c r="J2009" t="str">
        <f t="shared" si="124"/>
        <v>2015</v>
      </c>
      <c r="K2009" t="str">
        <f t="shared" si="125"/>
        <v>08</v>
      </c>
      <c r="L2009" t="str">
        <f t="shared" si="126"/>
        <v>04</v>
      </c>
      <c r="M2009" s="2">
        <f t="shared" si="127"/>
        <v>42220.885416666664</v>
      </c>
      <c r="N2009" s="1">
        <f>IF(SUMPRODUCT(--ISNUMBER(SEARCH({"nasdaq.com","bloomberg.com","wsj.com","seekingalpha.com","valuewalk.com","reuters.com","forbes.com","marketwatch.com","investopedia.com","businessinsider.com","analystratings.com"},B2009)))&gt;0,1,0)</f>
        <v>1</v>
      </c>
      <c r="O2009" t="s">
        <v>3935</v>
      </c>
    </row>
    <row r="2010" spans="1:15" x14ac:dyDescent="0.35">
      <c r="A2010">
        <v>1.17302052785924</v>
      </c>
      <c r="B2010" t="s">
        <v>1554</v>
      </c>
      <c r="C2010" t="s">
        <v>1903</v>
      </c>
      <c r="D2010">
        <v>20150715003000</v>
      </c>
      <c r="E2010" s="1">
        <f>IF(SUMPRODUCT(--ISNUMBER(SEARCH({"ECON_EARNINGSREPORT","ECON_STOCKMARKET"},C2010)))&gt;0,1,0)</f>
        <v>0</v>
      </c>
      <c r="F2010" s="1">
        <f>IF(SUMPRODUCT(--ISNUMBER(SEARCH({"ENV_"},C2010)))&gt;0,1,0)</f>
        <v>0</v>
      </c>
      <c r="G2010" s="1">
        <f>IF(SUMPRODUCT(--ISNUMBER(SEARCH({"DISCRIMINATION","HARASSMENT","HATE_SPEECH","GENDER_VIOLENCE"},C2010)))&gt;0,1,0)</f>
        <v>0</v>
      </c>
      <c r="H2010" s="1">
        <f>IF(SUMPRODUCT(--ISNUMBER(SEARCH({"LEGALIZE","LEGISLATION","TRIAL"},C2010)))&gt;0,1,0)</f>
        <v>0</v>
      </c>
      <c r="I2010" s="1">
        <f>IF(SUMPRODUCT(--ISNUMBER(SEARCH({"LEADER"},C2010)))&gt;0,1,0)</f>
        <v>0</v>
      </c>
      <c r="J2010" t="str">
        <f t="shared" si="124"/>
        <v>2015</v>
      </c>
      <c r="K2010" t="str">
        <f t="shared" si="125"/>
        <v>07</v>
      </c>
      <c r="L2010" t="str">
        <f t="shared" si="126"/>
        <v>15</v>
      </c>
      <c r="M2010" s="2">
        <f t="shared" si="127"/>
        <v>42200.020833333336</v>
      </c>
      <c r="N2010" s="1">
        <f>IF(SUMPRODUCT(--ISNUMBER(SEARCH({"nasdaq.com","bloomberg.com","wsj.com","seekingalpha.com","valuewalk.com","reuters.com","forbes.com","marketwatch.com","investopedia.com","businessinsider.com","analystratings.com"},B2010)))&gt;0,1,0)</f>
        <v>0</v>
      </c>
      <c r="O2010" t="s">
        <v>3935</v>
      </c>
    </row>
    <row r="2011" spans="1:15" x14ac:dyDescent="0.35">
      <c r="A2011">
        <v>0.70588235294117696</v>
      </c>
      <c r="B2011" t="s">
        <v>23</v>
      </c>
      <c r="C2011" t="s">
        <v>1904</v>
      </c>
      <c r="D2011">
        <v>20160520023000</v>
      </c>
      <c r="E2011" s="1">
        <f>IF(SUMPRODUCT(--ISNUMBER(SEARCH({"ECON_EARNINGSREPORT","ECON_STOCKMARKET"},C2011)))&gt;0,1,0)</f>
        <v>1</v>
      </c>
      <c r="F2011" s="1">
        <f>IF(SUMPRODUCT(--ISNUMBER(SEARCH({"ENV_"},C2011)))&gt;0,1,0)</f>
        <v>0</v>
      </c>
      <c r="G2011" s="1">
        <f>IF(SUMPRODUCT(--ISNUMBER(SEARCH({"DISCRIMINATION","HARASSMENT","HATE_SPEECH","GENDER_VIOLENCE"},C2011)))&gt;0,1,0)</f>
        <v>0</v>
      </c>
      <c r="H2011" s="1">
        <f>IF(SUMPRODUCT(--ISNUMBER(SEARCH({"LEGALIZE","LEGISLATION","TRIAL"},C2011)))&gt;0,1,0)</f>
        <v>0</v>
      </c>
      <c r="I2011" s="1">
        <f>IF(SUMPRODUCT(--ISNUMBER(SEARCH({"LEADER"},C2011)))&gt;0,1,0)</f>
        <v>0</v>
      </c>
      <c r="J2011" t="str">
        <f t="shared" si="124"/>
        <v>2016</v>
      </c>
      <c r="K2011" t="str">
        <f t="shared" si="125"/>
        <v>05</v>
      </c>
      <c r="L2011" t="str">
        <f t="shared" si="126"/>
        <v>20</v>
      </c>
      <c r="M2011" s="2">
        <f t="shared" si="127"/>
        <v>42510.104166666664</v>
      </c>
      <c r="N2011" s="1">
        <f>IF(SUMPRODUCT(--ISNUMBER(SEARCH({"nasdaq.com","bloomberg.com","wsj.com","seekingalpha.com","valuewalk.com","reuters.com","forbes.com","marketwatch.com","investopedia.com","businessinsider.com","analystratings.com"},B2011)))&gt;0,1,0)</f>
        <v>0</v>
      </c>
      <c r="O2011" t="s">
        <v>3935</v>
      </c>
    </row>
    <row r="2012" spans="1:15" x14ac:dyDescent="0.35">
      <c r="A2012">
        <v>1.5463917525773201</v>
      </c>
      <c r="B2012" t="s">
        <v>124</v>
      </c>
      <c r="C2012" t="s">
        <v>1905</v>
      </c>
      <c r="D2012">
        <v>20150317171500</v>
      </c>
      <c r="E2012" s="1">
        <f>IF(SUMPRODUCT(--ISNUMBER(SEARCH({"ECON_EARNINGSREPORT","ECON_STOCKMARKET"},C2012)))&gt;0,1,0)</f>
        <v>1</v>
      </c>
      <c r="F2012" s="1">
        <f>IF(SUMPRODUCT(--ISNUMBER(SEARCH({"ENV_"},C2012)))&gt;0,1,0)</f>
        <v>0</v>
      </c>
      <c r="G2012" s="1">
        <f>IF(SUMPRODUCT(--ISNUMBER(SEARCH({"DISCRIMINATION","HARASSMENT","HATE_SPEECH","GENDER_VIOLENCE"},C2012)))&gt;0,1,0)</f>
        <v>0</v>
      </c>
      <c r="H2012" s="1">
        <f>IF(SUMPRODUCT(--ISNUMBER(SEARCH({"LEGALIZE","LEGISLATION","TRIAL"},C2012)))&gt;0,1,0)</f>
        <v>0</v>
      </c>
      <c r="I2012" s="1">
        <f>IF(SUMPRODUCT(--ISNUMBER(SEARCH({"LEADER"},C2012)))&gt;0,1,0)</f>
        <v>0</v>
      </c>
      <c r="J2012" t="str">
        <f t="shared" si="124"/>
        <v>2015</v>
      </c>
      <c r="K2012" t="str">
        <f t="shared" si="125"/>
        <v>03</v>
      </c>
      <c r="L2012" t="str">
        <f t="shared" si="126"/>
        <v>17</v>
      </c>
      <c r="M2012" s="2">
        <f t="shared" si="127"/>
        <v>42080.71875</v>
      </c>
      <c r="N2012" s="1">
        <f>IF(SUMPRODUCT(--ISNUMBER(SEARCH({"nasdaq.com","bloomberg.com","wsj.com","seekingalpha.com","valuewalk.com","reuters.com","forbes.com","marketwatch.com","investopedia.com","businessinsider.com","analystratings.com"},B2012)))&gt;0,1,0)</f>
        <v>0</v>
      </c>
      <c r="O2012" t="s">
        <v>3935</v>
      </c>
    </row>
    <row r="2013" spans="1:15" x14ac:dyDescent="0.35">
      <c r="A2013">
        <v>0.44843049327354301</v>
      </c>
      <c r="B2013" t="s">
        <v>1906</v>
      </c>
      <c r="C2013" t="s">
        <v>1907</v>
      </c>
      <c r="D2013">
        <v>20150807181500</v>
      </c>
      <c r="E2013" s="1">
        <f>IF(SUMPRODUCT(--ISNUMBER(SEARCH({"ECON_EARNINGSREPORT","ECON_STOCKMARKET"},C2013)))&gt;0,1,0)</f>
        <v>0</v>
      </c>
      <c r="F2013" s="1">
        <f>IF(SUMPRODUCT(--ISNUMBER(SEARCH({"ENV_"},C2013)))&gt;0,1,0)</f>
        <v>0</v>
      </c>
      <c r="G2013" s="1">
        <f>IF(SUMPRODUCT(--ISNUMBER(SEARCH({"DISCRIMINATION","HARASSMENT","HATE_SPEECH","GENDER_VIOLENCE"},C2013)))&gt;0,1,0)</f>
        <v>0</v>
      </c>
      <c r="H2013" s="1">
        <f>IF(SUMPRODUCT(--ISNUMBER(SEARCH({"LEGALIZE","LEGISLATION","TRIAL"},C2013)))&gt;0,1,0)</f>
        <v>1</v>
      </c>
      <c r="I2013" s="1">
        <f>IF(SUMPRODUCT(--ISNUMBER(SEARCH({"LEADER"},C2013)))&gt;0,1,0)</f>
        <v>1</v>
      </c>
      <c r="J2013" t="str">
        <f t="shared" si="124"/>
        <v>2015</v>
      </c>
      <c r="K2013" t="str">
        <f t="shared" si="125"/>
        <v>08</v>
      </c>
      <c r="L2013" t="str">
        <f t="shared" si="126"/>
        <v>07</v>
      </c>
      <c r="M2013" s="2">
        <f t="shared" si="127"/>
        <v>42223.760416666664</v>
      </c>
      <c r="N2013" s="1">
        <f>IF(SUMPRODUCT(--ISNUMBER(SEARCH({"nasdaq.com","bloomberg.com","wsj.com","seekingalpha.com","valuewalk.com","reuters.com","forbes.com","marketwatch.com","investopedia.com","businessinsider.com","analystratings.com"},B2013)))&gt;0,1,0)</f>
        <v>0</v>
      </c>
      <c r="O2013" t="s">
        <v>3935</v>
      </c>
    </row>
    <row r="2014" spans="1:15" x14ac:dyDescent="0.35">
      <c r="A2014">
        <v>-1.97044334975369</v>
      </c>
      <c r="B2014" t="s">
        <v>25</v>
      </c>
      <c r="C2014" t="s">
        <v>1908</v>
      </c>
      <c r="D2014">
        <v>20150615161500</v>
      </c>
      <c r="E2014" s="1">
        <f>IF(SUMPRODUCT(--ISNUMBER(SEARCH({"ECON_EARNINGSREPORT","ECON_STOCKMARKET"},C2014)))&gt;0,1,0)</f>
        <v>1</v>
      </c>
      <c r="F2014" s="1">
        <f>IF(SUMPRODUCT(--ISNUMBER(SEARCH({"ENV_"},C2014)))&gt;0,1,0)</f>
        <v>0</v>
      </c>
      <c r="G2014" s="1">
        <f>IF(SUMPRODUCT(--ISNUMBER(SEARCH({"DISCRIMINATION","HARASSMENT","HATE_SPEECH","GENDER_VIOLENCE"},C2014)))&gt;0,1,0)</f>
        <v>0</v>
      </c>
      <c r="H2014" s="1">
        <f>IF(SUMPRODUCT(--ISNUMBER(SEARCH({"LEGALIZE","LEGISLATION","TRIAL"},C2014)))&gt;0,1,0)</f>
        <v>0</v>
      </c>
      <c r="I2014" s="1">
        <f>IF(SUMPRODUCT(--ISNUMBER(SEARCH({"LEADER"},C2014)))&gt;0,1,0)</f>
        <v>0</v>
      </c>
      <c r="J2014" t="str">
        <f t="shared" si="124"/>
        <v>2015</v>
      </c>
      <c r="K2014" t="str">
        <f t="shared" si="125"/>
        <v>06</v>
      </c>
      <c r="L2014" t="str">
        <f t="shared" si="126"/>
        <v>15</v>
      </c>
      <c r="M2014" s="2">
        <f t="shared" si="127"/>
        <v>42170.677083333336</v>
      </c>
      <c r="N2014" s="1">
        <f>IF(SUMPRODUCT(--ISNUMBER(SEARCH({"nasdaq.com","bloomberg.com","wsj.com","seekingalpha.com","valuewalk.com","reuters.com","forbes.com","marketwatch.com","investopedia.com","businessinsider.com","analystratings.com"},B2014)))&gt;0,1,0)</f>
        <v>0</v>
      </c>
      <c r="O2014" t="s">
        <v>3935</v>
      </c>
    </row>
    <row r="2015" spans="1:15" x14ac:dyDescent="0.35">
      <c r="A2015">
        <v>2.6800670016750399</v>
      </c>
      <c r="B2015" t="s">
        <v>111</v>
      </c>
      <c r="D2015">
        <v>20151221140000</v>
      </c>
      <c r="E2015" s="1">
        <f>IF(SUMPRODUCT(--ISNUMBER(SEARCH({"ECON_EARNINGSREPORT","ECON_STOCKMARKET"},C2015)))&gt;0,1,0)</f>
        <v>0</v>
      </c>
      <c r="F2015" s="1">
        <f>IF(SUMPRODUCT(--ISNUMBER(SEARCH({"ENV_"},C2015)))&gt;0,1,0)</f>
        <v>0</v>
      </c>
      <c r="G2015" s="1">
        <f>IF(SUMPRODUCT(--ISNUMBER(SEARCH({"DISCRIMINATION","HARASSMENT","HATE_SPEECH","GENDER_VIOLENCE"},C2015)))&gt;0,1,0)</f>
        <v>0</v>
      </c>
      <c r="H2015" s="1">
        <f>IF(SUMPRODUCT(--ISNUMBER(SEARCH({"LEGALIZE","LEGISLATION","TRIAL"},C2015)))&gt;0,1,0)</f>
        <v>0</v>
      </c>
      <c r="I2015" s="1">
        <f>IF(SUMPRODUCT(--ISNUMBER(SEARCH({"LEADER"},C2015)))&gt;0,1,0)</f>
        <v>0</v>
      </c>
      <c r="J2015" t="str">
        <f t="shared" si="124"/>
        <v>2015</v>
      </c>
      <c r="K2015" t="str">
        <f t="shared" si="125"/>
        <v>12</v>
      </c>
      <c r="L2015" t="str">
        <f t="shared" si="126"/>
        <v>21</v>
      </c>
      <c r="M2015" s="2">
        <f t="shared" si="127"/>
        <v>42359.583333333336</v>
      </c>
      <c r="N2015" s="1">
        <f>IF(SUMPRODUCT(--ISNUMBER(SEARCH({"nasdaq.com","bloomberg.com","wsj.com","seekingalpha.com","valuewalk.com","reuters.com","forbes.com","marketwatch.com","investopedia.com","businessinsider.com","analystratings.com"},B2015)))&gt;0,1,0)</f>
        <v>0</v>
      </c>
      <c r="O2015" t="s">
        <v>3935</v>
      </c>
    </row>
    <row r="2016" spans="1:15" x14ac:dyDescent="0.35">
      <c r="A2016">
        <v>1.2345679012345701</v>
      </c>
      <c r="B2016" t="s">
        <v>96</v>
      </c>
      <c r="C2016" t="s">
        <v>1909</v>
      </c>
      <c r="D2016">
        <v>20151001210000</v>
      </c>
      <c r="E2016" s="1">
        <f>IF(SUMPRODUCT(--ISNUMBER(SEARCH({"ECON_EARNINGSREPORT","ECON_STOCKMARKET"},C2016)))&gt;0,1,0)</f>
        <v>0</v>
      </c>
      <c r="F2016" s="1">
        <f>IF(SUMPRODUCT(--ISNUMBER(SEARCH({"ENV_"},C2016)))&gt;0,1,0)</f>
        <v>0</v>
      </c>
      <c r="G2016" s="1">
        <f>IF(SUMPRODUCT(--ISNUMBER(SEARCH({"DISCRIMINATION","HARASSMENT","HATE_SPEECH","GENDER_VIOLENCE"},C2016)))&gt;0,1,0)</f>
        <v>0</v>
      </c>
      <c r="H2016" s="1">
        <f>IF(SUMPRODUCT(--ISNUMBER(SEARCH({"LEGALIZE","LEGISLATION","TRIAL"},C2016)))&gt;0,1,0)</f>
        <v>0</v>
      </c>
      <c r="I2016" s="1">
        <f>IF(SUMPRODUCT(--ISNUMBER(SEARCH({"LEADER"},C2016)))&gt;0,1,0)</f>
        <v>0</v>
      </c>
      <c r="J2016" t="str">
        <f t="shared" si="124"/>
        <v>2015</v>
      </c>
      <c r="K2016" t="str">
        <f t="shared" si="125"/>
        <v>10</v>
      </c>
      <c r="L2016" t="str">
        <f t="shared" si="126"/>
        <v>01</v>
      </c>
      <c r="M2016" s="2">
        <f t="shared" si="127"/>
        <v>42278.875</v>
      </c>
      <c r="N2016" s="1">
        <f>IF(SUMPRODUCT(--ISNUMBER(SEARCH({"nasdaq.com","bloomberg.com","wsj.com","seekingalpha.com","valuewalk.com","reuters.com","forbes.com","marketwatch.com","investopedia.com","businessinsider.com","analystratings.com"},B2016)))&gt;0,1,0)</f>
        <v>0</v>
      </c>
      <c r="O2016" t="s">
        <v>3935</v>
      </c>
    </row>
    <row r="2017" spans="1:15" x14ac:dyDescent="0.35">
      <c r="A2017">
        <v>-2.7196652719665302</v>
      </c>
      <c r="B2017" t="s">
        <v>21</v>
      </c>
      <c r="C2017" t="s">
        <v>1910</v>
      </c>
      <c r="D2017">
        <v>20150515180000</v>
      </c>
      <c r="E2017" s="1">
        <f>IF(SUMPRODUCT(--ISNUMBER(SEARCH({"ECON_EARNINGSREPORT","ECON_STOCKMARKET"},C2017)))&gt;0,1,0)</f>
        <v>0</v>
      </c>
      <c r="F2017" s="1">
        <f>IF(SUMPRODUCT(--ISNUMBER(SEARCH({"ENV_"},C2017)))&gt;0,1,0)</f>
        <v>0</v>
      </c>
      <c r="G2017" s="1">
        <f>IF(SUMPRODUCT(--ISNUMBER(SEARCH({"DISCRIMINATION","HARASSMENT","HATE_SPEECH","GENDER_VIOLENCE"},C2017)))&gt;0,1,0)</f>
        <v>0</v>
      </c>
      <c r="H2017" s="1">
        <f>IF(SUMPRODUCT(--ISNUMBER(SEARCH({"LEGALIZE","LEGISLATION","TRIAL"},C2017)))&gt;0,1,0)</f>
        <v>0</v>
      </c>
      <c r="I2017" s="1">
        <f>IF(SUMPRODUCT(--ISNUMBER(SEARCH({"LEADER"},C2017)))&gt;0,1,0)</f>
        <v>0</v>
      </c>
      <c r="J2017" t="str">
        <f t="shared" si="124"/>
        <v>2015</v>
      </c>
      <c r="K2017" t="str">
        <f t="shared" si="125"/>
        <v>05</v>
      </c>
      <c r="L2017" t="str">
        <f t="shared" si="126"/>
        <v>15</v>
      </c>
      <c r="M2017" s="2">
        <f t="shared" si="127"/>
        <v>42139.75</v>
      </c>
      <c r="N2017" s="1">
        <f>IF(SUMPRODUCT(--ISNUMBER(SEARCH({"nasdaq.com","bloomberg.com","wsj.com","seekingalpha.com","valuewalk.com","reuters.com","forbes.com","marketwatch.com","investopedia.com","businessinsider.com","analystratings.com"},B2017)))&gt;0,1,0)</f>
        <v>0</v>
      </c>
      <c r="O2017" t="s">
        <v>3935</v>
      </c>
    </row>
    <row r="2018" spans="1:15" x14ac:dyDescent="0.35">
      <c r="A2018">
        <v>-1.3667425968109299</v>
      </c>
      <c r="B2018" t="s">
        <v>21</v>
      </c>
      <c r="C2018" t="s">
        <v>1911</v>
      </c>
      <c r="D2018">
        <v>20151002160000</v>
      </c>
      <c r="E2018" s="1">
        <f>IF(SUMPRODUCT(--ISNUMBER(SEARCH({"ECON_EARNINGSREPORT","ECON_STOCKMARKET"},C2018)))&gt;0,1,0)</f>
        <v>0</v>
      </c>
      <c r="F2018" s="1">
        <f>IF(SUMPRODUCT(--ISNUMBER(SEARCH({"ENV_"},C2018)))&gt;0,1,0)</f>
        <v>0</v>
      </c>
      <c r="G2018" s="1">
        <f>IF(SUMPRODUCT(--ISNUMBER(SEARCH({"DISCRIMINATION","HARASSMENT","HATE_SPEECH","GENDER_VIOLENCE"},C2018)))&gt;0,1,0)</f>
        <v>0</v>
      </c>
      <c r="H2018" s="1">
        <f>IF(SUMPRODUCT(--ISNUMBER(SEARCH({"LEGALIZE","LEGISLATION","TRIAL"},C2018)))&gt;0,1,0)</f>
        <v>0</v>
      </c>
      <c r="I2018" s="1">
        <f>IF(SUMPRODUCT(--ISNUMBER(SEARCH({"LEADER"},C2018)))&gt;0,1,0)</f>
        <v>0</v>
      </c>
      <c r="J2018" t="str">
        <f t="shared" si="124"/>
        <v>2015</v>
      </c>
      <c r="K2018" t="str">
        <f t="shared" si="125"/>
        <v>10</v>
      </c>
      <c r="L2018" t="str">
        <f t="shared" si="126"/>
        <v>02</v>
      </c>
      <c r="M2018" s="2">
        <f t="shared" si="127"/>
        <v>42279.666666666664</v>
      </c>
      <c r="N2018" s="1">
        <f>IF(SUMPRODUCT(--ISNUMBER(SEARCH({"nasdaq.com","bloomberg.com","wsj.com","seekingalpha.com","valuewalk.com","reuters.com","forbes.com","marketwatch.com","investopedia.com","businessinsider.com","analystratings.com"},B2018)))&gt;0,1,0)</f>
        <v>0</v>
      </c>
      <c r="O2018" t="s">
        <v>3935</v>
      </c>
    </row>
    <row r="2019" spans="1:15" x14ac:dyDescent="0.35">
      <c r="A2019">
        <v>1.32323329178253</v>
      </c>
      <c r="B2019" t="s">
        <v>107</v>
      </c>
      <c r="C2019" t="s">
        <v>1912</v>
      </c>
      <c r="D2019">
        <v>20150402050000</v>
      </c>
      <c r="E2019" s="1">
        <f>IF(SUMPRODUCT(--ISNUMBER(SEARCH({"ECON_EARNINGSREPORT","ECON_STOCKMARKET"},C2019)))&gt;0,1,0)</f>
        <v>0</v>
      </c>
      <c r="F2019" s="1">
        <f>IF(SUMPRODUCT(--ISNUMBER(SEARCH({"ENV_"},C2019)))&gt;0,1,0)</f>
        <v>0</v>
      </c>
      <c r="G2019" s="1">
        <f>IF(SUMPRODUCT(--ISNUMBER(SEARCH({"DISCRIMINATION","HARASSMENT","HATE_SPEECH","GENDER_VIOLENCE"},C2019)))&gt;0,1,0)</f>
        <v>0</v>
      </c>
      <c r="H2019" s="1">
        <f>IF(SUMPRODUCT(--ISNUMBER(SEARCH({"LEGALIZE","LEGISLATION","TRIAL"},C2019)))&gt;0,1,0)</f>
        <v>0</v>
      </c>
      <c r="I2019" s="1">
        <f>IF(SUMPRODUCT(--ISNUMBER(SEARCH({"LEADER"},C2019)))&gt;0,1,0)</f>
        <v>1</v>
      </c>
      <c r="J2019" t="str">
        <f t="shared" si="124"/>
        <v>2015</v>
      </c>
      <c r="K2019" t="str">
        <f t="shared" si="125"/>
        <v>04</v>
      </c>
      <c r="L2019" t="str">
        <f t="shared" si="126"/>
        <v>02</v>
      </c>
      <c r="M2019" s="2">
        <f t="shared" si="127"/>
        <v>42096.208333333336</v>
      </c>
      <c r="N2019" s="1">
        <f>IF(SUMPRODUCT(--ISNUMBER(SEARCH({"nasdaq.com","bloomberg.com","wsj.com","seekingalpha.com","valuewalk.com","reuters.com","forbes.com","marketwatch.com","investopedia.com","businessinsider.com","analystratings.com"},B2019)))&gt;0,1,0)</f>
        <v>1</v>
      </c>
      <c r="O2019" t="s">
        <v>3935</v>
      </c>
    </row>
    <row r="2020" spans="1:15" x14ac:dyDescent="0.35">
      <c r="A2020">
        <v>-1.5094339622641499</v>
      </c>
      <c r="B2020" t="s">
        <v>40</v>
      </c>
      <c r="C2020" t="s">
        <v>1913</v>
      </c>
      <c r="D2020">
        <v>20160426223000</v>
      </c>
      <c r="E2020" s="1">
        <f>IF(SUMPRODUCT(--ISNUMBER(SEARCH({"ECON_EARNINGSREPORT","ECON_STOCKMARKET"},C2020)))&gt;0,1,0)</f>
        <v>1</v>
      </c>
      <c r="F2020" s="1">
        <f>IF(SUMPRODUCT(--ISNUMBER(SEARCH({"ENV_"},C2020)))&gt;0,1,0)</f>
        <v>0</v>
      </c>
      <c r="G2020" s="1">
        <f>IF(SUMPRODUCT(--ISNUMBER(SEARCH({"DISCRIMINATION","HARASSMENT","HATE_SPEECH","GENDER_VIOLENCE"},C2020)))&gt;0,1,0)</f>
        <v>0</v>
      </c>
      <c r="H2020" s="1">
        <f>IF(SUMPRODUCT(--ISNUMBER(SEARCH({"LEGALIZE","LEGISLATION","TRIAL"},C2020)))&gt;0,1,0)</f>
        <v>0</v>
      </c>
      <c r="I2020" s="1">
        <f>IF(SUMPRODUCT(--ISNUMBER(SEARCH({"LEADER"},C2020)))&gt;0,1,0)</f>
        <v>0</v>
      </c>
      <c r="J2020" t="str">
        <f t="shared" si="124"/>
        <v>2016</v>
      </c>
      <c r="K2020" t="str">
        <f t="shared" si="125"/>
        <v>04</v>
      </c>
      <c r="L2020" t="str">
        <f t="shared" si="126"/>
        <v>26</v>
      </c>
      <c r="M2020" s="2">
        <f t="shared" si="127"/>
        <v>42486.9375</v>
      </c>
      <c r="N2020" s="1">
        <f>IF(SUMPRODUCT(--ISNUMBER(SEARCH({"nasdaq.com","bloomberg.com","wsj.com","seekingalpha.com","valuewalk.com","reuters.com","forbes.com","marketwatch.com","investopedia.com","businessinsider.com","analystratings.com"},B2020)))&gt;0,1,0)</f>
        <v>0</v>
      </c>
      <c r="O2020" t="s">
        <v>3935</v>
      </c>
    </row>
    <row r="2021" spans="1:15" x14ac:dyDescent="0.35">
      <c r="A2021">
        <v>1.92771084337349</v>
      </c>
      <c r="B2021" t="s">
        <v>44</v>
      </c>
      <c r="C2021" t="s">
        <v>1914</v>
      </c>
      <c r="D2021">
        <v>20150709014500</v>
      </c>
      <c r="E2021" s="1">
        <f>IF(SUMPRODUCT(--ISNUMBER(SEARCH({"ECON_EARNINGSREPORT","ECON_STOCKMARKET"},C2021)))&gt;0,1,0)</f>
        <v>1</v>
      </c>
      <c r="F2021" s="1">
        <f>IF(SUMPRODUCT(--ISNUMBER(SEARCH({"ENV_"},C2021)))&gt;0,1,0)</f>
        <v>0</v>
      </c>
      <c r="G2021" s="1">
        <f>IF(SUMPRODUCT(--ISNUMBER(SEARCH({"DISCRIMINATION","HARASSMENT","HATE_SPEECH","GENDER_VIOLENCE"},C2021)))&gt;0,1,0)</f>
        <v>0</v>
      </c>
      <c r="H2021" s="1">
        <f>IF(SUMPRODUCT(--ISNUMBER(SEARCH({"LEGALIZE","LEGISLATION","TRIAL"},C2021)))&gt;0,1,0)</f>
        <v>0</v>
      </c>
      <c r="I2021" s="1">
        <f>IF(SUMPRODUCT(--ISNUMBER(SEARCH({"LEADER"},C2021)))&gt;0,1,0)</f>
        <v>1</v>
      </c>
      <c r="J2021" t="str">
        <f t="shared" si="124"/>
        <v>2015</v>
      </c>
      <c r="K2021" t="str">
        <f t="shared" si="125"/>
        <v>07</v>
      </c>
      <c r="L2021" t="str">
        <f t="shared" si="126"/>
        <v>09</v>
      </c>
      <c r="M2021" s="2">
        <f t="shared" si="127"/>
        <v>42194.072916666664</v>
      </c>
      <c r="N2021" s="1">
        <f>IF(SUMPRODUCT(--ISNUMBER(SEARCH({"nasdaq.com","bloomberg.com","wsj.com","seekingalpha.com","valuewalk.com","reuters.com","forbes.com","marketwatch.com","investopedia.com","businessinsider.com","analystratings.com"},B2021)))&gt;0,1,0)</f>
        <v>0</v>
      </c>
      <c r="O2021" t="s">
        <v>3935</v>
      </c>
    </row>
    <row r="2022" spans="1:15" x14ac:dyDescent="0.35">
      <c r="A2022">
        <v>2.08044382801664</v>
      </c>
      <c r="B2022" t="s">
        <v>1915</v>
      </c>
      <c r="C2022" t="s">
        <v>1916</v>
      </c>
      <c r="D2022">
        <v>20150327120000</v>
      </c>
      <c r="E2022" s="1">
        <f>IF(SUMPRODUCT(--ISNUMBER(SEARCH({"ECON_EARNINGSREPORT","ECON_STOCKMARKET"},C2022)))&gt;0,1,0)</f>
        <v>1</v>
      </c>
      <c r="F2022" s="1">
        <f>IF(SUMPRODUCT(--ISNUMBER(SEARCH({"ENV_"},C2022)))&gt;0,1,0)</f>
        <v>0</v>
      </c>
      <c r="G2022" s="1">
        <f>IF(SUMPRODUCT(--ISNUMBER(SEARCH({"DISCRIMINATION","HARASSMENT","HATE_SPEECH","GENDER_VIOLENCE"},C2022)))&gt;0,1,0)</f>
        <v>0</v>
      </c>
      <c r="H2022" s="1">
        <f>IF(SUMPRODUCT(--ISNUMBER(SEARCH({"LEGALIZE","LEGISLATION","TRIAL"},C2022)))&gt;0,1,0)</f>
        <v>1</v>
      </c>
      <c r="I2022" s="1">
        <f>IF(SUMPRODUCT(--ISNUMBER(SEARCH({"LEADER"},C2022)))&gt;0,1,0)</f>
        <v>1</v>
      </c>
      <c r="J2022" t="str">
        <f t="shared" si="124"/>
        <v>2015</v>
      </c>
      <c r="K2022" t="str">
        <f t="shared" si="125"/>
        <v>03</v>
      </c>
      <c r="L2022" t="str">
        <f t="shared" si="126"/>
        <v>27</v>
      </c>
      <c r="M2022" s="2">
        <f t="shared" si="127"/>
        <v>42090.5</v>
      </c>
      <c r="N2022" s="1">
        <f>IF(SUMPRODUCT(--ISNUMBER(SEARCH({"nasdaq.com","bloomberg.com","wsj.com","seekingalpha.com","valuewalk.com","reuters.com","forbes.com","marketwatch.com","investopedia.com","businessinsider.com","analystratings.com"},B2022)))&gt;0,1,0)</f>
        <v>0</v>
      </c>
      <c r="O2022" t="s">
        <v>3935</v>
      </c>
    </row>
    <row r="2023" spans="1:15" x14ac:dyDescent="0.35">
      <c r="A2023">
        <v>0</v>
      </c>
      <c r="B2023" t="s">
        <v>1917</v>
      </c>
      <c r="D2023">
        <v>20150714044500</v>
      </c>
      <c r="E2023" s="1">
        <f>IF(SUMPRODUCT(--ISNUMBER(SEARCH({"ECON_EARNINGSREPORT","ECON_STOCKMARKET"},C2023)))&gt;0,1,0)</f>
        <v>0</v>
      </c>
      <c r="F2023" s="1">
        <f>IF(SUMPRODUCT(--ISNUMBER(SEARCH({"ENV_"},C2023)))&gt;0,1,0)</f>
        <v>0</v>
      </c>
      <c r="G2023" s="1">
        <f>IF(SUMPRODUCT(--ISNUMBER(SEARCH({"DISCRIMINATION","HARASSMENT","HATE_SPEECH","GENDER_VIOLENCE"},C2023)))&gt;0,1,0)</f>
        <v>0</v>
      </c>
      <c r="H2023" s="1">
        <f>IF(SUMPRODUCT(--ISNUMBER(SEARCH({"LEGALIZE","LEGISLATION","TRIAL"},C2023)))&gt;0,1,0)</f>
        <v>0</v>
      </c>
      <c r="I2023" s="1">
        <f>IF(SUMPRODUCT(--ISNUMBER(SEARCH({"LEADER"},C2023)))&gt;0,1,0)</f>
        <v>0</v>
      </c>
      <c r="J2023" t="str">
        <f t="shared" si="124"/>
        <v>2015</v>
      </c>
      <c r="K2023" t="str">
        <f t="shared" si="125"/>
        <v>07</v>
      </c>
      <c r="L2023" t="str">
        <f t="shared" si="126"/>
        <v>14</v>
      </c>
      <c r="M2023" s="2">
        <f t="shared" si="127"/>
        <v>42199.197916666664</v>
      </c>
      <c r="N2023" s="1">
        <f>IF(SUMPRODUCT(--ISNUMBER(SEARCH({"nasdaq.com","bloomberg.com","wsj.com","seekingalpha.com","valuewalk.com","reuters.com","forbes.com","marketwatch.com","investopedia.com","businessinsider.com","analystratings.com"},B2023)))&gt;0,1,0)</f>
        <v>0</v>
      </c>
      <c r="O2023" t="s">
        <v>3935</v>
      </c>
    </row>
    <row r="2024" spans="1:15" x14ac:dyDescent="0.35">
      <c r="A2024">
        <v>-1.0989010989011001</v>
      </c>
      <c r="B2024" t="s">
        <v>76</v>
      </c>
      <c r="C2024" t="s">
        <v>1582</v>
      </c>
      <c r="D2024">
        <v>20150401233000</v>
      </c>
      <c r="E2024" s="1">
        <f>IF(SUMPRODUCT(--ISNUMBER(SEARCH({"ECON_EARNINGSREPORT","ECON_STOCKMARKET"},C2024)))&gt;0,1,0)</f>
        <v>1</v>
      </c>
      <c r="F2024" s="1">
        <f>IF(SUMPRODUCT(--ISNUMBER(SEARCH({"ENV_"},C2024)))&gt;0,1,0)</f>
        <v>0</v>
      </c>
      <c r="G2024" s="1">
        <f>IF(SUMPRODUCT(--ISNUMBER(SEARCH({"DISCRIMINATION","HARASSMENT","HATE_SPEECH","GENDER_VIOLENCE"},C2024)))&gt;0,1,0)</f>
        <v>0</v>
      </c>
      <c r="H2024" s="1">
        <f>IF(SUMPRODUCT(--ISNUMBER(SEARCH({"LEGALIZE","LEGISLATION","TRIAL"},C2024)))&gt;0,1,0)</f>
        <v>0</v>
      </c>
      <c r="I2024" s="1">
        <f>IF(SUMPRODUCT(--ISNUMBER(SEARCH({"LEADER"},C2024)))&gt;0,1,0)</f>
        <v>0</v>
      </c>
      <c r="J2024" t="str">
        <f t="shared" si="124"/>
        <v>2015</v>
      </c>
      <c r="K2024" t="str">
        <f t="shared" si="125"/>
        <v>04</v>
      </c>
      <c r="L2024" t="str">
        <f t="shared" si="126"/>
        <v>01</v>
      </c>
      <c r="M2024" s="2">
        <f t="shared" si="127"/>
        <v>42095.979166666664</v>
      </c>
      <c r="N2024" s="1">
        <f>IF(SUMPRODUCT(--ISNUMBER(SEARCH({"nasdaq.com","bloomberg.com","wsj.com","seekingalpha.com","valuewalk.com","reuters.com","forbes.com","marketwatch.com","investopedia.com","businessinsider.com","analystratings.com"},B2024)))&gt;0,1,0)</f>
        <v>0</v>
      </c>
      <c r="O2024" t="s">
        <v>3935</v>
      </c>
    </row>
    <row r="2025" spans="1:15" x14ac:dyDescent="0.35">
      <c r="A2025">
        <v>1.7543859649122799</v>
      </c>
      <c r="B2025" t="s">
        <v>71</v>
      </c>
      <c r="C2025" t="s">
        <v>1918</v>
      </c>
      <c r="D2025">
        <v>20150401210000</v>
      </c>
      <c r="E2025" s="1">
        <f>IF(SUMPRODUCT(--ISNUMBER(SEARCH({"ECON_EARNINGSREPORT","ECON_STOCKMARKET"},C2025)))&gt;0,1,0)</f>
        <v>0</v>
      </c>
      <c r="F2025" s="1">
        <f>IF(SUMPRODUCT(--ISNUMBER(SEARCH({"ENV_"},C2025)))&gt;0,1,0)</f>
        <v>0</v>
      </c>
      <c r="G2025" s="1">
        <f>IF(SUMPRODUCT(--ISNUMBER(SEARCH({"DISCRIMINATION","HARASSMENT","HATE_SPEECH","GENDER_VIOLENCE"},C2025)))&gt;0,1,0)</f>
        <v>0</v>
      </c>
      <c r="H2025" s="1">
        <f>IF(SUMPRODUCT(--ISNUMBER(SEARCH({"LEGALIZE","LEGISLATION","TRIAL"},C2025)))&gt;0,1,0)</f>
        <v>0</v>
      </c>
      <c r="I2025" s="1">
        <f>IF(SUMPRODUCT(--ISNUMBER(SEARCH({"LEADER"},C2025)))&gt;0,1,0)</f>
        <v>0</v>
      </c>
      <c r="J2025" t="str">
        <f t="shared" si="124"/>
        <v>2015</v>
      </c>
      <c r="K2025" t="str">
        <f t="shared" si="125"/>
        <v>04</v>
      </c>
      <c r="L2025" t="str">
        <f t="shared" si="126"/>
        <v>01</v>
      </c>
      <c r="M2025" s="2">
        <f t="shared" si="127"/>
        <v>42095.875</v>
      </c>
      <c r="N2025" s="1">
        <f>IF(SUMPRODUCT(--ISNUMBER(SEARCH({"nasdaq.com","bloomberg.com","wsj.com","seekingalpha.com","valuewalk.com","reuters.com","forbes.com","marketwatch.com","investopedia.com","businessinsider.com","analystratings.com"},B2025)))&gt;0,1,0)</f>
        <v>1</v>
      </c>
      <c r="O2025" t="s">
        <v>3935</v>
      </c>
    </row>
    <row r="2026" spans="1:15" x14ac:dyDescent="0.35">
      <c r="A2026">
        <v>0</v>
      </c>
      <c r="B2026" t="s">
        <v>89</v>
      </c>
      <c r="C2026" t="s">
        <v>1919</v>
      </c>
      <c r="D2026">
        <v>20150402041500</v>
      </c>
      <c r="E2026" s="1">
        <f>IF(SUMPRODUCT(--ISNUMBER(SEARCH({"ECON_EARNINGSREPORT","ECON_STOCKMARKET"},C2026)))&gt;0,1,0)</f>
        <v>0</v>
      </c>
      <c r="F2026" s="1">
        <f>IF(SUMPRODUCT(--ISNUMBER(SEARCH({"ENV_"},C2026)))&gt;0,1,0)</f>
        <v>0</v>
      </c>
      <c r="G2026" s="1">
        <f>IF(SUMPRODUCT(--ISNUMBER(SEARCH({"DISCRIMINATION","HARASSMENT","HATE_SPEECH","GENDER_VIOLENCE"},C2026)))&gt;0,1,0)</f>
        <v>0</v>
      </c>
      <c r="H2026" s="1">
        <f>IF(SUMPRODUCT(--ISNUMBER(SEARCH({"LEGALIZE","LEGISLATION","TRIAL"},C2026)))&gt;0,1,0)</f>
        <v>0</v>
      </c>
      <c r="I2026" s="1">
        <f>IF(SUMPRODUCT(--ISNUMBER(SEARCH({"LEADER"},C2026)))&gt;0,1,0)</f>
        <v>1</v>
      </c>
      <c r="J2026" t="str">
        <f t="shared" si="124"/>
        <v>2015</v>
      </c>
      <c r="K2026" t="str">
        <f t="shared" si="125"/>
        <v>04</v>
      </c>
      <c r="L2026" t="str">
        <f t="shared" si="126"/>
        <v>02</v>
      </c>
      <c r="M2026" s="2">
        <f t="shared" si="127"/>
        <v>42096.177083333336</v>
      </c>
      <c r="N2026" s="1">
        <f>IF(SUMPRODUCT(--ISNUMBER(SEARCH({"nasdaq.com","bloomberg.com","wsj.com","seekingalpha.com","valuewalk.com","reuters.com","forbes.com","marketwatch.com","investopedia.com","businessinsider.com","analystratings.com"},B2026)))&gt;0,1,0)</f>
        <v>0</v>
      </c>
      <c r="O2026" t="s">
        <v>3935</v>
      </c>
    </row>
    <row r="2027" spans="1:15" x14ac:dyDescent="0.35">
      <c r="A2027">
        <v>-0.61124694376528099</v>
      </c>
      <c r="B2027" t="s">
        <v>1920</v>
      </c>
      <c r="C2027" t="s">
        <v>1921</v>
      </c>
      <c r="D2027">
        <v>20150728220000</v>
      </c>
      <c r="E2027" s="1">
        <f>IF(SUMPRODUCT(--ISNUMBER(SEARCH({"ECON_EARNINGSREPORT","ECON_STOCKMARKET"},C2027)))&gt;0,1,0)</f>
        <v>0</v>
      </c>
      <c r="F2027" s="1">
        <f>IF(SUMPRODUCT(--ISNUMBER(SEARCH({"ENV_"},C2027)))&gt;0,1,0)</f>
        <v>1</v>
      </c>
      <c r="G2027" s="1">
        <f>IF(SUMPRODUCT(--ISNUMBER(SEARCH({"DISCRIMINATION","HARASSMENT","HATE_SPEECH","GENDER_VIOLENCE"},C2027)))&gt;0,1,0)</f>
        <v>0</v>
      </c>
      <c r="H2027" s="1">
        <f>IF(SUMPRODUCT(--ISNUMBER(SEARCH({"LEGALIZE","LEGISLATION","TRIAL"},C2027)))&gt;0,1,0)</f>
        <v>0</v>
      </c>
      <c r="I2027" s="1">
        <f>IF(SUMPRODUCT(--ISNUMBER(SEARCH({"LEADER"},C2027)))&gt;0,1,0)</f>
        <v>0</v>
      </c>
      <c r="J2027" t="str">
        <f t="shared" si="124"/>
        <v>2015</v>
      </c>
      <c r="K2027" t="str">
        <f t="shared" si="125"/>
        <v>07</v>
      </c>
      <c r="L2027" t="str">
        <f t="shared" si="126"/>
        <v>28</v>
      </c>
      <c r="M2027" s="2">
        <f t="shared" si="127"/>
        <v>42213.916666666664</v>
      </c>
      <c r="N2027" s="1">
        <f>IF(SUMPRODUCT(--ISNUMBER(SEARCH({"nasdaq.com","bloomberg.com","wsj.com","seekingalpha.com","valuewalk.com","reuters.com","forbes.com","marketwatch.com","investopedia.com","businessinsider.com","analystratings.com"},B2027)))&gt;0,1,0)</f>
        <v>0</v>
      </c>
      <c r="O2027" t="s">
        <v>3935</v>
      </c>
    </row>
    <row r="2028" spans="1:15" x14ac:dyDescent="0.35">
      <c r="A2028">
        <v>0.19569471624266099</v>
      </c>
      <c r="B2028" t="s">
        <v>51</v>
      </c>
      <c r="C2028" t="s">
        <v>1922</v>
      </c>
      <c r="D2028">
        <v>20150813211500</v>
      </c>
      <c r="E2028" s="1">
        <f>IF(SUMPRODUCT(--ISNUMBER(SEARCH({"ECON_EARNINGSREPORT","ECON_STOCKMARKET"},C2028)))&gt;0,1,0)</f>
        <v>1</v>
      </c>
      <c r="F2028" s="1">
        <f>IF(SUMPRODUCT(--ISNUMBER(SEARCH({"ENV_"},C2028)))&gt;0,1,0)</f>
        <v>0</v>
      </c>
      <c r="G2028" s="1">
        <f>IF(SUMPRODUCT(--ISNUMBER(SEARCH({"DISCRIMINATION","HARASSMENT","HATE_SPEECH","GENDER_VIOLENCE"},C2028)))&gt;0,1,0)</f>
        <v>0</v>
      </c>
      <c r="H2028" s="1">
        <f>IF(SUMPRODUCT(--ISNUMBER(SEARCH({"LEGALIZE","LEGISLATION","TRIAL"},C2028)))&gt;0,1,0)</f>
        <v>1</v>
      </c>
      <c r="I2028" s="1">
        <f>IF(SUMPRODUCT(--ISNUMBER(SEARCH({"LEADER"},C2028)))&gt;0,1,0)</f>
        <v>0</v>
      </c>
      <c r="J2028" t="str">
        <f t="shared" si="124"/>
        <v>2015</v>
      </c>
      <c r="K2028" t="str">
        <f t="shared" si="125"/>
        <v>08</v>
      </c>
      <c r="L2028" t="str">
        <f t="shared" si="126"/>
        <v>13</v>
      </c>
      <c r="M2028" s="2">
        <f t="shared" si="127"/>
        <v>42229.885416666664</v>
      </c>
      <c r="N2028" s="1">
        <f>IF(SUMPRODUCT(--ISNUMBER(SEARCH({"nasdaq.com","bloomberg.com","wsj.com","seekingalpha.com","valuewalk.com","reuters.com","forbes.com","marketwatch.com","investopedia.com","businessinsider.com","analystratings.com"},B2028)))&gt;0,1,0)</f>
        <v>0</v>
      </c>
      <c r="O2028" t="s">
        <v>3935</v>
      </c>
    </row>
    <row r="2029" spans="1:15" x14ac:dyDescent="0.35">
      <c r="A2029">
        <v>1.0115606936416199</v>
      </c>
      <c r="B2029" t="s">
        <v>229</v>
      </c>
      <c r="C2029" t="s">
        <v>1923</v>
      </c>
      <c r="D2029">
        <v>20151225003000</v>
      </c>
      <c r="E2029" s="1">
        <f>IF(SUMPRODUCT(--ISNUMBER(SEARCH({"ECON_EARNINGSREPORT","ECON_STOCKMARKET"},C2029)))&gt;0,1,0)</f>
        <v>0</v>
      </c>
      <c r="F2029" s="1">
        <f>IF(SUMPRODUCT(--ISNUMBER(SEARCH({"ENV_"},C2029)))&gt;0,1,0)</f>
        <v>0</v>
      </c>
      <c r="G2029" s="1">
        <f>IF(SUMPRODUCT(--ISNUMBER(SEARCH({"DISCRIMINATION","HARASSMENT","HATE_SPEECH","GENDER_VIOLENCE"},C2029)))&gt;0,1,0)</f>
        <v>0</v>
      </c>
      <c r="H2029" s="1">
        <f>IF(SUMPRODUCT(--ISNUMBER(SEARCH({"LEGALIZE","LEGISLATION","TRIAL"},C2029)))&gt;0,1,0)</f>
        <v>0</v>
      </c>
      <c r="I2029" s="1">
        <f>IF(SUMPRODUCT(--ISNUMBER(SEARCH({"LEADER"},C2029)))&gt;0,1,0)</f>
        <v>0</v>
      </c>
      <c r="J2029" t="str">
        <f t="shared" si="124"/>
        <v>2015</v>
      </c>
      <c r="K2029" t="str">
        <f t="shared" si="125"/>
        <v>12</v>
      </c>
      <c r="L2029" t="str">
        <f t="shared" si="126"/>
        <v>25</v>
      </c>
      <c r="M2029" s="2">
        <f t="shared" si="127"/>
        <v>42363.020833333336</v>
      </c>
      <c r="N2029" s="1">
        <f>IF(SUMPRODUCT(--ISNUMBER(SEARCH({"nasdaq.com","bloomberg.com","wsj.com","seekingalpha.com","valuewalk.com","reuters.com","forbes.com","marketwatch.com","investopedia.com","businessinsider.com","analystratings.com"},B2029)))&gt;0,1,0)</f>
        <v>0</v>
      </c>
      <c r="O2029" t="s">
        <v>3935</v>
      </c>
    </row>
    <row r="2030" spans="1:15" x14ac:dyDescent="0.35">
      <c r="A2030">
        <v>2.1739130434782599</v>
      </c>
      <c r="B2030" t="s">
        <v>8</v>
      </c>
      <c r="C2030" t="s">
        <v>1924</v>
      </c>
      <c r="D2030">
        <v>20151002141500</v>
      </c>
      <c r="E2030" s="1">
        <f>IF(SUMPRODUCT(--ISNUMBER(SEARCH({"ECON_EARNINGSREPORT","ECON_STOCKMARKET"},C2030)))&gt;0,1,0)</f>
        <v>1</v>
      </c>
      <c r="F2030" s="1">
        <f>IF(SUMPRODUCT(--ISNUMBER(SEARCH({"ENV_"},C2030)))&gt;0,1,0)</f>
        <v>0</v>
      </c>
      <c r="G2030" s="1">
        <f>IF(SUMPRODUCT(--ISNUMBER(SEARCH({"DISCRIMINATION","HARASSMENT","HATE_SPEECH","GENDER_VIOLENCE"},C2030)))&gt;0,1,0)</f>
        <v>0</v>
      </c>
      <c r="H2030" s="1">
        <f>IF(SUMPRODUCT(--ISNUMBER(SEARCH({"LEGALIZE","LEGISLATION","TRIAL"},C2030)))&gt;0,1,0)</f>
        <v>0</v>
      </c>
      <c r="I2030" s="1">
        <f>IF(SUMPRODUCT(--ISNUMBER(SEARCH({"LEADER"},C2030)))&gt;0,1,0)</f>
        <v>0</v>
      </c>
      <c r="J2030" t="str">
        <f t="shared" si="124"/>
        <v>2015</v>
      </c>
      <c r="K2030" t="str">
        <f t="shared" si="125"/>
        <v>10</v>
      </c>
      <c r="L2030" t="str">
        <f t="shared" si="126"/>
        <v>02</v>
      </c>
      <c r="M2030" s="2">
        <f t="shared" si="127"/>
        <v>42279.59375</v>
      </c>
      <c r="N2030" s="1">
        <f>IF(SUMPRODUCT(--ISNUMBER(SEARCH({"nasdaq.com","bloomberg.com","wsj.com","seekingalpha.com","valuewalk.com","reuters.com","forbes.com","marketwatch.com","investopedia.com","businessinsider.com","analystratings.com"},B2030)))&gt;0,1,0)</f>
        <v>0</v>
      </c>
      <c r="O2030" t="s">
        <v>3935</v>
      </c>
    </row>
    <row r="2031" spans="1:15" x14ac:dyDescent="0.35">
      <c r="A2031">
        <v>-0.49261083743842399</v>
      </c>
      <c r="B2031" t="s">
        <v>481</v>
      </c>
      <c r="C2031" t="s">
        <v>1925</v>
      </c>
      <c r="D2031">
        <v>20150714030000</v>
      </c>
      <c r="E2031" s="1">
        <f>IF(SUMPRODUCT(--ISNUMBER(SEARCH({"ECON_EARNINGSREPORT","ECON_STOCKMARKET"},C2031)))&gt;0,1,0)</f>
        <v>1</v>
      </c>
      <c r="F2031" s="1">
        <f>IF(SUMPRODUCT(--ISNUMBER(SEARCH({"ENV_"},C2031)))&gt;0,1,0)</f>
        <v>0</v>
      </c>
      <c r="G2031" s="1">
        <f>IF(SUMPRODUCT(--ISNUMBER(SEARCH({"DISCRIMINATION","HARASSMENT","HATE_SPEECH","GENDER_VIOLENCE"},C2031)))&gt;0,1,0)</f>
        <v>0</v>
      </c>
      <c r="H2031" s="1">
        <f>IF(SUMPRODUCT(--ISNUMBER(SEARCH({"LEGALIZE","LEGISLATION","TRIAL"},C2031)))&gt;0,1,0)</f>
        <v>0</v>
      </c>
      <c r="I2031" s="1">
        <f>IF(SUMPRODUCT(--ISNUMBER(SEARCH({"LEADER"},C2031)))&gt;0,1,0)</f>
        <v>0</v>
      </c>
      <c r="J2031" t="str">
        <f t="shared" si="124"/>
        <v>2015</v>
      </c>
      <c r="K2031" t="str">
        <f t="shared" si="125"/>
        <v>07</v>
      </c>
      <c r="L2031" t="str">
        <f t="shared" si="126"/>
        <v>14</v>
      </c>
      <c r="M2031" s="2">
        <f t="shared" si="127"/>
        <v>42199.125</v>
      </c>
      <c r="N2031" s="1">
        <f>IF(SUMPRODUCT(--ISNUMBER(SEARCH({"nasdaq.com","bloomberg.com","wsj.com","seekingalpha.com","valuewalk.com","reuters.com","forbes.com","marketwatch.com","investopedia.com","businessinsider.com","analystratings.com"},B2031)))&gt;0,1,0)</f>
        <v>1</v>
      </c>
      <c r="O2031" t="s">
        <v>3935</v>
      </c>
    </row>
    <row r="2032" spans="1:15" x14ac:dyDescent="0.35">
      <c r="A2032">
        <v>-1.6194331983805701</v>
      </c>
      <c r="B2032" t="s">
        <v>18</v>
      </c>
      <c r="C2032" t="s">
        <v>1926</v>
      </c>
      <c r="D2032">
        <v>20160105181500</v>
      </c>
      <c r="E2032" s="1">
        <f>IF(SUMPRODUCT(--ISNUMBER(SEARCH({"ECON_EARNINGSREPORT","ECON_STOCKMARKET"},C2032)))&gt;0,1,0)</f>
        <v>1</v>
      </c>
      <c r="F2032" s="1">
        <f>IF(SUMPRODUCT(--ISNUMBER(SEARCH({"ENV_"},C2032)))&gt;0,1,0)</f>
        <v>0</v>
      </c>
      <c r="G2032" s="1">
        <f>IF(SUMPRODUCT(--ISNUMBER(SEARCH({"DISCRIMINATION","HARASSMENT","HATE_SPEECH","GENDER_VIOLENCE"},C2032)))&gt;0,1,0)</f>
        <v>0</v>
      </c>
      <c r="H2032" s="1">
        <f>IF(SUMPRODUCT(--ISNUMBER(SEARCH({"LEGALIZE","LEGISLATION","TRIAL"},C2032)))&gt;0,1,0)</f>
        <v>0</v>
      </c>
      <c r="I2032" s="1">
        <f>IF(SUMPRODUCT(--ISNUMBER(SEARCH({"LEADER"},C2032)))&gt;0,1,0)</f>
        <v>0</v>
      </c>
      <c r="J2032" t="str">
        <f t="shared" si="124"/>
        <v>2016</v>
      </c>
      <c r="K2032" t="str">
        <f t="shared" si="125"/>
        <v>01</v>
      </c>
      <c r="L2032" t="str">
        <f t="shared" si="126"/>
        <v>05</v>
      </c>
      <c r="M2032" s="2">
        <f t="shared" si="127"/>
        <v>42374.760416666664</v>
      </c>
      <c r="N2032" s="1">
        <f>IF(SUMPRODUCT(--ISNUMBER(SEARCH({"nasdaq.com","bloomberg.com","wsj.com","seekingalpha.com","valuewalk.com","reuters.com","forbes.com","marketwatch.com","investopedia.com","businessinsider.com","analystratings.com"},B2032)))&gt;0,1,0)</f>
        <v>0</v>
      </c>
      <c r="O2032" t="s">
        <v>3935</v>
      </c>
    </row>
    <row r="2033" spans="1:15" x14ac:dyDescent="0.35">
      <c r="A2033">
        <v>0.659340659340659</v>
      </c>
      <c r="B2033" t="s">
        <v>1480</v>
      </c>
      <c r="C2033" t="s">
        <v>1927</v>
      </c>
      <c r="D2033">
        <v>20150330204500</v>
      </c>
      <c r="E2033" s="1">
        <f>IF(SUMPRODUCT(--ISNUMBER(SEARCH({"ECON_EARNINGSREPORT","ECON_STOCKMARKET"},C2033)))&gt;0,1,0)</f>
        <v>0</v>
      </c>
      <c r="F2033" s="1">
        <f>IF(SUMPRODUCT(--ISNUMBER(SEARCH({"ENV_"},C2033)))&gt;0,1,0)</f>
        <v>1</v>
      </c>
      <c r="G2033" s="1">
        <f>IF(SUMPRODUCT(--ISNUMBER(SEARCH({"DISCRIMINATION","HARASSMENT","HATE_SPEECH","GENDER_VIOLENCE"},C2033)))&gt;0,1,0)</f>
        <v>0</v>
      </c>
      <c r="H2033" s="1">
        <f>IF(SUMPRODUCT(--ISNUMBER(SEARCH({"LEGALIZE","LEGISLATION","TRIAL"},C2033)))&gt;0,1,0)</f>
        <v>0</v>
      </c>
      <c r="I2033" s="1">
        <f>IF(SUMPRODUCT(--ISNUMBER(SEARCH({"LEADER"},C2033)))&gt;0,1,0)</f>
        <v>0</v>
      </c>
      <c r="J2033" t="str">
        <f t="shared" si="124"/>
        <v>2015</v>
      </c>
      <c r="K2033" t="str">
        <f t="shared" si="125"/>
        <v>03</v>
      </c>
      <c r="L2033" t="str">
        <f t="shared" si="126"/>
        <v>30</v>
      </c>
      <c r="M2033" s="2">
        <f t="shared" si="127"/>
        <v>42093.864583333336</v>
      </c>
      <c r="N2033" s="1">
        <f>IF(SUMPRODUCT(--ISNUMBER(SEARCH({"nasdaq.com","bloomberg.com","wsj.com","seekingalpha.com","valuewalk.com","reuters.com","forbes.com","marketwatch.com","investopedia.com","businessinsider.com","analystratings.com"},B2033)))&gt;0,1,0)</f>
        <v>0</v>
      </c>
      <c r="O2033" t="s">
        <v>3935</v>
      </c>
    </row>
    <row r="2034" spans="1:15" x14ac:dyDescent="0.35">
      <c r="A2034">
        <v>0.88757396449704196</v>
      </c>
      <c r="B2034" t="s">
        <v>1928</v>
      </c>
      <c r="C2034" t="s">
        <v>1929</v>
      </c>
      <c r="D2034">
        <v>20151004184500</v>
      </c>
      <c r="E2034" s="1">
        <f>IF(SUMPRODUCT(--ISNUMBER(SEARCH({"ECON_EARNINGSREPORT","ECON_STOCKMARKET"},C2034)))&gt;0,1,0)</f>
        <v>0</v>
      </c>
      <c r="F2034" s="1">
        <f>IF(SUMPRODUCT(--ISNUMBER(SEARCH({"ENV_"},C2034)))&gt;0,1,0)</f>
        <v>0</v>
      </c>
      <c r="G2034" s="1">
        <f>IF(SUMPRODUCT(--ISNUMBER(SEARCH({"DISCRIMINATION","HARASSMENT","HATE_SPEECH","GENDER_VIOLENCE"},C2034)))&gt;0,1,0)</f>
        <v>0</v>
      </c>
      <c r="H2034" s="1">
        <f>IF(SUMPRODUCT(--ISNUMBER(SEARCH({"LEGALIZE","LEGISLATION","TRIAL"},C2034)))&gt;0,1,0)</f>
        <v>0</v>
      </c>
      <c r="I2034" s="1">
        <f>IF(SUMPRODUCT(--ISNUMBER(SEARCH({"LEADER"},C2034)))&gt;0,1,0)</f>
        <v>0</v>
      </c>
      <c r="J2034" t="str">
        <f t="shared" si="124"/>
        <v>2015</v>
      </c>
      <c r="K2034" t="str">
        <f t="shared" si="125"/>
        <v>10</v>
      </c>
      <c r="L2034" t="str">
        <f t="shared" si="126"/>
        <v>04</v>
      </c>
      <c r="M2034" s="2">
        <f t="shared" si="127"/>
        <v>42281.78125</v>
      </c>
      <c r="N2034" s="1">
        <f>IF(SUMPRODUCT(--ISNUMBER(SEARCH({"nasdaq.com","bloomberg.com","wsj.com","seekingalpha.com","valuewalk.com","reuters.com","forbes.com","marketwatch.com","investopedia.com","businessinsider.com","analystratings.com"},B2034)))&gt;0,1,0)</f>
        <v>0</v>
      </c>
      <c r="O2034" t="s">
        <v>3935</v>
      </c>
    </row>
    <row r="2035" spans="1:15" x14ac:dyDescent="0.35">
      <c r="A2035">
        <v>-0.29197080291970801</v>
      </c>
      <c r="B2035" t="s">
        <v>1930</v>
      </c>
      <c r="C2035" t="s">
        <v>1931</v>
      </c>
      <c r="D2035">
        <v>20160506140000</v>
      </c>
      <c r="E2035" s="1">
        <f>IF(SUMPRODUCT(--ISNUMBER(SEARCH({"ECON_EARNINGSREPORT","ECON_STOCKMARKET"},C2035)))&gt;0,1,0)</f>
        <v>1</v>
      </c>
      <c r="F2035" s="1">
        <f>IF(SUMPRODUCT(--ISNUMBER(SEARCH({"ENV_"},C2035)))&gt;0,1,0)</f>
        <v>0</v>
      </c>
      <c r="G2035" s="1">
        <f>IF(SUMPRODUCT(--ISNUMBER(SEARCH({"DISCRIMINATION","HARASSMENT","HATE_SPEECH","GENDER_VIOLENCE"},C2035)))&gt;0,1,0)</f>
        <v>0</v>
      </c>
      <c r="H2035" s="1">
        <f>IF(SUMPRODUCT(--ISNUMBER(SEARCH({"LEGALIZE","LEGISLATION","TRIAL"},C2035)))&gt;0,1,0)</f>
        <v>0</v>
      </c>
      <c r="I2035" s="1">
        <f>IF(SUMPRODUCT(--ISNUMBER(SEARCH({"LEADER"},C2035)))&gt;0,1,0)</f>
        <v>0</v>
      </c>
      <c r="J2035" t="str">
        <f t="shared" si="124"/>
        <v>2016</v>
      </c>
      <c r="K2035" t="str">
        <f t="shared" si="125"/>
        <v>05</v>
      </c>
      <c r="L2035" t="str">
        <f t="shared" si="126"/>
        <v>06</v>
      </c>
      <c r="M2035" s="2">
        <f t="shared" si="127"/>
        <v>42496.583333333336</v>
      </c>
      <c r="N2035" s="1">
        <f>IF(SUMPRODUCT(--ISNUMBER(SEARCH({"nasdaq.com","bloomberg.com","wsj.com","seekingalpha.com","valuewalk.com","reuters.com","forbes.com","marketwatch.com","investopedia.com","businessinsider.com","analystratings.com"},B2035)))&gt;0,1,0)</f>
        <v>0</v>
      </c>
      <c r="O2035" t="s">
        <v>3935</v>
      </c>
    </row>
    <row r="2036" spans="1:15" x14ac:dyDescent="0.35">
      <c r="A2036">
        <v>-1.1160714285714299</v>
      </c>
      <c r="B2036" t="s">
        <v>21</v>
      </c>
      <c r="C2036" t="s">
        <v>1932</v>
      </c>
      <c r="D2036">
        <v>20150615151500</v>
      </c>
      <c r="E2036" s="1">
        <f>IF(SUMPRODUCT(--ISNUMBER(SEARCH({"ECON_EARNINGSREPORT","ECON_STOCKMARKET"},C2036)))&gt;0,1,0)</f>
        <v>1</v>
      </c>
      <c r="F2036" s="1">
        <f>IF(SUMPRODUCT(--ISNUMBER(SEARCH({"ENV_"},C2036)))&gt;0,1,0)</f>
        <v>0</v>
      </c>
      <c r="G2036" s="1">
        <f>IF(SUMPRODUCT(--ISNUMBER(SEARCH({"DISCRIMINATION","HARASSMENT","HATE_SPEECH","GENDER_VIOLENCE"},C2036)))&gt;0,1,0)</f>
        <v>0</v>
      </c>
      <c r="H2036" s="1">
        <f>IF(SUMPRODUCT(--ISNUMBER(SEARCH({"LEGALIZE","LEGISLATION","TRIAL"},C2036)))&gt;0,1,0)</f>
        <v>0</v>
      </c>
      <c r="I2036" s="1">
        <f>IF(SUMPRODUCT(--ISNUMBER(SEARCH({"LEADER"},C2036)))&gt;0,1,0)</f>
        <v>0</v>
      </c>
      <c r="J2036" t="str">
        <f t="shared" si="124"/>
        <v>2015</v>
      </c>
      <c r="K2036" t="str">
        <f t="shared" si="125"/>
        <v>06</v>
      </c>
      <c r="L2036" t="str">
        <f t="shared" si="126"/>
        <v>15</v>
      </c>
      <c r="M2036" s="2">
        <f t="shared" si="127"/>
        <v>42170.635416666664</v>
      </c>
      <c r="N2036" s="1">
        <f>IF(SUMPRODUCT(--ISNUMBER(SEARCH({"nasdaq.com","bloomberg.com","wsj.com","seekingalpha.com","valuewalk.com","reuters.com","forbes.com","marketwatch.com","investopedia.com","businessinsider.com","analystratings.com"},B2036)))&gt;0,1,0)</f>
        <v>0</v>
      </c>
      <c r="O2036" t="s">
        <v>3935</v>
      </c>
    </row>
    <row r="2037" spans="1:15" x14ac:dyDescent="0.35">
      <c r="A2037">
        <v>0.55555555555555503</v>
      </c>
      <c r="B2037" t="s">
        <v>1933</v>
      </c>
      <c r="C2037" t="s">
        <v>1934</v>
      </c>
      <c r="D2037">
        <v>20150716040000</v>
      </c>
      <c r="E2037" s="1">
        <f>IF(SUMPRODUCT(--ISNUMBER(SEARCH({"ECON_EARNINGSREPORT","ECON_STOCKMARKET"},C2037)))&gt;0,1,0)</f>
        <v>0</v>
      </c>
      <c r="F2037" s="1">
        <f>IF(SUMPRODUCT(--ISNUMBER(SEARCH({"ENV_"},C2037)))&gt;0,1,0)</f>
        <v>0</v>
      </c>
      <c r="G2037" s="1">
        <f>IF(SUMPRODUCT(--ISNUMBER(SEARCH({"DISCRIMINATION","HARASSMENT","HATE_SPEECH","GENDER_VIOLENCE"},C2037)))&gt;0,1,0)</f>
        <v>0</v>
      </c>
      <c r="H2037" s="1">
        <f>IF(SUMPRODUCT(--ISNUMBER(SEARCH({"LEGALIZE","LEGISLATION","TRIAL"},C2037)))&gt;0,1,0)</f>
        <v>0</v>
      </c>
      <c r="I2037" s="1">
        <f>IF(SUMPRODUCT(--ISNUMBER(SEARCH({"LEADER"},C2037)))&gt;0,1,0)</f>
        <v>1</v>
      </c>
      <c r="J2037" t="str">
        <f t="shared" si="124"/>
        <v>2015</v>
      </c>
      <c r="K2037" t="str">
        <f t="shared" si="125"/>
        <v>07</v>
      </c>
      <c r="L2037" t="str">
        <f t="shared" si="126"/>
        <v>16</v>
      </c>
      <c r="M2037" s="2">
        <f t="shared" si="127"/>
        <v>42201.166666666664</v>
      </c>
      <c r="N2037" s="1">
        <f>IF(SUMPRODUCT(--ISNUMBER(SEARCH({"nasdaq.com","bloomberg.com","wsj.com","seekingalpha.com","valuewalk.com","reuters.com","forbes.com","marketwatch.com","investopedia.com","businessinsider.com","analystratings.com"},B2037)))&gt;0,1,0)</f>
        <v>0</v>
      </c>
      <c r="O2037" t="s">
        <v>3935</v>
      </c>
    </row>
    <row r="2038" spans="1:15" x14ac:dyDescent="0.35">
      <c r="A2038">
        <v>-1.57894736842105</v>
      </c>
      <c r="B2038" t="s">
        <v>1935</v>
      </c>
      <c r="C2038" t="s">
        <v>1467</v>
      </c>
      <c r="D2038">
        <v>20150714171500</v>
      </c>
      <c r="E2038" s="1">
        <f>IF(SUMPRODUCT(--ISNUMBER(SEARCH({"ECON_EARNINGSREPORT","ECON_STOCKMARKET"},C2038)))&gt;0,1,0)</f>
        <v>1</v>
      </c>
      <c r="F2038" s="1">
        <f>IF(SUMPRODUCT(--ISNUMBER(SEARCH({"ENV_"},C2038)))&gt;0,1,0)</f>
        <v>1</v>
      </c>
      <c r="G2038" s="1">
        <f>IF(SUMPRODUCT(--ISNUMBER(SEARCH({"DISCRIMINATION","HARASSMENT","HATE_SPEECH","GENDER_VIOLENCE"},C2038)))&gt;0,1,0)</f>
        <v>0</v>
      </c>
      <c r="H2038" s="1">
        <f>IF(SUMPRODUCT(--ISNUMBER(SEARCH({"LEGALIZE","LEGISLATION","TRIAL"},C2038)))&gt;0,1,0)</f>
        <v>1</v>
      </c>
      <c r="I2038" s="1">
        <f>IF(SUMPRODUCT(--ISNUMBER(SEARCH({"LEADER"},C2038)))&gt;0,1,0)</f>
        <v>1</v>
      </c>
      <c r="J2038" t="str">
        <f t="shared" si="124"/>
        <v>2015</v>
      </c>
      <c r="K2038" t="str">
        <f t="shared" si="125"/>
        <v>07</v>
      </c>
      <c r="L2038" t="str">
        <f t="shared" si="126"/>
        <v>14</v>
      </c>
      <c r="M2038" s="2">
        <f t="shared" si="127"/>
        <v>42199.71875</v>
      </c>
      <c r="N2038" s="1">
        <f>IF(SUMPRODUCT(--ISNUMBER(SEARCH({"nasdaq.com","bloomberg.com","wsj.com","seekingalpha.com","valuewalk.com","reuters.com","forbes.com","marketwatch.com","investopedia.com","businessinsider.com","analystratings.com"},B2038)))&gt;0,1,0)</f>
        <v>0</v>
      </c>
      <c r="O2038" t="s">
        <v>3935</v>
      </c>
    </row>
    <row r="2039" spans="1:15" x14ac:dyDescent="0.35">
      <c r="A2039">
        <v>0</v>
      </c>
      <c r="B2039" t="s">
        <v>21</v>
      </c>
      <c r="C2039" t="s">
        <v>1936</v>
      </c>
      <c r="D2039">
        <v>20160212231500</v>
      </c>
      <c r="E2039" s="1">
        <f>IF(SUMPRODUCT(--ISNUMBER(SEARCH({"ECON_EARNINGSREPORT","ECON_STOCKMARKET"},C2039)))&gt;0,1,0)</f>
        <v>1</v>
      </c>
      <c r="F2039" s="1">
        <f>IF(SUMPRODUCT(--ISNUMBER(SEARCH({"ENV_"},C2039)))&gt;0,1,0)</f>
        <v>0</v>
      </c>
      <c r="G2039" s="1">
        <f>IF(SUMPRODUCT(--ISNUMBER(SEARCH({"DISCRIMINATION","HARASSMENT","HATE_SPEECH","GENDER_VIOLENCE"},C2039)))&gt;0,1,0)</f>
        <v>0</v>
      </c>
      <c r="H2039" s="1">
        <f>IF(SUMPRODUCT(--ISNUMBER(SEARCH({"LEGALIZE","LEGISLATION","TRIAL"},C2039)))&gt;0,1,0)</f>
        <v>0</v>
      </c>
      <c r="I2039" s="1">
        <f>IF(SUMPRODUCT(--ISNUMBER(SEARCH({"LEADER"},C2039)))&gt;0,1,0)</f>
        <v>0</v>
      </c>
      <c r="J2039" t="str">
        <f t="shared" si="124"/>
        <v>2016</v>
      </c>
      <c r="K2039" t="str">
        <f t="shared" si="125"/>
        <v>02</v>
      </c>
      <c r="L2039" t="str">
        <f t="shared" si="126"/>
        <v>12</v>
      </c>
      <c r="M2039" s="2">
        <f t="shared" si="127"/>
        <v>42412.96875</v>
      </c>
      <c r="N2039" s="1">
        <f>IF(SUMPRODUCT(--ISNUMBER(SEARCH({"nasdaq.com","bloomberg.com","wsj.com","seekingalpha.com","valuewalk.com","reuters.com","forbes.com","marketwatch.com","investopedia.com","businessinsider.com","analystratings.com"},B2039)))&gt;0,1,0)</f>
        <v>0</v>
      </c>
      <c r="O2039" t="s">
        <v>3935</v>
      </c>
    </row>
    <row r="2040" spans="1:15" x14ac:dyDescent="0.35">
      <c r="A2040">
        <v>0.14124293785310699</v>
      </c>
      <c r="B2040" t="s">
        <v>1937</v>
      </c>
      <c r="D2040">
        <v>20150714121500</v>
      </c>
      <c r="E2040" s="1">
        <f>IF(SUMPRODUCT(--ISNUMBER(SEARCH({"ECON_EARNINGSREPORT","ECON_STOCKMARKET"},C2040)))&gt;0,1,0)</f>
        <v>0</v>
      </c>
      <c r="F2040" s="1">
        <f>IF(SUMPRODUCT(--ISNUMBER(SEARCH({"ENV_"},C2040)))&gt;0,1,0)</f>
        <v>0</v>
      </c>
      <c r="G2040" s="1">
        <f>IF(SUMPRODUCT(--ISNUMBER(SEARCH({"DISCRIMINATION","HARASSMENT","HATE_SPEECH","GENDER_VIOLENCE"},C2040)))&gt;0,1,0)</f>
        <v>0</v>
      </c>
      <c r="H2040" s="1">
        <f>IF(SUMPRODUCT(--ISNUMBER(SEARCH({"LEGALIZE","LEGISLATION","TRIAL"},C2040)))&gt;0,1,0)</f>
        <v>0</v>
      </c>
      <c r="I2040" s="1">
        <f>IF(SUMPRODUCT(--ISNUMBER(SEARCH({"LEADER"},C2040)))&gt;0,1,0)</f>
        <v>0</v>
      </c>
      <c r="J2040" t="str">
        <f t="shared" si="124"/>
        <v>2015</v>
      </c>
      <c r="K2040" t="str">
        <f t="shared" si="125"/>
        <v>07</v>
      </c>
      <c r="L2040" t="str">
        <f t="shared" si="126"/>
        <v>14</v>
      </c>
      <c r="M2040" s="2">
        <f t="shared" si="127"/>
        <v>42199.510416666664</v>
      </c>
      <c r="N2040" s="1">
        <f>IF(SUMPRODUCT(--ISNUMBER(SEARCH({"nasdaq.com","bloomberg.com","wsj.com","seekingalpha.com","valuewalk.com","reuters.com","forbes.com","marketwatch.com","investopedia.com","businessinsider.com","analystratings.com"},B2040)))&gt;0,1,0)</f>
        <v>0</v>
      </c>
      <c r="O2040" t="s">
        <v>3935</v>
      </c>
    </row>
    <row r="2041" spans="1:15" x14ac:dyDescent="0.35">
      <c r="A2041">
        <v>0.81799591002045002</v>
      </c>
      <c r="B2041" t="s">
        <v>51</v>
      </c>
      <c r="C2041" t="s">
        <v>1938</v>
      </c>
      <c r="D2041">
        <v>20151228231500</v>
      </c>
      <c r="E2041" s="1">
        <f>IF(SUMPRODUCT(--ISNUMBER(SEARCH({"ECON_EARNINGSREPORT","ECON_STOCKMARKET"},C2041)))&gt;0,1,0)</f>
        <v>1</v>
      </c>
      <c r="F2041" s="1">
        <f>IF(SUMPRODUCT(--ISNUMBER(SEARCH({"ENV_"},C2041)))&gt;0,1,0)</f>
        <v>0</v>
      </c>
      <c r="G2041" s="1">
        <f>IF(SUMPRODUCT(--ISNUMBER(SEARCH({"DISCRIMINATION","HARASSMENT","HATE_SPEECH","GENDER_VIOLENCE"},C2041)))&gt;0,1,0)</f>
        <v>0</v>
      </c>
      <c r="H2041" s="1">
        <f>IF(SUMPRODUCT(--ISNUMBER(SEARCH({"LEGALIZE","LEGISLATION","TRIAL"},C2041)))&gt;0,1,0)</f>
        <v>0</v>
      </c>
      <c r="I2041" s="1">
        <f>IF(SUMPRODUCT(--ISNUMBER(SEARCH({"LEADER"},C2041)))&gt;0,1,0)</f>
        <v>1</v>
      </c>
      <c r="J2041" t="str">
        <f t="shared" si="124"/>
        <v>2015</v>
      </c>
      <c r="K2041" t="str">
        <f t="shared" si="125"/>
        <v>12</v>
      </c>
      <c r="L2041" t="str">
        <f t="shared" si="126"/>
        <v>28</v>
      </c>
      <c r="M2041" s="2">
        <f t="shared" si="127"/>
        <v>42366.96875</v>
      </c>
      <c r="N2041" s="1">
        <f>IF(SUMPRODUCT(--ISNUMBER(SEARCH({"nasdaq.com","bloomberg.com","wsj.com","seekingalpha.com","valuewalk.com","reuters.com","forbes.com","marketwatch.com","investopedia.com","businessinsider.com","analystratings.com"},B2041)))&gt;0,1,0)</f>
        <v>0</v>
      </c>
      <c r="O2041" t="s">
        <v>3935</v>
      </c>
    </row>
    <row r="2042" spans="1:15" x14ac:dyDescent="0.35">
      <c r="A2042">
        <v>0.74074074074074103</v>
      </c>
      <c r="B2042" t="s">
        <v>1769</v>
      </c>
      <c r="C2042" t="s">
        <v>1770</v>
      </c>
      <c r="D2042">
        <v>20151208201500</v>
      </c>
      <c r="E2042" s="1">
        <f>IF(SUMPRODUCT(--ISNUMBER(SEARCH({"ECON_EARNINGSREPORT","ECON_STOCKMARKET"},C2042)))&gt;0,1,0)</f>
        <v>1</v>
      </c>
      <c r="F2042" s="1">
        <f>IF(SUMPRODUCT(--ISNUMBER(SEARCH({"ENV_"},C2042)))&gt;0,1,0)</f>
        <v>0</v>
      </c>
      <c r="G2042" s="1">
        <f>IF(SUMPRODUCT(--ISNUMBER(SEARCH({"DISCRIMINATION","HARASSMENT","HATE_SPEECH","GENDER_VIOLENCE"},C2042)))&gt;0,1,0)</f>
        <v>0</v>
      </c>
      <c r="H2042" s="1">
        <f>IF(SUMPRODUCT(--ISNUMBER(SEARCH({"LEGALIZE","LEGISLATION","TRIAL"},C2042)))&gt;0,1,0)</f>
        <v>0</v>
      </c>
      <c r="I2042" s="1">
        <f>IF(SUMPRODUCT(--ISNUMBER(SEARCH({"LEADER"},C2042)))&gt;0,1,0)</f>
        <v>0</v>
      </c>
      <c r="J2042" t="str">
        <f t="shared" si="124"/>
        <v>2015</v>
      </c>
      <c r="K2042" t="str">
        <f t="shared" si="125"/>
        <v>12</v>
      </c>
      <c r="L2042" t="str">
        <f t="shared" si="126"/>
        <v>08</v>
      </c>
      <c r="M2042" s="2">
        <f t="shared" si="127"/>
        <v>42346.84375</v>
      </c>
      <c r="N2042" s="1">
        <f>IF(SUMPRODUCT(--ISNUMBER(SEARCH({"nasdaq.com","bloomberg.com","wsj.com","seekingalpha.com","valuewalk.com","reuters.com","forbes.com","marketwatch.com","investopedia.com","businessinsider.com","analystratings.com"},B2042)))&gt;0,1,0)</f>
        <v>0</v>
      </c>
      <c r="O2042" t="s">
        <v>3935</v>
      </c>
    </row>
    <row r="2043" spans="1:15" x14ac:dyDescent="0.35">
      <c r="A2043">
        <v>0.38119440914866598</v>
      </c>
      <c r="B2043" t="s">
        <v>29</v>
      </c>
      <c r="C2043" t="s">
        <v>1939</v>
      </c>
      <c r="D2043">
        <v>20151227084500</v>
      </c>
      <c r="E2043" s="1">
        <f>IF(SUMPRODUCT(--ISNUMBER(SEARCH({"ECON_EARNINGSREPORT","ECON_STOCKMARKET"},C2043)))&gt;0,1,0)</f>
        <v>0</v>
      </c>
      <c r="F2043" s="1">
        <f>IF(SUMPRODUCT(--ISNUMBER(SEARCH({"ENV_"},C2043)))&gt;0,1,0)</f>
        <v>0</v>
      </c>
      <c r="G2043" s="1">
        <f>IF(SUMPRODUCT(--ISNUMBER(SEARCH({"DISCRIMINATION","HARASSMENT","HATE_SPEECH","GENDER_VIOLENCE"},C2043)))&gt;0,1,0)</f>
        <v>0</v>
      </c>
      <c r="H2043" s="1">
        <f>IF(SUMPRODUCT(--ISNUMBER(SEARCH({"LEGALIZE","LEGISLATION","TRIAL"},C2043)))&gt;0,1,0)</f>
        <v>1</v>
      </c>
      <c r="I2043" s="1">
        <f>IF(SUMPRODUCT(--ISNUMBER(SEARCH({"LEADER"},C2043)))&gt;0,1,0)</f>
        <v>0</v>
      </c>
      <c r="J2043" t="str">
        <f t="shared" si="124"/>
        <v>2015</v>
      </c>
      <c r="K2043" t="str">
        <f t="shared" si="125"/>
        <v>12</v>
      </c>
      <c r="L2043" t="str">
        <f t="shared" si="126"/>
        <v>27</v>
      </c>
      <c r="M2043" s="2">
        <f t="shared" si="127"/>
        <v>42365.364583333336</v>
      </c>
      <c r="N2043" s="1">
        <f>IF(SUMPRODUCT(--ISNUMBER(SEARCH({"nasdaq.com","bloomberg.com","wsj.com","seekingalpha.com","valuewalk.com","reuters.com","forbes.com","marketwatch.com","investopedia.com","businessinsider.com","analystratings.com"},B2043)))&gt;0,1,0)</f>
        <v>0</v>
      </c>
      <c r="O2043" t="s">
        <v>3935</v>
      </c>
    </row>
    <row r="2044" spans="1:15" x14ac:dyDescent="0.35">
      <c r="A2044">
        <v>-0.27210884353741499</v>
      </c>
      <c r="B2044" t="s">
        <v>10</v>
      </c>
      <c r="C2044" t="s">
        <v>1594</v>
      </c>
      <c r="D2044">
        <v>20150401203000</v>
      </c>
      <c r="E2044" s="1">
        <f>IF(SUMPRODUCT(--ISNUMBER(SEARCH({"ECON_EARNINGSREPORT","ECON_STOCKMARKET"},C2044)))&gt;0,1,0)</f>
        <v>1</v>
      </c>
      <c r="F2044" s="1">
        <f>IF(SUMPRODUCT(--ISNUMBER(SEARCH({"ENV_"},C2044)))&gt;0,1,0)</f>
        <v>0</v>
      </c>
      <c r="G2044" s="1">
        <f>IF(SUMPRODUCT(--ISNUMBER(SEARCH({"DISCRIMINATION","HARASSMENT","HATE_SPEECH","GENDER_VIOLENCE"},C2044)))&gt;0,1,0)</f>
        <v>0</v>
      </c>
      <c r="H2044" s="1">
        <f>IF(SUMPRODUCT(--ISNUMBER(SEARCH({"LEGALIZE","LEGISLATION","TRIAL"},C2044)))&gt;0,1,0)</f>
        <v>0</v>
      </c>
      <c r="I2044" s="1">
        <f>IF(SUMPRODUCT(--ISNUMBER(SEARCH({"LEADER"},C2044)))&gt;0,1,0)</f>
        <v>1</v>
      </c>
      <c r="J2044" t="str">
        <f t="shared" si="124"/>
        <v>2015</v>
      </c>
      <c r="K2044" t="str">
        <f t="shared" si="125"/>
        <v>04</v>
      </c>
      <c r="L2044" t="str">
        <f t="shared" si="126"/>
        <v>01</v>
      </c>
      <c r="M2044" s="2">
        <f t="shared" si="127"/>
        <v>42095.854166666664</v>
      </c>
      <c r="N2044" s="1">
        <f>IF(SUMPRODUCT(--ISNUMBER(SEARCH({"nasdaq.com","bloomberg.com","wsj.com","seekingalpha.com","valuewalk.com","reuters.com","forbes.com","marketwatch.com","investopedia.com","businessinsider.com","analystratings.com"},B2044)))&gt;0,1,0)</f>
        <v>1</v>
      </c>
      <c r="O2044" t="s">
        <v>3935</v>
      </c>
    </row>
    <row r="2045" spans="1:15" x14ac:dyDescent="0.35">
      <c r="A2045">
        <v>2.05949656750572</v>
      </c>
      <c r="B2045" t="s">
        <v>133</v>
      </c>
      <c r="C2045" t="s">
        <v>1648</v>
      </c>
      <c r="D2045">
        <v>20150729203000</v>
      </c>
      <c r="E2045" s="1">
        <f>IF(SUMPRODUCT(--ISNUMBER(SEARCH({"ECON_EARNINGSREPORT","ECON_STOCKMARKET"},C2045)))&gt;0,1,0)</f>
        <v>0</v>
      </c>
      <c r="F2045" s="1">
        <f>IF(SUMPRODUCT(--ISNUMBER(SEARCH({"ENV_"},C2045)))&gt;0,1,0)</f>
        <v>0</v>
      </c>
      <c r="G2045" s="1">
        <f>IF(SUMPRODUCT(--ISNUMBER(SEARCH({"DISCRIMINATION","HARASSMENT","HATE_SPEECH","GENDER_VIOLENCE"},C2045)))&gt;0,1,0)</f>
        <v>0</v>
      </c>
      <c r="H2045" s="1">
        <f>IF(SUMPRODUCT(--ISNUMBER(SEARCH({"LEGALIZE","LEGISLATION","TRIAL"},C2045)))&gt;0,1,0)</f>
        <v>0</v>
      </c>
      <c r="I2045" s="1">
        <f>IF(SUMPRODUCT(--ISNUMBER(SEARCH({"LEADER"},C2045)))&gt;0,1,0)</f>
        <v>1</v>
      </c>
      <c r="J2045" t="str">
        <f t="shared" si="124"/>
        <v>2015</v>
      </c>
      <c r="K2045" t="str">
        <f t="shared" si="125"/>
        <v>07</v>
      </c>
      <c r="L2045" t="str">
        <f t="shared" si="126"/>
        <v>29</v>
      </c>
      <c r="M2045" s="2">
        <f t="shared" si="127"/>
        <v>42214.854166666664</v>
      </c>
      <c r="N2045" s="1">
        <f>IF(SUMPRODUCT(--ISNUMBER(SEARCH({"nasdaq.com","bloomberg.com","wsj.com","seekingalpha.com","valuewalk.com","reuters.com","forbes.com","marketwatch.com","investopedia.com","businessinsider.com","analystratings.com"},B2045)))&gt;0,1,0)</f>
        <v>1</v>
      </c>
      <c r="O2045" t="s">
        <v>3935</v>
      </c>
    </row>
    <row r="2046" spans="1:15" x14ac:dyDescent="0.35">
      <c r="A2046">
        <v>1.1834319526627199</v>
      </c>
      <c r="B2046" t="s">
        <v>140</v>
      </c>
      <c r="C2046" t="s">
        <v>1940</v>
      </c>
      <c r="D2046">
        <v>20150331140000</v>
      </c>
      <c r="E2046" s="1">
        <f>IF(SUMPRODUCT(--ISNUMBER(SEARCH({"ECON_EARNINGSREPORT","ECON_STOCKMARKET"},C2046)))&gt;0,1,0)</f>
        <v>0</v>
      </c>
      <c r="F2046" s="1">
        <f>IF(SUMPRODUCT(--ISNUMBER(SEARCH({"ENV_"},C2046)))&gt;0,1,0)</f>
        <v>0</v>
      </c>
      <c r="G2046" s="1">
        <f>IF(SUMPRODUCT(--ISNUMBER(SEARCH({"DISCRIMINATION","HARASSMENT","HATE_SPEECH","GENDER_VIOLENCE"},C2046)))&gt;0,1,0)</f>
        <v>0</v>
      </c>
      <c r="H2046" s="1">
        <f>IF(SUMPRODUCT(--ISNUMBER(SEARCH({"LEGALIZE","LEGISLATION","TRIAL"},C2046)))&gt;0,1,0)</f>
        <v>0</v>
      </c>
      <c r="I2046" s="1">
        <f>IF(SUMPRODUCT(--ISNUMBER(SEARCH({"LEADER"},C2046)))&gt;0,1,0)</f>
        <v>0</v>
      </c>
      <c r="J2046" t="str">
        <f t="shared" si="124"/>
        <v>2015</v>
      </c>
      <c r="K2046" t="str">
        <f t="shared" si="125"/>
        <v>03</v>
      </c>
      <c r="L2046" t="str">
        <f t="shared" si="126"/>
        <v>31</v>
      </c>
      <c r="M2046" s="2">
        <f t="shared" si="127"/>
        <v>42094.583333333336</v>
      </c>
      <c r="N2046" s="1">
        <f>IF(SUMPRODUCT(--ISNUMBER(SEARCH({"nasdaq.com","bloomberg.com","wsj.com","seekingalpha.com","valuewalk.com","reuters.com","forbes.com","marketwatch.com","investopedia.com","businessinsider.com","analystratings.com"},B2046)))&gt;0,1,0)</f>
        <v>0</v>
      </c>
      <c r="O2046" t="s">
        <v>3935</v>
      </c>
    </row>
    <row r="2047" spans="1:15" x14ac:dyDescent="0.35">
      <c r="A2047">
        <v>-1.0869565217391299</v>
      </c>
      <c r="B2047" t="s">
        <v>1941</v>
      </c>
      <c r="C2047" t="s">
        <v>1942</v>
      </c>
      <c r="D2047">
        <v>20150714084500</v>
      </c>
      <c r="E2047" s="1">
        <f>IF(SUMPRODUCT(--ISNUMBER(SEARCH({"ECON_EARNINGSREPORT","ECON_STOCKMARKET"},C2047)))&gt;0,1,0)</f>
        <v>0</v>
      </c>
      <c r="F2047" s="1">
        <f>IF(SUMPRODUCT(--ISNUMBER(SEARCH({"ENV_"},C2047)))&gt;0,1,0)</f>
        <v>0</v>
      </c>
      <c r="G2047" s="1">
        <f>IF(SUMPRODUCT(--ISNUMBER(SEARCH({"DISCRIMINATION","HARASSMENT","HATE_SPEECH","GENDER_VIOLENCE"},C2047)))&gt;0,1,0)</f>
        <v>0</v>
      </c>
      <c r="H2047" s="1">
        <f>IF(SUMPRODUCT(--ISNUMBER(SEARCH({"LEGALIZE","LEGISLATION","TRIAL"},C2047)))&gt;0,1,0)</f>
        <v>0</v>
      </c>
      <c r="I2047" s="1">
        <f>IF(SUMPRODUCT(--ISNUMBER(SEARCH({"LEADER"},C2047)))&gt;0,1,0)</f>
        <v>0</v>
      </c>
      <c r="J2047" t="str">
        <f t="shared" si="124"/>
        <v>2015</v>
      </c>
      <c r="K2047" t="str">
        <f t="shared" si="125"/>
        <v>07</v>
      </c>
      <c r="L2047" t="str">
        <f t="shared" si="126"/>
        <v>14</v>
      </c>
      <c r="M2047" s="2">
        <f t="shared" si="127"/>
        <v>42199.364583333336</v>
      </c>
      <c r="N2047" s="1">
        <f>IF(SUMPRODUCT(--ISNUMBER(SEARCH({"nasdaq.com","bloomberg.com","wsj.com","seekingalpha.com","valuewalk.com","reuters.com","forbes.com","marketwatch.com","investopedia.com","businessinsider.com","analystratings.com"},B2047)))&gt;0,1,0)</f>
        <v>0</v>
      </c>
      <c r="O2047" t="s">
        <v>3935</v>
      </c>
    </row>
    <row r="2048" spans="1:15" x14ac:dyDescent="0.35">
      <c r="A2048">
        <v>2.23880597014925</v>
      </c>
      <c r="B2048" t="s">
        <v>126</v>
      </c>
      <c r="C2048" t="s">
        <v>110</v>
      </c>
      <c r="D2048">
        <v>20150319211500</v>
      </c>
      <c r="E2048" s="1">
        <f>IF(SUMPRODUCT(--ISNUMBER(SEARCH({"ECON_EARNINGSREPORT","ECON_STOCKMARKET"},C2048)))&gt;0,1,0)</f>
        <v>1</v>
      </c>
      <c r="F2048" s="1">
        <f>IF(SUMPRODUCT(--ISNUMBER(SEARCH({"ENV_"},C2048)))&gt;0,1,0)</f>
        <v>0</v>
      </c>
      <c r="G2048" s="1">
        <f>IF(SUMPRODUCT(--ISNUMBER(SEARCH({"DISCRIMINATION","HARASSMENT","HATE_SPEECH","GENDER_VIOLENCE"},C2048)))&gt;0,1,0)</f>
        <v>0</v>
      </c>
      <c r="H2048" s="1">
        <f>IF(SUMPRODUCT(--ISNUMBER(SEARCH({"LEGALIZE","LEGISLATION","TRIAL"},C2048)))&gt;0,1,0)</f>
        <v>0</v>
      </c>
      <c r="I2048" s="1">
        <f>IF(SUMPRODUCT(--ISNUMBER(SEARCH({"LEADER"},C2048)))&gt;0,1,0)</f>
        <v>0</v>
      </c>
      <c r="J2048" t="str">
        <f t="shared" si="124"/>
        <v>2015</v>
      </c>
      <c r="K2048" t="str">
        <f t="shared" si="125"/>
        <v>03</v>
      </c>
      <c r="L2048" t="str">
        <f t="shared" si="126"/>
        <v>19</v>
      </c>
      <c r="M2048" s="2">
        <f t="shared" si="127"/>
        <v>42082.885416666664</v>
      </c>
      <c r="N2048" s="1">
        <f>IF(SUMPRODUCT(--ISNUMBER(SEARCH({"nasdaq.com","bloomberg.com","wsj.com","seekingalpha.com","valuewalk.com","reuters.com","forbes.com","marketwatch.com","investopedia.com","businessinsider.com","analystratings.com"},B2048)))&gt;0,1,0)</f>
        <v>0</v>
      </c>
      <c r="O2048" t="s">
        <v>3935</v>
      </c>
    </row>
    <row r="2049" spans="1:15" x14ac:dyDescent="0.35">
      <c r="A2049">
        <v>0.70921985815602895</v>
      </c>
      <c r="B2049" t="s">
        <v>25</v>
      </c>
      <c r="C2049" t="s">
        <v>1943</v>
      </c>
      <c r="D2049">
        <v>20150401141500</v>
      </c>
      <c r="E2049" s="1">
        <f>IF(SUMPRODUCT(--ISNUMBER(SEARCH({"ECON_EARNINGSREPORT","ECON_STOCKMARKET"},C2049)))&gt;0,1,0)</f>
        <v>1</v>
      </c>
      <c r="F2049" s="1">
        <f>IF(SUMPRODUCT(--ISNUMBER(SEARCH({"ENV_"},C2049)))&gt;0,1,0)</f>
        <v>0</v>
      </c>
      <c r="G2049" s="1">
        <f>IF(SUMPRODUCT(--ISNUMBER(SEARCH({"DISCRIMINATION","HARASSMENT","HATE_SPEECH","GENDER_VIOLENCE"},C2049)))&gt;0,1,0)</f>
        <v>0</v>
      </c>
      <c r="H2049" s="1">
        <f>IF(SUMPRODUCT(--ISNUMBER(SEARCH({"LEGALIZE","LEGISLATION","TRIAL"},C2049)))&gt;0,1,0)</f>
        <v>0</v>
      </c>
      <c r="I2049" s="1">
        <f>IF(SUMPRODUCT(--ISNUMBER(SEARCH({"LEADER"},C2049)))&gt;0,1,0)</f>
        <v>0</v>
      </c>
      <c r="J2049" t="str">
        <f t="shared" si="124"/>
        <v>2015</v>
      </c>
      <c r="K2049" t="str">
        <f t="shared" si="125"/>
        <v>04</v>
      </c>
      <c r="L2049" t="str">
        <f t="shared" si="126"/>
        <v>01</v>
      </c>
      <c r="M2049" s="2">
        <f t="shared" si="127"/>
        <v>42095.59375</v>
      </c>
      <c r="N2049" s="1">
        <f>IF(SUMPRODUCT(--ISNUMBER(SEARCH({"nasdaq.com","bloomberg.com","wsj.com","seekingalpha.com","valuewalk.com","reuters.com","forbes.com","marketwatch.com","investopedia.com","businessinsider.com","analystratings.com"},B2049)))&gt;0,1,0)</f>
        <v>0</v>
      </c>
      <c r="O2049" t="s">
        <v>3935</v>
      </c>
    </row>
    <row r="2050" spans="1:15" x14ac:dyDescent="0.35">
      <c r="A2050">
        <v>-1.0593220338983</v>
      </c>
      <c r="B2050" t="s">
        <v>316</v>
      </c>
      <c r="D2050">
        <v>20150721113000</v>
      </c>
      <c r="E2050" s="1">
        <f>IF(SUMPRODUCT(--ISNUMBER(SEARCH({"ECON_EARNINGSREPORT","ECON_STOCKMARKET"},C2050)))&gt;0,1,0)</f>
        <v>0</v>
      </c>
      <c r="F2050" s="1">
        <f>IF(SUMPRODUCT(--ISNUMBER(SEARCH({"ENV_"},C2050)))&gt;0,1,0)</f>
        <v>0</v>
      </c>
      <c r="G2050" s="1">
        <f>IF(SUMPRODUCT(--ISNUMBER(SEARCH({"DISCRIMINATION","HARASSMENT","HATE_SPEECH","GENDER_VIOLENCE"},C2050)))&gt;0,1,0)</f>
        <v>0</v>
      </c>
      <c r="H2050" s="1">
        <f>IF(SUMPRODUCT(--ISNUMBER(SEARCH({"LEGALIZE","LEGISLATION","TRIAL"},C2050)))&gt;0,1,0)</f>
        <v>0</v>
      </c>
      <c r="I2050" s="1">
        <f>IF(SUMPRODUCT(--ISNUMBER(SEARCH({"LEADER"},C2050)))&gt;0,1,0)</f>
        <v>0</v>
      </c>
      <c r="J2050" t="str">
        <f t="shared" si="124"/>
        <v>2015</v>
      </c>
      <c r="K2050" t="str">
        <f t="shared" si="125"/>
        <v>07</v>
      </c>
      <c r="L2050" t="str">
        <f t="shared" si="126"/>
        <v>21</v>
      </c>
      <c r="M2050" s="2">
        <f t="shared" si="127"/>
        <v>42206.479166666664</v>
      </c>
      <c r="N2050" s="1">
        <f>IF(SUMPRODUCT(--ISNUMBER(SEARCH({"nasdaq.com","bloomberg.com","wsj.com","seekingalpha.com","valuewalk.com","reuters.com","forbes.com","marketwatch.com","investopedia.com","businessinsider.com","analystratings.com"},B2050)))&gt;0,1,0)</f>
        <v>1</v>
      </c>
      <c r="O2050" t="s">
        <v>3935</v>
      </c>
    </row>
    <row r="2051" spans="1:15" x14ac:dyDescent="0.35">
      <c r="A2051">
        <v>9.4488188976377998</v>
      </c>
      <c r="B2051" t="s">
        <v>1944</v>
      </c>
      <c r="C2051" t="s">
        <v>1945</v>
      </c>
      <c r="D2051">
        <v>20150221033000</v>
      </c>
      <c r="E2051" s="1">
        <f>IF(SUMPRODUCT(--ISNUMBER(SEARCH({"ECON_EARNINGSREPORT","ECON_STOCKMARKET"},C2051)))&gt;0,1,0)</f>
        <v>0</v>
      </c>
      <c r="F2051" s="1">
        <f>IF(SUMPRODUCT(--ISNUMBER(SEARCH({"ENV_"},C2051)))&gt;0,1,0)</f>
        <v>0</v>
      </c>
      <c r="G2051" s="1">
        <f>IF(SUMPRODUCT(--ISNUMBER(SEARCH({"DISCRIMINATION","HARASSMENT","HATE_SPEECH","GENDER_VIOLENCE"},C2051)))&gt;0,1,0)</f>
        <v>0</v>
      </c>
      <c r="H2051" s="1">
        <f>IF(SUMPRODUCT(--ISNUMBER(SEARCH({"LEGALIZE","LEGISLATION","TRIAL"},C2051)))&gt;0,1,0)</f>
        <v>0</v>
      </c>
      <c r="I2051" s="1">
        <f>IF(SUMPRODUCT(--ISNUMBER(SEARCH({"LEADER"},C2051)))&gt;0,1,0)</f>
        <v>1</v>
      </c>
      <c r="J2051" t="str">
        <f t="shared" ref="J2051:J2114" si="128">LEFT(D2051,4)</f>
        <v>2015</v>
      </c>
      <c r="K2051" t="str">
        <f t="shared" ref="K2051:K2114" si="129">MID(D2051,5,2)</f>
        <v>02</v>
      </c>
      <c r="L2051" t="str">
        <f t="shared" ref="L2051:L2114" si="130">MID(D2051,7,2)</f>
        <v>21</v>
      </c>
      <c r="M2051" s="2">
        <f t="shared" ref="M2051:M2114" si="131">DATE(LEFT(D2051,4),MID(D2051,5,2),MID(D2051,7,2))+TIME(MID(D2051,9,2),MID(D2051,11,2),RIGHT(D2051,2))</f>
        <v>42056.145833333336</v>
      </c>
      <c r="N2051" s="1">
        <f>IF(SUMPRODUCT(--ISNUMBER(SEARCH({"nasdaq.com","bloomberg.com","wsj.com","seekingalpha.com","valuewalk.com","reuters.com","forbes.com","marketwatch.com","investopedia.com","businessinsider.com","analystratings.com"},B2051)))&gt;0,1,0)</f>
        <v>0</v>
      </c>
      <c r="O2051" t="s">
        <v>3935</v>
      </c>
    </row>
    <row r="2052" spans="1:15" x14ac:dyDescent="0.35">
      <c r="A2052">
        <v>0.30075187969924799</v>
      </c>
      <c r="B2052" t="s">
        <v>229</v>
      </c>
      <c r="C2052" t="s">
        <v>1946</v>
      </c>
      <c r="D2052">
        <v>20151224151500</v>
      </c>
      <c r="E2052" s="1">
        <f>IF(SUMPRODUCT(--ISNUMBER(SEARCH({"ECON_EARNINGSREPORT","ECON_STOCKMARKET"},C2052)))&gt;0,1,0)</f>
        <v>1</v>
      </c>
      <c r="F2052" s="1">
        <f>IF(SUMPRODUCT(--ISNUMBER(SEARCH({"ENV_"},C2052)))&gt;0,1,0)</f>
        <v>0</v>
      </c>
      <c r="G2052" s="1">
        <f>IF(SUMPRODUCT(--ISNUMBER(SEARCH({"DISCRIMINATION","HARASSMENT","HATE_SPEECH","GENDER_VIOLENCE"},C2052)))&gt;0,1,0)</f>
        <v>0</v>
      </c>
      <c r="H2052" s="1">
        <f>IF(SUMPRODUCT(--ISNUMBER(SEARCH({"LEGALIZE","LEGISLATION","TRIAL"},C2052)))&gt;0,1,0)</f>
        <v>0</v>
      </c>
      <c r="I2052" s="1">
        <f>IF(SUMPRODUCT(--ISNUMBER(SEARCH({"LEADER"},C2052)))&gt;0,1,0)</f>
        <v>0</v>
      </c>
      <c r="J2052" t="str">
        <f t="shared" si="128"/>
        <v>2015</v>
      </c>
      <c r="K2052" t="str">
        <f t="shared" si="129"/>
        <v>12</v>
      </c>
      <c r="L2052" t="str">
        <f t="shared" si="130"/>
        <v>24</v>
      </c>
      <c r="M2052" s="2">
        <f t="shared" si="131"/>
        <v>42362.635416666664</v>
      </c>
      <c r="N2052" s="1">
        <f>IF(SUMPRODUCT(--ISNUMBER(SEARCH({"nasdaq.com","bloomberg.com","wsj.com","seekingalpha.com","valuewalk.com","reuters.com","forbes.com","marketwatch.com","investopedia.com","businessinsider.com","analystratings.com"},B2052)))&gt;0,1,0)</f>
        <v>0</v>
      </c>
      <c r="O2052" t="s">
        <v>3935</v>
      </c>
    </row>
    <row r="2053" spans="1:15" x14ac:dyDescent="0.35">
      <c r="A2053">
        <v>0.76628352490421503</v>
      </c>
      <c r="B2053" t="s">
        <v>1448</v>
      </c>
      <c r="D2053">
        <v>20150529121500</v>
      </c>
      <c r="E2053" s="1">
        <f>IF(SUMPRODUCT(--ISNUMBER(SEARCH({"ECON_EARNINGSREPORT","ECON_STOCKMARKET"},C2053)))&gt;0,1,0)</f>
        <v>0</v>
      </c>
      <c r="F2053" s="1">
        <f>IF(SUMPRODUCT(--ISNUMBER(SEARCH({"ENV_"},C2053)))&gt;0,1,0)</f>
        <v>0</v>
      </c>
      <c r="G2053" s="1">
        <f>IF(SUMPRODUCT(--ISNUMBER(SEARCH({"DISCRIMINATION","HARASSMENT","HATE_SPEECH","GENDER_VIOLENCE"},C2053)))&gt;0,1,0)</f>
        <v>0</v>
      </c>
      <c r="H2053" s="1">
        <f>IF(SUMPRODUCT(--ISNUMBER(SEARCH({"LEGALIZE","LEGISLATION","TRIAL"},C2053)))&gt;0,1,0)</f>
        <v>0</v>
      </c>
      <c r="I2053" s="1">
        <f>IF(SUMPRODUCT(--ISNUMBER(SEARCH({"LEADER"},C2053)))&gt;0,1,0)</f>
        <v>0</v>
      </c>
      <c r="J2053" t="str">
        <f t="shared" si="128"/>
        <v>2015</v>
      </c>
      <c r="K2053" t="str">
        <f t="shared" si="129"/>
        <v>05</v>
      </c>
      <c r="L2053" t="str">
        <f t="shared" si="130"/>
        <v>29</v>
      </c>
      <c r="M2053" s="2">
        <f t="shared" si="131"/>
        <v>42153.510416666664</v>
      </c>
      <c r="N2053" s="1">
        <f>IF(SUMPRODUCT(--ISNUMBER(SEARCH({"nasdaq.com","bloomberg.com","wsj.com","seekingalpha.com","valuewalk.com","reuters.com","forbes.com","marketwatch.com","investopedia.com","businessinsider.com","analystratings.com"},B2053)))&gt;0,1,0)</f>
        <v>0</v>
      </c>
      <c r="O2053" t="s">
        <v>3935</v>
      </c>
    </row>
    <row r="2054" spans="1:15" x14ac:dyDescent="0.35">
      <c r="A2054">
        <v>0</v>
      </c>
      <c r="B2054" t="s">
        <v>1947</v>
      </c>
      <c r="C2054" t="s">
        <v>1948</v>
      </c>
      <c r="D2054">
        <v>20150820170000</v>
      </c>
      <c r="E2054" s="1">
        <f>IF(SUMPRODUCT(--ISNUMBER(SEARCH({"ECON_EARNINGSREPORT","ECON_STOCKMARKET"},C2054)))&gt;0,1,0)</f>
        <v>0</v>
      </c>
      <c r="F2054" s="1">
        <f>IF(SUMPRODUCT(--ISNUMBER(SEARCH({"ENV_"},C2054)))&gt;0,1,0)</f>
        <v>0</v>
      </c>
      <c r="G2054" s="1">
        <f>IF(SUMPRODUCT(--ISNUMBER(SEARCH({"DISCRIMINATION","HARASSMENT","HATE_SPEECH","GENDER_VIOLENCE"},C2054)))&gt;0,1,0)</f>
        <v>0</v>
      </c>
      <c r="H2054" s="1">
        <f>IF(SUMPRODUCT(--ISNUMBER(SEARCH({"LEGALIZE","LEGISLATION","TRIAL"},C2054)))&gt;0,1,0)</f>
        <v>0</v>
      </c>
      <c r="I2054" s="1">
        <f>IF(SUMPRODUCT(--ISNUMBER(SEARCH({"LEADER"},C2054)))&gt;0,1,0)</f>
        <v>0</v>
      </c>
      <c r="J2054" t="str">
        <f t="shared" si="128"/>
        <v>2015</v>
      </c>
      <c r="K2054" t="str">
        <f t="shared" si="129"/>
        <v>08</v>
      </c>
      <c r="L2054" t="str">
        <f t="shared" si="130"/>
        <v>20</v>
      </c>
      <c r="M2054" s="2">
        <f t="shared" si="131"/>
        <v>42236.708333333336</v>
      </c>
      <c r="N2054" s="1">
        <f>IF(SUMPRODUCT(--ISNUMBER(SEARCH({"nasdaq.com","bloomberg.com","wsj.com","seekingalpha.com","valuewalk.com","reuters.com","forbes.com","marketwatch.com","investopedia.com","businessinsider.com","analystratings.com"},B2054)))&gt;0,1,0)</f>
        <v>0</v>
      </c>
      <c r="O2054" t="s">
        <v>3935</v>
      </c>
    </row>
    <row r="2055" spans="1:15" x14ac:dyDescent="0.35">
      <c r="A2055">
        <v>1.5521064301552101</v>
      </c>
      <c r="B2055" t="s">
        <v>1448</v>
      </c>
      <c r="C2055" t="s">
        <v>1949</v>
      </c>
      <c r="D2055">
        <v>20150624150000</v>
      </c>
      <c r="E2055" s="1">
        <f>IF(SUMPRODUCT(--ISNUMBER(SEARCH({"ECON_EARNINGSREPORT","ECON_STOCKMARKET"},C2055)))&gt;0,1,0)</f>
        <v>1</v>
      </c>
      <c r="F2055" s="1">
        <f>IF(SUMPRODUCT(--ISNUMBER(SEARCH({"ENV_"},C2055)))&gt;0,1,0)</f>
        <v>0</v>
      </c>
      <c r="G2055" s="1">
        <f>IF(SUMPRODUCT(--ISNUMBER(SEARCH({"DISCRIMINATION","HARASSMENT","HATE_SPEECH","GENDER_VIOLENCE"},C2055)))&gt;0,1,0)</f>
        <v>0</v>
      </c>
      <c r="H2055" s="1">
        <f>IF(SUMPRODUCT(--ISNUMBER(SEARCH({"LEGALIZE","LEGISLATION","TRIAL"},C2055)))&gt;0,1,0)</f>
        <v>0</v>
      </c>
      <c r="I2055" s="1">
        <f>IF(SUMPRODUCT(--ISNUMBER(SEARCH({"LEADER"},C2055)))&gt;0,1,0)</f>
        <v>0</v>
      </c>
      <c r="J2055" t="str">
        <f t="shared" si="128"/>
        <v>2015</v>
      </c>
      <c r="K2055" t="str">
        <f t="shared" si="129"/>
        <v>06</v>
      </c>
      <c r="L2055" t="str">
        <f t="shared" si="130"/>
        <v>24</v>
      </c>
      <c r="M2055" s="2">
        <f t="shared" si="131"/>
        <v>42179.625</v>
      </c>
      <c r="N2055" s="1">
        <f>IF(SUMPRODUCT(--ISNUMBER(SEARCH({"nasdaq.com","bloomberg.com","wsj.com","seekingalpha.com","valuewalk.com","reuters.com","forbes.com","marketwatch.com","investopedia.com","businessinsider.com","analystratings.com"},B2055)))&gt;0,1,0)</f>
        <v>0</v>
      </c>
      <c r="O2055" t="s">
        <v>3935</v>
      </c>
    </row>
    <row r="2056" spans="1:15" x14ac:dyDescent="0.35">
      <c r="A2056">
        <v>-2.4539877300613502</v>
      </c>
      <c r="B2056" t="s">
        <v>124</v>
      </c>
      <c r="C2056" t="s">
        <v>1950</v>
      </c>
      <c r="D2056">
        <v>20151005230000</v>
      </c>
      <c r="E2056" s="1">
        <f>IF(SUMPRODUCT(--ISNUMBER(SEARCH({"ECON_EARNINGSREPORT","ECON_STOCKMARKET"},C2056)))&gt;0,1,0)</f>
        <v>1</v>
      </c>
      <c r="F2056" s="1">
        <f>IF(SUMPRODUCT(--ISNUMBER(SEARCH({"ENV_"},C2056)))&gt;0,1,0)</f>
        <v>0</v>
      </c>
      <c r="G2056" s="1">
        <f>IF(SUMPRODUCT(--ISNUMBER(SEARCH({"DISCRIMINATION","HARASSMENT","HATE_SPEECH","GENDER_VIOLENCE"},C2056)))&gt;0,1,0)</f>
        <v>0</v>
      </c>
      <c r="H2056" s="1">
        <f>IF(SUMPRODUCT(--ISNUMBER(SEARCH({"LEGALIZE","LEGISLATION","TRIAL"},C2056)))&gt;0,1,0)</f>
        <v>0</v>
      </c>
      <c r="I2056" s="1">
        <f>IF(SUMPRODUCT(--ISNUMBER(SEARCH({"LEADER"},C2056)))&gt;0,1,0)</f>
        <v>0</v>
      </c>
      <c r="J2056" t="str">
        <f t="shared" si="128"/>
        <v>2015</v>
      </c>
      <c r="K2056" t="str">
        <f t="shared" si="129"/>
        <v>10</v>
      </c>
      <c r="L2056" t="str">
        <f t="shared" si="130"/>
        <v>05</v>
      </c>
      <c r="M2056" s="2">
        <f t="shared" si="131"/>
        <v>42282.958333333336</v>
      </c>
      <c r="N2056" s="1">
        <f>IF(SUMPRODUCT(--ISNUMBER(SEARCH({"nasdaq.com","bloomberg.com","wsj.com","seekingalpha.com","valuewalk.com","reuters.com","forbes.com","marketwatch.com","investopedia.com","businessinsider.com","analystratings.com"},B2056)))&gt;0,1,0)</f>
        <v>0</v>
      </c>
      <c r="O2056" t="s">
        <v>3935</v>
      </c>
    </row>
    <row r="2057" spans="1:15" x14ac:dyDescent="0.35">
      <c r="A2057">
        <v>1.80722891566265</v>
      </c>
      <c r="B2057" t="s">
        <v>71</v>
      </c>
      <c r="C2057" t="s">
        <v>1515</v>
      </c>
      <c r="D2057">
        <v>20150819134500</v>
      </c>
      <c r="E2057" s="1">
        <f>IF(SUMPRODUCT(--ISNUMBER(SEARCH({"ECON_EARNINGSREPORT","ECON_STOCKMARKET"},C2057)))&gt;0,1,0)</f>
        <v>1</v>
      </c>
      <c r="F2057" s="1">
        <f>IF(SUMPRODUCT(--ISNUMBER(SEARCH({"ENV_"},C2057)))&gt;0,1,0)</f>
        <v>0</v>
      </c>
      <c r="G2057" s="1">
        <f>IF(SUMPRODUCT(--ISNUMBER(SEARCH({"DISCRIMINATION","HARASSMENT","HATE_SPEECH","GENDER_VIOLENCE"},C2057)))&gt;0,1,0)</f>
        <v>0</v>
      </c>
      <c r="H2057" s="1">
        <f>IF(SUMPRODUCT(--ISNUMBER(SEARCH({"LEGALIZE","LEGISLATION","TRIAL"},C2057)))&gt;0,1,0)</f>
        <v>0</v>
      </c>
      <c r="I2057" s="1">
        <f>IF(SUMPRODUCT(--ISNUMBER(SEARCH({"LEADER"},C2057)))&gt;0,1,0)</f>
        <v>1</v>
      </c>
      <c r="J2057" t="str">
        <f t="shared" si="128"/>
        <v>2015</v>
      </c>
      <c r="K2057" t="str">
        <f t="shared" si="129"/>
        <v>08</v>
      </c>
      <c r="L2057" t="str">
        <f t="shared" si="130"/>
        <v>19</v>
      </c>
      <c r="M2057" s="2">
        <f t="shared" si="131"/>
        <v>42235.572916666664</v>
      </c>
      <c r="N2057" s="1">
        <f>IF(SUMPRODUCT(--ISNUMBER(SEARCH({"nasdaq.com","bloomberg.com","wsj.com","seekingalpha.com","valuewalk.com","reuters.com","forbes.com","marketwatch.com","investopedia.com","businessinsider.com","analystratings.com"},B2057)))&gt;0,1,0)</f>
        <v>1</v>
      </c>
      <c r="O2057" t="s">
        <v>3935</v>
      </c>
    </row>
    <row r="2058" spans="1:15" x14ac:dyDescent="0.35">
      <c r="A2058">
        <v>-0.56179775280898903</v>
      </c>
      <c r="B2058" t="s">
        <v>90</v>
      </c>
      <c r="D2058">
        <v>20151117190000</v>
      </c>
      <c r="E2058" s="1">
        <f>IF(SUMPRODUCT(--ISNUMBER(SEARCH({"ECON_EARNINGSREPORT","ECON_STOCKMARKET"},C2058)))&gt;0,1,0)</f>
        <v>0</v>
      </c>
      <c r="F2058" s="1">
        <f>IF(SUMPRODUCT(--ISNUMBER(SEARCH({"ENV_"},C2058)))&gt;0,1,0)</f>
        <v>0</v>
      </c>
      <c r="G2058" s="1">
        <f>IF(SUMPRODUCT(--ISNUMBER(SEARCH({"DISCRIMINATION","HARASSMENT","HATE_SPEECH","GENDER_VIOLENCE"},C2058)))&gt;0,1,0)</f>
        <v>0</v>
      </c>
      <c r="H2058" s="1">
        <f>IF(SUMPRODUCT(--ISNUMBER(SEARCH({"LEGALIZE","LEGISLATION","TRIAL"},C2058)))&gt;0,1,0)</f>
        <v>0</v>
      </c>
      <c r="I2058" s="1">
        <f>IF(SUMPRODUCT(--ISNUMBER(SEARCH({"LEADER"},C2058)))&gt;0,1,0)</f>
        <v>0</v>
      </c>
      <c r="J2058" t="str">
        <f t="shared" si="128"/>
        <v>2015</v>
      </c>
      <c r="K2058" t="str">
        <f t="shared" si="129"/>
        <v>11</v>
      </c>
      <c r="L2058" t="str">
        <f t="shared" si="130"/>
        <v>17</v>
      </c>
      <c r="M2058" s="2">
        <f t="shared" si="131"/>
        <v>42325.791666666664</v>
      </c>
      <c r="N2058" s="1">
        <f>IF(SUMPRODUCT(--ISNUMBER(SEARCH({"nasdaq.com","bloomberg.com","wsj.com","seekingalpha.com","valuewalk.com","reuters.com","forbes.com","marketwatch.com","investopedia.com","businessinsider.com","analystratings.com"},B2058)))&gt;0,1,0)</f>
        <v>0</v>
      </c>
      <c r="O2058" t="s">
        <v>3935</v>
      </c>
    </row>
    <row r="2059" spans="1:15" x14ac:dyDescent="0.35">
      <c r="A2059">
        <v>-3.1152647975077898</v>
      </c>
      <c r="B2059" t="s">
        <v>98</v>
      </c>
      <c r="C2059" t="s">
        <v>1951</v>
      </c>
      <c r="D2059">
        <v>20160329144500</v>
      </c>
      <c r="E2059" s="1">
        <f>IF(SUMPRODUCT(--ISNUMBER(SEARCH({"ECON_EARNINGSREPORT","ECON_STOCKMARKET"},C2059)))&gt;0,1,0)</f>
        <v>1</v>
      </c>
      <c r="F2059" s="1">
        <f>IF(SUMPRODUCT(--ISNUMBER(SEARCH({"ENV_"},C2059)))&gt;0,1,0)</f>
        <v>0</v>
      </c>
      <c r="G2059" s="1">
        <f>IF(SUMPRODUCT(--ISNUMBER(SEARCH({"DISCRIMINATION","HARASSMENT","HATE_SPEECH","GENDER_VIOLENCE"},C2059)))&gt;0,1,0)</f>
        <v>0</v>
      </c>
      <c r="H2059" s="1">
        <f>IF(SUMPRODUCT(--ISNUMBER(SEARCH({"LEGALIZE","LEGISLATION","TRIAL"},C2059)))&gt;0,1,0)</f>
        <v>0</v>
      </c>
      <c r="I2059" s="1">
        <f>IF(SUMPRODUCT(--ISNUMBER(SEARCH({"LEADER"},C2059)))&gt;0,1,0)</f>
        <v>0</v>
      </c>
      <c r="J2059" t="str">
        <f t="shared" si="128"/>
        <v>2016</v>
      </c>
      <c r="K2059" t="str">
        <f t="shared" si="129"/>
        <v>03</v>
      </c>
      <c r="L2059" t="str">
        <f t="shared" si="130"/>
        <v>29</v>
      </c>
      <c r="M2059" s="2">
        <f t="shared" si="131"/>
        <v>42458.614583333336</v>
      </c>
      <c r="N2059" s="1">
        <f>IF(SUMPRODUCT(--ISNUMBER(SEARCH({"nasdaq.com","bloomberg.com","wsj.com","seekingalpha.com","valuewalk.com","reuters.com","forbes.com","marketwatch.com","investopedia.com","businessinsider.com","analystratings.com"},B2059)))&gt;0,1,0)</f>
        <v>0</v>
      </c>
      <c r="O2059" t="s">
        <v>3935</v>
      </c>
    </row>
    <row r="2060" spans="1:15" x14ac:dyDescent="0.35">
      <c r="A2060">
        <v>0.165837479270315</v>
      </c>
      <c r="B2060" t="s">
        <v>6</v>
      </c>
      <c r="C2060" t="s">
        <v>1952</v>
      </c>
      <c r="D2060">
        <v>20150721010000</v>
      </c>
      <c r="E2060" s="1">
        <f>IF(SUMPRODUCT(--ISNUMBER(SEARCH({"ECON_EARNINGSREPORT","ECON_STOCKMARKET"},C2060)))&gt;0,1,0)</f>
        <v>1</v>
      </c>
      <c r="F2060" s="1">
        <f>IF(SUMPRODUCT(--ISNUMBER(SEARCH({"ENV_"},C2060)))&gt;0,1,0)</f>
        <v>1</v>
      </c>
      <c r="G2060" s="1">
        <f>IF(SUMPRODUCT(--ISNUMBER(SEARCH({"DISCRIMINATION","HARASSMENT","HATE_SPEECH","GENDER_VIOLENCE"},C2060)))&gt;0,1,0)</f>
        <v>0</v>
      </c>
      <c r="H2060" s="1">
        <f>IF(SUMPRODUCT(--ISNUMBER(SEARCH({"LEGALIZE","LEGISLATION","TRIAL"},C2060)))&gt;0,1,0)</f>
        <v>0</v>
      </c>
      <c r="I2060" s="1">
        <f>IF(SUMPRODUCT(--ISNUMBER(SEARCH({"LEADER"},C2060)))&gt;0,1,0)</f>
        <v>0</v>
      </c>
      <c r="J2060" t="str">
        <f t="shared" si="128"/>
        <v>2015</v>
      </c>
      <c r="K2060" t="str">
        <f t="shared" si="129"/>
        <v>07</v>
      </c>
      <c r="L2060" t="str">
        <f t="shared" si="130"/>
        <v>21</v>
      </c>
      <c r="M2060" s="2">
        <f t="shared" si="131"/>
        <v>42206.041666666664</v>
      </c>
      <c r="N2060" s="1">
        <f>IF(SUMPRODUCT(--ISNUMBER(SEARCH({"nasdaq.com","bloomberg.com","wsj.com","seekingalpha.com","valuewalk.com","reuters.com","forbes.com","marketwatch.com","investopedia.com","businessinsider.com","analystratings.com"},B2060)))&gt;0,1,0)</f>
        <v>0</v>
      </c>
      <c r="O2060" t="s">
        <v>3935</v>
      </c>
    </row>
    <row r="2061" spans="1:15" x14ac:dyDescent="0.35">
      <c r="A2061">
        <v>-3.4220532319391599</v>
      </c>
      <c r="B2061" t="s">
        <v>90</v>
      </c>
      <c r="C2061" t="s">
        <v>1953</v>
      </c>
      <c r="D2061">
        <v>20160307164500</v>
      </c>
      <c r="E2061" s="1">
        <f>IF(SUMPRODUCT(--ISNUMBER(SEARCH({"ECON_EARNINGSREPORT","ECON_STOCKMARKET"},C2061)))&gt;0,1,0)</f>
        <v>0</v>
      </c>
      <c r="F2061" s="1">
        <f>IF(SUMPRODUCT(--ISNUMBER(SEARCH({"ENV_"},C2061)))&gt;0,1,0)</f>
        <v>0</v>
      </c>
      <c r="G2061" s="1">
        <f>IF(SUMPRODUCT(--ISNUMBER(SEARCH({"DISCRIMINATION","HARASSMENT","HATE_SPEECH","GENDER_VIOLENCE"},C2061)))&gt;0,1,0)</f>
        <v>0</v>
      </c>
      <c r="H2061" s="1">
        <f>IF(SUMPRODUCT(--ISNUMBER(SEARCH({"LEGALIZE","LEGISLATION","TRIAL"},C2061)))&gt;0,1,0)</f>
        <v>0</v>
      </c>
      <c r="I2061" s="1">
        <f>IF(SUMPRODUCT(--ISNUMBER(SEARCH({"LEADER"},C2061)))&gt;0,1,0)</f>
        <v>0</v>
      </c>
      <c r="J2061" t="str">
        <f t="shared" si="128"/>
        <v>2016</v>
      </c>
      <c r="K2061" t="str">
        <f t="shared" si="129"/>
        <v>03</v>
      </c>
      <c r="L2061" t="str">
        <f t="shared" si="130"/>
        <v>07</v>
      </c>
      <c r="M2061" s="2">
        <f t="shared" si="131"/>
        <v>42436.697916666664</v>
      </c>
      <c r="N2061" s="1">
        <f>IF(SUMPRODUCT(--ISNUMBER(SEARCH({"nasdaq.com","bloomberg.com","wsj.com","seekingalpha.com","valuewalk.com","reuters.com","forbes.com","marketwatch.com","investopedia.com","businessinsider.com","analystratings.com"},B2061)))&gt;0,1,0)</f>
        <v>0</v>
      </c>
      <c r="O2061" t="s">
        <v>3935</v>
      </c>
    </row>
    <row r="2062" spans="1:15" x14ac:dyDescent="0.35">
      <c r="A2062">
        <v>1.41442715700141</v>
      </c>
      <c r="B2062" t="s">
        <v>44</v>
      </c>
      <c r="C2062" t="s">
        <v>1954</v>
      </c>
      <c r="D2062">
        <v>20160328211500</v>
      </c>
      <c r="E2062" s="1">
        <f>IF(SUMPRODUCT(--ISNUMBER(SEARCH({"ECON_EARNINGSREPORT","ECON_STOCKMARKET"},C2062)))&gt;0,1,0)</f>
        <v>0</v>
      </c>
      <c r="F2062" s="1">
        <f>IF(SUMPRODUCT(--ISNUMBER(SEARCH({"ENV_"},C2062)))&gt;0,1,0)</f>
        <v>0</v>
      </c>
      <c r="G2062" s="1">
        <f>IF(SUMPRODUCT(--ISNUMBER(SEARCH({"DISCRIMINATION","HARASSMENT","HATE_SPEECH","GENDER_VIOLENCE"},C2062)))&gt;0,1,0)</f>
        <v>0</v>
      </c>
      <c r="H2062" s="1">
        <f>IF(SUMPRODUCT(--ISNUMBER(SEARCH({"LEGALIZE","LEGISLATION","TRIAL"},C2062)))&gt;0,1,0)</f>
        <v>0</v>
      </c>
      <c r="I2062" s="1">
        <f>IF(SUMPRODUCT(--ISNUMBER(SEARCH({"LEADER"},C2062)))&gt;0,1,0)</f>
        <v>0</v>
      </c>
      <c r="J2062" t="str">
        <f t="shared" si="128"/>
        <v>2016</v>
      </c>
      <c r="K2062" t="str">
        <f t="shared" si="129"/>
        <v>03</v>
      </c>
      <c r="L2062" t="str">
        <f t="shared" si="130"/>
        <v>28</v>
      </c>
      <c r="M2062" s="2">
        <f t="shared" si="131"/>
        <v>42457.885416666664</v>
      </c>
      <c r="N2062" s="1">
        <f>IF(SUMPRODUCT(--ISNUMBER(SEARCH({"nasdaq.com","bloomberg.com","wsj.com","seekingalpha.com","valuewalk.com","reuters.com","forbes.com","marketwatch.com","investopedia.com","businessinsider.com","analystratings.com"},B2062)))&gt;0,1,0)</f>
        <v>0</v>
      </c>
      <c r="O2062" t="s">
        <v>3935</v>
      </c>
    </row>
    <row r="2063" spans="1:15" x14ac:dyDescent="0.35">
      <c r="A2063">
        <v>-2.2222222222222201</v>
      </c>
      <c r="B2063" t="s">
        <v>31</v>
      </c>
      <c r="C2063" t="s">
        <v>1955</v>
      </c>
      <c r="D2063">
        <v>20150820004500</v>
      </c>
      <c r="E2063" s="1">
        <f>IF(SUMPRODUCT(--ISNUMBER(SEARCH({"ECON_EARNINGSREPORT","ECON_STOCKMARKET"},C2063)))&gt;0,1,0)</f>
        <v>1</v>
      </c>
      <c r="F2063" s="1">
        <f>IF(SUMPRODUCT(--ISNUMBER(SEARCH({"ENV_"},C2063)))&gt;0,1,0)</f>
        <v>0</v>
      </c>
      <c r="G2063" s="1">
        <f>IF(SUMPRODUCT(--ISNUMBER(SEARCH({"DISCRIMINATION","HARASSMENT","HATE_SPEECH","GENDER_VIOLENCE"},C2063)))&gt;0,1,0)</f>
        <v>0</v>
      </c>
      <c r="H2063" s="1">
        <f>IF(SUMPRODUCT(--ISNUMBER(SEARCH({"LEGALIZE","LEGISLATION","TRIAL"},C2063)))&gt;0,1,0)</f>
        <v>0</v>
      </c>
      <c r="I2063" s="1">
        <f>IF(SUMPRODUCT(--ISNUMBER(SEARCH({"LEADER"},C2063)))&gt;0,1,0)</f>
        <v>1</v>
      </c>
      <c r="J2063" t="str">
        <f t="shared" si="128"/>
        <v>2015</v>
      </c>
      <c r="K2063" t="str">
        <f t="shared" si="129"/>
        <v>08</v>
      </c>
      <c r="L2063" t="str">
        <f t="shared" si="130"/>
        <v>20</v>
      </c>
      <c r="M2063" s="2">
        <f t="shared" si="131"/>
        <v>42236.03125</v>
      </c>
      <c r="N2063" s="1">
        <f>IF(SUMPRODUCT(--ISNUMBER(SEARCH({"nasdaq.com","bloomberg.com","wsj.com","seekingalpha.com","valuewalk.com","reuters.com","forbes.com","marketwatch.com","investopedia.com","businessinsider.com","analystratings.com"},B2063)))&gt;0,1,0)</f>
        <v>0</v>
      </c>
      <c r="O2063" t="s">
        <v>3935</v>
      </c>
    </row>
    <row r="2064" spans="1:15" x14ac:dyDescent="0.35">
      <c r="A2064">
        <v>0</v>
      </c>
      <c r="B2064" t="s">
        <v>210</v>
      </c>
      <c r="C2064" t="s">
        <v>1956</v>
      </c>
      <c r="D2064">
        <v>20150908190000</v>
      </c>
      <c r="E2064" s="1">
        <f>IF(SUMPRODUCT(--ISNUMBER(SEARCH({"ECON_EARNINGSREPORT","ECON_STOCKMARKET"},C2064)))&gt;0,1,0)</f>
        <v>1</v>
      </c>
      <c r="F2064" s="1">
        <f>IF(SUMPRODUCT(--ISNUMBER(SEARCH({"ENV_"},C2064)))&gt;0,1,0)</f>
        <v>0</v>
      </c>
      <c r="G2064" s="1">
        <f>IF(SUMPRODUCT(--ISNUMBER(SEARCH({"DISCRIMINATION","HARASSMENT","HATE_SPEECH","GENDER_VIOLENCE"},C2064)))&gt;0,1,0)</f>
        <v>0</v>
      </c>
      <c r="H2064" s="1">
        <f>IF(SUMPRODUCT(--ISNUMBER(SEARCH({"LEGALIZE","LEGISLATION","TRIAL"},C2064)))&gt;0,1,0)</f>
        <v>0</v>
      </c>
      <c r="I2064" s="1">
        <f>IF(SUMPRODUCT(--ISNUMBER(SEARCH({"LEADER"},C2064)))&gt;0,1,0)</f>
        <v>0</v>
      </c>
      <c r="J2064" t="str">
        <f t="shared" si="128"/>
        <v>2015</v>
      </c>
      <c r="K2064" t="str">
        <f t="shared" si="129"/>
        <v>09</v>
      </c>
      <c r="L2064" t="str">
        <f t="shared" si="130"/>
        <v>08</v>
      </c>
      <c r="M2064" s="2">
        <f t="shared" si="131"/>
        <v>42255.791666666664</v>
      </c>
      <c r="N2064" s="1">
        <f>IF(SUMPRODUCT(--ISNUMBER(SEARCH({"nasdaq.com","bloomberg.com","wsj.com","seekingalpha.com","valuewalk.com","reuters.com","forbes.com","marketwatch.com","investopedia.com","businessinsider.com","analystratings.com"},B2064)))&gt;0,1,0)</f>
        <v>0</v>
      </c>
      <c r="O2064" t="s">
        <v>3935</v>
      </c>
    </row>
    <row r="2065" spans="1:15" x14ac:dyDescent="0.35">
      <c r="A2065">
        <v>-1.5015015015015001</v>
      </c>
      <c r="B2065" t="s">
        <v>1957</v>
      </c>
      <c r="C2065" t="s">
        <v>1958</v>
      </c>
      <c r="D2065">
        <v>20150714210000</v>
      </c>
      <c r="E2065" s="1">
        <f>IF(SUMPRODUCT(--ISNUMBER(SEARCH({"ECON_EARNINGSREPORT","ECON_STOCKMARKET"},C2065)))&gt;0,1,0)</f>
        <v>0</v>
      </c>
      <c r="F2065" s="1">
        <f>IF(SUMPRODUCT(--ISNUMBER(SEARCH({"ENV_"},C2065)))&gt;0,1,0)</f>
        <v>0</v>
      </c>
      <c r="G2065" s="1">
        <f>IF(SUMPRODUCT(--ISNUMBER(SEARCH({"DISCRIMINATION","HARASSMENT","HATE_SPEECH","GENDER_VIOLENCE"},C2065)))&gt;0,1,0)</f>
        <v>0</v>
      </c>
      <c r="H2065" s="1">
        <f>IF(SUMPRODUCT(--ISNUMBER(SEARCH({"LEGALIZE","LEGISLATION","TRIAL"},C2065)))&gt;0,1,0)</f>
        <v>1</v>
      </c>
      <c r="I2065" s="1">
        <f>IF(SUMPRODUCT(--ISNUMBER(SEARCH({"LEADER"},C2065)))&gt;0,1,0)</f>
        <v>0</v>
      </c>
      <c r="J2065" t="str">
        <f t="shared" si="128"/>
        <v>2015</v>
      </c>
      <c r="K2065" t="str">
        <f t="shared" si="129"/>
        <v>07</v>
      </c>
      <c r="L2065" t="str">
        <f t="shared" si="130"/>
        <v>14</v>
      </c>
      <c r="M2065" s="2">
        <f t="shared" si="131"/>
        <v>42199.875</v>
      </c>
      <c r="N2065" s="1">
        <f>IF(SUMPRODUCT(--ISNUMBER(SEARCH({"nasdaq.com","bloomberg.com","wsj.com","seekingalpha.com","valuewalk.com","reuters.com","forbes.com","marketwatch.com","investopedia.com","businessinsider.com","analystratings.com"},B2065)))&gt;0,1,0)</f>
        <v>0</v>
      </c>
      <c r="O2065" t="s">
        <v>3935</v>
      </c>
    </row>
    <row r="2066" spans="1:15" x14ac:dyDescent="0.35">
      <c r="A2066">
        <v>2.5147928994082802</v>
      </c>
      <c r="B2066" t="s">
        <v>59</v>
      </c>
      <c r="C2066" t="s">
        <v>1959</v>
      </c>
      <c r="D2066">
        <v>20151222160000</v>
      </c>
      <c r="E2066" s="1">
        <f>IF(SUMPRODUCT(--ISNUMBER(SEARCH({"ECON_EARNINGSREPORT","ECON_STOCKMARKET"},C2066)))&gt;0,1,0)</f>
        <v>1</v>
      </c>
      <c r="F2066" s="1">
        <f>IF(SUMPRODUCT(--ISNUMBER(SEARCH({"ENV_"},C2066)))&gt;0,1,0)</f>
        <v>1</v>
      </c>
      <c r="G2066" s="1">
        <f>IF(SUMPRODUCT(--ISNUMBER(SEARCH({"DISCRIMINATION","HARASSMENT","HATE_SPEECH","GENDER_VIOLENCE"},C2066)))&gt;0,1,0)</f>
        <v>0</v>
      </c>
      <c r="H2066" s="1">
        <f>IF(SUMPRODUCT(--ISNUMBER(SEARCH({"LEGALIZE","LEGISLATION","TRIAL"},C2066)))&gt;0,1,0)</f>
        <v>0</v>
      </c>
      <c r="I2066" s="1">
        <f>IF(SUMPRODUCT(--ISNUMBER(SEARCH({"LEADER"},C2066)))&gt;0,1,0)</f>
        <v>1</v>
      </c>
      <c r="J2066" t="str">
        <f t="shared" si="128"/>
        <v>2015</v>
      </c>
      <c r="K2066" t="str">
        <f t="shared" si="129"/>
        <v>12</v>
      </c>
      <c r="L2066" t="str">
        <f t="shared" si="130"/>
        <v>22</v>
      </c>
      <c r="M2066" s="2">
        <f t="shared" si="131"/>
        <v>42360.666666666664</v>
      </c>
      <c r="N2066" s="1">
        <f>IF(SUMPRODUCT(--ISNUMBER(SEARCH({"nasdaq.com","bloomberg.com","wsj.com","seekingalpha.com","valuewalk.com","reuters.com","forbes.com","marketwatch.com","investopedia.com","businessinsider.com","analystratings.com"},B2066)))&gt;0,1,0)</f>
        <v>0</v>
      </c>
      <c r="O2066" t="s">
        <v>3935</v>
      </c>
    </row>
    <row r="2067" spans="1:15" x14ac:dyDescent="0.35">
      <c r="A2067">
        <v>-0.38240917782026801</v>
      </c>
      <c r="B2067" t="s">
        <v>8</v>
      </c>
      <c r="C2067" t="s">
        <v>1960</v>
      </c>
      <c r="D2067">
        <v>20160329164500</v>
      </c>
      <c r="E2067" s="1">
        <f>IF(SUMPRODUCT(--ISNUMBER(SEARCH({"ECON_EARNINGSREPORT","ECON_STOCKMARKET"},C2067)))&gt;0,1,0)</f>
        <v>1</v>
      </c>
      <c r="F2067" s="1">
        <f>IF(SUMPRODUCT(--ISNUMBER(SEARCH({"ENV_"},C2067)))&gt;0,1,0)</f>
        <v>0</v>
      </c>
      <c r="G2067" s="1">
        <f>IF(SUMPRODUCT(--ISNUMBER(SEARCH({"DISCRIMINATION","HARASSMENT","HATE_SPEECH","GENDER_VIOLENCE"},C2067)))&gt;0,1,0)</f>
        <v>0</v>
      </c>
      <c r="H2067" s="1">
        <f>IF(SUMPRODUCT(--ISNUMBER(SEARCH({"LEGALIZE","LEGISLATION","TRIAL"},C2067)))&gt;0,1,0)</f>
        <v>0</v>
      </c>
      <c r="I2067" s="1">
        <f>IF(SUMPRODUCT(--ISNUMBER(SEARCH({"LEADER"},C2067)))&gt;0,1,0)</f>
        <v>0</v>
      </c>
      <c r="J2067" t="str">
        <f t="shared" si="128"/>
        <v>2016</v>
      </c>
      <c r="K2067" t="str">
        <f t="shared" si="129"/>
        <v>03</v>
      </c>
      <c r="L2067" t="str">
        <f t="shared" si="130"/>
        <v>29</v>
      </c>
      <c r="M2067" s="2">
        <f t="shared" si="131"/>
        <v>42458.697916666664</v>
      </c>
      <c r="N2067" s="1">
        <f>IF(SUMPRODUCT(--ISNUMBER(SEARCH({"nasdaq.com","bloomberg.com","wsj.com","seekingalpha.com","valuewalk.com","reuters.com","forbes.com","marketwatch.com","investopedia.com","businessinsider.com","analystratings.com"},B2067)))&gt;0,1,0)</f>
        <v>0</v>
      </c>
      <c r="O2067" t="s">
        <v>3935</v>
      </c>
    </row>
    <row r="2068" spans="1:15" x14ac:dyDescent="0.35">
      <c r="A2068">
        <v>-1.16550116550117</v>
      </c>
      <c r="B2068" t="s">
        <v>1935</v>
      </c>
      <c r="C2068" t="s">
        <v>1961</v>
      </c>
      <c r="D2068">
        <v>20150714214500</v>
      </c>
      <c r="E2068" s="1">
        <f>IF(SUMPRODUCT(--ISNUMBER(SEARCH({"ECON_EARNINGSREPORT","ECON_STOCKMARKET"},C2068)))&gt;0,1,0)</f>
        <v>1</v>
      </c>
      <c r="F2068" s="1">
        <f>IF(SUMPRODUCT(--ISNUMBER(SEARCH({"ENV_"},C2068)))&gt;0,1,0)</f>
        <v>1</v>
      </c>
      <c r="G2068" s="1">
        <f>IF(SUMPRODUCT(--ISNUMBER(SEARCH({"DISCRIMINATION","HARASSMENT","HATE_SPEECH","GENDER_VIOLENCE"},C2068)))&gt;0,1,0)</f>
        <v>0</v>
      </c>
      <c r="H2068" s="1">
        <f>IF(SUMPRODUCT(--ISNUMBER(SEARCH({"LEGALIZE","LEGISLATION","TRIAL"},C2068)))&gt;0,1,0)</f>
        <v>0</v>
      </c>
      <c r="I2068" s="1">
        <f>IF(SUMPRODUCT(--ISNUMBER(SEARCH({"LEADER"},C2068)))&gt;0,1,0)</f>
        <v>1</v>
      </c>
      <c r="J2068" t="str">
        <f t="shared" si="128"/>
        <v>2015</v>
      </c>
      <c r="K2068" t="str">
        <f t="shared" si="129"/>
        <v>07</v>
      </c>
      <c r="L2068" t="str">
        <f t="shared" si="130"/>
        <v>14</v>
      </c>
      <c r="M2068" s="2">
        <f t="shared" si="131"/>
        <v>42199.90625</v>
      </c>
      <c r="N2068" s="1">
        <f>IF(SUMPRODUCT(--ISNUMBER(SEARCH({"nasdaq.com","bloomberg.com","wsj.com","seekingalpha.com","valuewalk.com","reuters.com","forbes.com","marketwatch.com","investopedia.com","businessinsider.com","analystratings.com"},B2068)))&gt;0,1,0)</f>
        <v>0</v>
      </c>
      <c r="O2068" t="s">
        <v>3935</v>
      </c>
    </row>
    <row r="2069" spans="1:15" x14ac:dyDescent="0.35">
      <c r="A2069">
        <v>0.86206896551724099</v>
      </c>
      <c r="B2069" t="s">
        <v>1271</v>
      </c>
      <c r="D2069">
        <v>20150312163000</v>
      </c>
      <c r="E2069" s="1">
        <f>IF(SUMPRODUCT(--ISNUMBER(SEARCH({"ECON_EARNINGSREPORT","ECON_STOCKMARKET"},C2069)))&gt;0,1,0)</f>
        <v>0</v>
      </c>
      <c r="F2069" s="1">
        <f>IF(SUMPRODUCT(--ISNUMBER(SEARCH({"ENV_"},C2069)))&gt;0,1,0)</f>
        <v>0</v>
      </c>
      <c r="G2069" s="1">
        <f>IF(SUMPRODUCT(--ISNUMBER(SEARCH({"DISCRIMINATION","HARASSMENT","HATE_SPEECH","GENDER_VIOLENCE"},C2069)))&gt;0,1,0)</f>
        <v>0</v>
      </c>
      <c r="H2069" s="1">
        <f>IF(SUMPRODUCT(--ISNUMBER(SEARCH({"LEGALIZE","LEGISLATION","TRIAL"},C2069)))&gt;0,1,0)</f>
        <v>0</v>
      </c>
      <c r="I2069" s="1">
        <f>IF(SUMPRODUCT(--ISNUMBER(SEARCH({"LEADER"},C2069)))&gt;0,1,0)</f>
        <v>0</v>
      </c>
      <c r="J2069" t="str">
        <f t="shared" si="128"/>
        <v>2015</v>
      </c>
      <c r="K2069" t="str">
        <f t="shared" si="129"/>
        <v>03</v>
      </c>
      <c r="L2069" t="str">
        <f t="shared" si="130"/>
        <v>12</v>
      </c>
      <c r="M2069" s="2">
        <f t="shared" si="131"/>
        <v>42075.6875</v>
      </c>
      <c r="N2069" s="1">
        <f>IF(SUMPRODUCT(--ISNUMBER(SEARCH({"nasdaq.com","bloomberg.com","wsj.com","seekingalpha.com","valuewalk.com","reuters.com","forbes.com","marketwatch.com","investopedia.com","businessinsider.com","analystratings.com"},B2069)))&gt;0,1,0)</f>
        <v>0</v>
      </c>
      <c r="O2069" t="s">
        <v>3935</v>
      </c>
    </row>
    <row r="2070" spans="1:15" x14ac:dyDescent="0.35">
      <c r="A2070">
        <v>2.9106029106029099</v>
      </c>
      <c r="B2070" t="s">
        <v>754</v>
      </c>
      <c r="C2070" t="s">
        <v>1962</v>
      </c>
      <c r="D2070">
        <v>20150804141500</v>
      </c>
      <c r="E2070" s="1">
        <f>IF(SUMPRODUCT(--ISNUMBER(SEARCH({"ECON_EARNINGSREPORT","ECON_STOCKMARKET"},C2070)))&gt;0,1,0)</f>
        <v>1</v>
      </c>
      <c r="F2070" s="1">
        <f>IF(SUMPRODUCT(--ISNUMBER(SEARCH({"ENV_"},C2070)))&gt;0,1,0)</f>
        <v>0</v>
      </c>
      <c r="G2070" s="1">
        <f>IF(SUMPRODUCT(--ISNUMBER(SEARCH({"DISCRIMINATION","HARASSMENT","HATE_SPEECH","GENDER_VIOLENCE"},C2070)))&gt;0,1,0)</f>
        <v>0</v>
      </c>
      <c r="H2070" s="1">
        <f>IF(SUMPRODUCT(--ISNUMBER(SEARCH({"LEGALIZE","LEGISLATION","TRIAL"},C2070)))&gt;0,1,0)</f>
        <v>0</v>
      </c>
      <c r="I2070" s="1">
        <f>IF(SUMPRODUCT(--ISNUMBER(SEARCH({"LEADER"},C2070)))&gt;0,1,0)</f>
        <v>1</v>
      </c>
      <c r="J2070" t="str">
        <f t="shared" si="128"/>
        <v>2015</v>
      </c>
      <c r="K2070" t="str">
        <f t="shared" si="129"/>
        <v>08</v>
      </c>
      <c r="L2070" t="str">
        <f t="shared" si="130"/>
        <v>04</v>
      </c>
      <c r="M2070" s="2">
        <f t="shared" si="131"/>
        <v>42220.59375</v>
      </c>
      <c r="N2070" s="1">
        <f>IF(SUMPRODUCT(--ISNUMBER(SEARCH({"nasdaq.com","bloomberg.com","wsj.com","seekingalpha.com","valuewalk.com","reuters.com","forbes.com","marketwatch.com","investopedia.com","businessinsider.com","analystratings.com"},B2070)))&gt;0,1,0)</f>
        <v>0</v>
      </c>
      <c r="O2070" t="s">
        <v>3935</v>
      </c>
    </row>
    <row r="2071" spans="1:15" x14ac:dyDescent="0.35">
      <c r="A2071">
        <v>-1.6260162601626</v>
      </c>
      <c r="B2071" t="s">
        <v>1482</v>
      </c>
      <c r="C2071" t="s">
        <v>1963</v>
      </c>
      <c r="D2071">
        <v>20150715010000</v>
      </c>
      <c r="E2071" s="1">
        <f>IF(SUMPRODUCT(--ISNUMBER(SEARCH({"ECON_EARNINGSREPORT","ECON_STOCKMARKET"},C2071)))&gt;0,1,0)</f>
        <v>1</v>
      </c>
      <c r="F2071" s="1">
        <f>IF(SUMPRODUCT(--ISNUMBER(SEARCH({"ENV_"},C2071)))&gt;0,1,0)</f>
        <v>0</v>
      </c>
      <c r="G2071" s="1">
        <f>IF(SUMPRODUCT(--ISNUMBER(SEARCH({"DISCRIMINATION","HARASSMENT","HATE_SPEECH","GENDER_VIOLENCE"},C2071)))&gt;0,1,0)</f>
        <v>0</v>
      </c>
      <c r="H2071" s="1">
        <f>IF(SUMPRODUCT(--ISNUMBER(SEARCH({"LEGALIZE","LEGISLATION","TRIAL"},C2071)))&gt;0,1,0)</f>
        <v>0</v>
      </c>
      <c r="I2071" s="1">
        <f>IF(SUMPRODUCT(--ISNUMBER(SEARCH({"LEADER"},C2071)))&gt;0,1,0)</f>
        <v>0</v>
      </c>
      <c r="J2071" t="str">
        <f t="shared" si="128"/>
        <v>2015</v>
      </c>
      <c r="K2071" t="str">
        <f t="shared" si="129"/>
        <v>07</v>
      </c>
      <c r="L2071" t="str">
        <f t="shared" si="130"/>
        <v>15</v>
      </c>
      <c r="M2071" s="2">
        <f t="shared" si="131"/>
        <v>42200.041666666664</v>
      </c>
      <c r="N2071" s="1">
        <f>IF(SUMPRODUCT(--ISNUMBER(SEARCH({"nasdaq.com","bloomberg.com","wsj.com","seekingalpha.com","valuewalk.com","reuters.com","forbes.com","marketwatch.com","investopedia.com","businessinsider.com","analystratings.com"},B2071)))&gt;0,1,0)</f>
        <v>0</v>
      </c>
      <c r="O2071" t="s">
        <v>3935</v>
      </c>
    </row>
    <row r="2072" spans="1:15" x14ac:dyDescent="0.35">
      <c r="A2072">
        <v>-2.9702970297029698</v>
      </c>
      <c r="B2072" t="s">
        <v>527</v>
      </c>
      <c r="C2072" t="s">
        <v>1964</v>
      </c>
      <c r="D2072">
        <v>20151223010000</v>
      </c>
      <c r="E2072" s="1">
        <f>IF(SUMPRODUCT(--ISNUMBER(SEARCH({"ECON_EARNINGSREPORT","ECON_STOCKMARKET"},C2072)))&gt;0,1,0)</f>
        <v>0</v>
      </c>
      <c r="F2072" s="1">
        <f>IF(SUMPRODUCT(--ISNUMBER(SEARCH({"ENV_"},C2072)))&gt;0,1,0)</f>
        <v>0</v>
      </c>
      <c r="G2072" s="1">
        <f>IF(SUMPRODUCT(--ISNUMBER(SEARCH({"DISCRIMINATION","HARASSMENT","HATE_SPEECH","GENDER_VIOLENCE"},C2072)))&gt;0,1,0)</f>
        <v>0</v>
      </c>
      <c r="H2072" s="1">
        <f>IF(SUMPRODUCT(--ISNUMBER(SEARCH({"LEGALIZE","LEGISLATION","TRIAL"},C2072)))&gt;0,1,0)</f>
        <v>0</v>
      </c>
      <c r="I2072" s="1">
        <f>IF(SUMPRODUCT(--ISNUMBER(SEARCH({"LEADER"},C2072)))&gt;0,1,0)</f>
        <v>0</v>
      </c>
      <c r="J2072" t="str">
        <f t="shared" si="128"/>
        <v>2015</v>
      </c>
      <c r="K2072" t="str">
        <f t="shared" si="129"/>
        <v>12</v>
      </c>
      <c r="L2072" t="str">
        <f t="shared" si="130"/>
        <v>23</v>
      </c>
      <c r="M2072" s="2">
        <f t="shared" si="131"/>
        <v>42361.041666666664</v>
      </c>
      <c r="N2072" s="1">
        <f>IF(SUMPRODUCT(--ISNUMBER(SEARCH({"nasdaq.com","bloomberg.com","wsj.com","seekingalpha.com","valuewalk.com","reuters.com","forbes.com","marketwatch.com","investopedia.com","businessinsider.com","analystratings.com"},B2072)))&gt;0,1,0)</f>
        <v>0</v>
      </c>
      <c r="O2072" t="s">
        <v>3935</v>
      </c>
    </row>
    <row r="2073" spans="1:15" x14ac:dyDescent="0.35">
      <c r="A2073">
        <v>3.0232558139534902</v>
      </c>
      <c r="B2073" t="s">
        <v>90</v>
      </c>
      <c r="C2073" t="s">
        <v>1965</v>
      </c>
      <c r="D2073">
        <v>20150319150000</v>
      </c>
      <c r="E2073" s="1">
        <f>IF(SUMPRODUCT(--ISNUMBER(SEARCH({"ECON_EARNINGSREPORT","ECON_STOCKMARKET"},C2073)))&gt;0,1,0)</f>
        <v>1</v>
      </c>
      <c r="F2073" s="1">
        <f>IF(SUMPRODUCT(--ISNUMBER(SEARCH({"ENV_"},C2073)))&gt;0,1,0)</f>
        <v>0</v>
      </c>
      <c r="G2073" s="1">
        <f>IF(SUMPRODUCT(--ISNUMBER(SEARCH({"DISCRIMINATION","HARASSMENT","HATE_SPEECH","GENDER_VIOLENCE"},C2073)))&gt;0,1,0)</f>
        <v>0</v>
      </c>
      <c r="H2073" s="1">
        <f>IF(SUMPRODUCT(--ISNUMBER(SEARCH({"LEGALIZE","LEGISLATION","TRIAL"},C2073)))&gt;0,1,0)</f>
        <v>0</v>
      </c>
      <c r="I2073" s="1">
        <f>IF(SUMPRODUCT(--ISNUMBER(SEARCH({"LEADER"},C2073)))&gt;0,1,0)</f>
        <v>0</v>
      </c>
      <c r="J2073" t="str">
        <f t="shared" si="128"/>
        <v>2015</v>
      </c>
      <c r="K2073" t="str">
        <f t="shared" si="129"/>
        <v>03</v>
      </c>
      <c r="L2073" t="str">
        <f t="shared" si="130"/>
        <v>19</v>
      </c>
      <c r="M2073" s="2">
        <f t="shared" si="131"/>
        <v>42082.625</v>
      </c>
      <c r="N2073" s="1">
        <f>IF(SUMPRODUCT(--ISNUMBER(SEARCH({"nasdaq.com","bloomberg.com","wsj.com","seekingalpha.com","valuewalk.com","reuters.com","forbes.com","marketwatch.com","investopedia.com","businessinsider.com","analystratings.com"},B2073)))&gt;0,1,0)</f>
        <v>0</v>
      </c>
      <c r="O2073" t="s">
        <v>3935</v>
      </c>
    </row>
    <row r="2074" spans="1:15" x14ac:dyDescent="0.35">
      <c r="A2074">
        <v>-2.2900763358778602</v>
      </c>
      <c r="B2074" t="s">
        <v>316</v>
      </c>
      <c r="C2074" t="s">
        <v>1612</v>
      </c>
      <c r="D2074">
        <v>20150715031500</v>
      </c>
      <c r="E2074" s="1">
        <f>IF(SUMPRODUCT(--ISNUMBER(SEARCH({"ECON_EARNINGSREPORT","ECON_STOCKMARKET"},C2074)))&gt;0,1,0)</f>
        <v>0</v>
      </c>
      <c r="F2074" s="1">
        <f>IF(SUMPRODUCT(--ISNUMBER(SEARCH({"ENV_"},C2074)))&gt;0,1,0)</f>
        <v>0</v>
      </c>
      <c r="G2074" s="1">
        <f>IF(SUMPRODUCT(--ISNUMBER(SEARCH({"DISCRIMINATION","HARASSMENT","HATE_SPEECH","GENDER_VIOLENCE"},C2074)))&gt;0,1,0)</f>
        <v>0</v>
      </c>
      <c r="H2074" s="1">
        <f>IF(SUMPRODUCT(--ISNUMBER(SEARCH({"LEGALIZE","LEGISLATION","TRIAL"},C2074)))&gt;0,1,0)</f>
        <v>1</v>
      </c>
      <c r="I2074" s="1">
        <f>IF(SUMPRODUCT(--ISNUMBER(SEARCH({"LEADER"},C2074)))&gt;0,1,0)</f>
        <v>1</v>
      </c>
      <c r="J2074" t="str">
        <f t="shared" si="128"/>
        <v>2015</v>
      </c>
      <c r="K2074" t="str">
        <f t="shared" si="129"/>
        <v>07</v>
      </c>
      <c r="L2074" t="str">
        <f t="shared" si="130"/>
        <v>15</v>
      </c>
      <c r="M2074" s="2">
        <f t="shared" si="131"/>
        <v>42200.135416666664</v>
      </c>
      <c r="N2074" s="1">
        <f>IF(SUMPRODUCT(--ISNUMBER(SEARCH({"nasdaq.com","bloomberg.com","wsj.com","seekingalpha.com","valuewalk.com","reuters.com","forbes.com","marketwatch.com","investopedia.com","businessinsider.com","analystratings.com"},B2074)))&gt;0,1,0)</f>
        <v>1</v>
      </c>
      <c r="O2074" t="s">
        <v>3935</v>
      </c>
    </row>
    <row r="2075" spans="1:15" x14ac:dyDescent="0.35">
      <c r="A2075">
        <v>0.55325034578146604</v>
      </c>
      <c r="B2075" t="s">
        <v>107</v>
      </c>
      <c r="C2075" t="s">
        <v>1966</v>
      </c>
      <c r="D2075">
        <v>20160301014500</v>
      </c>
      <c r="E2075" s="1">
        <f>IF(SUMPRODUCT(--ISNUMBER(SEARCH({"ECON_EARNINGSREPORT","ECON_STOCKMARKET"},C2075)))&gt;0,1,0)</f>
        <v>1</v>
      </c>
      <c r="F2075" s="1">
        <f>IF(SUMPRODUCT(--ISNUMBER(SEARCH({"ENV_"},C2075)))&gt;0,1,0)</f>
        <v>0</v>
      </c>
      <c r="G2075" s="1">
        <f>IF(SUMPRODUCT(--ISNUMBER(SEARCH({"DISCRIMINATION","HARASSMENT","HATE_SPEECH","GENDER_VIOLENCE"},C2075)))&gt;0,1,0)</f>
        <v>0</v>
      </c>
      <c r="H2075" s="1">
        <f>IF(SUMPRODUCT(--ISNUMBER(SEARCH({"LEGALIZE","LEGISLATION","TRIAL"},C2075)))&gt;0,1,0)</f>
        <v>0</v>
      </c>
      <c r="I2075" s="1">
        <f>IF(SUMPRODUCT(--ISNUMBER(SEARCH({"LEADER"},C2075)))&gt;0,1,0)</f>
        <v>1</v>
      </c>
      <c r="J2075" t="str">
        <f t="shared" si="128"/>
        <v>2016</v>
      </c>
      <c r="K2075" t="str">
        <f t="shared" si="129"/>
        <v>03</v>
      </c>
      <c r="L2075" t="str">
        <f t="shared" si="130"/>
        <v>01</v>
      </c>
      <c r="M2075" s="2">
        <f t="shared" si="131"/>
        <v>42430.072916666664</v>
      </c>
      <c r="N2075" s="1">
        <f>IF(SUMPRODUCT(--ISNUMBER(SEARCH({"nasdaq.com","bloomberg.com","wsj.com","seekingalpha.com","valuewalk.com","reuters.com","forbes.com","marketwatch.com","investopedia.com","businessinsider.com","analystratings.com"},B2075)))&gt;0,1,0)</f>
        <v>1</v>
      </c>
      <c r="O2075" t="s">
        <v>3935</v>
      </c>
    </row>
    <row r="2076" spans="1:15" x14ac:dyDescent="0.35">
      <c r="A2076">
        <v>-1.2048192771084301</v>
      </c>
      <c r="B2076" t="s">
        <v>223</v>
      </c>
      <c r="C2076" t="s">
        <v>1967</v>
      </c>
      <c r="D2076">
        <v>20151124180000</v>
      </c>
      <c r="E2076" s="1">
        <f>IF(SUMPRODUCT(--ISNUMBER(SEARCH({"ECON_EARNINGSREPORT","ECON_STOCKMARKET"},C2076)))&gt;0,1,0)</f>
        <v>0</v>
      </c>
      <c r="F2076" s="1">
        <f>IF(SUMPRODUCT(--ISNUMBER(SEARCH({"ENV_"},C2076)))&gt;0,1,0)</f>
        <v>0</v>
      </c>
      <c r="G2076" s="1">
        <f>IF(SUMPRODUCT(--ISNUMBER(SEARCH({"DISCRIMINATION","HARASSMENT","HATE_SPEECH","GENDER_VIOLENCE"},C2076)))&gt;0,1,0)</f>
        <v>0</v>
      </c>
      <c r="H2076" s="1">
        <f>IF(SUMPRODUCT(--ISNUMBER(SEARCH({"LEGALIZE","LEGISLATION","TRIAL"},C2076)))&gt;0,1,0)</f>
        <v>0</v>
      </c>
      <c r="I2076" s="1">
        <f>IF(SUMPRODUCT(--ISNUMBER(SEARCH({"LEADER"},C2076)))&gt;0,1,0)</f>
        <v>0</v>
      </c>
      <c r="J2076" t="str">
        <f t="shared" si="128"/>
        <v>2015</v>
      </c>
      <c r="K2076" t="str">
        <f t="shared" si="129"/>
        <v>11</v>
      </c>
      <c r="L2076" t="str">
        <f t="shared" si="130"/>
        <v>24</v>
      </c>
      <c r="M2076" s="2">
        <f t="shared" si="131"/>
        <v>42332.75</v>
      </c>
      <c r="N2076" s="1">
        <f>IF(SUMPRODUCT(--ISNUMBER(SEARCH({"nasdaq.com","bloomberg.com","wsj.com","seekingalpha.com","valuewalk.com","reuters.com","forbes.com","marketwatch.com","investopedia.com","businessinsider.com","analystratings.com"},B2076)))&gt;0,1,0)</f>
        <v>0</v>
      </c>
      <c r="O2076" t="s">
        <v>3935</v>
      </c>
    </row>
    <row r="2077" spans="1:15" x14ac:dyDescent="0.35">
      <c r="A2077">
        <v>-2.2900763358778602</v>
      </c>
      <c r="B2077" t="s">
        <v>316</v>
      </c>
      <c r="C2077" t="s">
        <v>1612</v>
      </c>
      <c r="D2077">
        <v>20150715061500</v>
      </c>
      <c r="E2077" s="1">
        <f>IF(SUMPRODUCT(--ISNUMBER(SEARCH({"ECON_EARNINGSREPORT","ECON_STOCKMARKET"},C2077)))&gt;0,1,0)</f>
        <v>0</v>
      </c>
      <c r="F2077" s="1">
        <f>IF(SUMPRODUCT(--ISNUMBER(SEARCH({"ENV_"},C2077)))&gt;0,1,0)</f>
        <v>0</v>
      </c>
      <c r="G2077" s="1">
        <f>IF(SUMPRODUCT(--ISNUMBER(SEARCH({"DISCRIMINATION","HARASSMENT","HATE_SPEECH","GENDER_VIOLENCE"},C2077)))&gt;0,1,0)</f>
        <v>0</v>
      </c>
      <c r="H2077" s="1">
        <f>IF(SUMPRODUCT(--ISNUMBER(SEARCH({"LEGALIZE","LEGISLATION","TRIAL"},C2077)))&gt;0,1,0)</f>
        <v>1</v>
      </c>
      <c r="I2077" s="1">
        <f>IF(SUMPRODUCT(--ISNUMBER(SEARCH({"LEADER"},C2077)))&gt;0,1,0)</f>
        <v>1</v>
      </c>
      <c r="J2077" t="str">
        <f t="shared" si="128"/>
        <v>2015</v>
      </c>
      <c r="K2077" t="str">
        <f t="shared" si="129"/>
        <v>07</v>
      </c>
      <c r="L2077" t="str">
        <f t="shared" si="130"/>
        <v>15</v>
      </c>
      <c r="M2077" s="2">
        <f t="shared" si="131"/>
        <v>42200.260416666664</v>
      </c>
      <c r="N2077" s="1">
        <f>IF(SUMPRODUCT(--ISNUMBER(SEARCH({"nasdaq.com","bloomberg.com","wsj.com","seekingalpha.com","valuewalk.com","reuters.com","forbes.com","marketwatch.com","investopedia.com","businessinsider.com","analystratings.com"},B2077)))&gt;0,1,0)</f>
        <v>1</v>
      </c>
      <c r="O2077" t="s">
        <v>3935</v>
      </c>
    </row>
    <row r="2078" spans="1:15" x14ac:dyDescent="0.35">
      <c r="A2078">
        <v>-0.89285714285714302</v>
      </c>
      <c r="B2078" t="s">
        <v>51</v>
      </c>
      <c r="C2078" t="s">
        <v>1968</v>
      </c>
      <c r="D2078">
        <v>20150622173000</v>
      </c>
      <c r="E2078" s="1">
        <f>IF(SUMPRODUCT(--ISNUMBER(SEARCH({"ECON_EARNINGSREPORT","ECON_STOCKMARKET"},C2078)))&gt;0,1,0)</f>
        <v>1</v>
      </c>
      <c r="F2078" s="1">
        <f>IF(SUMPRODUCT(--ISNUMBER(SEARCH({"ENV_"},C2078)))&gt;0,1,0)</f>
        <v>0</v>
      </c>
      <c r="G2078" s="1">
        <f>IF(SUMPRODUCT(--ISNUMBER(SEARCH({"DISCRIMINATION","HARASSMENT","HATE_SPEECH","GENDER_VIOLENCE"},C2078)))&gt;0,1,0)</f>
        <v>0</v>
      </c>
      <c r="H2078" s="1">
        <f>IF(SUMPRODUCT(--ISNUMBER(SEARCH({"LEGALIZE","LEGISLATION","TRIAL"},C2078)))&gt;0,1,0)</f>
        <v>0</v>
      </c>
      <c r="I2078" s="1">
        <f>IF(SUMPRODUCT(--ISNUMBER(SEARCH({"LEADER"},C2078)))&gt;0,1,0)</f>
        <v>0</v>
      </c>
      <c r="J2078" t="str">
        <f t="shared" si="128"/>
        <v>2015</v>
      </c>
      <c r="K2078" t="str">
        <f t="shared" si="129"/>
        <v>06</v>
      </c>
      <c r="L2078" t="str">
        <f t="shared" si="130"/>
        <v>22</v>
      </c>
      <c r="M2078" s="2">
        <f t="shared" si="131"/>
        <v>42177.729166666664</v>
      </c>
      <c r="N2078" s="1">
        <f>IF(SUMPRODUCT(--ISNUMBER(SEARCH({"nasdaq.com","bloomberg.com","wsj.com","seekingalpha.com","valuewalk.com","reuters.com","forbes.com","marketwatch.com","investopedia.com","businessinsider.com","analystratings.com"},B2078)))&gt;0,1,0)</f>
        <v>0</v>
      </c>
      <c r="O2078" t="s">
        <v>3935</v>
      </c>
    </row>
    <row r="2079" spans="1:15" x14ac:dyDescent="0.35">
      <c r="A2079">
        <v>0.59820538384845501</v>
      </c>
      <c r="B2079" t="s">
        <v>1633</v>
      </c>
      <c r="C2079" t="s">
        <v>1969</v>
      </c>
      <c r="D2079">
        <v>20150304143000</v>
      </c>
      <c r="E2079" s="1">
        <f>IF(SUMPRODUCT(--ISNUMBER(SEARCH({"ECON_EARNINGSREPORT","ECON_STOCKMARKET"},C2079)))&gt;0,1,0)</f>
        <v>1</v>
      </c>
      <c r="F2079" s="1">
        <f>IF(SUMPRODUCT(--ISNUMBER(SEARCH({"ENV_"},C2079)))&gt;0,1,0)</f>
        <v>1</v>
      </c>
      <c r="G2079" s="1">
        <f>IF(SUMPRODUCT(--ISNUMBER(SEARCH({"DISCRIMINATION","HARASSMENT","HATE_SPEECH","GENDER_VIOLENCE"},C2079)))&gt;0,1,0)</f>
        <v>0</v>
      </c>
      <c r="H2079" s="1">
        <f>IF(SUMPRODUCT(--ISNUMBER(SEARCH({"LEGALIZE","LEGISLATION","TRIAL"},C2079)))&gt;0,1,0)</f>
        <v>0</v>
      </c>
      <c r="I2079" s="1">
        <f>IF(SUMPRODUCT(--ISNUMBER(SEARCH({"LEADER"},C2079)))&gt;0,1,0)</f>
        <v>0</v>
      </c>
      <c r="J2079" t="str">
        <f t="shared" si="128"/>
        <v>2015</v>
      </c>
      <c r="K2079" t="str">
        <f t="shared" si="129"/>
        <v>03</v>
      </c>
      <c r="L2079" t="str">
        <f t="shared" si="130"/>
        <v>04</v>
      </c>
      <c r="M2079" s="2">
        <f t="shared" si="131"/>
        <v>42067.604166666664</v>
      </c>
      <c r="N2079" s="1">
        <f>IF(SUMPRODUCT(--ISNUMBER(SEARCH({"nasdaq.com","bloomberg.com","wsj.com","seekingalpha.com","valuewalk.com","reuters.com","forbes.com","marketwatch.com","investopedia.com","businessinsider.com","analystratings.com"},B2079)))&gt;0,1,0)</f>
        <v>0</v>
      </c>
      <c r="O2079" t="s">
        <v>3935</v>
      </c>
    </row>
    <row r="2080" spans="1:15" x14ac:dyDescent="0.35">
      <c r="A2080">
        <v>0</v>
      </c>
      <c r="B2080" t="s">
        <v>23</v>
      </c>
      <c r="C2080" t="s">
        <v>1970</v>
      </c>
      <c r="D2080">
        <v>20151223200000</v>
      </c>
      <c r="E2080" s="1">
        <f>IF(SUMPRODUCT(--ISNUMBER(SEARCH({"ECON_EARNINGSREPORT","ECON_STOCKMARKET"},C2080)))&gt;0,1,0)</f>
        <v>1</v>
      </c>
      <c r="F2080" s="1">
        <f>IF(SUMPRODUCT(--ISNUMBER(SEARCH({"ENV_"},C2080)))&gt;0,1,0)</f>
        <v>0</v>
      </c>
      <c r="G2080" s="1">
        <f>IF(SUMPRODUCT(--ISNUMBER(SEARCH({"DISCRIMINATION","HARASSMENT","HATE_SPEECH","GENDER_VIOLENCE"},C2080)))&gt;0,1,0)</f>
        <v>0</v>
      </c>
      <c r="H2080" s="1">
        <f>IF(SUMPRODUCT(--ISNUMBER(SEARCH({"LEGALIZE","LEGISLATION","TRIAL"},C2080)))&gt;0,1,0)</f>
        <v>0</v>
      </c>
      <c r="I2080" s="1">
        <f>IF(SUMPRODUCT(--ISNUMBER(SEARCH({"LEADER"},C2080)))&gt;0,1,0)</f>
        <v>0</v>
      </c>
      <c r="J2080" t="str">
        <f t="shared" si="128"/>
        <v>2015</v>
      </c>
      <c r="K2080" t="str">
        <f t="shared" si="129"/>
        <v>12</v>
      </c>
      <c r="L2080" t="str">
        <f t="shared" si="130"/>
        <v>23</v>
      </c>
      <c r="M2080" s="2">
        <f t="shared" si="131"/>
        <v>42361.833333333336</v>
      </c>
      <c r="N2080" s="1">
        <f>IF(SUMPRODUCT(--ISNUMBER(SEARCH({"nasdaq.com","bloomberg.com","wsj.com","seekingalpha.com","valuewalk.com","reuters.com","forbes.com","marketwatch.com","investopedia.com","businessinsider.com","analystratings.com"},B2080)))&gt;0,1,0)</f>
        <v>0</v>
      </c>
      <c r="O2080" t="s">
        <v>3935</v>
      </c>
    </row>
    <row r="2081" spans="1:15" x14ac:dyDescent="0.35">
      <c r="A2081">
        <v>-1.8181818181818199</v>
      </c>
      <c r="B2081" t="s">
        <v>31</v>
      </c>
      <c r="C2081" t="s">
        <v>1971</v>
      </c>
      <c r="D2081">
        <v>20160307151500</v>
      </c>
      <c r="E2081" s="1">
        <f>IF(SUMPRODUCT(--ISNUMBER(SEARCH({"ECON_EARNINGSREPORT","ECON_STOCKMARKET"},C2081)))&gt;0,1,0)</f>
        <v>1</v>
      </c>
      <c r="F2081" s="1">
        <f>IF(SUMPRODUCT(--ISNUMBER(SEARCH({"ENV_"},C2081)))&gt;0,1,0)</f>
        <v>0</v>
      </c>
      <c r="G2081" s="1">
        <f>IF(SUMPRODUCT(--ISNUMBER(SEARCH({"DISCRIMINATION","HARASSMENT","HATE_SPEECH","GENDER_VIOLENCE"},C2081)))&gt;0,1,0)</f>
        <v>0</v>
      </c>
      <c r="H2081" s="1">
        <f>IF(SUMPRODUCT(--ISNUMBER(SEARCH({"LEGALIZE","LEGISLATION","TRIAL"},C2081)))&gt;0,1,0)</f>
        <v>0</v>
      </c>
      <c r="I2081" s="1">
        <f>IF(SUMPRODUCT(--ISNUMBER(SEARCH({"LEADER"},C2081)))&gt;0,1,0)</f>
        <v>0</v>
      </c>
      <c r="J2081" t="str">
        <f t="shared" si="128"/>
        <v>2016</v>
      </c>
      <c r="K2081" t="str">
        <f t="shared" si="129"/>
        <v>03</v>
      </c>
      <c r="L2081" t="str">
        <f t="shared" si="130"/>
        <v>07</v>
      </c>
      <c r="M2081" s="2">
        <f t="shared" si="131"/>
        <v>42436.635416666664</v>
      </c>
      <c r="N2081" s="1">
        <f>IF(SUMPRODUCT(--ISNUMBER(SEARCH({"nasdaq.com","bloomberg.com","wsj.com","seekingalpha.com","valuewalk.com","reuters.com","forbes.com","marketwatch.com","investopedia.com","businessinsider.com","analystratings.com"},B2081)))&gt;0,1,0)</f>
        <v>0</v>
      </c>
      <c r="O2081" t="s">
        <v>3935</v>
      </c>
    </row>
    <row r="2082" spans="1:15" x14ac:dyDescent="0.35">
      <c r="A2082">
        <v>0.50335570469798696</v>
      </c>
      <c r="B2082" t="s">
        <v>16</v>
      </c>
      <c r="D2082">
        <v>20150707180000</v>
      </c>
      <c r="E2082" s="1">
        <f>IF(SUMPRODUCT(--ISNUMBER(SEARCH({"ECON_EARNINGSREPORT","ECON_STOCKMARKET"},C2082)))&gt;0,1,0)</f>
        <v>0</v>
      </c>
      <c r="F2082" s="1">
        <f>IF(SUMPRODUCT(--ISNUMBER(SEARCH({"ENV_"},C2082)))&gt;0,1,0)</f>
        <v>0</v>
      </c>
      <c r="G2082" s="1">
        <f>IF(SUMPRODUCT(--ISNUMBER(SEARCH({"DISCRIMINATION","HARASSMENT","HATE_SPEECH","GENDER_VIOLENCE"},C2082)))&gt;0,1,0)</f>
        <v>0</v>
      </c>
      <c r="H2082" s="1">
        <f>IF(SUMPRODUCT(--ISNUMBER(SEARCH({"LEGALIZE","LEGISLATION","TRIAL"},C2082)))&gt;0,1,0)</f>
        <v>0</v>
      </c>
      <c r="I2082" s="1">
        <f>IF(SUMPRODUCT(--ISNUMBER(SEARCH({"LEADER"},C2082)))&gt;0,1,0)</f>
        <v>0</v>
      </c>
      <c r="J2082" t="str">
        <f t="shared" si="128"/>
        <v>2015</v>
      </c>
      <c r="K2082" t="str">
        <f t="shared" si="129"/>
        <v>07</v>
      </c>
      <c r="L2082" t="str">
        <f t="shared" si="130"/>
        <v>07</v>
      </c>
      <c r="M2082" s="2">
        <f t="shared" si="131"/>
        <v>42192.75</v>
      </c>
      <c r="N2082" s="1">
        <f>IF(SUMPRODUCT(--ISNUMBER(SEARCH({"nasdaq.com","bloomberg.com","wsj.com","seekingalpha.com","valuewalk.com","reuters.com","forbes.com","marketwatch.com","investopedia.com","businessinsider.com","analystratings.com"},B2082)))&gt;0,1,0)</f>
        <v>1</v>
      </c>
      <c r="O2082" t="s">
        <v>3935</v>
      </c>
    </row>
    <row r="2083" spans="1:15" x14ac:dyDescent="0.35">
      <c r="A2083">
        <v>-2.0648967551622399</v>
      </c>
      <c r="B2083" t="s">
        <v>25</v>
      </c>
      <c r="C2083" t="s">
        <v>1581</v>
      </c>
      <c r="D2083">
        <v>20150828063000</v>
      </c>
      <c r="E2083" s="1">
        <f>IF(SUMPRODUCT(--ISNUMBER(SEARCH({"ECON_EARNINGSREPORT","ECON_STOCKMARKET"},C2083)))&gt;0,1,0)</f>
        <v>0</v>
      </c>
      <c r="F2083" s="1">
        <f>IF(SUMPRODUCT(--ISNUMBER(SEARCH({"ENV_"},C2083)))&gt;0,1,0)</f>
        <v>0</v>
      </c>
      <c r="G2083" s="1">
        <f>IF(SUMPRODUCT(--ISNUMBER(SEARCH({"DISCRIMINATION","HARASSMENT","HATE_SPEECH","GENDER_VIOLENCE"},C2083)))&gt;0,1,0)</f>
        <v>0</v>
      </c>
      <c r="H2083" s="1">
        <f>IF(SUMPRODUCT(--ISNUMBER(SEARCH({"LEGALIZE","LEGISLATION","TRIAL"},C2083)))&gt;0,1,0)</f>
        <v>0</v>
      </c>
      <c r="I2083" s="1">
        <f>IF(SUMPRODUCT(--ISNUMBER(SEARCH({"LEADER"},C2083)))&gt;0,1,0)</f>
        <v>0</v>
      </c>
      <c r="J2083" t="str">
        <f t="shared" si="128"/>
        <v>2015</v>
      </c>
      <c r="K2083" t="str">
        <f t="shared" si="129"/>
        <v>08</v>
      </c>
      <c r="L2083" t="str">
        <f t="shared" si="130"/>
        <v>28</v>
      </c>
      <c r="M2083" s="2">
        <f t="shared" si="131"/>
        <v>42244.270833333336</v>
      </c>
      <c r="N2083" s="1">
        <f>IF(SUMPRODUCT(--ISNUMBER(SEARCH({"nasdaq.com","bloomberg.com","wsj.com","seekingalpha.com","valuewalk.com","reuters.com","forbes.com","marketwatch.com","investopedia.com","businessinsider.com","analystratings.com"},B2083)))&gt;0,1,0)</f>
        <v>0</v>
      </c>
      <c r="O2083" t="s">
        <v>3935</v>
      </c>
    </row>
    <row r="2084" spans="1:15" x14ac:dyDescent="0.35">
      <c r="A2084">
        <v>-1.4184397163120599</v>
      </c>
      <c r="B2084" t="s">
        <v>1972</v>
      </c>
      <c r="C2084" t="s">
        <v>1676</v>
      </c>
      <c r="D2084">
        <v>20150714223000</v>
      </c>
      <c r="E2084" s="1">
        <f>IF(SUMPRODUCT(--ISNUMBER(SEARCH({"ECON_EARNINGSREPORT","ECON_STOCKMARKET"},C2084)))&gt;0,1,0)</f>
        <v>1</v>
      </c>
      <c r="F2084" s="1">
        <f>IF(SUMPRODUCT(--ISNUMBER(SEARCH({"ENV_"},C2084)))&gt;0,1,0)</f>
        <v>0</v>
      </c>
      <c r="G2084" s="1">
        <f>IF(SUMPRODUCT(--ISNUMBER(SEARCH({"DISCRIMINATION","HARASSMENT","HATE_SPEECH","GENDER_VIOLENCE"},C2084)))&gt;0,1,0)</f>
        <v>0</v>
      </c>
      <c r="H2084" s="1">
        <f>IF(SUMPRODUCT(--ISNUMBER(SEARCH({"LEGALIZE","LEGISLATION","TRIAL"},C2084)))&gt;0,1,0)</f>
        <v>0</v>
      </c>
      <c r="I2084" s="1">
        <f>IF(SUMPRODUCT(--ISNUMBER(SEARCH({"LEADER"},C2084)))&gt;0,1,0)</f>
        <v>0</v>
      </c>
      <c r="J2084" t="str">
        <f t="shared" si="128"/>
        <v>2015</v>
      </c>
      <c r="K2084" t="str">
        <f t="shared" si="129"/>
        <v>07</v>
      </c>
      <c r="L2084" t="str">
        <f t="shared" si="130"/>
        <v>14</v>
      </c>
      <c r="M2084" s="2">
        <f t="shared" si="131"/>
        <v>42199.9375</v>
      </c>
      <c r="N2084" s="1">
        <f>IF(SUMPRODUCT(--ISNUMBER(SEARCH({"nasdaq.com","bloomberg.com","wsj.com","seekingalpha.com","valuewalk.com","reuters.com","forbes.com","marketwatch.com","investopedia.com","businessinsider.com","analystratings.com"},B2084)))&gt;0,1,0)</f>
        <v>0</v>
      </c>
      <c r="O2084" t="s">
        <v>3935</v>
      </c>
    </row>
    <row r="2085" spans="1:15" x14ac:dyDescent="0.35">
      <c r="A2085">
        <v>-1.5082956259426801</v>
      </c>
      <c r="B2085" t="s">
        <v>107</v>
      </c>
      <c r="C2085" t="s">
        <v>1973</v>
      </c>
      <c r="D2085">
        <v>20150723083000</v>
      </c>
      <c r="E2085" s="1">
        <f>IF(SUMPRODUCT(--ISNUMBER(SEARCH({"ECON_EARNINGSREPORT","ECON_STOCKMARKET"},C2085)))&gt;0,1,0)</f>
        <v>1</v>
      </c>
      <c r="F2085" s="1">
        <f>IF(SUMPRODUCT(--ISNUMBER(SEARCH({"ENV_"},C2085)))&gt;0,1,0)</f>
        <v>0</v>
      </c>
      <c r="G2085" s="1">
        <f>IF(SUMPRODUCT(--ISNUMBER(SEARCH({"DISCRIMINATION","HARASSMENT","HATE_SPEECH","GENDER_VIOLENCE"},C2085)))&gt;0,1,0)</f>
        <v>0</v>
      </c>
      <c r="H2085" s="1">
        <f>IF(SUMPRODUCT(--ISNUMBER(SEARCH({"LEGALIZE","LEGISLATION","TRIAL"},C2085)))&gt;0,1,0)</f>
        <v>0</v>
      </c>
      <c r="I2085" s="1">
        <f>IF(SUMPRODUCT(--ISNUMBER(SEARCH({"LEADER"},C2085)))&gt;0,1,0)</f>
        <v>0</v>
      </c>
      <c r="J2085" t="str">
        <f t="shared" si="128"/>
        <v>2015</v>
      </c>
      <c r="K2085" t="str">
        <f t="shared" si="129"/>
        <v>07</v>
      </c>
      <c r="L2085" t="str">
        <f t="shared" si="130"/>
        <v>23</v>
      </c>
      <c r="M2085" s="2">
        <f t="shared" si="131"/>
        <v>42208.354166666664</v>
      </c>
      <c r="N2085" s="1">
        <f>IF(SUMPRODUCT(--ISNUMBER(SEARCH({"nasdaq.com","bloomberg.com","wsj.com","seekingalpha.com","valuewalk.com","reuters.com","forbes.com","marketwatch.com","investopedia.com","businessinsider.com","analystratings.com"},B2085)))&gt;0,1,0)</f>
        <v>1</v>
      </c>
      <c r="O2085" t="s">
        <v>3935</v>
      </c>
    </row>
    <row r="2086" spans="1:15" x14ac:dyDescent="0.35">
      <c r="A2086">
        <v>-0.45248868778280499</v>
      </c>
      <c r="B2086" t="s">
        <v>76</v>
      </c>
      <c r="C2086" t="s">
        <v>1864</v>
      </c>
      <c r="D2086">
        <v>20150626003000</v>
      </c>
      <c r="E2086" s="1">
        <f>IF(SUMPRODUCT(--ISNUMBER(SEARCH({"ECON_EARNINGSREPORT","ECON_STOCKMARKET"},C2086)))&gt;0,1,0)</f>
        <v>1</v>
      </c>
      <c r="F2086" s="1">
        <f>IF(SUMPRODUCT(--ISNUMBER(SEARCH({"ENV_"},C2086)))&gt;0,1,0)</f>
        <v>0</v>
      </c>
      <c r="G2086" s="1">
        <f>IF(SUMPRODUCT(--ISNUMBER(SEARCH({"DISCRIMINATION","HARASSMENT","HATE_SPEECH","GENDER_VIOLENCE"},C2086)))&gt;0,1,0)</f>
        <v>0</v>
      </c>
      <c r="H2086" s="1">
        <f>IF(SUMPRODUCT(--ISNUMBER(SEARCH({"LEGALIZE","LEGISLATION","TRIAL"},C2086)))&gt;0,1,0)</f>
        <v>0</v>
      </c>
      <c r="I2086" s="1">
        <f>IF(SUMPRODUCT(--ISNUMBER(SEARCH({"LEADER"},C2086)))&gt;0,1,0)</f>
        <v>0</v>
      </c>
      <c r="J2086" t="str">
        <f t="shared" si="128"/>
        <v>2015</v>
      </c>
      <c r="K2086" t="str">
        <f t="shared" si="129"/>
        <v>06</v>
      </c>
      <c r="L2086" t="str">
        <f t="shared" si="130"/>
        <v>26</v>
      </c>
      <c r="M2086" s="2">
        <f t="shared" si="131"/>
        <v>42181.020833333336</v>
      </c>
      <c r="N2086" s="1">
        <f>IF(SUMPRODUCT(--ISNUMBER(SEARCH({"nasdaq.com","bloomberg.com","wsj.com","seekingalpha.com","valuewalk.com","reuters.com","forbes.com","marketwatch.com","investopedia.com","businessinsider.com","analystratings.com"},B2086)))&gt;0,1,0)</f>
        <v>0</v>
      </c>
      <c r="O2086" t="s">
        <v>3935</v>
      </c>
    </row>
    <row r="2087" spans="1:15" x14ac:dyDescent="0.35">
      <c r="A2087">
        <v>0</v>
      </c>
      <c r="B2087" t="s">
        <v>71</v>
      </c>
      <c r="C2087" t="s">
        <v>1974</v>
      </c>
      <c r="D2087">
        <v>20150625213000</v>
      </c>
      <c r="E2087" s="1">
        <f>IF(SUMPRODUCT(--ISNUMBER(SEARCH({"ECON_EARNINGSREPORT","ECON_STOCKMARKET"},C2087)))&gt;0,1,0)</f>
        <v>0</v>
      </c>
      <c r="F2087" s="1">
        <f>IF(SUMPRODUCT(--ISNUMBER(SEARCH({"ENV_"},C2087)))&gt;0,1,0)</f>
        <v>0</v>
      </c>
      <c r="G2087" s="1">
        <f>IF(SUMPRODUCT(--ISNUMBER(SEARCH({"DISCRIMINATION","HARASSMENT","HATE_SPEECH","GENDER_VIOLENCE"},C2087)))&gt;0,1,0)</f>
        <v>0</v>
      </c>
      <c r="H2087" s="1">
        <f>IF(SUMPRODUCT(--ISNUMBER(SEARCH({"LEGALIZE","LEGISLATION","TRIAL"},C2087)))&gt;0,1,0)</f>
        <v>0</v>
      </c>
      <c r="I2087" s="1">
        <f>IF(SUMPRODUCT(--ISNUMBER(SEARCH({"LEADER"},C2087)))&gt;0,1,0)</f>
        <v>0</v>
      </c>
      <c r="J2087" t="str">
        <f t="shared" si="128"/>
        <v>2015</v>
      </c>
      <c r="K2087" t="str">
        <f t="shared" si="129"/>
        <v>06</v>
      </c>
      <c r="L2087" t="str">
        <f t="shared" si="130"/>
        <v>25</v>
      </c>
      <c r="M2087" s="2">
        <f t="shared" si="131"/>
        <v>42180.895833333336</v>
      </c>
      <c r="N2087" s="1">
        <f>IF(SUMPRODUCT(--ISNUMBER(SEARCH({"nasdaq.com","bloomberg.com","wsj.com","seekingalpha.com","valuewalk.com","reuters.com","forbes.com","marketwatch.com","investopedia.com","businessinsider.com","analystratings.com"},B2087)))&gt;0,1,0)</f>
        <v>1</v>
      </c>
      <c r="O2087" t="s">
        <v>3935</v>
      </c>
    </row>
    <row r="2088" spans="1:15" x14ac:dyDescent="0.35">
      <c r="A2088">
        <v>0</v>
      </c>
      <c r="B2088" t="s">
        <v>10</v>
      </c>
      <c r="C2088" t="s">
        <v>1975</v>
      </c>
      <c r="D2088">
        <v>20150626211500</v>
      </c>
      <c r="E2088" s="1">
        <f>IF(SUMPRODUCT(--ISNUMBER(SEARCH({"ECON_EARNINGSREPORT","ECON_STOCKMARKET"},C2088)))&gt;0,1,0)</f>
        <v>1</v>
      </c>
      <c r="F2088" s="1">
        <f>IF(SUMPRODUCT(--ISNUMBER(SEARCH({"ENV_"},C2088)))&gt;0,1,0)</f>
        <v>1</v>
      </c>
      <c r="G2088" s="1">
        <f>IF(SUMPRODUCT(--ISNUMBER(SEARCH({"DISCRIMINATION","HARASSMENT","HATE_SPEECH","GENDER_VIOLENCE"},C2088)))&gt;0,1,0)</f>
        <v>0</v>
      </c>
      <c r="H2088" s="1">
        <f>IF(SUMPRODUCT(--ISNUMBER(SEARCH({"LEGALIZE","LEGISLATION","TRIAL"},C2088)))&gt;0,1,0)</f>
        <v>0</v>
      </c>
      <c r="I2088" s="1">
        <f>IF(SUMPRODUCT(--ISNUMBER(SEARCH({"LEADER"},C2088)))&gt;0,1,0)</f>
        <v>0</v>
      </c>
      <c r="J2088" t="str">
        <f t="shared" si="128"/>
        <v>2015</v>
      </c>
      <c r="K2088" t="str">
        <f t="shared" si="129"/>
        <v>06</v>
      </c>
      <c r="L2088" t="str">
        <f t="shared" si="130"/>
        <v>26</v>
      </c>
      <c r="M2088" s="2">
        <f t="shared" si="131"/>
        <v>42181.885416666664</v>
      </c>
      <c r="N2088" s="1">
        <f>IF(SUMPRODUCT(--ISNUMBER(SEARCH({"nasdaq.com","bloomberg.com","wsj.com","seekingalpha.com","valuewalk.com","reuters.com","forbes.com","marketwatch.com","investopedia.com","businessinsider.com","analystratings.com"},B2088)))&gt;0,1,0)</f>
        <v>1</v>
      </c>
      <c r="O2088" t="s">
        <v>3935</v>
      </c>
    </row>
    <row r="2089" spans="1:15" x14ac:dyDescent="0.35">
      <c r="A2089">
        <v>0</v>
      </c>
      <c r="B2089" t="s">
        <v>25</v>
      </c>
      <c r="C2089" t="s">
        <v>19</v>
      </c>
      <c r="D2089">
        <v>20151001211500</v>
      </c>
      <c r="E2089" s="1">
        <f>IF(SUMPRODUCT(--ISNUMBER(SEARCH({"ECON_EARNINGSREPORT","ECON_STOCKMARKET"},C2089)))&gt;0,1,0)</f>
        <v>0</v>
      </c>
      <c r="F2089" s="1">
        <f>IF(SUMPRODUCT(--ISNUMBER(SEARCH({"ENV_"},C2089)))&gt;0,1,0)</f>
        <v>0</v>
      </c>
      <c r="G2089" s="1">
        <f>IF(SUMPRODUCT(--ISNUMBER(SEARCH({"DISCRIMINATION","HARASSMENT","HATE_SPEECH","GENDER_VIOLENCE"},C2089)))&gt;0,1,0)</f>
        <v>0</v>
      </c>
      <c r="H2089" s="1">
        <f>IF(SUMPRODUCT(--ISNUMBER(SEARCH({"LEGALIZE","LEGISLATION","TRIAL"},C2089)))&gt;0,1,0)</f>
        <v>0</v>
      </c>
      <c r="I2089" s="1">
        <f>IF(SUMPRODUCT(--ISNUMBER(SEARCH({"LEADER"},C2089)))&gt;0,1,0)</f>
        <v>0</v>
      </c>
      <c r="J2089" t="str">
        <f t="shared" si="128"/>
        <v>2015</v>
      </c>
      <c r="K2089" t="str">
        <f t="shared" si="129"/>
        <v>10</v>
      </c>
      <c r="L2089" t="str">
        <f t="shared" si="130"/>
        <v>01</v>
      </c>
      <c r="M2089" s="2">
        <f t="shared" si="131"/>
        <v>42278.885416666664</v>
      </c>
      <c r="N2089" s="1">
        <f>IF(SUMPRODUCT(--ISNUMBER(SEARCH({"nasdaq.com","bloomberg.com","wsj.com","seekingalpha.com","valuewalk.com","reuters.com","forbes.com","marketwatch.com","investopedia.com","businessinsider.com","analystratings.com"},B2089)))&gt;0,1,0)</f>
        <v>0</v>
      </c>
      <c r="O2089" t="s">
        <v>3935</v>
      </c>
    </row>
    <row r="2090" spans="1:15" x14ac:dyDescent="0.35">
      <c r="A2090">
        <v>-5</v>
      </c>
      <c r="B2090" t="s">
        <v>162</v>
      </c>
      <c r="C2090" t="s">
        <v>1976</v>
      </c>
      <c r="D2090">
        <v>20150611103000</v>
      </c>
      <c r="E2090" s="1">
        <f>IF(SUMPRODUCT(--ISNUMBER(SEARCH({"ECON_EARNINGSREPORT","ECON_STOCKMARKET"},C2090)))&gt;0,1,0)</f>
        <v>1</v>
      </c>
      <c r="F2090" s="1">
        <f>IF(SUMPRODUCT(--ISNUMBER(SEARCH({"ENV_"},C2090)))&gt;0,1,0)</f>
        <v>0</v>
      </c>
      <c r="G2090" s="1">
        <f>IF(SUMPRODUCT(--ISNUMBER(SEARCH({"DISCRIMINATION","HARASSMENT","HATE_SPEECH","GENDER_VIOLENCE"},C2090)))&gt;0,1,0)</f>
        <v>0</v>
      </c>
      <c r="H2090" s="1">
        <f>IF(SUMPRODUCT(--ISNUMBER(SEARCH({"LEGALIZE","LEGISLATION","TRIAL"},C2090)))&gt;0,1,0)</f>
        <v>0</v>
      </c>
      <c r="I2090" s="1">
        <f>IF(SUMPRODUCT(--ISNUMBER(SEARCH({"LEADER"},C2090)))&gt;0,1,0)</f>
        <v>0</v>
      </c>
      <c r="J2090" t="str">
        <f t="shared" si="128"/>
        <v>2015</v>
      </c>
      <c r="K2090" t="str">
        <f t="shared" si="129"/>
        <v>06</v>
      </c>
      <c r="L2090" t="str">
        <f t="shared" si="130"/>
        <v>11</v>
      </c>
      <c r="M2090" s="2">
        <f t="shared" si="131"/>
        <v>42166.4375</v>
      </c>
      <c r="N2090" s="1">
        <f>IF(SUMPRODUCT(--ISNUMBER(SEARCH({"nasdaq.com","bloomberg.com","wsj.com","seekingalpha.com","valuewalk.com","reuters.com","forbes.com","marketwatch.com","investopedia.com","businessinsider.com","analystratings.com"},B2090)))&gt;0,1,0)</f>
        <v>0</v>
      </c>
      <c r="O2090" t="s">
        <v>3935</v>
      </c>
    </row>
    <row r="2091" spans="1:15" x14ac:dyDescent="0.35">
      <c r="A2091">
        <v>-0.46511627906976699</v>
      </c>
      <c r="B2091" t="s">
        <v>23</v>
      </c>
      <c r="C2091" t="s">
        <v>1977</v>
      </c>
      <c r="D2091">
        <v>20160427141500</v>
      </c>
      <c r="E2091" s="1">
        <f>IF(SUMPRODUCT(--ISNUMBER(SEARCH({"ECON_EARNINGSREPORT","ECON_STOCKMARKET"},C2091)))&gt;0,1,0)</f>
        <v>1</v>
      </c>
      <c r="F2091" s="1">
        <f>IF(SUMPRODUCT(--ISNUMBER(SEARCH({"ENV_"},C2091)))&gt;0,1,0)</f>
        <v>0</v>
      </c>
      <c r="G2091" s="1">
        <f>IF(SUMPRODUCT(--ISNUMBER(SEARCH({"DISCRIMINATION","HARASSMENT","HATE_SPEECH","GENDER_VIOLENCE"},C2091)))&gt;0,1,0)</f>
        <v>0</v>
      </c>
      <c r="H2091" s="1">
        <f>IF(SUMPRODUCT(--ISNUMBER(SEARCH({"LEGALIZE","LEGISLATION","TRIAL"},C2091)))&gt;0,1,0)</f>
        <v>0</v>
      </c>
      <c r="I2091" s="1">
        <f>IF(SUMPRODUCT(--ISNUMBER(SEARCH({"LEADER"},C2091)))&gt;0,1,0)</f>
        <v>0</v>
      </c>
      <c r="J2091" t="str">
        <f t="shared" si="128"/>
        <v>2016</v>
      </c>
      <c r="K2091" t="str">
        <f t="shared" si="129"/>
        <v>04</v>
      </c>
      <c r="L2091" t="str">
        <f t="shared" si="130"/>
        <v>27</v>
      </c>
      <c r="M2091" s="2">
        <f t="shared" si="131"/>
        <v>42487.59375</v>
      </c>
      <c r="N2091" s="1">
        <f>IF(SUMPRODUCT(--ISNUMBER(SEARCH({"nasdaq.com","bloomberg.com","wsj.com","seekingalpha.com","valuewalk.com","reuters.com","forbes.com","marketwatch.com","investopedia.com","businessinsider.com","analystratings.com"},B2091)))&gt;0,1,0)</f>
        <v>0</v>
      </c>
      <c r="O2091" t="s">
        <v>3935</v>
      </c>
    </row>
    <row r="2092" spans="1:15" x14ac:dyDescent="0.35">
      <c r="A2092">
        <v>0</v>
      </c>
      <c r="B2092" t="s">
        <v>395</v>
      </c>
      <c r="C2092" t="s">
        <v>1978</v>
      </c>
      <c r="D2092">
        <v>20150714024500</v>
      </c>
      <c r="E2092" s="1">
        <f>IF(SUMPRODUCT(--ISNUMBER(SEARCH({"ECON_EARNINGSREPORT","ECON_STOCKMARKET"},C2092)))&gt;0,1,0)</f>
        <v>0</v>
      </c>
      <c r="F2092" s="1">
        <f>IF(SUMPRODUCT(--ISNUMBER(SEARCH({"ENV_"},C2092)))&gt;0,1,0)</f>
        <v>0</v>
      </c>
      <c r="G2092" s="1">
        <f>IF(SUMPRODUCT(--ISNUMBER(SEARCH({"DISCRIMINATION","HARASSMENT","HATE_SPEECH","GENDER_VIOLENCE"},C2092)))&gt;0,1,0)</f>
        <v>0</v>
      </c>
      <c r="H2092" s="1">
        <f>IF(SUMPRODUCT(--ISNUMBER(SEARCH({"LEGALIZE","LEGISLATION","TRIAL"},C2092)))&gt;0,1,0)</f>
        <v>0</v>
      </c>
      <c r="I2092" s="1">
        <f>IF(SUMPRODUCT(--ISNUMBER(SEARCH({"LEADER"},C2092)))&gt;0,1,0)</f>
        <v>0</v>
      </c>
      <c r="J2092" t="str">
        <f t="shared" si="128"/>
        <v>2015</v>
      </c>
      <c r="K2092" t="str">
        <f t="shared" si="129"/>
        <v>07</v>
      </c>
      <c r="L2092" t="str">
        <f t="shared" si="130"/>
        <v>14</v>
      </c>
      <c r="M2092" s="2">
        <f t="shared" si="131"/>
        <v>42199.114583333336</v>
      </c>
      <c r="N2092" s="1">
        <f>IF(SUMPRODUCT(--ISNUMBER(SEARCH({"nasdaq.com","bloomberg.com","wsj.com","seekingalpha.com","valuewalk.com","reuters.com","forbes.com","marketwatch.com","investopedia.com","businessinsider.com","analystratings.com"},B2092)))&gt;0,1,0)</f>
        <v>1</v>
      </c>
      <c r="O2092" t="s">
        <v>3935</v>
      </c>
    </row>
    <row r="2093" spans="1:15" x14ac:dyDescent="0.35">
      <c r="A2093">
        <v>-0.148809523809524</v>
      </c>
      <c r="B2093" t="s">
        <v>316</v>
      </c>
      <c r="D2093">
        <v>20150714043000</v>
      </c>
      <c r="E2093" s="1">
        <f>IF(SUMPRODUCT(--ISNUMBER(SEARCH({"ECON_EARNINGSREPORT","ECON_STOCKMARKET"},C2093)))&gt;0,1,0)</f>
        <v>0</v>
      </c>
      <c r="F2093" s="1">
        <f>IF(SUMPRODUCT(--ISNUMBER(SEARCH({"ENV_"},C2093)))&gt;0,1,0)</f>
        <v>0</v>
      </c>
      <c r="G2093" s="1">
        <f>IF(SUMPRODUCT(--ISNUMBER(SEARCH({"DISCRIMINATION","HARASSMENT","HATE_SPEECH","GENDER_VIOLENCE"},C2093)))&gt;0,1,0)</f>
        <v>0</v>
      </c>
      <c r="H2093" s="1">
        <f>IF(SUMPRODUCT(--ISNUMBER(SEARCH({"LEGALIZE","LEGISLATION","TRIAL"},C2093)))&gt;0,1,0)</f>
        <v>0</v>
      </c>
      <c r="I2093" s="1">
        <f>IF(SUMPRODUCT(--ISNUMBER(SEARCH({"LEADER"},C2093)))&gt;0,1,0)</f>
        <v>0</v>
      </c>
      <c r="J2093" t="str">
        <f t="shared" si="128"/>
        <v>2015</v>
      </c>
      <c r="K2093" t="str">
        <f t="shared" si="129"/>
        <v>07</v>
      </c>
      <c r="L2093" t="str">
        <f t="shared" si="130"/>
        <v>14</v>
      </c>
      <c r="M2093" s="2">
        <f t="shared" si="131"/>
        <v>42199.1875</v>
      </c>
      <c r="N2093" s="1">
        <f>IF(SUMPRODUCT(--ISNUMBER(SEARCH({"nasdaq.com","bloomberg.com","wsj.com","seekingalpha.com","valuewalk.com","reuters.com","forbes.com","marketwatch.com","investopedia.com","businessinsider.com","analystratings.com"},B2093)))&gt;0,1,0)</f>
        <v>1</v>
      </c>
      <c r="O2093" t="s">
        <v>3935</v>
      </c>
    </row>
    <row r="2094" spans="1:15" x14ac:dyDescent="0.35">
      <c r="A2094">
        <v>1.2718600953895101</v>
      </c>
      <c r="B2094" t="s">
        <v>1979</v>
      </c>
      <c r="C2094" t="s">
        <v>1980</v>
      </c>
      <c r="D2094">
        <v>20150729180000</v>
      </c>
      <c r="E2094" s="1">
        <f>IF(SUMPRODUCT(--ISNUMBER(SEARCH({"ECON_EARNINGSREPORT","ECON_STOCKMARKET"},C2094)))&gt;0,1,0)</f>
        <v>0</v>
      </c>
      <c r="F2094" s="1">
        <f>IF(SUMPRODUCT(--ISNUMBER(SEARCH({"ENV_"},C2094)))&gt;0,1,0)</f>
        <v>0</v>
      </c>
      <c r="G2094" s="1">
        <f>IF(SUMPRODUCT(--ISNUMBER(SEARCH({"DISCRIMINATION","HARASSMENT","HATE_SPEECH","GENDER_VIOLENCE"},C2094)))&gt;0,1,0)</f>
        <v>0</v>
      </c>
      <c r="H2094" s="1">
        <f>IF(SUMPRODUCT(--ISNUMBER(SEARCH({"LEGALIZE","LEGISLATION","TRIAL"},C2094)))&gt;0,1,0)</f>
        <v>1</v>
      </c>
      <c r="I2094" s="1">
        <f>IF(SUMPRODUCT(--ISNUMBER(SEARCH({"LEADER"},C2094)))&gt;0,1,0)</f>
        <v>1</v>
      </c>
      <c r="J2094" t="str">
        <f t="shared" si="128"/>
        <v>2015</v>
      </c>
      <c r="K2094" t="str">
        <f t="shared" si="129"/>
        <v>07</v>
      </c>
      <c r="L2094" t="str">
        <f t="shared" si="130"/>
        <v>29</v>
      </c>
      <c r="M2094" s="2">
        <f t="shared" si="131"/>
        <v>42214.75</v>
      </c>
      <c r="N2094" s="1">
        <f>IF(SUMPRODUCT(--ISNUMBER(SEARCH({"nasdaq.com","bloomberg.com","wsj.com","seekingalpha.com","valuewalk.com","reuters.com","forbes.com","marketwatch.com","investopedia.com","businessinsider.com","analystratings.com"},B2094)))&gt;0,1,0)</f>
        <v>0</v>
      </c>
      <c r="O2094" t="s">
        <v>3935</v>
      </c>
    </row>
    <row r="2095" spans="1:15" x14ac:dyDescent="0.35">
      <c r="A2095">
        <v>0.29806259314456002</v>
      </c>
      <c r="B2095" t="s">
        <v>85</v>
      </c>
      <c r="C2095" t="s">
        <v>1981</v>
      </c>
      <c r="D2095">
        <v>20160107183000</v>
      </c>
      <c r="E2095" s="1">
        <f>IF(SUMPRODUCT(--ISNUMBER(SEARCH({"ECON_EARNINGSREPORT","ECON_STOCKMARKET"},C2095)))&gt;0,1,0)</f>
        <v>1</v>
      </c>
      <c r="F2095" s="1">
        <f>IF(SUMPRODUCT(--ISNUMBER(SEARCH({"ENV_"},C2095)))&gt;0,1,0)</f>
        <v>0</v>
      </c>
      <c r="G2095" s="1">
        <f>IF(SUMPRODUCT(--ISNUMBER(SEARCH({"DISCRIMINATION","HARASSMENT","HATE_SPEECH","GENDER_VIOLENCE"},C2095)))&gt;0,1,0)</f>
        <v>0</v>
      </c>
      <c r="H2095" s="1">
        <f>IF(SUMPRODUCT(--ISNUMBER(SEARCH({"LEGALIZE","LEGISLATION","TRIAL"},C2095)))&gt;0,1,0)</f>
        <v>0</v>
      </c>
      <c r="I2095" s="1">
        <f>IF(SUMPRODUCT(--ISNUMBER(SEARCH({"LEADER"},C2095)))&gt;0,1,0)</f>
        <v>1</v>
      </c>
      <c r="J2095" t="str">
        <f t="shared" si="128"/>
        <v>2016</v>
      </c>
      <c r="K2095" t="str">
        <f t="shared" si="129"/>
        <v>01</v>
      </c>
      <c r="L2095" t="str">
        <f t="shared" si="130"/>
        <v>07</v>
      </c>
      <c r="M2095" s="2">
        <f t="shared" si="131"/>
        <v>42376.770833333336</v>
      </c>
      <c r="N2095" s="1">
        <f>IF(SUMPRODUCT(--ISNUMBER(SEARCH({"nasdaq.com","bloomberg.com","wsj.com","seekingalpha.com","valuewalk.com","reuters.com","forbes.com","marketwatch.com","investopedia.com","businessinsider.com","analystratings.com"},B2095)))&gt;0,1,0)</f>
        <v>0</v>
      </c>
      <c r="O2095" t="s">
        <v>3935</v>
      </c>
    </row>
    <row r="2096" spans="1:15" x14ac:dyDescent="0.35">
      <c r="A2096">
        <v>-0.48661800486618001</v>
      </c>
      <c r="B2096" t="s">
        <v>23</v>
      </c>
      <c r="C2096" t="s">
        <v>1982</v>
      </c>
      <c r="D2096">
        <v>20151231183000</v>
      </c>
      <c r="E2096" s="1">
        <f>IF(SUMPRODUCT(--ISNUMBER(SEARCH({"ECON_EARNINGSREPORT","ECON_STOCKMARKET"},C2096)))&gt;0,1,0)</f>
        <v>1</v>
      </c>
      <c r="F2096" s="1">
        <f>IF(SUMPRODUCT(--ISNUMBER(SEARCH({"ENV_"},C2096)))&gt;0,1,0)</f>
        <v>0</v>
      </c>
      <c r="G2096" s="1">
        <f>IF(SUMPRODUCT(--ISNUMBER(SEARCH({"DISCRIMINATION","HARASSMENT","HATE_SPEECH","GENDER_VIOLENCE"},C2096)))&gt;0,1,0)</f>
        <v>0</v>
      </c>
      <c r="H2096" s="1">
        <f>IF(SUMPRODUCT(--ISNUMBER(SEARCH({"LEGALIZE","LEGISLATION","TRIAL"},C2096)))&gt;0,1,0)</f>
        <v>0</v>
      </c>
      <c r="I2096" s="1">
        <f>IF(SUMPRODUCT(--ISNUMBER(SEARCH({"LEADER"},C2096)))&gt;0,1,0)</f>
        <v>0</v>
      </c>
      <c r="J2096" t="str">
        <f t="shared" si="128"/>
        <v>2015</v>
      </c>
      <c r="K2096" t="str">
        <f t="shared" si="129"/>
        <v>12</v>
      </c>
      <c r="L2096" t="str">
        <f t="shared" si="130"/>
        <v>31</v>
      </c>
      <c r="M2096" s="2">
        <f t="shared" si="131"/>
        <v>42369.770833333336</v>
      </c>
      <c r="N2096" s="1">
        <f>IF(SUMPRODUCT(--ISNUMBER(SEARCH({"nasdaq.com","bloomberg.com","wsj.com","seekingalpha.com","valuewalk.com","reuters.com","forbes.com","marketwatch.com","investopedia.com","businessinsider.com","analystratings.com"},B2096)))&gt;0,1,0)</f>
        <v>0</v>
      </c>
      <c r="O2096" t="s">
        <v>3935</v>
      </c>
    </row>
    <row r="2097" spans="1:15" x14ac:dyDescent="0.35">
      <c r="A2097">
        <v>0.33500837520937998</v>
      </c>
      <c r="B2097" t="s">
        <v>4</v>
      </c>
      <c r="C2097" t="s">
        <v>1983</v>
      </c>
      <c r="D2097">
        <v>20150729123000</v>
      </c>
      <c r="E2097" s="1">
        <f>IF(SUMPRODUCT(--ISNUMBER(SEARCH({"ECON_EARNINGSREPORT","ECON_STOCKMARKET"},C2097)))&gt;0,1,0)</f>
        <v>1</v>
      </c>
      <c r="F2097" s="1">
        <f>IF(SUMPRODUCT(--ISNUMBER(SEARCH({"ENV_"},C2097)))&gt;0,1,0)</f>
        <v>0</v>
      </c>
      <c r="G2097" s="1">
        <f>IF(SUMPRODUCT(--ISNUMBER(SEARCH({"DISCRIMINATION","HARASSMENT","HATE_SPEECH","GENDER_VIOLENCE"},C2097)))&gt;0,1,0)</f>
        <v>0</v>
      </c>
      <c r="H2097" s="1">
        <f>IF(SUMPRODUCT(--ISNUMBER(SEARCH({"LEGALIZE","LEGISLATION","TRIAL"},C2097)))&gt;0,1,0)</f>
        <v>0</v>
      </c>
      <c r="I2097" s="1">
        <f>IF(SUMPRODUCT(--ISNUMBER(SEARCH({"LEADER"},C2097)))&gt;0,1,0)</f>
        <v>0</v>
      </c>
      <c r="J2097" t="str">
        <f t="shared" si="128"/>
        <v>2015</v>
      </c>
      <c r="K2097" t="str">
        <f t="shared" si="129"/>
        <v>07</v>
      </c>
      <c r="L2097" t="str">
        <f t="shared" si="130"/>
        <v>29</v>
      </c>
      <c r="M2097" s="2">
        <f t="shared" si="131"/>
        <v>42214.520833333336</v>
      </c>
      <c r="N2097" s="1">
        <f>IF(SUMPRODUCT(--ISNUMBER(SEARCH({"nasdaq.com","bloomberg.com","wsj.com","seekingalpha.com","valuewalk.com","reuters.com","forbes.com","marketwatch.com","investopedia.com","businessinsider.com","analystratings.com"},B2097)))&gt;0,1,0)</f>
        <v>0</v>
      </c>
      <c r="O2097" t="s">
        <v>3935</v>
      </c>
    </row>
    <row r="2098" spans="1:15" x14ac:dyDescent="0.35">
      <c r="A2098">
        <v>0</v>
      </c>
      <c r="B2098" t="s">
        <v>1480</v>
      </c>
      <c r="C2098" t="s">
        <v>1984</v>
      </c>
      <c r="D2098">
        <v>20150814184500</v>
      </c>
      <c r="E2098" s="1">
        <f>IF(SUMPRODUCT(--ISNUMBER(SEARCH({"ECON_EARNINGSREPORT","ECON_STOCKMARKET"},C2098)))&gt;0,1,0)</f>
        <v>1</v>
      </c>
      <c r="F2098" s="1">
        <f>IF(SUMPRODUCT(--ISNUMBER(SEARCH({"ENV_"},C2098)))&gt;0,1,0)</f>
        <v>0</v>
      </c>
      <c r="G2098" s="1">
        <f>IF(SUMPRODUCT(--ISNUMBER(SEARCH({"DISCRIMINATION","HARASSMENT","HATE_SPEECH","GENDER_VIOLENCE"},C2098)))&gt;0,1,0)</f>
        <v>0</v>
      </c>
      <c r="H2098" s="1">
        <f>IF(SUMPRODUCT(--ISNUMBER(SEARCH({"LEGALIZE","LEGISLATION","TRIAL"},C2098)))&gt;0,1,0)</f>
        <v>0</v>
      </c>
      <c r="I2098" s="1">
        <f>IF(SUMPRODUCT(--ISNUMBER(SEARCH({"LEADER"},C2098)))&gt;0,1,0)</f>
        <v>0</v>
      </c>
      <c r="J2098" t="str">
        <f t="shared" si="128"/>
        <v>2015</v>
      </c>
      <c r="K2098" t="str">
        <f t="shared" si="129"/>
        <v>08</v>
      </c>
      <c r="L2098" t="str">
        <f t="shared" si="130"/>
        <v>14</v>
      </c>
      <c r="M2098" s="2">
        <f t="shared" si="131"/>
        <v>42230.78125</v>
      </c>
      <c r="N2098" s="1">
        <f>IF(SUMPRODUCT(--ISNUMBER(SEARCH({"nasdaq.com","bloomberg.com","wsj.com","seekingalpha.com","valuewalk.com","reuters.com","forbes.com","marketwatch.com","investopedia.com","businessinsider.com","analystratings.com"},B2098)))&gt;0,1,0)</f>
        <v>0</v>
      </c>
      <c r="O2098" t="s">
        <v>3935</v>
      </c>
    </row>
    <row r="2099" spans="1:15" x14ac:dyDescent="0.35">
      <c r="A2099">
        <v>-2.72108843537415</v>
      </c>
      <c r="B2099" t="s">
        <v>98</v>
      </c>
      <c r="C2099" t="s">
        <v>1985</v>
      </c>
      <c r="D2099">
        <v>20160208180000</v>
      </c>
      <c r="E2099" s="1">
        <f>IF(SUMPRODUCT(--ISNUMBER(SEARCH({"ECON_EARNINGSREPORT","ECON_STOCKMARKET"},C2099)))&gt;0,1,0)</f>
        <v>1</v>
      </c>
      <c r="F2099" s="1">
        <f>IF(SUMPRODUCT(--ISNUMBER(SEARCH({"ENV_"},C2099)))&gt;0,1,0)</f>
        <v>1</v>
      </c>
      <c r="G2099" s="1">
        <f>IF(SUMPRODUCT(--ISNUMBER(SEARCH({"DISCRIMINATION","HARASSMENT","HATE_SPEECH","GENDER_VIOLENCE"},C2099)))&gt;0,1,0)</f>
        <v>0</v>
      </c>
      <c r="H2099" s="1">
        <f>IF(SUMPRODUCT(--ISNUMBER(SEARCH({"LEGALIZE","LEGISLATION","TRIAL"},C2099)))&gt;0,1,0)</f>
        <v>0</v>
      </c>
      <c r="I2099" s="1">
        <f>IF(SUMPRODUCT(--ISNUMBER(SEARCH({"LEADER"},C2099)))&gt;0,1,0)</f>
        <v>0</v>
      </c>
      <c r="J2099" t="str">
        <f t="shared" si="128"/>
        <v>2016</v>
      </c>
      <c r="K2099" t="str">
        <f t="shared" si="129"/>
        <v>02</v>
      </c>
      <c r="L2099" t="str">
        <f t="shared" si="130"/>
        <v>08</v>
      </c>
      <c r="M2099" s="2">
        <f t="shared" si="131"/>
        <v>42408.75</v>
      </c>
      <c r="N2099" s="1">
        <f>IF(SUMPRODUCT(--ISNUMBER(SEARCH({"nasdaq.com","bloomberg.com","wsj.com","seekingalpha.com","valuewalk.com","reuters.com","forbes.com","marketwatch.com","investopedia.com","businessinsider.com","analystratings.com"},B2099)))&gt;0,1,0)</f>
        <v>0</v>
      </c>
      <c r="O2099" t="s">
        <v>3935</v>
      </c>
    </row>
    <row r="2100" spans="1:15" x14ac:dyDescent="0.35">
      <c r="A2100">
        <v>-0.92402464065708401</v>
      </c>
      <c r="B2100" t="s">
        <v>10</v>
      </c>
      <c r="C2100" t="s">
        <v>1986</v>
      </c>
      <c r="D2100">
        <v>20150714224500</v>
      </c>
      <c r="E2100" s="1">
        <f>IF(SUMPRODUCT(--ISNUMBER(SEARCH({"ECON_EARNINGSREPORT","ECON_STOCKMARKET"},C2100)))&gt;0,1,0)</f>
        <v>0</v>
      </c>
      <c r="F2100" s="1">
        <f>IF(SUMPRODUCT(--ISNUMBER(SEARCH({"ENV_"},C2100)))&gt;0,1,0)</f>
        <v>1</v>
      </c>
      <c r="G2100" s="1">
        <f>IF(SUMPRODUCT(--ISNUMBER(SEARCH({"DISCRIMINATION","HARASSMENT","HATE_SPEECH","GENDER_VIOLENCE"},C2100)))&gt;0,1,0)</f>
        <v>0</v>
      </c>
      <c r="H2100" s="1">
        <f>IF(SUMPRODUCT(--ISNUMBER(SEARCH({"LEGALIZE","LEGISLATION","TRIAL"},C2100)))&gt;0,1,0)</f>
        <v>1</v>
      </c>
      <c r="I2100" s="1">
        <f>IF(SUMPRODUCT(--ISNUMBER(SEARCH({"LEADER"},C2100)))&gt;0,1,0)</f>
        <v>0</v>
      </c>
      <c r="J2100" t="str">
        <f t="shared" si="128"/>
        <v>2015</v>
      </c>
      <c r="K2100" t="str">
        <f t="shared" si="129"/>
        <v>07</v>
      </c>
      <c r="L2100" t="str">
        <f t="shared" si="130"/>
        <v>14</v>
      </c>
      <c r="M2100" s="2">
        <f t="shared" si="131"/>
        <v>42199.947916666664</v>
      </c>
      <c r="N2100" s="1">
        <f>IF(SUMPRODUCT(--ISNUMBER(SEARCH({"nasdaq.com","bloomberg.com","wsj.com","seekingalpha.com","valuewalk.com","reuters.com","forbes.com","marketwatch.com","investopedia.com","businessinsider.com","analystratings.com"},B2100)))&gt;0,1,0)</f>
        <v>1</v>
      </c>
      <c r="O2100" t="s">
        <v>3935</v>
      </c>
    </row>
    <row r="2101" spans="1:15" x14ac:dyDescent="0.35">
      <c r="A2101">
        <v>-0.36900369003690098</v>
      </c>
      <c r="B2101" t="s">
        <v>51</v>
      </c>
      <c r="D2101">
        <v>20150714234500</v>
      </c>
      <c r="E2101" s="1">
        <f>IF(SUMPRODUCT(--ISNUMBER(SEARCH({"ECON_EARNINGSREPORT","ECON_STOCKMARKET"},C2101)))&gt;0,1,0)</f>
        <v>0</v>
      </c>
      <c r="F2101" s="1">
        <f>IF(SUMPRODUCT(--ISNUMBER(SEARCH({"ENV_"},C2101)))&gt;0,1,0)</f>
        <v>0</v>
      </c>
      <c r="G2101" s="1">
        <f>IF(SUMPRODUCT(--ISNUMBER(SEARCH({"DISCRIMINATION","HARASSMENT","HATE_SPEECH","GENDER_VIOLENCE"},C2101)))&gt;0,1,0)</f>
        <v>0</v>
      </c>
      <c r="H2101" s="1">
        <f>IF(SUMPRODUCT(--ISNUMBER(SEARCH({"LEGALIZE","LEGISLATION","TRIAL"},C2101)))&gt;0,1,0)</f>
        <v>0</v>
      </c>
      <c r="I2101" s="1">
        <f>IF(SUMPRODUCT(--ISNUMBER(SEARCH({"LEADER"},C2101)))&gt;0,1,0)</f>
        <v>0</v>
      </c>
      <c r="J2101" t="str">
        <f t="shared" si="128"/>
        <v>2015</v>
      </c>
      <c r="K2101" t="str">
        <f t="shared" si="129"/>
        <v>07</v>
      </c>
      <c r="L2101" t="str">
        <f t="shared" si="130"/>
        <v>14</v>
      </c>
      <c r="M2101" s="2">
        <f t="shared" si="131"/>
        <v>42199.989583333336</v>
      </c>
      <c r="N2101" s="1">
        <f>IF(SUMPRODUCT(--ISNUMBER(SEARCH({"nasdaq.com","bloomberg.com","wsj.com","seekingalpha.com","valuewalk.com","reuters.com","forbes.com","marketwatch.com","investopedia.com","businessinsider.com","analystratings.com"},B2101)))&gt;0,1,0)</f>
        <v>0</v>
      </c>
      <c r="O2101" t="s">
        <v>3935</v>
      </c>
    </row>
    <row r="2102" spans="1:15" x14ac:dyDescent="0.35">
      <c r="A2102">
        <v>-3.0339805825242698</v>
      </c>
      <c r="B2102" t="s">
        <v>10</v>
      </c>
      <c r="D2102">
        <v>20150707040000</v>
      </c>
      <c r="E2102" s="1">
        <f>IF(SUMPRODUCT(--ISNUMBER(SEARCH({"ECON_EARNINGSREPORT","ECON_STOCKMARKET"},C2102)))&gt;0,1,0)</f>
        <v>0</v>
      </c>
      <c r="F2102" s="1">
        <f>IF(SUMPRODUCT(--ISNUMBER(SEARCH({"ENV_"},C2102)))&gt;0,1,0)</f>
        <v>0</v>
      </c>
      <c r="G2102" s="1">
        <f>IF(SUMPRODUCT(--ISNUMBER(SEARCH({"DISCRIMINATION","HARASSMENT","HATE_SPEECH","GENDER_VIOLENCE"},C2102)))&gt;0,1,0)</f>
        <v>0</v>
      </c>
      <c r="H2102" s="1">
        <f>IF(SUMPRODUCT(--ISNUMBER(SEARCH({"LEGALIZE","LEGISLATION","TRIAL"},C2102)))&gt;0,1,0)</f>
        <v>0</v>
      </c>
      <c r="I2102" s="1">
        <f>IF(SUMPRODUCT(--ISNUMBER(SEARCH({"LEADER"},C2102)))&gt;0,1,0)</f>
        <v>0</v>
      </c>
      <c r="J2102" t="str">
        <f t="shared" si="128"/>
        <v>2015</v>
      </c>
      <c r="K2102" t="str">
        <f t="shared" si="129"/>
        <v>07</v>
      </c>
      <c r="L2102" t="str">
        <f t="shared" si="130"/>
        <v>07</v>
      </c>
      <c r="M2102" s="2">
        <f t="shared" si="131"/>
        <v>42192.166666666664</v>
      </c>
      <c r="N2102" s="1">
        <f>IF(SUMPRODUCT(--ISNUMBER(SEARCH({"nasdaq.com","bloomberg.com","wsj.com","seekingalpha.com","valuewalk.com","reuters.com","forbes.com","marketwatch.com","investopedia.com","businessinsider.com","analystratings.com"},B2102)))&gt;0,1,0)</f>
        <v>1</v>
      </c>
      <c r="O2102" t="s">
        <v>3935</v>
      </c>
    </row>
    <row r="2103" spans="1:15" x14ac:dyDescent="0.35">
      <c r="A2103">
        <v>0.59113300492610799</v>
      </c>
      <c r="B2103" t="s">
        <v>457</v>
      </c>
      <c r="C2103" t="s">
        <v>1987</v>
      </c>
      <c r="D2103">
        <v>20150501150000</v>
      </c>
      <c r="E2103" s="1">
        <f>IF(SUMPRODUCT(--ISNUMBER(SEARCH({"ECON_EARNINGSREPORT","ECON_STOCKMARKET"},C2103)))&gt;0,1,0)</f>
        <v>1</v>
      </c>
      <c r="F2103" s="1">
        <f>IF(SUMPRODUCT(--ISNUMBER(SEARCH({"ENV_"},C2103)))&gt;0,1,0)</f>
        <v>0</v>
      </c>
      <c r="G2103" s="1">
        <f>IF(SUMPRODUCT(--ISNUMBER(SEARCH({"DISCRIMINATION","HARASSMENT","HATE_SPEECH","GENDER_VIOLENCE"},C2103)))&gt;0,1,0)</f>
        <v>0</v>
      </c>
      <c r="H2103" s="1">
        <f>IF(SUMPRODUCT(--ISNUMBER(SEARCH({"LEGALIZE","LEGISLATION","TRIAL"},C2103)))&gt;0,1,0)</f>
        <v>0</v>
      </c>
      <c r="I2103" s="1">
        <f>IF(SUMPRODUCT(--ISNUMBER(SEARCH({"LEADER"},C2103)))&gt;0,1,0)</f>
        <v>0</v>
      </c>
      <c r="J2103" t="str">
        <f t="shared" si="128"/>
        <v>2015</v>
      </c>
      <c r="K2103" t="str">
        <f t="shared" si="129"/>
        <v>05</v>
      </c>
      <c r="L2103" t="str">
        <f t="shared" si="130"/>
        <v>01</v>
      </c>
      <c r="M2103" s="2">
        <f t="shared" si="131"/>
        <v>42125.625</v>
      </c>
      <c r="N2103" s="1">
        <f>IF(SUMPRODUCT(--ISNUMBER(SEARCH({"nasdaq.com","bloomberg.com","wsj.com","seekingalpha.com","valuewalk.com","reuters.com","forbes.com","marketwatch.com","investopedia.com","businessinsider.com","analystratings.com"},B2103)))&gt;0,1,0)</f>
        <v>0</v>
      </c>
      <c r="O2103" t="s">
        <v>3935</v>
      </c>
    </row>
    <row r="2104" spans="1:15" x14ac:dyDescent="0.35">
      <c r="A2104">
        <v>-0.112107623318386</v>
      </c>
      <c r="B2104" t="s">
        <v>332</v>
      </c>
      <c r="C2104" t="s">
        <v>1988</v>
      </c>
      <c r="D2104">
        <v>20160531144500</v>
      </c>
      <c r="E2104" s="1">
        <f>IF(SUMPRODUCT(--ISNUMBER(SEARCH({"ECON_EARNINGSREPORT","ECON_STOCKMARKET"},C2104)))&gt;0,1,0)</f>
        <v>1</v>
      </c>
      <c r="F2104" s="1">
        <f>IF(SUMPRODUCT(--ISNUMBER(SEARCH({"ENV_"},C2104)))&gt;0,1,0)</f>
        <v>1</v>
      </c>
      <c r="G2104" s="1">
        <f>IF(SUMPRODUCT(--ISNUMBER(SEARCH({"DISCRIMINATION","HARASSMENT","HATE_SPEECH","GENDER_VIOLENCE"},C2104)))&gt;0,1,0)</f>
        <v>0</v>
      </c>
      <c r="H2104" s="1">
        <f>IF(SUMPRODUCT(--ISNUMBER(SEARCH({"LEGALIZE","LEGISLATION","TRIAL"},C2104)))&gt;0,1,0)</f>
        <v>0</v>
      </c>
      <c r="I2104" s="1">
        <f>IF(SUMPRODUCT(--ISNUMBER(SEARCH({"LEADER"},C2104)))&gt;0,1,0)</f>
        <v>0</v>
      </c>
      <c r="J2104" t="str">
        <f t="shared" si="128"/>
        <v>2016</v>
      </c>
      <c r="K2104" t="str">
        <f t="shared" si="129"/>
        <v>05</v>
      </c>
      <c r="L2104" t="str">
        <f t="shared" si="130"/>
        <v>31</v>
      </c>
      <c r="M2104" s="2">
        <f t="shared" si="131"/>
        <v>42521.614583333336</v>
      </c>
      <c r="N2104" s="1">
        <f>IF(SUMPRODUCT(--ISNUMBER(SEARCH({"nasdaq.com","bloomberg.com","wsj.com","seekingalpha.com","valuewalk.com","reuters.com","forbes.com","marketwatch.com","investopedia.com","businessinsider.com","analystratings.com"},B2104)))&gt;0,1,0)</f>
        <v>0</v>
      </c>
      <c r="O2104" t="s">
        <v>3935</v>
      </c>
    </row>
    <row r="2105" spans="1:15" x14ac:dyDescent="0.35">
      <c r="A2105">
        <v>0.75872534142640402</v>
      </c>
      <c r="B2105" t="s">
        <v>10</v>
      </c>
      <c r="C2105" t="s">
        <v>1989</v>
      </c>
      <c r="D2105">
        <v>20150729000000</v>
      </c>
      <c r="E2105" s="1">
        <f>IF(SUMPRODUCT(--ISNUMBER(SEARCH({"ECON_EARNINGSREPORT","ECON_STOCKMARKET"},C2105)))&gt;0,1,0)</f>
        <v>1</v>
      </c>
      <c r="F2105" s="1">
        <f>IF(SUMPRODUCT(--ISNUMBER(SEARCH({"ENV_"},C2105)))&gt;0,1,0)</f>
        <v>0</v>
      </c>
      <c r="G2105" s="1">
        <f>IF(SUMPRODUCT(--ISNUMBER(SEARCH({"DISCRIMINATION","HARASSMENT","HATE_SPEECH","GENDER_VIOLENCE"},C2105)))&gt;0,1,0)</f>
        <v>0</v>
      </c>
      <c r="H2105" s="1">
        <f>IF(SUMPRODUCT(--ISNUMBER(SEARCH({"LEGALIZE","LEGISLATION","TRIAL"},C2105)))&gt;0,1,0)</f>
        <v>0</v>
      </c>
      <c r="I2105" s="1">
        <f>IF(SUMPRODUCT(--ISNUMBER(SEARCH({"LEADER"},C2105)))&gt;0,1,0)</f>
        <v>0</v>
      </c>
      <c r="J2105" t="str">
        <f t="shared" si="128"/>
        <v>2015</v>
      </c>
      <c r="K2105" t="str">
        <f t="shared" si="129"/>
        <v>07</v>
      </c>
      <c r="L2105" t="str">
        <f t="shared" si="130"/>
        <v>29</v>
      </c>
      <c r="M2105" s="2">
        <f t="shared" si="131"/>
        <v>42214</v>
      </c>
      <c r="N2105" s="1">
        <f>IF(SUMPRODUCT(--ISNUMBER(SEARCH({"nasdaq.com","bloomberg.com","wsj.com","seekingalpha.com","valuewalk.com","reuters.com","forbes.com","marketwatch.com","investopedia.com","businessinsider.com","analystratings.com"},B2105)))&gt;0,1,0)</f>
        <v>1</v>
      </c>
      <c r="O2105" t="s">
        <v>3935</v>
      </c>
    </row>
    <row r="2106" spans="1:15" x14ac:dyDescent="0.35">
      <c r="A2106">
        <v>-1.74672489082969</v>
      </c>
      <c r="B2106" t="s">
        <v>126</v>
      </c>
      <c r="D2106">
        <v>20150817061500</v>
      </c>
      <c r="E2106" s="1">
        <f>IF(SUMPRODUCT(--ISNUMBER(SEARCH({"ECON_EARNINGSREPORT","ECON_STOCKMARKET"},C2106)))&gt;0,1,0)</f>
        <v>0</v>
      </c>
      <c r="F2106" s="1">
        <f>IF(SUMPRODUCT(--ISNUMBER(SEARCH({"ENV_"},C2106)))&gt;0,1,0)</f>
        <v>0</v>
      </c>
      <c r="G2106" s="1">
        <f>IF(SUMPRODUCT(--ISNUMBER(SEARCH({"DISCRIMINATION","HARASSMENT","HATE_SPEECH","GENDER_VIOLENCE"},C2106)))&gt;0,1,0)</f>
        <v>0</v>
      </c>
      <c r="H2106" s="1">
        <f>IF(SUMPRODUCT(--ISNUMBER(SEARCH({"LEGALIZE","LEGISLATION","TRIAL"},C2106)))&gt;0,1,0)</f>
        <v>0</v>
      </c>
      <c r="I2106" s="1">
        <f>IF(SUMPRODUCT(--ISNUMBER(SEARCH({"LEADER"},C2106)))&gt;0,1,0)</f>
        <v>0</v>
      </c>
      <c r="J2106" t="str">
        <f t="shared" si="128"/>
        <v>2015</v>
      </c>
      <c r="K2106" t="str">
        <f t="shared" si="129"/>
        <v>08</v>
      </c>
      <c r="L2106" t="str">
        <f t="shared" si="130"/>
        <v>17</v>
      </c>
      <c r="M2106" s="2">
        <f t="shared" si="131"/>
        <v>42233.260416666664</v>
      </c>
      <c r="N2106" s="1">
        <f>IF(SUMPRODUCT(--ISNUMBER(SEARCH({"nasdaq.com","bloomberg.com","wsj.com","seekingalpha.com","valuewalk.com","reuters.com","forbes.com","marketwatch.com","investopedia.com","businessinsider.com","analystratings.com"},B2106)))&gt;0,1,0)</f>
        <v>0</v>
      </c>
      <c r="O2106" t="s">
        <v>3935</v>
      </c>
    </row>
    <row r="2107" spans="1:15" x14ac:dyDescent="0.35">
      <c r="A2107">
        <v>-4.2194092827004201</v>
      </c>
      <c r="B2107" t="s">
        <v>25</v>
      </c>
      <c r="C2107" t="s">
        <v>1529</v>
      </c>
      <c r="D2107">
        <v>20150626180000</v>
      </c>
      <c r="E2107" s="1">
        <f>IF(SUMPRODUCT(--ISNUMBER(SEARCH({"ECON_EARNINGSREPORT","ECON_STOCKMARKET"},C2107)))&gt;0,1,0)</f>
        <v>1</v>
      </c>
      <c r="F2107" s="1">
        <f>IF(SUMPRODUCT(--ISNUMBER(SEARCH({"ENV_"},C2107)))&gt;0,1,0)</f>
        <v>0</v>
      </c>
      <c r="G2107" s="1">
        <f>IF(SUMPRODUCT(--ISNUMBER(SEARCH({"DISCRIMINATION","HARASSMENT","HATE_SPEECH","GENDER_VIOLENCE"},C2107)))&gt;0,1,0)</f>
        <v>0</v>
      </c>
      <c r="H2107" s="1">
        <f>IF(SUMPRODUCT(--ISNUMBER(SEARCH({"LEGALIZE","LEGISLATION","TRIAL"},C2107)))&gt;0,1,0)</f>
        <v>0</v>
      </c>
      <c r="I2107" s="1">
        <f>IF(SUMPRODUCT(--ISNUMBER(SEARCH({"LEADER"},C2107)))&gt;0,1,0)</f>
        <v>0</v>
      </c>
      <c r="J2107" t="str">
        <f t="shared" si="128"/>
        <v>2015</v>
      </c>
      <c r="K2107" t="str">
        <f t="shared" si="129"/>
        <v>06</v>
      </c>
      <c r="L2107" t="str">
        <f t="shared" si="130"/>
        <v>26</v>
      </c>
      <c r="M2107" s="2">
        <f t="shared" si="131"/>
        <v>42181.75</v>
      </c>
      <c r="N2107" s="1">
        <f>IF(SUMPRODUCT(--ISNUMBER(SEARCH({"nasdaq.com","bloomberg.com","wsj.com","seekingalpha.com","valuewalk.com","reuters.com","forbes.com","marketwatch.com","investopedia.com","businessinsider.com","analystratings.com"},B2107)))&gt;0,1,0)</f>
        <v>0</v>
      </c>
      <c r="O2107" t="s">
        <v>3935</v>
      </c>
    </row>
    <row r="2108" spans="1:15" x14ac:dyDescent="0.35">
      <c r="A2108">
        <v>-1.0309278350515501</v>
      </c>
      <c r="B2108" t="s">
        <v>25</v>
      </c>
      <c r="C2108" t="s">
        <v>19</v>
      </c>
      <c r="D2108">
        <v>20160330211500</v>
      </c>
      <c r="E2108" s="1">
        <f>IF(SUMPRODUCT(--ISNUMBER(SEARCH({"ECON_EARNINGSREPORT","ECON_STOCKMARKET"},C2108)))&gt;0,1,0)</f>
        <v>0</v>
      </c>
      <c r="F2108" s="1">
        <f>IF(SUMPRODUCT(--ISNUMBER(SEARCH({"ENV_"},C2108)))&gt;0,1,0)</f>
        <v>0</v>
      </c>
      <c r="G2108" s="1">
        <f>IF(SUMPRODUCT(--ISNUMBER(SEARCH({"DISCRIMINATION","HARASSMENT","HATE_SPEECH","GENDER_VIOLENCE"},C2108)))&gt;0,1,0)</f>
        <v>0</v>
      </c>
      <c r="H2108" s="1">
        <f>IF(SUMPRODUCT(--ISNUMBER(SEARCH({"LEGALIZE","LEGISLATION","TRIAL"},C2108)))&gt;0,1,0)</f>
        <v>0</v>
      </c>
      <c r="I2108" s="1">
        <f>IF(SUMPRODUCT(--ISNUMBER(SEARCH({"LEADER"},C2108)))&gt;0,1,0)</f>
        <v>0</v>
      </c>
      <c r="J2108" t="str">
        <f t="shared" si="128"/>
        <v>2016</v>
      </c>
      <c r="K2108" t="str">
        <f t="shared" si="129"/>
        <v>03</v>
      </c>
      <c r="L2108" t="str">
        <f t="shared" si="130"/>
        <v>30</v>
      </c>
      <c r="M2108" s="2">
        <f t="shared" si="131"/>
        <v>42459.885416666664</v>
      </c>
      <c r="N2108" s="1">
        <f>IF(SUMPRODUCT(--ISNUMBER(SEARCH({"nasdaq.com","bloomberg.com","wsj.com","seekingalpha.com","valuewalk.com","reuters.com","forbes.com","marketwatch.com","investopedia.com","businessinsider.com","analystratings.com"},B2108)))&gt;0,1,0)</f>
        <v>0</v>
      </c>
      <c r="O2108" t="s">
        <v>3935</v>
      </c>
    </row>
    <row r="2109" spans="1:15" x14ac:dyDescent="0.35">
      <c r="A2109">
        <v>-0.56497175141242995</v>
      </c>
      <c r="B2109" t="s">
        <v>593</v>
      </c>
      <c r="C2109" t="s">
        <v>1990</v>
      </c>
      <c r="D2109">
        <v>20150625234500</v>
      </c>
      <c r="E2109" s="1">
        <f>IF(SUMPRODUCT(--ISNUMBER(SEARCH({"ECON_EARNINGSREPORT","ECON_STOCKMARKET"},C2109)))&gt;0,1,0)</f>
        <v>0</v>
      </c>
      <c r="F2109" s="1">
        <f>IF(SUMPRODUCT(--ISNUMBER(SEARCH({"ENV_"},C2109)))&gt;0,1,0)</f>
        <v>0</v>
      </c>
      <c r="G2109" s="1">
        <f>IF(SUMPRODUCT(--ISNUMBER(SEARCH({"DISCRIMINATION","HARASSMENT","HATE_SPEECH","GENDER_VIOLENCE"},C2109)))&gt;0,1,0)</f>
        <v>0</v>
      </c>
      <c r="H2109" s="1">
        <f>IF(SUMPRODUCT(--ISNUMBER(SEARCH({"LEGALIZE","LEGISLATION","TRIAL"},C2109)))&gt;0,1,0)</f>
        <v>0</v>
      </c>
      <c r="I2109" s="1">
        <f>IF(SUMPRODUCT(--ISNUMBER(SEARCH({"LEADER"},C2109)))&gt;0,1,0)</f>
        <v>0</v>
      </c>
      <c r="J2109" t="str">
        <f t="shared" si="128"/>
        <v>2015</v>
      </c>
      <c r="K2109" t="str">
        <f t="shared" si="129"/>
        <v>06</v>
      </c>
      <c r="L2109" t="str">
        <f t="shared" si="130"/>
        <v>25</v>
      </c>
      <c r="M2109" s="2">
        <f t="shared" si="131"/>
        <v>42180.989583333336</v>
      </c>
      <c r="N2109" s="1">
        <f>IF(SUMPRODUCT(--ISNUMBER(SEARCH({"nasdaq.com","bloomberg.com","wsj.com","seekingalpha.com","valuewalk.com","reuters.com","forbes.com","marketwatch.com","investopedia.com","businessinsider.com","analystratings.com"},B2109)))&gt;0,1,0)</f>
        <v>0</v>
      </c>
      <c r="O2109" t="s">
        <v>3935</v>
      </c>
    </row>
    <row r="2110" spans="1:15" x14ac:dyDescent="0.35">
      <c r="A2110">
        <v>0</v>
      </c>
      <c r="B2110" t="s">
        <v>778</v>
      </c>
      <c r="C2110" t="s">
        <v>1991</v>
      </c>
      <c r="D2110">
        <v>20150705191500</v>
      </c>
      <c r="E2110" s="1">
        <f>IF(SUMPRODUCT(--ISNUMBER(SEARCH({"ECON_EARNINGSREPORT","ECON_STOCKMARKET"},C2110)))&gt;0,1,0)</f>
        <v>1</v>
      </c>
      <c r="F2110" s="1">
        <f>IF(SUMPRODUCT(--ISNUMBER(SEARCH({"ENV_"},C2110)))&gt;0,1,0)</f>
        <v>0</v>
      </c>
      <c r="G2110" s="1">
        <f>IF(SUMPRODUCT(--ISNUMBER(SEARCH({"DISCRIMINATION","HARASSMENT","HATE_SPEECH","GENDER_VIOLENCE"},C2110)))&gt;0,1,0)</f>
        <v>0</v>
      </c>
      <c r="H2110" s="1">
        <f>IF(SUMPRODUCT(--ISNUMBER(SEARCH({"LEGALIZE","LEGISLATION","TRIAL"},C2110)))&gt;0,1,0)</f>
        <v>0</v>
      </c>
      <c r="I2110" s="1">
        <f>IF(SUMPRODUCT(--ISNUMBER(SEARCH({"LEADER"},C2110)))&gt;0,1,0)</f>
        <v>0</v>
      </c>
      <c r="J2110" t="str">
        <f t="shared" si="128"/>
        <v>2015</v>
      </c>
      <c r="K2110" t="str">
        <f t="shared" si="129"/>
        <v>07</v>
      </c>
      <c r="L2110" t="str">
        <f t="shared" si="130"/>
        <v>05</v>
      </c>
      <c r="M2110" s="2">
        <f t="shared" si="131"/>
        <v>42190.802083333336</v>
      </c>
      <c r="N2110" s="1">
        <f>IF(SUMPRODUCT(--ISNUMBER(SEARCH({"nasdaq.com","bloomberg.com","wsj.com","seekingalpha.com","valuewalk.com","reuters.com","forbes.com","marketwatch.com","investopedia.com","businessinsider.com","analystratings.com"},B2110)))&gt;0,1,0)</f>
        <v>0</v>
      </c>
      <c r="O2110" t="s">
        <v>3935</v>
      </c>
    </row>
    <row r="2111" spans="1:15" x14ac:dyDescent="0.35">
      <c r="A2111">
        <v>-0.23310023310023301</v>
      </c>
      <c r="B2111" t="s">
        <v>25</v>
      </c>
      <c r="C2111" t="s">
        <v>1437</v>
      </c>
      <c r="D2111">
        <v>20150714210000</v>
      </c>
      <c r="E2111" s="1">
        <f>IF(SUMPRODUCT(--ISNUMBER(SEARCH({"ECON_EARNINGSREPORT","ECON_STOCKMARKET"},C2111)))&gt;0,1,0)</f>
        <v>1</v>
      </c>
      <c r="F2111" s="1">
        <f>IF(SUMPRODUCT(--ISNUMBER(SEARCH({"ENV_"},C2111)))&gt;0,1,0)</f>
        <v>0</v>
      </c>
      <c r="G2111" s="1">
        <f>IF(SUMPRODUCT(--ISNUMBER(SEARCH({"DISCRIMINATION","HARASSMENT","HATE_SPEECH","GENDER_VIOLENCE"},C2111)))&gt;0,1,0)</f>
        <v>0</v>
      </c>
      <c r="H2111" s="1">
        <f>IF(SUMPRODUCT(--ISNUMBER(SEARCH({"LEGALIZE","LEGISLATION","TRIAL"},C2111)))&gt;0,1,0)</f>
        <v>0</v>
      </c>
      <c r="I2111" s="1">
        <f>IF(SUMPRODUCT(--ISNUMBER(SEARCH({"LEADER"},C2111)))&gt;0,1,0)</f>
        <v>0</v>
      </c>
      <c r="J2111" t="str">
        <f t="shared" si="128"/>
        <v>2015</v>
      </c>
      <c r="K2111" t="str">
        <f t="shared" si="129"/>
        <v>07</v>
      </c>
      <c r="L2111" t="str">
        <f t="shared" si="130"/>
        <v>14</v>
      </c>
      <c r="M2111" s="2">
        <f t="shared" si="131"/>
        <v>42199.875</v>
      </c>
      <c r="N2111" s="1">
        <f>IF(SUMPRODUCT(--ISNUMBER(SEARCH({"nasdaq.com","bloomberg.com","wsj.com","seekingalpha.com","valuewalk.com","reuters.com","forbes.com","marketwatch.com","investopedia.com","businessinsider.com","analystratings.com"},B2111)))&gt;0,1,0)</f>
        <v>0</v>
      </c>
      <c r="O2111" t="s">
        <v>3935</v>
      </c>
    </row>
    <row r="2112" spans="1:15" x14ac:dyDescent="0.35">
      <c r="A2112">
        <v>-1.3953488372092999</v>
      </c>
      <c r="B2112" t="s">
        <v>332</v>
      </c>
      <c r="C2112" t="s">
        <v>1992</v>
      </c>
      <c r="D2112">
        <v>20160201143000</v>
      </c>
      <c r="E2112" s="1">
        <f>IF(SUMPRODUCT(--ISNUMBER(SEARCH({"ECON_EARNINGSREPORT","ECON_STOCKMARKET"},C2112)))&gt;0,1,0)</f>
        <v>1</v>
      </c>
      <c r="F2112" s="1">
        <f>IF(SUMPRODUCT(--ISNUMBER(SEARCH({"ENV_"},C2112)))&gt;0,1,0)</f>
        <v>0</v>
      </c>
      <c r="G2112" s="1">
        <f>IF(SUMPRODUCT(--ISNUMBER(SEARCH({"DISCRIMINATION","HARASSMENT","HATE_SPEECH","GENDER_VIOLENCE"},C2112)))&gt;0,1,0)</f>
        <v>0</v>
      </c>
      <c r="H2112" s="1">
        <f>IF(SUMPRODUCT(--ISNUMBER(SEARCH({"LEGALIZE","LEGISLATION","TRIAL"},C2112)))&gt;0,1,0)</f>
        <v>0</v>
      </c>
      <c r="I2112" s="1">
        <f>IF(SUMPRODUCT(--ISNUMBER(SEARCH({"LEADER"},C2112)))&gt;0,1,0)</f>
        <v>0</v>
      </c>
      <c r="J2112" t="str">
        <f t="shared" si="128"/>
        <v>2016</v>
      </c>
      <c r="K2112" t="str">
        <f t="shared" si="129"/>
        <v>02</v>
      </c>
      <c r="L2112" t="str">
        <f t="shared" si="130"/>
        <v>01</v>
      </c>
      <c r="M2112" s="2">
        <f t="shared" si="131"/>
        <v>42401.604166666664</v>
      </c>
      <c r="N2112" s="1">
        <f>IF(SUMPRODUCT(--ISNUMBER(SEARCH({"nasdaq.com","bloomberg.com","wsj.com","seekingalpha.com","valuewalk.com","reuters.com","forbes.com","marketwatch.com","investopedia.com","businessinsider.com","analystratings.com"},B2112)))&gt;0,1,0)</f>
        <v>0</v>
      </c>
      <c r="O2112" t="s">
        <v>3935</v>
      </c>
    </row>
    <row r="2113" spans="1:15" x14ac:dyDescent="0.35">
      <c r="A2113">
        <v>0.952380952380952</v>
      </c>
      <c r="B2113" t="s">
        <v>31</v>
      </c>
      <c r="D2113">
        <v>20150612211500</v>
      </c>
      <c r="E2113" s="1">
        <f>IF(SUMPRODUCT(--ISNUMBER(SEARCH({"ECON_EARNINGSREPORT","ECON_STOCKMARKET"},C2113)))&gt;0,1,0)</f>
        <v>0</v>
      </c>
      <c r="F2113" s="1">
        <f>IF(SUMPRODUCT(--ISNUMBER(SEARCH({"ENV_"},C2113)))&gt;0,1,0)</f>
        <v>0</v>
      </c>
      <c r="G2113" s="1">
        <f>IF(SUMPRODUCT(--ISNUMBER(SEARCH({"DISCRIMINATION","HARASSMENT","HATE_SPEECH","GENDER_VIOLENCE"},C2113)))&gt;0,1,0)</f>
        <v>0</v>
      </c>
      <c r="H2113" s="1">
        <f>IF(SUMPRODUCT(--ISNUMBER(SEARCH({"LEGALIZE","LEGISLATION","TRIAL"},C2113)))&gt;0,1,0)</f>
        <v>0</v>
      </c>
      <c r="I2113" s="1">
        <f>IF(SUMPRODUCT(--ISNUMBER(SEARCH({"LEADER"},C2113)))&gt;0,1,0)</f>
        <v>0</v>
      </c>
      <c r="J2113" t="str">
        <f t="shared" si="128"/>
        <v>2015</v>
      </c>
      <c r="K2113" t="str">
        <f t="shared" si="129"/>
        <v>06</v>
      </c>
      <c r="L2113" t="str">
        <f t="shared" si="130"/>
        <v>12</v>
      </c>
      <c r="M2113" s="2">
        <f t="shared" si="131"/>
        <v>42167.885416666664</v>
      </c>
      <c r="N2113" s="1">
        <f>IF(SUMPRODUCT(--ISNUMBER(SEARCH({"nasdaq.com","bloomberg.com","wsj.com","seekingalpha.com","valuewalk.com","reuters.com","forbes.com","marketwatch.com","investopedia.com","businessinsider.com","analystratings.com"},B2113)))&gt;0,1,0)</f>
        <v>0</v>
      </c>
      <c r="O2113" t="s">
        <v>3935</v>
      </c>
    </row>
    <row r="2114" spans="1:15" x14ac:dyDescent="0.35">
      <c r="A2114">
        <v>2.19560878243513</v>
      </c>
      <c r="B2114" t="s">
        <v>1993</v>
      </c>
      <c r="C2114" t="s">
        <v>1994</v>
      </c>
      <c r="D2114">
        <v>20151106163000</v>
      </c>
      <c r="E2114" s="1">
        <f>IF(SUMPRODUCT(--ISNUMBER(SEARCH({"ECON_EARNINGSREPORT","ECON_STOCKMARKET"},C2114)))&gt;0,1,0)</f>
        <v>1</v>
      </c>
      <c r="F2114" s="1">
        <f>IF(SUMPRODUCT(--ISNUMBER(SEARCH({"ENV_"},C2114)))&gt;0,1,0)</f>
        <v>0</v>
      </c>
      <c r="G2114" s="1">
        <f>IF(SUMPRODUCT(--ISNUMBER(SEARCH({"DISCRIMINATION","HARASSMENT","HATE_SPEECH","GENDER_VIOLENCE"},C2114)))&gt;0,1,0)</f>
        <v>0</v>
      </c>
      <c r="H2114" s="1">
        <f>IF(SUMPRODUCT(--ISNUMBER(SEARCH({"LEGALIZE","LEGISLATION","TRIAL"},C2114)))&gt;0,1,0)</f>
        <v>0</v>
      </c>
      <c r="I2114" s="1">
        <f>IF(SUMPRODUCT(--ISNUMBER(SEARCH({"LEADER"},C2114)))&gt;0,1,0)</f>
        <v>0</v>
      </c>
      <c r="J2114" t="str">
        <f t="shared" si="128"/>
        <v>2015</v>
      </c>
      <c r="K2114" t="str">
        <f t="shared" si="129"/>
        <v>11</v>
      </c>
      <c r="L2114" t="str">
        <f t="shared" si="130"/>
        <v>06</v>
      </c>
      <c r="M2114" s="2">
        <f t="shared" si="131"/>
        <v>42314.6875</v>
      </c>
      <c r="N2114" s="1">
        <f>IF(SUMPRODUCT(--ISNUMBER(SEARCH({"nasdaq.com","bloomberg.com","wsj.com","seekingalpha.com","valuewalk.com","reuters.com","forbes.com","marketwatch.com","investopedia.com","businessinsider.com","analystratings.com"},B2114)))&gt;0,1,0)</f>
        <v>0</v>
      </c>
      <c r="O2114" t="s">
        <v>3935</v>
      </c>
    </row>
    <row r="2115" spans="1:15" x14ac:dyDescent="0.35">
      <c r="A2115">
        <v>-0.53908355795148299</v>
      </c>
      <c r="B2115" t="s">
        <v>1995</v>
      </c>
      <c r="C2115" t="s">
        <v>1996</v>
      </c>
      <c r="D2115">
        <v>20150303070000</v>
      </c>
      <c r="E2115" s="1">
        <f>IF(SUMPRODUCT(--ISNUMBER(SEARCH({"ECON_EARNINGSREPORT","ECON_STOCKMARKET"},C2115)))&gt;0,1,0)</f>
        <v>1</v>
      </c>
      <c r="F2115" s="1">
        <f>IF(SUMPRODUCT(--ISNUMBER(SEARCH({"ENV_"},C2115)))&gt;0,1,0)</f>
        <v>0</v>
      </c>
      <c r="G2115" s="1">
        <f>IF(SUMPRODUCT(--ISNUMBER(SEARCH({"DISCRIMINATION","HARASSMENT","HATE_SPEECH","GENDER_VIOLENCE"},C2115)))&gt;0,1,0)</f>
        <v>0</v>
      </c>
      <c r="H2115" s="1">
        <f>IF(SUMPRODUCT(--ISNUMBER(SEARCH({"LEGALIZE","LEGISLATION","TRIAL"},C2115)))&gt;0,1,0)</f>
        <v>0</v>
      </c>
      <c r="I2115" s="1">
        <f>IF(SUMPRODUCT(--ISNUMBER(SEARCH({"LEADER"},C2115)))&gt;0,1,0)</f>
        <v>0</v>
      </c>
      <c r="J2115" t="str">
        <f t="shared" ref="J2115:J2178" si="132">LEFT(D2115,4)</f>
        <v>2015</v>
      </c>
      <c r="K2115" t="str">
        <f t="shared" ref="K2115:K2178" si="133">MID(D2115,5,2)</f>
        <v>03</v>
      </c>
      <c r="L2115" t="str">
        <f t="shared" ref="L2115:L2178" si="134">MID(D2115,7,2)</f>
        <v>03</v>
      </c>
      <c r="M2115" s="2">
        <f t="shared" ref="M2115:M2178" si="135">DATE(LEFT(D2115,4),MID(D2115,5,2),MID(D2115,7,2))+TIME(MID(D2115,9,2),MID(D2115,11,2),RIGHT(D2115,2))</f>
        <v>42066.291666666664</v>
      </c>
      <c r="N2115" s="1">
        <f>IF(SUMPRODUCT(--ISNUMBER(SEARCH({"nasdaq.com","bloomberg.com","wsj.com","seekingalpha.com","valuewalk.com","reuters.com","forbes.com","marketwatch.com","investopedia.com","businessinsider.com","analystratings.com"},B2115)))&gt;0,1,0)</f>
        <v>0</v>
      </c>
      <c r="O2115" t="s">
        <v>3935</v>
      </c>
    </row>
    <row r="2116" spans="1:15" x14ac:dyDescent="0.35">
      <c r="A2116">
        <v>2.61374636979671</v>
      </c>
      <c r="B2116" t="s">
        <v>44</v>
      </c>
      <c r="C2116" t="s">
        <v>1997</v>
      </c>
      <c r="D2116">
        <v>20150818171500</v>
      </c>
      <c r="E2116" s="1">
        <f>IF(SUMPRODUCT(--ISNUMBER(SEARCH({"ECON_EARNINGSREPORT","ECON_STOCKMARKET"},C2116)))&gt;0,1,0)</f>
        <v>1</v>
      </c>
      <c r="F2116" s="1">
        <f>IF(SUMPRODUCT(--ISNUMBER(SEARCH({"ENV_"},C2116)))&gt;0,1,0)</f>
        <v>0</v>
      </c>
      <c r="G2116" s="1">
        <f>IF(SUMPRODUCT(--ISNUMBER(SEARCH({"DISCRIMINATION","HARASSMENT","HATE_SPEECH","GENDER_VIOLENCE"},C2116)))&gt;0,1,0)</f>
        <v>0</v>
      </c>
      <c r="H2116" s="1">
        <f>IF(SUMPRODUCT(--ISNUMBER(SEARCH({"LEGALIZE","LEGISLATION","TRIAL"},C2116)))&gt;0,1,0)</f>
        <v>0</v>
      </c>
      <c r="I2116" s="1">
        <f>IF(SUMPRODUCT(--ISNUMBER(SEARCH({"LEADER"},C2116)))&gt;0,1,0)</f>
        <v>1</v>
      </c>
      <c r="J2116" t="str">
        <f t="shared" si="132"/>
        <v>2015</v>
      </c>
      <c r="K2116" t="str">
        <f t="shared" si="133"/>
        <v>08</v>
      </c>
      <c r="L2116" t="str">
        <f t="shared" si="134"/>
        <v>18</v>
      </c>
      <c r="M2116" s="2">
        <f t="shared" si="135"/>
        <v>42234.71875</v>
      </c>
      <c r="N2116" s="1">
        <f>IF(SUMPRODUCT(--ISNUMBER(SEARCH({"nasdaq.com","bloomberg.com","wsj.com","seekingalpha.com","valuewalk.com","reuters.com","forbes.com","marketwatch.com","investopedia.com","businessinsider.com","analystratings.com"},B2116)))&gt;0,1,0)</f>
        <v>0</v>
      </c>
      <c r="O2116" t="s">
        <v>3935</v>
      </c>
    </row>
    <row r="2117" spans="1:15" x14ac:dyDescent="0.35">
      <c r="A2117">
        <v>0.84388185654008396</v>
      </c>
      <c r="B2117" t="s">
        <v>87</v>
      </c>
      <c r="C2117" t="s">
        <v>1998</v>
      </c>
      <c r="D2117">
        <v>20151001223000</v>
      </c>
      <c r="E2117" s="1">
        <f>IF(SUMPRODUCT(--ISNUMBER(SEARCH({"ECON_EARNINGSREPORT","ECON_STOCKMARKET"},C2117)))&gt;0,1,0)</f>
        <v>0</v>
      </c>
      <c r="F2117" s="1">
        <f>IF(SUMPRODUCT(--ISNUMBER(SEARCH({"ENV_"},C2117)))&gt;0,1,0)</f>
        <v>0</v>
      </c>
      <c r="G2117" s="1">
        <f>IF(SUMPRODUCT(--ISNUMBER(SEARCH({"DISCRIMINATION","HARASSMENT","HATE_SPEECH","GENDER_VIOLENCE"},C2117)))&gt;0,1,0)</f>
        <v>0</v>
      </c>
      <c r="H2117" s="1">
        <f>IF(SUMPRODUCT(--ISNUMBER(SEARCH({"LEGALIZE","LEGISLATION","TRIAL"},C2117)))&gt;0,1,0)</f>
        <v>0</v>
      </c>
      <c r="I2117" s="1">
        <f>IF(SUMPRODUCT(--ISNUMBER(SEARCH({"LEADER"},C2117)))&gt;0,1,0)</f>
        <v>1</v>
      </c>
      <c r="J2117" t="str">
        <f t="shared" si="132"/>
        <v>2015</v>
      </c>
      <c r="K2117" t="str">
        <f t="shared" si="133"/>
        <v>10</v>
      </c>
      <c r="L2117" t="str">
        <f t="shared" si="134"/>
        <v>01</v>
      </c>
      <c r="M2117" s="2">
        <f t="shared" si="135"/>
        <v>42278.9375</v>
      </c>
      <c r="N2117" s="1">
        <f>IF(SUMPRODUCT(--ISNUMBER(SEARCH({"nasdaq.com","bloomberg.com","wsj.com","seekingalpha.com","valuewalk.com","reuters.com","forbes.com","marketwatch.com","investopedia.com","businessinsider.com","analystratings.com"},B2117)))&gt;0,1,0)</f>
        <v>0</v>
      </c>
      <c r="O2117" t="s">
        <v>3935</v>
      </c>
    </row>
    <row r="2118" spans="1:15" x14ac:dyDescent="0.35">
      <c r="A2118">
        <v>0.68306010928961802</v>
      </c>
      <c r="B2118" t="s">
        <v>11</v>
      </c>
      <c r="C2118" t="s">
        <v>1999</v>
      </c>
      <c r="D2118">
        <v>20151006233000</v>
      </c>
      <c r="E2118" s="1">
        <f>IF(SUMPRODUCT(--ISNUMBER(SEARCH({"ECON_EARNINGSREPORT","ECON_STOCKMARKET"},C2118)))&gt;0,1,0)</f>
        <v>0</v>
      </c>
      <c r="F2118" s="1">
        <f>IF(SUMPRODUCT(--ISNUMBER(SEARCH({"ENV_"},C2118)))&gt;0,1,0)</f>
        <v>0</v>
      </c>
      <c r="G2118" s="1">
        <f>IF(SUMPRODUCT(--ISNUMBER(SEARCH({"DISCRIMINATION","HARASSMENT","HATE_SPEECH","GENDER_VIOLENCE"},C2118)))&gt;0,1,0)</f>
        <v>0</v>
      </c>
      <c r="H2118" s="1">
        <f>IF(SUMPRODUCT(--ISNUMBER(SEARCH({"LEGALIZE","LEGISLATION","TRIAL"},C2118)))&gt;0,1,0)</f>
        <v>0</v>
      </c>
      <c r="I2118" s="1">
        <f>IF(SUMPRODUCT(--ISNUMBER(SEARCH({"LEADER"},C2118)))&gt;0,1,0)</f>
        <v>0</v>
      </c>
      <c r="J2118" t="str">
        <f t="shared" si="132"/>
        <v>2015</v>
      </c>
      <c r="K2118" t="str">
        <f t="shared" si="133"/>
        <v>10</v>
      </c>
      <c r="L2118" t="str">
        <f t="shared" si="134"/>
        <v>06</v>
      </c>
      <c r="M2118" s="2">
        <f t="shared" si="135"/>
        <v>42283.979166666664</v>
      </c>
      <c r="N2118" s="1">
        <f>IF(SUMPRODUCT(--ISNUMBER(SEARCH({"nasdaq.com","bloomberg.com","wsj.com","seekingalpha.com","valuewalk.com","reuters.com","forbes.com","marketwatch.com","investopedia.com","businessinsider.com","analystratings.com"},B2118)))&gt;0,1,0)</f>
        <v>0</v>
      </c>
      <c r="O2118" t="s">
        <v>3935</v>
      </c>
    </row>
    <row r="2119" spans="1:15" x14ac:dyDescent="0.35">
      <c r="A2119">
        <v>-0.78125</v>
      </c>
      <c r="B2119" t="s">
        <v>23</v>
      </c>
      <c r="C2119" t="s">
        <v>2000</v>
      </c>
      <c r="D2119">
        <v>20151117001500</v>
      </c>
      <c r="E2119" s="1">
        <f>IF(SUMPRODUCT(--ISNUMBER(SEARCH({"ECON_EARNINGSREPORT","ECON_STOCKMARKET"},C2119)))&gt;0,1,0)</f>
        <v>1</v>
      </c>
      <c r="F2119" s="1">
        <f>IF(SUMPRODUCT(--ISNUMBER(SEARCH({"ENV_"},C2119)))&gt;0,1,0)</f>
        <v>0</v>
      </c>
      <c r="G2119" s="1">
        <f>IF(SUMPRODUCT(--ISNUMBER(SEARCH({"DISCRIMINATION","HARASSMENT","HATE_SPEECH","GENDER_VIOLENCE"},C2119)))&gt;0,1,0)</f>
        <v>0</v>
      </c>
      <c r="H2119" s="1">
        <f>IF(SUMPRODUCT(--ISNUMBER(SEARCH({"LEGALIZE","LEGISLATION","TRIAL"},C2119)))&gt;0,1,0)</f>
        <v>0</v>
      </c>
      <c r="I2119" s="1">
        <f>IF(SUMPRODUCT(--ISNUMBER(SEARCH({"LEADER"},C2119)))&gt;0,1,0)</f>
        <v>0</v>
      </c>
      <c r="J2119" t="str">
        <f t="shared" si="132"/>
        <v>2015</v>
      </c>
      <c r="K2119" t="str">
        <f t="shared" si="133"/>
        <v>11</v>
      </c>
      <c r="L2119" t="str">
        <f t="shared" si="134"/>
        <v>17</v>
      </c>
      <c r="M2119" s="2">
        <f t="shared" si="135"/>
        <v>42325.010416666664</v>
      </c>
      <c r="N2119" s="1">
        <f>IF(SUMPRODUCT(--ISNUMBER(SEARCH({"nasdaq.com","bloomberg.com","wsj.com","seekingalpha.com","valuewalk.com","reuters.com","forbes.com","marketwatch.com","investopedia.com","businessinsider.com","analystratings.com"},B2119)))&gt;0,1,0)</f>
        <v>0</v>
      </c>
      <c r="O2119" t="s">
        <v>3935</v>
      </c>
    </row>
    <row r="2120" spans="1:15" x14ac:dyDescent="0.35">
      <c r="A2120">
        <v>1.8823529411764699</v>
      </c>
      <c r="B2120" t="s">
        <v>51</v>
      </c>
      <c r="C2120" t="s">
        <v>2001</v>
      </c>
      <c r="D2120">
        <v>20151126194500</v>
      </c>
      <c r="E2120" s="1">
        <f>IF(SUMPRODUCT(--ISNUMBER(SEARCH({"ECON_EARNINGSREPORT","ECON_STOCKMARKET"},C2120)))&gt;0,1,0)</f>
        <v>1</v>
      </c>
      <c r="F2120" s="1">
        <f>IF(SUMPRODUCT(--ISNUMBER(SEARCH({"ENV_"},C2120)))&gt;0,1,0)</f>
        <v>1</v>
      </c>
      <c r="G2120" s="1">
        <f>IF(SUMPRODUCT(--ISNUMBER(SEARCH({"DISCRIMINATION","HARASSMENT","HATE_SPEECH","GENDER_VIOLENCE"},C2120)))&gt;0,1,0)</f>
        <v>0</v>
      </c>
      <c r="H2120" s="1">
        <f>IF(SUMPRODUCT(--ISNUMBER(SEARCH({"LEGALIZE","LEGISLATION","TRIAL"},C2120)))&gt;0,1,0)</f>
        <v>0</v>
      </c>
      <c r="I2120" s="1">
        <f>IF(SUMPRODUCT(--ISNUMBER(SEARCH({"LEADER"},C2120)))&gt;0,1,0)</f>
        <v>0</v>
      </c>
      <c r="J2120" t="str">
        <f t="shared" si="132"/>
        <v>2015</v>
      </c>
      <c r="K2120" t="str">
        <f t="shared" si="133"/>
        <v>11</v>
      </c>
      <c r="L2120" t="str">
        <f t="shared" si="134"/>
        <v>26</v>
      </c>
      <c r="M2120" s="2">
        <f t="shared" si="135"/>
        <v>42334.822916666664</v>
      </c>
      <c r="N2120" s="1">
        <f>IF(SUMPRODUCT(--ISNUMBER(SEARCH({"nasdaq.com","bloomberg.com","wsj.com","seekingalpha.com","valuewalk.com","reuters.com","forbes.com","marketwatch.com","investopedia.com","businessinsider.com","analystratings.com"},B2120)))&gt;0,1,0)</f>
        <v>0</v>
      </c>
      <c r="O2120" t="s">
        <v>3935</v>
      </c>
    </row>
    <row r="2121" spans="1:15" x14ac:dyDescent="0.35">
      <c r="A2121">
        <v>0.82872928176795602</v>
      </c>
      <c r="B2121" t="s">
        <v>229</v>
      </c>
      <c r="C2121" t="s">
        <v>2002</v>
      </c>
      <c r="D2121">
        <v>20151227004500</v>
      </c>
      <c r="E2121" s="1">
        <f>IF(SUMPRODUCT(--ISNUMBER(SEARCH({"ECON_EARNINGSREPORT","ECON_STOCKMARKET"},C2121)))&gt;0,1,0)</f>
        <v>1</v>
      </c>
      <c r="F2121" s="1">
        <f>IF(SUMPRODUCT(--ISNUMBER(SEARCH({"ENV_"},C2121)))&gt;0,1,0)</f>
        <v>0</v>
      </c>
      <c r="G2121" s="1">
        <f>IF(SUMPRODUCT(--ISNUMBER(SEARCH({"DISCRIMINATION","HARASSMENT","HATE_SPEECH","GENDER_VIOLENCE"},C2121)))&gt;0,1,0)</f>
        <v>0</v>
      </c>
      <c r="H2121" s="1">
        <f>IF(SUMPRODUCT(--ISNUMBER(SEARCH({"LEGALIZE","LEGISLATION","TRIAL"},C2121)))&gt;0,1,0)</f>
        <v>0</v>
      </c>
      <c r="I2121" s="1">
        <f>IF(SUMPRODUCT(--ISNUMBER(SEARCH({"LEADER"},C2121)))&gt;0,1,0)</f>
        <v>0</v>
      </c>
      <c r="J2121" t="str">
        <f t="shared" si="132"/>
        <v>2015</v>
      </c>
      <c r="K2121" t="str">
        <f t="shared" si="133"/>
        <v>12</v>
      </c>
      <c r="L2121" t="str">
        <f t="shared" si="134"/>
        <v>27</v>
      </c>
      <c r="M2121" s="2">
        <f t="shared" si="135"/>
        <v>42365.03125</v>
      </c>
      <c r="N2121" s="1">
        <f>IF(SUMPRODUCT(--ISNUMBER(SEARCH({"nasdaq.com","bloomberg.com","wsj.com","seekingalpha.com","valuewalk.com","reuters.com","forbes.com","marketwatch.com","investopedia.com","businessinsider.com","analystratings.com"},B2121)))&gt;0,1,0)</f>
        <v>0</v>
      </c>
      <c r="O2121" t="s">
        <v>3935</v>
      </c>
    </row>
    <row r="2122" spans="1:15" x14ac:dyDescent="0.35">
      <c r="A2122">
        <v>0.65789473684210498</v>
      </c>
      <c r="B2122" t="s">
        <v>10</v>
      </c>
      <c r="D2122">
        <v>20150714024500</v>
      </c>
      <c r="E2122" s="1">
        <f>IF(SUMPRODUCT(--ISNUMBER(SEARCH({"ECON_EARNINGSREPORT","ECON_STOCKMARKET"},C2122)))&gt;0,1,0)</f>
        <v>0</v>
      </c>
      <c r="F2122" s="1">
        <f>IF(SUMPRODUCT(--ISNUMBER(SEARCH({"ENV_"},C2122)))&gt;0,1,0)</f>
        <v>0</v>
      </c>
      <c r="G2122" s="1">
        <f>IF(SUMPRODUCT(--ISNUMBER(SEARCH({"DISCRIMINATION","HARASSMENT","HATE_SPEECH","GENDER_VIOLENCE"},C2122)))&gt;0,1,0)</f>
        <v>0</v>
      </c>
      <c r="H2122" s="1">
        <f>IF(SUMPRODUCT(--ISNUMBER(SEARCH({"LEGALIZE","LEGISLATION","TRIAL"},C2122)))&gt;0,1,0)</f>
        <v>0</v>
      </c>
      <c r="I2122" s="1">
        <f>IF(SUMPRODUCT(--ISNUMBER(SEARCH({"LEADER"},C2122)))&gt;0,1,0)</f>
        <v>0</v>
      </c>
      <c r="J2122" t="str">
        <f t="shared" si="132"/>
        <v>2015</v>
      </c>
      <c r="K2122" t="str">
        <f t="shared" si="133"/>
        <v>07</v>
      </c>
      <c r="L2122" t="str">
        <f t="shared" si="134"/>
        <v>14</v>
      </c>
      <c r="M2122" s="2">
        <f t="shared" si="135"/>
        <v>42199.114583333336</v>
      </c>
      <c r="N2122" s="1">
        <f>IF(SUMPRODUCT(--ISNUMBER(SEARCH({"nasdaq.com","bloomberg.com","wsj.com","seekingalpha.com","valuewalk.com","reuters.com","forbes.com","marketwatch.com","investopedia.com","businessinsider.com","analystratings.com"},B2122)))&gt;0,1,0)</f>
        <v>1</v>
      </c>
      <c r="O2122" t="s">
        <v>3935</v>
      </c>
    </row>
    <row r="2123" spans="1:15" x14ac:dyDescent="0.35">
      <c r="A2123">
        <v>1.84615384615385</v>
      </c>
      <c r="B2123" t="s">
        <v>71</v>
      </c>
      <c r="C2123" t="s">
        <v>2003</v>
      </c>
      <c r="D2123">
        <v>20150427124500</v>
      </c>
      <c r="E2123" s="1">
        <f>IF(SUMPRODUCT(--ISNUMBER(SEARCH({"ECON_EARNINGSREPORT","ECON_STOCKMARKET"},C2123)))&gt;0,1,0)</f>
        <v>1</v>
      </c>
      <c r="F2123" s="1">
        <f>IF(SUMPRODUCT(--ISNUMBER(SEARCH({"ENV_"},C2123)))&gt;0,1,0)</f>
        <v>0</v>
      </c>
      <c r="G2123" s="1">
        <f>IF(SUMPRODUCT(--ISNUMBER(SEARCH({"DISCRIMINATION","HARASSMENT","HATE_SPEECH","GENDER_VIOLENCE"},C2123)))&gt;0,1,0)</f>
        <v>0</v>
      </c>
      <c r="H2123" s="1">
        <f>IF(SUMPRODUCT(--ISNUMBER(SEARCH({"LEGALIZE","LEGISLATION","TRIAL"},C2123)))&gt;0,1,0)</f>
        <v>0</v>
      </c>
      <c r="I2123" s="1">
        <f>IF(SUMPRODUCT(--ISNUMBER(SEARCH({"LEADER"},C2123)))&gt;0,1,0)</f>
        <v>1</v>
      </c>
      <c r="J2123" t="str">
        <f t="shared" si="132"/>
        <v>2015</v>
      </c>
      <c r="K2123" t="str">
        <f t="shared" si="133"/>
        <v>04</v>
      </c>
      <c r="L2123" t="str">
        <f t="shared" si="134"/>
        <v>27</v>
      </c>
      <c r="M2123" s="2">
        <f t="shared" si="135"/>
        <v>42121.53125</v>
      </c>
      <c r="N2123" s="1">
        <f>IF(SUMPRODUCT(--ISNUMBER(SEARCH({"nasdaq.com","bloomberg.com","wsj.com","seekingalpha.com","valuewalk.com","reuters.com","forbes.com","marketwatch.com","investopedia.com","businessinsider.com","analystratings.com"},B2123)))&gt;0,1,0)</f>
        <v>1</v>
      </c>
      <c r="O2123" t="s">
        <v>3935</v>
      </c>
    </row>
    <row r="2124" spans="1:15" x14ac:dyDescent="0.35">
      <c r="A2124">
        <v>0.89285714285714302</v>
      </c>
      <c r="B2124" t="s">
        <v>90</v>
      </c>
      <c r="C2124" t="s">
        <v>2004</v>
      </c>
      <c r="D2124">
        <v>20160610203000</v>
      </c>
      <c r="E2124" s="1">
        <f>IF(SUMPRODUCT(--ISNUMBER(SEARCH({"ECON_EARNINGSREPORT","ECON_STOCKMARKET"},C2124)))&gt;0,1,0)</f>
        <v>1</v>
      </c>
      <c r="F2124" s="1">
        <f>IF(SUMPRODUCT(--ISNUMBER(SEARCH({"ENV_"},C2124)))&gt;0,1,0)</f>
        <v>0</v>
      </c>
      <c r="G2124" s="1">
        <f>IF(SUMPRODUCT(--ISNUMBER(SEARCH({"DISCRIMINATION","HARASSMENT","HATE_SPEECH","GENDER_VIOLENCE"},C2124)))&gt;0,1,0)</f>
        <v>0</v>
      </c>
      <c r="H2124" s="1">
        <f>IF(SUMPRODUCT(--ISNUMBER(SEARCH({"LEGALIZE","LEGISLATION","TRIAL"},C2124)))&gt;0,1,0)</f>
        <v>0</v>
      </c>
      <c r="I2124" s="1">
        <f>IF(SUMPRODUCT(--ISNUMBER(SEARCH({"LEADER"},C2124)))&gt;0,1,0)</f>
        <v>0</v>
      </c>
      <c r="J2124" t="str">
        <f t="shared" si="132"/>
        <v>2016</v>
      </c>
      <c r="K2124" t="str">
        <f t="shared" si="133"/>
        <v>06</v>
      </c>
      <c r="L2124" t="str">
        <f t="shared" si="134"/>
        <v>10</v>
      </c>
      <c r="M2124" s="2">
        <f t="shared" si="135"/>
        <v>42531.854166666664</v>
      </c>
      <c r="N2124" s="1">
        <f>IF(SUMPRODUCT(--ISNUMBER(SEARCH({"nasdaq.com","bloomberg.com","wsj.com","seekingalpha.com","valuewalk.com","reuters.com","forbes.com","marketwatch.com","investopedia.com","businessinsider.com","analystratings.com"},B2124)))&gt;0,1,0)</f>
        <v>0</v>
      </c>
      <c r="O2124" t="s">
        <v>3935</v>
      </c>
    </row>
    <row r="2125" spans="1:15" x14ac:dyDescent="0.35">
      <c r="A2125">
        <v>0.97493036211699202</v>
      </c>
      <c r="B2125" t="s">
        <v>29</v>
      </c>
      <c r="C2125" t="s">
        <v>2005</v>
      </c>
      <c r="D2125">
        <v>20150809121500</v>
      </c>
      <c r="E2125" s="1">
        <f>IF(SUMPRODUCT(--ISNUMBER(SEARCH({"ECON_EARNINGSREPORT","ECON_STOCKMARKET"},C2125)))&gt;0,1,0)</f>
        <v>0</v>
      </c>
      <c r="F2125" s="1">
        <f>IF(SUMPRODUCT(--ISNUMBER(SEARCH({"ENV_"},C2125)))&gt;0,1,0)</f>
        <v>0</v>
      </c>
      <c r="G2125" s="1">
        <f>IF(SUMPRODUCT(--ISNUMBER(SEARCH({"DISCRIMINATION","HARASSMENT","HATE_SPEECH","GENDER_VIOLENCE"},C2125)))&gt;0,1,0)</f>
        <v>0</v>
      </c>
      <c r="H2125" s="1">
        <f>IF(SUMPRODUCT(--ISNUMBER(SEARCH({"LEGALIZE","LEGISLATION","TRIAL"},C2125)))&gt;0,1,0)</f>
        <v>0</v>
      </c>
      <c r="I2125" s="1">
        <f>IF(SUMPRODUCT(--ISNUMBER(SEARCH({"LEADER"},C2125)))&gt;0,1,0)</f>
        <v>0</v>
      </c>
      <c r="J2125" t="str">
        <f t="shared" si="132"/>
        <v>2015</v>
      </c>
      <c r="K2125" t="str">
        <f t="shared" si="133"/>
        <v>08</v>
      </c>
      <c r="L2125" t="str">
        <f t="shared" si="134"/>
        <v>09</v>
      </c>
      <c r="M2125" s="2">
        <f t="shared" si="135"/>
        <v>42225.510416666664</v>
      </c>
      <c r="N2125" s="1">
        <f>IF(SUMPRODUCT(--ISNUMBER(SEARCH({"nasdaq.com","bloomberg.com","wsj.com","seekingalpha.com","valuewalk.com","reuters.com","forbes.com","marketwatch.com","investopedia.com","businessinsider.com","analystratings.com"},B2125)))&gt;0,1,0)</f>
        <v>0</v>
      </c>
      <c r="O2125" t="s">
        <v>3935</v>
      </c>
    </row>
    <row r="2126" spans="1:15" x14ac:dyDescent="0.35">
      <c r="A2126">
        <v>1.3966480446927401</v>
      </c>
      <c r="B2126" t="s">
        <v>1658</v>
      </c>
      <c r="C2126" t="s">
        <v>2006</v>
      </c>
      <c r="D2126">
        <v>20151002174500</v>
      </c>
      <c r="E2126" s="1">
        <f>IF(SUMPRODUCT(--ISNUMBER(SEARCH({"ECON_EARNINGSREPORT","ECON_STOCKMARKET"},C2126)))&gt;0,1,0)</f>
        <v>1</v>
      </c>
      <c r="F2126" s="1">
        <f>IF(SUMPRODUCT(--ISNUMBER(SEARCH({"ENV_"},C2126)))&gt;0,1,0)</f>
        <v>0</v>
      </c>
      <c r="G2126" s="1">
        <f>IF(SUMPRODUCT(--ISNUMBER(SEARCH({"DISCRIMINATION","HARASSMENT","HATE_SPEECH","GENDER_VIOLENCE"},C2126)))&gt;0,1,0)</f>
        <v>0</v>
      </c>
      <c r="H2126" s="1">
        <f>IF(SUMPRODUCT(--ISNUMBER(SEARCH({"LEGALIZE","LEGISLATION","TRIAL"},C2126)))&gt;0,1,0)</f>
        <v>0</v>
      </c>
      <c r="I2126" s="1">
        <f>IF(SUMPRODUCT(--ISNUMBER(SEARCH({"LEADER"},C2126)))&gt;0,1,0)</f>
        <v>0</v>
      </c>
      <c r="J2126" t="str">
        <f t="shared" si="132"/>
        <v>2015</v>
      </c>
      <c r="K2126" t="str">
        <f t="shared" si="133"/>
        <v>10</v>
      </c>
      <c r="L2126" t="str">
        <f t="shared" si="134"/>
        <v>02</v>
      </c>
      <c r="M2126" s="2">
        <f t="shared" si="135"/>
        <v>42279.739583333336</v>
      </c>
      <c r="N2126" s="1">
        <f>IF(SUMPRODUCT(--ISNUMBER(SEARCH({"nasdaq.com","bloomberg.com","wsj.com","seekingalpha.com","valuewalk.com","reuters.com","forbes.com","marketwatch.com","investopedia.com","businessinsider.com","analystratings.com"},B2126)))&gt;0,1,0)</f>
        <v>0</v>
      </c>
      <c r="O2126" t="s">
        <v>3935</v>
      </c>
    </row>
    <row r="2127" spans="1:15" x14ac:dyDescent="0.35">
      <c r="A2127">
        <v>-3.2258064516128999</v>
      </c>
      <c r="B2127" t="s">
        <v>1520</v>
      </c>
      <c r="C2127" t="s">
        <v>2007</v>
      </c>
      <c r="D2127">
        <v>20160301101500</v>
      </c>
      <c r="E2127" s="1">
        <f>IF(SUMPRODUCT(--ISNUMBER(SEARCH({"ECON_EARNINGSREPORT","ECON_STOCKMARKET"},C2127)))&gt;0,1,0)</f>
        <v>1</v>
      </c>
      <c r="F2127" s="1">
        <f>IF(SUMPRODUCT(--ISNUMBER(SEARCH({"ENV_"},C2127)))&gt;0,1,0)</f>
        <v>0</v>
      </c>
      <c r="G2127" s="1">
        <f>IF(SUMPRODUCT(--ISNUMBER(SEARCH({"DISCRIMINATION","HARASSMENT","HATE_SPEECH","GENDER_VIOLENCE"},C2127)))&gt;0,1,0)</f>
        <v>0</v>
      </c>
      <c r="H2127" s="1">
        <f>IF(SUMPRODUCT(--ISNUMBER(SEARCH({"LEGALIZE","LEGISLATION","TRIAL"},C2127)))&gt;0,1,0)</f>
        <v>0</v>
      </c>
      <c r="I2127" s="1">
        <f>IF(SUMPRODUCT(--ISNUMBER(SEARCH({"LEADER"},C2127)))&gt;0,1,0)</f>
        <v>0</v>
      </c>
      <c r="J2127" t="str">
        <f t="shared" si="132"/>
        <v>2016</v>
      </c>
      <c r="K2127" t="str">
        <f t="shared" si="133"/>
        <v>03</v>
      </c>
      <c r="L2127" t="str">
        <f t="shared" si="134"/>
        <v>01</v>
      </c>
      <c r="M2127" s="2">
        <f t="shared" si="135"/>
        <v>42430.427083333336</v>
      </c>
      <c r="N2127" s="1">
        <f>IF(SUMPRODUCT(--ISNUMBER(SEARCH({"nasdaq.com","bloomberg.com","wsj.com","seekingalpha.com","valuewalk.com","reuters.com","forbes.com","marketwatch.com","investopedia.com","businessinsider.com","analystratings.com"},B2127)))&gt;0,1,0)</f>
        <v>0</v>
      </c>
      <c r="O2127" t="s">
        <v>3935</v>
      </c>
    </row>
    <row r="2128" spans="1:15" x14ac:dyDescent="0.35">
      <c r="A2128">
        <v>1.3824884792626699</v>
      </c>
      <c r="B2128" t="s">
        <v>124</v>
      </c>
      <c r="C2128" t="s">
        <v>2008</v>
      </c>
      <c r="D2128">
        <v>20150401231500</v>
      </c>
      <c r="E2128" s="1">
        <f>IF(SUMPRODUCT(--ISNUMBER(SEARCH({"ECON_EARNINGSREPORT","ECON_STOCKMARKET"},C2128)))&gt;0,1,0)</f>
        <v>1</v>
      </c>
      <c r="F2128" s="1">
        <f>IF(SUMPRODUCT(--ISNUMBER(SEARCH({"ENV_"},C2128)))&gt;0,1,0)</f>
        <v>0</v>
      </c>
      <c r="G2128" s="1">
        <f>IF(SUMPRODUCT(--ISNUMBER(SEARCH({"DISCRIMINATION","HARASSMENT","HATE_SPEECH","GENDER_VIOLENCE"},C2128)))&gt;0,1,0)</f>
        <v>0</v>
      </c>
      <c r="H2128" s="1">
        <f>IF(SUMPRODUCT(--ISNUMBER(SEARCH({"LEGALIZE","LEGISLATION","TRIAL"},C2128)))&gt;0,1,0)</f>
        <v>0</v>
      </c>
      <c r="I2128" s="1">
        <f>IF(SUMPRODUCT(--ISNUMBER(SEARCH({"LEADER"},C2128)))&gt;0,1,0)</f>
        <v>0</v>
      </c>
      <c r="J2128" t="str">
        <f t="shared" si="132"/>
        <v>2015</v>
      </c>
      <c r="K2128" t="str">
        <f t="shared" si="133"/>
        <v>04</v>
      </c>
      <c r="L2128" t="str">
        <f t="shared" si="134"/>
        <v>01</v>
      </c>
      <c r="M2128" s="2">
        <f t="shared" si="135"/>
        <v>42095.96875</v>
      </c>
      <c r="N2128" s="1">
        <f>IF(SUMPRODUCT(--ISNUMBER(SEARCH({"nasdaq.com","bloomberg.com","wsj.com","seekingalpha.com","valuewalk.com","reuters.com","forbes.com","marketwatch.com","investopedia.com","businessinsider.com","analystratings.com"},B2128)))&gt;0,1,0)</f>
        <v>0</v>
      </c>
      <c r="O2128" t="s">
        <v>3935</v>
      </c>
    </row>
    <row r="2129" spans="1:15" x14ac:dyDescent="0.35">
      <c r="A2129">
        <v>-1.5584415584415601</v>
      </c>
      <c r="B2129" t="s">
        <v>2009</v>
      </c>
      <c r="C2129" t="s">
        <v>1467</v>
      </c>
      <c r="D2129">
        <v>20150714170000</v>
      </c>
      <c r="E2129" s="1">
        <f>IF(SUMPRODUCT(--ISNUMBER(SEARCH({"ECON_EARNINGSREPORT","ECON_STOCKMARKET"},C2129)))&gt;0,1,0)</f>
        <v>1</v>
      </c>
      <c r="F2129" s="1">
        <f>IF(SUMPRODUCT(--ISNUMBER(SEARCH({"ENV_"},C2129)))&gt;0,1,0)</f>
        <v>1</v>
      </c>
      <c r="G2129" s="1">
        <f>IF(SUMPRODUCT(--ISNUMBER(SEARCH({"DISCRIMINATION","HARASSMENT","HATE_SPEECH","GENDER_VIOLENCE"},C2129)))&gt;0,1,0)</f>
        <v>0</v>
      </c>
      <c r="H2129" s="1">
        <f>IF(SUMPRODUCT(--ISNUMBER(SEARCH({"LEGALIZE","LEGISLATION","TRIAL"},C2129)))&gt;0,1,0)</f>
        <v>1</v>
      </c>
      <c r="I2129" s="1">
        <f>IF(SUMPRODUCT(--ISNUMBER(SEARCH({"LEADER"},C2129)))&gt;0,1,0)</f>
        <v>1</v>
      </c>
      <c r="J2129" t="str">
        <f t="shared" si="132"/>
        <v>2015</v>
      </c>
      <c r="K2129" t="str">
        <f t="shared" si="133"/>
        <v>07</v>
      </c>
      <c r="L2129" t="str">
        <f t="shared" si="134"/>
        <v>14</v>
      </c>
      <c r="M2129" s="2">
        <f t="shared" si="135"/>
        <v>42199.708333333336</v>
      </c>
      <c r="N2129" s="1">
        <f>IF(SUMPRODUCT(--ISNUMBER(SEARCH({"nasdaq.com","bloomberg.com","wsj.com","seekingalpha.com","valuewalk.com","reuters.com","forbes.com","marketwatch.com","investopedia.com","businessinsider.com","analystratings.com"},B2129)))&gt;0,1,0)</f>
        <v>0</v>
      </c>
      <c r="O2129" t="s">
        <v>3935</v>
      </c>
    </row>
    <row r="2130" spans="1:15" x14ac:dyDescent="0.35">
      <c r="A2130">
        <v>0</v>
      </c>
      <c r="B2130" t="s">
        <v>1480</v>
      </c>
      <c r="C2130" t="s">
        <v>1984</v>
      </c>
      <c r="D2130">
        <v>20150922184500</v>
      </c>
      <c r="E2130" s="1">
        <f>IF(SUMPRODUCT(--ISNUMBER(SEARCH({"ECON_EARNINGSREPORT","ECON_STOCKMARKET"},C2130)))&gt;0,1,0)</f>
        <v>1</v>
      </c>
      <c r="F2130" s="1">
        <f>IF(SUMPRODUCT(--ISNUMBER(SEARCH({"ENV_"},C2130)))&gt;0,1,0)</f>
        <v>0</v>
      </c>
      <c r="G2130" s="1">
        <f>IF(SUMPRODUCT(--ISNUMBER(SEARCH({"DISCRIMINATION","HARASSMENT","HATE_SPEECH","GENDER_VIOLENCE"},C2130)))&gt;0,1,0)</f>
        <v>0</v>
      </c>
      <c r="H2130" s="1">
        <f>IF(SUMPRODUCT(--ISNUMBER(SEARCH({"LEGALIZE","LEGISLATION","TRIAL"},C2130)))&gt;0,1,0)</f>
        <v>0</v>
      </c>
      <c r="I2130" s="1">
        <f>IF(SUMPRODUCT(--ISNUMBER(SEARCH({"LEADER"},C2130)))&gt;0,1,0)</f>
        <v>0</v>
      </c>
      <c r="J2130" t="str">
        <f t="shared" si="132"/>
        <v>2015</v>
      </c>
      <c r="K2130" t="str">
        <f t="shared" si="133"/>
        <v>09</v>
      </c>
      <c r="L2130" t="str">
        <f t="shared" si="134"/>
        <v>22</v>
      </c>
      <c r="M2130" s="2">
        <f t="shared" si="135"/>
        <v>42269.78125</v>
      </c>
      <c r="N2130" s="1">
        <f>IF(SUMPRODUCT(--ISNUMBER(SEARCH({"nasdaq.com","bloomberg.com","wsj.com","seekingalpha.com","valuewalk.com","reuters.com","forbes.com","marketwatch.com","investopedia.com","businessinsider.com","analystratings.com"},B2130)))&gt;0,1,0)</f>
        <v>0</v>
      </c>
      <c r="O2130" t="s">
        <v>3935</v>
      </c>
    </row>
    <row r="2131" spans="1:15" x14ac:dyDescent="0.35">
      <c r="A2131">
        <v>0.49382716049382702</v>
      </c>
      <c r="B2131" t="s">
        <v>11</v>
      </c>
      <c r="C2131" t="s">
        <v>2010</v>
      </c>
      <c r="D2131">
        <v>20151228173000</v>
      </c>
      <c r="E2131" s="1">
        <f>IF(SUMPRODUCT(--ISNUMBER(SEARCH({"ECON_EARNINGSREPORT","ECON_STOCKMARKET"},C2131)))&gt;0,1,0)</f>
        <v>1</v>
      </c>
      <c r="F2131" s="1">
        <f>IF(SUMPRODUCT(--ISNUMBER(SEARCH({"ENV_"},C2131)))&gt;0,1,0)</f>
        <v>0</v>
      </c>
      <c r="G2131" s="1">
        <f>IF(SUMPRODUCT(--ISNUMBER(SEARCH({"DISCRIMINATION","HARASSMENT","HATE_SPEECH","GENDER_VIOLENCE"},C2131)))&gt;0,1,0)</f>
        <v>0</v>
      </c>
      <c r="H2131" s="1">
        <f>IF(SUMPRODUCT(--ISNUMBER(SEARCH({"LEGALIZE","LEGISLATION","TRIAL"},C2131)))&gt;0,1,0)</f>
        <v>1</v>
      </c>
      <c r="I2131" s="1">
        <f>IF(SUMPRODUCT(--ISNUMBER(SEARCH({"LEADER"},C2131)))&gt;0,1,0)</f>
        <v>0</v>
      </c>
      <c r="J2131" t="str">
        <f t="shared" si="132"/>
        <v>2015</v>
      </c>
      <c r="K2131" t="str">
        <f t="shared" si="133"/>
        <v>12</v>
      </c>
      <c r="L2131" t="str">
        <f t="shared" si="134"/>
        <v>28</v>
      </c>
      <c r="M2131" s="2">
        <f t="shared" si="135"/>
        <v>42366.729166666664</v>
      </c>
      <c r="N2131" s="1">
        <f>IF(SUMPRODUCT(--ISNUMBER(SEARCH({"nasdaq.com","bloomberg.com","wsj.com","seekingalpha.com","valuewalk.com","reuters.com","forbes.com","marketwatch.com","investopedia.com","businessinsider.com","analystratings.com"},B2131)))&gt;0,1,0)</f>
        <v>0</v>
      </c>
      <c r="O2131" t="s">
        <v>3935</v>
      </c>
    </row>
    <row r="2132" spans="1:15" x14ac:dyDescent="0.35">
      <c r="A2132">
        <v>1.0238907849829399</v>
      </c>
      <c r="B2132" t="s">
        <v>29</v>
      </c>
      <c r="C2132" t="s">
        <v>2011</v>
      </c>
      <c r="D2132">
        <v>20160212093000</v>
      </c>
      <c r="E2132" s="1">
        <f>IF(SUMPRODUCT(--ISNUMBER(SEARCH({"ECON_EARNINGSREPORT","ECON_STOCKMARKET"},C2132)))&gt;0,1,0)</f>
        <v>0</v>
      </c>
      <c r="F2132" s="1">
        <f>IF(SUMPRODUCT(--ISNUMBER(SEARCH({"ENV_"},C2132)))&gt;0,1,0)</f>
        <v>0</v>
      </c>
      <c r="G2132" s="1">
        <f>IF(SUMPRODUCT(--ISNUMBER(SEARCH({"DISCRIMINATION","HARASSMENT","HATE_SPEECH","GENDER_VIOLENCE"},C2132)))&gt;0,1,0)</f>
        <v>0</v>
      </c>
      <c r="H2132" s="1">
        <f>IF(SUMPRODUCT(--ISNUMBER(SEARCH({"LEGALIZE","LEGISLATION","TRIAL"},C2132)))&gt;0,1,0)</f>
        <v>0</v>
      </c>
      <c r="I2132" s="1">
        <f>IF(SUMPRODUCT(--ISNUMBER(SEARCH({"LEADER"},C2132)))&gt;0,1,0)</f>
        <v>0</v>
      </c>
      <c r="J2132" t="str">
        <f t="shared" si="132"/>
        <v>2016</v>
      </c>
      <c r="K2132" t="str">
        <f t="shared" si="133"/>
        <v>02</v>
      </c>
      <c r="L2132" t="str">
        <f t="shared" si="134"/>
        <v>12</v>
      </c>
      <c r="M2132" s="2">
        <f t="shared" si="135"/>
        <v>42412.395833333336</v>
      </c>
      <c r="N2132" s="1">
        <f>IF(SUMPRODUCT(--ISNUMBER(SEARCH({"nasdaq.com","bloomberg.com","wsj.com","seekingalpha.com","valuewalk.com","reuters.com","forbes.com","marketwatch.com","investopedia.com","businessinsider.com","analystratings.com"},B2132)))&gt;0,1,0)</f>
        <v>0</v>
      </c>
      <c r="O2132" t="s">
        <v>3935</v>
      </c>
    </row>
    <row r="2133" spans="1:15" x14ac:dyDescent="0.35">
      <c r="A2133">
        <v>0.32102728731942198</v>
      </c>
      <c r="B2133" t="s">
        <v>2012</v>
      </c>
      <c r="C2133" t="s">
        <v>1501</v>
      </c>
      <c r="D2133">
        <v>20150716030000</v>
      </c>
      <c r="E2133" s="1">
        <f>IF(SUMPRODUCT(--ISNUMBER(SEARCH({"ECON_EARNINGSREPORT","ECON_STOCKMARKET"},C2133)))&gt;0,1,0)</f>
        <v>0</v>
      </c>
      <c r="F2133" s="1">
        <f>IF(SUMPRODUCT(--ISNUMBER(SEARCH({"ENV_"},C2133)))&gt;0,1,0)</f>
        <v>0</v>
      </c>
      <c r="G2133" s="1">
        <f>IF(SUMPRODUCT(--ISNUMBER(SEARCH({"DISCRIMINATION","HARASSMENT","HATE_SPEECH","GENDER_VIOLENCE"},C2133)))&gt;0,1,0)</f>
        <v>0</v>
      </c>
      <c r="H2133" s="1">
        <f>IF(SUMPRODUCT(--ISNUMBER(SEARCH({"LEGALIZE","LEGISLATION","TRIAL"},C2133)))&gt;0,1,0)</f>
        <v>0</v>
      </c>
      <c r="I2133" s="1">
        <f>IF(SUMPRODUCT(--ISNUMBER(SEARCH({"LEADER"},C2133)))&gt;0,1,0)</f>
        <v>1</v>
      </c>
      <c r="J2133" t="str">
        <f t="shared" si="132"/>
        <v>2015</v>
      </c>
      <c r="K2133" t="str">
        <f t="shared" si="133"/>
        <v>07</v>
      </c>
      <c r="L2133" t="str">
        <f t="shared" si="134"/>
        <v>16</v>
      </c>
      <c r="M2133" s="2">
        <f t="shared" si="135"/>
        <v>42201.125</v>
      </c>
      <c r="N2133" s="1">
        <f>IF(SUMPRODUCT(--ISNUMBER(SEARCH({"nasdaq.com","bloomberg.com","wsj.com","seekingalpha.com","valuewalk.com","reuters.com","forbes.com","marketwatch.com","investopedia.com","businessinsider.com","analystratings.com"},B2133)))&gt;0,1,0)</f>
        <v>0</v>
      </c>
      <c r="O2133" t="s">
        <v>3935</v>
      </c>
    </row>
    <row r="2134" spans="1:15" x14ac:dyDescent="0.35">
      <c r="A2134">
        <v>0.449438202247191</v>
      </c>
      <c r="B2134" t="s">
        <v>2013</v>
      </c>
      <c r="C2134" t="s">
        <v>2014</v>
      </c>
      <c r="D2134">
        <v>20151229110000</v>
      </c>
      <c r="E2134" s="1">
        <f>IF(SUMPRODUCT(--ISNUMBER(SEARCH({"ECON_EARNINGSREPORT","ECON_STOCKMARKET"},C2134)))&gt;0,1,0)</f>
        <v>0</v>
      </c>
      <c r="F2134" s="1">
        <f>IF(SUMPRODUCT(--ISNUMBER(SEARCH({"ENV_"},C2134)))&gt;0,1,0)</f>
        <v>0</v>
      </c>
      <c r="G2134" s="1">
        <f>IF(SUMPRODUCT(--ISNUMBER(SEARCH({"DISCRIMINATION","HARASSMENT","HATE_SPEECH","GENDER_VIOLENCE"},C2134)))&gt;0,1,0)</f>
        <v>0</v>
      </c>
      <c r="H2134" s="1">
        <f>IF(SUMPRODUCT(--ISNUMBER(SEARCH({"LEGALIZE","LEGISLATION","TRIAL"},C2134)))&gt;0,1,0)</f>
        <v>1</v>
      </c>
      <c r="I2134" s="1">
        <f>IF(SUMPRODUCT(--ISNUMBER(SEARCH({"LEADER"},C2134)))&gt;0,1,0)</f>
        <v>0</v>
      </c>
      <c r="J2134" t="str">
        <f t="shared" si="132"/>
        <v>2015</v>
      </c>
      <c r="K2134" t="str">
        <f t="shared" si="133"/>
        <v>12</v>
      </c>
      <c r="L2134" t="str">
        <f t="shared" si="134"/>
        <v>29</v>
      </c>
      <c r="M2134" s="2">
        <f t="shared" si="135"/>
        <v>42367.458333333336</v>
      </c>
      <c r="N2134" s="1">
        <f>IF(SUMPRODUCT(--ISNUMBER(SEARCH({"nasdaq.com","bloomberg.com","wsj.com","seekingalpha.com","valuewalk.com","reuters.com","forbes.com","marketwatch.com","investopedia.com","businessinsider.com","analystratings.com"},B2134)))&gt;0,1,0)</f>
        <v>0</v>
      </c>
      <c r="O2134" t="s">
        <v>3935</v>
      </c>
    </row>
    <row r="2135" spans="1:15" x14ac:dyDescent="0.35">
      <c r="A2135">
        <v>0.203252032520325</v>
      </c>
      <c r="B2135" t="s">
        <v>6</v>
      </c>
      <c r="C2135" t="s">
        <v>2015</v>
      </c>
      <c r="D2135">
        <v>20151016121500</v>
      </c>
      <c r="E2135" s="1">
        <f>IF(SUMPRODUCT(--ISNUMBER(SEARCH({"ECON_EARNINGSREPORT","ECON_STOCKMARKET"},C2135)))&gt;0,1,0)</f>
        <v>1</v>
      </c>
      <c r="F2135" s="1">
        <f>IF(SUMPRODUCT(--ISNUMBER(SEARCH({"ENV_"},C2135)))&gt;0,1,0)</f>
        <v>0</v>
      </c>
      <c r="G2135" s="1">
        <f>IF(SUMPRODUCT(--ISNUMBER(SEARCH({"DISCRIMINATION","HARASSMENT","HATE_SPEECH","GENDER_VIOLENCE"},C2135)))&gt;0,1,0)</f>
        <v>0</v>
      </c>
      <c r="H2135" s="1">
        <f>IF(SUMPRODUCT(--ISNUMBER(SEARCH({"LEGALIZE","LEGISLATION","TRIAL"},C2135)))&gt;0,1,0)</f>
        <v>0</v>
      </c>
      <c r="I2135" s="1">
        <f>IF(SUMPRODUCT(--ISNUMBER(SEARCH({"LEADER"},C2135)))&gt;0,1,0)</f>
        <v>0</v>
      </c>
      <c r="J2135" t="str">
        <f t="shared" si="132"/>
        <v>2015</v>
      </c>
      <c r="K2135" t="str">
        <f t="shared" si="133"/>
        <v>10</v>
      </c>
      <c r="L2135" t="str">
        <f t="shared" si="134"/>
        <v>16</v>
      </c>
      <c r="M2135" s="2">
        <f t="shared" si="135"/>
        <v>42293.510416666664</v>
      </c>
      <c r="N2135" s="1">
        <f>IF(SUMPRODUCT(--ISNUMBER(SEARCH({"nasdaq.com","bloomberg.com","wsj.com","seekingalpha.com","valuewalk.com","reuters.com","forbes.com","marketwatch.com","investopedia.com","businessinsider.com","analystratings.com"},B2135)))&gt;0,1,0)</f>
        <v>0</v>
      </c>
      <c r="O2135" t="s">
        <v>3935</v>
      </c>
    </row>
    <row r="2136" spans="1:15" x14ac:dyDescent="0.35">
      <c r="A2136">
        <v>0</v>
      </c>
      <c r="B2136" t="s">
        <v>2016</v>
      </c>
      <c r="C2136" t="s">
        <v>2017</v>
      </c>
      <c r="D2136">
        <v>20151223223000</v>
      </c>
      <c r="E2136" s="1">
        <f>IF(SUMPRODUCT(--ISNUMBER(SEARCH({"ECON_EARNINGSREPORT","ECON_STOCKMARKET"},C2136)))&gt;0,1,0)</f>
        <v>1</v>
      </c>
      <c r="F2136" s="1">
        <f>IF(SUMPRODUCT(--ISNUMBER(SEARCH({"ENV_"},C2136)))&gt;0,1,0)</f>
        <v>0</v>
      </c>
      <c r="G2136" s="1">
        <f>IF(SUMPRODUCT(--ISNUMBER(SEARCH({"DISCRIMINATION","HARASSMENT","HATE_SPEECH","GENDER_VIOLENCE"},C2136)))&gt;0,1,0)</f>
        <v>0</v>
      </c>
      <c r="H2136" s="1">
        <f>IF(SUMPRODUCT(--ISNUMBER(SEARCH({"LEGALIZE","LEGISLATION","TRIAL"},C2136)))&gt;0,1,0)</f>
        <v>0</v>
      </c>
      <c r="I2136" s="1">
        <f>IF(SUMPRODUCT(--ISNUMBER(SEARCH({"LEADER"},C2136)))&gt;0,1,0)</f>
        <v>0</v>
      </c>
      <c r="J2136" t="str">
        <f t="shared" si="132"/>
        <v>2015</v>
      </c>
      <c r="K2136" t="str">
        <f t="shared" si="133"/>
        <v>12</v>
      </c>
      <c r="L2136" t="str">
        <f t="shared" si="134"/>
        <v>23</v>
      </c>
      <c r="M2136" s="2">
        <f t="shared" si="135"/>
        <v>42361.9375</v>
      </c>
      <c r="N2136" s="1">
        <f>IF(SUMPRODUCT(--ISNUMBER(SEARCH({"nasdaq.com","bloomberg.com","wsj.com","seekingalpha.com","valuewalk.com","reuters.com","forbes.com","marketwatch.com","investopedia.com","businessinsider.com","analystratings.com"},B2136)))&gt;0,1,0)</f>
        <v>0</v>
      </c>
      <c r="O2136" t="s">
        <v>3935</v>
      </c>
    </row>
    <row r="2137" spans="1:15" x14ac:dyDescent="0.35">
      <c r="A2137">
        <v>0.102040816326531</v>
      </c>
      <c r="B2137" t="s">
        <v>10</v>
      </c>
      <c r="D2137">
        <v>20151002154500</v>
      </c>
      <c r="E2137" s="1">
        <f>IF(SUMPRODUCT(--ISNUMBER(SEARCH({"ECON_EARNINGSREPORT","ECON_STOCKMARKET"},C2137)))&gt;0,1,0)</f>
        <v>0</v>
      </c>
      <c r="F2137" s="1">
        <f>IF(SUMPRODUCT(--ISNUMBER(SEARCH({"ENV_"},C2137)))&gt;0,1,0)</f>
        <v>0</v>
      </c>
      <c r="G2137" s="1">
        <f>IF(SUMPRODUCT(--ISNUMBER(SEARCH({"DISCRIMINATION","HARASSMENT","HATE_SPEECH","GENDER_VIOLENCE"},C2137)))&gt;0,1,0)</f>
        <v>0</v>
      </c>
      <c r="H2137" s="1">
        <f>IF(SUMPRODUCT(--ISNUMBER(SEARCH({"LEGALIZE","LEGISLATION","TRIAL"},C2137)))&gt;0,1,0)</f>
        <v>0</v>
      </c>
      <c r="I2137" s="1">
        <f>IF(SUMPRODUCT(--ISNUMBER(SEARCH({"LEADER"},C2137)))&gt;0,1,0)</f>
        <v>0</v>
      </c>
      <c r="J2137" t="str">
        <f t="shared" si="132"/>
        <v>2015</v>
      </c>
      <c r="K2137" t="str">
        <f t="shared" si="133"/>
        <v>10</v>
      </c>
      <c r="L2137" t="str">
        <f t="shared" si="134"/>
        <v>02</v>
      </c>
      <c r="M2137" s="2">
        <f t="shared" si="135"/>
        <v>42279.65625</v>
      </c>
      <c r="N2137" s="1">
        <f>IF(SUMPRODUCT(--ISNUMBER(SEARCH({"nasdaq.com","bloomberg.com","wsj.com","seekingalpha.com","valuewalk.com","reuters.com","forbes.com","marketwatch.com","investopedia.com","businessinsider.com","analystratings.com"},B2137)))&gt;0,1,0)</f>
        <v>1</v>
      </c>
      <c r="O2137" t="s">
        <v>3935</v>
      </c>
    </row>
    <row r="2138" spans="1:15" x14ac:dyDescent="0.35">
      <c r="A2138">
        <v>0.21097046413502099</v>
      </c>
      <c r="B2138" t="s">
        <v>593</v>
      </c>
      <c r="C2138" t="s">
        <v>2018</v>
      </c>
      <c r="D2138">
        <v>20150626184500</v>
      </c>
      <c r="E2138" s="1">
        <f>IF(SUMPRODUCT(--ISNUMBER(SEARCH({"ECON_EARNINGSREPORT","ECON_STOCKMARKET"},C2138)))&gt;0,1,0)</f>
        <v>1</v>
      </c>
      <c r="F2138" s="1">
        <f>IF(SUMPRODUCT(--ISNUMBER(SEARCH({"ENV_"},C2138)))&gt;0,1,0)</f>
        <v>0</v>
      </c>
      <c r="G2138" s="1">
        <f>IF(SUMPRODUCT(--ISNUMBER(SEARCH({"DISCRIMINATION","HARASSMENT","HATE_SPEECH","GENDER_VIOLENCE"},C2138)))&gt;0,1,0)</f>
        <v>0</v>
      </c>
      <c r="H2138" s="1">
        <f>IF(SUMPRODUCT(--ISNUMBER(SEARCH({"LEGALIZE","LEGISLATION","TRIAL"},C2138)))&gt;0,1,0)</f>
        <v>0</v>
      </c>
      <c r="I2138" s="1">
        <f>IF(SUMPRODUCT(--ISNUMBER(SEARCH({"LEADER"},C2138)))&gt;0,1,0)</f>
        <v>0</v>
      </c>
      <c r="J2138" t="str">
        <f t="shared" si="132"/>
        <v>2015</v>
      </c>
      <c r="K2138" t="str">
        <f t="shared" si="133"/>
        <v>06</v>
      </c>
      <c r="L2138" t="str">
        <f t="shared" si="134"/>
        <v>26</v>
      </c>
      <c r="M2138" s="2">
        <f t="shared" si="135"/>
        <v>42181.78125</v>
      </c>
      <c r="N2138" s="1">
        <f>IF(SUMPRODUCT(--ISNUMBER(SEARCH({"nasdaq.com","bloomberg.com","wsj.com","seekingalpha.com","valuewalk.com","reuters.com","forbes.com","marketwatch.com","investopedia.com","businessinsider.com","analystratings.com"},B2138)))&gt;0,1,0)</f>
        <v>0</v>
      </c>
      <c r="O2138" t="s">
        <v>3935</v>
      </c>
    </row>
    <row r="2139" spans="1:15" x14ac:dyDescent="0.35">
      <c r="A2139">
        <v>-0.934579439252336</v>
      </c>
      <c r="B2139" t="s">
        <v>2019</v>
      </c>
      <c r="C2139" t="s">
        <v>2020</v>
      </c>
      <c r="D2139">
        <v>20151019121500</v>
      </c>
      <c r="E2139" s="1">
        <f>IF(SUMPRODUCT(--ISNUMBER(SEARCH({"ECON_EARNINGSREPORT","ECON_STOCKMARKET"},C2139)))&gt;0,1,0)</f>
        <v>0</v>
      </c>
      <c r="F2139" s="1">
        <f>IF(SUMPRODUCT(--ISNUMBER(SEARCH({"ENV_"},C2139)))&gt;0,1,0)</f>
        <v>0</v>
      </c>
      <c r="G2139" s="1">
        <f>IF(SUMPRODUCT(--ISNUMBER(SEARCH({"DISCRIMINATION","HARASSMENT","HATE_SPEECH","GENDER_VIOLENCE"},C2139)))&gt;0,1,0)</f>
        <v>0</v>
      </c>
      <c r="H2139" s="1">
        <f>IF(SUMPRODUCT(--ISNUMBER(SEARCH({"LEGALIZE","LEGISLATION","TRIAL"},C2139)))&gt;0,1,0)</f>
        <v>0</v>
      </c>
      <c r="I2139" s="1">
        <f>IF(SUMPRODUCT(--ISNUMBER(SEARCH({"LEADER"},C2139)))&gt;0,1,0)</f>
        <v>0</v>
      </c>
      <c r="J2139" t="str">
        <f t="shared" si="132"/>
        <v>2015</v>
      </c>
      <c r="K2139" t="str">
        <f t="shared" si="133"/>
        <v>10</v>
      </c>
      <c r="L2139" t="str">
        <f t="shared" si="134"/>
        <v>19</v>
      </c>
      <c r="M2139" s="2">
        <f t="shared" si="135"/>
        <v>42296.510416666664</v>
      </c>
      <c r="N2139" s="1">
        <f>IF(SUMPRODUCT(--ISNUMBER(SEARCH({"nasdaq.com","bloomberg.com","wsj.com","seekingalpha.com","valuewalk.com","reuters.com","forbes.com","marketwatch.com","investopedia.com","businessinsider.com","analystratings.com"},B2139)))&gt;0,1,0)</f>
        <v>0</v>
      </c>
      <c r="O2139" t="s">
        <v>3935</v>
      </c>
    </row>
    <row r="2140" spans="1:15" x14ac:dyDescent="0.35">
      <c r="A2140">
        <v>1.1286681715575599</v>
      </c>
      <c r="B2140" t="s">
        <v>31</v>
      </c>
      <c r="C2140" t="s">
        <v>2021</v>
      </c>
      <c r="D2140">
        <v>20150728224500</v>
      </c>
      <c r="E2140" s="1">
        <f>IF(SUMPRODUCT(--ISNUMBER(SEARCH({"ECON_EARNINGSREPORT","ECON_STOCKMARKET"},C2140)))&gt;0,1,0)</f>
        <v>1</v>
      </c>
      <c r="F2140" s="1">
        <f>IF(SUMPRODUCT(--ISNUMBER(SEARCH({"ENV_"},C2140)))&gt;0,1,0)</f>
        <v>0</v>
      </c>
      <c r="G2140" s="1">
        <f>IF(SUMPRODUCT(--ISNUMBER(SEARCH({"DISCRIMINATION","HARASSMENT","HATE_SPEECH","GENDER_VIOLENCE"},C2140)))&gt;0,1,0)</f>
        <v>0</v>
      </c>
      <c r="H2140" s="1">
        <f>IF(SUMPRODUCT(--ISNUMBER(SEARCH({"LEGALIZE","LEGISLATION","TRIAL"},C2140)))&gt;0,1,0)</f>
        <v>0</v>
      </c>
      <c r="I2140" s="1">
        <f>IF(SUMPRODUCT(--ISNUMBER(SEARCH({"LEADER"},C2140)))&gt;0,1,0)</f>
        <v>0</v>
      </c>
      <c r="J2140" t="str">
        <f t="shared" si="132"/>
        <v>2015</v>
      </c>
      <c r="K2140" t="str">
        <f t="shared" si="133"/>
        <v>07</v>
      </c>
      <c r="L2140" t="str">
        <f t="shared" si="134"/>
        <v>28</v>
      </c>
      <c r="M2140" s="2">
        <f t="shared" si="135"/>
        <v>42213.947916666664</v>
      </c>
      <c r="N2140" s="1">
        <f>IF(SUMPRODUCT(--ISNUMBER(SEARCH({"nasdaq.com","bloomberg.com","wsj.com","seekingalpha.com","valuewalk.com","reuters.com","forbes.com","marketwatch.com","investopedia.com","businessinsider.com","analystratings.com"},B2140)))&gt;0,1,0)</f>
        <v>0</v>
      </c>
      <c r="O2140" t="s">
        <v>3935</v>
      </c>
    </row>
    <row r="2141" spans="1:15" x14ac:dyDescent="0.35">
      <c r="A2141">
        <v>2.4336283185840699</v>
      </c>
      <c r="B2141" t="s">
        <v>2022</v>
      </c>
      <c r="C2141" t="s">
        <v>2023</v>
      </c>
      <c r="D2141">
        <v>20150912141500</v>
      </c>
      <c r="E2141" s="1">
        <f>IF(SUMPRODUCT(--ISNUMBER(SEARCH({"ECON_EARNINGSREPORT","ECON_STOCKMARKET"},C2141)))&gt;0,1,0)</f>
        <v>1</v>
      </c>
      <c r="F2141" s="1">
        <f>IF(SUMPRODUCT(--ISNUMBER(SEARCH({"ENV_"},C2141)))&gt;0,1,0)</f>
        <v>0</v>
      </c>
      <c r="G2141" s="1">
        <f>IF(SUMPRODUCT(--ISNUMBER(SEARCH({"DISCRIMINATION","HARASSMENT","HATE_SPEECH","GENDER_VIOLENCE"},C2141)))&gt;0,1,0)</f>
        <v>0</v>
      </c>
      <c r="H2141" s="1">
        <f>IF(SUMPRODUCT(--ISNUMBER(SEARCH({"LEGALIZE","LEGISLATION","TRIAL"},C2141)))&gt;0,1,0)</f>
        <v>0</v>
      </c>
      <c r="I2141" s="1">
        <f>IF(SUMPRODUCT(--ISNUMBER(SEARCH({"LEADER"},C2141)))&gt;0,1,0)</f>
        <v>0</v>
      </c>
      <c r="J2141" t="str">
        <f t="shared" si="132"/>
        <v>2015</v>
      </c>
      <c r="K2141" t="str">
        <f t="shared" si="133"/>
        <v>09</v>
      </c>
      <c r="L2141" t="str">
        <f t="shared" si="134"/>
        <v>12</v>
      </c>
      <c r="M2141" s="2">
        <f t="shared" si="135"/>
        <v>42259.59375</v>
      </c>
      <c r="N2141" s="1">
        <f>IF(SUMPRODUCT(--ISNUMBER(SEARCH({"nasdaq.com","bloomberg.com","wsj.com","seekingalpha.com","valuewalk.com","reuters.com","forbes.com","marketwatch.com","investopedia.com","businessinsider.com","analystratings.com"},B2141)))&gt;0,1,0)</f>
        <v>0</v>
      </c>
      <c r="O2141" t="s">
        <v>3935</v>
      </c>
    </row>
    <row r="2142" spans="1:15" x14ac:dyDescent="0.35">
      <c r="A2142">
        <v>-2.1201413427561802</v>
      </c>
      <c r="B2142" t="s">
        <v>10</v>
      </c>
      <c r="C2142" t="s">
        <v>2024</v>
      </c>
      <c r="D2142">
        <v>20160413024500</v>
      </c>
      <c r="E2142" s="1">
        <f>IF(SUMPRODUCT(--ISNUMBER(SEARCH({"ECON_EARNINGSREPORT","ECON_STOCKMARKET"},C2142)))&gt;0,1,0)</f>
        <v>1</v>
      </c>
      <c r="F2142" s="1">
        <f>IF(SUMPRODUCT(--ISNUMBER(SEARCH({"ENV_"},C2142)))&gt;0,1,0)</f>
        <v>0</v>
      </c>
      <c r="G2142" s="1">
        <f>IF(SUMPRODUCT(--ISNUMBER(SEARCH({"DISCRIMINATION","HARASSMENT","HATE_SPEECH","GENDER_VIOLENCE"},C2142)))&gt;0,1,0)</f>
        <v>0</v>
      </c>
      <c r="H2142" s="1">
        <f>IF(SUMPRODUCT(--ISNUMBER(SEARCH({"LEGALIZE","LEGISLATION","TRIAL"},C2142)))&gt;0,1,0)</f>
        <v>0</v>
      </c>
      <c r="I2142" s="1">
        <f>IF(SUMPRODUCT(--ISNUMBER(SEARCH({"LEADER"},C2142)))&gt;0,1,0)</f>
        <v>0</v>
      </c>
      <c r="J2142" t="str">
        <f t="shared" si="132"/>
        <v>2016</v>
      </c>
      <c r="K2142" t="str">
        <f t="shared" si="133"/>
        <v>04</v>
      </c>
      <c r="L2142" t="str">
        <f t="shared" si="134"/>
        <v>13</v>
      </c>
      <c r="M2142" s="2">
        <f t="shared" si="135"/>
        <v>42473.114583333336</v>
      </c>
      <c r="N2142" s="1">
        <f>IF(SUMPRODUCT(--ISNUMBER(SEARCH({"nasdaq.com","bloomberg.com","wsj.com","seekingalpha.com","valuewalk.com","reuters.com","forbes.com","marketwatch.com","investopedia.com","businessinsider.com","analystratings.com"},B2142)))&gt;0,1,0)</f>
        <v>1</v>
      </c>
      <c r="O2142" t="s">
        <v>3935</v>
      </c>
    </row>
    <row r="2143" spans="1:15" x14ac:dyDescent="0.35">
      <c r="A2143">
        <v>-2.6058631921824098</v>
      </c>
      <c r="B2143" t="s">
        <v>21</v>
      </c>
      <c r="D2143">
        <v>20160307144500</v>
      </c>
      <c r="E2143" s="1">
        <f>IF(SUMPRODUCT(--ISNUMBER(SEARCH({"ECON_EARNINGSREPORT","ECON_STOCKMARKET"},C2143)))&gt;0,1,0)</f>
        <v>0</v>
      </c>
      <c r="F2143" s="1">
        <f>IF(SUMPRODUCT(--ISNUMBER(SEARCH({"ENV_"},C2143)))&gt;0,1,0)</f>
        <v>0</v>
      </c>
      <c r="G2143" s="1">
        <f>IF(SUMPRODUCT(--ISNUMBER(SEARCH({"DISCRIMINATION","HARASSMENT","HATE_SPEECH","GENDER_VIOLENCE"},C2143)))&gt;0,1,0)</f>
        <v>0</v>
      </c>
      <c r="H2143" s="1">
        <f>IF(SUMPRODUCT(--ISNUMBER(SEARCH({"LEGALIZE","LEGISLATION","TRIAL"},C2143)))&gt;0,1,0)</f>
        <v>0</v>
      </c>
      <c r="I2143" s="1">
        <f>IF(SUMPRODUCT(--ISNUMBER(SEARCH({"LEADER"},C2143)))&gt;0,1,0)</f>
        <v>0</v>
      </c>
      <c r="J2143" t="str">
        <f t="shared" si="132"/>
        <v>2016</v>
      </c>
      <c r="K2143" t="str">
        <f t="shared" si="133"/>
        <v>03</v>
      </c>
      <c r="L2143" t="str">
        <f t="shared" si="134"/>
        <v>07</v>
      </c>
      <c r="M2143" s="2">
        <f t="shared" si="135"/>
        <v>42436.614583333336</v>
      </c>
      <c r="N2143" s="1">
        <f>IF(SUMPRODUCT(--ISNUMBER(SEARCH({"nasdaq.com","bloomberg.com","wsj.com","seekingalpha.com","valuewalk.com","reuters.com","forbes.com","marketwatch.com","investopedia.com","businessinsider.com","analystratings.com"},B2143)))&gt;0,1,0)</f>
        <v>0</v>
      </c>
      <c r="O2143" t="s">
        <v>3935</v>
      </c>
    </row>
    <row r="2144" spans="1:15" x14ac:dyDescent="0.35">
      <c r="A2144">
        <v>0.69930069930069905</v>
      </c>
      <c r="B2144" t="s">
        <v>133</v>
      </c>
      <c r="C2144" t="s">
        <v>2025</v>
      </c>
      <c r="D2144">
        <v>20151009183000</v>
      </c>
      <c r="E2144" s="1">
        <f>IF(SUMPRODUCT(--ISNUMBER(SEARCH({"ECON_EARNINGSREPORT","ECON_STOCKMARKET"},C2144)))&gt;0,1,0)</f>
        <v>1</v>
      </c>
      <c r="F2144" s="1">
        <f>IF(SUMPRODUCT(--ISNUMBER(SEARCH({"ENV_"},C2144)))&gt;0,1,0)</f>
        <v>0</v>
      </c>
      <c r="G2144" s="1">
        <f>IF(SUMPRODUCT(--ISNUMBER(SEARCH({"DISCRIMINATION","HARASSMENT","HATE_SPEECH","GENDER_VIOLENCE"},C2144)))&gt;0,1,0)</f>
        <v>0</v>
      </c>
      <c r="H2144" s="1">
        <f>IF(SUMPRODUCT(--ISNUMBER(SEARCH({"LEGALIZE","LEGISLATION","TRIAL"},C2144)))&gt;0,1,0)</f>
        <v>0</v>
      </c>
      <c r="I2144" s="1">
        <f>IF(SUMPRODUCT(--ISNUMBER(SEARCH({"LEADER"},C2144)))&gt;0,1,0)</f>
        <v>1</v>
      </c>
      <c r="J2144" t="str">
        <f t="shared" si="132"/>
        <v>2015</v>
      </c>
      <c r="K2144" t="str">
        <f t="shared" si="133"/>
        <v>10</v>
      </c>
      <c r="L2144" t="str">
        <f t="shared" si="134"/>
        <v>09</v>
      </c>
      <c r="M2144" s="2">
        <f t="shared" si="135"/>
        <v>42286.770833333336</v>
      </c>
      <c r="N2144" s="1">
        <f>IF(SUMPRODUCT(--ISNUMBER(SEARCH({"nasdaq.com","bloomberg.com","wsj.com","seekingalpha.com","valuewalk.com","reuters.com","forbes.com","marketwatch.com","investopedia.com","businessinsider.com","analystratings.com"},B2144)))&gt;0,1,0)</f>
        <v>1</v>
      </c>
      <c r="O2144" t="s">
        <v>3935</v>
      </c>
    </row>
    <row r="2145" spans="1:15" x14ac:dyDescent="0.35">
      <c r="A2145">
        <v>-2.2871664548920001</v>
      </c>
      <c r="B2145" t="s">
        <v>25</v>
      </c>
      <c r="C2145" t="s">
        <v>1612</v>
      </c>
      <c r="D2145">
        <v>20150715043000</v>
      </c>
      <c r="E2145" s="1">
        <f>IF(SUMPRODUCT(--ISNUMBER(SEARCH({"ECON_EARNINGSREPORT","ECON_STOCKMARKET"},C2145)))&gt;0,1,0)</f>
        <v>0</v>
      </c>
      <c r="F2145" s="1">
        <f>IF(SUMPRODUCT(--ISNUMBER(SEARCH({"ENV_"},C2145)))&gt;0,1,0)</f>
        <v>0</v>
      </c>
      <c r="G2145" s="1">
        <f>IF(SUMPRODUCT(--ISNUMBER(SEARCH({"DISCRIMINATION","HARASSMENT","HATE_SPEECH","GENDER_VIOLENCE"},C2145)))&gt;0,1,0)</f>
        <v>0</v>
      </c>
      <c r="H2145" s="1">
        <f>IF(SUMPRODUCT(--ISNUMBER(SEARCH({"LEGALIZE","LEGISLATION","TRIAL"},C2145)))&gt;0,1,0)</f>
        <v>1</v>
      </c>
      <c r="I2145" s="1">
        <f>IF(SUMPRODUCT(--ISNUMBER(SEARCH({"LEADER"},C2145)))&gt;0,1,0)</f>
        <v>1</v>
      </c>
      <c r="J2145" t="str">
        <f t="shared" si="132"/>
        <v>2015</v>
      </c>
      <c r="K2145" t="str">
        <f t="shared" si="133"/>
        <v>07</v>
      </c>
      <c r="L2145" t="str">
        <f t="shared" si="134"/>
        <v>15</v>
      </c>
      <c r="M2145" s="2">
        <f t="shared" si="135"/>
        <v>42200.1875</v>
      </c>
      <c r="N2145" s="1">
        <f>IF(SUMPRODUCT(--ISNUMBER(SEARCH({"nasdaq.com","bloomberg.com","wsj.com","seekingalpha.com","valuewalk.com","reuters.com","forbes.com","marketwatch.com","investopedia.com","businessinsider.com","analystratings.com"},B2145)))&gt;0,1,0)</f>
        <v>0</v>
      </c>
      <c r="O2145" t="s">
        <v>3935</v>
      </c>
    </row>
    <row r="2146" spans="1:15" x14ac:dyDescent="0.35">
      <c r="A2146">
        <v>0.204918032786885</v>
      </c>
      <c r="B2146" t="s">
        <v>1498</v>
      </c>
      <c r="C2146" t="s">
        <v>2026</v>
      </c>
      <c r="D2146">
        <v>20150621164500</v>
      </c>
      <c r="E2146" s="1">
        <f>IF(SUMPRODUCT(--ISNUMBER(SEARCH({"ECON_EARNINGSREPORT","ECON_STOCKMARKET"},C2146)))&gt;0,1,0)</f>
        <v>1</v>
      </c>
      <c r="F2146" s="1">
        <f>IF(SUMPRODUCT(--ISNUMBER(SEARCH({"ENV_"},C2146)))&gt;0,1,0)</f>
        <v>0</v>
      </c>
      <c r="G2146" s="1">
        <f>IF(SUMPRODUCT(--ISNUMBER(SEARCH({"DISCRIMINATION","HARASSMENT","HATE_SPEECH","GENDER_VIOLENCE"},C2146)))&gt;0,1,0)</f>
        <v>0</v>
      </c>
      <c r="H2146" s="1">
        <f>IF(SUMPRODUCT(--ISNUMBER(SEARCH({"LEGALIZE","LEGISLATION","TRIAL"},C2146)))&gt;0,1,0)</f>
        <v>0</v>
      </c>
      <c r="I2146" s="1">
        <f>IF(SUMPRODUCT(--ISNUMBER(SEARCH({"LEADER"},C2146)))&gt;0,1,0)</f>
        <v>0</v>
      </c>
      <c r="J2146" t="str">
        <f t="shared" si="132"/>
        <v>2015</v>
      </c>
      <c r="K2146" t="str">
        <f t="shared" si="133"/>
        <v>06</v>
      </c>
      <c r="L2146" t="str">
        <f t="shared" si="134"/>
        <v>21</v>
      </c>
      <c r="M2146" s="2">
        <f t="shared" si="135"/>
        <v>42176.697916666664</v>
      </c>
      <c r="N2146" s="1">
        <f>IF(SUMPRODUCT(--ISNUMBER(SEARCH({"nasdaq.com","bloomberg.com","wsj.com","seekingalpha.com","valuewalk.com","reuters.com","forbes.com","marketwatch.com","investopedia.com","businessinsider.com","analystratings.com"},B2146)))&gt;0,1,0)</f>
        <v>0</v>
      </c>
      <c r="O2146" t="s">
        <v>3935</v>
      </c>
    </row>
    <row r="2147" spans="1:15" x14ac:dyDescent="0.35">
      <c r="A2147">
        <v>-2.4340770791075101</v>
      </c>
      <c r="B2147" t="s">
        <v>1498</v>
      </c>
      <c r="C2147" t="s">
        <v>110</v>
      </c>
      <c r="D2147">
        <v>20160330140000</v>
      </c>
      <c r="E2147" s="1">
        <f>IF(SUMPRODUCT(--ISNUMBER(SEARCH({"ECON_EARNINGSREPORT","ECON_STOCKMARKET"},C2147)))&gt;0,1,0)</f>
        <v>1</v>
      </c>
      <c r="F2147" s="1">
        <f>IF(SUMPRODUCT(--ISNUMBER(SEARCH({"ENV_"},C2147)))&gt;0,1,0)</f>
        <v>0</v>
      </c>
      <c r="G2147" s="1">
        <f>IF(SUMPRODUCT(--ISNUMBER(SEARCH({"DISCRIMINATION","HARASSMENT","HATE_SPEECH","GENDER_VIOLENCE"},C2147)))&gt;0,1,0)</f>
        <v>0</v>
      </c>
      <c r="H2147" s="1">
        <f>IF(SUMPRODUCT(--ISNUMBER(SEARCH({"LEGALIZE","LEGISLATION","TRIAL"},C2147)))&gt;0,1,0)</f>
        <v>0</v>
      </c>
      <c r="I2147" s="1">
        <f>IF(SUMPRODUCT(--ISNUMBER(SEARCH({"LEADER"},C2147)))&gt;0,1,0)</f>
        <v>0</v>
      </c>
      <c r="J2147" t="str">
        <f t="shared" si="132"/>
        <v>2016</v>
      </c>
      <c r="K2147" t="str">
        <f t="shared" si="133"/>
        <v>03</v>
      </c>
      <c r="L2147" t="str">
        <f t="shared" si="134"/>
        <v>30</v>
      </c>
      <c r="M2147" s="2">
        <f t="shared" si="135"/>
        <v>42459.583333333336</v>
      </c>
      <c r="N2147" s="1">
        <f>IF(SUMPRODUCT(--ISNUMBER(SEARCH({"nasdaq.com","bloomberg.com","wsj.com","seekingalpha.com","valuewalk.com","reuters.com","forbes.com","marketwatch.com","investopedia.com","businessinsider.com","analystratings.com"},B2147)))&gt;0,1,0)</f>
        <v>0</v>
      </c>
      <c r="O2147" t="s">
        <v>3935</v>
      </c>
    </row>
    <row r="2148" spans="1:15" x14ac:dyDescent="0.35">
      <c r="A2148">
        <v>1.6949152542372901</v>
      </c>
      <c r="B2148" t="s">
        <v>1480</v>
      </c>
      <c r="C2148" t="s">
        <v>2027</v>
      </c>
      <c r="D2148">
        <v>20151109143000</v>
      </c>
      <c r="E2148" s="1">
        <f>IF(SUMPRODUCT(--ISNUMBER(SEARCH({"ECON_EARNINGSREPORT","ECON_STOCKMARKET"},C2148)))&gt;0,1,0)</f>
        <v>0</v>
      </c>
      <c r="F2148" s="1">
        <f>IF(SUMPRODUCT(--ISNUMBER(SEARCH({"ENV_"},C2148)))&gt;0,1,0)</f>
        <v>0</v>
      </c>
      <c r="G2148" s="1">
        <f>IF(SUMPRODUCT(--ISNUMBER(SEARCH({"DISCRIMINATION","HARASSMENT","HATE_SPEECH","GENDER_VIOLENCE"},C2148)))&gt;0,1,0)</f>
        <v>0</v>
      </c>
      <c r="H2148" s="1">
        <f>IF(SUMPRODUCT(--ISNUMBER(SEARCH({"LEGALIZE","LEGISLATION","TRIAL"},C2148)))&gt;0,1,0)</f>
        <v>0</v>
      </c>
      <c r="I2148" s="1">
        <f>IF(SUMPRODUCT(--ISNUMBER(SEARCH({"LEADER"},C2148)))&gt;0,1,0)</f>
        <v>0</v>
      </c>
      <c r="J2148" t="str">
        <f t="shared" si="132"/>
        <v>2015</v>
      </c>
      <c r="K2148" t="str">
        <f t="shared" si="133"/>
        <v>11</v>
      </c>
      <c r="L2148" t="str">
        <f t="shared" si="134"/>
        <v>09</v>
      </c>
      <c r="M2148" s="2">
        <f t="shared" si="135"/>
        <v>42317.604166666664</v>
      </c>
      <c r="N2148" s="1">
        <f>IF(SUMPRODUCT(--ISNUMBER(SEARCH({"nasdaq.com","bloomberg.com","wsj.com","seekingalpha.com","valuewalk.com","reuters.com","forbes.com","marketwatch.com","investopedia.com","businessinsider.com","analystratings.com"},B2148)))&gt;0,1,0)</f>
        <v>0</v>
      </c>
      <c r="O2148" t="s">
        <v>3935</v>
      </c>
    </row>
    <row r="2149" spans="1:15" x14ac:dyDescent="0.35">
      <c r="A2149">
        <v>0.20242914979757101</v>
      </c>
      <c r="B2149" t="s">
        <v>51</v>
      </c>
      <c r="C2149" t="s">
        <v>2028</v>
      </c>
      <c r="D2149">
        <v>20151213201500</v>
      </c>
      <c r="E2149" s="1">
        <f>IF(SUMPRODUCT(--ISNUMBER(SEARCH({"ECON_EARNINGSREPORT","ECON_STOCKMARKET"},C2149)))&gt;0,1,0)</f>
        <v>1</v>
      </c>
      <c r="F2149" s="1">
        <f>IF(SUMPRODUCT(--ISNUMBER(SEARCH({"ENV_"},C2149)))&gt;0,1,0)</f>
        <v>0</v>
      </c>
      <c r="G2149" s="1">
        <f>IF(SUMPRODUCT(--ISNUMBER(SEARCH({"DISCRIMINATION","HARASSMENT","HATE_SPEECH","GENDER_VIOLENCE"},C2149)))&gt;0,1,0)</f>
        <v>0</v>
      </c>
      <c r="H2149" s="1">
        <f>IF(SUMPRODUCT(--ISNUMBER(SEARCH({"LEGALIZE","LEGISLATION","TRIAL"},C2149)))&gt;0,1,0)</f>
        <v>0</v>
      </c>
      <c r="I2149" s="1">
        <f>IF(SUMPRODUCT(--ISNUMBER(SEARCH({"LEADER"},C2149)))&gt;0,1,0)</f>
        <v>0</v>
      </c>
      <c r="J2149" t="str">
        <f t="shared" si="132"/>
        <v>2015</v>
      </c>
      <c r="K2149" t="str">
        <f t="shared" si="133"/>
        <v>12</v>
      </c>
      <c r="L2149" t="str">
        <f t="shared" si="134"/>
        <v>13</v>
      </c>
      <c r="M2149" s="2">
        <f t="shared" si="135"/>
        <v>42351.84375</v>
      </c>
      <c r="N2149" s="1">
        <f>IF(SUMPRODUCT(--ISNUMBER(SEARCH({"nasdaq.com","bloomberg.com","wsj.com","seekingalpha.com","valuewalk.com","reuters.com","forbes.com","marketwatch.com","investopedia.com","businessinsider.com","analystratings.com"},B2149)))&gt;0,1,0)</f>
        <v>0</v>
      </c>
      <c r="O2149" t="s">
        <v>3935</v>
      </c>
    </row>
    <row r="2150" spans="1:15" x14ac:dyDescent="0.35">
      <c r="A2150">
        <v>0.54945054945054905</v>
      </c>
      <c r="B2150" t="s">
        <v>2029</v>
      </c>
      <c r="C2150" t="s">
        <v>2030</v>
      </c>
      <c r="D2150">
        <v>20150714061500</v>
      </c>
      <c r="E2150" s="1">
        <f>IF(SUMPRODUCT(--ISNUMBER(SEARCH({"ECON_EARNINGSREPORT","ECON_STOCKMARKET"},C2150)))&gt;0,1,0)</f>
        <v>0</v>
      </c>
      <c r="F2150" s="1">
        <f>IF(SUMPRODUCT(--ISNUMBER(SEARCH({"ENV_"},C2150)))&gt;0,1,0)</f>
        <v>1</v>
      </c>
      <c r="G2150" s="1">
        <f>IF(SUMPRODUCT(--ISNUMBER(SEARCH({"DISCRIMINATION","HARASSMENT","HATE_SPEECH","GENDER_VIOLENCE"},C2150)))&gt;0,1,0)</f>
        <v>0</v>
      </c>
      <c r="H2150" s="1">
        <f>IF(SUMPRODUCT(--ISNUMBER(SEARCH({"LEGALIZE","LEGISLATION","TRIAL"},C2150)))&gt;0,1,0)</f>
        <v>0</v>
      </c>
      <c r="I2150" s="1">
        <f>IF(SUMPRODUCT(--ISNUMBER(SEARCH({"LEADER"},C2150)))&gt;0,1,0)</f>
        <v>0</v>
      </c>
      <c r="J2150" t="str">
        <f t="shared" si="132"/>
        <v>2015</v>
      </c>
      <c r="K2150" t="str">
        <f t="shared" si="133"/>
        <v>07</v>
      </c>
      <c r="L2150" t="str">
        <f t="shared" si="134"/>
        <v>14</v>
      </c>
      <c r="M2150" s="2">
        <f t="shared" si="135"/>
        <v>42199.260416666664</v>
      </c>
      <c r="N2150" s="1">
        <f>IF(SUMPRODUCT(--ISNUMBER(SEARCH({"nasdaq.com","bloomberg.com","wsj.com","seekingalpha.com","valuewalk.com","reuters.com","forbes.com","marketwatch.com","investopedia.com","businessinsider.com","analystratings.com"},B2150)))&gt;0,1,0)</f>
        <v>0</v>
      </c>
      <c r="O2150" t="s">
        <v>3935</v>
      </c>
    </row>
    <row r="2151" spans="1:15" x14ac:dyDescent="0.35">
      <c r="A2151">
        <v>2.38095238095238</v>
      </c>
      <c r="B2151" t="s">
        <v>90</v>
      </c>
      <c r="C2151" t="s">
        <v>2031</v>
      </c>
      <c r="D2151">
        <v>20151217184500</v>
      </c>
      <c r="E2151" s="1">
        <f>IF(SUMPRODUCT(--ISNUMBER(SEARCH({"ECON_EARNINGSREPORT","ECON_STOCKMARKET"},C2151)))&gt;0,1,0)</f>
        <v>1</v>
      </c>
      <c r="F2151" s="1">
        <f>IF(SUMPRODUCT(--ISNUMBER(SEARCH({"ENV_"},C2151)))&gt;0,1,0)</f>
        <v>0</v>
      </c>
      <c r="G2151" s="1">
        <f>IF(SUMPRODUCT(--ISNUMBER(SEARCH({"DISCRIMINATION","HARASSMENT","HATE_SPEECH","GENDER_VIOLENCE"},C2151)))&gt;0,1,0)</f>
        <v>0</v>
      </c>
      <c r="H2151" s="1">
        <f>IF(SUMPRODUCT(--ISNUMBER(SEARCH({"LEGALIZE","LEGISLATION","TRIAL"},C2151)))&gt;0,1,0)</f>
        <v>0</v>
      </c>
      <c r="I2151" s="1">
        <f>IF(SUMPRODUCT(--ISNUMBER(SEARCH({"LEADER"},C2151)))&gt;0,1,0)</f>
        <v>0</v>
      </c>
      <c r="J2151" t="str">
        <f t="shared" si="132"/>
        <v>2015</v>
      </c>
      <c r="K2151" t="str">
        <f t="shared" si="133"/>
        <v>12</v>
      </c>
      <c r="L2151" t="str">
        <f t="shared" si="134"/>
        <v>17</v>
      </c>
      <c r="M2151" s="2">
        <f t="shared" si="135"/>
        <v>42355.78125</v>
      </c>
      <c r="N2151" s="1">
        <f>IF(SUMPRODUCT(--ISNUMBER(SEARCH({"nasdaq.com","bloomberg.com","wsj.com","seekingalpha.com","valuewalk.com","reuters.com","forbes.com","marketwatch.com","investopedia.com","businessinsider.com","analystratings.com"},B2151)))&gt;0,1,0)</f>
        <v>0</v>
      </c>
      <c r="O2151" t="s">
        <v>3935</v>
      </c>
    </row>
    <row r="2152" spans="1:15" x14ac:dyDescent="0.35">
      <c r="A2152">
        <v>0.68027210884353695</v>
      </c>
      <c r="B2152" t="s">
        <v>411</v>
      </c>
      <c r="C2152" t="s">
        <v>2032</v>
      </c>
      <c r="D2152">
        <v>20150715000000</v>
      </c>
      <c r="E2152" s="1">
        <f>IF(SUMPRODUCT(--ISNUMBER(SEARCH({"ECON_EARNINGSREPORT","ECON_STOCKMARKET"},C2152)))&gt;0,1,0)</f>
        <v>1</v>
      </c>
      <c r="F2152" s="1">
        <f>IF(SUMPRODUCT(--ISNUMBER(SEARCH({"ENV_"},C2152)))&gt;0,1,0)</f>
        <v>0</v>
      </c>
      <c r="G2152" s="1">
        <f>IF(SUMPRODUCT(--ISNUMBER(SEARCH({"DISCRIMINATION","HARASSMENT","HATE_SPEECH","GENDER_VIOLENCE"},C2152)))&gt;0,1,0)</f>
        <v>0</v>
      </c>
      <c r="H2152" s="1">
        <f>IF(SUMPRODUCT(--ISNUMBER(SEARCH({"LEGALIZE","LEGISLATION","TRIAL"},C2152)))&gt;0,1,0)</f>
        <v>0</v>
      </c>
      <c r="I2152" s="1">
        <f>IF(SUMPRODUCT(--ISNUMBER(SEARCH({"LEADER"},C2152)))&gt;0,1,0)</f>
        <v>0</v>
      </c>
      <c r="J2152" t="str">
        <f t="shared" si="132"/>
        <v>2015</v>
      </c>
      <c r="K2152" t="str">
        <f t="shared" si="133"/>
        <v>07</v>
      </c>
      <c r="L2152" t="str">
        <f t="shared" si="134"/>
        <v>15</v>
      </c>
      <c r="M2152" s="2">
        <f t="shared" si="135"/>
        <v>42200</v>
      </c>
      <c r="N2152" s="1">
        <f>IF(SUMPRODUCT(--ISNUMBER(SEARCH({"nasdaq.com","bloomberg.com","wsj.com","seekingalpha.com","valuewalk.com","reuters.com","forbes.com","marketwatch.com","investopedia.com","businessinsider.com","analystratings.com"},B2152)))&gt;0,1,0)</f>
        <v>0</v>
      </c>
      <c r="O2152" t="s">
        <v>3935</v>
      </c>
    </row>
    <row r="2153" spans="1:15" x14ac:dyDescent="0.35">
      <c r="A2153">
        <v>1.90839694656489</v>
      </c>
      <c r="B2153" t="s">
        <v>2033</v>
      </c>
      <c r="C2153" t="s">
        <v>2034</v>
      </c>
      <c r="D2153">
        <v>20150327121500</v>
      </c>
      <c r="E2153" s="1">
        <f>IF(SUMPRODUCT(--ISNUMBER(SEARCH({"ECON_EARNINGSREPORT","ECON_STOCKMARKET"},C2153)))&gt;0,1,0)</f>
        <v>0</v>
      </c>
      <c r="F2153" s="1">
        <f>IF(SUMPRODUCT(--ISNUMBER(SEARCH({"ENV_"},C2153)))&gt;0,1,0)</f>
        <v>0</v>
      </c>
      <c r="G2153" s="1">
        <f>IF(SUMPRODUCT(--ISNUMBER(SEARCH({"DISCRIMINATION","HARASSMENT","HATE_SPEECH","GENDER_VIOLENCE"},C2153)))&gt;0,1,0)</f>
        <v>0</v>
      </c>
      <c r="H2153" s="1">
        <f>IF(SUMPRODUCT(--ISNUMBER(SEARCH({"LEGALIZE","LEGISLATION","TRIAL"},C2153)))&gt;0,1,0)</f>
        <v>1</v>
      </c>
      <c r="I2153" s="1">
        <f>IF(SUMPRODUCT(--ISNUMBER(SEARCH({"LEADER"},C2153)))&gt;0,1,0)</f>
        <v>1</v>
      </c>
      <c r="J2153" t="str">
        <f t="shared" si="132"/>
        <v>2015</v>
      </c>
      <c r="K2153" t="str">
        <f t="shared" si="133"/>
        <v>03</v>
      </c>
      <c r="L2153" t="str">
        <f t="shared" si="134"/>
        <v>27</v>
      </c>
      <c r="M2153" s="2">
        <f t="shared" si="135"/>
        <v>42090.510416666664</v>
      </c>
      <c r="N2153" s="1">
        <f>IF(SUMPRODUCT(--ISNUMBER(SEARCH({"nasdaq.com","bloomberg.com","wsj.com","seekingalpha.com","valuewalk.com","reuters.com","forbes.com","marketwatch.com","investopedia.com","businessinsider.com","analystratings.com"},B2153)))&gt;0,1,0)</f>
        <v>0</v>
      </c>
      <c r="O2153" t="s">
        <v>3935</v>
      </c>
    </row>
    <row r="2154" spans="1:15" x14ac:dyDescent="0.35">
      <c r="A2154">
        <v>-0.854700854700855</v>
      </c>
      <c r="B2154" t="s">
        <v>2035</v>
      </c>
      <c r="C2154" t="s">
        <v>2036</v>
      </c>
      <c r="D2154">
        <v>20150721154500</v>
      </c>
      <c r="E2154" s="1">
        <f>IF(SUMPRODUCT(--ISNUMBER(SEARCH({"ECON_EARNINGSREPORT","ECON_STOCKMARKET"},C2154)))&gt;0,1,0)</f>
        <v>1</v>
      </c>
      <c r="F2154" s="1">
        <f>IF(SUMPRODUCT(--ISNUMBER(SEARCH({"ENV_"},C2154)))&gt;0,1,0)</f>
        <v>0</v>
      </c>
      <c r="G2154" s="1">
        <f>IF(SUMPRODUCT(--ISNUMBER(SEARCH({"DISCRIMINATION","HARASSMENT","HATE_SPEECH","GENDER_VIOLENCE"},C2154)))&gt;0,1,0)</f>
        <v>0</v>
      </c>
      <c r="H2154" s="1">
        <f>IF(SUMPRODUCT(--ISNUMBER(SEARCH({"LEGALIZE","LEGISLATION","TRIAL"},C2154)))&gt;0,1,0)</f>
        <v>0</v>
      </c>
      <c r="I2154" s="1">
        <f>IF(SUMPRODUCT(--ISNUMBER(SEARCH({"LEADER"},C2154)))&gt;0,1,0)</f>
        <v>0</v>
      </c>
      <c r="J2154" t="str">
        <f t="shared" si="132"/>
        <v>2015</v>
      </c>
      <c r="K2154" t="str">
        <f t="shared" si="133"/>
        <v>07</v>
      </c>
      <c r="L2154" t="str">
        <f t="shared" si="134"/>
        <v>21</v>
      </c>
      <c r="M2154" s="2">
        <f t="shared" si="135"/>
        <v>42206.65625</v>
      </c>
      <c r="N2154" s="1">
        <f>IF(SUMPRODUCT(--ISNUMBER(SEARCH({"nasdaq.com","bloomberg.com","wsj.com","seekingalpha.com","valuewalk.com","reuters.com","forbes.com","marketwatch.com","investopedia.com","businessinsider.com","analystratings.com"},B2154)))&gt;0,1,0)</f>
        <v>0</v>
      </c>
      <c r="O2154" t="s">
        <v>3935</v>
      </c>
    </row>
    <row r="2155" spans="1:15" x14ac:dyDescent="0.35">
      <c r="A2155">
        <v>0.22172949002217299</v>
      </c>
      <c r="B2155" t="s">
        <v>1576</v>
      </c>
      <c r="C2155" t="s">
        <v>2037</v>
      </c>
      <c r="D2155">
        <v>20150304144500</v>
      </c>
      <c r="E2155" s="1">
        <f>IF(SUMPRODUCT(--ISNUMBER(SEARCH({"ECON_EARNINGSREPORT","ECON_STOCKMARKET"},C2155)))&gt;0,1,0)</f>
        <v>1</v>
      </c>
      <c r="F2155" s="1">
        <f>IF(SUMPRODUCT(--ISNUMBER(SEARCH({"ENV_"},C2155)))&gt;0,1,0)</f>
        <v>0</v>
      </c>
      <c r="G2155" s="1">
        <f>IF(SUMPRODUCT(--ISNUMBER(SEARCH({"DISCRIMINATION","HARASSMENT","HATE_SPEECH","GENDER_VIOLENCE"},C2155)))&gt;0,1,0)</f>
        <v>0</v>
      </c>
      <c r="H2155" s="1">
        <f>IF(SUMPRODUCT(--ISNUMBER(SEARCH({"LEGALIZE","LEGISLATION","TRIAL"},C2155)))&gt;0,1,0)</f>
        <v>0</v>
      </c>
      <c r="I2155" s="1">
        <f>IF(SUMPRODUCT(--ISNUMBER(SEARCH({"LEADER"},C2155)))&gt;0,1,0)</f>
        <v>0</v>
      </c>
      <c r="J2155" t="str">
        <f t="shared" si="132"/>
        <v>2015</v>
      </c>
      <c r="K2155" t="str">
        <f t="shared" si="133"/>
        <v>03</v>
      </c>
      <c r="L2155" t="str">
        <f t="shared" si="134"/>
        <v>04</v>
      </c>
      <c r="M2155" s="2">
        <f t="shared" si="135"/>
        <v>42067.614583333336</v>
      </c>
      <c r="N2155" s="1">
        <f>IF(SUMPRODUCT(--ISNUMBER(SEARCH({"nasdaq.com","bloomberg.com","wsj.com","seekingalpha.com","valuewalk.com","reuters.com","forbes.com","marketwatch.com","investopedia.com","businessinsider.com","analystratings.com"},B2155)))&gt;0,1,0)</f>
        <v>0</v>
      </c>
      <c r="O2155" t="s">
        <v>3935</v>
      </c>
    </row>
    <row r="2156" spans="1:15" x14ac:dyDescent="0.35">
      <c r="A2156">
        <v>-2.2522522522522501</v>
      </c>
      <c r="B2156" t="s">
        <v>1576</v>
      </c>
      <c r="C2156" t="s">
        <v>2038</v>
      </c>
      <c r="D2156">
        <v>20150626144500</v>
      </c>
      <c r="E2156" s="1">
        <f>IF(SUMPRODUCT(--ISNUMBER(SEARCH({"ECON_EARNINGSREPORT","ECON_STOCKMARKET"},C2156)))&gt;0,1,0)</f>
        <v>0</v>
      </c>
      <c r="F2156" s="1">
        <f>IF(SUMPRODUCT(--ISNUMBER(SEARCH({"ENV_"},C2156)))&gt;0,1,0)</f>
        <v>0</v>
      </c>
      <c r="G2156" s="1">
        <f>IF(SUMPRODUCT(--ISNUMBER(SEARCH({"DISCRIMINATION","HARASSMENT","HATE_SPEECH","GENDER_VIOLENCE"},C2156)))&gt;0,1,0)</f>
        <v>0</v>
      </c>
      <c r="H2156" s="1">
        <f>IF(SUMPRODUCT(--ISNUMBER(SEARCH({"LEGALIZE","LEGISLATION","TRIAL"},C2156)))&gt;0,1,0)</f>
        <v>0</v>
      </c>
      <c r="I2156" s="1">
        <f>IF(SUMPRODUCT(--ISNUMBER(SEARCH({"LEADER"},C2156)))&gt;0,1,0)</f>
        <v>0</v>
      </c>
      <c r="J2156" t="str">
        <f t="shared" si="132"/>
        <v>2015</v>
      </c>
      <c r="K2156" t="str">
        <f t="shared" si="133"/>
        <v>06</v>
      </c>
      <c r="L2156" t="str">
        <f t="shared" si="134"/>
        <v>26</v>
      </c>
      <c r="M2156" s="2">
        <f t="shared" si="135"/>
        <v>42181.614583333336</v>
      </c>
      <c r="N2156" s="1">
        <f>IF(SUMPRODUCT(--ISNUMBER(SEARCH({"nasdaq.com","bloomberg.com","wsj.com","seekingalpha.com","valuewalk.com","reuters.com","forbes.com","marketwatch.com","investopedia.com","businessinsider.com","analystratings.com"},B2156)))&gt;0,1,0)</f>
        <v>0</v>
      </c>
      <c r="O2156" t="s">
        <v>3935</v>
      </c>
    </row>
    <row r="2157" spans="1:15" x14ac:dyDescent="0.35">
      <c r="A2157">
        <v>-0.36188178528347398</v>
      </c>
      <c r="B2157" t="s">
        <v>10</v>
      </c>
      <c r="C2157" t="s">
        <v>2039</v>
      </c>
      <c r="D2157">
        <v>20160601183000</v>
      </c>
      <c r="E2157" s="1">
        <f>IF(SUMPRODUCT(--ISNUMBER(SEARCH({"ECON_EARNINGSREPORT","ECON_STOCKMARKET"},C2157)))&gt;0,1,0)</f>
        <v>1</v>
      </c>
      <c r="F2157" s="1">
        <f>IF(SUMPRODUCT(--ISNUMBER(SEARCH({"ENV_"},C2157)))&gt;0,1,0)</f>
        <v>0</v>
      </c>
      <c r="G2157" s="1">
        <f>IF(SUMPRODUCT(--ISNUMBER(SEARCH({"DISCRIMINATION","HARASSMENT","HATE_SPEECH","GENDER_VIOLENCE"},C2157)))&gt;0,1,0)</f>
        <v>0</v>
      </c>
      <c r="H2157" s="1">
        <f>IF(SUMPRODUCT(--ISNUMBER(SEARCH({"LEGALIZE","LEGISLATION","TRIAL"},C2157)))&gt;0,1,0)</f>
        <v>0</v>
      </c>
      <c r="I2157" s="1">
        <f>IF(SUMPRODUCT(--ISNUMBER(SEARCH({"LEADER"},C2157)))&gt;0,1,0)</f>
        <v>0</v>
      </c>
      <c r="J2157" t="str">
        <f t="shared" si="132"/>
        <v>2016</v>
      </c>
      <c r="K2157" t="str">
        <f t="shared" si="133"/>
        <v>06</v>
      </c>
      <c r="L2157" t="str">
        <f t="shared" si="134"/>
        <v>01</v>
      </c>
      <c r="M2157" s="2">
        <f t="shared" si="135"/>
        <v>42522.770833333336</v>
      </c>
      <c r="N2157" s="1">
        <f>IF(SUMPRODUCT(--ISNUMBER(SEARCH({"nasdaq.com","bloomberg.com","wsj.com","seekingalpha.com","valuewalk.com","reuters.com","forbes.com","marketwatch.com","investopedia.com","businessinsider.com","analystratings.com"},B2157)))&gt;0,1,0)</f>
        <v>1</v>
      </c>
      <c r="O2157" t="s">
        <v>3935</v>
      </c>
    </row>
    <row r="2158" spans="1:15" x14ac:dyDescent="0.35">
      <c r="A2158">
        <v>1.1673151750972799</v>
      </c>
      <c r="B2158" t="s">
        <v>23</v>
      </c>
      <c r="C2158" t="s">
        <v>1464</v>
      </c>
      <c r="D2158">
        <v>20160401191500</v>
      </c>
      <c r="E2158" s="1">
        <f>IF(SUMPRODUCT(--ISNUMBER(SEARCH({"ECON_EARNINGSREPORT","ECON_STOCKMARKET"},C2158)))&gt;0,1,0)</f>
        <v>1</v>
      </c>
      <c r="F2158" s="1">
        <f>IF(SUMPRODUCT(--ISNUMBER(SEARCH({"ENV_"},C2158)))&gt;0,1,0)</f>
        <v>0</v>
      </c>
      <c r="G2158" s="1">
        <f>IF(SUMPRODUCT(--ISNUMBER(SEARCH({"DISCRIMINATION","HARASSMENT","HATE_SPEECH","GENDER_VIOLENCE"},C2158)))&gt;0,1,0)</f>
        <v>0</v>
      </c>
      <c r="H2158" s="1">
        <f>IF(SUMPRODUCT(--ISNUMBER(SEARCH({"LEGALIZE","LEGISLATION","TRIAL"},C2158)))&gt;0,1,0)</f>
        <v>0</v>
      </c>
      <c r="I2158" s="1">
        <f>IF(SUMPRODUCT(--ISNUMBER(SEARCH({"LEADER"},C2158)))&gt;0,1,0)</f>
        <v>0</v>
      </c>
      <c r="J2158" t="str">
        <f t="shared" si="132"/>
        <v>2016</v>
      </c>
      <c r="K2158" t="str">
        <f t="shared" si="133"/>
        <v>04</v>
      </c>
      <c r="L2158" t="str">
        <f t="shared" si="134"/>
        <v>01</v>
      </c>
      <c r="M2158" s="2">
        <f t="shared" si="135"/>
        <v>42461.802083333336</v>
      </c>
      <c r="N2158" s="1">
        <f>IF(SUMPRODUCT(--ISNUMBER(SEARCH({"nasdaq.com","bloomberg.com","wsj.com","seekingalpha.com","valuewalk.com","reuters.com","forbes.com","marketwatch.com","investopedia.com","businessinsider.com","analystratings.com"},B2158)))&gt;0,1,0)</f>
        <v>0</v>
      </c>
      <c r="O2158" t="s">
        <v>3935</v>
      </c>
    </row>
    <row r="2159" spans="1:15" x14ac:dyDescent="0.35">
      <c r="A2159">
        <v>0</v>
      </c>
      <c r="B2159" t="s">
        <v>1480</v>
      </c>
      <c r="C2159" t="s">
        <v>1984</v>
      </c>
      <c r="D2159">
        <v>20150727184500</v>
      </c>
      <c r="E2159" s="1">
        <f>IF(SUMPRODUCT(--ISNUMBER(SEARCH({"ECON_EARNINGSREPORT","ECON_STOCKMARKET"},C2159)))&gt;0,1,0)</f>
        <v>1</v>
      </c>
      <c r="F2159" s="1">
        <f>IF(SUMPRODUCT(--ISNUMBER(SEARCH({"ENV_"},C2159)))&gt;0,1,0)</f>
        <v>0</v>
      </c>
      <c r="G2159" s="1">
        <f>IF(SUMPRODUCT(--ISNUMBER(SEARCH({"DISCRIMINATION","HARASSMENT","HATE_SPEECH","GENDER_VIOLENCE"},C2159)))&gt;0,1,0)</f>
        <v>0</v>
      </c>
      <c r="H2159" s="1">
        <f>IF(SUMPRODUCT(--ISNUMBER(SEARCH({"LEGALIZE","LEGISLATION","TRIAL"},C2159)))&gt;0,1,0)</f>
        <v>0</v>
      </c>
      <c r="I2159" s="1">
        <f>IF(SUMPRODUCT(--ISNUMBER(SEARCH({"LEADER"},C2159)))&gt;0,1,0)</f>
        <v>0</v>
      </c>
      <c r="J2159" t="str">
        <f t="shared" si="132"/>
        <v>2015</v>
      </c>
      <c r="K2159" t="str">
        <f t="shared" si="133"/>
        <v>07</v>
      </c>
      <c r="L2159" t="str">
        <f t="shared" si="134"/>
        <v>27</v>
      </c>
      <c r="M2159" s="2">
        <f t="shared" si="135"/>
        <v>42212.78125</v>
      </c>
      <c r="N2159" s="1">
        <f>IF(SUMPRODUCT(--ISNUMBER(SEARCH({"nasdaq.com","bloomberg.com","wsj.com","seekingalpha.com","valuewalk.com","reuters.com","forbes.com","marketwatch.com","investopedia.com","businessinsider.com","analystratings.com"},B2159)))&gt;0,1,0)</f>
        <v>0</v>
      </c>
      <c r="O2159" t="s">
        <v>3935</v>
      </c>
    </row>
    <row r="2160" spans="1:15" x14ac:dyDescent="0.35">
      <c r="A2160">
        <v>1.95439739413681</v>
      </c>
      <c r="B2160" t="s">
        <v>96</v>
      </c>
      <c r="C2160" t="s">
        <v>2040</v>
      </c>
      <c r="D2160">
        <v>20160609213000</v>
      </c>
      <c r="E2160" s="1">
        <f>IF(SUMPRODUCT(--ISNUMBER(SEARCH({"ECON_EARNINGSREPORT","ECON_STOCKMARKET"},C2160)))&gt;0,1,0)</f>
        <v>0</v>
      </c>
      <c r="F2160" s="1">
        <f>IF(SUMPRODUCT(--ISNUMBER(SEARCH({"ENV_"},C2160)))&gt;0,1,0)</f>
        <v>0</v>
      </c>
      <c r="G2160" s="1">
        <f>IF(SUMPRODUCT(--ISNUMBER(SEARCH({"DISCRIMINATION","HARASSMENT","HATE_SPEECH","GENDER_VIOLENCE"},C2160)))&gt;0,1,0)</f>
        <v>0</v>
      </c>
      <c r="H2160" s="1">
        <f>IF(SUMPRODUCT(--ISNUMBER(SEARCH({"LEGALIZE","LEGISLATION","TRIAL"},C2160)))&gt;0,1,0)</f>
        <v>0</v>
      </c>
      <c r="I2160" s="1">
        <f>IF(SUMPRODUCT(--ISNUMBER(SEARCH({"LEADER"},C2160)))&gt;0,1,0)</f>
        <v>1</v>
      </c>
      <c r="J2160" t="str">
        <f t="shared" si="132"/>
        <v>2016</v>
      </c>
      <c r="K2160" t="str">
        <f t="shared" si="133"/>
        <v>06</v>
      </c>
      <c r="L2160" t="str">
        <f t="shared" si="134"/>
        <v>09</v>
      </c>
      <c r="M2160" s="2">
        <f t="shared" si="135"/>
        <v>42530.895833333336</v>
      </c>
      <c r="N2160" s="1">
        <f>IF(SUMPRODUCT(--ISNUMBER(SEARCH({"nasdaq.com","bloomberg.com","wsj.com","seekingalpha.com","valuewalk.com","reuters.com","forbes.com","marketwatch.com","investopedia.com","businessinsider.com","analystratings.com"},B2160)))&gt;0,1,0)</f>
        <v>0</v>
      </c>
      <c r="O2160" t="s">
        <v>3935</v>
      </c>
    </row>
    <row r="2161" spans="1:15" x14ac:dyDescent="0.35">
      <c r="A2161">
        <v>2.2269353128313898</v>
      </c>
      <c r="B2161" t="s">
        <v>10</v>
      </c>
      <c r="C2161" t="s">
        <v>2041</v>
      </c>
      <c r="D2161">
        <v>20160115233000</v>
      </c>
      <c r="E2161" s="1">
        <f>IF(SUMPRODUCT(--ISNUMBER(SEARCH({"ECON_EARNINGSREPORT","ECON_STOCKMARKET"},C2161)))&gt;0,1,0)</f>
        <v>0</v>
      </c>
      <c r="F2161" s="1">
        <f>IF(SUMPRODUCT(--ISNUMBER(SEARCH({"ENV_"},C2161)))&gt;0,1,0)</f>
        <v>0</v>
      </c>
      <c r="G2161" s="1">
        <f>IF(SUMPRODUCT(--ISNUMBER(SEARCH({"DISCRIMINATION","HARASSMENT","HATE_SPEECH","GENDER_VIOLENCE"},C2161)))&gt;0,1,0)</f>
        <v>0</v>
      </c>
      <c r="H2161" s="1">
        <f>IF(SUMPRODUCT(--ISNUMBER(SEARCH({"LEGALIZE","LEGISLATION","TRIAL"},C2161)))&gt;0,1,0)</f>
        <v>0</v>
      </c>
      <c r="I2161" s="1">
        <f>IF(SUMPRODUCT(--ISNUMBER(SEARCH({"LEADER"},C2161)))&gt;0,1,0)</f>
        <v>0</v>
      </c>
      <c r="J2161" t="str">
        <f t="shared" si="132"/>
        <v>2016</v>
      </c>
      <c r="K2161" t="str">
        <f t="shared" si="133"/>
        <v>01</v>
      </c>
      <c r="L2161" t="str">
        <f t="shared" si="134"/>
        <v>15</v>
      </c>
      <c r="M2161" s="2">
        <f t="shared" si="135"/>
        <v>42384.979166666664</v>
      </c>
      <c r="N2161" s="1">
        <f>IF(SUMPRODUCT(--ISNUMBER(SEARCH({"nasdaq.com","bloomberg.com","wsj.com","seekingalpha.com","valuewalk.com","reuters.com","forbes.com","marketwatch.com","investopedia.com","businessinsider.com","analystratings.com"},B2161)))&gt;0,1,0)</f>
        <v>1</v>
      </c>
      <c r="O2161" t="s">
        <v>3935</v>
      </c>
    </row>
    <row r="2162" spans="1:15" x14ac:dyDescent="0.35">
      <c r="A2162">
        <v>0.37037037037037002</v>
      </c>
      <c r="B2162" t="s">
        <v>1758</v>
      </c>
      <c r="C2162" t="s">
        <v>2042</v>
      </c>
      <c r="D2162">
        <v>20150721040000</v>
      </c>
      <c r="E2162" s="1">
        <f>IF(SUMPRODUCT(--ISNUMBER(SEARCH({"ECON_EARNINGSREPORT","ECON_STOCKMARKET"},C2162)))&gt;0,1,0)</f>
        <v>1</v>
      </c>
      <c r="F2162" s="1">
        <f>IF(SUMPRODUCT(--ISNUMBER(SEARCH({"ENV_"},C2162)))&gt;0,1,0)</f>
        <v>0</v>
      </c>
      <c r="G2162" s="1">
        <f>IF(SUMPRODUCT(--ISNUMBER(SEARCH({"DISCRIMINATION","HARASSMENT","HATE_SPEECH","GENDER_VIOLENCE"},C2162)))&gt;0,1,0)</f>
        <v>0</v>
      </c>
      <c r="H2162" s="1">
        <f>IF(SUMPRODUCT(--ISNUMBER(SEARCH({"LEGALIZE","LEGISLATION","TRIAL"},C2162)))&gt;0,1,0)</f>
        <v>0</v>
      </c>
      <c r="I2162" s="1">
        <f>IF(SUMPRODUCT(--ISNUMBER(SEARCH({"LEADER"},C2162)))&gt;0,1,0)</f>
        <v>0</v>
      </c>
      <c r="J2162" t="str">
        <f t="shared" si="132"/>
        <v>2015</v>
      </c>
      <c r="K2162" t="str">
        <f t="shared" si="133"/>
        <v>07</v>
      </c>
      <c r="L2162" t="str">
        <f t="shared" si="134"/>
        <v>21</v>
      </c>
      <c r="M2162" s="2">
        <f t="shared" si="135"/>
        <v>42206.166666666664</v>
      </c>
      <c r="N2162" s="1">
        <f>IF(SUMPRODUCT(--ISNUMBER(SEARCH({"nasdaq.com","bloomberg.com","wsj.com","seekingalpha.com","valuewalk.com","reuters.com","forbes.com","marketwatch.com","investopedia.com","businessinsider.com","analystratings.com"},B2162)))&gt;0,1,0)</f>
        <v>0</v>
      </c>
      <c r="O2162" t="s">
        <v>3935</v>
      </c>
    </row>
    <row r="2163" spans="1:15" x14ac:dyDescent="0.35">
      <c r="A2163">
        <v>-0.65573770491803296</v>
      </c>
      <c r="B2163" t="s">
        <v>90</v>
      </c>
      <c r="C2163" t="s">
        <v>2043</v>
      </c>
      <c r="D2163">
        <v>20150714114500</v>
      </c>
      <c r="E2163" s="1">
        <f>IF(SUMPRODUCT(--ISNUMBER(SEARCH({"ECON_EARNINGSREPORT","ECON_STOCKMARKET"},C2163)))&gt;0,1,0)</f>
        <v>1</v>
      </c>
      <c r="F2163" s="1">
        <f>IF(SUMPRODUCT(--ISNUMBER(SEARCH({"ENV_"},C2163)))&gt;0,1,0)</f>
        <v>0</v>
      </c>
      <c r="G2163" s="1">
        <f>IF(SUMPRODUCT(--ISNUMBER(SEARCH({"DISCRIMINATION","HARASSMENT","HATE_SPEECH","GENDER_VIOLENCE"},C2163)))&gt;0,1,0)</f>
        <v>0</v>
      </c>
      <c r="H2163" s="1">
        <f>IF(SUMPRODUCT(--ISNUMBER(SEARCH({"LEGALIZE","LEGISLATION","TRIAL"},C2163)))&gt;0,1,0)</f>
        <v>0</v>
      </c>
      <c r="I2163" s="1">
        <f>IF(SUMPRODUCT(--ISNUMBER(SEARCH({"LEADER"},C2163)))&gt;0,1,0)</f>
        <v>0</v>
      </c>
      <c r="J2163" t="str">
        <f t="shared" si="132"/>
        <v>2015</v>
      </c>
      <c r="K2163" t="str">
        <f t="shared" si="133"/>
        <v>07</v>
      </c>
      <c r="L2163" t="str">
        <f t="shared" si="134"/>
        <v>14</v>
      </c>
      <c r="M2163" s="2">
        <f t="shared" si="135"/>
        <v>42199.489583333336</v>
      </c>
      <c r="N2163" s="1">
        <f>IF(SUMPRODUCT(--ISNUMBER(SEARCH({"nasdaq.com","bloomberg.com","wsj.com","seekingalpha.com","valuewalk.com","reuters.com","forbes.com","marketwatch.com","investopedia.com","businessinsider.com","analystratings.com"},B2163)))&gt;0,1,0)</f>
        <v>0</v>
      </c>
      <c r="O2163" t="s">
        <v>3935</v>
      </c>
    </row>
    <row r="2164" spans="1:15" x14ac:dyDescent="0.35">
      <c r="A2164">
        <v>-0.88272383354350503</v>
      </c>
      <c r="B2164" t="s">
        <v>2044</v>
      </c>
      <c r="C2164" t="s">
        <v>2045</v>
      </c>
      <c r="D2164">
        <v>20150730220000</v>
      </c>
      <c r="E2164" s="1">
        <f>IF(SUMPRODUCT(--ISNUMBER(SEARCH({"ECON_EARNINGSREPORT","ECON_STOCKMARKET"},C2164)))&gt;0,1,0)</f>
        <v>0</v>
      </c>
      <c r="F2164" s="1">
        <f>IF(SUMPRODUCT(--ISNUMBER(SEARCH({"ENV_"},C2164)))&gt;0,1,0)</f>
        <v>0</v>
      </c>
      <c r="G2164" s="1">
        <f>IF(SUMPRODUCT(--ISNUMBER(SEARCH({"DISCRIMINATION","HARASSMENT","HATE_SPEECH","GENDER_VIOLENCE"},C2164)))&gt;0,1,0)</f>
        <v>0</v>
      </c>
      <c r="H2164" s="1">
        <f>IF(SUMPRODUCT(--ISNUMBER(SEARCH({"LEGALIZE","LEGISLATION","TRIAL"},C2164)))&gt;0,1,0)</f>
        <v>1</v>
      </c>
      <c r="I2164" s="1">
        <f>IF(SUMPRODUCT(--ISNUMBER(SEARCH({"LEADER"},C2164)))&gt;0,1,0)</f>
        <v>1</v>
      </c>
      <c r="J2164" t="str">
        <f t="shared" si="132"/>
        <v>2015</v>
      </c>
      <c r="K2164" t="str">
        <f t="shared" si="133"/>
        <v>07</v>
      </c>
      <c r="L2164" t="str">
        <f t="shared" si="134"/>
        <v>30</v>
      </c>
      <c r="M2164" s="2">
        <f t="shared" si="135"/>
        <v>42215.916666666664</v>
      </c>
      <c r="N2164" s="1">
        <f>IF(SUMPRODUCT(--ISNUMBER(SEARCH({"nasdaq.com","bloomberg.com","wsj.com","seekingalpha.com","valuewalk.com","reuters.com","forbes.com","marketwatch.com","investopedia.com","businessinsider.com","analystratings.com"},B2164)))&gt;0,1,0)</f>
        <v>0</v>
      </c>
      <c r="O2164" t="s">
        <v>3935</v>
      </c>
    </row>
    <row r="2165" spans="1:15" x14ac:dyDescent="0.35">
      <c r="A2165">
        <v>-3.3707865168539302</v>
      </c>
      <c r="B2165" t="s">
        <v>25</v>
      </c>
      <c r="C2165" t="s">
        <v>2046</v>
      </c>
      <c r="D2165">
        <v>20151016221500</v>
      </c>
      <c r="E2165" s="1">
        <f>IF(SUMPRODUCT(--ISNUMBER(SEARCH({"ECON_EARNINGSREPORT","ECON_STOCKMARKET"},C2165)))&gt;0,1,0)</f>
        <v>1</v>
      </c>
      <c r="F2165" s="1">
        <f>IF(SUMPRODUCT(--ISNUMBER(SEARCH({"ENV_"},C2165)))&gt;0,1,0)</f>
        <v>0</v>
      </c>
      <c r="G2165" s="1">
        <f>IF(SUMPRODUCT(--ISNUMBER(SEARCH({"DISCRIMINATION","HARASSMENT","HATE_SPEECH","GENDER_VIOLENCE"},C2165)))&gt;0,1,0)</f>
        <v>0</v>
      </c>
      <c r="H2165" s="1">
        <f>IF(SUMPRODUCT(--ISNUMBER(SEARCH({"LEGALIZE","LEGISLATION","TRIAL"},C2165)))&gt;0,1,0)</f>
        <v>0</v>
      </c>
      <c r="I2165" s="1">
        <f>IF(SUMPRODUCT(--ISNUMBER(SEARCH({"LEADER"},C2165)))&gt;0,1,0)</f>
        <v>0</v>
      </c>
      <c r="J2165" t="str">
        <f t="shared" si="132"/>
        <v>2015</v>
      </c>
      <c r="K2165" t="str">
        <f t="shared" si="133"/>
        <v>10</v>
      </c>
      <c r="L2165" t="str">
        <f t="shared" si="134"/>
        <v>16</v>
      </c>
      <c r="M2165" s="2">
        <f t="shared" si="135"/>
        <v>42293.927083333336</v>
      </c>
      <c r="N2165" s="1">
        <f>IF(SUMPRODUCT(--ISNUMBER(SEARCH({"nasdaq.com","bloomberg.com","wsj.com","seekingalpha.com","valuewalk.com","reuters.com","forbes.com","marketwatch.com","investopedia.com","businessinsider.com","analystratings.com"},B2165)))&gt;0,1,0)</f>
        <v>0</v>
      </c>
      <c r="O2165" t="s">
        <v>3935</v>
      </c>
    </row>
    <row r="2166" spans="1:15" x14ac:dyDescent="0.35">
      <c r="A2166">
        <v>6.4935064935064899</v>
      </c>
      <c r="B2166" t="s">
        <v>411</v>
      </c>
      <c r="C2166" t="s">
        <v>2047</v>
      </c>
      <c r="D2166">
        <v>20150303084500</v>
      </c>
      <c r="E2166" s="1">
        <f>IF(SUMPRODUCT(--ISNUMBER(SEARCH({"ECON_EARNINGSREPORT","ECON_STOCKMARKET"},C2166)))&gt;0,1,0)</f>
        <v>0</v>
      </c>
      <c r="F2166" s="1">
        <f>IF(SUMPRODUCT(--ISNUMBER(SEARCH({"ENV_"},C2166)))&gt;0,1,0)</f>
        <v>0</v>
      </c>
      <c r="G2166" s="1">
        <f>IF(SUMPRODUCT(--ISNUMBER(SEARCH({"DISCRIMINATION","HARASSMENT","HATE_SPEECH","GENDER_VIOLENCE"},C2166)))&gt;0,1,0)</f>
        <v>0</v>
      </c>
      <c r="H2166" s="1">
        <f>IF(SUMPRODUCT(--ISNUMBER(SEARCH({"LEGALIZE","LEGISLATION","TRIAL"},C2166)))&gt;0,1,0)</f>
        <v>0</v>
      </c>
      <c r="I2166" s="1">
        <f>IF(SUMPRODUCT(--ISNUMBER(SEARCH({"LEADER"},C2166)))&gt;0,1,0)</f>
        <v>1</v>
      </c>
      <c r="J2166" t="str">
        <f t="shared" si="132"/>
        <v>2015</v>
      </c>
      <c r="K2166" t="str">
        <f t="shared" si="133"/>
        <v>03</v>
      </c>
      <c r="L2166" t="str">
        <f t="shared" si="134"/>
        <v>03</v>
      </c>
      <c r="M2166" s="2">
        <f t="shared" si="135"/>
        <v>42066.364583333336</v>
      </c>
      <c r="N2166" s="1">
        <f>IF(SUMPRODUCT(--ISNUMBER(SEARCH({"nasdaq.com","bloomberg.com","wsj.com","seekingalpha.com","valuewalk.com","reuters.com","forbes.com","marketwatch.com","investopedia.com","businessinsider.com","analystratings.com"},B2166)))&gt;0,1,0)</f>
        <v>0</v>
      </c>
      <c r="O2166" t="s">
        <v>3935</v>
      </c>
    </row>
    <row r="2167" spans="1:15" x14ac:dyDescent="0.35">
      <c r="A2167">
        <v>0</v>
      </c>
      <c r="B2167" t="s">
        <v>90</v>
      </c>
      <c r="C2167" t="s">
        <v>2048</v>
      </c>
      <c r="D2167">
        <v>20150625211500</v>
      </c>
      <c r="E2167" s="1">
        <f>IF(SUMPRODUCT(--ISNUMBER(SEARCH({"ECON_EARNINGSREPORT","ECON_STOCKMARKET"},C2167)))&gt;0,1,0)</f>
        <v>0</v>
      </c>
      <c r="F2167" s="1">
        <f>IF(SUMPRODUCT(--ISNUMBER(SEARCH({"ENV_"},C2167)))&gt;0,1,0)</f>
        <v>0</v>
      </c>
      <c r="G2167" s="1">
        <f>IF(SUMPRODUCT(--ISNUMBER(SEARCH({"DISCRIMINATION","HARASSMENT","HATE_SPEECH","GENDER_VIOLENCE"},C2167)))&gt;0,1,0)</f>
        <v>0</v>
      </c>
      <c r="H2167" s="1">
        <f>IF(SUMPRODUCT(--ISNUMBER(SEARCH({"LEGALIZE","LEGISLATION","TRIAL"},C2167)))&gt;0,1,0)</f>
        <v>0</v>
      </c>
      <c r="I2167" s="1">
        <f>IF(SUMPRODUCT(--ISNUMBER(SEARCH({"LEADER"},C2167)))&gt;0,1,0)</f>
        <v>0</v>
      </c>
      <c r="J2167" t="str">
        <f t="shared" si="132"/>
        <v>2015</v>
      </c>
      <c r="K2167" t="str">
        <f t="shared" si="133"/>
        <v>06</v>
      </c>
      <c r="L2167" t="str">
        <f t="shared" si="134"/>
        <v>25</v>
      </c>
      <c r="M2167" s="2">
        <f t="shared" si="135"/>
        <v>42180.885416666664</v>
      </c>
      <c r="N2167" s="1">
        <f>IF(SUMPRODUCT(--ISNUMBER(SEARCH({"nasdaq.com","bloomberg.com","wsj.com","seekingalpha.com","valuewalk.com","reuters.com","forbes.com","marketwatch.com","investopedia.com","businessinsider.com","analystratings.com"},B2167)))&gt;0,1,0)</f>
        <v>0</v>
      </c>
      <c r="O2167" t="s">
        <v>3935</v>
      </c>
    </row>
    <row r="2168" spans="1:15" x14ac:dyDescent="0.35">
      <c r="A2168">
        <v>1.3806706114398399</v>
      </c>
      <c r="B2168" t="s">
        <v>11</v>
      </c>
      <c r="C2168" t="s">
        <v>2049</v>
      </c>
      <c r="D2168">
        <v>20150402194500</v>
      </c>
      <c r="E2168" s="1">
        <f>IF(SUMPRODUCT(--ISNUMBER(SEARCH({"ECON_EARNINGSREPORT","ECON_STOCKMARKET"},C2168)))&gt;0,1,0)</f>
        <v>0</v>
      </c>
      <c r="F2168" s="1">
        <f>IF(SUMPRODUCT(--ISNUMBER(SEARCH({"ENV_"},C2168)))&gt;0,1,0)</f>
        <v>0</v>
      </c>
      <c r="G2168" s="1">
        <f>IF(SUMPRODUCT(--ISNUMBER(SEARCH({"DISCRIMINATION","HARASSMENT","HATE_SPEECH","GENDER_VIOLENCE"},C2168)))&gt;0,1,0)</f>
        <v>0</v>
      </c>
      <c r="H2168" s="1">
        <f>IF(SUMPRODUCT(--ISNUMBER(SEARCH({"LEGALIZE","LEGISLATION","TRIAL"},C2168)))&gt;0,1,0)</f>
        <v>0</v>
      </c>
      <c r="I2168" s="1">
        <f>IF(SUMPRODUCT(--ISNUMBER(SEARCH({"LEADER"},C2168)))&gt;0,1,0)</f>
        <v>0</v>
      </c>
      <c r="J2168" t="str">
        <f t="shared" si="132"/>
        <v>2015</v>
      </c>
      <c r="K2168" t="str">
        <f t="shared" si="133"/>
        <v>04</v>
      </c>
      <c r="L2168" t="str">
        <f t="shared" si="134"/>
        <v>02</v>
      </c>
      <c r="M2168" s="2">
        <f t="shared" si="135"/>
        <v>42096.822916666664</v>
      </c>
      <c r="N2168" s="1">
        <f>IF(SUMPRODUCT(--ISNUMBER(SEARCH({"nasdaq.com","bloomberg.com","wsj.com","seekingalpha.com","valuewalk.com","reuters.com","forbes.com","marketwatch.com","investopedia.com","businessinsider.com","analystratings.com"},B2168)))&gt;0,1,0)</f>
        <v>0</v>
      </c>
      <c r="O2168" t="s">
        <v>3935</v>
      </c>
    </row>
    <row r="2169" spans="1:15" x14ac:dyDescent="0.35">
      <c r="A2169">
        <v>-1.2396694214876001</v>
      </c>
      <c r="B2169" t="s">
        <v>133</v>
      </c>
      <c r="C2169" t="s">
        <v>2050</v>
      </c>
      <c r="D2169">
        <v>20160330224500</v>
      </c>
      <c r="E2169" s="1">
        <f>IF(SUMPRODUCT(--ISNUMBER(SEARCH({"ECON_EARNINGSREPORT","ECON_STOCKMARKET"},C2169)))&gt;0,1,0)</f>
        <v>1</v>
      </c>
      <c r="F2169" s="1">
        <f>IF(SUMPRODUCT(--ISNUMBER(SEARCH({"ENV_"},C2169)))&gt;0,1,0)</f>
        <v>0</v>
      </c>
      <c r="G2169" s="1">
        <f>IF(SUMPRODUCT(--ISNUMBER(SEARCH({"DISCRIMINATION","HARASSMENT","HATE_SPEECH","GENDER_VIOLENCE"},C2169)))&gt;0,1,0)</f>
        <v>0</v>
      </c>
      <c r="H2169" s="1">
        <f>IF(SUMPRODUCT(--ISNUMBER(SEARCH({"LEGALIZE","LEGISLATION","TRIAL"},C2169)))&gt;0,1,0)</f>
        <v>0</v>
      </c>
      <c r="I2169" s="1">
        <f>IF(SUMPRODUCT(--ISNUMBER(SEARCH({"LEADER"},C2169)))&gt;0,1,0)</f>
        <v>1</v>
      </c>
      <c r="J2169" t="str">
        <f t="shared" si="132"/>
        <v>2016</v>
      </c>
      <c r="K2169" t="str">
        <f t="shared" si="133"/>
        <v>03</v>
      </c>
      <c r="L2169" t="str">
        <f t="shared" si="134"/>
        <v>30</v>
      </c>
      <c r="M2169" s="2">
        <f t="shared" si="135"/>
        <v>42459.947916666664</v>
      </c>
      <c r="N2169" s="1">
        <f>IF(SUMPRODUCT(--ISNUMBER(SEARCH({"nasdaq.com","bloomberg.com","wsj.com","seekingalpha.com","valuewalk.com","reuters.com","forbes.com","marketwatch.com","investopedia.com","businessinsider.com","analystratings.com"},B2169)))&gt;0,1,0)</f>
        <v>1</v>
      </c>
      <c r="O2169" t="s">
        <v>3935</v>
      </c>
    </row>
    <row r="2170" spans="1:15" x14ac:dyDescent="0.35">
      <c r="A2170">
        <v>-2.0588235294117601</v>
      </c>
      <c r="B2170" t="s">
        <v>316</v>
      </c>
      <c r="C2170" t="s">
        <v>1581</v>
      </c>
      <c r="D2170">
        <v>20150828074500</v>
      </c>
      <c r="E2170" s="1">
        <f>IF(SUMPRODUCT(--ISNUMBER(SEARCH({"ECON_EARNINGSREPORT","ECON_STOCKMARKET"},C2170)))&gt;0,1,0)</f>
        <v>0</v>
      </c>
      <c r="F2170" s="1">
        <f>IF(SUMPRODUCT(--ISNUMBER(SEARCH({"ENV_"},C2170)))&gt;0,1,0)</f>
        <v>0</v>
      </c>
      <c r="G2170" s="1">
        <f>IF(SUMPRODUCT(--ISNUMBER(SEARCH({"DISCRIMINATION","HARASSMENT","HATE_SPEECH","GENDER_VIOLENCE"},C2170)))&gt;0,1,0)</f>
        <v>0</v>
      </c>
      <c r="H2170" s="1">
        <f>IF(SUMPRODUCT(--ISNUMBER(SEARCH({"LEGALIZE","LEGISLATION","TRIAL"},C2170)))&gt;0,1,0)</f>
        <v>0</v>
      </c>
      <c r="I2170" s="1">
        <f>IF(SUMPRODUCT(--ISNUMBER(SEARCH({"LEADER"},C2170)))&gt;0,1,0)</f>
        <v>0</v>
      </c>
      <c r="J2170" t="str">
        <f t="shared" si="132"/>
        <v>2015</v>
      </c>
      <c r="K2170" t="str">
        <f t="shared" si="133"/>
        <v>08</v>
      </c>
      <c r="L2170" t="str">
        <f t="shared" si="134"/>
        <v>28</v>
      </c>
      <c r="M2170" s="2">
        <f t="shared" si="135"/>
        <v>42244.322916666664</v>
      </c>
      <c r="N2170" s="1">
        <f>IF(SUMPRODUCT(--ISNUMBER(SEARCH({"nasdaq.com","bloomberg.com","wsj.com","seekingalpha.com","valuewalk.com","reuters.com","forbes.com","marketwatch.com","investopedia.com","businessinsider.com","analystratings.com"},B2170)))&gt;0,1,0)</f>
        <v>1</v>
      </c>
      <c r="O2170" t="s">
        <v>3935</v>
      </c>
    </row>
    <row r="2171" spans="1:15" x14ac:dyDescent="0.35">
      <c r="A2171">
        <v>0</v>
      </c>
      <c r="B2171" t="s">
        <v>76</v>
      </c>
      <c r="C2171" t="s">
        <v>2051</v>
      </c>
      <c r="D2171">
        <v>20151214111500</v>
      </c>
      <c r="E2171" s="1">
        <f>IF(SUMPRODUCT(--ISNUMBER(SEARCH({"ECON_EARNINGSREPORT","ECON_STOCKMARKET"},C2171)))&gt;0,1,0)</f>
        <v>0</v>
      </c>
      <c r="F2171" s="1">
        <f>IF(SUMPRODUCT(--ISNUMBER(SEARCH({"ENV_"},C2171)))&gt;0,1,0)</f>
        <v>0</v>
      </c>
      <c r="G2171" s="1">
        <f>IF(SUMPRODUCT(--ISNUMBER(SEARCH({"DISCRIMINATION","HARASSMENT","HATE_SPEECH","GENDER_VIOLENCE"},C2171)))&gt;0,1,0)</f>
        <v>0</v>
      </c>
      <c r="H2171" s="1">
        <f>IF(SUMPRODUCT(--ISNUMBER(SEARCH({"LEGALIZE","LEGISLATION","TRIAL"},C2171)))&gt;0,1,0)</f>
        <v>0</v>
      </c>
      <c r="I2171" s="1">
        <f>IF(SUMPRODUCT(--ISNUMBER(SEARCH({"LEADER"},C2171)))&gt;0,1,0)</f>
        <v>0</v>
      </c>
      <c r="J2171" t="str">
        <f t="shared" si="132"/>
        <v>2015</v>
      </c>
      <c r="K2171" t="str">
        <f t="shared" si="133"/>
        <v>12</v>
      </c>
      <c r="L2171" t="str">
        <f t="shared" si="134"/>
        <v>14</v>
      </c>
      <c r="M2171" s="2">
        <f t="shared" si="135"/>
        <v>42352.46875</v>
      </c>
      <c r="N2171" s="1">
        <f>IF(SUMPRODUCT(--ISNUMBER(SEARCH({"nasdaq.com","bloomberg.com","wsj.com","seekingalpha.com","valuewalk.com","reuters.com","forbes.com","marketwatch.com","investopedia.com","businessinsider.com","analystratings.com"},B2171)))&gt;0,1,0)</f>
        <v>0</v>
      </c>
      <c r="O2171" t="s">
        <v>3935</v>
      </c>
    </row>
    <row r="2172" spans="1:15" x14ac:dyDescent="0.35">
      <c r="A2172">
        <v>0.808457711442786</v>
      </c>
      <c r="B2172" t="s">
        <v>126</v>
      </c>
      <c r="C2172" t="s">
        <v>2052</v>
      </c>
      <c r="D2172">
        <v>20151127191500</v>
      </c>
      <c r="E2172" s="1">
        <f>IF(SUMPRODUCT(--ISNUMBER(SEARCH({"ECON_EARNINGSREPORT","ECON_STOCKMARKET"},C2172)))&gt;0,1,0)</f>
        <v>1</v>
      </c>
      <c r="F2172" s="1">
        <f>IF(SUMPRODUCT(--ISNUMBER(SEARCH({"ENV_"},C2172)))&gt;0,1,0)</f>
        <v>0</v>
      </c>
      <c r="G2172" s="1">
        <f>IF(SUMPRODUCT(--ISNUMBER(SEARCH({"DISCRIMINATION","HARASSMENT","HATE_SPEECH","GENDER_VIOLENCE"},C2172)))&gt;0,1,0)</f>
        <v>0</v>
      </c>
      <c r="H2172" s="1">
        <f>IF(SUMPRODUCT(--ISNUMBER(SEARCH({"LEGALIZE","LEGISLATION","TRIAL"},C2172)))&gt;0,1,0)</f>
        <v>0</v>
      </c>
      <c r="I2172" s="1">
        <f>IF(SUMPRODUCT(--ISNUMBER(SEARCH({"LEADER"},C2172)))&gt;0,1,0)</f>
        <v>0</v>
      </c>
      <c r="J2172" t="str">
        <f t="shared" si="132"/>
        <v>2015</v>
      </c>
      <c r="K2172" t="str">
        <f t="shared" si="133"/>
        <v>11</v>
      </c>
      <c r="L2172" t="str">
        <f t="shared" si="134"/>
        <v>27</v>
      </c>
      <c r="M2172" s="2">
        <f t="shared" si="135"/>
        <v>42335.802083333336</v>
      </c>
      <c r="N2172" s="1">
        <f>IF(SUMPRODUCT(--ISNUMBER(SEARCH({"nasdaq.com","bloomberg.com","wsj.com","seekingalpha.com","valuewalk.com","reuters.com","forbes.com","marketwatch.com","investopedia.com","businessinsider.com","analystratings.com"},B2172)))&gt;0,1,0)</f>
        <v>0</v>
      </c>
      <c r="O2172" t="s">
        <v>3935</v>
      </c>
    </row>
    <row r="2173" spans="1:15" x14ac:dyDescent="0.35">
      <c r="A2173">
        <v>-3.94431554524362</v>
      </c>
      <c r="B2173" t="s">
        <v>76</v>
      </c>
      <c r="C2173" t="s">
        <v>2053</v>
      </c>
      <c r="D2173">
        <v>20160607163000</v>
      </c>
      <c r="E2173" s="1">
        <f>IF(SUMPRODUCT(--ISNUMBER(SEARCH({"ECON_EARNINGSREPORT","ECON_STOCKMARKET"},C2173)))&gt;0,1,0)</f>
        <v>1</v>
      </c>
      <c r="F2173" s="1">
        <f>IF(SUMPRODUCT(--ISNUMBER(SEARCH({"ENV_"},C2173)))&gt;0,1,0)</f>
        <v>0</v>
      </c>
      <c r="G2173" s="1">
        <f>IF(SUMPRODUCT(--ISNUMBER(SEARCH({"DISCRIMINATION","HARASSMENT","HATE_SPEECH","GENDER_VIOLENCE"},C2173)))&gt;0,1,0)</f>
        <v>0</v>
      </c>
      <c r="H2173" s="1">
        <f>IF(SUMPRODUCT(--ISNUMBER(SEARCH({"LEGALIZE","LEGISLATION","TRIAL"},C2173)))&gt;0,1,0)</f>
        <v>0</v>
      </c>
      <c r="I2173" s="1">
        <f>IF(SUMPRODUCT(--ISNUMBER(SEARCH({"LEADER"},C2173)))&gt;0,1,0)</f>
        <v>0</v>
      </c>
      <c r="J2173" t="str">
        <f t="shared" si="132"/>
        <v>2016</v>
      </c>
      <c r="K2173" t="str">
        <f t="shared" si="133"/>
        <v>06</v>
      </c>
      <c r="L2173" t="str">
        <f t="shared" si="134"/>
        <v>07</v>
      </c>
      <c r="M2173" s="2">
        <f t="shared" si="135"/>
        <v>42528.6875</v>
      </c>
      <c r="N2173" s="1">
        <f>IF(SUMPRODUCT(--ISNUMBER(SEARCH({"nasdaq.com","bloomberg.com","wsj.com","seekingalpha.com","valuewalk.com","reuters.com","forbes.com","marketwatch.com","investopedia.com","businessinsider.com","analystratings.com"},B2173)))&gt;0,1,0)</f>
        <v>0</v>
      </c>
      <c r="O2173" t="s">
        <v>3935</v>
      </c>
    </row>
    <row r="2174" spans="1:15" x14ac:dyDescent="0.35">
      <c r="A2174">
        <v>3.2128514056224899</v>
      </c>
      <c r="B2174" t="s">
        <v>10</v>
      </c>
      <c r="C2174" t="s">
        <v>2054</v>
      </c>
      <c r="D2174">
        <v>20160104134500</v>
      </c>
      <c r="E2174" s="1">
        <f>IF(SUMPRODUCT(--ISNUMBER(SEARCH({"ECON_EARNINGSREPORT","ECON_STOCKMARKET"},C2174)))&gt;0,1,0)</f>
        <v>1</v>
      </c>
      <c r="F2174" s="1">
        <f>IF(SUMPRODUCT(--ISNUMBER(SEARCH({"ENV_"},C2174)))&gt;0,1,0)</f>
        <v>0</v>
      </c>
      <c r="G2174" s="1">
        <f>IF(SUMPRODUCT(--ISNUMBER(SEARCH({"DISCRIMINATION","HARASSMENT","HATE_SPEECH","GENDER_VIOLENCE"},C2174)))&gt;0,1,0)</f>
        <v>0</v>
      </c>
      <c r="H2174" s="1">
        <f>IF(SUMPRODUCT(--ISNUMBER(SEARCH({"LEGALIZE","LEGISLATION","TRIAL"},C2174)))&gt;0,1,0)</f>
        <v>0</v>
      </c>
      <c r="I2174" s="1">
        <f>IF(SUMPRODUCT(--ISNUMBER(SEARCH({"LEADER"},C2174)))&gt;0,1,0)</f>
        <v>1</v>
      </c>
      <c r="J2174" t="str">
        <f t="shared" si="132"/>
        <v>2016</v>
      </c>
      <c r="K2174" t="str">
        <f t="shared" si="133"/>
        <v>01</v>
      </c>
      <c r="L2174" t="str">
        <f t="shared" si="134"/>
        <v>04</v>
      </c>
      <c r="M2174" s="2">
        <f t="shared" si="135"/>
        <v>42373.572916666664</v>
      </c>
      <c r="N2174" s="1">
        <f>IF(SUMPRODUCT(--ISNUMBER(SEARCH({"nasdaq.com","bloomberg.com","wsj.com","seekingalpha.com","valuewalk.com","reuters.com","forbes.com","marketwatch.com","investopedia.com","businessinsider.com","analystratings.com"},B2174)))&gt;0,1,0)</f>
        <v>1</v>
      </c>
      <c r="O2174" t="s">
        <v>3935</v>
      </c>
    </row>
    <row r="2175" spans="1:15" x14ac:dyDescent="0.35">
      <c r="A2175">
        <v>-0.74906367041198496</v>
      </c>
      <c r="B2175" t="s">
        <v>272</v>
      </c>
      <c r="C2175" t="s">
        <v>2055</v>
      </c>
      <c r="D2175">
        <v>20150427124500</v>
      </c>
      <c r="E2175" s="1">
        <f>IF(SUMPRODUCT(--ISNUMBER(SEARCH({"ECON_EARNINGSREPORT","ECON_STOCKMARKET"},C2175)))&gt;0,1,0)</f>
        <v>0</v>
      </c>
      <c r="F2175" s="1">
        <f>IF(SUMPRODUCT(--ISNUMBER(SEARCH({"ENV_"},C2175)))&gt;0,1,0)</f>
        <v>0</v>
      </c>
      <c r="G2175" s="1">
        <f>IF(SUMPRODUCT(--ISNUMBER(SEARCH({"DISCRIMINATION","HARASSMENT","HATE_SPEECH","GENDER_VIOLENCE"},C2175)))&gt;0,1,0)</f>
        <v>0</v>
      </c>
      <c r="H2175" s="1">
        <f>IF(SUMPRODUCT(--ISNUMBER(SEARCH({"LEGALIZE","LEGISLATION","TRIAL"},C2175)))&gt;0,1,0)</f>
        <v>1</v>
      </c>
      <c r="I2175" s="1">
        <f>IF(SUMPRODUCT(--ISNUMBER(SEARCH({"LEADER"},C2175)))&gt;0,1,0)</f>
        <v>0</v>
      </c>
      <c r="J2175" t="str">
        <f t="shared" si="132"/>
        <v>2015</v>
      </c>
      <c r="K2175" t="str">
        <f t="shared" si="133"/>
        <v>04</v>
      </c>
      <c r="L2175" t="str">
        <f t="shared" si="134"/>
        <v>27</v>
      </c>
      <c r="M2175" s="2">
        <f t="shared" si="135"/>
        <v>42121.53125</v>
      </c>
      <c r="N2175" s="1">
        <f>IF(SUMPRODUCT(--ISNUMBER(SEARCH({"nasdaq.com","bloomberg.com","wsj.com","seekingalpha.com","valuewalk.com","reuters.com","forbes.com","marketwatch.com","investopedia.com","businessinsider.com","analystratings.com"},B2175)))&gt;0,1,0)</f>
        <v>0</v>
      </c>
      <c r="O2175" t="s">
        <v>3935</v>
      </c>
    </row>
    <row r="2176" spans="1:15" x14ac:dyDescent="0.35">
      <c r="A2176">
        <v>-2.6525198938991998</v>
      </c>
      <c r="B2176" t="s">
        <v>124</v>
      </c>
      <c r="C2176" t="s">
        <v>2056</v>
      </c>
      <c r="D2176">
        <v>20160426184500</v>
      </c>
      <c r="E2176" s="1">
        <f>IF(SUMPRODUCT(--ISNUMBER(SEARCH({"ECON_EARNINGSREPORT","ECON_STOCKMARKET"},C2176)))&gt;0,1,0)</f>
        <v>1</v>
      </c>
      <c r="F2176" s="1">
        <f>IF(SUMPRODUCT(--ISNUMBER(SEARCH({"ENV_"},C2176)))&gt;0,1,0)</f>
        <v>0</v>
      </c>
      <c r="G2176" s="1">
        <f>IF(SUMPRODUCT(--ISNUMBER(SEARCH({"DISCRIMINATION","HARASSMENT","HATE_SPEECH","GENDER_VIOLENCE"},C2176)))&gt;0,1,0)</f>
        <v>0</v>
      </c>
      <c r="H2176" s="1">
        <f>IF(SUMPRODUCT(--ISNUMBER(SEARCH({"LEGALIZE","LEGISLATION","TRIAL"},C2176)))&gt;0,1,0)</f>
        <v>0</v>
      </c>
      <c r="I2176" s="1">
        <f>IF(SUMPRODUCT(--ISNUMBER(SEARCH({"LEADER"},C2176)))&gt;0,1,0)</f>
        <v>0</v>
      </c>
      <c r="J2176" t="str">
        <f t="shared" si="132"/>
        <v>2016</v>
      </c>
      <c r="K2176" t="str">
        <f t="shared" si="133"/>
        <v>04</v>
      </c>
      <c r="L2176" t="str">
        <f t="shared" si="134"/>
        <v>26</v>
      </c>
      <c r="M2176" s="2">
        <f t="shared" si="135"/>
        <v>42486.78125</v>
      </c>
      <c r="N2176" s="1">
        <f>IF(SUMPRODUCT(--ISNUMBER(SEARCH({"nasdaq.com","bloomberg.com","wsj.com","seekingalpha.com","valuewalk.com","reuters.com","forbes.com","marketwatch.com","investopedia.com","businessinsider.com","analystratings.com"},B2176)))&gt;0,1,0)</f>
        <v>0</v>
      </c>
      <c r="O2176" t="s">
        <v>3935</v>
      </c>
    </row>
    <row r="2177" spans="1:15" x14ac:dyDescent="0.35">
      <c r="A2177">
        <v>2.7108433734939799</v>
      </c>
      <c r="B2177" t="s">
        <v>111</v>
      </c>
      <c r="D2177">
        <v>20151215224500</v>
      </c>
      <c r="E2177" s="1">
        <f>IF(SUMPRODUCT(--ISNUMBER(SEARCH({"ECON_EARNINGSREPORT","ECON_STOCKMARKET"},C2177)))&gt;0,1,0)</f>
        <v>0</v>
      </c>
      <c r="F2177" s="1">
        <f>IF(SUMPRODUCT(--ISNUMBER(SEARCH({"ENV_"},C2177)))&gt;0,1,0)</f>
        <v>0</v>
      </c>
      <c r="G2177" s="1">
        <f>IF(SUMPRODUCT(--ISNUMBER(SEARCH({"DISCRIMINATION","HARASSMENT","HATE_SPEECH","GENDER_VIOLENCE"},C2177)))&gt;0,1,0)</f>
        <v>0</v>
      </c>
      <c r="H2177" s="1">
        <f>IF(SUMPRODUCT(--ISNUMBER(SEARCH({"LEGALIZE","LEGISLATION","TRIAL"},C2177)))&gt;0,1,0)</f>
        <v>0</v>
      </c>
      <c r="I2177" s="1">
        <f>IF(SUMPRODUCT(--ISNUMBER(SEARCH({"LEADER"},C2177)))&gt;0,1,0)</f>
        <v>0</v>
      </c>
      <c r="J2177" t="str">
        <f t="shared" si="132"/>
        <v>2015</v>
      </c>
      <c r="K2177" t="str">
        <f t="shared" si="133"/>
        <v>12</v>
      </c>
      <c r="L2177" t="str">
        <f t="shared" si="134"/>
        <v>15</v>
      </c>
      <c r="M2177" s="2">
        <f t="shared" si="135"/>
        <v>42353.947916666664</v>
      </c>
      <c r="N2177" s="1">
        <f>IF(SUMPRODUCT(--ISNUMBER(SEARCH({"nasdaq.com","bloomberg.com","wsj.com","seekingalpha.com","valuewalk.com","reuters.com","forbes.com","marketwatch.com","investopedia.com","businessinsider.com","analystratings.com"},B2177)))&gt;0,1,0)</f>
        <v>0</v>
      </c>
      <c r="O2177" t="s">
        <v>3935</v>
      </c>
    </row>
    <row r="2178" spans="1:15" x14ac:dyDescent="0.35">
      <c r="A2178">
        <v>-1.2383900928792599</v>
      </c>
      <c r="B2178" t="s">
        <v>90</v>
      </c>
      <c r="D2178">
        <v>20150715214500</v>
      </c>
      <c r="E2178" s="1">
        <f>IF(SUMPRODUCT(--ISNUMBER(SEARCH({"ECON_EARNINGSREPORT","ECON_STOCKMARKET"},C2178)))&gt;0,1,0)</f>
        <v>0</v>
      </c>
      <c r="F2178" s="1">
        <f>IF(SUMPRODUCT(--ISNUMBER(SEARCH({"ENV_"},C2178)))&gt;0,1,0)</f>
        <v>0</v>
      </c>
      <c r="G2178" s="1">
        <f>IF(SUMPRODUCT(--ISNUMBER(SEARCH({"DISCRIMINATION","HARASSMENT","HATE_SPEECH","GENDER_VIOLENCE"},C2178)))&gt;0,1,0)</f>
        <v>0</v>
      </c>
      <c r="H2178" s="1">
        <f>IF(SUMPRODUCT(--ISNUMBER(SEARCH({"LEGALIZE","LEGISLATION","TRIAL"},C2178)))&gt;0,1,0)</f>
        <v>0</v>
      </c>
      <c r="I2178" s="1">
        <f>IF(SUMPRODUCT(--ISNUMBER(SEARCH({"LEADER"},C2178)))&gt;0,1,0)</f>
        <v>0</v>
      </c>
      <c r="J2178" t="str">
        <f t="shared" si="132"/>
        <v>2015</v>
      </c>
      <c r="K2178" t="str">
        <f t="shared" si="133"/>
        <v>07</v>
      </c>
      <c r="L2178" t="str">
        <f t="shared" si="134"/>
        <v>15</v>
      </c>
      <c r="M2178" s="2">
        <f t="shared" si="135"/>
        <v>42200.90625</v>
      </c>
      <c r="N2178" s="1">
        <f>IF(SUMPRODUCT(--ISNUMBER(SEARCH({"nasdaq.com","bloomberg.com","wsj.com","seekingalpha.com","valuewalk.com","reuters.com","forbes.com","marketwatch.com","investopedia.com","businessinsider.com","analystratings.com"},B2178)))&gt;0,1,0)</f>
        <v>0</v>
      </c>
      <c r="O2178" t="s">
        <v>3935</v>
      </c>
    </row>
    <row r="2179" spans="1:15" x14ac:dyDescent="0.35">
      <c r="A2179">
        <v>0.91533180778031997</v>
      </c>
      <c r="B2179" t="s">
        <v>1498</v>
      </c>
      <c r="C2179" t="s">
        <v>2057</v>
      </c>
      <c r="D2179">
        <v>20160113134500</v>
      </c>
      <c r="E2179" s="1">
        <f>IF(SUMPRODUCT(--ISNUMBER(SEARCH({"ECON_EARNINGSREPORT","ECON_STOCKMARKET"},C2179)))&gt;0,1,0)</f>
        <v>1</v>
      </c>
      <c r="F2179" s="1">
        <f>IF(SUMPRODUCT(--ISNUMBER(SEARCH({"ENV_"},C2179)))&gt;0,1,0)</f>
        <v>0</v>
      </c>
      <c r="G2179" s="1">
        <f>IF(SUMPRODUCT(--ISNUMBER(SEARCH({"DISCRIMINATION","HARASSMENT","HATE_SPEECH","GENDER_VIOLENCE"},C2179)))&gt;0,1,0)</f>
        <v>0</v>
      </c>
      <c r="H2179" s="1">
        <f>IF(SUMPRODUCT(--ISNUMBER(SEARCH({"LEGALIZE","LEGISLATION","TRIAL"},C2179)))&gt;0,1,0)</f>
        <v>0</v>
      </c>
      <c r="I2179" s="1">
        <f>IF(SUMPRODUCT(--ISNUMBER(SEARCH({"LEADER"},C2179)))&gt;0,1,0)</f>
        <v>1</v>
      </c>
      <c r="J2179" t="str">
        <f t="shared" ref="J2179:J2242" si="136">LEFT(D2179,4)</f>
        <v>2016</v>
      </c>
      <c r="K2179" t="str">
        <f t="shared" ref="K2179:K2242" si="137">MID(D2179,5,2)</f>
        <v>01</v>
      </c>
      <c r="L2179" t="str">
        <f t="shared" ref="L2179:L2242" si="138">MID(D2179,7,2)</f>
        <v>13</v>
      </c>
      <c r="M2179" s="2">
        <f t="shared" ref="M2179:M2242" si="139">DATE(LEFT(D2179,4),MID(D2179,5,2),MID(D2179,7,2))+TIME(MID(D2179,9,2),MID(D2179,11,2),RIGHT(D2179,2))</f>
        <v>42382.572916666664</v>
      </c>
      <c r="N2179" s="1">
        <f>IF(SUMPRODUCT(--ISNUMBER(SEARCH({"nasdaq.com","bloomberg.com","wsj.com","seekingalpha.com","valuewalk.com","reuters.com","forbes.com","marketwatch.com","investopedia.com","businessinsider.com","analystratings.com"},B2179)))&gt;0,1,0)</f>
        <v>0</v>
      </c>
      <c r="O2179" t="s">
        <v>3935</v>
      </c>
    </row>
    <row r="2180" spans="1:15" x14ac:dyDescent="0.35">
      <c r="A2180">
        <v>-0.90909090909090895</v>
      </c>
      <c r="B2180" t="s">
        <v>25</v>
      </c>
      <c r="C2180" t="s">
        <v>1472</v>
      </c>
      <c r="D2180">
        <v>20150720173000</v>
      </c>
      <c r="E2180" s="1">
        <f>IF(SUMPRODUCT(--ISNUMBER(SEARCH({"ECON_EARNINGSREPORT","ECON_STOCKMARKET"},C2180)))&gt;0,1,0)</f>
        <v>0</v>
      </c>
      <c r="F2180" s="1">
        <f>IF(SUMPRODUCT(--ISNUMBER(SEARCH({"ENV_"},C2180)))&gt;0,1,0)</f>
        <v>0</v>
      </c>
      <c r="G2180" s="1">
        <f>IF(SUMPRODUCT(--ISNUMBER(SEARCH({"DISCRIMINATION","HARASSMENT","HATE_SPEECH","GENDER_VIOLENCE"},C2180)))&gt;0,1,0)</f>
        <v>0</v>
      </c>
      <c r="H2180" s="1">
        <f>IF(SUMPRODUCT(--ISNUMBER(SEARCH({"LEGALIZE","LEGISLATION","TRIAL"},C2180)))&gt;0,1,0)</f>
        <v>0</v>
      </c>
      <c r="I2180" s="1">
        <f>IF(SUMPRODUCT(--ISNUMBER(SEARCH({"LEADER"},C2180)))&gt;0,1,0)</f>
        <v>0</v>
      </c>
      <c r="J2180" t="str">
        <f t="shared" si="136"/>
        <v>2015</v>
      </c>
      <c r="K2180" t="str">
        <f t="shared" si="137"/>
        <v>07</v>
      </c>
      <c r="L2180" t="str">
        <f t="shared" si="138"/>
        <v>20</v>
      </c>
      <c r="M2180" s="2">
        <f t="shared" si="139"/>
        <v>42205.729166666664</v>
      </c>
      <c r="N2180" s="1">
        <f>IF(SUMPRODUCT(--ISNUMBER(SEARCH({"nasdaq.com","bloomberg.com","wsj.com","seekingalpha.com","valuewalk.com","reuters.com","forbes.com","marketwatch.com","investopedia.com","businessinsider.com","analystratings.com"},B2180)))&gt;0,1,0)</f>
        <v>0</v>
      </c>
      <c r="O2180" t="s">
        <v>3935</v>
      </c>
    </row>
    <row r="2181" spans="1:15" x14ac:dyDescent="0.35">
      <c r="A2181">
        <v>-0.85995085995085996</v>
      </c>
      <c r="B2181" t="s">
        <v>2058</v>
      </c>
      <c r="C2181" t="s">
        <v>2059</v>
      </c>
      <c r="D2181">
        <v>20150714214500</v>
      </c>
      <c r="E2181" s="1">
        <f>IF(SUMPRODUCT(--ISNUMBER(SEARCH({"ECON_EARNINGSREPORT","ECON_STOCKMARKET"},C2181)))&gt;0,1,0)</f>
        <v>1</v>
      </c>
      <c r="F2181" s="1">
        <f>IF(SUMPRODUCT(--ISNUMBER(SEARCH({"ENV_"},C2181)))&gt;0,1,0)</f>
        <v>1</v>
      </c>
      <c r="G2181" s="1">
        <f>IF(SUMPRODUCT(--ISNUMBER(SEARCH({"DISCRIMINATION","HARASSMENT","HATE_SPEECH","GENDER_VIOLENCE"},C2181)))&gt;0,1,0)</f>
        <v>0</v>
      </c>
      <c r="H2181" s="1">
        <f>IF(SUMPRODUCT(--ISNUMBER(SEARCH({"LEGALIZE","LEGISLATION","TRIAL"},C2181)))&gt;0,1,0)</f>
        <v>0</v>
      </c>
      <c r="I2181" s="1">
        <f>IF(SUMPRODUCT(--ISNUMBER(SEARCH({"LEADER"},C2181)))&gt;0,1,0)</f>
        <v>1</v>
      </c>
      <c r="J2181" t="str">
        <f t="shared" si="136"/>
        <v>2015</v>
      </c>
      <c r="K2181" t="str">
        <f t="shared" si="137"/>
        <v>07</v>
      </c>
      <c r="L2181" t="str">
        <f t="shared" si="138"/>
        <v>14</v>
      </c>
      <c r="M2181" s="2">
        <f t="shared" si="139"/>
        <v>42199.90625</v>
      </c>
      <c r="N2181" s="1">
        <f>IF(SUMPRODUCT(--ISNUMBER(SEARCH({"nasdaq.com","bloomberg.com","wsj.com","seekingalpha.com","valuewalk.com","reuters.com","forbes.com","marketwatch.com","investopedia.com","businessinsider.com","analystratings.com"},B2181)))&gt;0,1,0)</f>
        <v>0</v>
      </c>
      <c r="O2181" t="s">
        <v>3935</v>
      </c>
    </row>
    <row r="2182" spans="1:15" x14ac:dyDescent="0.35">
      <c r="A2182">
        <v>-5.1470588235294104</v>
      </c>
      <c r="B2182" t="s">
        <v>2060</v>
      </c>
      <c r="C2182" t="s">
        <v>2061</v>
      </c>
      <c r="D2182">
        <v>20150225191500</v>
      </c>
      <c r="E2182" s="1">
        <f>IF(SUMPRODUCT(--ISNUMBER(SEARCH({"ECON_EARNINGSREPORT","ECON_STOCKMARKET"},C2182)))&gt;0,1,0)</f>
        <v>0</v>
      </c>
      <c r="F2182" s="1">
        <f>IF(SUMPRODUCT(--ISNUMBER(SEARCH({"ENV_"},C2182)))&gt;0,1,0)</f>
        <v>0</v>
      </c>
      <c r="G2182" s="1">
        <f>IF(SUMPRODUCT(--ISNUMBER(SEARCH({"DISCRIMINATION","HARASSMENT","HATE_SPEECH","GENDER_VIOLENCE"},C2182)))&gt;0,1,0)</f>
        <v>0</v>
      </c>
      <c r="H2182" s="1">
        <f>IF(SUMPRODUCT(--ISNUMBER(SEARCH({"LEGALIZE","LEGISLATION","TRIAL"},C2182)))&gt;0,1,0)</f>
        <v>0</v>
      </c>
      <c r="I2182" s="1">
        <f>IF(SUMPRODUCT(--ISNUMBER(SEARCH({"LEADER"},C2182)))&gt;0,1,0)</f>
        <v>1</v>
      </c>
      <c r="J2182" t="str">
        <f t="shared" si="136"/>
        <v>2015</v>
      </c>
      <c r="K2182" t="str">
        <f t="shared" si="137"/>
        <v>02</v>
      </c>
      <c r="L2182" t="str">
        <f t="shared" si="138"/>
        <v>25</v>
      </c>
      <c r="M2182" s="2">
        <f t="shared" si="139"/>
        <v>42060.802083333336</v>
      </c>
      <c r="N2182" s="1">
        <f>IF(SUMPRODUCT(--ISNUMBER(SEARCH({"nasdaq.com","bloomberg.com","wsj.com","seekingalpha.com","valuewalk.com","reuters.com","forbes.com","marketwatch.com","investopedia.com","businessinsider.com","analystratings.com"},B2182)))&gt;0,1,0)</f>
        <v>0</v>
      </c>
      <c r="O2182" t="s">
        <v>3935</v>
      </c>
    </row>
    <row r="2183" spans="1:15" x14ac:dyDescent="0.35">
      <c r="A2183">
        <v>0.15797788309636601</v>
      </c>
      <c r="B2183" t="s">
        <v>1554</v>
      </c>
      <c r="C2183" t="s">
        <v>2062</v>
      </c>
      <c r="D2183">
        <v>20151215121500</v>
      </c>
      <c r="E2183" s="1">
        <f>IF(SUMPRODUCT(--ISNUMBER(SEARCH({"ECON_EARNINGSREPORT","ECON_STOCKMARKET"},C2183)))&gt;0,1,0)</f>
        <v>1</v>
      </c>
      <c r="F2183" s="1">
        <f>IF(SUMPRODUCT(--ISNUMBER(SEARCH({"ENV_"},C2183)))&gt;0,1,0)</f>
        <v>0</v>
      </c>
      <c r="G2183" s="1">
        <f>IF(SUMPRODUCT(--ISNUMBER(SEARCH({"DISCRIMINATION","HARASSMENT","HATE_SPEECH","GENDER_VIOLENCE"},C2183)))&gt;0,1,0)</f>
        <v>0</v>
      </c>
      <c r="H2183" s="1">
        <f>IF(SUMPRODUCT(--ISNUMBER(SEARCH({"LEGALIZE","LEGISLATION","TRIAL"},C2183)))&gt;0,1,0)</f>
        <v>1</v>
      </c>
      <c r="I2183" s="1">
        <f>IF(SUMPRODUCT(--ISNUMBER(SEARCH({"LEADER"},C2183)))&gt;0,1,0)</f>
        <v>0</v>
      </c>
      <c r="J2183" t="str">
        <f t="shared" si="136"/>
        <v>2015</v>
      </c>
      <c r="K2183" t="str">
        <f t="shared" si="137"/>
        <v>12</v>
      </c>
      <c r="L2183" t="str">
        <f t="shared" si="138"/>
        <v>15</v>
      </c>
      <c r="M2183" s="2">
        <f t="shared" si="139"/>
        <v>42353.510416666664</v>
      </c>
      <c r="N2183" s="1">
        <f>IF(SUMPRODUCT(--ISNUMBER(SEARCH({"nasdaq.com","bloomberg.com","wsj.com","seekingalpha.com","valuewalk.com","reuters.com","forbes.com","marketwatch.com","investopedia.com","businessinsider.com","analystratings.com"},B2183)))&gt;0,1,0)</f>
        <v>0</v>
      </c>
      <c r="O2183" t="s">
        <v>3935</v>
      </c>
    </row>
    <row r="2184" spans="1:15" x14ac:dyDescent="0.35">
      <c r="A2184">
        <v>-1.3605442176870699</v>
      </c>
      <c r="B2184" t="s">
        <v>31</v>
      </c>
      <c r="C2184" t="s">
        <v>2063</v>
      </c>
      <c r="D2184">
        <v>20160120211500</v>
      </c>
      <c r="E2184" s="1">
        <f>IF(SUMPRODUCT(--ISNUMBER(SEARCH({"ECON_EARNINGSREPORT","ECON_STOCKMARKET"},C2184)))&gt;0,1,0)</f>
        <v>1</v>
      </c>
      <c r="F2184" s="1">
        <f>IF(SUMPRODUCT(--ISNUMBER(SEARCH({"ENV_"},C2184)))&gt;0,1,0)</f>
        <v>0</v>
      </c>
      <c r="G2184" s="1">
        <f>IF(SUMPRODUCT(--ISNUMBER(SEARCH({"DISCRIMINATION","HARASSMENT","HATE_SPEECH","GENDER_VIOLENCE"},C2184)))&gt;0,1,0)</f>
        <v>0</v>
      </c>
      <c r="H2184" s="1">
        <f>IF(SUMPRODUCT(--ISNUMBER(SEARCH({"LEGALIZE","LEGISLATION","TRIAL"},C2184)))&gt;0,1,0)</f>
        <v>0</v>
      </c>
      <c r="I2184" s="1">
        <f>IF(SUMPRODUCT(--ISNUMBER(SEARCH({"LEADER"},C2184)))&gt;0,1,0)</f>
        <v>0</v>
      </c>
      <c r="J2184" t="str">
        <f t="shared" si="136"/>
        <v>2016</v>
      </c>
      <c r="K2184" t="str">
        <f t="shared" si="137"/>
        <v>01</v>
      </c>
      <c r="L2184" t="str">
        <f t="shared" si="138"/>
        <v>20</v>
      </c>
      <c r="M2184" s="2">
        <f t="shared" si="139"/>
        <v>42389.885416666664</v>
      </c>
      <c r="N2184" s="1">
        <f>IF(SUMPRODUCT(--ISNUMBER(SEARCH({"nasdaq.com","bloomberg.com","wsj.com","seekingalpha.com","valuewalk.com","reuters.com","forbes.com","marketwatch.com","investopedia.com","businessinsider.com","analystratings.com"},B2184)))&gt;0,1,0)</f>
        <v>0</v>
      </c>
      <c r="O2184" t="s">
        <v>3935</v>
      </c>
    </row>
    <row r="2185" spans="1:15" x14ac:dyDescent="0.35">
      <c r="A2185">
        <v>0.60790273556231</v>
      </c>
      <c r="B2185" t="s">
        <v>44</v>
      </c>
      <c r="C2185" t="s">
        <v>2064</v>
      </c>
      <c r="D2185">
        <v>20150817214500</v>
      </c>
      <c r="E2185" s="1">
        <f>IF(SUMPRODUCT(--ISNUMBER(SEARCH({"ECON_EARNINGSREPORT","ECON_STOCKMARKET"},C2185)))&gt;0,1,0)</f>
        <v>1</v>
      </c>
      <c r="F2185" s="1">
        <f>IF(SUMPRODUCT(--ISNUMBER(SEARCH({"ENV_"},C2185)))&gt;0,1,0)</f>
        <v>0</v>
      </c>
      <c r="G2185" s="1">
        <f>IF(SUMPRODUCT(--ISNUMBER(SEARCH({"DISCRIMINATION","HARASSMENT","HATE_SPEECH","GENDER_VIOLENCE"},C2185)))&gt;0,1,0)</f>
        <v>0</v>
      </c>
      <c r="H2185" s="1">
        <f>IF(SUMPRODUCT(--ISNUMBER(SEARCH({"LEGALIZE","LEGISLATION","TRIAL"},C2185)))&gt;0,1,0)</f>
        <v>0</v>
      </c>
      <c r="I2185" s="1">
        <f>IF(SUMPRODUCT(--ISNUMBER(SEARCH({"LEADER"},C2185)))&gt;0,1,0)</f>
        <v>0</v>
      </c>
      <c r="J2185" t="str">
        <f t="shared" si="136"/>
        <v>2015</v>
      </c>
      <c r="K2185" t="str">
        <f t="shared" si="137"/>
        <v>08</v>
      </c>
      <c r="L2185" t="str">
        <f t="shared" si="138"/>
        <v>17</v>
      </c>
      <c r="M2185" s="2">
        <f t="shared" si="139"/>
        <v>42233.90625</v>
      </c>
      <c r="N2185" s="1">
        <f>IF(SUMPRODUCT(--ISNUMBER(SEARCH({"nasdaq.com","bloomberg.com","wsj.com","seekingalpha.com","valuewalk.com","reuters.com","forbes.com","marketwatch.com","investopedia.com","businessinsider.com","analystratings.com"},B2185)))&gt;0,1,0)</f>
        <v>0</v>
      </c>
      <c r="O2185" t="s">
        <v>3935</v>
      </c>
    </row>
    <row r="2186" spans="1:15" x14ac:dyDescent="0.35">
      <c r="A2186">
        <v>1.0615711252653901</v>
      </c>
      <c r="B2186" t="s">
        <v>1480</v>
      </c>
      <c r="C2186" t="s">
        <v>2065</v>
      </c>
      <c r="D2186">
        <v>20150710030000</v>
      </c>
      <c r="E2186" s="1">
        <f>IF(SUMPRODUCT(--ISNUMBER(SEARCH({"ECON_EARNINGSREPORT","ECON_STOCKMARKET"},C2186)))&gt;0,1,0)</f>
        <v>0</v>
      </c>
      <c r="F2186" s="1">
        <f>IF(SUMPRODUCT(--ISNUMBER(SEARCH({"ENV_"},C2186)))&gt;0,1,0)</f>
        <v>0</v>
      </c>
      <c r="G2186" s="1">
        <f>IF(SUMPRODUCT(--ISNUMBER(SEARCH({"DISCRIMINATION","HARASSMENT","HATE_SPEECH","GENDER_VIOLENCE"},C2186)))&gt;0,1,0)</f>
        <v>0</v>
      </c>
      <c r="H2186" s="1">
        <f>IF(SUMPRODUCT(--ISNUMBER(SEARCH({"LEGALIZE","LEGISLATION","TRIAL"},C2186)))&gt;0,1,0)</f>
        <v>0</v>
      </c>
      <c r="I2186" s="1">
        <f>IF(SUMPRODUCT(--ISNUMBER(SEARCH({"LEADER"},C2186)))&gt;0,1,0)</f>
        <v>0</v>
      </c>
      <c r="J2186" t="str">
        <f t="shared" si="136"/>
        <v>2015</v>
      </c>
      <c r="K2186" t="str">
        <f t="shared" si="137"/>
        <v>07</v>
      </c>
      <c r="L2186" t="str">
        <f t="shared" si="138"/>
        <v>10</v>
      </c>
      <c r="M2186" s="2">
        <f t="shared" si="139"/>
        <v>42195.125</v>
      </c>
      <c r="N2186" s="1">
        <f>IF(SUMPRODUCT(--ISNUMBER(SEARCH({"nasdaq.com","bloomberg.com","wsj.com","seekingalpha.com","valuewalk.com","reuters.com","forbes.com","marketwatch.com","investopedia.com","businessinsider.com","analystratings.com"},B2186)))&gt;0,1,0)</f>
        <v>0</v>
      </c>
      <c r="O2186" t="s">
        <v>3935</v>
      </c>
    </row>
    <row r="2187" spans="1:15" x14ac:dyDescent="0.35">
      <c r="A2187">
        <v>-0.42016806722689098</v>
      </c>
      <c r="B2187" t="s">
        <v>1547</v>
      </c>
      <c r="C2187" t="s">
        <v>2066</v>
      </c>
      <c r="D2187">
        <v>20150715021500</v>
      </c>
      <c r="E2187" s="1">
        <f>IF(SUMPRODUCT(--ISNUMBER(SEARCH({"ECON_EARNINGSREPORT","ECON_STOCKMARKET"},C2187)))&gt;0,1,0)</f>
        <v>0</v>
      </c>
      <c r="F2187" s="1">
        <f>IF(SUMPRODUCT(--ISNUMBER(SEARCH({"ENV_"},C2187)))&gt;0,1,0)</f>
        <v>0</v>
      </c>
      <c r="G2187" s="1">
        <f>IF(SUMPRODUCT(--ISNUMBER(SEARCH({"DISCRIMINATION","HARASSMENT","HATE_SPEECH","GENDER_VIOLENCE"},C2187)))&gt;0,1,0)</f>
        <v>0</v>
      </c>
      <c r="H2187" s="1">
        <f>IF(SUMPRODUCT(--ISNUMBER(SEARCH({"LEGALIZE","LEGISLATION","TRIAL"},C2187)))&gt;0,1,0)</f>
        <v>1</v>
      </c>
      <c r="I2187" s="1">
        <f>IF(SUMPRODUCT(--ISNUMBER(SEARCH({"LEADER"},C2187)))&gt;0,1,0)</f>
        <v>1</v>
      </c>
      <c r="J2187" t="str">
        <f t="shared" si="136"/>
        <v>2015</v>
      </c>
      <c r="K2187" t="str">
        <f t="shared" si="137"/>
        <v>07</v>
      </c>
      <c r="L2187" t="str">
        <f t="shared" si="138"/>
        <v>15</v>
      </c>
      <c r="M2187" s="2">
        <f t="shared" si="139"/>
        <v>42200.09375</v>
      </c>
      <c r="N2187" s="1">
        <f>IF(SUMPRODUCT(--ISNUMBER(SEARCH({"nasdaq.com","bloomberg.com","wsj.com","seekingalpha.com","valuewalk.com","reuters.com","forbes.com","marketwatch.com","investopedia.com","businessinsider.com","analystratings.com"},B2187)))&gt;0,1,0)</f>
        <v>0</v>
      </c>
      <c r="O2187" t="s">
        <v>3935</v>
      </c>
    </row>
    <row r="2188" spans="1:15" x14ac:dyDescent="0.35">
      <c r="A2188">
        <v>1.06194690265487</v>
      </c>
      <c r="B2188" t="s">
        <v>2067</v>
      </c>
      <c r="C2188" t="s">
        <v>2068</v>
      </c>
      <c r="D2188">
        <v>20151211161500</v>
      </c>
      <c r="E2188" s="1">
        <f>IF(SUMPRODUCT(--ISNUMBER(SEARCH({"ECON_EARNINGSREPORT","ECON_STOCKMARKET"},C2188)))&gt;0,1,0)</f>
        <v>1</v>
      </c>
      <c r="F2188" s="1">
        <f>IF(SUMPRODUCT(--ISNUMBER(SEARCH({"ENV_"},C2188)))&gt;0,1,0)</f>
        <v>1</v>
      </c>
      <c r="G2188" s="1">
        <f>IF(SUMPRODUCT(--ISNUMBER(SEARCH({"DISCRIMINATION","HARASSMENT","HATE_SPEECH","GENDER_VIOLENCE"},C2188)))&gt;0,1,0)</f>
        <v>0</v>
      </c>
      <c r="H2188" s="1">
        <f>IF(SUMPRODUCT(--ISNUMBER(SEARCH({"LEGALIZE","LEGISLATION","TRIAL"},C2188)))&gt;0,1,0)</f>
        <v>0</v>
      </c>
      <c r="I2188" s="1">
        <f>IF(SUMPRODUCT(--ISNUMBER(SEARCH({"LEADER"},C2188)))&gt;0,1,0)</f>
        <v>0</v>
      </c>
      <c r="J2188" t="str">
        <f t="shared" si="136"/>
        <v>2015</v>
      </c>
      <c r="K2188" t="str">
        <f t="shared" si="137"/>
        <v>12</v>
      </c>
      <c r="L2188" t="str">
        <f t="shared" si="138"/>
        <v>11</v>
      </c>
      <c r="M2188" s="2">
        <f t="shared" si="139"/>
        <v>42349.677083333336</v>
      </c>
      <c r="N2188" s="1">
        <f>IF(SUMPRODUCT(--ISNUMBER(SEARCH({"nasdaq.com","bloomberg.com","wsj.com","seekingalpha.com","valuewalk.com","reuters.com","forbes.com","marketwatch.com","investopedia.com","businessinsider.com","analystratings.com"},B2188)))&gt;0,1,0)</f>
        <v>0</v>
      </c>
      <c r="O2188" t="s">
        <v>3935</v>
      </c>
    </row>
    <row r="2189" spans="1:15" x14ac:dyDescent="0.35">
      <c r="A2189">
        <v>-0.83333333333333304</v>
      </c>
      <c r="B2189" t="s">
        <v>10</v>
      </c>
      <c r="D2189">
        <v>20150804141500</v>
      </c>
      <c r="E2189" s="1">
        <f>IF(SUMPRODUCT(--ISNUMBER(SEARCH({"ECON_EARNINGSREPORT","ECON_STOCKMARKET"},C2189)))&gt;0,1,0)</f>
        <v>0</v>
      </c>
      <c r="F2189" s="1">
        <f>IF(SUMPRODUCT(--ISNUMBER(SEARCH({"ENV_"},C2189)))&gt;0,1,0)</f>
        <v>0</v>
      </c>
      <c r="G2189" s="1">
        <f>IF(SUMPRODUCT(--ISNUMBER(SEARCH({"DISCRIMINATION","HARASSMENT","HATE_SPEECH","GENDER_VIOLENCE"},C2189)))&gt;0,1,0)</f>
        <v>0</v>
      </c>
      <c r="H2189" s="1">
        <f>IF(SUMPRODUCT(--ISNUMBER(SEARCH({"LEGALIZE","LEGISLATION","TRIAL"},C2189)))&gt;0,1,0)</f>
        <v>0</v>
      </c>
      <c r="I2189" s="1">
        <f>IF(SUMPRODUCT(--ISNUMBER(SEARCH({"LEADER"},C2189)))&gt;0,1,0)</f>
        <v>0</v>
      </c>
      <c r="J2189" t="str">
        <f t="shared" si="136"/>
        <v>2015</v>
      </c>
      <c r="K2189" t="str">
        <f t="shared" si="137"/>
        <v>08</v>
      </c>
      <c r="L2189" t="str">
        <f t="shared" si="138"/>
        <v>04</v>
      </c>
      <c r="M2189" s="2">
        <f t="shared" si="139"/>
        <v>42220.59375</v>
      </c>
      <c r="N2189" s="1">
        <f>IF(SUMPRODUCT(--ISNUMBER(SEARCH({"nasdaq.com","bloomberg.com","wsj.com","seekingalpha.com","valuewalk.com","reuters.com","forbes.com","marketwatch.com","investopedia.com","businessinsider.com","analystratings.com"},B2189)))&gt;0,1,0)</f>
        <v>1</v>
      </c>
      <c r="O2189" t="s">
        <v>3935</v>
      </c>
    </row>
    <row r="2190" spans="1:15" x14ac:dyDescent="0.35">
      <c r="A2190">
        <v>0.72115384615384603</v>
      </c>
      <c r="B2190" t="s">
        <v>23</v>
      </c>
      <c r="C2190" t="s">
        <v>2069</v>
      </c>
      <c r="D2190">
        <v>20160528001500</v>
      </c>
      <c r="E2190" s="1">
        <f>IF(SUMPRODUCT(--ISNUMBER(SEARCH({"ECON_EARNINGSREPORT","ECON_STOCKMARKET"},C2190)))&gt;0,1,0)</f>
        <v>1</v>
      </c>
      <c r="F2190" s="1">
        <f>IF(SUMPRODUCT(--ISNUMBER(SEARCH({"ENV_"},C2190)))&gt;0,1,0)</f>
        <v>0</v>
      </c>
      <c r="G2190" s="1">
        <f>IF(SUMPRODUCT(--ISNUMBER(SEARCH({"DISCRIMINATION","HARASSMENT","HATE_SPEECH","GENDER_VIOLENCE"},C2190)))&gt;0,1,0)</f>
        <v>0</v>
      </c>
      <c r="H2190" s="1">
        <f>IF(SUMPRODUCT(--ISNUMBER(SEARCH({"LEGALIZE","LEGISLATION","TRIAL"},C2190)))&gt;0,1,0)</f>
        <v>0</v>
      </c>
      <c r="I2190" s="1">
        <f>IF(SUMPRODUCT(--ISNUMBER(SEARCH({"LEADER"},C2190)))&gt;0,1,0)</f>
        <v>0</v>
      </c>
      <c r="J2190" t="str">
        <f t="shared" si="136"/>
        <v>2016</v>
      </c>
      <c r="K2190" t="str">
        <f t="shared" si="137"/>
        <v>05</v>
      </c>
      <c r="L2190" t="str">
        <f t="shared" si="138"/>
        <v>28</v>
      </c>
      <c r="M2190" s="2">
        <f t="shared" si="139"/>
        <v>42518.010416666664</v>
      </c>
      <c r="N2190" s="1">
        <f>IF(SUMPRODUCT(--ISNUMBER(SEARCH({"nasdaq.com","bloomberg.com","wsj.com","seekingalpha.com","valuewalk.com","reuters.com","forbes.com","marketwatch.com","investopedia.com","businessinsider.com","analystratings.com"},B2190)))&gt;0,1,0)</f>
        <v>0</v>
      </c>
      <c r="O2190" t="s">
        <v>3935</v>
      </c>
    </row>
    <row r="2191" spans="1:15" x14ac:dyDescent="0.35">
      <c r="A2191">
        <v>1</v>
      </c>
      <c r="B2191" t="s">
        <v>11</v>
      </c>
      <c r="C2191" t="s">
        <v>2070</v>
      </c>
      <c r="D2191">
        <v>20150717123000</v>
      </c>
      <c r="E2191" s="1">
        <f>IF(SUMPRODUCT(--ISNUMBER(SEARCH({"ECON_EARNINGSREPORT","ECON_STOCKMARKET"},C2191)))&gt;0,1,0)</f>
        <v>0</v>
      </c>
      <c r="F2191" s="1">
        <f>IF(SUMPRODUCT(--ISNUMBER(SEARCH({"ENV_"},C2191)))&gt;0,1,0)</f>
        <v>0</v>
      </c>
      <c r="G2191" s="1">
        <f>IF(SUMPRODUCT(--ISNUMBER(SEARCH({"DISCRIMINATION","HARASSMENT","HATE_SPEECH","GENDER_VIOLENCE"},C2191)))&gt;0,1,0)</f>
        <v>0</v>
      </c>
      <c r="H2191" s="1">
        <f>IF(SUMPRODUCT(--ISNUMBER(SEARCH({"LEGALIZE","LEGISLATION","TRIAL"},C2191)))&gt;0,1,0)</f>
        <v>0</v>
      </c>
      <c r="I2191" s="1">
        <f>IF(SUMPRODUCT(--ISNUMBER(SEARCH({"LEADER"},C2191)))&gt;0,1,0)</f>
        <v>0</v>
      </c>
      <c r="J2191" t="str">
        <f t="shared" si="136"/>
        <v>2015</v>
      </c>
      <c r="K2191" t="str">
        <f t="shared" si="137"/>
        <v>07</v>
      </c>
      <c r="L2191" t="str">
        <f t="shared" si="138"/>
        <v>17</v>
      </c>
      <c r="M2191" s="2">
        <f t="shared" si="139"/>
        <v>42202.520833333336</v>
      </c>
      <c r="N2191" s="1">
        <f>IF(SUMPRODUCT(--ISNUMBER(SEARCH({"nasdaq.com","bloomberg.com","wsj.com","seekingalpha.com","valuewalk.com","reuters.com","forbes.com","marketwatch.com","investopedia.com","businessinsider.com","analystratings.com"},B2191)))&gt;0,1,0)</f>
        <v>0</v>
      </c>
      <c r="O2191" t="s">
        <v>3935</v>
      </c>
    </row>
    <row r="2192" spans="1:15" x14ac:dyDescent="0.35">
      <c r="A2192">
        <v>-0.36166365280289298</v>
      </c>
      <c r="B2192" t="s">
        <v>1442</v>
      </c>
      <c r="C2192" t="s">
        <v>2071</v>
      </c>
      <c r="D2192">
        <v>20151223120000</v>
      </c>
      <c r="E2192" s="1">
        <f>IF(SUMPRODUCT(--ISNUMBER(SEARCH({"ECON_EARNINGSREPORT","ECON_STOCKMARKET"},C2192)))&gt;0,1,0)</f>
        <v>1</v>
      </c>
      <c r="F2192" s="1">
        <f>IF(SUMPRODUCT(--ISNUMBER(SEARCH({"ENV_"},C2192)))&gt;0,1,0)</f>
        <v>0</v>
      </c>
      <c r="G2192" s="1">
        <f>IF(SUMPRODUCT(--ISNUMBER(SEARCH({"DISCRIMINATION","HARASSMENT","HATE_SPEECH","GENDER_VIOLENCE"},C2192)))&gt;0,1,0)</f>
        <v>0</v>
      </c>
      <c r="H2192" s="1">
        <f>IF(SUMPRODUCT(--ISNUMBER(SEARCH({"LEGALIZE","LEGISLATION","TRIAL"},C2192)))&gt;0,1,0)</f>
        <v>0</v>
      </c>
      <c r="I2192" s="1">
        <f>IF(SUMPRODUCT(--ISNUMBER(SEARCH({"LEADER"},C2192)))&gt;0,1,0)</f>
        <v>0</v>
      </c>
      <c r="J2192" t="str">
        <f t="shared" si="136"/>
        <v>2015</v>
      </c>
      <c r="K2192" t="str">
        <f t="shared" si="137"/>
        <v>12</v>
      </c>
      <c r="L2192" t="str">
        <f t="shared" si="138"/>
        <v>23</v>
      </c>
      <c r="M2192" s="2">
        <f t="shared" si="139"/>
        <v>42361.5</v>
      </c>
      <c r="N2192" s="1">
        <f>IF(SUMPRODUCT(--ISNUMBER(SEARCH({"nasdaq.com","bloomberg.com","wsj.com","seekingalpha.com","valuewalk.com","reuters.com","forbes.com","marketwatch.com","investopedia.com","businessinsider.com","analystratings.com"},B2192)))&gt;0,1,0)</f>
        <v>0</v>
      </c>
      <c r="O2192" t="s">
        <v>3935</v>
      </c>
    </row>
    <row r="2193" spans="1:15" x14ac:dyDescent="0.35">
      <c r="A2193">
        <v>1.51898734177215</v>
      </c>
      <c r="B2193" t="s">
        <v>1480</v>
      </c>
      <c r="C2193" t="s">
        <v>2072</v>
      </c>
      <c r="D2193">
        <v>20151012144500</v>
      </c>
      <c r="E2193" s="1">
        <f>IF(SUMPRODUCT(--ISNUMBER(SEARCH({"ECON_EARNINGSREPORT","ECON_STOCKMARKET"},C2193)))&gt;0,1,0)</f>
        <v>1</v>
      </c>
      <c r="F2193" s="1">
        <f>IF(SUMPRODUCT(--ISNUMBER(SEARCH({"ENV_"},C2193)))&gt;0,1,0)</f>
        <v>1</v>
      </c>
      <c r="G2193" s="1">
        <f>IF(SUMPRODUCT(--ISNUMBER(SEARCH({"DISCRIMINATION","HARASSMENT","HATE_SPEECH","GENDER_VIOLENCE"},C2193)))&gt;0,1,0)</f>
        <v>0</v>
      </c>
      <c r="H2193" s="1">
        <f>IF(SUMPRODUCT(--ISNUMBER(SEARCH({"LEGALIZE","LEGISLATION","TRIAL"},C2193)))&gt;0,1,0)</f>
        <v>0</v>
      </c>
      <c r="I2193" s="1">
        <f>IF(SUMPRODUCT(--ISNUMBER(SEARCH({"LEADER"},C2193)))&gt;0,1,0)</f>
        <v>0</v>
      </c>
      <c r="J2193" t="str">
        <f t="shared" si="136"/>
        <v>2015</v>
      </c>
      <c r="K2193" t="str">
        <f t="shared" si="137"/>
        <v>10</v>
      </c>
      <c r="L2193" t="str">
        <f t="shared" si="138"/>
        <v>12</v>
      </c>
      <c r="M2193" s="2">
        <f t="shared" si="139"/>
        <v>42289.614583333336</v>
      </c>
      <c r="N2193" s="1">
        <f>IF(SUMPRODUCT(--ISNUMBER(SEARCH({"nasdaq.com","bloomberg.com","wsj.com","seekingalpha.com","valuewalk.com","reuters.com","forbes.com","marketwatch.com","investopedia.com","businessinsider.com","analystratings.com"},B2193)))&gt;0,1,0)</f>
        <v>0</v>
      </c>
      <c r="O2193" t="s">
        <v>3935</v>
      </c>
    </row>
    <row r="2194" spans="1:15" x14ac:dyDescent="0.35">
      <c r="A2194">
        <v>1.2096774193548401</v>
      </c>
      <c r="B2194" t="s">
        <v>11</v>
      </c>
      <c r="C2194" t="s">
        <v>2073</v>
      </c>
      <c r="D2194">
        <v>20160219141500</v>
      </c>
      <c r="E2194" s="1">
        <f>IF(SUMPRODUCT(--ISNUMBER(SEARCH({"ECON_EARNINGSREPORT","ECON_STOCKMARKET"},C2194)))&gt;0,1,0)</f>
        <v>0</v>
      </c>
      <c r="F2194" s="1">
        <f>IF(SUMPRODUCT(--ISNUMBER(SEARCH({"ENV_"},C2194)))&gt;0,1,0)</f>
        <v>0</v>
      </c>
      <c r="G2194" s="1">
        <f>IF(SUMPRODUCT(--ISNUMBER(SEARCH({"DISCRIMINATION","HARASSMENT","HATE_SPEECH","GENDER_VIOLENCE"},C2194)))&gt;0,1,0)</f>
        <v>0</v>
      </c>
      <c r="H2194" s="1">
        <f>IF(SUMPRODUCT(--ISNUMBER(SEARCH({"LEGALIZE","LEGISLATION","TRIAL"},C2194)))&gt;0,1,0)</f>
        <v>1</v>
      </c>
      <c r="I2194" s="1">
        <f>IF(SUMPRODUCT(--ISNUMBER(SEARCH({"LEADER"},C2194)))&gt;0,1,0)</f>
        <v>0</v>
      </c>
      <c r="J2194" t="str">
        <f t="shared" si="136"/>
        <v>2016</v>
      </c>
      <c r="K2194" t="str">
        <f t="shared" si="137"/>
        <v>02</v>
      </c>
      <c r="L2194" t="str">
        <f t="shared" si="138"/>
        <v>19</v>
      </c>
      <c r="M2194" s="2">
        <f t="shared" si="139"/>
        <v>42419.59375</v>
      </c>
      <c r="N2194" s="1">
        <f>IF(SUMPRODUCT(--ISNUMBER(SEARCH({"nasdaq.com","bloomberg.com","wsj.com","seekingalpha.com","valuewalk.com","reuters.com","forbes.com","marketwatch.com","investopedia.com","businessinsider.com","analystratings.com"},B2194)))&gt;0,1,0)</f>
        <v>0</v>
      </c>
      <c r="O2194" t="s">
        <v>3935</v>
      </c>
    </row>
    <row r="2195" spans="1:15" x14ac:dyDescent="0.35">
      <c r="A2195">
        <v>0.99255583126550895</v>
      </c>
      <c r="B2195" t="s">
        <v>2074</v>
      </c>
      <c r="C2195" t="s">
        <v>2075</v>
      </c>
      <c r="D2195">
        <v>20160413034500</v>
      </c>
      <c r="E2195" s="1">
        <f>IF(SUMPRODUCT(--ISNUMBER(SEARCH({"ECON_EARNINGSREPORT","ECON_STOCKMARKET"},C2195)))&gt;0,1,0)</f>
        <v>1</v>
      </c>
      <c r="F2195" s="1">
        <f>IF(SUMPRODUCT(--ISNUMBER(SEARCH({"ENV_"},C2195)))&gt;0,1,0)</f>
        <v>0</v>
      </c>
      <c r="G2195" s="1">
        <f>IF(SUMPRODUCT(--ISNUMBER(SEARCH({"DISCRIMINATION","HARASSMENT","HATE_SPEECH","GENDER_VIOLENCE"},C2195)))&gt;0,1,0)</f>
        <v>0</v>
      </c>
      <c r="H2195" s="1">
        <f>IF(SUMPRODUCT(--ISNUMBER(SEARCH({"LEGALIZE","LEGISLATION","TRIAL"},C2195)))&gt;0,1,0)</f>
        <v>0</v>
      </c>
      <c r="I2195" s="1">
        <f>IF(SUMPRODUCT(--ISNUMBER(SEARCH({"LEADER"},C2195)))&gt;0,1,0)</f>
        <v>1</v>
      </c>
      <c r="J2195" t="str">
        <f t="shared" si="136"/>
        <v>2016</v>
      </c>
      <c r="K2195" t="str">
        <f t="shared" si="137"/>
        <v>04</v>
      </c>
      <c r="L2195" t="str">
        <f t="shared" si="138"/>
        <v>13</v>
      </c>
      <c r="M2195" s="2">
        <f t="shared" si="139"/>
        <v>42473.15625</v>
      </c>
      <c r="N2195" s="1">
        <f>IF(SUMPRODUCT(--ISNUMBER(SEARCH({"nasdaq.com","bloomberg.com","wsj.com","seekingalpha.com","valuewalk.com","reuters.com","forbes.com","marketwatch.com","investopedia.com","businessinsider.com","analystratings.com"},B2195)))&gt;0,1,0)</f>
        <v>0</v>
      </c>
      <c r="O2195" t="s">
        <v>3935</v>
      </c>
    </row>
    <row r="2196" spans="1:15" x14ac:dyDescent="0.35">
      <c r="A2196">
        <v>0.86830680173661401</v>
      </c>
      <c r="B2196" t="s">
        <v>229</v>
      </c>
      <c r="C2196" t="s">
        <v>2076</v>
      </c>
      <c r="D2196">
        <v>20151003211500</v>
      </c>
      <c r="E2196" s="1">
        <f>IF(SUMPRODUCT(--ISNUMBER(SEARCH({"ECON_EARNINGSREPORT","ECON_STOCKMARKET"},C2196)))&gt;0,1,0)</f>
        <v>0</v>
      </c>
      <c r="F2196" s="1">
        <f>IF(SUMPRODUCT(--ISNUMBER(SEARCH({"ENV_"},C2196)))&gt;0,1,0)</f>
        <v>0</v>
      </c>
      <c r="G2196" s="1">
        <f>IF(SUMPRODUCT(--ISNUMBER(SEARCH({"DISCRIMINATION","HARASSMENT","HATE_SPEECH","GENDER_VIOLENCE"},C2196)))&gt;0,1,0)</f>
        <v>0</v>
      </c>
      <c r="H2196" s="1">
        <f>IF(SUMPRODUCT(--ISNUMBER(SEARCH({"LEGALIZE","LEGISLATION","TRIAL"},C2196)))&gt;0,1,0)</f>
        <v>0</v>
      </c>
      <c r="I2196" s="1">
        <f>IF(SUMPRODUCT(--ISNUMBER(SEARCH({"LEADER"},C2196)))&gt;0,1,0)</f>
        <v>0</v>
      </c>
      <c r="J2196" t="str">
        <f t="shared" si="136"/>
        <v>2015</v>
      </c>
      <c r="K2196" t="str">
        <f t="shared" si="137"/>
        <v>10</v>
      </c>
      <c r="L2196" t="str">
        <f t="shared" si="138"/>
        <v>03</v>
      </c>
      <c r="M2196" s="2">
        <f t="shared" si="139"/>
        <v>42280.885416666664</v>
      </c>
      <c r="N2196" s="1">
        <f>IF(SUMPRODUCT(--ISNUMBER(SEARCH({"nasdaq.com","bloomberg.com","wsj.com","seekingalpha.com","valuewalk.com","reuters.com","forbes.com","marketwatch.com","investopedia.com","businessinsider.com","analystratings.com"},B2196)))&gt;0,1,0)</f>
        <v>0</v>
      </c>
      <c r="O2196" t="s">
        <v>3935</v>
      </c>
    </row>
    <row r="2197" spans="1:15" x14ac:dyDescent="0.35">
      <c r="A2197">
        <v>-0.42918454935622302</v>
      </c>
      <c r="B2197" t="s">
        <v>23</v>
      </c>
      <c r="C2197" t="s">
        <v>2077</v>
      </c>
      <c r="D2197">
        <v>20160324213000</v>
      </c>
      <c r="E2197" s="1">
        <f>IF(SUMPRODUCT(--ISNUMBER(SEARCH({"ECON_EARNINGSREPORT","ECON_STOCKMARKET"},C2197)))&gt;0,1,0)</f>
        <v>1</v>
      </c>
      <c r="F2197" s="1">
        <f>IF(SUMPRODUCT(--ISNUMBER(SEARCH({"ENV_"},C2197)))&gt;0,1,0)</f>
        <v>0</v>
      </c>
      <c r="G2197" s="1">
        <f>IF(SUMPRODUCT(--ISNUMBER(SEARCH({"DISCRIMINATION","HARASSMENT","HATE_SPEECH","GENDER_VIOLENCE"},C2197)))&gt;0,1,0)</f>
        <v>0</v>
      </c>
      <c r="H2197" s="1">
        <f>IF(SUMPRODUCT(--ISNUMBER(SEARCH({"LEGALIZE","LEGISLATION","TRIAL"},C2197)))&gt;0,1,0)</f>
        <v>0</v>
      </c>
      <c r="I2197" s="1">
        <f>IF(SUMPRODUCT(--ISNUMBER(SEARCH({"LEADER"},C2197)))&gt;0,1,0)</f>
        <v>0</v>
      </c>
      <c r="J2197" t="str">
        <f t="shared" si="136"/>
        <v>2016</v>
      </c>
      <c r="K2197" t="str">
        <f t="shared" si="137"/>
        <v>03</v>
      </c>
      <c r="L2197" t="str">
        <f t="shared" si="138"/>
        <v>24</v>
      </c>
      <c r="M2197" s="2">
        <f t="shared" si="139"/>
        <v>42453.895833333336</v>
      </c>
      <c r="N2197" s="1">
        <f>IF(SUMPRODUCT(--ISNUMBER(SEARCH({"nasdaq.com","bloomberg.com","wsj.com","seekingalpha.com","valuewalk.com","reuters.com","forbes.com","marketwatch.com","investopedia.com","businessinsider.com","analystratings.com"},B2197)))&gt;0,1,0)</f>
        <v>0</v>
      </c>
      <c r="O2197" t="s">
        <v>3935</v>
      </c>
    </row>
    <row r="2198" spans="1:15" x14ac:dyDescent="0.35">
      <c r="A2198">
        <v>-0.20408163265306101</v>
      </c>
      <c r="B2198" t="s">
        <v>2078</v>
      </c>
      <c r="D2198">
        <v>20150729161500</v>
      </c>
      <c r="E2198" s="1">
        <f>IF(SUMPRODUCT(--ISNUMBER(SEARCH({"ECON_EARNINGSREPORT","ECON_STOCKMARKET"},C2198)))&gt;0,1,0)</f>
        <v>0</v>
      </c>
      <c r="F2198" s="1">
        <f>IF(SUMPRODUCT(--ISNUMBER(SEARCH({"ENV_"},C2198)))&gt;0,1,0)</f>
        <v>0</v>
      </c>
      <c r="G2198" s="1">
        <f>IF(SUMPRODUCT(--ISNUMBER(SEARCH({"DISCRIMINATION","HARASSMENT","HATE_SPEECH","GENDER_VIOLENCE"},C2198)))&gt;0,1,0)</f>
        <v>0</v>
      </c>
      <c r="H2198" s="1">
        <f>IF(SUMPRODUCT(--ISNUMBER(SEARCH({"LEGALIZE","LEGISLATION","TRIAL"},C2198)))&gt;0,1,0)</f>
        <v>0</v>
      </c>
      <c r="I2198" s="1">
        <f>IF(SUMPRODUCT(--ISNUMBER(SEARCH({"LEADER"},C2198)))&gt;0,1,0)</f>
        <v>0</v>
      </c>
      <c r="J2198" t="str">
        <f t="shared" si="136"/>
        <v>2015</v>
      </c>
      <c r="K2198" t="str">
        <f t="shared" si="137"/>
        <v>07</v>
      </c>
      <c r="L2198" t="str">
        <f t="shared" si="138"/>
        <v>29</v>
      </c>
      <c r="M2198" s="2">
        <f t="shared" si="139"/>
        <v>42214.677083333336</v>
      </c>
      <c r="N2198" s="1">
        <f>IF(SUMPRODUCT(--ISNUMBER(SEARCH({"nasdaq.com","bloomberg.com","wsj.com","seekingalpha.com","valuewalk.com","reuters.com","forbes.com","marketwatch.com","investopedia.com","businessinsider.com","analystratings.com"},B2198)))&gt;0,1,0)</f>
        <v>0</v>
      </c>
      <c r="O2198" t="s">
        <v>3935</v>
      </c>
    </row>
    <row r="2199" spans="1:15" x14ac:dyDescent="0.35">
      <c r="A2199">
        <v>0.27586206896551702</v>
      </c>
      <c r="B2199" t="s">
        <v>6</v>
      </c>
      <c r="C2199" t="s">
        <v>2079</v>
      </c>
      <c r="D2199">
        <v>20151029183000</v>
      </c>
      <c r="E2199" s="1">
        <f>IF(SUMPRODUCT(--ISNUMBER(SEARCH({"ECON_EARNINGSREPORT","ECON_STOCKMARKET"},C2199)))&gt;0,1,0)</f>
        <v>1</v>
      </c>
      <c r="F2199" s="1">
        <f>IF(SUMPRODUCT(--ISNUMBER(SEARCH({"ENV_"},C2199)))&gt;0,1,0)</f>
        <v>0</v>
      </c>
      <c r="G2199" s="1">
        <f>IF(SUMPRODUCT(--ISNUMBER(SEARCH({"DISCRIMINATION","HARASSMENT","HATE_SPEECH","GENDER_VIOLENCE"},C2199)))&gt;0,1,0)</f>
        <v>0</v>
      </c>
      <c r="H2199" s="1">
        <f>IF(SUMPRODUCT(--ISNUMBER(SEARCH({"LEGALIZE","LEGISLATION","TRIAL"},C2199)))&gt;0,1,0)</f>
        <v>0</v>
      </c>
      <c r="I2199" s="1">
        <f>IF(SUMPRODUCT(--ISNUMBER(SEARCH({"LEADER"},C2199)))&gt;0,1,0)</f>
        <v>0</v>
      </c>
      <c r="J2199" t="str">
        <f t="shared" si="136"/>
        <v>2015</v>
      </c>
      <c r="K2199" t="str">
        <f t="shared" si="137"/>
        <v>10</v>
      </c>
      <c r="L2199" t="str">
        <f t="shared" si="138"/>
        <v>29</v>
      </c>
      <c r="M2199" s="2">
        <f t="shared" si="139"/>
        <v>42306.770833333336</v>
      </c>
      <c r="N2199" s="1">
        <f>IF(SUMPRODUCT(--ISNUMBER(SEARCH({"nasdaq.com","bloomberg.com","wsj.com","seekingalpha.com","valuewalk.com","reuters.com","forbes.com","marketwatch.com","investopedia.com","businessinsider.com","analystratings.com"},B2199)))&gt;0,1,0)</f>
        <v>0</v>
      </c>
      <c r="O2199" t="s">
        <v>3935</v>
      </c>
    </row>
    <row r="2200" spans="1:15" x14ac:dyDescent="0.35">
      <c r="A2200">
        <v>0.81466395112016299</v>
      </c>
      <c r="B2200" t="s">
        <v>2080</v>
      </c>
      <c r="C2200" t="s">
        <v>2081</v>
      </c>
      <c r="D2200">
        <v>20151003140000</v>
      </c>
      <c r="E2200" s="1">
        <f>IF(SUMPRODUCT(--ISNUMBER(SEARCH({"ECON_EARNINGSREPORT","ECON_STOCKMARKET"},C2200)))&gt;0,1,0)</f>
        <v>1</v>
      </c>
      <c r="F2200" s="1">
        <f>IF(SUMPRODUCT(--ISNUMBER(SEARCH({"ENV_"},C2200)))&gt;0,1,0)</f>
        <v>0</v>
      </c>
      <c r="G2200" s="1">
        <f>IF(SUMPRODUCT(--ISNUMBER(SEARCH({"DISCRIMINATION","HARASSMENT","HATE_SPEECH","GENDER_VIOLENCE"},C2200)))&gt;0,1,0)</f>
        <v>0</v>
      </c>
      <c r="H2200" s="1">
        <f>IF(SUMPRODUCT(--ISNUMBER(SEARCH({"LEGALIZE","LEGISLATION","TRIAL"},C2200)))&gt;0,1,0)</f>
        <v>0</v>
      </c>
      <c r="I2200" s="1">
        <f>IF(SUMPRODUCT(--ISNUMBER(SEARCH({"LEADER"},C2200)))&gt;0,1,0)</f>
        <v>0</v>
      </c>
      <c r="J2200" t="str">
        <f t="shared" si="136"/>
        <v>2015</v>
      </c>
      <c r="K2200" t="str">
        <f t="shared" si="137"/>
        <v>10</v>
      </c>
      <c r="L2200" t="str">
        <f t="shared" si="138"/>
        <v>03</v>
      </c>
      <c r="M2200" s="2">
        <f t="shared" si="139"/>
        <v>42280.583333333336</v>
      </c>
      <c r="N2200" s="1">
        <f>IF(SUMPRODUCT(--ISNUMBER(SEARCH({"nasdaq.com","bloomberg.com","wsj.com","seekingalpha.com","valuewalk.com","reuters.com","forbes.com","marketwatch.com","investopedia.com","businessinsider.com","analystratings.com"},B2200)))&gt;0,1,0)</f>
        <v>0</v>
      </c>
      <c r="O2200" t="s">
        <v>3935</v>
      </c>
    </row>
    <row r="2201" spans="1:15" x14ac:dyDescent="0.35">
      <c r="A2201">
        <v>0.38910505836575898</v>
      </c>
      <c r="B2201" t="s">
        <v>21</v>
      </c>
      <c r="C2201" t="s">
        <v>2082</v>
      </c>
      <c r="D2201">
        <v>20150824191500</v>
      </c>
      <c r="E2201" s="1">
        <f>IF(SUMPRODUCT(--ISNUMBER(SEARCH({"ECON_EARNINGSREPORT","ECON_STOCKMARKET"},C2201)))&gt;0,1,0)</f>
        <v>1</v>
      </c>
      <c r="F2201" s="1">
        <f>IF(SUMPRODUCT(--ISNUMBER(SEARCH({"ENV_"},C2201)))&gt;0,1,0)</f>
        <v>0</v>
      </c>
      <c r="G2201" s="1">
        <f>IF(SUMPRODUCT(--ISNUMBER(SEARCH({"DISCRIMINATION","HARASSMENT","HATE_SPEECH","GENDER_VIOLENCE"},C2201)))&gt;0,1,0)</f>
        <v>0</v>
      </c>
      <c r="H2201" s="1">
        <f>IF(SUMPRODUCT(--ISNUMBER(SEARCH({"LEGALIZE","LEGISLATION","TRIAL"},C2201)))&gt;0,1,0)</f>
        <v>0</v>
      </c>
      <c r="I2201" s="1">
        <f>IF(SUMPRODUCT(--ISNUMBER(SEARCH({"LEADER"},C2201)))&gt;0,1,0)</f>
        <v>0</v>
      </c>
      <c r="J2201" t="str">
        <f t="shared" si="136"/>
        <v>2015</v>
      </c>
      <c r="K2201" t="str">
        <f t="shared" si="137"/>
        <v>08</v>
      </c>
      <c r="L2201" t="str">
        <f t="shared" si="138"/>
        <v>24</v>
      </c>
      <c r="M2201" s="2">
        <f t="shared" si="139"/>
        <v>42240.802083333336</v>
      </c>
      <c r="N2201" s="1">
        <f>IF(SUMPRODUCT(--ISNUMBER(SEARCH({"nasdaq.com","bloomberg.com","wsj.com","seekingalpha.com","valuewalk.com","reuters.com","forbes.com","marketwatch.com","investopedia.com","businessinsider.com","analystratings.com"},B2201)))&gt;0,1,0)</f>
        <v>0</v>
      </c>
      <c r="O2201" t="s">
        <v>3935</v>
      </c>
    </row>
    <row r="2202" spans="1:15" x14ac:dyDescent="0.35">
      <c r="A2202">
        <v>-0.70422535211267601</v>
      </c>
      <c r="B2202" t="s">
        <v>71</v>
      </c>
      <c r="C2202" t="s">
        <v>2083</v>
      </c>
      <c r="D2202">
        <v>20150714221500</v>
      </c>
      <c r="E2202" s="1">
        <f>IF(SUMPRODUCT(--ISNUMBER(SEARCH({"ECON_EARNINGSREPORT","ECON_STOCKMARKET"},C2202)))&gt;0,1,0)</f>
        <v>0</v>
      </c>
      <c r="F2202" s="1">
        <f>IF(SUMPRODUCT(--ISNUMBER(SEARCH({"ENV_"},C2202)))&gt;0,1,0)</f>
        <v>0</v>
      </c>
      <c r="G2202" s="1">
        <f>IF(SUMPRODUCT(--ISNUMBER(SEARCH({"DISCRIMINATION","HARASSMENT","HATE_SPEECH","GENDER_VIOLENCE"},C2202)))&gt;0,1,0)</f>
        <v>0</v>
      </c>
      <c r="H2202" s="1">
        <f>IF(SUMPRODUCT(--ISNUMBER(SEARCH({"LEGALIZE","LEGISLATION","TRIAL"},C2202)))&gt;0,1,0)</f>
        <v>1</v>
      </c>
      <c r="I2202" s="1">
        <f>IF(SUMPRODUCT(--ISNUMBER(SEARCH({"LEADER"},C2202)))&gt;0,1,0)</f>
        <v>0</v>
      </c>
      <c r="J2202" t="str">
        <f t="shared" si="136"/>
        <v>2015</v>
      </c>
      <c r="K2202" t="str">
        <f t="shared" si="137"/>
        <v>07</v>
      </c>
      <c r="L2202" t="str">
        <f t="shared" si="138"/>
        <v>14</v>
      </c>
      <c r="M2202" s="2">
        <f t="shared" si="139"/>
        <v>42199.927083333336</v>
      </c>
      <c r="N2202" s="1">
        <f>IF(SUMPRODUCT(--ISNUMBER(SEARCH({"nasdaq.com","bloomberg.com","wsj.com","seekingalpha.com","valuewalk.com","reuters.com","forbes.com","marketwatch.com","investopedia.com","businessinsider.com","analystratings.com"},B2202)))&gt;0,1,0)</f>
        <v>1</v>
      </c>
      <c r="O2202" t="s">
        <v>3935</v>
      </c>
    </row>
    <row r="2203" spans="1:15" x14ac:dyDescent="0.35">
      <c r="A2203">
        <v>-1.24555160142349</v>
      </c>
      <c r="B2203" t="s">
        <v>2084</v>
      </c>
      <c r="C2203" t="s">
        <v>2085</v>
      </c>
      <c r="D2203">
        <v>20151230191500</v>
      </c>
      <c r="E2203" s="1">
        <f>IF(SUMPRODUCT(--ISNUMBER(SEARCH({"ECON_EARNINGSREPORT","ECON_STOCKMARKET"},C2203)))&gt;0,1,0)</f>
        <v>1</v>
      </c>
      <c r="F2203" s="1">
        <f>IF(SUMPRODUCT(--ISNUMBER(SEARCH({"ENV_"},C2203)))&gt;0,1,0)</f>
        <v>0</v>
      </c>
      <c r="G2203" s="1">
        <f>IF(SUMPRODUCT(--ISNUMBER(SEARCH({"DISCRIMINATION","HARASSMENT","HATE_SPEECH","GENDER_VIOLENCE"},C2203)))&gt;0,1,0)</f>
        <v>0</v>
      </c>
      <c r="H2203" s="1">
        <f>IF(SUMPRODUCT(--ISNUMBER(SEARCH({"LEGALIZE","LEGISLATION","TRIAL"},C2203)))&gt;0,1,0)</f>
        <v>0</v>
      </c>
      <c r="I2203" s="1">
        <f>IF(SUMPRODUCT(--ISNUMBER(SEARCH({"LEADER"},C2203)))&gt;0,1,0)</f>
        <v>0</v>
      </c>
      <c r="J2203" t="str">
        <f t="shared" si="136"/>
        <v>2015</v>
      </c>
      <c r="K2203" t="str">
        <f t="shared" si="137"/>
        <v>12</v>
      </c>
      <c r="L2203" t="str">
        <f t="shared" si="138"/>
        <v>30</v>
      </c>
      <c r="M2203" s="2">
        <f t="shared" si="139"/>
        <v>42368.802083333336</v>
      </c>
      <c r="N2203" s="1">
        <f>IF(SUMPRODUCT(--ISNUMBER(SEARCH({"nasdaq.com","bloomberg.com","wsj.com","seekingalpha.com","valuewalk.com","reuters.com","forbes.com","marketwatch.com","investopedia.com","businessinsider.com","analystratings.com"},B2203)))&gt;0,1,0)</f>
        <v>0</v>
      </c>
      <c r="O2203" t="s">
        <v>3935</v>
      </c>
    </row>
    <row r="2204" spans="1:15" x14ac:dyDescent="0.35">
      <c r="A2204">
        <v>1.3386880856760399</v>
      </c>
      <c r="B2204" t="s">
        <v>1448</v>
      </c>
      <c r="C2204" t="s">
        <v>2086</v>
      </c>
      <c r="D2204">
        <v>20150615174500</v>
      </c>
      <c r="E2204" s="1">
        <f>IF(SUMPRODUCT(--ISNUMBER(SEARCH({"ECON_EARNINGSREPORT","ECON_STOCKMARKET"},C2204)))&gt;0,1,0)</f>
        <v>1</v>
      </c>
      <c r="F2204" s="1">
        <f>IF(SUMPRODUCT(--ISNUMBER(SEARCH({"ENV_"},C2204)))&gt;0,1,0)</f>
        <v>0</v>
      </c>
      <c r="G2204" s="1">
        <f>IF(SUMPRODUCT(--ISNUMBER(SEARCH({"DISCRIMINATION","HARASSMENT","HATE_SPEECH","GENDER_VIOLENCE"},C2204)))&gt;0,1,0)</f>
        <v>0</v>
      </c>
      <c r="H2204" s="1">
        <f>IF(SUMPRODUCT(--ISNUMBER(SEARCH({"LEGALIZE","LEGISLATION","TRIAL"},C2204)))&gt;0,1,0)</f>
        <v>0</v>
      </c>
      <c r="I2204" s="1">
        <f>IF(SUMPRODUCT(--ISNUMBER(SEARCH({"LEADER"},C2204)))&gt;0,1,0)</f>
        <v>0</v>
      </c>
      <c r="J2204" t="str">
        <f t="shared" si="136"/>
        <v>2015</v>
      </c>
      <c r="K2204" t="str">
        <f t="shared" si="137"/>
        <v>06</v>
      </c>
      <c r="L2204" t="str">
        <f t="shared" si="138"/>
        <v>15</v>
      </c>
      <c r="M2204" s="2">
        <f t="shared" si="139"/>
        <v>42170.739583333336</v>
      </c>
      <c r="N2204" s="1">
        <f>IF(SUMPRODUCT(--ISNUMBER(SEARCH({"nasdaq.com","bloomberg.com","wsj.com","seekingalpha.com","valuewalk.com","reuters.com","forbes.com","marketwatch.com","investopedia.com","businessinsider.com","analystratings.com"},B2204)))&gt;0,1,0)</f>
        <v>0</v>
      </c>
      <c r="O2204" t="s">
        <v>3935</v>
      </c>
    </row>
    <row r="2205" spans="1:15" x14ac:dyDescent="0.35">
      <c r="A2205">
        <v>-0.32154340836012901</v>
      </c>
      <c r="B2205" t="s">
        <v>395</v>
      </c>
      <c r="C2205" t="s">
        <v>2087</v>
      </c>
      <c r="D2205">
        <v>20160531161500</v>
      </c>
      <c r="E2205" s="1">
        <f>IF(SUMPRODUCT(--ISNUMBER(SEARCH({"ECON_EARNINGSREPORT","ECON_STOCKMARKET"},C2205)))&gt;0,1,0)</f>
        <v>1</v>
      </c>
      <c r="F2205" s="1">
        <f>IF(SUMPRODUCT(--ISNUMBER(SEARCH({"ENV_"},C2205)))&gt;0,1,0)</f>
        <v>0</v>
      </c>
      <c r="G2205" s="1">
        <f>IF(SUMPRODUCT(--ISNUMBER(SEARCH({"DISCRIMINATION","HARASSMENT","HATE_SPEECH","GENDER_VIOLENCE"},C2205)))&gt;0,1,0)</f>
        <v>0</v>
      </c>
      <c r="H2205" s="1">
        <f>IF(SUMPRODUCT(--ISNUMBER(SEARCH({"LEGALIZE","LEGISLATION","TRIAL"},C2205)))&gt;0,1,0)</f>
        <v>0</v>
      </c>
      <c r="I2205" s="1">
        <f>IF(SUMPRODUCT(--ISNUMBER(SEARCH({"LEADER"},C2205)))&gt;0,1,0)</f>
        <v>0</v>
      </c>
      <c r="J2205" t="str">
        <f t="shared" si="136"/>
        <v>2016</v>
      </c>
      <c r="K2205" t="str">
        <f t="shared" si="137"/>
        <v>05</v>
      </c>
      <c r="L2205" t="str">
        <f t="shared" si="138"/>
        <v>31</v>
      </c>
      <c r="M2205" s="2">
        <f t="shared" si="139"/>
        <v>42521.677083333336</v>
      </c>
      <c r="N2205" s="1">
        <f>IF(SUMPRODUCT(--ISNUMBER(SEARCH({"nasdaq.com","bloomberg.com","wsj.com","seekingalpha.com","valuewalk.com","reuters.com","forbes.com","marketwatch.com","investopedia.com","businessinsider.com","analystratings.com"},B2205)))&gt;0,1,0)</f>
        <v>1</v>
      </c>
      <c r="O2205" t="s">
        <v>3935</v>
      </c>
    </row>
    <row r="2206" spans="1:15" x14ac:dyDescent="0.35">
      <c r="A2206">
        <v>0.64205457463884397</v>
      </c>
      <c r="B2206" t="s">
        <v>11</v>
      </c>
      <c r="C2206" t="s">
        <v>2088</v>
      </c>
      <c r="D2206">
        <v>20151215114500</v>
      </c>
      <c r="E2206" s="1">
        <f>IF(SUMPRODUCT(--ISNUMBER(SEARCH({"ECON_EARNINGSREPORT","ECON_STOCKMARKET"},C2206)))&gt;0,1,0)</f>
        <v>1</v>
      </c>
      <c r="F2206" s="1">
        <f>IF(SUMPRODUCT(--ISNUMBER(SEARCH({"ENV_"},C2206)))&gt;0,1,0)</f>
        <v>0</v>
      </c>
      <c r="G2206" s="1">
        <f>IF(SUMPRODUCT(--ISNUMBER(SEARCH({"DISCRIMINATION","HARASSMENT","HATE_SPEECH","GENDER_VIOLENCE"},C2206)))&gt;0,1,0)</f>
        <v>0</v>
      </c>
      <c r="H2206" s="1">
        <f>IF(SUMPRODUCT(--ISNUMBER(SEARCH({"LEGALIZE","LEGISLATION","TRIAL"},C2206)))&gt;0,1,0)</f>
        <v>1</v>
      </c>
      <c r="I2206" s="1">
        <f>IF(SUMPRODUCT(--ISNUMBER(SEARCH({"LEADER"},C2206)))&gt;0,1,0)</f>
        <v>0</v>
      </c>
      <c r="J2206" t="str">
        <f t="shared" si="136"/>
        <v>2015</v>
      </c>
      <c r="K2206" t="str">
        <f t="shared" si="137"/>
        <v>12</v>
      </c>
      <c r="L2206" t="str">
        <f t="shared" si="138"/>
        <v>15</v>
      </c>
      <c r="M2206" s="2">
        <f t="shared" si="139"/>
        <v>42353.489583333336</v>
      </c>
      <c r="N2206" s="1">
        <f>IF(SUMPRODUCT(--ISNUMBER(SEARCH({"nasdaq.com","bloomberg.com","wsj.com","seekingalpha.com","valuewalk.com","reuters.com","forbes.com","marketwatch.com","investopedia.com","businessinsider.com","analystratings.com"},B2206)))&gt;0,1,0)</f>
        <v>0</v>
      </c>
      <c r="O2206" t="s">
        <v>3935</v>
      </c>
    </row>
    <row r="2207" spans="1:15" x14ac:dyDescent="0.35">
      <c r="A2207">
        <v>0.476190476190476</v>
      </c>
      <c r="B2207" t="s">
        <v>1480</v>
      </c>
      <c r="C2207" t="s">
        <v>2089</v>
      </c>
      <c r="D2207">
        <v>20150309204500</v>
      </c>
      <c r="E2207" s="1">
        <f>IF(SUMPRODUCT(--ISNUMBER(SEARCH({"ECON_EARNINGSREPORT","ECON_STOCKMARKET"},C2207)))&gt;0,1,0)</f>
        <v>0</v>
      </c>
      <c r="F2207" s="1">
        <f>IF(SUMPRODUCT(--ISNUMBER(SEARCH({"ENV_"},C2207)))&gt;0,1,0)</f>
        <v>0</v>
      </c>
      <c r="G2207" s="1">
        <f>IF(SUMPRODUCT(--ISNUMBER(SEARCH({"DISCRIMINATION","HARASSMENT","HATE_SPEECH","GENDER_VIOLENCE"},C2207)))&gt;0,1,0)</f>
        <v>0</v>
      </c>
      <c r="H2207" s="1">
        <f>IF(SUMPRODUCT(--ISNUMBER(SEARCH({"LEGALIZE","LEGISLATION","TRIAL"},C2207)))&gt;0,1,0)</f>
        <v>0</v>
      </c>
      <c r="I2207" s="1">
        <f>IF(SUMPRODUCT(--ISNUMBER(SEARCH({"LEADER"},C2207)))&gt;0,1,0)</f>
        <v>0</v>
      </c>
      <c r="J2207" t="str">
        <f t="shared" si="136"/>
        <v>2015</v>
      </c>
      <c r="K2207" t="str">
        <f t="shared" si="137"/>
        <v>03</v>
      </c>
      <c r="L2207" t="str">
        <f t="shared" si="138"/>
        <v>09</v>
      </c>
      <c r="M2207" s="2">
        <f t="shared" si="139"/>
        <v>42072.864583333336</v>
      </c>
      <c r="N2207" s="1">
        <f>IF(SUMPRODUCT(--ISNUMBER(SEARCH({"nasdaq.com","bloomberg.com","wsj.com","seekingalpha.com","valuewalk.com","reuters.com","forbes.com","marketwatch.com","investopedia.com","businessinsider.com","analystratings.com"},B2207)))&gt;0,1,0)</f>
        <v>0</v>
      </c>
      <c r="O2207" t="s">
        <v>3935</v>
      </c>
    </row>
    <row r="2208" spans="1:15" x14ac:dyDescent="0.35">
      <c r="A2208">
        <v>-0.44331855604813197</v>
      </c>
      <c r="B2208" t="s">
        <v>2090</v>
      </c>
      <c r="C2208" t="s">
        <v>2091</v>
      </c>
      <c r="D2208">
        <v>20150721053000</v>
      </c>
      <c r="E2208" s="1">
        <f>IF(SUMPRODUCT(--ISNUMBER(SEARCH({"ECON_EARNINGSREPORT","ECON_STOCKMARKET"},C2208)))&gt;0,1,0)</f>
        <v>0</v>
      </c>
      <c r="F2208" s="1">
        <f>IF(SUMPRODUCT(--ISNUMBER(SEARCH({"ENV_"},C2208)))&gt;0,1,0)</f>
        <v>0</v>
      </c>
      <c r="G2208" s="1">
        <f>IF(SUMPRODUCT(--ISNUMBER(SEARCH({"DISCRIMINATION","HARASSMENT","HATE_SPEECH","GENDER_VIOLENCE"},C2208)))&gt;0,1,0)</f>
        <v>0</v>
      </c>
      <c r="H2208" s="1">
        <f>IF(SUMPRODUCT(--ISNUMBER(SEARCH({"LEGALIZE","LEGISLATION","TRIAL"},C2208)))&gt;0,1,0)</f>
        <v>0</v>
      </c>
      <c r="I2208" s="1">
        <f>IF(SUMPRODUCT(--ISNUMBER(SEARCH({"LEADER"},C2208)))&gt;0,1,0)</f>
        <v>0</v>
      </c>
      <c r="J2208" t="str">
        <f t="shared" si="136"/>
        <v>2015</v>
      </c>
      <c r="K2208" t="str">
        <f t="shared" si="137"/>
        <v>07</v>
      </c>
      <c r="L2208" t="str">
        <f t="shared" si="138"/>
        <v>21</v>
      </c>
      <c r="M2208" s="2">
        <f t="shared" si="139"/>
        <v>42206.229166666664</v>
      </c>
      <c r="N2208" s="1">
        <f>IF(SUMPRODUCT(--ISNUMBER(SEARCH({"nasdaq.com","bloomberg.com","wsj.com","seekingalpha.com","valuewalk.com","reuters.com","forbes.com","marketwatch.com","investopedia.com","businessinsider.com","analystratings.com"},B2208)))&gt;0,1,0)</f>
        <v>0</v>
      </c>
      <c r="O2208" t="s">
        <v>3935</v>
      </c>
    </row>
    <row r="2209" spans="1:15" x14ac:dyDescent="0.35">
      <c r="A2209">
        <v>-0.88495575221238898</v>
      </c>
      <c r="B2209" t="s">
        <v>25</v>
      </c>
      <c r="C2209" t="s">
        <v>2092</v>
      </c>
      <c r="D2209">
        <v>20150714171500</v>
      </c>
      <c r="E2209" s="1">
        <f>IF(SUMPRODUCT(--ISNUMBER(SEARCH({"ECON_EARNINGSREPORT","ECON_STOCKMARKET"},C2209)))&gt;0,1,0)</f>
        <v>1</v>
      </c>
      <c r="F2209" s="1">
        <f>IF(SUMPRODUCT(--ISNUMBER(SEARCH({"ENV_"},C2209)))&gt;0,1,0)</f>
        <v>0</v>
      </c>
      <c r="G2209" s="1">
        <f>IF(SUMPRODUCT(--ISNUMBER(SEARCH({"DISCRIMINATION","HARASSMENT","HATE_SPEECH","GENDER_VIOLENCE"},C2209)))&gt;0,1,0)</f>
        <v>0</v>
      </c>
      <c r="H2209" s="1">
        <f>IF(SUMPRODUCT(--ISNUMBER(SEARCH({"LEGALIZE","LEGISLATION","TRIAL"},C2209)))&gt;0,1,0)</f>
        <v>0</v>
      </c>
      <c r="I2209" s="1">
        <f>IF(SUMPRODUCT(--ISNUMBER(SEARCH({"LEADER"},C2209)))&gt;0,1,0)</f>
        <v>0</v>
      </c>
      <c r="J2209" t="str">
        <f t="shared" si="136"/>
        <v>2015</v>
      </c>
      <c r="K2209" t="str">
        <f t="shared" si="137"/>
        <v>07</v>
      </c>
      <c r="L2209" t="str">
        <f t="shared" si="138"/>
        <v>14</v>
      </c>
      <c r="M2209" s="2">
        <f t="shared" si="139"/>
        <v>42199.71875</v>
      </c>
      <c r="N2209" s="1">
        <f>IF(SUMPRODUCT(--ISNUMBER(SEARCH({"nasdaq.com","bloomberg.com","wsj.com","seekingalpha.com","valuewalk.com","reuters.com","forbes.com","marketwatch.com","investopedia.com","businessinsider.com","analystratings.com"},B2209)))&gt;0,1,0)</f>
        <v>0</v>
      </c>
      <c r="O2209" t="s">
        <v>3935</v>
      </c>
    </row>
    <row r="2210" spans="1:15" x14ac:dyDescent="0.35">
      <c r="A2210">
        <v>-6.7961165048543704</v>
      </c>
      <c r="B2210" t="s">
        <v>96</v>
      </c>
      <c r="C2210" t="s">
        <v>2093</v>
      </c>
      <c r="D2210">
        <v>20160114194500</v>
      </c>
      <c r="E2210" s="1">
        <f>IF(SUMPRODUCT(--ISNUMBER(SEARCH({"ECON_EARNINGSREPORT","ECON_STOCKMARKET"},C2210)))&gt;0,1,0)</f>
        <v>1</v>
      </c>
      <c r="F2210" s="1">
        <f>IF(SUMPRODUCT(--ISNUMBER(SEARCH({"ENV_"},C2210)))&gt;0,1,0)</f>
        <v>0</v>
      </c>
      <c r="G2210" s="1">
        <f>IF(SUMPRODUCT(--ISNUMBER(SEARCH({"DISCRIMINATION","HARASSMENT","HATE_SPEECH","GENDER_VIOLENCE"},C2210)))&gt;0,1,0)</f>
        <v>0</v>
      </c>
      <c r="H2210" s="1">
        <f>IF(SUMPRODUCT(--ISNUMBER(SEARCH({"LEGALIZE","LEGISLATION","TRIAL"},C2210)))&gt;0,1,0)</f>
        <v>1</v>
      </c>
      <c r="I2210" s="1">
        <f>IF(SUMPRODUCT(--ISNUMBER(SEARCH({"LEADER"},C2210)))&gt;0,1,0)</f>
        <v>0</v>
      </c>
      <c r="J2210" t="str">
        <f t="shared" si="136"/>
        <v>2016</v>
      </c>
      <c r="K2210" t="str">
        <f t="shared" si="137"/>
        <v>01</v>
      </c>
      <c r="L2210" t="str">
        <f t="shared" si="138"/>
        <v>14</v>
      </c>
      <c r="M2210" s="2">
        <f t="shared" si="139"/>
        <v>42383.822916666664</v>
      </c>
      <c r="N2210" s="1">
        <f>IF(SUMPRODUCT(--ISNUMBER(SEARCH({"nasdaq.com","bloomberg.com","wsj.com","seekingalpha.com","valuewalk.com","reuters.com","forbes.com","marketwatch.com","investopedia.com","businessinsider.com","analystratings.com"},B2210)))&gt;0,1,0)</f>
        <v>0</v>
      </c>
      <c r="O2210" t="s">
        <v>3935</v>
      </c>
    </row>
    <row r="2211" spans="1:15" x14ac:dyDescent="0.35">
      <c r="A2211">
        <v>-3.23886639676113</v>
      </c>
      <c r="B2211" t="s">
        <v>90</v>
      </c>
      <c r="C2211" t="s">
        <v>2094</v>
      </c>
      <c r="D2211">
        <v>20150626163000</v>
      </c>
      <c r="E2211" s="1">
        <f>IF(SUMPRODUCT(--ISNUMBER(SEARCH({"ECON_EARNINGSREPORT","ECON_STOCKMARKET"},C2211)))&gt;0,1,0)</f>
        <v>0</v>
      </c>
      <c r="F2211" s="1">
        <f>IF(SUMPRODUCT(--ISNUMBER(SEARCH({"ENV_"},C2211)))&gt;0,1,0)</f>
        <v>0</v>
      </c>
      <c r="G2211" s="1">
        <f>IF(SUMPRODUCT(--ISNUMBER(SEARCH({"DISCRIMINATION","HARASSMENT","HATE_SPEECH","GENDER_VIOLENCE"},C2211)))&gt;0,1,0)</f>
        <v>0</v>
      </c>
      <c r="H2211" s="1">
        <f>IF(SUMPRODUCT(--ISNUMBER(SEARCH({"LEGALIZE","LEGISLATION","TRIAL"},C2211)))&gt;0,1,0)</f>
        <v>0</v>
      </c>
      <c r="I2211" s="1">
        <f>IF(SUMPRODUCT(--ISNUMBER(SEARCH({"LEADER"},C2211)))&gt;0,1,0)</f>
        <v>0</v>
      </c>
      <c r="J2211" t="str">
        <f t="shared" si="136"/>
        <v>2015</v>
      </c>
      <c r="K2211" t="str">
        <f t="shared" si="137"/>
        <v>06</v>
      </c>
      <c r="L2211" t="str">
        <f t="shared" si="138"/>
        <v>26</v>
      </c>
      <c r="M2211" s="2">
        <f t="shared" si="139"/>
        <v>42181.6875</v>
      </c>
      <c r="N2211" s="1">
        <f>IF(SUMPRODUCT(--ISNUMBER(SEARCH({"nasdaq.com","bloomberg.com","wsj.com","seekingalpha.com","valuewalk.com","reuters.com","forbes.com","marketwatch.com","investopedia.com","businessinsider.com","analystratings.com"},B2211)))&gt;0,1,0)</f>
        <v>0</v>
      </c>
      <c r="O2211" t="s">
        <v>3935</v>
      </c>
    </row>
    <row r="2212" spans="1:15" x14ac:dyDescent="0.35">
      <c r="A2212">
        <v>1.9685039370078701</v>
      </c>
      <c r="B2212" t="s">
        <v>23</v>
      </c>
      <c r="C2212" t="s">
        <v>2095</v>
      </c>
      <c r="D2212">
        <v>20160413210000</v>
      </c>
      <c r="E2212" s="1">
        <f>IF(SUMPRODUCT(--ISNUMBER(SEARCH({"ECON_EARNINGSREPORT","ECON_STOCKMARKET"},C2212)))&gt;0,1,0)</f>
        <v>1</v>
      </c>
      <c r="F2212" s="1">
        <f>IF(SUMPRODUCT(--ISNUMBER(SEARCH({"ENV_"},C2212)))&gt;0,1,0)</f>
        <v>0</v>
      </c>
      <c r="G2212" s="1">
        <f>IF(SUMPRODUCT(--ISNUMBER(SEARCH({"DISCRIMINATION","HARASSMENT","HATE_SPEECH","GENDER_VIOLENCE"},C2212)))&gt;0,1,0)</f>
        <v>0</v>
      </c>
      <c r="H2212" s="1">
        <f>IF(SUMPRODUCT(--ISNUMBER(SEARCH({"LEGALIZE","LEGISLATION","TRIAL"},C2212)))&gt;0,1,0)</f>
        <v>0</v>
      </c>
      <c r="I2212" s="1">
        <f>IF(SUMPRODUCT(--ISNUMBER(SEARCH({"LEADER"},C2212)))&gt;0,1,0)</f>
        <v>0</v>
      </c>
      <c r="J2212" t="str">
        <f t="shared" si="136"/>
        <v>2016</v>
      </c>
      <c r="K2212" t="str">
        <f t="shared" si="137"/>
        <v>04</v>
      </c>
      <c r="L2212" t="str">
        <f t="shared" si="138"/>
        <v>13</v>
      </c>
      <c r="M2212" s="2">
        <f t="shared" si="139"/>
        <v>42473.875</v>
      </c>
      <c r="N2212" s="1">
        <f>IF(SUMPRODUCT(--ISNUMBER(SEARCH({"nasdaq.com","bloomberg.com","wsj.com","seekingalpha.com","valuewalk.com","reuters.com","forbes.com","marketwatch.com","investopedia.com","businessinsider.com","analystratings.com"},B2212)))&gt;0,1,0)</f>
        <v>0</v>
      </c>
      <c r="O2212" t="s">
        <v>3935</v>
      </c>
    </row>
    <row r="2213" spans="1:15" x14ac:dyDescent="0.35">
      <c r="A2213">
        <v>0.81967213114754101</v>
      </c>
      <c r="B2213" t="s">
        <v>1658</v>
      </c>
      <c r="C2213" t="s">
        <v>2096</v>
      </c>
      <c r="D2213">
        <v>20150713150000</v>
      </c>
      <c r="E2213" s="1">
        <f>IF(SUMPRODUCT(--ISNUMBER(SEARCH({"ECON_EARNINGSREPORT","ECON_STOCKMARKET"},C2213)))&gt;0,1,0)</f>
        <v>1</v>
      </c>
      <c r="F2213" s="1">
        <f>IF(SUMPRODUCT(--ISNUMBER(SEARCH({"ENV_"},C2213)))&gt;0,1,0)</f>
        <v>0</v>
      </c>
      <c r="G2213" s="1">
        <f>IF(SUMPRODUCT(--ISNUMBER(SEARCH({"DISCRIMINATION","HARASSMENT","HATE_SPEECH","GENDER_VIOLENCE"},C2213)))&gt;0,1,0)</f>
        <v>0</v>
      </c>
      <c r="H2213" s="1">
        <f>IF(SUMPRODUCT(--ISNUMBER(SEARCH({"LEGALIZE","LEGISLATION","TRIAL"},C2213)))&gt;0,1,0)</f>
        <v>0</v>
      </c>
      <c r="I2213" s="1">
        <f>IF(SUMPRODUCT(--ISNUMBER(SEARCH({"LEADER"},C2213)))&gt;0,1,0)</f>
        <v>1</v>
      </c>
      <c r="J2213" t="str">
        <f t="shared" si="136"/>
        <v>2015</v>
      </c>
      <c r="K2213" t="str">
        <f t="shared" si="137"/>
        <v>07</v>
      </c>
      <c r="L2213" t="str">
        <f t="shared" si="138"/>
        <v>13</v>
      </c>
      <c r="M2213" s="2">
        <f t="shared" si="139"/>
        <v>42198.625</v>
      </c>
      <c r="N2213" s="1">
        <f>IF(SUMPRODUCT(--ISNUMBER(SEARCH({"nasdaq.com","bloomberg.com","wsj.com","seekingalpha.com","valuewalk.com","reuters.com","forbes.com","marketwatch.com","investopedia.com","businessinsider.com","analystratings.com"},B2213)))&gt;0,1,0)</f>
        <v>0</v>
      </c>
      <c r="O2213" t="s">
        <v>3935</v>
      </c>
    </row>
    <row r="2214" spans="1:15" x14ac:dyDescent="0.35">
      <c r="A2214">
        <v>0.81967213114754101</v>
      </c>
      <c r="B2214" t="s">
        <v>2013</v>
      </c>
      <c r="C2214" t="s">
        <v>2097</v>
      </c>
      <c r="D2214">
        <v>20160211091500</v>
      </c>
      <c r="E2214" s="1">
        <f>IF(SUMPRODUCT(--ISNUMBER(SEARCH({"ECON_EARNINGSREPORT","ECON_STOCKMARKET"},C2214)))&gt;0,1,0)</f>
        <v>0</v>
      </c>
      <c r="F2214" s="1">
        <f>IF(SUMPRODUCT(--ISNUMBER(SEARCH({"ENV_"},C2214)))&gt;0,1,0)</f>
        <v>0</v>
      </c>
      <c r="G2214" s="1">
        <f>IF(SUMPRODUCT(--ISNUMBER(SEARCH({"DISCRIMINATION","HARASSMENT","HATE_SPEECH","GENDER_VIOLENCE"},C2214)))&gt;0,1,0)</f>
        <v>0</v>
      </c>
      <c r="H2214" s="1">
        <f>IF(SUMPRODUCT(--ISNUMBER(SEARCH({"LEGALIZE","LEGISLATION","TRIAL"},C2214)))&gt;0,1,0)</f>
        <v>1</v>
      </c>
      <c r="I2214" s="1">
        <f>IF(SUMPRODUCT(--ISNUMBER(SEARCH({"LEADER"},C2214)))&gt;0,1,0)</f>
        <v>0</v>
      </c>
      <c r="J2214" t="str">
        <f t="shared" si="136"/>
        <v>2016</v>
      </c>
      <c r="K2214" t="str">
        <f t="shared" si="137"/>
        <v>02</v>
      </c>
      <c r="L2214" t="str">
        <f t="shared" si="138"/>
        <v>11</v>
      </c>
      <c r="M2214" s="2">
        <f t="shared" si="139"/>
        <v>42411.385416666664</v>
      </c>
      <c r="N2214" s="1">
        <f>IF(SUMPRODUCT(--ISNUMBER(SEARCH({"nasdaq.com","bloomberg.com","wsj.com","seekingalpha.com","valuewalk.com","reuters.com","forbes.com","marketwatch.com","investopedia.com","businessinsider.com","analystratings.com"},B2214)))&gt;0,1,0)</f>
        <v>0</v>
      </c>
      <c r="O2214" t="s">
        <v>3935</v>
      </c>
    </row>
    <row r="2215" spans="1:15" x14ac:dyDescent="0.35">
      <c r="A2215">
        <v>0.64308681672025703</v>
      </c>
      <c r="B2215" t="s">
        <v>439</v>
      </c>
      <c r="C2215" t="s">
        <v>1435</v>
      </c>
      <c r="D2215">
        <v>20150330211500</v>
      </c>
      <c r="E2215" s="1">
        <f>IF(SUMPRODUCT(--ISNUMBER(SEARCH({"ECON_EARNINGSREPORT","ECON_STOCKMARKET"},C2215)))&gt;0,1,0)</f>
        <v>1</v>
      </c>
      <c r="F2215" s="1">
        <f>IF(SUMPRODUCT(--ISNUMBER(SEARCH({"ENV_"},C2215)))&gt;0,1,0)</f>
        <v>0</v>
      </c>
      <c r="G2215" s="1">
        <f>IF(SUMPRODUCT(--ISNUMBER(SEARCH({"DISCRIMINATION","HARASSMENT","HATE_SPEECH","GENDER_VIOLENCE"},C2215)))&gt;0,1,0)</f>
        <v>0</v>
      </c>
      <c r="H2215" s="1">
        <f>IF(SUMPRODUCT(--ISNUMBER(SEARCH({"LEGALIZE","LEGISLATION","TRIAL"},C2215)))&gt;0,1,0)</f>
        <v>0</v>
      </c>
      <c r="I2215" s="1">
        <f>IF(SUMPRODUCT(--ISNUMBER(SEARCH({"LEADER"},C2215)))&gt;0,1,0)</f>
        <v>1</v>
      </c>
      <c r="J2215" t="str">
        <f t="shared" si="136"/>
        <v>2015</v>
      </c>
      <c r="K2215" t="str">
        <f t="shared" si="137"/>
        <v>03</v>
      </c>
      <c r="L2215" t="str">
        <f t="shared" si="138"/>
        <v>30</v>
      </c>
      <c r="M2215" s="2">
        <f t="shared" si="139"/>
        <v>42093.885416666664</v>
      </c>
      <c r="N2215" s="1">
        <f>IF(SUMPRODUCT(--ISNUMBER(SEARCH({"nasdaq.com","bloomberg.com","wsj.com","seekingalpha.com","valuewalk.com","reuters.com","forbes.com","marketwatch.com","investopedia.com","businessinsider.com","analystratings.com"},B2215)))&gt;0,1,0)</f>
        <v>0</v>
      </c>
      <c r="O2215" t="s">
        <v>3935</v>
      </c>
    </row>
    <row r="2216" spans="1:15" x14ac:dyDescent="0.35">
      <c r="A2216">
        <v>0.73937153419593304</v>
      </c>
      <c r="B2216" t="s">
        <v>1769</v>
      </c>
      <c r="C2216" t="s">
        <v>1770</v>
      </c>
      <c r="D2216">
        <v>20151207220000</v>
      </c>
      <c r="E2216" s="1">
        <f>IF(SUMPRODUCT(--ISNUMBER(SEARCH({"ECON_EARNINGSREPORT","ECON_STOCKMARKET"},C2216)))&gt;0,1,0)</f>
        <v>1</v>
      </c>
      <c r="F2216" s="1">
        <f>IF(SUMPRODUCT(--ISNUMBER(SEARCH({"ENV_"},C2216)))&gt;0,1,0)</f>
        <v>0</v>
      </c>
      <c r="G2216" s="1">
        <f>IF(SUMPRODUCT(--ISNUMBER(SEARCH({"DISCRIMINATION","HARASSMENT","HATE_SPEECH","GENDER_VIOLENCE"},C2216)))&gt;0,1,0)</f>
        <v>0</v>
      </c>
      <c r="H2216" s="1">
        <f>IF(SUMPRODUCT(--ISNUMBER(SEARCH({"LEGALIZE","LEGISLATION","TRIAL"},C2216)))&gt;0,1,0)</f>
        <v>0</v>
      </c>
      <c r="I2216" s="1">
        <f>IF(SUMPRODUCT(--ISNUMBER(SEARCH({"LEADER"},C2216)))&gt;0,1,0)</f>
        <v>0</v>
      </c>
      <c r="J2216" t="str">
        <f t="shared" si="136"/>
        <v>2015</v>
      </c>
      <c r="K2216" t="str">
        <f t="shared" si="137"/>
        <v>12</v>
      </c>
      <c r="L2216" t="str">
        <f t="shared" si="138"/>
        <v>07</v>
      </c>
      <c r="M2216" s="2">
        <f t="shared" si="139"/>
        <v>42345.916666666664</v>
      </c>
      <c r="N2216" s="1">
        <f>IF(SUMPRODUCT(--ISNUMBER(SEARCH({"nasdaq.com","bloomberg.com","wsj.com","seekingalpha.com","valuewalk.com","reuters.com","forbes.com","marketwatch.com","investopedia.com","businessinsider.com","analystratings.com"},B2216)))&gt;0,1,0)</f>
        <v>0</v>
      </c>
      <c r="O2216" t="s">
        <v>3935</v>
      </c>
    </row>
    <row r="2217" spans="1:15" x14ac:dyDescent="0.35">
      <c r="A2217">
        <v>1.0183299389002001</v>
      </c>
      <c r="B2217" t="s">
        <v>1480</v>
      </c>
      <c r="C2217" t="s">
        <v>2098</v>
      </c>
      <c r="D2217">
        <v>20150601204500</v>
      </c>
      <c r="E2217" s="1">
        <f>IF(SUMPRODUCT(--ISNUMBER(SEARCH({"ECON_EARNINGSREPORT","ECON_STOCKMARKET"},C2217)))&gt;0,1,0)</f>
        <v>0</v>
      </c>
      <c r="F2217" s="1">
        <f>IF(SUMPRODUCT(--ISNUMBER(SEARCH({"ENV_"},C2217)))&gt;0,1,0)</f>
        <v>1</v>
      </c>
      <c r="G2217" s="1">
        <f>IF(SUMPRODUCT(--ISNUMBER(SEARCH({"DISCRIMINATION","HARASSMENT","HATE_SPEECH","GENDER_VIOLENCE"},C2217)))&gt;0,1,0)</f>
        <v>0</v>
      </c>
      <c r="H2217" s="1">
        <f>IF(SUMPRODUCT(--ISNUMBER(SEARCH({"LEGALIZE","LEGISLATION","TRIAL"},C2217)))&gt;0,1,0)</f>
        <v>0</v>
      </c>
      <c r="I2217" s="1">
        <f>IF(SUMPRODUCT(--ISNUMBER(SEARCH({"LEADER"},C2217)))&gt;0,1,0)</f>
        <v>0</v>
      </c>
      <c r="J2217" t="str">
        <f t="shared" si="136"/>
        <v>2015</v>
      </c>
      <c r="K2217" t="str">
        <f t="shared" si="137"/>
        <v>06</v>
      </c>
      <c r="L2217" t="str">
        <f t="shared" si="138"/>
        <v>01</v>
      </c>
      <c r="M2217" s="2">
        <f t="shared" si="139"/>
        <v>42156.864583333336</v>
      </c>
      <c r="N2217" s="1">
        <f>IF(SUMPRODUCT(--ISNUMBER(SEARCH({"nasdaq.com","bloomberg.com","wsj.com","seekingalpha.com","valuewalk.com","reuters.com","forbes.com","marketwatch.com","investopedia.com","businessinsider.com","analystratings.com"},B2217)))&gt;0,1,0)</f>
        <v>0</v>
      </c>
      <c r="O2217" t="s">
        <v>3935</v>
      </c>
    </row>
    <row r="2218" spans="1:15" x14ac:dyDescent="0.35">
      <c r="A2218">
        <v>2.6119402985074598</v>
      </c>
      <c r="B2218" t="s">
        <v>1520</v>
      </c>
      <c r="C2218" t="s">
        <v>110</v>
      </c>
      <c r="D2218">
        <v>20151229203000</v>
      </c>
      <c r="E2218" s="1">
        <f>IF(SUMPRODUCT(--ISNUMBER(SEARCH({"ECON_EARNINGSREPORT","ECON_STOCKMARKET"},C2218)))&gt;0,1,0)</f>
        <v>1</v>
      </c>
      <c r="F2218" s="1">
        <f>IF(SUMPRODUCT(--ISNUMBER(SEARCH({"ENV_"},C2218)))&gt;0,1,0)</f>
        <v>0</v>
      </c>
      <c r="G2218" s="1">
        <f>IF(SUMPRODUCT(--ISNUMBER(SEARCH({"DISCRIMINATION","HARASSMENT","HATE_SPEECH","GENDER_VIOLENCE"},C2218)))&gt;0,1,0)</f>
        <v>0</v>
      </c>
      <c r="H2218" s="1">
        <f>IF(SUMPRODUCT(--ISNUMBER(SEARCH({"LEGALIZE","LEGISLATION","TRIAL"},C2218)))&gt;0,1,0)</f>
        <v>0</v>
      </c>
      <c r="I2218" s="1">
        <f>IF(SUMPRODUCT(--ISNUMBER(SEARCH({"LEADER"},C2218)))&gt;0,1,0)</f>
        <v>0</v>
      </c>
      <c r="J2218" t="str">
        <f t="shared" si="136"/>
        <v>2015</v>
      </c>
      <c r="K2218" t="str">
        <f t="shared" si="137"/>
        <v>12</v>
      </c>
      <c r="L2218" t="str">
        <f t="shared" si="138"/>
        <v>29</v>
      </c>
      <c r="M2218" s="2">
        <f t="shared" si="139"/>
        <v>42367.854166666664</v>
      </c>
      <c r="N2218" s="1">
        <f>IF(SUMPRODUCT(--ISNUMBER(SEARCH({"nasdaq.com","bloomberg.com","wsj.com","seekingalpha.com","valuewalk.com","reuters.com","forbes.com","marketwatch.com","investopedia.com","businessinsider.com","analystratings.com"},B2218)))&gt;0,1,0)</f>
        <v>0</v>
      </c>
      <c r="O2218" t="s">
        <v>3935</v>
      </c>
    </row>
    <row r="2219" spans="1:15" x14ac:dyDescent="0.35">
      <c r="A2219">
        <v>1.1450381679389301</v>
      </c>
      <c r="B2219" t="s">
        <v>140</v>
      </c>
      <c r="C2219" t="s">
        <v>2099</v>
      </c>
      <c r="D2219">
        <v>20150404140000</v>
      </c>
      <c r="E2219" s="1">
        <f>IF(SUMPRODUCT(--ISNUMBER(SEARCH({"ECON_EARNINGSREPORT","ECON_STOCKMARKET"},C2219)))&gt;0,1,0)</f>
        <v>0</v>
      </c>
      <c r="F2219" s="1">
        <f>IF(SUMPRODUCT(--ISNUMBER(SEARCH({"ENV_"},C2219)))&gt;0,1,0)</f>
        <v>0</v>
      </c>
      <c r="G2219" s="1">
        <f>IF(SUMPRODUCT(--ISNUMBER(SEARCH({"DISCRIMINATION","HARASSMENT","HATE_SPEECH","GENDER_VIOLENCE"},C2219)))&gt;0,1,0)</f>
        <v>0</v>
      </c>
      <c r="H2219" s="1">
        <f>IF(SUMPRODUCT(--ISNUMBER(SEARCH({"LEGALIZE","LEGISLATION","TRIAL"},C2219)))&gt;0,1,0)</f>
        <v>0</v>
      </c>
      <c r="I2219" s="1">
        <f>IF(SUMPRODUCT(--ISNUMBER(SEARCH({"LEADER"},C2219)))&gt;0,1,0)</f>
        <v>0</v>
      </c>
      <c r="J2219" t="str">
        <f t="shared" si="136"/>
        <v>2015</v>
      </c>
      <c r="K2219" t="str">
        <f t="shared" si="137"/>
        <v>04</v>
      </c>
      <c r="L2219" t="str">
        <f t="shared" si="138"/>
        <v>04</v>
      </c>
      <c r="M2219" s="2">
        <f t="shared" si="139"/>
        <v>42098.583333333336</v>
      </c>
      <c r="N2219" s="1">
        <f>IF(SUMPRODUCT(--ISNUMBER(SEARCH({"nasdaq.com","bloomberg.com","wsj.com","seekingalpha.com","valuewalk.com","reuters.com","forbes.com","marketwatch.com","investopedia.com","businessinsider.com","analystratings.com"},B2219)))&gt;0,1,0)</f>
        <v>0</v>
      </c>
      <c r="O2219" t="s">
        <v>3935</v>
      </c>
    </row>
    <row r="2220" spans="1:15" x14ac:dyDescent="0.35">
      <c r="A2220">
        <v>-1.59453302961276</v>
      </c>
      <c r="B2220" t="s">
        <v>2100</v>
      </c>
      <c r="C2220" t="s">
        <v>2101</v>
      </c>
      <c r="D2220">
        <v>20150614231500</v>
      </c>
      <c r="E2220" s="1">
        <f>IF(SUMPRODUCT(--ISNUMBER(SEARCH({"ECON_EARNINGSREPORT","ECON_STOCKMARKET"},C2220)))&gt;0,1,0)</f>
        <v>0</v>
      </c>
      <c r="F2220" s="1">
        <f>IF(SUMPRODUCT(--ISNUMBER(SEARCH({"ENV_"},C2220)))&gt;0,1,0)</f>
        <v>0</v>
      </c>
      <c r="G2220" s="1">
        <f>IF(SUMPRODUCT(--ISNUMBER(SEARCH({"DISCRIMINATION","HARASSMENT","HATE_SPEECH","GENDER_VIOLENCE"},C2220)))&gt;0,1,0)</f>
        <v>0</v>
      </c>
      <c r="H2220" s="1">
        <f>IF(SUMPRODUCT(--ISNUMBER(SEARCH({"LEGALIZE","LEGISLATION","TRIAL"},C2220)))&gt;0,1,0)</f>
        <v>0</v>
      </c>
      <c r="I2220" s="1">
        <f>IF(SUMPRODUCT(--ISNUMBER(SEARCH({"LEADER"},C2220)))&gt;0,1,0)</f>
        <v>0</v>
      </c>
      <c r="J2220" t="str">
        <f t="shared" si="136"/>
        <v>2015</v>
      </c>
      <c r="K2220" t="str">
        <f t="shared" si="137"/>
        <v>06</v>
      </c>
      <c r="L2220" t="str">
        <f t="shared" si="138"/>
        <v>14</v>
      </c>
      <c r="M2220" s="2">
        <f t="shared" si="139"/>
        <v>42169.96875</v>
      </c>
      <c r="N2220" s="1">
        <f>IF(SUMPRODUCT(--ISNUMBER(SEARCH({"nasdaq.com","bloomberg.com","wsj.com","seekingalpha.com","valuewalk.com","reuters.com","forbes.com","marketwatch.com","investopedia.com","businessinsider.com","analystratings.com"},B2220)))&gt;0,1,0)</f>
        <v>0</v>
      </c>
      <c r="O2220" t="s">
        <v>3935</v>
      </c>
    </row>
    <row r="2221" spans="1:15" x14ac:dyDescent="0.35">
      <c r="A2221">
        <v>-1.4492753623188399</v>
      </c>
      <c r="B2221" t="s">
        <v>2080</v>
      </c>
      <c r="C2221" t="s">
        <v>2102</v>
      </c>
      <c r="D2221">
        <v>20150812161500</v>
      </c>
      <c r="E2221" s="1">
        <f>IF(SUMPRODUCT(--ISNUMBER(SEARCH({"ECON_EARNINGSREPORT","ECON_STOCKMARKET"},C2221)))&gt;0,1,0)</f>
        <v>1</v>
      </c>
      <c r="F2221" s="1">
        <f>IF(SUMPRODUCT(--ISNUMBER(SEARCH({"ENV_"},C2221)))&gt;0,1,0)</f>
        <v>0</v>
      </c>
      <c r="G2221" s="1">
        <f>IF(SUMPRODUCT(--ISNUMBER(SEARCH({"DISCRIMINATION","HARASSMENT","HATE_SPEECH","GENDER_VIOLENCE"},C2221)))&gt;0,1,0)</f>
        <v>0</v>
      </c>
      <c r="H2221" s="1">
        <f>IF(SUMPRODUCT(--ISNUMBER(SEARCH({"LEGALIZE","LEGISLATION","TRIAL"},C2221)))&gt;0,1,0)</f>
        <v>0</v>
      </c>
      <c r="I2221" s="1">
        <f>IF(SUMPRODUCT(--ISNUMBER(SEARCH({"LEADER"},C2221)))&gt;0,1,0)</f>
        <v>0</v>
      </c>
      <c r="J2221" t="str">
        <f t="shared" si="136"/>
        <v>2015</v>
      </c>
      <c r="K2221" t="str">
        <f t="shared" si="137"/>
        <v>08</v>
      </c>
      <c r="L2221" t="str">
        <f t="shared" si="138"/>
        <v>12</v>
      </c>
      <c r="M2221" s="2">
        <f t="shared" si="139"/>
        <v>42228.677083333336</v>
      </c>
      <c r="N2221" s="1">
        <f>IF(SUMPRODUCT(--ISNUMBER(SEARCH({"nasdaq.com","bloomberg.com","wsj.com","seekingalpha.com","valuewalk.com","reuters.com","forbes.com","marketwatch.com","investopedia.com","businessinsider.com","analystratings.com"},B2221)))&gt;0,1,0)</f>
        <v>0</v>
      </c>
      <c r="O2221" t="s">
        <v>3935</v>
      </c>
    </row>
    <row r="2222" spans="1:15" x14ac:dyDescent="0.35">
      <c r="A2222">
        <v>1.2114537444933899</v>
      </c>
      <c r="B2222" t="s">
        <v>2013</v>
      </c>
      <c r="C2222" t="s">
        <v>2103</v>
      </c>
      <c r="D2222">
        <v>20151229110000</v>
      </c>
      <c r="E2222" s="1">
        <f>IF(SUMPRODUCT(--ISNUMBER(SEARCH({"ECON_EARNINGSREPORT","ECON_STOCKMARKET"},C2222)))&gt;0,1,0)</f>
        <v>0</v>
      </c>
      <c r="F2222" s="1">
        <f>IF(SUMPRODUCT(--ISNUMBER(SEARCH({"ENV_"},C2222)))&gt;0,1,0)</f>
        <v>0</v>
      </c>
      <c r="G2222" s="1">
        <f>IF(SUMPRODUCT(--ISNUMBER(SEARCH({"DISCRIMINATION","HARASSMENT","HATE_SPEECH","GENDER_VIOLENCE"},C2222)))&gt;0,1,0)</f>
        <v>0</v>
      </c>
      <c r="H2222" s="1">
        <f>IF(SUMPRODUCT(--ISNUMBER(SEARCH({"LEGALIZE","LEGISLATION","TRIAL"},C2222)))&gt;0,1,0)</f>
        <v>1</v>
      </c>
      <c r="I2222" s="1">
        <f>IF(SUMPRODUCT(--ISNUMBER(SEARCH({"LEADER"},C2222)))&gt;0,1,0)</f>
        <v>0</v>
      </c>
      <c r="J2222" t="str">
        <f t="shared" si="136"/>
        <v>2015</v>
      </c>
      <c r="K2222" t="str">
        <f t="shared" si="137"/>
        <v>12</v>
      </c>
      <c r="L2222" t="str">
        <f t="shared" si="138"/>
        <v>29</v>
      </c>
      <c r="M2222" s="2">
        <f t="shared" si="139"/>
        <v>42367.458333333336</v>
      </c>
      <c r="N2222" s="1">
        <f>IF(SUMPRODUCT(--ISNUMBER(SEARCH({"nasdaq.com","bloomberg.com","wsj.com","seekingalpha.com","valuewalk.com","reuters.com","forbes.com","marketwatch.com","investopedia.com","businessinsider.com","analystratings.com"},B2222)))&gt;0,1,0)</f>
        <v>0</v>
      </c>
      <c r="O2222" t="s">
        <v>3935</v>
      </c>
    </row>
    <row r="2223" spans="1:15" x14ac:dyDescent="0.35">
      <c r="A2223">
        <v>1.29659643435981</v>
      </c>
      <c r="B2223" t="s">
        <v>133</v>
      </c>
      <c r="C2223" t="s">
        <v>2104</v>
      </c>
      <c r="D2223">
        <v>20150714203000</v>
      </c>
      <c r="E2223" s="1">
        <f>IF(SUMPRODUCT(--ISNUMBER(SEARCH({"ECON_EARNINGSREPORT","ECON_STOCKMARKET"},C2223)))&gt;0,1,0)</f>
        <v>1</v>
      </c>
      <c r="F2223" s="1">
        <f>IF(SUMPRODUCT(--ISNUMBER(SEARCH({"ENV_"},C2223)))&gt;0,1,0)</f>
        <v>1</v>
      </c>
      <c r="G2223" s="1">
        <f>IF(SUMPRODUCT(--ISNUMBER(SEARCH({"DISCRIMINATION","HARASSMENT","HATE_SPEECH","GENDER_VIOLENCE"},C2223)))&gt;0,1,0)</f>
        <v>0</v>
      </c>
      <c r="H2223" s="1">
        <f>IF(SUMPRODUCT(--ISNUMBER(SEARCH({"LEGALIZE","LEGISLATION","TRIAL"},C2223)))&gt;0,1,0)</f>
        <v>0</v>
      </c>
      <c r="I2223" s="1">
        <f>IF(SUMPRODUCT(--ISNUMBER(SEARCH({"LEADER"},C2223)))&gt;0,1,0)</f>
        <v>0</v>
      </c>
      <c r="J2223" t="str">
        <f t="shared" si="136"/>
        <v>2015</v>
      </c>
      <c r="K2223" t="str">
        <f t="shared" si="137"/>
        <v>07</v>
      </c>
      <c r="L2223" t="str">
        <f t="shared" si="138"/>
        <v>14</v>
      </c>
      <c r="M2223" s="2">
        <f t="shared" si="139"/>
        <v>42199.854166666664</v>
      </c>
      <c r="N2223" s="1">
        <f>IF(SUMPRODUCT(--ISNUMBER(SEARCH({"nasdaq.com","bloomberg.com","wsj.com","seekingalpha.com","valuewalk.com","reuters.com","forbes.com","marketwatch.com","investopedia.com","businessinsider.com","analystratings.com"},B2223)))&gt;0,1,0)</f>
        <v>1</v>
      </c>
      <c r="O2223" t="s">
        <v>3935</v>
      </c>
    </row>
    <row r="2224" spans="1:15" x14ac:dyDescent="0.35">
      <c r="A2224">
        <v>1.53061224489796</v>
      </c>
      <c r="B2224" t="s">
        <v>1448</v>
      </c>
      <c r="C2224" t="s">
        <v>70</v>
      </c>
      <c r="D2224">
        <v>20150326203000</v>
      </c>
      <c r="E2224" s="1">
        <f>IF(SUMPRODUCT(--ISNUMBER(SEARCH({"ECON_EARNINGSREPORT","ECON_STOCKMARKET"},C2224)))&gt;0,1,0)</f>
        <v>1</v>
      </c>
      <c r="F2224" s="1">
        <f>IF(SUMPRODUCT(--ISNUMBER(SEARCH({"ENV_"},C2224)))&gt;0,1,0)</f>
        <v>0</v>
      </c>
      <c r="G2224" s="1">
        <f>IF(SUMPRODUCT(--ISNUMBER(SEARCH({"DISCRIMINATION","HARASSMENT","HATE_SPEECH","GENDER_VIOLENCE"},C2224)))&gt;0,1,0)</f>
        <v>0</v>
      </c>
      <c r="H2224" s="1">
        <f>IF(SUMPRODUCT(--ISNUMBER(SEARCH({"LEGALIZE","LEGISLATION","TRIAL"},C2224)))&gt;0,1,0)</f>
        <v>0</v>
      </c>
      <c r="I2224" s="1">
        <f>IF(SUMPRODUCT(--ISNUMBER(SEARCH({"LEADER"},C2224)))&gt;0,1,0)</f>
        <v>0</v>
      </c>
      <c r="J2224" t="str">
        <f t="shared" si="136"/>
        <v>2015</v>
      </c>
      <c r="K2224" t="str">
        <f t="shared" si="137"/>
        <v>03</v>
      </c>
      <c r="L2224" t="str">
        <f t="shared" si="138"/>
        <v>26</v>
      </c>
      <c r="M2224" s="2">
        <f t="shared" si="139"/>
        <v>42089.854166666664</v>
      </c>
      <c r="N2224" s="1">
        <f>IF(SUMPRODUCT(--ISNUMBER(SEARCH({"nasdaq.com","bloomberg.com","wsj.com","seekingalpha.com","valuewalk.com","reuters.com","forbes.com","marketwatch.com","investopedia.com","businessinsider.com","analystratings.com"},B2224)))&gt;0,1,0)</f>
        <v>0</v>
      </c>
      <c r="O2224" t="s">
        <v>3935</v>
      </c>
    </row>
    <row r="2225" spans="1:15" x14ac:dyDescent="0.35">
      <c r="A2225">
        <v>-0.181488203266788</v>
      </c>
      <c r="B2225" t="s">
        <v>1442</v>
      </c>
      <c r="C2225" t="s">
        <v>2105</v>
      </c>
      <c r="D2225">
        <v>20151223120000</v>
      </c>
      <c r="E2225" s="1">
        <f>IF(SUMPRODUCT(--ISNUMBER(SEARCH({"ECON_EARNINGSREPORT","ECON_STOCKMARKET"},C2225)))&gt;0,1,0)</f>
        <v>1</v>
      </c>
      <c r="F2225" s="1">
        <f>IF(SUMPRODUCT(--ISNUMBER(SEARCH({"ENV_"},C2225)))&gt;0,1,0)</f>
        <v>0</v>
      </c>
      <c r="G2225" s="1">
        <f>IF(SUMPRODUCT(--ISNUMBER(SEARCH({"DISCRIMINATION","HARASSMENT","HATE_SPEECH","GENDER_VIOLENCE"},C2225)))&gt;0,1,0)</f>
        <v>0</v>
      </c>
      <c r="H2225" s="1">
        <f>IF(SUMPRODUCT(--ISNUMBER(SEARCH({"LEGALIZE","LEGISLATION","TRIAL"},C2225)))&gt;0,1,0)</f>
        <v>0</v>
      </c>
      <c r="I2225" s="1">
        <f>IF(SUMPRODUCT(--ISNUMBER(SEARCH({"LEADER"},C2225)))&gt;0,1,0)</f>
        <v>0</v>
      </c>
      <c r="J2225" t="str">
        <f t="shared" si="136"/>
        <v>2015</v>
      </c>
      <c r="K2225" t="str">
        <f t="shared" si="137"/>
        <v>12</v>
      </c>
      <c r="L2225" t="str">
        <f t="shared" si="138"/>
        <v>23</v>
      </c>
      <c r="M2225" s="2">
        <f t="shared" si="139"/>
        <v>42361.5</v>
      </c>
      <c r="N2225" s="1">
        <f>IF(SUMPRODUCT(--ISNUMBER(SEARCH({"nasdaq.com","bloomberg.com","wsj.com","seekingalpha.com","valuewalk.com","reuters.com","forbes.com","marketwatch.com","investopedia.com","businessinsider.com","analystratings.com"},B2225)))&gt;0,1,0)</f>
        <v>0</v>
      </c>
      <c r="O2225" t="s">
        <v>3935</v>
      </c>
    </row>
    <row r="2226" spans="1:15" x14ac:dyDescent="0.35">
      <c r="A2226">
        <v>0</v>
      </c>
      <c r="B2226" t="s">
        <v>1480</v>
      </c>
      <c r="C2226" t="s">
        <v>1984</v>
      </c>
      <c r="D2226">
        <v>20150706200000</v>
      </c>
      <c r="E2226" s="1">
        <f>IF(SUMPRODUCT(--ISNUMBER(SEARCH({"ECON_EARNINGSREPORT","ECON_STOCKMARKET"},C2226)))&gt;0,1,0)</f>
        <v>1</v>
      </c>
      <c r="F2226" s="1">
        <f>IF(SUMPRODUCT(--ISNUMBER(SEARCH({"ENV_"},C2226)))&gt;0,1,0)</f>
        <v>0</v>
      </c>
      <c r="G2226" s="1">
        <f>IF(SUMPRODUCT(--ISNUMBER(SEARCH({"DISCRIMINATION","HARASSMENT","HATE_SPEECH","GENDER_VIOLENCE"},C2226)))&gt;0,1,0)</f>
        <v>0</v>
      </c>
      <c r="H2226" s="1">
        <f>IF(SUMPRODUCT(--ISNUMBER(SEARCH({"LEGALIZE","LEGISLATION","TRIAL"},C2226)))&gt;0,1,0)</f>
        <v>0</v>
      </c>
      <c r="I2226" s="1">
        <f>IF(SUMPRODUCT(--ISNUMBER(SEARCH({"LEADER"},C2226)))&gt;0,1,0)</f>
        <v>0</v>
      </c>
      <c r="J2226" t="str">
        <f t="shared" si="136"/>
        <v>2015</v>
      </c>
      <c r="K2226" t="str">
        <f t="shared" si="137"/>
        <v>07</v>
      </c>
      <c r="L2226" t="str">
        <f t="shared" si="138"/>
        <v>06</v>
      </c>
      <c r="M2226" s="2">
        <f t="shared" si="139"/>
        <v>42191.833333333336</v>
      </c>
      <c r="N2226" s="1">
        <f>IF(SUMPRODUCT(--ISNUMBER(SEARCH({"nasdaq.com","bloomberg.com","wsj.com","seekingalpha.com","valuewalk.com","reuters.com","forbes.com","marketwatch.com","investopedia.com","businessinsider.com","analystratings.com"},B2226)))&gt;0,1,0)</f>
        <v>0</v>
      </c>
      <c r="O2226" t="s">
        <v>3935</v>
      </c>
    </row>
    <row r="2227" spans="1:15" x14ac:dyDescent="0.35">
      <c r="A2227">
        <v>0.89126559714794995</v>
      </c>
      <c r="B2227" t="s">
        <v>1600</v>
      </c>
      <c r="C2227" t="s">
        <v>2106</v>
      </c>
      <c r="D2227">
        <v>20151117170000</v>
      </c>
      <c r="E2227" s="1">
        <f>IF(SUMPRODUCT(--ISNUMBER(SEARCH({"ECON_EARNINGSREPORT","ECON_STOCKMARKET"},C2227)))&gt;0,1,0)</f>
        <v>1</v>
      </c>
      <c r="F2227" s="1">
        <f>IF(SUMPRODUCT(--ISNUMBER(SEARCH({"ENV_"},C2227)))&gt;0,1,0)</f>
        <v>0</v>
      </c>
      <c r="G2227" s="1">
        <f>IF(SUMPRODUCT(--ISNUMBER(SEARCH({"DISCRIMINATION","HARASSMENT","HATE_SPEECH","GENDER_VIOLENCE"},C2227)))&gt;0,1,0)</f>
        <v>0</v>
      </c>
      <c r="H2227" s="1">
        <f>IF(SUMPRODUCT(--ISNUMBER(SEARCH({"LEGALIZE","LEGISLATION","TRIAL"},C2227)))&gt;0,1,0)</f>
        <v>0</v>
      </c>
      <c r="I2227" s="1">
        <f>IF(SUMPRODUCT(--ISNUMBER(SEARCH({"LEADER"},C2227)))&gt;0,1,0)</f>
        <v>0</v>
      </c>
      <c r="J2227" t="str">
        <f t="shared" si="136"/>
        <v>2015</v>
      </c>
      <c r="K2227" t="str">
        <f t="shared" si="137"/>
        <v>11</v>
      </c>
      <c r="L2227" t="str">
        <f t="shared" si="138"/>
        <v>17</v>
      </c>
      <c r="M2227" s="2">
        <f t="shared" si="139"/>
        <v>42325.708333333336</v>
      </c>
      <c r="N2227" s="1">
        <f>IF(SUMPRODUCT(--ISNUMBER(SEARCH({"nasdaq.com","bloomberg.com","wsj.com","seekingalpha.com","valuewalk.com","reuters.com","forbes.com","marketwatch.com","investopedia.com","businessinsider.com","analystratings.com"},B2227)))&gt;0,1,0)</f>
        <v>0</v>
      </c>
      <c r="O2227" t="s">
        <v>3935</v>
      </c>
    </row>
    <row r="2228" spans="1:15" x14ac:dyDescent="0.35">
      <c r="A2228">
        <v>0.29498525073746301</v>
      </c>
      <c r="B2228" t="s">
        <v>1520</v>
      </c>
      <c r="C2228" t="s">
        <v>2107</v>
      </c>
      <c r="D2228">
        <v>20160221223000</v>
      </c>
      <c r="E2228" s="1">
        <f>IF(SUMPRODUCT(--ISNUMBER(SEARCH({"ECON_EARNINGSREPORT","ECON_STOCKMARKET"},C2228)))&gt;0,1,0)</f>
        <v>1</v>
      </c>
      <c r="F2228" s="1">
        <f>IF(SUMPRODUCT(--ISNUMBER(SEARCH({"ENV_"},C2228)))&gt;0,1,0)</f>
        <v>0</v>
      </c>
      <c r="G2228" s="1">
        <f>IF(SUMPRODUCT(--ISNUMBER(SEARCH({"DISCRIMINATION","HARASSMENT","HATE_SPEECH","GENDER_VIOLENCE"},C2228)))&gt;0,1,0)</f>
        <v>0</v>
      </c>
      <c r="H2228" s="1">
        <f>IF(SUMPRODUCT(--ISNUMBER(SEARCH({"LEGALIZE","LEGISLATION","TRIAL"},C2228)))&gt;0,1,0)</f>
        <v>0</v>
      </c>
      <c r="I2228" s="1">
        <f>IF(SUMPRODUCT(--ISNUMBER(SEARCH({"LEADER"},C2228)))&gt;0,1,0)</f>
        <v>0</v>
      </c>
      <c r="J2228" t="str">
        <f t="shared" si="136"/>
        <v>2016</v>
      </c>
      <c r="K2228" t="str">
        <f t="shared" si="137"/>
        <v>02</v>
      </c>
      <c r="L2228" t="str">
        <f t="shared" si="138"/>
        <v>21</v>
      </c>
      <c r="M2228" s="2">
        <f t="shared" si="139"/>
        <v>42421.9375</v>
      </c>
      <c r="N2228" s="1">
        <f>IF(SUMPRODUCT(--ISNUMBER(SEARCH({"nasdaq.com","bloomberg.com","wsj.com","seekingalpha.com","valuewalk.com","reuters.com","forbes.com","marketwatch.com","investopedia.com","businessinsider.com","analystratings.com"},B2228)))&gt;0,1,0)</f>
        <v>0</v>
      </c>
      <c r="O2228" t="s">
        <v>3935</v>
      </c>
    </row>
    <row r="2229" spans="1:15" x14ac:dyDescent="0.35">
      <c r="A2229">
        <v>0.69930069930070005</v>
      </c>
      <c r="B2229" t="s">
        <v>89</v>
      </c>
      <c r="C2229" t="s">
        <v>2108</v>
      </c>
      <c r="D2229">
        <v>20151222214500</v>
      </c>
      <c r="E2229" s="1">
        <f>IF(SUMPRODUCT(--ISNUMBER(SEARCH({"ECON_EARNINGSREPORT","ECON_STOCKMARKET"},C2229)))&gt;0,1,0)</f>
        <v>0</v>
      </c>
      <c r="F2229" s="1">
        <f>IF(SUMPRODUCT(--ISNUMBER(SEARCH({"ENV_"},C2229)))&gt;0,1,0)</f>
        <v>0</v>
      </c>
      <c r="G2229" s="1">
        <f>IF(SUMPRODUCT(--ISNUMBER(SEARCH({"DISCRIMINATION","HARASSMENT","HATE_SPEECH","GENDER_VIOLENCE"},C2229)))&gt;0,1,0)</f>
        <v>0</v>
      </c>
      <c r="H2229" s="1">
        <f>IF(SUMPRODUCT(--ISNUMBER(SEARCH({"LEGALIZE","LEGISLATION","TRIAL"},C2229)))&gt;0,1,0)</f>
        <v>0</v>
      </c>
      <c r="I2229" s="1">
        <f>IF(SUMPRODUCT(--ISNUMBER(SEARCH({"LEADER"},C2229)))&gt;0,1,0)</f>
        <v>0</v>
      </c>
      <c r="J2229" t="str">
        <f t="shared" si="136"/>
        <v>2015</v>
      </c>
      <c r="K2229" t="str">
        <f t="shared" si="137"/>
        <v>12</v>
      </c>
      <c r="L2229" t="str">
        <f t="shared" si="138"/>
        <v>22</v>
      </c>
      <c r="M2229" s="2">
        <f t="shared" si="139"/>
        <v>42360.90625</v>
      </c>
      <c r="N2229" s="1">
        <f>IF(SUMPRODUCT(--ISNUMBER(SEARCH({"nasdaq.com","bloomberg.com","wsj.com","seekingalpha.com","valuewalk.com","reuters.com","forbes.com","marketwatch.com","investopedia.com","businessinsider.com","analystratings.com"},B2229)))&gt;0,1,0)</f>
        <v>0</v>
      </c>
      <c r="O2229" t="s">
        <v>3935</v>
      </c>
    </row>
    <row r="2230" spans="1:15" x14ac:dyDescent="0.35">
      <c r="A2230">
        <v>2.0979020979021001</v>
      </c>
      <c r="B2230" t="s">
        <v>2109</v>
      </c>
      <c r="C2230" t="s">
        <v>2110</v>
      </c>
      <c r="D2230">
        <v>20160324180000</v>
      </c>
      <c r="E2230" s="1">
        <f>IF(SUMPRODUCT(--ISNUMBER(SEARCH({"ECON_EARNINGSREPORT","ECON_STOCKMARKET"},C2230)))&gt;0,1,0)</f>
        <v>0</v>
      </c>
      <c r="F2230" s="1">
        <f>IF(SUMPRODUCT(--ISNUMBER(SEARCH({"ENV_"},C2230)))&gt;0,1,0)</f>
        <v>0</v>
      </c>
      <c r="G2230" s="1">
        <f>IF(SUMPRODUCT(--ISNUMBER(SEARCH({"DISCRIMINATION","HARASSMENT","HATE_SPEECH","GENDER_VIOLENCE"},C2230)))&gt;0,1,0)</f>
        <v>0</v>
      </c>
      <c r="H2230" s="1">
        <f>IF(SUMPRODUCT(--ISNUMBER(SEARCH({"LEGALIZE","LEGISLATION","TRIAL"},C2230)))&gt;0,1,0)</f>
        <v>0</v>
      </c>
      <c r="I2230" s="1">
        <f>IF(SUMPRODUCT(--ISNUMBER(SEARCH({"LEADER"},C2230)))&gt;0,1,0)</f>
        <v>0</v>
      </c>
      <c r="J2230" t="str">
        <f t="shared" si="136"/>
        <v>2016</v>
      </c>
      <c r="K2230" t="str">
        <f t="shared" si="137"/>
        <v>03</v>
      </c>
      <c r="L2230" t="str">
        <f t="shared" si="138"/>
        <v>24</v>
      </c>
      <c r="M2230" s="2">
        <f t="shared" si="139"/>
        <v>42453.75</v>
      </c>
      <c r="N2230" s="1">
        <f>IF(SUMPRODUCT(--ISNUMBER(SEARCH({"nasdaq.com","bloomberg.com","wsj.com","seekingalpha.com","valuewalk.com","reuters.com","forbes.com","marketwatch.com","investopedia.com","businessinsider.com","analystratings.com"},B2230)))&gt;0,1,0)</f>
        <v>0</v>
      </c>
      <c r="O2230" t="s">
        <v>3935</v>
      </c>
    </row>
    <row r="2231" spans="1:15" x14ac:dyDescent="0.35">
      <c r="A2231">
        <v>-3.2894736842105301</v>
      </c>
      <c r="B2231" t="s">
        <v>2111</v>
      </c>
      <c r="C2231" t="s">
        <v>2112</v>
      </c>
      <c r="D2231">
        <v>20160308014500</v>
      </c>
      <c r="E2231" s="1">
        <f>IF(SUMPRODUCT(--ISNUMBER(SEARCH({"ECON_EARNINGSREPORT","ECON_STOCKMARKET"},C2231)))&gt;0,1,0)</f>
        <v>1</v>
      </c>
      <c r="F2231" s="1">
        <f>IF(SUMPRODUCT(--ISNUMBER(SEARCH({"ENV_"},C2231)))&gt;0,1,0)</f>
        <v>0</v>
      </c>
      <c r="G2231" s="1">
        <f>IF(SUMPRODUCT(--ISNUMBER(SEARCH({"DISCRIMINATION","HARASSMENT","HATE_SPEECH","GENDER_VIOLENCE"},C2231)))&gt;0,1,0)</f>
        <v>0</v>
      </c>
      <c r="H2231" s="1">
        <f>IF(SUMPRODUCT(--ISNUMBER(SEARCH({"LEGALIZE","LEGISLATION","TRIAL"},C2231)))&gt;0,1,0)</f>
        <v>0</v>
      </c>
      <c r="I2231" s="1">
        <f>IF(SUMPRODUCT(--ISNUMBER(SEARCH({"LEADER"},C2231)))&gt;0,1,0)</f>
        <v>0</v>
      </c>
      <c r="J2231" t="str">
        <f t="shared" si="136"/>
        <v>2016</v>
      </c>
      <c r="K2231" t="str">
        <f t="shared" si="137"/>
        <v>03</v>
      </c>
      <c r="L2231" t="str">
        <f t="shared" si="138"/>
        <v>08</v>
      </c>
      <c r="M2231" s="2">
        <f t="shared" si="139"/>
        <v>42437.072916666664</v>
      </c>
      <c r="N2231" s="1">
        <f>IF(SUMPRODUCT(--ISNUMBER(SEARCH({"nasdaq.com","bloomberg.com","wsj.com","seekingalpha.com","valuewalk.com","reuters.com","forbes.com","marketwatch.com","investopedia.com","businessinsider.com","analystratings.com"},B2231)))&gt;0,1,0)</f>
        <v>0</v>
      </c>
      <c r="O2231" t="s">
        <v>3935</v>
      </c>
    </row>
    <row r="2232" spans="1:15" x14ac:dyDescent="0.35">
      <c r="A2232">
        <v>0.45871559633027498</v>
      </c>
      <c r="B2232" t="s">
        <v>1801</v>
      </c>
      <c r="C2232" t="s">
        <v>2113</v>
      </c>
      <c r="D2232">
        <v>20150628201500</v>
      </c>
      <c r="E2232" s="1">
        <f>IF(SUMPRODUCT(--ISNUMBER(SEARCH({"ECON_EARNINGSREPORT","ECON_STOCKMARKET"},C2232)))&gt;0,1,0)</f>
        <v>0</v>
      </c>
      <c r="F2232" s="1">
        <f>IF(SUMPRODUCT(--ISNUMBER(SEARCH({"ENV_"},C2232)))&gt;0,1,0)</f>
        <v>0</v>
      </c>
      <c r="G2232" s="1">
        <f>IF(SUMPRODUCT(--ISNUMBER(SEARCH({"DISCRIMINATION","HARASSMENT","HATE_SPEECH","GENDER_VIOLENCE"},C2232)))&gt;0,1,0)</f>
        <v>0</v>
      </c>
      <c r="H2232" s="1">
        <f>IF(SUMPRODUCT(--ISNUMBER(SEARCH({"LEGALIZE","LEGISLATION","TRIAL"},C2232)))&gt;0,1,0)</f>
        <v>0</v>
      </c>
      <c r="I2232" s="1">
        <f>IF(SUMPRODUCT(--ISNUMBER(SEARCH({"LEADER"},C2232)))&gt;0,1,0)</f>
        <v>0</v>
      </c>
      <c r="J2232" t="str">
        <f t="shared" si="136"/>
        <v>2015</v>
      </c>
      <c r="K2232" t="str">
        <f t="shared" si="137"/>
        <v>06</v>
      </c>
      <c r="L2232" t="str">
        <f t="shared" si="138"/>
        <v>28</v>
      </c>
      <c r="M2232" s="2">
        <f t="shared" si="139"/>
        <v>42183.84375</v>
      </c>
      <c r="N2232" s="1">
        <f>IF(SUMPRODUCT(--ISNUMBER(SEARCH({"nasdaq.com","bloomberg.com","wsj.com","seekingalpha.com","valuewalk.com","reuters.com","forbes.com","marketwatch.com","investopedia.com","businessinsider.com","analystratings.com"},B2232)))&gt;0,1,0)</f>
        <v>0</v>
      </c>
      <c r="O2232" t="s">
        <v>3935</v>
      </c>
    </row>
    <row r="2233" spans="1:15" x14ac:dyDescent="0.35">
      <c r="A2233">
        <v>0.4149377593361</v>
      </c>
      <c r="B2233" t="s">
        <v>1920</v>
      </c>
      <c r="D2233">
        <v>20150714123000</v>
      </c>
      <c r="E2233" s="1">
        <f>IF(SUMPRODUCT(--ISNUMBER(SEARCH({"ECON_EARNINGSREPORT","ECON_STOCKMARKET"},C2233)))&gt;0,1,0)</f>
        <v>0</v>
      </c>
      <c r="F2233" s="1">
        <f>IF(SUMPRODUCT(--ISNUMBER(SEARCH({"ENV_"},C2233)))&gt;0,1,0)</f>
        <v>0</v>
      </c>
      <c r="G2233" s="1">
        <f>IF(SUMPRODUCT(--ISNUMBER(SEARCH({"DISCRIMINATION","HARASSMENT","HATE_SPEECH","GENDER_VIOLENCE"},C2233)))&gt;0,1,0)</f>
        <v>0</v>
      </c>
      <c r="H2233" s="1">
        <f>IF(SUMPRODUCT(--ISNUMBER(SEARCH({"LEGALIZE","LEGISLATION","TRIAL"},C2233)))&gt;0,1,0)</f>
        <v>0</v>
      </c>
      <c r="I2233" s="1">
        <f>IF(SUMPRODUCT(--ISNUMBER(SEARCH({"LEADER"},C2233)))&gt;0,1,0)</f>
        <v>0</v>
      </c>
      <c r="J2233" t="str">
        <f t="shared" si="136"/>
        <v>2015</v>
      </c>
      <c r="K2233" t="str">
        <f t="shared" si="137"/>
        <v>07</v>
      </c>
      <c r="L2233" t="str">
        <f t="shared" si="138"/>
        <v>14</v>
      </c>
      <c r="M2233" s="2">
        <f t="shared" si="139"/>
        <v>42199.520833333336</v>
      </c>
      <c r="N2233" s="1">
        <f>IF(SUMPRODUCT(--ISNUMBER(SEARCH({"nasdaq.com","bloomberg.com","wsj.com","seekingalpha.com","valuewalk.com","reuters.com","forbes.com","marketwatch.com","investopedia.com","businessinsider.com","analystratings.com"},B2233)))&gt;0,1,0)</f>
        <v>0</v>
      </c>
      <c r="O2233" t="s">
        <v>3935</v>
      </c>
    </row>
    <row r="2234" spans="1:15" x14ac:dyDescent="0.35">
      <c r="A2234">
        <v>5.3221288515406204</v>
      </c>
      <c r="B2234" t="s">
        <v>90</v>
      </c>
      <c r="C2234" t="s">
        <v>2114</v>
      </c>
      <c r="D2234">
        <v>20160531201500</v>
      </c>
      <c r="E2234" s="1">
        <f>IF(SUMPRODUCT(--ISNUMBER(SEARCH({"ECON_EARNINGSREPORT","ECON_STOCKMARKET"},C2234)))&gt;0,1,0)</f>
        <v>0</v>
      </c>
      <c r="F2234" s="1">
        <f>IF(SUMPRODUCT(--ISNUMBER(SEARCH({"ENV_"},C2234)))&gt;0,1,0)</f>
        <v>0</v>
      </c>
      <c r="G2234" s="1">
        <f>IF(SUMPRODUCT(--ISNUMBER(SEARCH({"DISCRIMINATION","HARASSMENT","HATE_SPEECH","GENDER_VIOLENCE"},C2234)))&gt;0,1,0)</f>
        <v>0</v>
      </c>
      <c r="H2234" s="1">
        <f>IF(SUMPRODUCT(--ISNUMBER(SEARCH({"LEGALIZE","LEGISLATION","TRIAL"},C2234)))&gt;0,1,0)</f>
        <v>0</v>
      </c>
      <c r="I2234" s="1">
        <f>IF(SUMPRODUCT(--ISNUMBER(SEARCH({"LEADER"},C2234)))&gt;0,1,0)</f>
        <v>1</v>
      </c>
      <c r="J2234" t="str">
        <f t="shared" si="136"/>
        <v>2016</v>
      </c>
      <c r="K2234" t="str">
        <f t="shared" si="137"/>
        <v>05</v>
      </c>
      <c r="L2234" t="str">
        <f t="shared" si="138"/>
        <v>31</v>
      </c>
      <c r="M2234" s="2">
        <f t="shared" si="139"/>
        <v>42521.84375</v>
      </c>
      <c r="N2234" s="1">
        <f>IF(SUMPRODUCT(--ISNUMBER(SEARCH({"nasdaq.com","bloomberg.com","wsj.com","seekingalpha.com","valuewalk.com","reuters.com","forbes.com","marketwatch.com","investopedia.com","businessinsider.com","analystratings.com"},B2234)))&gt;0,1,0)</f>
        <v>0</v>
      </c>
      <c r="O2234" t="s">
        <v>3935</v>
      </c>
    </row>
    <row r="2235" spans="1:15" x14ac:dyDescent="0.35">
      <c r="A2235">
        <v>1.48514851485149</v>
      </c>
      <c r="B2235" t="s">
        <v>31</v>
      </c>
      <c r="C2235" t="s">
        <v>2115</v>
      </c>
      <c r="D2235">
        <v>20150629160000</v>
      </c>
      <c r="E2235" s="1">
        <f>IF(SUMPRODUCT(--ISNUMBER(SEARCH({"ECON_EARNINGSREPORT","ECON_STOCKMARKET"},C2235)))&gt;0,1,0)</f>
        <v>1</v>
      </c>
      <c r="F2235" s="1">
        <f>IF(SUMPRODUCT(--ISNUMBER(SEARCH({"ENV_"},C2235)))&gt;0,1,0)</f>
        <v>0</v>
      </c>
      <c r="G2235" s="1">
        <f>IF(SUMPRODUCT(--ISNUMBER(SEARCH({"DISCRIMINATION","HARASSMENT","HATE_SPEECH","GENDER_VIOLENCE"},C2235)))&gt;0,1,0)</f>
        <v>0</v>
      </c>
      <c r="H2235" s="1">
        <f>IF(SUMPRODUCT(--ISNUMBER(SEARCH({"LEGALIZE","LEGISLATION","TRIAL"},C2235)))&gt;0,1,0)</f>
        <v>0</v>
      </c>
      <c r="I2235" s="1">
        <f>IF(SUMPRODUCT(--ISNUMBER(SEARCH({"LEADER"},C2235)))&gt;0,1,0)</f>
        <v>0</v>
      </c>
      <c r="J2235" t="str">
        <f t="shared" si="136"/>
        <v>2015</v>
      </c>
      <c r="K2235" t="str">
        <f t="shared" si="137"/>
        <v>06</v>
      </c>
      <c r="L2235" t="str">
        <f t="shared" si="138"/>
        <v>29</v>
      </c>
      <c r="M2235" s="2">
        <f t="shared" si="139"/>
        <v>42184.666666666664</v>
      </c>
      <c r="N2235" s="1">
        <f>IF(SUMPRODUCT(--ISNUMBER(SEARCH({"nasdaq.com","bloomberg.com","wsj.com","seekingalpha.com","valuewalk.com","reuters.com","forbes.com","marketwatch.com","investopedia.com","businessinsider.com","analystratings.com"},B2235)))&gt;0,1,0)</f>
        <v>0</v>
      </c>
      <c r="O2235" t="s">
        <v>3935</v>
      </c>
    </row>
    <row r="2236" spans="1:15" x14ac:dyDescent="0.35">
      <c r="A2236">
        <v>0.32362459546925498</v>
      </c>
      <c r="B2236" t="s">
        <v>126</v>
      </c>
      <c r="D2236">
        <v>20150921221500</v>
      </c>
      <c r="E2236" s="1">
        <f>IF(SUMPRODUCT(--ISNUMBER(SEARCH({"ECON_EARNINGSREPORT","ECON_STOCKMARKET"},C2236)))&gt;0,1,0)</f>
        <v>0</v>
      </c>
      <c r="F2236" s="1">
        <f>IF(SUMPRODUCT(--ISNUMBER(SEARCH({"ENV_"},C2236)))&gt;0,1,0)</f>
        <v>0</v>
      </c>
      <c r="G2236" s="1">
        <f>IF(SUMPRODUCT(--ISNUMBER(SEARCH({"DISCRIMINATION","HARASSMENT","HATE_SPEECH","GENDER_VIOLENCE"},C2236)))&gt;0,1,0)</f>
        <v>0</v>
      </c>
      <c r="H2236" s="1">
        <f>IF(SUMPRODUCT(--ISNUMBER(SEARCH({"LEGALIZE","LEGISLATION","TRIAL"},C2236)))&gt;0,1,0)</f>
        <v>0</v>
      </c>
      <c r="I2236" s="1">
        <f>IF(SUMPRODUCT(--ISNUMBER(SEARCH({"LEADER"},C2236)))&gt;0,1,0)</f>
        <v>0</v>
      </c>
      <c r="J2236" t="str">
        <f t="shared" si="136"/>
        <v>2015</v>
      </c>
      <c r="K2236" t="str">
        <f t="shared" si="137"/>
        <v>09</v>
      </c>
      <c r="L2236" t="str">
        <f t="shared" si="138"/>
        <v>21</v>
      </c>
      <c r="M2236" s="2">
        <f t="shared" si="139"/>
        <v>42268.927083333336</v>
      </c>
      <c r="N2236" s="1">
        <f>IF(SUMPRODUCT(--ISNUMBER(SEARCH({"nasdaq.com","bloomberg.com","wsj.com","seekingalpha.com","valuewalk.com","reuters.com","forbes.com","marketwatch.com","investopedia.com","businessinsider.com","analystratings.com"},B2236)))&gt;0,1,0)</f>
        <v>0</v>
      </c>
      <c r="O2236" t="s">
        <v>3935</v>
      </c>
    </row>
    <row r="2237" spans="1:15" x14ac:dyDescent="0.35">
      <c r="A2237">
        <v>1.24223602484472</v>
      </c>
      <c r="B2237" t="s">
        <v>1448</v>
      </c>
      <c r="C2237" t="s">
        <v>2116</v>
      </c>
      <c r="D2237">
        <v>20150713140000</v>
      </c>
      <c r="E2237" s="1">
        <f>IF(SUMPRODUCT(--ISNUMBER(SEARCH({"ECON_EARNINGSREPORT","ECON_STOCKMARKET"},C2237)))&gt;0,1,0)</f>
        <v>1</v>
      </c>
      <c r="F2237" s="1">
        <f>IF(SUMPRODUCT(--ISNUMBER(SEARCH({"ENV_"},C2237)))&gt;0,1,0)</f>
        <v>0</v>
      </c>
      <c r="G2237" s="1">
        <f>IF(SUMPRODUCT(--ISNUMBER(SEARCH({"DISCRIMINATION","HARASSMENT","HATE_SPEECH","GENDER_VIOLENCE"},C2237)))&gt;0,1,0)</f>
        <v>0</v>
      </c>
      <c r="H2237" s="1">
        <f>IF(SUMPRODUCT(--ISNUMBER(SEARCH({"LEGALIZE","LEGISLATION","TRIAL"},C2237)))&gt;0,1,0)</f>
        <v>0</v>
      </c>
      <c r="I2237" s="1">
        <f>IF(SUMPRODUCT(--ISNUMBER(SEARCH({"LEADER"},C2237)))&gt;0,1,0)</f>
        <v>1</v>
      </c>
      <c r="J2237" t="str">
        <f t="shared" si="136"/>
        <v>2015</v>
      </c>
      <c r="K2237" t="str">
        <f t="shared" si="137"/>
        <v>07</v>
      </c>
      <c r="L2237" t="str">
        <f t="shared" si="138"/>
        <v>13</v>
      </c>
      <c r="M2237" s="2">
        <f t="shared" si="139"/>
        <v>42198.583333333336</v>
      </c>
      <c r="N2237" s="1">
        <f>IF(SUMPRODUCT(--ISNUMBER(SEARCH({"nasdaq.com","bloomberg.com","wsj.com","seekingalpha.com","valuewalk.com","reuters.com","forbes.com","marketwatch.com","investopedia.com","businessinsider.com","analystratings.com"},B2237)))&gt;0,1,0)</f>
        <v>0</v>
      </c>
      <c r="O2237" t="s">
        <v>3935</v>
      </c>
    </row>
    <row r="2238" spans="1:15" x14ac:dyDescent="0.35">
      <c r="A2238">
        <v>-1.3793103448275901</v>
      </c>
      <c r="B2238" t="s">
        <v>2117</v>
      </c>
      <c r="C2238" t="s">
        <v>1676</v>
      </c>
      <c r="D2238">
        <v>20150714220000</v>
      </c>
      <c r="E2238" s="1">
        <f>IF(SUMPRODUCT(--ISNUMBER(SEARCH({"ECON_EARNINGSREPORT","ECON_STOCKMARKET"},C2238)))&gt;0,1,0)</f>
        <v>1</v>
      </c>
      <c r="F2238" s="1">
        <f>IF(SUMPRODUCT(--ISNUMBER(SEARCH({"ENV_"},C2238)))&gt;0,1,0)</f>
        <v>0</v>
      </c>
      <c r="G2238" s="1">
        <f>IF(SUMPRODUCT(--ISNUMBER(SEARCH({"DISCRIMINATION","HARASSMENT","HATE_SPEECH","GENDER_VIOLENCE"},C2238)))&gt;0,1,0)</f>
        <v>0</v>
      </c>
      <c r="H2238" s="1">
        <f>IF(SUMPRODUCT(--ISNUMBER(SEARCH({"LEGALIZE","LEGISLATION","TRIAL"},C2238)))&gt;0,1,0)</f>
        <v>0</v>
      </c>
      <c r="I2238" s="1">
        <f>IF(SUMPRODUCT(--ISNUMBER(SEARCH({"LEADER"},C2238)))&gt;0,1,0)</f>
        <v>0</v>
      </c>
      <c r="J2238" t="str">
        <f t="shared" si="136"/>
        <v>2015</v>
      </c>
      <c r="K2238" t="str">
        <f t="shared" si="137"/>
        <v>07</v>
      </c>
      <c r="L2238" t="str">
        <f t="shared" si="138"/>
        <v>14</v>
      </c>
      <c r="M2238" s="2">
        <f t="shared" si="139"/>
        <v>42199.916666666664</v>
      </c>
      <c r="N2238" s="1">
        <f>IF(SUMPRODUCT(--ISNUMBER(SEARCH({"nasdaq.com","bloomberg.com","wsj.com","seekingalpha.com","valuewalk.com","reuters.com","forbes.com","marketwatch.com","investopedia.com","businessinsider.com","analystratings.com"},B2238)))&gt;0,1,0)</f>
        <v>0</v>
      </c>
      <c r="O2238" t="s">
        <v>3935</v>
      </c>
    </row>
    <row r="2239" spans="1:15" x14ac:dyDescent="0.35">
      <c r="A2239">
        <v>0.91428571428571404</v>
      </c>
      <c r="B2239" t="s">
        <v>107</v>
      </c>
      <c r="C2239" t="s">
        <v>2118</v>
      </c>
      <c r="D2239">
        <v>20160523174500</v>
      </c>
      <c r="E2239" s="1">
        <f>IF(SUMPRODUCT(--ISNUMBER(SEARCH({"ECON_EARNINGSREPORT","ECON_STOCKMARKET"},C2239)))&gt;0,1,0)</f>
        <v>1</v>
      </c>
      <c r="F2239" s="1">
        <f>IF(SUMPRODUCT(--ISNUMBER(SEARCH({"ENV_"},C2239)))&gt;0,1,0)</f>
        <v>0</v>
      </c>
      <c r="G2239" s="1">
        <f>IF(SUMPRODUCT(--ISNUMBER(SEARCH({"DISCRIMINATION","HARASSMENT","HATE_SPEECH","GENDER_VIOLENCE"},C2239)))&gt;0,1,0)</f>
        <v>0</v>
      </c>
      <c r="H2239" s="1">
        <f>IF(SUMPRODUCT(--ISNUMBER(SEARCH({"LEGALIZE","LEGISLATION","TRIAL"},C2239)))&gt;0,1,0)</f>
        <v>0</v>
      </c>
      <c r="I2239" s="1">
        <f>IF(SUMPRODUCT(--ISNUMBER(SEARCH({"LEADER"},C2239)))&gt;0,1,0)</f>
        <v>1</v>
      </c>
      <c r="J2239" t="str">
        <f t="shared" si="136"/>
        <v>2016</v>
      </c>
      <c r="K2239" t="str">
        <f t="shared" si="137"/>
        <v>05</v>
      </c>
      <c r="L2239" t="str">
        <f t="shared" si="138"/>
        <v>23</v>
      </c>
      <c r="M2239" s="2">
        <f t="shared" si="139"/>
        <v>42513.739583333336</v>
      </c>
      <c r="N2239" s="1">
        <f>IF(SUMPRODUCT(--ISNUMBER(SEARCH({"nasdaq.com","bloomberg.com","wsj.com","seekingalpha.com","valuewalk.com","reuters.com","forbes.com","marketwatch.com","investopedia.com","businessinsider.com","analystratings.com"},B2239)))&gt;0,1,0)</f>
        <v>1</v>
      </c>
      <c r="O2239" t="s">
        <v>3935</v>
      </c>
    </row>
    <row r="2240" spans="1:15" x14ac:dyDescent="0.35">
      <c r="A2240">
        <v>1.03270223752151</v>
      </c>
      <c r="B2240" t="s">
        <v>1448</v>
      </c>
      <c r="C2240" t="s">
        <v>2119</v>
      </c>
      <c r="D2240">
        <v>20150407150000</v>
      </c>
      <c r="E2240" s="1">
        <f>IF(SUMPRODUCT(--ISNUMBER(SEARCH({"ECON_EARNINGSREPORT","ECON_STOCKMARKET"},C2240)))&gt;0,1,0)</f>
        <v>1</v>
      </c>
      <c r="F2240" s="1">
        <f>IF(SUMPRODUCT(--ISNUMBER(SEARCH({"ENV_"},C2240)))&gt;0,1,0)</f>
        <v>0</v>
      </c>
      <c r="G2240" s="1">
        <f>IF(SUMPRODUCT(--ISNUMBER(SEARCH({"DISCRIMINATION","HARASSMENT","HATE_SPEECH","GENDER_VIOLENCE"},C2240)))&gt;0,1,0)</f>
        <v>0</v>
      </c>
      <c r="H2240" s="1">
        <f>IF(SUMPRODUCT(--ISNUMBER(SEARCH({"LEGALIZE","LEGISLATION","TRIAL"},C2240)))&gt;0,1,0)</f>
        <v>0</v>
      </c>
      <c r="I2240" s="1">
        <f>IF(SUMPRODUCT(--ISNUMBER(SEARCH({"LEADER"},C2240)))&gt;0,1,0)</f>
        <v>0</v>
      </c>
      <c r="J2240" t="str">
        <f t="shared" si="136"/>
        <v>2015</v>
      </c>
      <c r="K2240" t="str">
        <f t="shared" si="137"/>
        <v>04</v>
      </c>
      <c r="L2240" t="str">
        <f t="shared" si="138"/>
        <v>07</v>
      </c>
      <c r="M2240" s="2">
        <f t="shared" si="139"/>
        <v>42101.625</v>
      </c>
      <c r="N2240" s="1">
        <f>IF(SUMPRODUCT(--ISNUMBER(SEARCH({"nasdaq.com","bloomberg.com","wsj.com","seekingalpha.com","valuewalk.com","reuters.com","forbes.com","marketwatch.com","investopedia.com","businessinsider.com","analystratings.com"},B2240)))&gt;0,1,0)</f>
        <v>0</v>
      </c>
      <c r="O2240" t="s">
        <v>3935</v>
      </c>
    </row>
    <row r="2241" spans="1:15" x14ac:dyDescent="0.35">
      <c r="A2241">
        <v>-2.0202020202020199</v>
      </c>
      <c r="B2241" t="s">
        <v>31</v>
      </c>
      <c r="C2241" t="s">
        <v>2120</v>
      </c>
      <c r="D2241">
        <v>20160609190000</v>
      </c>
      <c r="E2241" s="1">
        <f>IF(SUMPRODUCT(--ISNUMBER(SEARCH({"ECON_EARNINGSREPORT","ECON_STOCKMARKET"},C2241)))&gt;0,1,0)</f>
        <v>1</v>
      </c>
      <c r="F2241" s="1">
        <f>IF(SUMPRODUCT(--ISNUMBER(SEARCH({"ENV_"},C2241)))&gt;0,1,0)</f>
        <v>0</v>
      </c>
      <c r="G2241" s="1">
        <f>IF(SUMPRODUCT(--ISNUMBER(SEARCH({"DISCRIMINATION","HARASSMENT","HATE_SPEECH","GENDER_VIOLENCE"},C2241)))&gt;0,1,0)</f>
        <v>0</v>
      </c>
      <c r="H2241" s="1">
        <f>IF(SUMPRODUCT(--ISNUMBER(SEARCH({"LEGALIZE","LEGISLATION","TRIAL"},C2241)))&gt;0,1,0)</f>
        <v>0</v>
      </c>
      <c r="I2241" s="1">
        <f>IF(SUMPRODUCT(--ISNUMBER(SEARCH({"LEADER"},C2241)))&gt;0,1,0)</f>
        <v>0</v>
      </c>
      <c r="J2241" t="str">
        <f t="shared" si="136"/>
        <v>2016</v>
      </c>
      <c r="K2241" t="str">
        <f t="shared" si="137"/>
        <v>06</v>
      </c>
      <c r="L2241" t="str">
        <f t="shared" si="138"/>
        <v>09</v>
      </c>
      <c r="M2241" s="2">
        <f t="shared" si="139"/>
        <v>42530.791666666664</v>
      </c>
      <c r="N2241" s="1">
        <f>IF(SUMPRODUCT(--ISNUMBER(SEARCH({"nasdaq.com","bloomberg.com","wsj.com","seekingalpha.com","valuewalk.com","reuters.com","forbes.com","marketwatch.com","investopedia.com","businessinsider.com","analystratings.com"},B2241)))&gt;0,1,0)</f>
        <v>0</v>
      </c>
      <c r="O2241" t="s">
        <v>3935</v>
      </c>
    </row>
    <row r="2242" spans="1:15" x14ac:dyDescent="0.35">
      <c r="A2242">
        <v>-0.76335877862595403</v>
      </c>
      <c r="B2242" t="s">
        <v>76</v>
      </c>
      <c r="C2242" t="s">
        <v>2121</v>
      </c>
      <c r="D2242">
        <v>20150402000000</v>
      </c>
      <c r="E2242" s="1">
        <f>IF(SUMPRODUCT(--ISNUMBER(SEARCH({"ECON_EARNINGSREPORT","ECON_STOCKMARKET"},C2242)))&gt;0,1,0)</f>
        <v>1</v>
      </c>
      <c r="F2242" s="1">
        <f>IF(SUMPRODUCT(--ISNUMBER(SEARCH({"ENV_"},C2242)))&gt;0,1,0)</f>
        <v>0</v>
      </c>
      <c r="G2242" s="1">
        <f>IF(SUMPRODUCT(--ISNUMBER(SEARCH({"DISCRIMINATION","HARASSMENT","HATE_SPEECH","GENDER_VIOLENCE"},C2242)))&gt;0,1,0)</f>
        <v>0</v>
      </c>
      <c r="H2242" s="1">
        <f>IF(SUMPRODUCT(--ISNUMBER(SEARCH({"LEGALIZE","LEGISLATION","TRIAL"},C2242)))&gt;0,1,0)</f>
        <v>0</v>
      </c>
      <c r="I2242" s="1">
        <f>IF(SUMPRODUCT(--ISNUMBER(SEARCH({"LEADER"},C2242)))&gt;0,1,0)</f>
        <v>0</v>
      </c>
      <c r="J2242" t="str">
        <f t="shared" si="136"/>
        <v>2015</v>
      </c>
      <c r="K2242" t="str">
        <f t="shared" si="137"/>
        <v>04</v>
      </c>
      <c r="L2242" t="str">
        <f t="shared" si="138"/>
        <v>02</v>
      </c>
      <c r="M2242" s="2">
        <f t="shared" si="139"/>
        <v>42096</v>
      </c>
      <c r="N2242" s="1">
        <f>IF(SUMPRODUCT(--ISNUMBER(SEARCH({"nasdaq.com","bloomberg.com","wsj.com","seekingalpha.com","valuewalk.com","reuters.com","forbes.com","marketwatch.com","investopedia.com","businessinsider.com","analystratings.com"},B2242)))&gt;0,1,0)</f>
        <v>0</v>
      </c>
      <c r="O2242" t="s">
        <v>3935</v>
      </c>
    </row>
    <row r="2243" spans="1:15" x14ac:dyDescent="0.35">
      <c r="A2243">
        <v>-0.56577086280056599</v>
      </c>
      <c r="B2243" t="s">
        <v>44</v>
      </c>
      <c r="C2243" t="s">
        <v>2122</v>
      </c>
      <c r="D2243">
        <v>20160217213000</v>
      </c>
      <c r="E2243" s="1">
        <f>IF(SUMPRODUCT(--ISNUMBER(SEARCH({"ECON_EARNINGSREPORT","ECON_STOCKMARKET"},C2243)))&gt;0,1,0)</f>
        <v>1</v>
      </c>
      <c r="F2243" s="1">
        <f>IF(SUMPRODUCT(--ISNUMBER(SEARCH({"ENV_"},C2243)))&gt;0,1,0)</f>
        <v>1</v>
      </c>
      <c r="G2243" s="1">
        <f>IF(SUMPRODUCT(--ISNUMBER(SEARCH({"DISCRIMINATION","HARASSMENT","HATE_SPEECH","GENDER_VIOLENCE"},C2243)))&gt;0,1,0)</f>
        <v>0</v>
      </c>
      <c r="H2243" s="1">
        <f>IF(SUMPRODUCT(--ISNUMBER(SEARCH({"LEGALIZE","LEGISLATION","TRIAL"},C2243)))&gt;0,1,0)</f>
        <v>0</v>
      </c>
      <c r="I2243" s="1">
        <f>IF(SUMPRODUCT(--ISNUMBER(SEARCH({"LEADER"},C2243)))&gt;0,1,0)</f>
        <v>0</v>
      </c>
      <c r="J2243" t="str">
        <f t="shared" ref="J2243:J2306" si="140">LEFT(D2243,4)</f>
        <v>2016</v>
      </c>
      <c r="K2243" t="str">
        <f t="shared" ref="K2243:K2306" si="141">MID(D2243,5,2)</f>
        <v>02</v>
      </c>
      <c r="L2243" t="str">
        <f t="shared" ref="L2243:L2306" si="142">MID(D2243,7,2)</f>
        <v>17</v>
      </c>
      <c r="M2243" s="2">
        <f t="shared" ref="M2243:M2306" si="143">DATE(LEFT(D2243,4),MID(D2243,5,2),MID(D2243,7,2))+TIME(MID(D2243,9,2),MID(D2243,11,2),RIGHT(D2243,2))</f>
        <v>42417.895833333336</v>
      </c>
      <c r="N2243" s="1">
        <f>IF(SUMPRODUCT(--ISNUMBER(SEARCH({"nasdaq.com","bloomberg.com","wsj.com","seekingalpha.com","valuewalk.com","reuters.com","forbes.com","marketwatch.com","investopedia.com","businessinsider.com","analystratings.com"},B2243)))&gt;0,1,0)</f>
        <v>0</v>
      </c>
      <c r="O2243" t="s">
        <v>3935</v>
      </c>
    </row>
    <row r="2244" spans="1:15" x14ac:dyDescent="0.35">
      <c r="A2244">
        <v>1.7543859649122799</v>
      </c>
      <c r="B2244" t="s">
        <v>23</v>
      </c>
      <c r="C2244" t="s">
        <v>2123</v>
      </c>
      <c r="D2244">
        <v>20151103073000</v>
      </c>
      <c r="E2244" s="1">
        <f>IF(SUMPRODUCT(--ISNUMBER(SEARCH({"ECON_EARNINGSREPORT","ECON_STOCKMARKET"},C2244)))&gt;0,1,0)</f>
        <v>1</v>
      </c>
      <c r="F2244" s="1">
        <f>IF(SUMPRODUCT(--ISNUMBER(SEARCH({"ENV_"},C2244)))&gt;0,1,0)</f>
        <v>0</v>
      </c>
      <c r="G2244" s="1">
        <f>IF(SUMPRODUCT(--ISNUMBER(SEARCH({"DISCRIMINATION","HARASSMENT","HATE_SPEECH","GENDER_VIOLENCE"},C2244)))&gt;0,1,0)</f>
        <v>0</v>
      </c>
      <c r="H2244" s="1">
        <f>IF(SUMPRODUCT(--ISNUMBER(SEARCH({"LEGALIZE","LEGISLATION","TRIAL"},C2244)))&gt;0,1,0)</f>
        <v>0</v>
      </c>
      <c r="I2244" s="1">
        <f>IF(SUMPRODUCT(--ISNUMBER(SEARCH({"LEADER"},C2244)))&gt;0,1,0)</f>
        <v>0</v>
      </c>
      <c r="J2244" t="str">
        <f t="shared" si="140"/>
        <v>2015</v>
      </c>
      <c r="K2244" t="str">
        <f t="shared" si="141"/>
        <v>11</v>
      </c>
      <c r="L2244" t="str">
        <f t="shared" si="142"/>
        <v>03</v>
      </c>
      <c r="M2244" s="2">
        <f t="shared" si="143"/>
        <v>42311.3125</v>
      </c>
      <c r="N2244" s="1">
        <f>IF(SUMPRODUCT(--ISNUMBER(SEARCH({"nasdaq.com","bloomberg.com","wsj.com","seekingalpha.com","valuewalk.com","reuters.com","forbes.com","marketwatch.com","investopedia.com","businessinsider.com","analystratings.com"},B2244)))&gt;0,1,0)</f>
        <v>0</v>
      </c>
      <c r="O2244" t="s">
        <v>3935</v>
      </c>
    </row>
    <row r="2245" spans="1:15" x14ac:dyDescent="0.35">
      <c r="A2245">
        <v>-3.7756202804746501</v>
      </c>
      <c r="B2245" t="s">
        <v>10</v>
      </c>
      <c r="C2245" t="s">
        <v>2124</v>
      </c>
      <c r="D2245">
        <v>20151215151500</v>
      </c>
      <c r="E2245" s="1">
        <f>IF(SUMPRODUCT(--ISNUMBER(SEARCH({"ECON_EARNINGSREPORT","ECON_STOCKMARKET"},C2245)))&gt;0,1,0)</f>
        <v>1</v>
      </c>
      <c r="F2245" s="1">
        <f>IF(SUMPRODUCT(--ISNUMBER(SEARCH({"ENV_"},C2245)))&gt;0,1,0)</f>
        <v>0</v>
      </c>
      <c r="G2245" s="1">
        <f>IF(SUMPRODUCT(--ISNUMBER(SEARCH({"DISCRIMINATION","HARASSMENT","HATE_SPEECH","GENDER_VIOLENCE"},C2245)))&gt;0,1,0)</f>
        <v>0</v>
      </c>
      <c r="H2245" s="1">
        <f>IF(SUMPRODUCT(--ISNUMBER(SEARCH({"LEGALIZE","LEGISLATION","TRIAL"},C2245)))&gt;0,1,0)</f>
        <v>0</v>
      </c>
      <c r="I2245" s="1">
        <f>IF(SUMPRODUCT(--ISNUMBER(SEARCH({"LEADER"},C2245)))&gt;0,1,0)</f>
        <v>0</v>
      </c>
      <c r="J2245" t="str">
        <f t="shared" si="140"/>
        <v>2015</v>
      </c>
      <c r="K2245" t="str">
        <f t="shared" si="141"/>
        <v>12</v>
      </c>
      <c r="L2245" t="str">
        <f t="shared" si="142"/>
        <v>15</v>
      </c>
      <c r="M2245" s="2">
        <f t="shared" si="143"/>
        <v>42353.635416666664</v>
      </c>
      <c r="N2245" s="1">
        <f>IF(SUMPRODUCT(--ISNUMBER(SEARCH({"nasdaq.com","bloomberg.com","wsj.com","seekingalpha.com","valuewalk.com","reuters.com","forbes.com","marketwatch.com","investopedia.com","businessinsider.com","analystratings.com"},B2245)))&gt;0,1,0)</f>
        <v>1</v>
      </c>
      <c r="O2245" t="s">
        <v>3935</v>
      </c>
    </row>
    <row r="2246" spans="1:15" x14ac:dyDescent="0.35">
      <c r="A2246">
        <v>1.3888888888888899</v>
      </c>
      <c r="B2246" t="s">
        <v>124</v>
      </c>
      <c r="D2246">
        <v>20151019233000</v>
      </c>
      <c r="E2246" s="1">
        <f>IF(SUMPRODUCT(--ISNUMBER(SEARCH({"ECON_EARNINGSREPORT","ECON_STOCKMARKET"},C2246)))&gt;0,1,0)</f>
        <v>0</v>
      </c>
      <c r="F2246" s="1">
        <f>IF(SUMPRODUCT(--ISNUMBER(SEARCH({"ENV_"},C2246)))&gt;0,1,0)</f>
        <v>0</v>
      </c>
      <c r="G2246" s="1">
        <f>IF(SUMPRODUCT(--ISNUMBER(SEARCH({"DISCRIMINATION","HARASSMENT","HATE_SPEECH","GENDER_VIOLENCE"},C2246)))&gt;0,1,0)</f>
        <v>0</v>
      </c>
      <c r="H2246" s="1">
        <f>IF(SUMPRODUCT(--ISNUMBER(SEARCH({"LEGALIZE","LEGISLATION","TRIAL"},C2246)))&gt;0,1,0)</f>
        <v>0</v>
      </c>
      <c r="I2246" s="1">
        <f>IF(SUMPRODUCT(--ISNUMBER(SEARCH({"LEADER"},C2246)))&gt;0,1,0)</f>
        <v>0</v>
      </c>
      <c r="J2246" t="str">
        <f t="shared" si="140"/>
        <v>2015</v>
      </c>
      <c r="K2246" t="str">
        <f t="shared" si="141"/>
        <v>10</v>
      </c>
      <c r="L2246" t="str">
        <f t="shared" si="142"/>
        <v>19</v>
      </c>
      <c r="M2246" s="2">
        <f t="shared" si="143"/>
        <v>42296.979166666664</v>
      </c>
      <c r="N2246" s="1">
        <f>IF(SUMPRODUCT(--ISNUMBER(SEARCH({"nasdaq.com","bloomberg.com","wsj.com","seekingalpha.com","valuewalk.com","reuters.com","forbes.com","marketwatch.com","investopedia.com","businessinsider.com","analystratings.com"},B2246)))&gt;0,1,0)</f>
        <v>0</v>
      </c>
      <c r="O2246" t="s">
        <v>3935</v>
      </c>
    </row>
    <row r="2247" spans="1:15" x14ac:dyDescent="0.35">
      <c r="A2247">
        <v>0.49813200498131999</v>
      </c>
      <c r="B2247" t="s">
        <v>11</v>
      </c>
      <c r="C2247" t="s">
        <v>2125</v>
      </c>
      <c r="D2247">
        <v>20151224124500</v>
      </c>
      <c r="E2247" s="1">
        <f>IF(SUMPRODUCT(--ISNUMBER(SEARCH({"ECON_EARNINGSREPORT","ECON_STOCKMARKET"},C2247)))&gt;0,1,0)</f>
        <v>1</v>
      </c>
      <c r="F2247" s="1">
        <f>IF(SUMPRODUCT(--ISNUMBER(SEARCH({"ENV_"},C2247)))&gt;0,1,0)</f>
        <v>0</v>
      </c>
      <c r="G2247" s="1">
        <f>IF(SUMPRODUCT(--ISNUMBER(SEARCH({"DISCRIMINATION","HARASSMENT","HATE_SPEECH","GENDER_VIOLENCE"},C2247)))&gt;0,1,0)</f>
        <v>0</v>
      </c>
      <c r="H2247" s="1">
        <f>IF(SUMPRODUCT(--ISNUMBER(SEARCH({"LEGALIZE","LEGISLATION","TRIAL"},C2247)))&gt;0,1,0)</f>
        <v>1</v>
      </c>
      <c r="I2247" s="1">
        <f>IF(SUMPRODUCT(--ISNUMBER(SEARCH({"LEADER"},C2247)))&gt;0,1,0)</f>
        <v>0</v>
      </c>
      <c r="J2247" t="str">
        <f t="shared" si="140"/>
        <v>2015</v>
      </c>
      <c r="K2247" t="str">
        <f t="shared" si="141"/>
        <v>12</v>
      </c>
      <c r="L2247" t="str">
        <f t="shared" si="142"/>
        <v>24</v>
      </c>
      <c r="M2247" s="2">
        <f t="shared" si="143"/>
        <v>42362.53125</v>
      </c>
      <c r="N2247" s="1">
        <f>IF(SUMPRODUCT(--ISNUMBER(SEARCH({"nasdaq.com","bloomberg.com","wsj.com","seekingalpha.com","valuewalk.com","reuters.com","forbes.com","marketwatch.com","investopedia.com","businessinsider.com","analystratings.com"},B2247)))&gt;0,1,0)</f>
        <v>0</v>
      </c>
      <c r="O2247" t="s">
        <v>3935</v>
      </c>
    </row>
    <row r="2248" spans="1:15" x14ac:dyDescent="0.35">
      <c r="A2248">
        <v>1.47058823529412</v>
      </c>
      <c r="B2248" t="s">
        <v>90</v>
      </c>
      <c r="C2248" t="s">
        <v>2126</v>
      </c>
      <c r="D2248">
        <v>20150716143000</v>
      </c>
      <c r="E2248" s="1">
        <f>IF(SUMPRODUCT(--ISNUMBER(SEARCH({"ECON_EARNINGSREPORT","ECON_STOCKMARKET"},C2248)))&gt;0,1,0)</f>
        <v>1</v>
      </c>
      <c r="F2248" s="1">
        <f>IF(SUMPRODUCT(--ISNUMBER(SEARCH({"ENV_"},C2248)))&gt;0,1,0)</f>
        <v>0</v>
      </c>
      <c r="G2248" s="1">
        <f>IF(SUMPRODUCT(--ISNUMBER(SEARCH({"DISCRIMINATION","HARASSMENT","HATE_SPEECH","GENDER_VIOLENCE"},C2248)))&gt;0,1,0)</f>
        <v>0</v>
      </c>
      <c r="H2248" s="1">
        <f>IF(SUMPRODUCT(--ISNUMBER(SEARCH({"LEGALIZE","LEGISLATION","TRIAL"},C2248)))&gt;0,1,0)</f>
        <v>0</v>
      </c>
      <c r="I2248" s="1">
        <f>IF(SUMPRODUCT(--ISNUMBER(SEARCH({"LEADER"},C2248)))&gt;0,1,0)</f>
        <v>0</v>
      </c>
      <c r="J2248" t="str">
        <f t="shared" si="140"/>
        <v>2015</v>
      </c>
      <c r="K2248" t="str">
        <f t="shared" si="141"/>
        <v>07</v>
      </c>
      <c r="L2248" t="str">
        <f t="shared" si="142"/>
        <v>16</v>
      </c>
      <c r="M2248" s="2">
        <f t="shared" si="143"/>
        <v>42201.604166666664</v>
      </c>
      <c r="N2248" s="1">
        <f>IF(SUMPRODUCT(--ISNUMBER(SEARCH({"nasdaq.com","bloomberg.com","wsj.com","seekingalpha.com","valuewalk.com","reuters.com","forbes.com","marketwatch.com","investopedia.com","businessinsider.com","analystratings.com"},B2248)))&gt;0,1,0)</f>
        <v>0</v>
      </c>
      <c r="O2248" t="s">
        <v>3935</v>
      </c>
    </row>
    <row r="2249" spans="1:15" x14ac:dyDescent="0.35">
      <c r="A2249">
        <v>0.57471264367816099</v>
      </c>
      <c r="B2249" t="s">
        <v>2127</v>
      </c>
      <c r="C2249" t="s">
        <v>2128</v>
      </c>
      <c r="D2249">
        <v>20150326180000</v>
      </c>
      <c r="E2249" s="1">
        <f>IF(SUMPRODUCT(--ISNUMBER(SEARCH({"ECON_EARNINGSREPORT","ECON_STOCKMARKET"},C2249)))&gt;0,1,0)</f>
        <v>0</v>
      </c>
      <c r="F2249" s="1">
        <f>IF(SUMPRODUCT(--ISNUMBER(SEARCH({"ENV_"},C2249)))&gt;0,1,0)</f>
        <v>0</v>
      </c>
      <c r="G2249" s="1">
        <f>IF(SUMPRODUCT(--ISNUMBER(SEARCH({"DISCRIMINATION","HARASSMENT","HATE_SPEECH","GENDER_VIOLENCE"},C2249)))&gt;0,1,0)</f>
        <v>0</v>
      </c>
      <c r="H2249" s="1">
        <f>IF(SUMPRODUCT(--ISNUMBER(SEARCH({"LEGALIZE","LEGISLATION","TRIAL"},C2249)))&gt;0,1,0)</f>
        <v>0</v>
      </c>
      <c r="I2249" s="1">
        <f>IF(SUMPRODUCT(--ISNUMBER(SEARCH({"LEADER"},C2249)))&gt;0,1,0)</f>
        <v>1</v>
      </c>
      <c r="J2249" t="str">
        <f t="shared" si="140"/>
        <v>2015</v>
      </c>
      <c r="K2249" t="str">
        <f t="shared" si="141"/>
        <v>03</v>
      </c>
      <c r="L2249" t="str">
        <f t="shared" si="142"/>
        <v>26</v>
      </c>
      <c r="M2249" s="2">
        <f t="shared" si="143"/>
        <v>42089.75</v>
      </c>
      <c r="N2249" s="1">
        <f>IF(SUMPRODUCT(--ISNUMBER(SEARCH({"nasdaq.com","bloomberg.com","wsj.com","seekingalpha.com","valuewalk.com","reuters.com","forbes.com","marketwatch.com","investopedia.com","businessinsider.com","analystratings.com"},B2249)))&gt;0,1,0)</f>
        <v>0</v>
      </c>
      <c r="O2249" t="s">
        <v>3935</v>
      </c>
    </row>
    <row r="2250" spans="1:15" x14ac:dyDescent="0.35">
      <c r="A2250">
        <v>-2.10135970333745</v>
      </c>
      <c r="B2250" t="s">
        <v>316</v>
      </c>
      <c r="C2250" t="s">
        <v>2129</v>
      </c>
      <c r="D2250">
        <v>20150715003000</v>
      </c>
      <c r="E2250" s="1">
        <f>IF(SUMPRODUCT(--ISNUMBER(SEARCH({"ECON_EARNINGSREPORT","ECON_STOCKMARKET"},C2250)))&gt;0,1,0)</f>
        <v>0</v>
      </c>
      <c r="F2250" s="1">
        <f>IF(SUMPRODUCT(--ISNUMBER(SEARCH({"ENV_"},C2250)))&gt;0,1,0)</f>
        <v>0</v>
      </c>
      <c r="G2250" s="1">
        <f>IF(SUMPRODUCT(--ISNUMBER(SEARCH({"DISCRIMINATION","HARASSMENT","HATE_SPEECH","GENDER_VIOLENCE"},C2250)))&gt;0,1,0)</f>
        <v>0</v>
      </c>
      <c r="H2250" s="1">
        <f>IF(SUMPRODUCT(--ISNUMBER(SEARCH({"LEGALIZE","LEGISLATION","TRIAL"},C2250)))&gt;0,1,0)</f>
        <v>1</v>
      </c>
      <c r="I2250" s="1">
        <f>IF(SUMPRODUCT(--ISNUMBER(SEARCH({"LEADER"},C2250)))&gt;0,1,0)</f>
        <v>1</v>
      </c>
      <c r="J2250" t="str">
        <f t="shared" si="140"/>
        <v>2015</v>
      </c>
      <c r="K2250" t="str">
        <f t="shared" si="141"/>
        <v>07</v>
      </c>
      <c r="L2250" t="str">
        <f t="shared" si="142"/>
        <v>15</v>
      </c>
      <c r="M2250" s="2">
        <f t="shared" si="143"/>
        <v>42200.020833333336</v>
      </c>
      <c r="N2250" s="1">
        <f>IF(SUMPRODUCT(--ISNUMBER(SEARCH({"nasdaq.com","bloomberg.com","wsj.com","seekingalpha.com","valuewalk.com","reuters.com","forbes.com","marketwatch.com","investopedia.com","businessinsider.com","analystratings.com"},B2250)))&gt;0,1,0)</f>
        <v>1</v>
      </c>
      <c r="O2250" t="s">
        <v>3935</v>
      </c>
    </row>
    <row r="2251" spans="1:15" x14ac:dyDescent="0.35">
      <c r="A2251">
        <v>0.87976539589442804</v>
      </c>
      <c r="B2251" t="s">
        <v>2130</v>
      </c>
      <c r="C2251" t="s">
        <v>2131</v>
      </c>
      <c r="D2251">
        <v>20151130003000</v>
      </c>
      <c r="E2251" s="1">
        <f>IF(SUMPRODUCT(--ISNUMBER(SEARCH({"ECON_EARNINGSREPORT","ECON_STOCKMARKET"},C2251)))&gt;0,1,0)</f>
        <v>1</v>
      </c>
      <c r="F2251" s="1">
        <f>IF(SUMPRODUCT(--ISNUMBER(SEARCH({"ENV_"},C2251)))&gt;0,1,0)</f>
        <v>0</v>
      </c>
      <c r="G2251" s="1">
        <f>IF(SUMPRODUCT(--ISNUMBER(SEARCH({"DISCRIMINATION","HARASSMENT","HATE_SPEECH","GENDER_VIOLENCE"},C2251)))&gt;0,1,0)</f>
        <v>0</v>
      </c>
      <c r="H2251" s="1">
        <f>IF(SUMPRODUCT(--ISNUMBER(SEARCH({"LEGALIZE","LEGISLATION","TRIAL"},C2251)))&gt;0,1,0)</f>
        <v>0</v>
      </c>
      <c r="I2251" s="1">
        <f>IF(SUMPRODUCT(--ISNUMBER(SEARCH({"LEADER"},C2251)))&gt;0,1,0)</f>
        <v>0</v>
      </c>
      <c r="J2251" t="str">
        <f t="shared" si="140"/>
        <v>2015</v>
      </c>
      <c r="K2251" t="str">
        <f t="shared" si="141"/>
        <v>11</v>
      </c>
      <c r="L2251" t="str">
        <f t="shared" si="142"/>
        <v>30</v>
      </c>
      <c r="M2251" s="2">
        <f t="shared" si="143"/>
        <v>42338.020833333336</v>
      </c>
      <c r="N2251" s="1">
        <f>IF(SUMPRODUCT(--ISNUMBER(SEARCH({"nasdaq.com","bloomberg.com","wsj.com","seekingalpha.com","valuewalk.com","reuters.com","forbes.com","marketwatch.com","investopedia.com","businessinsider.com","analystratings.com"},B2251)))&gt;0,1,0)</f>
        <v>0</v>
      </c>
      <c r="O2251" t="s">
        <v>3935</v>
      </c>
    </row>
    <row r="2252" spans="1:15" x14ac:dyDescent="0.35">
      <c r="A2252">
        <v>-1.89393939393939</v>
      </c>
      <c r="B2252" t="s">
        <v>31</v>
      </c>
      <c r="C2252" t="s">
        <v>2132</v>
      </c>
      <c r="D2252">
        <v>20151223183000</v>
      </c>
      <c r="E2252" s="1">
        <f>IF(SUMPRODUCT(--ISNUMBER(SEARCH({"ECON_EARNINGSREPORT","ECON_STOCKMARKET"},C2252)))&gt;0,1,0)</f>
        <v>1</v>
      </c>
      <c r="F2252" s="1">
        <f>IF(SUMPRODUCT(--ISNUMBER(SEARCH({"ENV_"},C2252)))&gt;0,1,0)</f>
        <v>0</v>
      </c>
      <c r="G2252" s="1">
        <f>IF(SUMPRODUCT(--ISNUMBER(SEARCH({"DISCRIMINATION","HARASSMENT","HATE_SPEECH","GENDER_VIOLENCE"},C2252)))&gt;0,1,0)</f>
        <v>0</v>
      </c>
      <c r="H2252" s="1">
        <f>IF(SUMPRODUCT(--ISNUMBER(SEARCH({"LEGALIZE","LEGISLATION","TRIAL"},C2252)))&gt;0,1,0)</f>
        <v>0</v>
      </c>
      <c r="I2252" s="1">
        <f>IF(SUMPRODUCT(--ISNUMBER(SEARCH({"LEADER"},C2252)))&gt;0,1,0)</f>
        <v>0</v>
      </c>
      <c r="J2252" t="str">
        <f t="shared" si="140"/>
        <v>2015</v>
      </c>
      <c r="K2252" t="str">
        <f t="shared" si="141"/>
        <v>12</v>
      </c>
      <c r="L2252" t="str">
        <f t="shared" si="142"/>
        <v>23</v>
      </c>
      <c r="M2252" s="2">
        <f t="shared" si="143"/>
        <v>42361.770833333336</v>
      </c>
      <c r="N2252" s="1">
        <f>IF(SUMPRODUCT(--ISNUMBER(SEARCH({"nasdaq.com","bloomberg.com","wsj.com","seekingalpha.com","valuewalk.com","reuters.com","forbes.com","marketwatch.com","investopedia.com","businessinsider.com","analystratings.com"},B2252)))&gt;0,1,0)</f>
        <v>0</v>
      </c>
      <c r="O2252" t="s">
        <v>3935</v>
      </c>
    </row>
    <row r="2253" spans="1:15" x14ac:dyDescent="0.35">
      <c r="A2253">
        <v>-1.57894736842105</v>
      </c>
      <c r="B2253" t="s">
        <v>2133</v>
      </c>
      <c r="C2253" t="s">
        <v>1467</v>
      </c>
      <c r="D2253">
        <v>20150714180000</v>
      </c>
      <c r="E2253" s="1">
        <f>IF(SUMPRODUCT(--ISNUMBER(SEARCH({"ECON_EARNINGSREPORT","ECON_STOCKMARKET"},C2253)))&gt;0,1,0)</f>
        <v>1</v>
      </c>
      <c r="F2253" s="1">
        <f>IF(SUMPRODUCT(--ISNUMBER(SEARCH({"ENV_"},C2253)))&gt;0,1,0)</f>
        <v>1</v>
      </c>
      <c r="G2253" s="1">
        <f>IF(SUMPRODUCT(--ISNUMBER(SEARCH({"DISCRIMINATION","HARASSMENT","HATE_SPEECH","GENDER_VIOLENCE"},C2253)))&gt;0,1,0)</f>
        <v>0</v>
      </c>
      <c r="H2253" s="1">
        <f>IF(SUMPRODUCT(--ISNUMBER(SEARCH({"LEGALIZE","LEGISLATION","TRIAL"},C2253)))&gt;0,1,0)</f>
        <v>1</v>
      </c>
      <c r="I2253" s="1">
        <f>IF(SUMPRODUCT(--ISNUMBER(SEARCH({"LEADER"},C2253)))&gt;0,1,0)</f>
        <v>1</v>
      </c>
      <c r="J2253" t="str">
        <f t="shared" si="140"/>
        <v>2015</v>
      </c>
      <c r="K2253" t="str">
        <f t="shared" si="141"/>
        <v>07</v>
      </c>
      <c r="L2253" t="str">
        <f t="shared" si="142"/>
        <v>14</v>
      </c>
      <c r="M2253" s="2">
        <f t="shared" si="143"/>
        <v>42199.75</v>
      </c>
      <c r="N2253" s="1">
        <f>IF(SUMPRODUCT(--ISNUMBER(SEARCH({"nasdaq.com","bloomberg.com","wsj.com","seekingalpha.com","valuewalk.com","reuters.com","forbes.com","marketwatch.com","investopedia.com","businessinsider.com","analystratings.com"},B2253)))&gt;0,1,0)</f>
        <v>0</v>
      </c>
      <c r="O2253" t="s">
        <v>3935</v>
      </c>
    </row>
    <row r="2254" spans="1:15" x14ac:dyDescent="0.35">
      <c r="A2254">
        <v>0.67453625632377801</v>
      </c>
      <c r="B2254" t="s">
        <v>1448</v>
      </c>
      <c r="C2254" t="s">
        <v>2134</v>
      </c>
      <c r="D2254">
        <v>20150624203000</v>
      </c>
      <c r="E2254" s="1">
        <f>IF(SUMPRODUCT(--ISNUMBER(SEARCH({"ECON_EARNINGSREPORT","ECON_STOCKMARKET"},C2254)))&gt;0,1,0)</f>
        <v>1</v>
      </c>
      <c r="F2254" s="1">
        <f>IF(SUMPRODUCT(--ISNUMBER(SEARCH({"ENV_"},C2254)))&gt;0,1,0)</f>
        <v>1</v>
      </c>
      <c r="G2254" s="1">
        <f>IF(SUMPRODUCT(--ISNUMBER(SEARCH({"DISCRIMINATION","HARASSMENT","HATE_SPEECH","GENDER_VIOLENCE"},C2254)))&gt;0,1,0)</f>
        <v>0</v>
      </c>
      <c r="H2254" s="1">
        <f>IF(SUMPRODUCT(--ISNUMBER(SEARCH({"LEGALIZE","LEGISLATION","TRIAL"},C2254)))&gt;0,1,0)</f>
        <v>0</v>
      </c>
      <c r="I2254" s="1">
        <f>IF(SUMPRODUCT(--ISNUMBER(SEARCH({"LEADER"},C2254)))&gt;0,1,0)</f>
        <v>0</v>
      </c>
      <c r="J2254" t="str">
        <f t="shared" si="140"/>
        <v>2015</v>
      </c>
      <c r="K2254" t="str">
        <f t="shared" si="141"/>
        <v>06</v>
      </c>
      <c r="L2254" t="str">
        <f t="shared" si="142"/>
        <v>24</v>
      </c>
      <c r="M2254" s="2">
        <f t="shared" si="143"/>
        <v>42179.854166666664</v>
      </c>
      <c r="N2254" s="1">
        <f>IF(SUMPRODUCT(--ISNUMBER(SEARCH({"nasdaq.com","bloomberg.com","wsj.com","seekingalpha.com","valuewalk.com","reuters.com","forbes.com","marketwatch.com","investopedia.com","businessinsider.com","analystratings.com"},B2254)))&gt;0,1,0)</f>
        <v>0</v>
      </c>
      <c r="O2254" t="s">
        <v>3935</v>
      </c>
    </row>
    <row r="2255" spans="1:15" x14ac:dyDescent="0.35">
      <c r="A2255">
        <v>4.33673469387755</v>
      </c>
      <c r="B2255" t="s">
        <v>1769</v>
      </c>
      <c r="C2255" t="s">
        <v>2135</v>
      </c>
      <c r="D2255">
        <v>20151026141500</v>
      </c>
      <c r="E2255" s="1">
        <f>IF(SUMPRODUCT(--ISNUMBER(SEARCH({"ECON_EARNINGSREPORT","ECON_STOCKMARKET"},C2255)))&gt;0,1,0)</f>
        <v>1</v>
      </c>
      <c r="F2255" s="1">
        <f>IF(SUMPRODUCT(--ISNUMBER(SEARCH({"ENV_"},C2255)))&gt;0,1,0)</f>
        <v>0</v>
      </c>
      <c r="G2255" s="1">
        <f>IF(SUMPRODUCT(--ISNUMBER(SEARCH({"DISCRIMINATION","HARASSMENT","HATE_SPEECH","GENDER_VIOLENCE"},C2255)))&gt;0,1,0)</f>
        <v>0</v>
      </c>
      <c r="H2255" s="1">
        <f>IF(SUMPRODUCT(--ISNUMBER(SEARCH({"LEGALIZE","LEGISLATION","TRIAL"},C2255)))&gt;0,1,0)</f>
        <v>0</v>
      </c>
      <c r="I2255" s="1">
        <f>IF(SUMPRODUCT(--ISNUMBER(SEARCH({"LEADER"},C2255)))&gt;0,1,0)</f>
        <v>0</v>
      </c>
      <c r="J2255" t="str">
        <f t="shared" si="140"/>
        <v>2015</v>
      </c>
      <c r="K2255" t="str">
        <f t="shared" si="141"/>
        <v>10</v>
      </c>
      <c r="L2255" t="str">
        <f t="shared" si="142"/>
        <v>26</v>
      </c>
      <c r="M2255" s="2">
        <f t="shared" si="143"/>
        <v>42303.59375</v>
      </c>
      <c r="N2255" s="1">
        <f>IF(SUMPRODUCT(--ISNUMBER(SEARCH({"nasdaq.com","bloomberg.com","wsj.com","seekingalpha.com","valuewalk.com","reuters.com","forbes.com","marketwatch.com","investopedia.com","businessinsider.com","analystratings.com"},B2255)))&gt;0,1,0)</f>
        <v>0</v>
      </c>
      <c r="O2255" t="s">
        <v>3935</v>
      </c>
    </row>
    <row r="2256" spans="1:15" x14ac:dyDescent="0.35">
      <c r="A2256">
        <v>2.8571428571428599</v>
      </c>
      <c r="B2256" t="s">
        <v>25</v>
      </c>
      <c r="C2256" t="s">
        <v>1582</v>
      </c>
      <c r="D2256">
        <v>20150402000000</v>
      </c>
      <c r="E2256" s="1">
        <f>IF(SUMPRODUCT(--ISNUMBER(SEARCH({"ECON_EARNINGSREPORT","ECON_STOCKMARKET"},C2256)))&gt;0,1,0)</f>
        <v>1</v>
      </c>
      <c r="F2256" s="1">
        <f>IF(SUMPRODUCT(--ISNUMBER(SEARCH({"ENV_"},C2256)))&gt;0,1,0)</f>
        <v>0</v>
      </c>
      <c r="G2256" s="1">
        <f>IF(SUMPRODUCT(--ISNUMBER(SEARCH({"DISCRIMINATION","HARASSMENT","HATE_SPEECH","GENDER_VIOLENCE"},C2256)))&gt;0,1,0)</f>
        <v>0</v>
      </c>
      <c r="H2256" s="1">
        <f>IF(SUMPRODUCT(--ISNUMBER(SEARCH({"LEGALIZE","LEGISLATION","TRIAL"},C2256)))&gt;0,1,0)</f>
        <v>0</v>
      </c>
      <c r="I2256" s="1">
        <f>IF(SUMPRODUCT(--ISNUMBER(SEARCH({"LEADER"},C2256)))&gt;0,1,0)</f>
        <v>0</v>
      </c>
      <c r="J2256" t="str">
        <f t="shared" si="140"/>
        <v>2015</v>
      </c>
      <c r="K2256" t="str">
        <f t="shared" si="141"/>
        <v>04</v>
      </c>
      <c r="L2256" t="str">
        <f t="shared" si="142"/>
        <v>02</v>
      </c>
      <c r="M2256" s="2">
        <f t="shared" si="143"/>
        <v>42096</v>
      </c>
      <c r="N2256" s="1">
        <f>IF(SUMPRODUCT(--ISNUMBER(SEARCH({"nasdaq.com","bloomberg.com","wsj.com","seekingalpha.com","valuewalk.com","reuters.com","forbes.com","marketwatch.com","investopedia.com","businessinsider.com","analystratings.com"},B2256)))&gt;0,1,0)</f>
        <v>0</v>
      </c>
      <c r="O2256" t="s">
        <v>3935</v>
      </c>
    </row>
    <row r="2257" spans="1:15" x14ac:dyDescent="0.35">
      <c r="A2257">
        <v>-1.4675052410901499</v>
      </c>
      <c r="B2257" t="s">
        <v>10</v>
      </c>
      <c r="C2257" t="s">
        <v>1505</v>
      </c>
      <c r="D2257">
        <v>20150714044500</v>
      </c>
      <c r="E2257" s="1">
        <f>IF(SUMPRODUCT(--ISNUMBER(SEARCH({"ECON_EARNINGSREPORT","ECON_STOCKMARKET"},C2257)))&gt;0,1,0)</f>
        <v>1</v>
      </c>
      <c r="F2257" s="1">
        <f>IF(SUMPRODUCT(--ISNUMBER(SEARCH({"ENV_"},C2257)))&gt;0,1,0)</f>
        <v>0</v>
      </c>
      <c r="G2257" s="1">
        <f>IF(SUMPRODUCT(--ISNUMBER(SEARCH({"DISCRIMINATION","HARASSMENT","HATE_SPEECH","GENDER_VIOLENCE"},C2257)))&gt;0,1,0)</f>
        <v>0</v>
      </c>
      <c r="H2257" s="1">
        <f>IF(SUMPRODUCT(--ISNUMBER(SEARCH({"LEGALIZE","LEGISLATION","TRIAL"},C2257)))&gt;0,1,0)</f>
        <v>0</v>
      </c>
      <c r="I2257" s="1">
        <f>IF(SUMPRODUCT(--ISNUMBER(SEARCH({"LEADER"},C2257)))&gt;0,1,0)</f>
        <v>0</v>
      </c>
      <c r="J2257" t="str">
        <f t="shared" si="140"/>
        <v>2015</v>
      </c>
      <c r="K2257" t="str">
        <f t="shared" si="141"/>
        <v>07</v>
      </c>
      <c r="L2257" t="str">
        <f t="shared" si="142"/>
        <v>14</v>
      </c>
      <c r="M2257" s="2">
        <f t="shared" si="143"/>
        <v>42199.197916666664</v>
      </c>
      <c r="N2257" s="1">
        <f>IF(SUMPRODUCT(--ISNUMBER(SEARCH({"nasdaq.com","bloomberg.com","wsj.com","seekingalpha.com","valuewalk.com","reuters.com","forbes.com","marketwatch.com","investopedia.com","businessinsider.com","analystratings.com"},B2257)))&gt;0,1,0)</f>
        <v>1</v>
      </c>
      <c r="O2257" t="s">
        <v>3935</v>
      </c>
    </row>
    <row r="2258" spans="1:15" x14ac:dyDescent="0.35">
      <c r="A2258">
        <v>-3.1674208144796401</v>
      </c>
      <c r="B2258" t="s">
        <v>10</v>
      </c>
      <c r="C2258" t="s">
        <v>2136</v>
      </c>
      <c r="D2258">
        <v>20151226214500</v>
      </c>
      <c r="E2258" s="1">
        <f>IF(SUMPRODUCT(--ISNUMBER(SEARCH({"ECON_EARNINGSREPORT","ECON_STOCKMARKET"},C2258)))&gt;0,1,0)</f>
        <v>1</v>
      </c>
      <c r="F2258" s="1">
        <f>IF(SUMPRODUCT(--ISNUMBER(SEARCH({"ENV_"},C2258)))&gt;0,1,0)</f>
        <v>0</v>
      </c>
      <c r="G2258" s="1">
        <f>IF(SUMPRODUCT(--ISNUMBER(SEARCH({"DISCRIMINATION","HARASSMENT","HATE_SPEECH","GENDER_VIOLENCE"},C2258)))&gt;0,1,0)</f>
        <v>0</v>
      </c>
      <c r="H2258" s="1">
        <f>IF(SUMPRODUCT(--ISNUMBER(SEARCH({"LEGALIZE","LEGISLATION","TRIAL"},C2258)))&gt;0,1,0)</f>
        <v>0</v>
      </c>
      <c r="I2258" s="1">
        <f>IF(SUMPRODUCT(--ISNUMBER(SEARCH({"LEADER"},C2258)))&gt;0,1,0)</f>
        <v>0</v>
      </c>
      <c r="J2258" t="str">
        <f t="shared" si="140"/>
        <v>2015</v>
      </c>
      <c r="K2258" t="str">
        <f t="shared" si="141"/>
        <v>12</v>
      </c>
      <c r="L2258" t="str">
        <f t="shared" si="142"/>
        <v>26</v>
      </c>
      <c r="M2258" s="2">
        <f t="shared" si="143"/>
        <v>42364.90625</v>
      </c>
      <c r="N2258" s="1">
        <f>IF(SUMPRODUCT(--ISNUMBER(SEARCH({"nasdaq.com","bloomberg.com","wsj.com","seekingalpha.com","valuewalk.com","reuters.com","forbes.com","marketwatch.com","investopedia.com","businessinsider.com","analystratings.com"},B2258)))&gt;0,1,0)</f>
        <v>1</v>
      </c>
      <c r="O2258" t="s">
        <v>3935</v>
      </c>
    </row>
    <row r="2259" spans="1:15" x14ac:dyDescent="0.35">
      <c r="A2259">
        <v>-2.6845637583892601</v>
      </c>
      <c r="B2259" t="s">
        <v>411</v>
      </c>
      <c r="C2259" t="s">
        <v>2137</v>
      </c>
      <c r="D2259">
        <v>20160331013000</v>
      </c>
      <c r="E2259" s="1">
        <f>IF(SUMPRODUCT(--ISNUMBER(SEARCH({"ECON_EARNINGSREPORT","ECON_STOCKMARKET"},C2259)))&gt;0,1,0)</f>
        <v>0</v>
      </c>
      <c r="F2259" s="1">
        <f>IF(SUMPRODUCT(--ISNUMBER(SEARCH({"ENV_"},C2259)))&gt;0,1,0)</f>
        <v>0</v>
      </c>
      <c r="G2259" s="1">
        <f>IF(SUMPRODUCT(--ISNUMBER(SEARCH({"DISCRIMINATION","HARASSMENT","HATE_SPEECH","GENDER_VIOLENCE"},C2259)))&gt;0,1,0)</f>
        <v>0</v>
      </c>
      <c r="H2259" s="1">
        <f>IF(SUMPRODUCT(--ISNUMBER(SEARCH({"LEGALIZE","LEGISLATION","TRIAL"},C2259)))&gt;0,1,0)</f>
        <v>0</v>
      </c>
      <c r="I2259" s="1">
        <f>IF(SUMPRODUCT(--ISNUMBER(SEARCH({"LEADER"},C2259)))&gt;0,1,0)</f>
        <v>0</v>
      </c>
      <c r="J2259" t="str">
        <f t="shared" si="140"/>
        <v>2016</v>
      </c>
      <c r="K2259" t="str">
        <f t="shared" si="141"/>
        <v>03</v>
      </c>
      <c r="L2259" t="str">
        <f t="shared" si="142"/>
        <v>31</v>
      </c>
      <c r="M2259" s="2">
        <f t="shared" si="143"/>
        <v>42460.0625</v>
      </c>
      <c r="N2259" s="1">
        <f>IF(SUMPRODUCT(--ISNUMBER(SEARCH({"nasdaq.com","bloomberg.com","wsj.com","seekingalpha.com","valuewalk.com","reuters.com","forbes.com","marketwatch.com","investopedia.com","businessinsider.com","analystratings.com"},B2259)))&gt;0,1,0)</f>
        <v>0</v>
      </c>
      <c r="O2259" t="s">
        <v>3935</v>
      </c>
    </row>
    <row r="2260" spans="1:15" x14ac:dyDescent="0.35">
      <c r="A2260">
        <v>0</v>
      </c>
      <c r="B2260" t="s">
        <v>316</v>
      </c>
      <c r="D2260">
        <v>20150714054500</v>
      </c>
      <c r="E2260" s="1">
        <f>IF(SUMPRODUCT(--ISNUMBER(SEARCH({"ECON_EARNINGSREPORT","ECON_STOCKMARKET"},C2260)))&gt;0,1,0)</f>
        <v>0</v>
      </c>
      <c r="F2260" s="1">
        <f>IF(SUMPRODUCT(--ISNUMBER(SEARCH({"ENV_"},C2260)))&gt;0,1,0)</f>
        <v>0</v>
      </c>
      <c r="G2260" s="1">
        <f>IF(SUMPRODUCT(--ISNUMBER(SEARCH({"DISCRIMINATION","HARASSMENT","HATE_SPEECH","GENDER_VIOLENCE"},C2260)))&gt;0,1,0)</f>
        <v>0</v>
      </c>
      <c r="H2260" s="1">
        <f>IF(SUMPRODUCT(--ISNUMBER(SEARCH({"LEGALIZE","LEGISLATION","TRIAL"},C2260)))&gt;0,1,0)</f>
        <v>0</v>
      </c>
      <c r="I2260" s="1">
        <f>IF(SUMPRODUCT(--ISNUMBER(SEARCH({"LEADER"},C2260)))&gt;0,1,0)</f>
        <v>0</v>
      </c>
      <c r="J2260" t="str">
        <f t="shared" si="140"/>
        <v>2015</v>
      </c>
      <c r="K2260" t="str">
        <f t="shared" si="141"/>
        <v>07</v>
      </c>
      <c r="L2260" t="str">
        <f t="shared" si="142"/>
        <v>14</v>
      </c>
      <c r="M2260" s="2">
        <f t="shared" si="143"/>
        <v>42199.239583333336</v>
      </c>
      <c r="N2260" s="1">
        <f>IF(SUMPRODUCT(--ISNUMBER(SEARCH({"nasdaq.com","bloomberg.com","wsj.com","seekingalpha.com","valuewalk.com","reuters.com","forbes.com","marketwatch.com","investopedia.com","businessinsider.com","analystratings.com"},B2260)))&gt;0,1,0)</f>
        <v>1</v>
      </c>
      <c r="O2260" t="s">
        <v>3935</v>
      </c>
    </row>
    <row r="2261" spans="1:15" x14ac:dyDescent="0.35">
      <c r="A2261">
        <v>2.3474178403755901</v>
      </c>
      <c r="B2261" t="s">
        <v>44</v>
      </c>
      <c r="C2261" t="s">
        <v>2138</v>
      </c>
      <c r="D2261">
        <v>20160616220000</v>
      </c>
      <c r="E2261" s="1">
        <f>IF(SUMPRODUCT(--ISNUMBER(SEARCH({"ECON_EARNINGSREPORT","ECON_STOCKMARKET"},C2261)))&gt;0,1,0)</f>
        <v>1</v>
      </c>
      <c r="F2261" s="1">
        <f>IF(SUMPRODUCT(--ISNUMBER(SEARCH({"ENV_"},C2261)))&gt;0,1,0)</f>
        <v>0</v>
      </c>
      <c r="G2261" s="1">
        <f>IF(SUMPRODUCT(--ISNUMBER(SEARCH({"DISCRIMINATION","HARASSMENT","HATE_SPEECH","GENDER_VIOLENCE"},C2261)))&gt;0,1,0)</f>
        <v>0</v>
      </c>
      <c r="H2261" s="1">
        <f>IF(SUMPRODUCT(--ISNUMBER(SEARCH({"LEGALIZE","LEGISLATION","TRIAL"},C2261)))&gt;0,1,0)</f>
        <v>0</v>
      </c>
      <c r="I2261" s="1">
        <f>IF(SUMPRODUCT(--ISNUMBER(SEARCH({"LEADER"},C2261)))&gt;0,1,0)</f>
        <v>0</v>
      </c>
      <c r="J2261" t="str">
        <f t="shared" si="140"/>
        <v>2016</v>
      </c>
      <c r="K2261" t="str">
        <f t="shared" si="141"/>
        <v>06</v>
      </c>
      <c r="L2261" t="str">
        <f t="shared" si="142"/>
        <v>16</v>
      </c>
      <c r="M2261" s="2">
        <f t="shared" si="143"/>
        <v>42537.916666666664</v>
      </c>
      <c r="N2261" s="1">
        <f>IF(SUMPRODUCT(--ISNUMBER(SEARCH({"nasdaq.com","bloomberg.com","wsj.com","seekingalpha.com","valuewalk.com","reuters.com","forbes.com","marketwatch.com","investopedia.com","businessinsider.com","analystratings.com"},B2261)))&gt;0,1,0)</f>
        <v>0</v>
      </c>
      <c r="O2261" t="s">
        <v>3935</v>
      </c>
    </row>
    <row r="2262" spans="1:15" x14ac:dyDescent="0.35">
      <c r="A2262">
        <v>1.70940170940171</v>
      </c>
      <c r="B2262" t="s">
        <v>90</v>
      </c>
      <c r="C2262" t="s">
        <v>2139</v>
      </c>
      <c r="D2262">
        <v>20150624211500</v>
      </c>
      <c r="E2262" s="1">
        <f>IF(SUMPRODUCT(--ISNUMBER(SEARCH({"ECON_EARNINGSREPORT","ECON_STOCKMARKET"},C2262)))&gt;0,1,0)</f>
        <v>1</v>
      </c>
      <c r="F2262" s="1">
        <f>IF(SUMPRODUCT(--ISNUMBER(SEARCH({"ENV_"},C2262)))&gt;0,1,0)</f>
        <v>0</v>
      </c>
      <c r="G2262" s="1">
        <f>IF(SUMPRODUCT(--ISNUMBER(SEARCH({"DISCRIMINATION","HARASSMENT","HATE_SPEECH","GENDER_VIOLENCE"},C2262)))&gt;0,1,0)</f>
        <v>0</v>
      </c>
      <c r="H2262" s="1">
        <f>IF(SUMPRODUCT(--ISNUMBER(SEARCH({"LEGALIZE","LEGISLATION","TRIAL"},C2262)))&gt;0,1,0)</f>
        <v>0</v>
      </c>
      <c r="I2262" s="1">
        <f>IF(SUMPRODUCT(--ISNUMBER(SEARCH({"LEADER"},C2262)))&gt;0,1,0)</f>
        <v>0</v>
      </c>
      <c r="J2262" t="str">
        <f t="shared" si="140"/>
        <v>2015</v>
      </c>
      <c r="K2262" t="str">
        <f t="shared" si="141"/>
        <v>06</v>
      </c>
      <c r="L2262" t="str">
        <f t="shared" si="142"/>
        <v>24</v>
      </c>
      <c r="M2262" s="2">
        <f t="shared" si="143"/>
        <v>42179.885416666664</v>
      </c>
      <c r="N2262" s="1">
        <f>IF(SUMPRODUCT(--ISNUMBER(SEARCH({"nasdaq.com","bloomberg.com","wsj.com","seekingalpha.com","valuewalk.com","reuters.com","forbes.com","marketwatch.com","investopedia.com","businessinsider.com","analystratings.com"},B2262)))&gt;0,1,0)</f>
        <v>0</v>
      </c>
      <c r="O2262" t="s">
        <v>3935</v>
      </c>
    </row>
    <row r="2263" spans="1:15" x14ac:dyDescent="0.35">
      <c r="A2263">
        <v>3.16301703163017</v>
      </c>
      <c r="B2263" t="s">
        <v>296</v>
      </c>
      <c r="C2263" t="s">
        <v>2140</v>
      </c>
      <c r="D2263">
        <v>20160104151500</v>
      </c>
      <c r="E2263" s="1">
        <f>IF(SUMPRODUCT(--ISNUMBER(SEARCH({"ECON_EARNINGSREPORT","ECON_STOCKMARKET"},C2263)))&gt;0,1,0)</f>
        <v>0</v>
      </c>
      <c r="F2263" s="1">
        <f>IF(SUMPRODUCT(--ISNUMBER(SEARCH({"ENV_"},C2263)))&gt;0,1,0)</f>
        <v>0</v>
      </c>
      <c r="G2263" s="1">
        <f>IF(SUMPRODUCT(--ISNUMBER(SEARCH({"DISCRIMINATION","HARASSMENT","HATE_SPEECH","GENDER_VIOLENCE"},C2263)))&gt;0,1,0)</f>
        <v>0</v>
      </c>
      <c r="H2263" s="1">
        <f>IF(SUMPRODUCT(--ISNUMBER(SEARCH({"LEGALIZE","LEGISLATION","TRIAL"},C2263)))&gt;0,1,0)</f>
        <v>0</v>
      </c>
      <c r="I2263" s="1">
        <f>IF(SUMPRODUCT(--ISNUMBER(SEARCH({"LEADER"},C2263)))&gt;0,1,0)</f>
        <v>1</v>
      </c>
      <c r="J2263" t="str">
        <f t="shared" si="140"/>
        <v>2016</v>
      </c>
      <c r="K2263" t="str">
        <f t="shared" si="141"/>
        <v>01</v>
      </c>
      <c r="L2263" t="str">
        <f t="shared" si="142"/>
        <v>04</v>
      </c>
      <c r="M2263" s="2">
        <f t="shared" si="143"/>
        <v>42373.635416666664</v>
      </c>
      <c r="N2263" s="1">
        <f>IF(SUMPRODUCT(--ISNUMBER(SEARCH({"nasdaq.com","bloomberg.com","wsj.com","seekingalpha.com","valuewalk.com","reuters.com","forbes.com","marketwatch.com","investopedia.com","businessinsider.com","analystratings.com"},B2263)))&gt;0,1,0)</f>
        <v>0</v>
      </c>
      <c r="O2263" t="s">
        <v>3935</v>
      </c>
    </row>
    <row r="2264" spans="1:15" x14ac:dyDescent="0.35">
      <c r="A2264">
        <v>-6.25</v>
      </c>
      <c r="B2264" t="s">
        <v>90</v>
      </c>
      <c r="C2264" t="s">
        <v>2141</v>
      </c>
      <c r="D2264">
        <v>20150925124500</v>
      </c>
      <c r="E2264" s="1">
        <f>IF(SUMPRODUCT(--ISNUMBER(SEARCH({"ECON_EARNINGSREPORT","ECON_STOCKMARKET"},C2264)))&gt;0,1,0)</f>
        <v>0</v>
      </c>
      <c r="F2264" s="1">
        <f>IF(SUMPRODUCT(--ISNUMBER(SEARCH({"ENV_"},C2264)))&gt;0,1,0)</f>
        <v>0</v>
      </c>
      <c r="G2264" s="1">
        <f>IF(SUMPRODUCT(--ISNUMBER(SEARCH({"DISCRIMINATION","HARASSMENT","HATE_SPEECH","GENDER_VIOLENCE"},C2264)))&gt;0,1,0)</f>
        <v>0</v>
      </c>
      <c r="H2264" s="1">
        <f>IF(SUMPRODUCT(--ISNUMBER(SEARCH({"LEGALIZE","LEGISLATION","TRIAL"},C2264)))&gt;0,1,0)</f>
        <v>0</v>
      </c>
      <c r="I2264" s="1">
        <f>IF(SUMPRODUCT(--ISNUMBER(SEARCH({"LEADER"},C2264)))&gt;0,1,0)</f>
        <v>0</v>
      </c>
      <c r="J2264" t="str">
        <f t="shared" si="140"/>
        <v>2015</v>
      </c>
      <c r="K2264" t="str">
        <f t="shared" si="141"/>
        <v>09</v>
      </c>
      <c r="L2264" t="str">
        <f t="shared" si="142"/>
        <v>25</v>
      </c>
      <c r="M2264" s="2">
        <f t="shared" si="143"/>
        <v>42272.53125</v>
      </c>
      <c r="N2264" s="1">
        <f>IF(SUMPRODUCT(--ISNUMBER(SEARCH({"nasdaq.com","bloomberg.com","wsj.com","seekingalpha.com","valuewalk.com","reuters.com","forbes.com","marketwatch.com","investopedia.com","businessinsider.com","analystratings.com"},B2264)))&gt;0,1,0)</f>
        <v>0</v>
      </c>
      <c r="O2264" t="s">
        <v>3935</v>
      </c>
    </row>
    <row r="2265" spans="1:15" x14ac:dyDescent="0.35">
      <c r="A2265">
        <v>0.74976569821930705</v>
      </c>
      <c r="B2265" t="s">
        <v>11</v>
      </c>
      <c r="C2265" t="s">
        <v>2142</v>
      </c>
      <c r="D2265">
        <v>20160223121500</v>
      </c>
      <c r="E2265" s="1">
        <f>IF(SUMPRODUCT(--ISNUMBER(SEARCH({"ECON_EARNINGSREPORT","ECON_STOCKMARKET"},C2265)))&gt;0,1,0)</f>
        <v>0</v>
      </c>
      <c r="F2265" s="1">
        <f>IF(SUMPRODUCT(--ISNUMBER(SEARCH({"ENV_"},C2265)))&gt;0,1,0)</f>
        <v>0</v>
      </c>
      <c r="G2265" s="1">
        <f>IF(SUMPRODUCT(--ISNUMBER(SEARCH({"DISCRIMINATION","HARASSMENT","HATE_SPEECH","GENDER_VIOLENCE"},C2265)))&gt;0,1,0)</f>
        <v>0</v>
      </c>
      <c r="H2265" s="1">
        <f>IF(SUMPRODUCT(--ISNUMBER(SEARCH({"LEGALIZE","LEGISLATION","TRIAL"},C2265)))&gt;0,1,0)</f>
        <v>1</v>
      </c>
      <c r="I2265" s="1">
        <f>IF(SUMPRODUCT(--ISNUMBER(SEARCH({"LEADER"},C2265)))&gt;0,1,0)</f>
        <v>0</v>
      </c>
      <c r="J2265" t="str">
        <f t="shared" si="140"/>
        <v>2016</v>
      </c>
      <c r="K2265" t="str">
        <f t="shared" si="141"/>
        <v>02</v>
      </c>
      <c r="L2265" t="str">
        <f t="shared" si="142"/>
        <v>23</v>
      </c>
      <c r="M2265" s="2">
        <f t="shared" si="143"/>
        <v>42423.510416666664</v>
      </c>
      <c r="N2265" s="1">
        <f>IF(SUMPRODUCT(--ISNUMBER(SEARCH({"nasdaq.com","bloomberg.com","wsj.com","seekingalpha.com","valuewalk.com","reuters.com","forbes.com","marketwatch.com","investopedia.com","businessinsider.com","analystratings.com"},B2265)))&gt;0,1,0)</f>
        <v>0</v>
      </c>
      <c r="O2265" t="s">
        <v>3935</v>
      </c>
    </row>
    <row r="2266" spans="1:15" x14ac:dyDescent="0.35">
      <c r="A2266">
        <v>-4.2654028436018896</v>
      </c>
      <c r="B2266" t="s">
        <v>126</v>
      </c>
      <c r="D2266">
        <v>20151119171500</v>
      </c>
      <c r="E2266" s="1">
        <f>IF(SUMPRODUCT(--ISNUMBER(SEARCH({"ECON_EARNINGSREPORT","ECON_STOCKMARKET"},C2266)))&gt;0,1,0)</f>
        <v>0</v>
      </c>
      <c r="F2266" s="1">
        <f>IF(SUMPRODUCT(--ISNUMBER(SEARCH({"ENV_"},C2266)))&gt;0,1,0)</f>
        <v>0</v>
      </c>
      <c r="G2266" s="1">
        <f>IF(SUMPRODUCT(--ISNUMBER(SEARCH({"DISCRIMINATION","HARASSMENT","HATE_SPEECH","GENDER_VIOLENCE"},C2266)))&gt;0,1,0)</f>
        <v>0</v>
      </c>
      <c r="H2266" s="1">
        <f>IF(SUMPRODUCT(--ISNUMBER(SEARCH({"LEGALIZE","LEGISLATION","TRIAL"},C2266)))&gt;0,1,0)</f>
        <v>0</v>
      </c>
      <c r="I2266" s="1">
        <f>IF(SUMPRODUCT(--ISNUMBER(SEARCH({"LEADER"},C2266)))&gt;0,1,0)</f>
        <v>0</v>
      </c>
      <c r="J2266" t="str">
        <f t="shared" si="140"/>
        <v>2015</v>
      </c>
      <c r="K2266" t="str">
        <f t="shared" si="141"/>
        <v>11</v>
      </c>
      <c r="L2266" t="str">
        <f t="shared" si="142"/>
        <v>19</v>
      </c>
      <c r="M2266" s="2">
        <f t="shared" si="143"/>
        <v>42327.71875</v>
      </c>
      <c r="N2266" s="1">
        <f>IF(SUMPRODUCT(--ISNUMBER(SEARCH({"nasdaq.com","bloomberg.com","wsj.com","seekingalpha.com","valuewalk.com","reuters.com","forbes.com","marketwatch.com","investopedia.com","businessinsider.com","analystratings.com"},B2266)))&gt;0,1,0)</f>
        <v>0</v>
      </c>
      <c r="O2266" t="s">
        <v>3935</v>
      </c>
    </row>
    <row r="2267" spans="1:15" x14ac:dyDescent="0.35">
      <c r="A2267">
        <v>-1.86666666666667</v>
      </c>
      <c r="B2267" t="s">
        <v>31</v>
      </c>
      <c r="C2267" t="s">
        <v>2143</v>
      </c>
      <c r="D2267">
        <v>20150919003000</v>
      </c>
      <c r="E2267" s="1">
        <f>IF(SUMPRODUCT(--ISNUMBER(SEARCH({"ECON_EARNINGSREPORT","ECON_STOCKMARKET"},C2267)))&gt;0,1,0)</f>
        <v>1</v>
      </c>
      <c r="F2267" s="1">
        <f>IF(SUMPRODUCT(--ISNUMBER(SEARCH({"ENV_"},C2267)))&gt;0,1,0)</f>
        <v>0</v>
      </c>
      <c r="G2267" s="1">
        <f>IF(SUMPRODUCT(--ISNUMBER(SEARCH({"DISCRIMINATION","HARASSMENT","HATE_SPEECH","GENDER_VIOLENCE"},C2267)))&gt;0,1,0)</f>
        <v>0</v>
      </c>
      <c r="H2267" s="1">
        <f>IF(SUMPRODUCT(--ISNUMBER(SEARCH({"LEGALIZE","LEGISLATION","TRIAL"},C2267)))&gt;0,1,0)</f>
        <v>0</v>
      </c>
      <c r="I2267" s="1">
        <f>IF(SUMPRODUCT(--ISNUMBER(SEARCH({"LEADER"},C2267)))&gt;0,1,0)</f>
        <v>0</v>
      </c>
      <c r="J2267" t="str">
        <f t="shared" si="140"/>
        <v>2015</v>
      </c>
      <c r="K2267" t="str">
        <f t="shared" si="141"/>
        <v>09</v>
      </c>
      <c r="L2267" t="str">
        <f t="shared" si="142"/>
        <v>19</v>
      </c>
      <c r="M2267" s="2">
        <f t="shared" si="143"/>
        <v>42266.020833333336</v>
      </c>
      <c r="N2267" s="1">
        <f>IF(SUMPRODUCT(--ISNUMBER(SEARCH({"nasdaq.com","bloomberg.com","wsj.com","seekingalpha.com","valuewalk.com","reuters.com","forbes.com","marketwatch.com","investopedia.com","businessinsider.com","analystratings.com"},B2267)))&gt;0,1,0)</f>
        <v>0</v>
      </c>
      <c r="O2267" t="s">
        <v>3935</v>
      </c>
    </row>
    <row r="2268" spans="1:15" x14ac:dyDescent="0.35">
      <c r="A2268">
        <v>0.62735257214554596</v>
      </c>
      <c r="B2268" t="s">
        <v>1538</v>
      </c>
      <c r="C2268" t="s">
        <v>2144</v>
      </c>
      <c r="D2268">
        <v>20150904180000</v>
      </c>
      <c r="E2268" s="1">
        <f>IF(SUMPRODUCT(--ISNUMBER(SEARCH({"ECON_EARNINGSREPORT","ECON_STOCKMARKET"},C2268)))&gt;0,1,0)</f>
        <v>1</v>
      </c>
      <c r="F2268" s="1">
        <f>IF(SUMPRODUCT(--ISNUMBER(SEARCH({"ENV_"},C2268)))&gt;0,1,0)</f>
        <v>0</v>
      </c>
      <c r="G2268" s="1">
        <f>IF(SUMPRODUCT(--ISNUMBER(SEARCH({"DISCRIMINATION","HARASSMENT","HATE_SPEECH","GENDER_VIOLENCE"},C2268)))&gt;0,1,0)</f>
        <v>0</v>
      </c>
      <c r="H2268" s="1">
        <f>IF(SUMPRODUCT(--ISNUMBER(SEARCH({"LEGALIZE","LEGISLATION","TRIAL"},C2268)))&gt;0,1,0)</f>
        <v>0</v>
      </c>
      <c r="I2268" s="1">
        <f>IF(SUMPRODUCT(--ISNUMBER(SEARCH({"LEADER"},C2268)))&gt;0,1,0)</f>
        <v>0</v>
      </c>
      <c r="J2268" t="str">
        <f t="shared" si="140"/>
        <v>2015</v>
      </c>
      <c r="K2268" t="str">
        <f t="shared" si="141"/>
        <v>09</v>
      </c>
      <c r="L2268" t="str">
        <f t="shared" si="142"/>
        <v>04</v>
      </c>
      <c r="M2268" s="2">
        <f t="shared" si="143"/>
        <v>42251.75</v>
      </c>
      <c r="N2268" s="1">
        <f>IF(SUMPRODUCT(--ISNUMBER(SEARCH({"nasdaq.com","bloomberg.com","wsj.com","seekingalpha.com","valuewalk.com","reuters.com","forbes.com","marketwatch.com","investopedia.com","businessinsider.com","analystratings.com"},B2268)))&gt;0,1,0)</f>
        <v>0</v>
      </c>
      <c r="O2268" t="s">
        <v>3935</v>
      </c>
    </row>
    <row r="2269" spans="1:15" x14ac:dyDescent="0.35">
      <c r="A2269">
        <v>2.1390374331550799</v>
      </c>
      <c r="B2269" t="s">
        <v>2145</v>
      </c>
      <c r="C2269" t="s">
        <v>2146</v>
      </c>
      <c r="D2269">
        <v>20150327113000</v>
      </c>
      <c r="E2269" s="1">
        <f>IF(SUMPRODUCT(--ISNUMBER(SEARCH({"ECON_EARNINGSREPORT","ECON_STOCKMARKET"},C2269)))&gt;0,1,0)</f>
        <v>1</v>
      </c>
      <c r="F2269" s="1">
        <f>IF(SUMPRODUCT(--ISNUMBER(SEARCH({"ENV_"},C2269)))&gt;0,1,0)</f>
        <v>0</v>
      </c>
      <c r="G2269" s="1">
        <f>IF(SUMPRODUCT(--ISNUMBER(SEARCH({"DISCRIMINATION","HARASSMENT","HATE_SPEECH","GENDER_VIOLENCE"},C2269)))&gt;0,1,0)</f>
        <v>0</v>
      </c>
      <c r="H2269" s="1">
        <f>IF(SUMPRODUCT(--ISNUMBER(SEARCH({"LEGALIZE","LEGISLATION","TRIAL"},C2269)))&gt;0,1,0)</f>
        <v>1</v>
      </c>
      <c r="I2269" s="1">
        <f>IF(SUMPRODUCT(--ISNUMBER(SEARCH({"LEADER"},C2269)))&gt;0,1,0)</f>
        <v>1</v>
      </c>
      <c r="J2269" t="str">
        <f t="shared" si="140"/>
        <v>2015</v>
      </c>
      <c r="K2269" t="str">
        <f t="shared" si="141"/>
        <v>03</v>
      </c>
      <c r="L2269" t="str">
        <f t="shared" si="142"/>
        <v>27</v>
      </c>
      <c r="M2269" s="2">
        <f t="shared" si="143"/>
        <v>42090.479166666664</v>
      </c>
      <c r="N2269" s="1">
        <f>IF(SUMPRODUCT(--ISNUMBER(SEARCH({"nasdaq.com","bloomberg.com","wsj.com","seekingalpha.com","valuewalk.com","reuters.com","forbes.com","marketwatch.com","investopedia.com","businessinsider.com","analystratings.com"},B2269)))&gt;0,1,0)</f>
        <v>0</v>
      </c>
      <c r="O2269" t="s">
        <v>3935</v>
      </c>
    </row>
    <row r="2270" spans="1:15" x14ac:dyDescent="0.35">
      <c r="A2270">
        <v>0.76815642458100597</v>
      </c>
      <c r="B2270" t="s">
        <v>107</v>
      </c>
      <c r="C2270" t="s">
        <v>2147</v>
      </c>
      <c r="D2270">
        <v>20151227194500</v>
      </c>
      <c r="E2270" s="1">
        <f>IF(SUMPRODUCT(--ISNUMBER(SEARCH({"ECON_EARNINGSREPORT","ECON_STOCKMARKET"},C2270)))&gt;0,1,0)</f>
        <v>1</v>
      </c>
      <c r="F2270" s="1">
        <f>IF(SUMPRODUCT(--ISNUMBER(SEARCH({"ENV_"},C2270)))&gt;0,1,0)</f>
        <v>0</v>
      </c>
      <c r="G2270" s="1">
        <f>IF(SUMPRODUCT(--ISNUMBER(SEARCH({"DISCRIMINATION","HARASSMENT","HATE_SPEECH","GENDER_VIOLENCE"},C2270)))&gt;0,1,0)</f>
        <v>0</v>
      </c>
      <c r="H2270" s="1">
        <f>IF(SUMPRODUCT(--ISNUMBER(SEARCH({"LEGALIZE","LEGISLATION","TRIAL"},C2270)))&gt;0,1,0)</f>
        <v>0</v>
      </c>
      <c r="I2270" s="1">
        <f>IF(SUMPRODUCT(--ISNUMBER(SEARCH({"LEADER"},C2270)))&gt;0,1,0)</f>
        <v>0</v>
      </c>
      <c r="J2270" t="str">
        <f t="shared" si="140"/>
        <v>2015</v>
      </c>
      <c r="K2270" t="str">
        <f t="shared" si="141"/>
        <v>12</v>
      </c>
      <c r="L2270" t="str">
        <f t="shared" si="142"/>
        <v>27</v>
      </c>
      <c r="M2270" s="2">
        <f t="shared" si="143"/>
        <v>42365.822916666664</v>
      </c>
      <c r="N2270" s="1">
        <f>IF(SUMPRODUCT(--ISNUMBER(SEARCH({"nasdaq.com","bloomberg.com","wsj.com","seekingalpha.com","valuewalk.com","reuters.com","forbes.com","marketwatch.com","investopedia.com","businessinsider.com","analystratings.com"},B2270)))&gt;0,1,0)</f>
        <v>1</v>
      </c>
      <c r="O2270" t="s">
        <v>3935</v>
      </c>
    </row>
    <row r="2271" spans="1:15" x14ac:dyDescent="0.35">
      <c r="A2271">
        <v>1.48448043184885</v>
      </c>
      <c r="B2271" t="s">
        <v>1753</v>
      </c>
      <c r="C2271" t="s">
        <v>2148</v>
      </c>
      <c r="D2271">
        <v>20150626160000</v>
      </c>
      <c r="E2271" s="1">
        <f>IF(SUMPRODUCT(--ISNUMBER(SEARCH({"ECON_EARNINGSREPORT","ECON_STOCKMARKET"},C2271)))&gt;0,1,0)</f>
        <v>1</v>
      </c>
      <c r="F2271" s="1">
        <f>IF(SUMPRODUCT(--ISNUMBER(SEARCH({"ENV_"},C2271)))&gt;0,1,0)</f>
        <v>0</v>
      </c>
      <c r="G2271" s="1">
        <f>IF(SUMPRODUCT(--ISNUMBER(SEARCH({"DISCRIMINATION","HARASSMENT","HATE_SPEECH","GENDER_VIOLENCE"},C2271)))&gt;0,1,0)</f>
        <v>0</v>
      </c>
      <c r="H2271" s="1">
        <f>IF(SUMPRODUCT(--ISNUMBER(SEARCH({"LEGALIZE","LEGISLATION","TRIAL"},C2271)))&gt;0,1,0)</f>
        <v>0</v>
      </c>
      <c r="I2271" s="1">
        <f>IF(SUMPRODUCT(--ISNUMBER(SEARCH({"LEADER"},C2271)))&gt;0,1,0)</f>
        <v>0</v>
      </c>
      <c r="J2271" t="str">
        <f t="shared" si="140"/>
        <v>2015</v>
      </c>
      <c r="K2271" t="str">
        <f t="shared" si="141"/>
        <v>06</v>
      </c>
      <c r="L2271" t="str">
        <f t="shared" si="142"/>
        <v>26</v>
      </c>
      <c r="M2271" s="2">
        <f t="shared" si="143"/>
        <v>42181.666666666664</v>
      </c>
      <c r="N2271" s="1">
        <f>IF(SUMPRODUCT(--ISNUMBER(SEARCH({"nasdaq.com","bloomberg.com","wsj.com","seekingalpha.com","valuewalk.com","reuters.com","forbes.com","marketwatch.com","investopedia.com","businessinsider.com","analystratings.com"},B2271)))&gt;0,1,0)</f>
        <v>0</v>
      </c>
      <c r="O2271" t="s">
        <v>3935</v>
      </c>
    </row>
    <row r="2272" spans="1:15" x14ac:dyDescent="0.35">
      <c r="A2272">
        <v>5.3012048192771104</v>
      </c>
      <c r="B2272" t="s">
        <v>10</v>
      </c>
      <c r="D2272">
        <v>20150331160000</v>
      </c>
      <c r="E2272" s="1">
        <f>IF(SUMPRODUCT(--ISNUMBER(SEARCH({"ECON_EARNINGSREPORT","ECON_STOCKMARKET"},C2272)))&gt;0,1,0)</f>
        <v>0</v>
      </c>
      <c r="F2272" s="1">
        <f>IF(SUMPRODUCT(--ISNUMBER(SEARCH({"ENV_"},C2272)))&gt;0,1,0)</f>
        <v>0</v>
      </c>
      <c r="G2272" s="1">
        <f>IF(SUMPRODUCT(--ISNUMBER(SEARCH({"DISCRIMINATION","HARASSMENT","HATE_SPEECH","GENDER_VIOLENCE"},C2272)))&gt;0,1,0)</f>
        <v>0</v>
      </c>
      <c r="H2272" s="1">
        <f>IF(SUMPRODUCT(--ISNUMBER(SEARCH({"LEGALIZE","LEGISLATION","TRIAL"},C2272)))&gt;0,1,0)</f>
        <v>0</v>
      </c>
      <c r="I2272" s="1">
        <f>IF(SUMPRODUCT(--ISNUMBER(SEARCH({"LEADER"},C2272)))&gt;0,1,0)</f>
        <v>0</v>
      </c>
      <c r="J2272" t="str">
        <f t="shared" si="140"/>
        <v>2015</v>
      </c>
      <c r="K2272" t="str">
        <f t="shared" si="141"/>
        <v>03</v>
      </c>
      <c r="L2272" t="str">
        <f t="shared" si="142"/>
        <v>31</v>
      </c>
      <c r="M2272" s="2">
        <f t="shared" si="143"/>
        <v>42094.666666666664</v>
      </c>
      <c r="N2272" s="1">
        <f>IF(SUMPRODUCT(--ISNUMBER(SEARCH({"nasdaq.com","bloomberg.com","wsj.com","seekingalpha.com","valuewalk.com","reuters.com","forbes.com","marketwatch.com","investopedia.com","businessinsider.com","analystratings.com"},B2272)))&gt;0,1,0)</f>
        <v>1</v>
      </c>
      <c r="O2272" t="s">
        <v>3935</v>
      </c>
    </row>
    <row r="2273" spans="1:15" x14ac:dyDescent="0.35">
      <c r="A2273">
        <v>0.87719298245613997</v>
      </c>
      <c r="B2273" t="s">
        <v>51</v>
      </c>
      <c r="C2273" t="s">
        <v>2149</v>
      </c>
      <c r="D2273">
        <v>20151124173000</v>
      </c>
      <c r="E2273" s="1">
        <f>IF(SUMPRODUCT(--ISNUMBER(SEARCH({"ECON_EARNINGSREPORT","ECON_STOCKMARKET"},C2273)))&gt;0,1,0)</f>
        <v>1</v>
      </c>
      <c r="F2273" s="1">
        <f>IF(SUMPRODUCT(--ISNUMBER(SEARCH({"ENV_"},C2273)))&gt;0,1,0)</f>
        <v>0</v>
      </c>
      <c r="G2273" s="1">
        <f>IF(SUMPRODUCT(--ISNUMBER(SEARCH({"DISCRIMINATION","HARASSMENT","HATE_SPEECH","GENDER_VIOLENCE"},C2273)))&gt;0,1,0)</f>
        <v>0</v>
      </c>
      <c r="H2273" s="1">
        <f>IF(SUMPRODUCT(--ISNUMBER(SEARCH({"LEGALIZE","LEGISLATION","TRIAL"},C2273)))&gt;0,1,0)</f>
        <v>0</v>
      </c>
      <c r="I2273" s="1">
        <f>IF(SUMPRODUCT(--ISNUMBER(SEARCH({"LEADER"},C2273)))&gt;0,1,0)</f>
        <v>0</v>
      </c>
      <c r="J2273" t="str">
        <f t="shared" si="140"/>
        <v>2015</v>
      </c>
      <c r="K2273" t="str">
        <f t="shared" si="141"/>
        <v>11</v>
      </c>
      <c r="L2273" t="str">
        <f t="shared" si="142"/>
        <v>24</v>
      </c>
      <c r="M2273" s="2">
        <f t="shared" si="143"/>
        <v>42332.729166666664</v>
      </c>
      <c r="N2273" s="1">
        <f>IF(SUMPRODUCT(--ISNUMBER(SEARCH({"nasdaq.com","bloomberg.com","wsj.com","seekingalpha.com","valuewalk.com","reuters.com","forbes.com","marketwatch.com","investopedia.com","businessinsider.com","analystratings.com"},B2273)))&gt;0,1,0)</f>
        <v>0</v>
      </c>
      <c r="O2273" t="s">
        <v>3935</v>
      </c>
    </row>
    <row r="2274" spans="1:15" x14ac:dyDescent="0.35">
      <c r="A2274">
        <v>1.2829507868096599</v>
      </c>
      <c r="B2274" t="s">
        <v>107</v>
      </c>
      <c r="C2274" t="s">
        <v>2150</v>
      </c>
      <c r="D2274">
        <v>20151223124500</v>
      </c>
      <c r="E2274" s="1">
        <f>IF(SUMPRODUCT(--ISNUMBER(SEARCH({"ECON_EARNINGSREPORT","ECON_STOCKMARKET"},C2274)))&gt;0,1,0)</f>
        <v>0</v>
      </c>
      <c r="F2274" s="1">
        <f>IF(SUMPRODUCT(--ISNUMBER(SEARCH({"ENV_"},C2274)))&gt;0,1,0)</f>
        <v>0</v>
      </c>
      <c r="G2274" s="1">
        <f>IF(SUMPRODUCT(--ISNUMBER(SEARCH({"DISCRIMINATION","HARASSMENT","HATE_SPEECH","GENDER_VIOLENCE"},C2274)))&gt;0,1,0)</f>
        <v>0</v>
      </c>
      <c r="H2274" s="1">
        <f>IF(SUMPRODUCT(--ISNUMBER(SEARCH({"LEGALIZE","LEGISLATION","TRIAL"},C2274)))&gt;0,1,0)</f>
        <v>0</v>
      </c>
      <c r="I2274" s="1">
        <f>IF(SUMPRODUCT(--ISNUMBER(SEARCH({"LEADER"},C2274)))&gt;0,1,0)</f>
        <v>0</v>
      </c>
      <c r="J2274" t="str">
        <f t="shared" si="140"/>
        <v>2015</v>
      </c>
      <c r="K2274" t="str">
        <f t="shared" si="141"/>
        <v>12</v>
      </c>
      <c r="L2274" t="str">
        <f t="shared" si="142"/>
        <v>23</v>
      </c>
      <c r="M2274" s="2">
        <f t="shared" si="143"/>
        <v>42361.53125</v>
      </c>
      <c r="N2274" s="1">
        <f>IF(SUMPRODUCT(--ISNUMBER(SEARCH({"nasdaq.com","bloomberg.com","wsj.com","seekingalpha.com","valuewalk.com","reuters.com","forbes.com","marketwatch.com","investopedia.com","businessinsider.com","analystratings.com"},B2274)))&gt;0,1,0)</f>
        <v>1</v>
      </c>
      <c r="O2274" t="s">
        <v>3935</v>
      </c>
    </row>
    <row r="2275" spans="1:15" x14ac:dyDescent="0.35">
      <c r="A2275">
        <v>-1.25</v>
      </c>
      <c r="B2275" t="s">
        <v>2151</v>
      </c>
      <c r="C2275" t="s">
        <v>2152</v>
      </c>
      <c r="D2275">
        <v>20150714031500</v>
      </c>
      <c r="E2275" s="1">
        <f>IF(SUMPRODUCT(--ISNUMBER(SEARCH({"ECON_EARNINGSREPORT","ECON_STOCKMARKET"},C2275)))&gt;0,1,0)</f>
        <v>1</v>
      </c>
      <c r="F2275" s="1">
        <f>IF(SUMPRODUCT(--ISNUMBER(SEARCH({"ENV_"},C2275)))&gt;0,1,0)</f>
        <v>0</v>
      </c>
      <c r="G2275" s="1">
        <f>IF(SUMPRODUCT(--ISNUMBER(SEARCH({"DISCRIMINATION","HARASSMENT","HATE_SPEECH","GENDER_VIOLENCE"},C2275)))&gt;0,1,0)</f>
        <v>0</v>
      </c>
      <c r="H2275" s="1">
        <f>IF(SUMPRODUCT(--ISNUMBER(SEARCH({"LEGALIZE","LEGISLATION","TRIAL"},C2275)))&gt;0,1,0)</f>
        <v>0</v>
      </c>
      <c r="I2275" s="1">
        <f>IF(SUMPRODUCT(--ISNUMBER(SEARCH({"LEADER"},C2275)))&gt;0,1,0)</f>
        <v>0</v>
      </c>
      <c r="J2275" t="str">
        <f t="shared" si="140"/>
        <v>2015</v>
      </c>
      <c r="K2275" t="str">
        <f t="shared" si="141"/>
        <v>07</v>
      </c>
      <c r="L2275" t="str">
        <f t="shared" si="142"/>
        <v>14</v>
      </c>
      <c r="M2275" s="2">
        <f t="shared" si="143"/>
        <v>42199.135416666664</v>
      </c>
      <c r="N2275" s="1">
        <f>IF(SUMPRODUCT(--ISNUMBER(SEARCH({"nasdaq.com","bloomberg.com","wsj.com","seekingalpha.com","valuewalk.com","reuters.com","forbes.com","marketwatch.com","investopedia.com","businessinsider.com","analystratings.com"},B2275)))&gt;0,1,0)</f>
        <v>0</v>
      </c>
      <c r="O2275" t="s">
        <v>3935</v>
      </c>
    </row>
    <row r="2276" spans="1:15" x14ac:dyDescent="0.35">
      <c r="A2276">
        <v>1.6501650165016499</v>
      </c>
      <c r="B2276" t="s">
        <v>1576</v>
      </c>
      <c r="C2276" t="s">
        <v>2153</v>
      </c>
      <c r="D2276">
        <v>20160404143000</v>
      </c>
      <c r="E2276" s="1">
        <f>IF(SUMPRODUCT(--ISNUMBER(SEARCH({"ECON_EARNINGSREPORT","ECON_STOCKMARKET"},C2276)))&gt;0,1,0)</f>
        <v>1</v>
      </c>
      <c r="F2276" s="1">
        <f>IF(SUMPRODUCT(--ISNUMBER(SEARCH({"ENV_"},C2276)))&gt;0,1,0)</f>
        <v>0</v>
      </c>
      <c r="G2276" s="1">
        <f>IF(SUMPRODUCT(--ISNUMBER(SEARCH({"DISCRIMINATION","HARASSMENT","HATE_SPEECH","GENDER_VIOLENCE"},C2276)))&gt;0,1,0)</f>
        <v>0</v>
      </c>
      <c r="H2276" s="1">
        <f>IF(SUMPRODUCT(--ISNUMBER(SEARCH({"LEGALIZE","LEGISLATION","TRIAL"},C2276)))&gt;0,1,0)</f>
        <v>0</v>
      </c>
      <c r="I2276" s="1">
        <f>IF(SUMPRODUCT(--ISNUMBER(SEARCH({"LEADER"},C2276)))&gt;0,1,0)</f>
        <v>0</v>
      </c>
      <c r="J2276" t="str">
        <f t="shared" si="140"/>
        <v>2016</v>
      </c>
      <c r="K2276" t="str">
        <f t="shared" si="141"/>
        <v>04</v>
      </c>
      <c r="L2276" t="str">
        <f t="shared" si="142"/>
        <v>04</v>
      </c>
      <c r="M2276" s="2">
        <f t="shared" si="143"/>
        <v>42464.604166666664</v>
      </c>
      <c r="N2276" s="1">
        <f>IF(SUMPRODUCT(--ISNUMBER(SEARCH({"nasdaq.com","bloomberg.com","wsj.com","seekingalpha.com","valuewalk.com","reuters.com","forbes.com","marketwatch.com","investopedia.com","businessinsider.com","analystratings.com"},B2276)))&gt;0,1,0)</f>
        <v>0</v>
      </c>
      <c r="O2276" t="s">
        <v>3935</v>
      </c>
    </row>
    <row r="2277" spans="1:15" x14ac:dyDescent="0.35">
      <c r="A2277">
        <v>-0.26881720430107497</v>
      </c>
      <c r="B2277" t="s">
        <v>139</v>
      </c>
      <c r="D2277">
        <v>20160404220000</v>
      </c>
      <c r="E2277" s="1">
        <f>IF(SUMPRODUCT(--ISNUMBER(SEARCH({"ECON_EARNINGSREPORT","ECON_STOCKMARKET"},C2277)))&gt;0,1,0)</f>
        <v>0</v>
      </c>
      <c r="F2277" s="1">
        <f>IF(SUMPRODUCT(--ISNUMBER(SEARCH({"ENV_"},C2277)))&gt;0,1,0)</f>
        <v>0</v>
      </c>
      <c r="G2277" s="1">
        <f>IF(SUMPRODUCT(--ISNUMBER(SEARCH({"DISCRIMINATION","HARASSMENT","HATE_SPEECH","GENDER_VIOLENCE"},C2277)))&gt;0,1,0)</f>
        <v>0</v>
      </c>
      <c r="H2277" s="1">
        <f>IF(SUMPRODUCT(--ISNUMBER(SEARCH({"LEGALIZE","LEGISLATION","TRIAL"},C2277)))&gt;0,1,0)</f>
        <v>0</v>
      </c>
      <c r="I2277" s="1">
        <f>IF(SUMPRODUCT(--ISNUMBER(SEARCH({"LEADER"},C2277)))&gt;0,1,0)</f>
        <v>0</v>
      </c>
      <c r="J2277" t="str">
        <f t="shared" si="140"/>
        <v>2016</v>
      </c>
      <c r="K2277" t="str">
        <f t="shared" si="141"/>
        <v>04</v>
      </c>
      <c r="L2277" t="str">
        <f t="shared" si="142"/>
        <v>04</v>
      </c>
      <c r="M2277" s="2">
        <f t="shared" si="143"/>
        <v>42464.916666666664</v>
      </c>
      <c r="N2277" s="1">
        <f>IF(SUMPRODUCT(--ISNUMBER(SEARCH({"nasdaq.com","bloomberg.com","wsj.com","seekingalpha.com","valuewalk.com","reuters.com","forbes.com","marketwatch.com","investopedia.com","businessinsider.com","analystratings.com"},B2277)))&gt;0,1,0)</f>
        <v>0</v>
      </c>
      <c r="O2277" t="s">
        <v>3935</v>
      </c>
    </row>
    <row r="2278" spans="1:15" x14ac:dyDescent="0.35">
      <c r="A2278">
        <v>0.93537414965986398</v>
      </c>
      <c r="B2278" t="s">
        <v>2154</v>
      </c>
      <c r="C2278" t="s">
        <v>2155</v>
      </c>
      <c r="D2278">
        <v>20151214074500</v>
      </c>
      <c r="E2278" s="1">
        <f>IF(SUMPRODUCT(--ISNUMBER(SEARCH({"ECON_EARNINGSREPORT","ECON_STOCKMARKET"},C2278)))&gt;0,1,0)</f>
        <v>1</v>
      </c>
      <c r="F2278" s="1">
        <f>IF(SUMPRODUCT(--ISNUMBER(SEARCH({"ENV_"},C2278)))&gt;0,1,0)</f>
        <v>0</v>
      </c>
      <c r="G2278" s="1">
        <f>IF(SUMPRODUCT(--ISNUMBER(SEARCH({"DISCRIMINATION","HARASSMENT","HATE_SPEECH","GENDER_VIOLENCE"},C2278)))&gt;0,1,0)</f>
        <v>0</v>
      </c>
      <c r="H2278" s="1">
        <f>IF(SUMPRODUCT(--ISNUMBER(SEARCH({"LEGALIZE","LEGISLATION","TRIAL"},C2278)))&gt;0,1,0)</f>
        <v>0</v>
      </c>
      <c r="I2278" s="1">
        <f>IF(SUMPRODUCT(--ISNUMBER(SEARCH({"LEADER"},C2278)))&gt;0,1,0)</f>
        <v>1</v>
      </c>
      <c r="J2278" t="str">
        <f t="shared" si="140"/>
        <v>2015</v>
      </c>
      <c r="K2278" t="str">
        <f t="shared" si="141"/>
        <v>12</v>
      </c>
      <c r="L2278" t="str">
        <f t="shared" si="142"/>
        <v>14</v>
      </c>
      <c r="M2278" s="2">
        <f t="shared" si="143"/>
        <v>42352.322916666664</v>
      </c>
      <c r="N2278" s="1">
        <f>IF(SUMPRODUCT(--ISNUMBER(SEARCH({"nasdaq.com","bloomberg.com","wsj.com","seekingalpha.com","valuewalk.com","reuters.com","forbes.com","marketwatch.com","investopedia.com","businessinsider.com","analystratings.com"},B2278)))&gt;0,1,0)</f>
        <v>0</v>
      </c>
      <c r="O2278" t="s">
        <v>3935</v>
      </c>
    </row>
    <row r="2279" spans="1:15" x14ac:dyDescent="0.35">
      <c r="A2279">
        <v>-0.696864111498257</v>
      </c>
      <c r="B2279" t="s">
        <v>296</v>
      </c>
      <c r="C2279" t="s">
        <v>1811</v>
      </c>
      <c r="D2279">
        <v>20151113170000</v>
      </c>
      <c r="E2279" s="1">
        <f>IF(SUMPRODUCT(--ISNUMBER(SEARCH({"ECON_EARNINGSREPORT","ECON_STOCKMARKET"},C2279)))&gt;0,1,0)</f>
        <v>0</v>
      </c>
      <c r="F2279" s="1">
        <f>IF(SUMPRODUCT(--ISNUMBER(SEARCH({"ENV_"},C2279)))&gt;0,1,0)</f>
        <v>0</v>
      </c>
      <c r="G2279" s="1">
        <f>IF(SUMPRODUCT(--ISNUMBER(SEARCH({"DISCRIMINATION","HARASSMENT","HATE_SPEECH","GENDER_VIOLENCE"},C2279)))&gt;0,1,0)</f>
        <v>0</v>
      </c>
      <c r="H2279" s="1">
        <f>IF(SUMPRODUCT(--ISNUMBER(SEARCH({"LEGALIZE","LEGISLATION","TRIAL"},C2279)))&gt;0,1,0)</f>
        <v>0</v>
      </c>
      <c r="I2279" s="1">
        <f>IF(SUMPRODUCT(--ISNUMBER(SEARCH({"LEADER"},C2279)))&gt;0,1,0)</f>
        <v>1</v>
      </c>
      <c r="J2279" t="str">
        <f t="shared" si="140"/>
        <v>2015</v>
      </c>
      <c r="K2279" t="str">
        <f t="shared" si="141"/>
        <v>11</v>
      </c>
      <c r="L2279" t="str">
        <f t="shared" si="142"/>
        <v>13</v>
      </c>
      <c r="M2279" s="2">
        <f t="shared" si="143"/>
        <v>42321.708333333336</v>
      </c>
      <c r="N2279" s="1">
        <f>IF(SUMPRODUCT(--ISNUMBER(SEARCH({"nasdaq.com","bloomberg.com","wsj.com","seekingalpha.com","valuewalk.com","reuters.com","forbes.com","marketwatch.com","investopedia.com","businessinsider.com","analystratings.com"},B2279)))&gt;0,1,0)</f>
        <v>0</v>
      </c>
      <c r="O2279" t="s">
        <v>3935</v>
      </c>
    </row>
    <row r="2280" spans="1:15" x14ac:dyDescent="0.35">
      <c r="A2280">
        <v>0.91575091575091605</v>
      </c>
      <c r="B2280" t="s">
        <v>23</v>
      </c>
      <c r="C2280" t="s">
        <v>2156</v>
      </c>
      <c r="D2280">
        <v>20150919073000</v>
      </c>
      <c r="E2280" s="1">
        <f>IF(SUMPRODUCT(--ISNUMBER(SEARCH({"ECON_EARNINGSREPORT","ECON_STOCKMARKET"},C2280)))&gt;0,1,0)</f>
        <v>1</v>
      </c>
      <c r="F2280" s="1">
        <f>IF(SUMPRODUCT(--ISNUMBER(SEARCH({"ENV_"},C2280)))&gt;0,1,0)</f>
        <v>0</v>
      </c>
      <c r="G2280" s="1">
        <f>IF(SUMPRODUCT(--ISNUMBER(SEARCH({"DISCRIMINATION","HARASSMENT","HATE_SPEECH","GENDER_VIOLENCE"},C2280)))&gt;0,1,0)</f>
        <v>0</v>
      </c>
      <c r="H2280" s="1">
        <f>IF(SUMPRODUCT(--ISNUMBER(SEARCH({"LEGALIZE","LEGISLATION","TRIAL"},C2280)))&gt;0,1,0)</f>
        <v>0</v>
      </c>
      <c r="I2280" s="1">
        <f>IF(SUMPRODUCT(--ISNUMBER(SEARCH({"LEADER"},C2280)))&gt;0,1,0)</f>
        <v>0</v>
      </c>
      <c r="J2280" t="str">
        <f t="shared" si="140"/>
        <v>2015</v>
      </c>
      <c r="K2280" t="str">
        <f t="shared" si="141"/>
        <v>09</v>
      </c>
      <c r="L2280" t="str">
        <f t="shared" si="142"/>
        <v>19</v>
      </c>
      <c r="M2280" s="2">
        <f t="shared" si="143"/>
        <v>42266.3125</v>
      </c>
      <c r="N2280" s="1">
        <f>IF(SUMPRODUCT(--ISNUMBER(SEARCH({"nasdaq.com","bloomberg.com","wsj.com","seekingalpha.com","valuewalk.com","reuters.com","forbes.com","marketwatch.com","investopedia.com","businessinsider.com","analystratings.com"},B2280)))&gt;0,1,0)</f>
        <v>0</v>
      </c>
      <c r="O2280" t="s">
        <v>3935</v>
      </c>
    </row>
    <row r="2281" spans="1:15" x14ac:dyDescent="0.35">
      <c r="A2281">
        <v>-2.3743016759776499</v>
      </c>
      <c r="B2281" t="s">
        <v>6</v>
      </c>
      <c r="C2281" t="s">
        <v>2157</v>
      </c>
      <c r="D2281">
        <v>20151001143000</v>
      </c>
      <c r="E2281" s="1">
        <f>IF(SUMPRODUCT(--ISNUMBER(SEARCH({"ECON_EARNINGSREPORT","ECON_STOCKMARKET"},C2281)))&gt;0,1,0)</f>
        <v>1</v>
      </c>
      <c r="F2281" s="1">
        <f>IF(SUMPRODUCT(--ISNUMBER(SEARCH({"ENV_"},C2281)))&gt;0,1,0)</f>
        <v>0</v>
      </c>
      <c r="G2281" s="1">
        <f>IF(SUMPRODUCT(--ISNUMBER(SEARCH({"DISCRIMINATION","HARASSMENT","HATE_SPEECH","GENDER_VIOLENCE"},C2281)))&gt;0,1,0)</f>
        <v>0</v>
      </c>
      <c r="H2281" s="1">
        <f>IF(SUMPRODUCT(--ISNUMBER(SEARCH({"LEGALIZE","LEGISLATION","TRIAL"},C2281)))&gt;0,1,0)</f>
        <v>0</v>
      </c>
      <c r="I2281" s="1">
        <f>IF(SUMPRODUCT(--ISNUMBER(SEARCH({"LEADER"},C2281)))&gt;0,1,0)</f>
        <v>0</v>
      </c>
      <c r="J2281" t="str">
        <f t="shared" si="140"/>
        <v>2015</v>
      </c>
      <c r="K2281" t="str">
        <f t="shared" si="141"/>
        <v>10</v>
      </c>
      <c r="L2281" t="str">
        <f t="shared" si="142"/>
        <v>01</v>
      </c>
      <c r="M2281" s="2">
        <f t="shared" si="143"/>
        <v>42278.604166666664</v>
      </c>
      <c r="N2281" s="1">
        <f>IF(SUMPRODUCT(--ISNUMBER(SEARCH({"nasdaq.com","bloomberg.com","wsj.com","seekingalpha.com","valuewalk.com","reuters.com","forbes.com","marketwatch.com","investopedia.com","businessinsider.com","analystratings.com"},B2281)))&gt;0,1,0)</f>
        <v>0</v>
      </c>
      <c r="O2281" t="s">
        <v>3935</v>
      </c>
    </row>
    <row r="2282" spans="1:15" x14ac:dyDescent="0.35">
      <c r="A2282">
        <v>0.78636959370904302</v>
      </c>
      <c r="B2282" t="s">
        <v>395</v>
      </c>
      <c r="D2282">
        <v>20150715103000</v>
      </c>
      <c r="E2282" s="1">
        <f>IF(SUMPRODUCT(--ISNUMBER(SEARCH({"ECON_EARNINGSREPORT","ECON_STOCKMARKET"},C2282)))&gt;0,1,0)</f>
        <v>0</v>
      </c>
      <c r="F2282" s="1">
        <f>IF(SUMPRODUCT(--ISNUMBER(SEARCH({"ENV_"},C2282)))&gt;0,1,0)</f>
        <v>0</v>
      </c>
      <c r="G2282" s="1">
        <f>IF(SUMPRODUCT(--ISNUMBER(SEARCH({"DISCRIMINATION","HARASSMENT","HATE_SPEECH","GENDER_VIOLENCE"},C2282)))&gt;0,1,0)</f>
        <v>0</v>
      </c>
      <c r="H2282" s="1">
        <f>IF(SUMPRODUCT(--ISNUMBER(SEARCH({"LEGALIZE","LEGISLATION","TRIAL"},C2282)))&gt;0,1,0)</f>
        <v>0</v>
      </c>
      <c r="I2282" s="1">
        <f>IF(SUMPRODUCT(--ISNUMBER(SEARCH({"LEADER"},C2282)))&gt;0,1,0)</f>
        <v>0</v>
      </c>
      <c r="J2282" t="str">
        <f t="shared" si="140"/>
        <v>2015</v>
      </c>
      <c r="K2282" t="str">
        <f t="shared" si="141"/>
        <v>07</v>
      </c>
      <c r="L2282" t="str">
        <f t="shared" si="142"/>
        <v>15</v>
      </c>
      <c r="M2282" s="2">
        <f t="shared" si="143"/>
        <v>42200.4375</v>
      </c>
      <c r="N2282" s="1">
        <f>IF(SUMPRODUCT(--ISNUMBER(SEARCH({"nasdaq.com","bloomberg.com","wsj.com","seekingalpha.com","valuewalk.com","reuters.com","forbes.com","marketwatch.com","investopedia.com","businessinsider.com","analystratings.com"},B2282)))&gt;0,1,0)</f>
        <v>1</v>
      </c>
      <c r="O2282" t="s">
        <v>3935</v>
      </c>
    </row>
    <row r="2283" spans="1:15" x14ac:dyDescent="0.35">
      <c r="A2283">
        <v>-2.0588235294117601</v>
      </c>
      <c r="B2283" t="s">
        <v>316</v>
      </c>
      <c r="C2283" t="s">
        <v>1581</v>
      </c>
      <c r="D2283">
        <v>20150828064500</v>
      </c>
      <c r="E2283" s="1">
        <f>IF(SUMPRODUCT(--ISNUMBER(SEARCH({"ECON_EARNINGSREPORT","ECON_STOCKMARKET"},C2283)))&gt;0,1,0)</f>
        <v>0</v>
      </c>
      <c r="F2283" s="1">
        <f>IF(SUMPRODUCT(--ISNUMBER(SEARCH({"ENV_"},C2283)))&gt;0,1,0)</f>
        <v>0</v>
      </c>
      <c r="G2283" s="1">
        <f>IF(SUMPRODUCT(--ISNUMBER(SEARCH({"DISCRIMINATION","HARASSMENT","HATE_SPEECH","GENDER_VIOLENCE"},C2283)))&gt;0,1,0)</f>
        <v>0</v>
      </c>
      <c r="H2283" s="1">
        <f>IF(SUMPRODUCT(--ISNUMBER(SEARCH({"LEGALIZE","LEGISLATION","TRIAL"},C2283)))&gt;0,1,0)</f>
        <v>0</v>
      </c>
      <c r="I2283" s="1">
        <f>IF(SUMPRODUCT(--ISNUMBER(SEARCH({"LEADER"},C2283)))&gt;0,1,0)</f>
        <v>0</v>
      </c>
      <c r="J2283" t="str">
        <f t="shared" si="140"/>
        <v>2015</v>
      </c>
      <c r="K2283" t="str">
        <f t="shared" si="141"/>
        <v>08</v>
      </c>
      <c r="L2283" t="str">
        <f t="shared" si="142"/>
        <v>28</v>
      </c>
      <c r="M2283" s="2">
        <f t="shared" si="143"/>
        <v>42244.28125</v>
      </c>
      <c r="N2283" s="1">
        <f>IF(SUMPRODUCT(--ISNUMBER(SEARCH({"nasdaq.com","bloomberg.com","wsj.com","seekingalpha.com","valuewalk.com","reuters.com","forbes.com","marketwatch.com","investopedia.com","businessinsider.com","analystratings.com"},B2283)))&gt;0,1,0)</f>
        <v>1</v>
      </c>
      <c r="O2283" t="s">
        <v>3935</v>
      </c>
    </row>
    <row r="2284" spans="1:15" x14ac:dyDescent="0.35">
      <c r="A2284">
        <v>-0.89153046062407104</v>
      </c>
      <c r="B2284" t="s">
        <v>352</v>
      </c>
      <c r="D2284">
        <v>20150714134500</v>
      </c>
      <c r="E2284" s="1">
        <f>IF(SUMPRODUCT(--ISNUMBER(SEARCH({"ECON_EARNINGSREPORT","ECON_STOCKMARKET"},C2284)))&gt;0,1,0)</f>
        <v>0</v>
      </c>
      <c r="F2284" s="1">
        <f>IF(SUMPRODUCT(--ISNUMBER(SEARCH({"ENV_"},C2284)))&gt;0,1,0)</f>
        <v>0</v>
      </c>
      <c r="G2284" s="1">
        <f>IF(SUMPRODUCT(--ISNUMBER(SEARCH({"DISCRIMINATION","HARASSMENT","HATE_SPEECH","GENDER_VIOLENCE"},C2284)))&gt;0,1,0)</f>
        <v>0</v>
      </c>
      <c r="H2284" s="1">
        <f>IF(SUMPRODUCT(--ISNUMBER(SEARCH({"LEGALIZE","LEGISLATION","TRIAL"},C2284)))&gt;0,1,0)</f>
        <v>0</v>
      </c>
      <c r="I2284" s="1">
        <f>IF(SUMPRODUCT(--ISNUMBER(SEARCH({"LEADER"},C2284)))&gt;0,1,0)</f>
        <v>0</v>
      </c>
      <c r="J2284" t="str">
        <f t="shared" si="140"/>
        <v>2015</v>
      </c>
      <c r="K2284" t="str">
        <f t="shared" si="141"/>
        <v>07</v>
      </c>
      <c r="L2284" t="str">
        <f t="shared" si="142"/>
        <v>14</v>
      </c>
      <c r="M2284" s="2">
        <f t="shared" si="143"/>
        <v>42199.572916666664</v>
      </c>
      <c r="N2284" s="1">
        <f>IF(SUMPRODUCT(--ISNUMBER(SEARCH({"nasdaq.com","bloomberg.com","wsj.com","seekingalpha.com","valuewalk.com","reuters.com","forbes.com","marketwatch.com","investopedia.com","businessinsider.com","analystratings.com"},B2284)))&gt;0,1,0)</f>
        <v>0</v>
      </c>
      <c r="O2284" t="s">
        <v>3935</v>
      </c>
    </row>
    <row r="2285" spans="1:15" x14ac:dyDescent="0.35">
      <c r="A2285">
        <v>1.0230179028133</v>
      </c>
      <c r="B2285" t="s">
        <v>140</v>
      </c>
      <c r="C2285" t="s">
        <v>1556</v>
      </c>
      <c r="D2285">
        <v>20151226231500</v>
      </c>
      <c r="E2285" s="1">
        <f>IF(SUMPRODUCT(--ISNUMBER(SEARCH({"ECON_EARNINGSREPORT","ECON_STOCKMARKET"},C2285)))&gt;0,1,0)</f>
        <v>1</v>
      </c>
      <c r="F2285" s="1">
        <f>IF(SUMPRODUCT(--ISNUMBER(SEARCH({"ENV_"},C2285)))&gt;0,1,0)</f>
        <v>0</v>
      </c>
      <c r="G2285" s="1">
        <f>IF(SUMPRODUCT(--ISNUMBER(SEARCH({"DISCRIMINATION","HARASSMENT","HATE_SPEECH","GENDER_VIOLENCE"},C2285)))&gt;0,1,0)</f>
        <v>0</v>
      </c>
      <c r="H2285" s="1">
        <f>IF(SUMPRODUCT(--ISNUMBER(SEARCH({"LEGALIZE","LEGISLATION","TRIAL"},C2285)))&gt;0,1,0)</f>
        <v>1</v>
      </c>
      <c r="I2285" s="1">
        <f>IF(SUMPRODUCT(--ISNUMBER(SEARCH({"LEADER"},C2285)))&gt;0,1,0)</f>
        <v>0</v>
      </c>
      <c r="J2285" t="str">
        <f t="shared" si="140"/>
        <v>2015</v>
      </c>
      <c r="K2285" t="str">
        <f t="shared" si="141"/>
        <v>12</v>
      </c>
      <c r="L2285" t="str">
        <f t="shared" si="142"/>
        <v>26</v>
      </c>
      <c r="M2285" s="2">
        <f t="shared" si="143"/>
        <v>42364.96875</v>
      </c>
      <c r="N2285" s="1">
        <f>IF(SUMPRODUCT(--ISNUMBER(SEARCH({"nasdaq.com","bloomberg.com","wsj.com","seekingalpha.com","valuewalk.com","reuters.com","forbes.com","marketwatch.com","investopedia.com","businessinsider.com","analystratings.com"},B2285)))&gt;0,1,0)</f>
        <v>0</v>
      </c>
      <c r="O2285" t="s">
        <v>3935</v>
      </c>
    </row>
    <row r="2286" spans="1:15" x14ac:dyDescent="0.35">
      <c r="A2286">
        <v>1.4018691588784999</v>
      </c>
      <c r="B2286" t="s">
        <v>139</v>
      </c>
      <c r="C2286" t="s">
        <v>1591</v>
      </c>
      <c r="D2286">
        <v>20150710194500</v>
      </c>
      <c r="E2286" s="1">
        <f>IF(SUMPRODUCT(--ISNUMBER(SEARCH({"ECON_EARNINGSREPORT","ECON_STOCKMARKET"},C2286)))&gt;0,1,0)</f>
        <v>0</v>
      </c>
      <c r="F2286" s="1">
        <f>IF(SUMPRODUCT(--ISNUMBER(SEARCH({"ENV_"},C2286)))&gt;0,1,0)</f>
        <v>0</v>
      </c>
      <c r="G2286" s="1">
        <f>IF(SUMPRODUCT(--ISNUMBER(SEARCH({"DISCRIMINATION","HARASSMENT","HATE_SPEECH","GENDER_VIOLENCE"},C2286)))&gt;0,1,0)</f>
        <v>0</v>
      </c>
      <c r="H2286" s="1">
        <f>IF(SUMPRODUCT(--ISNUMBER(SEARCH({"LEGALIZE","LEGISLATION","TRIAL"},C2286)))&gt;0,1,0)</f>
        <v>0</v>
      </c>
      <c r="I2286" s="1">
        <f>IF(SUMPRODUCT(--ISNUMBER(SEARCH({"LEADER"},C2286)))&gt;0,1,0)</f>
        <v>0</v>
      </c>
      <c r="J2286" t="str">
        <f t="shared" si="140"/>
        <v>2015</v>
      </c>
      <c r="K2286" t="str">
        <f t="shared" si="141"/>
        <v>07</v>
      </c>
      <c r="L2286" t="str">
        <f t="shared" si="142"/>
        <v>10</v>
      </c>
      <c r="M2286" s="2">
        <f t="shared" si="143"/>
        <v>42195.822916666664</v>
      </c>
      <c r="N2286" s="1">
        <f>IF(SUMPRODUCT(--ISNUMBER(SEARCH({"nasdaq.com","bloomberg.com","wsj.com","seekingalpha.com","valuewalk.com","reuters.com","forbes.com","marketwatch.com","investopedia.com","businessinsider.com","analystratings.com"},B2286)))&gt;0,1,0)</f>
        <v>0</v>
      </c>
      <c r="O2286" t="s">
        <v>3935</v>
      </c>
    </row>
    <row r="2287" spans="1:15" x14ac:dyDescent="0.35">
      <c r="A2287">
        <v>-0.37593984962406002</v>
      </c>
      <c r="B2287" t="s">
        <v>10</v>
      </c>
      <c r="C2287" t="s">
        <v>2158</v>
      </c>
      <c r="D2287">
        <v>20160608123000</v>
      </c>
      <c r="E2287" s="1">
        <f>IF(SUMPRODUCT(--ISNUMBER(SEARCH({"ECON_EARNINGSREPORT","ECON_STOCKMARKET"},C2287)))&gt;0,1,0)</f>
        <v>1</v>
      </c>
      <c r="F2287" s="1">
        <f>IF(SUMPRODUCT(--ISNUMBER(SEARCH({"ENV_"},C2287)))&gt;0,1,0)</f>
        <v>0</v>
      </c>
      <c r="G2287" s="1">
        <f>IF(SUMPRODUCT(--ISNUMBER(SEARCH({"DISCRIMINATION","HARASSMENT","HATE_SPEECH","GENDER_VIOLENCE"},C2287)))&gt;0,1,0)</f>
        <v>0</v>
      </c>
      <c r="H2287" s="1">
        <f>IF(SUMPRODUCT(--ISNUMBER(SEARCH({"LEGALIZE","LEGISLATION","TRIAL"},C2287)))&gt;0,1,0)</f>
        <v>0</v>
      </c>
      <c r="I2287" s="1">
        <f>IF(SUMPRODUCT(--ISNUMBER(SEARCH({"LEADER"},C2287)))&gt;0,1,0)</f>
        <v>0</v>
      </c>
      <c r="J2287" t="str">
        <f t="shared" si="140"/>
        <v>2016</v>
      </c>
      <c r="K2287" t="str">
        <f t="shared" si="141"/>
        <v>06</v>
      </c>
      <c r="L2287" t="str">
        <f t="shared" si="142"/>
        <v>08</v>
      </c>
      <c r="M2287" s="2">
        <f t="shared" si="143"/>
        <v>42529.520833333336</v>
      </c>
      <c r="N2287" s="1">
        <f>IF(SUMPRODUCT(--ISNUMBER(SEARCH({"nasdaq.com","bloomberg.com","wsj.com","seekingalpha.com","valuewalk.com","reuters.com","forbes.com","marketwatch.com","investopedia.com","businessinsider.com","analystratings.com"},B2287)))&gt;0,1,0)</f>
        <v>1</v>
      </c>
      <c r="O2287" t="s">
        <v>3935</v>
      </c>
    </row>
    <row r="2288" spans="1:15" x14ac:dyDescent="0.35">
      <c r="A2288">
        <v>-0.41666666666666702</v>
      </c>
      <c r="B2288" t="s">
        <v>90</v>
      </c>
      <c r="C2288" t="s">
        <v>2159</v>
      </c>
      <c r="D2288">
        <v>20150805131500</v>
      </c>
      <c r="E2288" s="1">
        <f>IF(SUMPRODUCT(--ISNUMBER(SEARCH({"ECON_EARNINGSREPORT","ECON_STOCKMARKET"},C2288)))&gt;0,1,0)</f>
        <v>1</v>
      </c>
      <c r="F2288" s="1">
        <f>IF(SUMPRODUCT(--ISNUMBER(SEARCH({"ENV_"},C2288)))&gt;0,1,0)</f>
        <v>0</v>
      </c>
      <c r="G2288" s="1">
        <f>IF(SUMPRODUCT(--ISNUMBER(SEARCH({"DISCRIMINATION","HARASSMENT","HATE_SPEECH","GENDER_VIOLENCE"},C2288)))&gt;0,1,0)</f>
        <v>0</v>
      </c>
      <c r="H2288" s="1">
        <f>IF(SUMPRODUCT(--ISNUMBER(SEARCH({"LEGALIZE","LEGISLATION","TRIAL"},C2288)))&gt;0,1,0)</f>
        <v>0</v>
      </c>
      <c r="I2288" s="1">
        <f>IF(SUMPRODUCT(--ISNUMBER(SEARCH({"LEADER"},C2288)))&gt;0,1,0)</f>
        <v>0</v>
      </c>
      <c r="J2288" t="str">
        <f t="shared" si="140"/>
        <v>2015</v>
      </c>
      <c r="K2288" t="str">
        <f t="shared" si="141"/>
        <v>08</v>
      </c>
      <c r="L2288" t="str">
        <f t="shared" si="142"/>
        <v>05</v>
      </c>
      <c r="M2288" s="2">
        <f t="shared" si="143"/>
        <v>42221.552083333336</v>
      </c>
      <c r="N2288" s="1">
        <f>IF(SUMPRODUCT(--ISNUMBER(SEARCH({"nasdaq.com","bloomberg.com","wsj.com","seekingalpha.com","valuewalk.com","reuters.com","forbes.com","marketwatch.com","investopedia.com","businessinsider.com","analystratings.com"},B2288)))&gt;0,1,0)</f>
        <v>0</v>
      </c>
      <c r="O2288" t="s">
        <v>3935</v>
      </c>
    </row>
    <row r="2289" spans="1:15" x14ac:dyDescent="0.35">
      <c r="A2289">
        <v>1.44329896907216</v>
      </c>
      <c r="B2289" t="s">
        <v>541</v>
      </c>
      <c r="C2289" t="s">
        <v>2160</v>
      </c>
      <c r="D2289">
        <v>20160614050000</v>
      </c>
      <c r="E2289" s="1">
        <f>IF(SUMPRODUCT(--ISNUMBER(SEARCH({"ECON_EARNINGSREPORT","ECON_STOCKMARKET"},C2289)))&gt;0,1,0)</f>
        <v>0</v>
      </c>
      <c r="F2289" s="1">
        <f>IF(SUMPRODUCT(--ISNUMBER(SEARCH({"ENV_"},C2289)))&gt;0,1,0)</f>
        <v>0</v>
      </c>
      <c r="G2289" s="1">
        <f>IF(SUMPRODUCT(--ISNUMBER(SEARCH({"DISCRIMINATION","HARASSMENT","HATE_SPEECH","GENDER_VIOLENCE"},C2289)))&gt;0,1,0)</f>
        <v>0</v>
      </c>
      <c r="H2289" s="1">
        <f>IF(SUMPRODUCT(--ISNUMBER(SEARCH({"LEGALIZE","LEGISLATION","TRIAL"},C2289)))&gt;0,1,0)</f>
        <v>0</v>
      </c>
      <c r="I2289" s="1">
        <f>IF(SUMPRODUCT(--ISNUMBER(SEARCH({"LEADER"},C2289)))&gt;0,1,0)</f>
        <v>1</v>
      </c>
      <c r="J2289" t="str">
        <f t="shared" si="140"/>
        <v>2016</v>
      </c>
      <c r="K2289" t="str">
        <f t="shared" si="141"/>
        <v>06</v>
      </c>
      <c r="L2289" t="str">
        <f t="shared" si="142"/>
        <v>14</v>
      </c>
      <c r="M2289" s="2">
        <f t="shared" si="143"/>
        <v>42535.208333333336</v>
      </c>
      <c r="N2289" s="1">
        <f>IF(SUMPRODUCT(--ISNUMBER(SEARCH({"nasdaq.com","bloomberg.com","wsj.com","seekingalpha.com","valuewalk.com","reuters.com","forbes.com","marketwatch.com","investopedia.com","businessinsider.com","analystratings.com"},B2289)))&gt;0,1,0)</f>
        <v>0</v>
      </c>
      <c r="O2289" t="s">
        <v>3935</v>
      </c>
    </row>
    <row r="2290" spans="1:15" x14ac:dyDescent="0.35">
      <c r="A2290">
        <v>4.3165467625899296</v>
      </c>
      <c r="B2290" t="s">
        <v>51</v>
      </c>
      <c r="C2290" t="s">
        <v>2161</v>
      </c>
      <c r="D2290">
        <v>20151216173000</v>
      </c>
      <c r="E2290" s="1">
        <f>IF(SUMPRODUCT(--ISNUMBER(SEARCH({"ECON_EARNINGSREPORT","ECON_STOCKMARKET"},C2290)))&gt;0,1,0)</f>
        <v>0</v>
      </c>
      <c r="F2290" s="1">
        <f>IF(SUMPRODUCT(--ISNUMBER(SEARCH({"ENV_"},C2290)))&gt;0,1,0)</f>
        <v>1</v>
      </c>
      <c r="G2290" s="1">
        <f>IF(SUMPRODUCT(--ISNUMBER(SEARCH({"DISCRIMINATION","HARASSMENT","HATE_SPEECH","GENDER_VIOLENCE"},C2290)))&gt;0,1,0)</f>
        <v>0</v>
      </c>
      <c r="H2290" s="1">
        <f>IF(SUMPRODUCT(--ISNUMBER(SEARCH({"LEGALIZE","LEGISLATION","TRIAL"},C2290)))&gt;0,1,0)</f>
        <v>0</v>
      </c>
      <c r="I2290" s="1">
        <f>IF(SUMPRODUCT(--ISNUMBER(SEARCH({"LEADER"},C2290)))&gt;0,1,0)</f>
        <v>1</v>
      </c>
      <c r="J2290" t="str">
        <f t="shared" si="140"/>
        <v>2015</v>
      </c>
      <c r="K2290" t="str">
        <f t="shared" si="141"/>
        <v>12</v>
      </c>
      <c r="L2290" t="str">
        <f t="shared" si="142"/>
        <v>16</v>
      </c>
      <c r="M2290" s="2">
        <f t="shared" si="143"/>
        <v>42354.729166666664</v>
      </c>
      <c r="N2290" s="1">
        <f>IF(SUMPRODUCT(--ISNUMBER(SEARCH({"nasdaq.com","bloomberg.com","wsj.com","seekingalpha.com","valuewalk.com","reuters.com","forbes.com","marketwatch.com","investopedia.com","businessinsider.com","analystratings.com"},B2290)))&gt;0,1,0)</f>
        <v>0</v>
      </c>
      <c r="O2290" t="s">
        <v>3935</v>
      </c>
    </row>
    <row r="2291" spans="1:15" x14ac:dyDescent="0.35">
      <c r="A2291">
        <v>1.27659574468085</v>
      </c>
      <c r="B2291" t="s">
        <v>1480</v>
      </c>
      <c r="C2291" t="s">
        <v>2162</v>
      </c>
      <c r="D2291">
        <v>20150901011500</v>
      </c>
      <c r="E2291" s="1">
        <f>IF(SUMPRODUCT(--ISNUMBER(SEARCH({"ECON_EARNINGSREPORT","ECON_STOCKMARKET"},C2291)))&gt;0,1,0)</f>
        <v>0</v>
      </c>
      <c r="F2291" s="1">
        <f>IF(SUMPRODUCT(--ISNUMBER(SEARCH({"ENV_"},C2291)))&gt;0,1,0)</f>
        <v>0</v>
      </c>
      <c r="G2291" s="1">
        <f>IF(SUMPRODUCT(--ISNUMBER(SEARCH({"DISCRIMINATION","HARASSMENT","HATE_SPEECH","GENDER_VIOLENCE"},C2291)))&gt;0,1,0)</f>
        <v>0</v>
      </c>
      <c r="H2291" s="1">
        <f>IF(SUMPRODUCT(--ISNUMBER(SEARCH({"LEGALIZE","LEGISLATION","TRIAL"},C2291)))&gt;0,1,0)</f>
        <v>0</v>
      </c>
      <c r="I2291" s="1">
        <f>IF(SUMPRODUCT(--ISNUMBER(SEARCH({"LEADER"},C2291)))&gt;0,1,0)</f>
        <v>0</v>
      </c>
      <c r="J2291" t="str">
        <f t="shared" si="140"/>
        <v>2015</v>
      </c>
      <c r="K2291" t="str">
        <f t="shared" si="141"/>
        <v>09</v>
      </c>
      <c r="L2291" t="str">
        <f t="shared" si="142"/>
        <v>01</v>
      </c>
      <c r="M2291" s="2">
        <f t="shared" si="143"/>
        <v>42248.052083333336</v>
      </c>
      <c r="N2291" s="1">
        <f>IF(SUMPRODUCT(--ISNUMBER(SEARCH({"nasdaq.com","bloomberg.com","wsj.com","seekingalpha.com","valuewalk.com","reuters.com","forbes.com","marketwatch.com","investopedia.com","businessinsider.com","analystratings.com"},B2291)))&gt;0,1,0)</f>
        <v>0</v>
      </c>
      <c r="O2291" t="s">
        <v>3935</v>
      </c>
    </row>
    <row r="2292" spans="1:15" x14ac:dyDescent="0.35">
      <c r="A2292">
        <v>1.0067114093959699</v>
      </c>
      <c r="B2292" t="s">
        <v>2067</v>
      </c>
      <c r="C2292" t="s">
        <v>2163</v>
      </c>
      <c r="D2292">
        <v>20160610011500</v>
      </c>
      <c r="E2292" s="1">
        <f>IF(SUMPRODUCT(--ISNUMBER(SEARCH({"ECON_EARNINGSREPORT","ECON_STOCKMARKET"},C2292)))&gt;0,1,0)</f>
        <v>1</v>
      </c>
      <c r="F2292" s="1">
        <f>IF(SUMPRODUCT(--ISNUMBER(SEARCH({"ENV_"},C2292)))&gt;0,1,0)</f>
        <v>0</v>
      </c>
      <c r="G2292" s="1">
        <f>IF(SUMPRODUCT(--ISNUMBER(SEARCH({"DISCRIMINATION","HARASSMENT","HATE_SPEECH","GENDER_VIOLENCE"},C2292)))&gt;0,1,0)</f>
        <v>0</v>
      </c>
      <c r="H2292" s="1">
        <f>IF(SUMPRODUCT(--ISNUMBER(SEARCH({"LEGALIZE","LEGISLATION","TRIAL"},C2292)))&gt;0,1,0)</f>
        <v>0</v>
      </c>
      <c r="I2292" s="1">
        <f>IF(SUMPRODUCT(--ISNUMBER(SEARCH({"LEADER"},C2292)))&gt;0,1,0)</f>
        <v>0</v>
      </c>
      <c r="J2292" t="str">
        <f t="shared" si="140"/>
        <v>2016</v>
      </c>
      <c r="K2292" t="str">
        <f t="shared" si="141"/>
        <v>06</v>
      </c>
      <c r="L2292" t="str">
        <f t="shared" si="142"/>
        <v>10</v>
      </c>
      <c r="M2292" s="2">
        <f t="shared" si="143"/>
        <v>42531.052083333336</v>
      </c>
      <c r="N2292" s="1">
        <f>IF(SUMPRODUCT(--ISNUMBER(SEARCH({"nasdaq.com","bloomberg.com","wsj.com","seekingalpha.com","valuewalk.com","reuters.com","forbes.com","marketwatch.com","investopedia.com","businessinsider.com","analystratings.com"},B2292)))&gt;0,1,0)</f>
        <v>0</v>
      </c>
      <c r="O2292" t="s">
        <v>3935</v>
      </c>
    </row>
    <row r="2293" spans="1:15" x14ac:dyDescent="0.35">
      <c r="A2293">
        <v>2.9498525073746298</v>
      </c>
      <c r="B2293" t="s">
        <v>1448</v>
      </c>
      <c r="C2293" t="s">
        <v>2164</v>
      </c>
      <c r="D2293">
        <v>20150323130000</v>
      </c>
      <c r="E2293" s="1">
        <f>IF(SUMPRODUCT(--ISNUMBER(SEARCH({"ECON_EARNINGSREPORT","ECON_STOCKMARKET"},C2293)))&gt;0,1,0)</f>
        <v>1</v>
      </c>
      <c r="F2293" s="1">
        <f>IF(SUMPRODUCT(--ISNUMBER(SEARCH({"ENV_"},C2293)))&gt;0,1,0)</f>
        <v>1</v>
      </c>
      <c r="G2293" s="1">
        <f>IF(SUMPRODUCT(--ISNUMBER(SEARCH({"DISCRIMINATION","HARASSMENT","HATE_SPEECH","GENDER_VIOLENCE"},C2293)))&gt;0,1,0)</f>
        <v>0</v>
      </c>
      <c r="H2293" s="1">
        <f>IF(SUMPRODUCT(--ISNUMBER(SEARCH({"LEGALIZE","LEGISLATION","TRIAL"},C2293)))&gt;0,1,0)</f>
        <v>0</v>
      </c>
      <c r="I2293" s="1">
        <f>IF(SUMPRODUCT(--ISNUMBER(SEARCH({"LEADER"},C2293)))&gt;0,1,0)</f>
        <v>0</v>
      </c>
      <c r="J2293" t="str">
        <f t="shared" si="140"/>
        <v>2015</v>
      </c>
      <c r="K2293" t="str">
        <f t="shared" si="141"/>
        <v>03</v>
      </c>
      <c r="L2293" t="str">
        <f t="shared" si="142"/>
        <v>23</v>
      </c>
      <c r="M2293" s="2">
        <f t="shared" si="143"/>
        <v>42086.541666666664</v>
      </c>
      <c r="N2293" s="1">
        <f>IF(SUMPRODUCT(--ISNUMBER(SEARCH({"nasdaq.com","bloomberg.com","wsj.com","seekingalpha.com","valuewalk.com","reuters.com","forbes.com","marketwatch.com","investopedia.com","businessinsider.com","analystratings.com"},B2293)))&gt;0,1,0)</f>
        <v>0</v>
      </c>
      <c r="O2293" t="s">
        <v>3935</v>
      </c>
    </row>
    <row r="2294" spans="1:15" x14ac:dyDescent="0.35">
      <c r="A2294">
        <v>4.4444444444444402</v>
      </c>
      <c r="B2294" t="s">
        <v>107</v>
      </c>
      <c r="C2294" t="s">
        <v>2165</v>
      </c>
      <c r="D2294">
        <v>20150404154500</v>
      </c>
      <c r="E2294" s="1">
        <f>IF(SUMPRODUCT(--ISNUMBER(SEARCH({"ECON_EARNINGSREPORT","ECON_STOCKMARKET"},C2294)))&gt;0,1,0)</f>
        <v>1</v>
      </c>
      <c r="F2294" s="1">
        <f>IF(SUMPRODUCT(--ISNUMBER(SEARCH({"ENV_"},C2294)))&gt;0,1,0)</f>
        <v>0</v>
      </c>
      <c r="G2294" s="1">
        <f>IF(SUMPRODUCT(--ISNUMBER(SEARCH({"DISCRIMINATION","HARASSMENT","HATE_SPEECH","GENDER_VIOLENCE"},C2294)))&gt;0,1,0)</f>
        <v>0</v>
      </c>
      <c r="H2294" s="1">
        <f>IF(SUMPRODUCT(--ISNUMBER(SEARCH({"LEGALIZE","LEGISLATION","TRIAL"},C2294)))&gt;0,1,0)</f>
        <v>0</v>
      </c>
      <c r="I2294" s="1">
        <f>IF(SUMPRODUCT(--ISNUMBER(SEARCH({"LEADER"},C2294)))&gt;0,1,0)</f>
        <v>0</v>
      </c>
      <c r="J2294" t="str">
        <f t="shared" si="140"/>
        <v>2015</v>
      </c>
      <c r="K2294" t="str">
        <f t="shared" si="141"/>
        <v>04</v>
      </c>
      <c r="L2294" t="str">
        <f t="shared" si="142"/>
        <v>04</v>
      </c>
      <c r="M2294" s="2">
        <f t="shared" si="143"/>
        <v>42098.65625</v>
      </c>
      <c r="N2294" s="1">
        <f>IF(SUMPRODUCT(--ISNUMBER(SEARCH({"nasdaq.com","bloomberg.com","wsj.com","seekingalpha.com","valuewalk.com","reuters.com","forbes.com","marketwatch.com","investopedia.com","businessinsider.com","analystratings.com"},B2294)))&gt;0,1,0)</f>
        <v>1</v>
      </c>
      <c r="O2294" t="s">
        <v>3935</v>
      </c>
    </row>
    <row r="2295" spans="1:15" x14ac:dyDescent="0.35">
      <c r="A2295">
        <v>0.47058823529411697</v>
      </c>
      <c r="B2295" t="s">
        <v>1658</v>
      </c>
      <c r="C2295" t="s">
        <v>2166</v>
      </c>
      <c r="D2295">
        <v>20150610134500</v>
      </c>
      <c r="E2295" s="1">
        <f>IF(SUMPRODUCT(--ISNUMBER(SEARCH({"ECON_EARNINGSREPORT","ECON_STOCKMARKET"},C2295)))&gt;0,1,0)</f>
        <v>1</v>
      </c>
      <c r="F2295" s="1">
        <f>IF(SUMPRODUCT(--ISNUMBER(SEARCH({"ENV_"},C2295)))&gt;0,1,0)</f>
        <v>1</v>
      </c>
      <c r="G2295" s="1">
        <f>IF(SUMPRODUCT(--ISNUMBER(SEARCH({"DISCRIMINATION","HARASSMENT","HATE_SPEECH","GENDER_VIOLENCE"},C2295)))&gt;0,1,0)</f>
        <v>0</v>
      </c>
      <c r="H2295" s="1">
        <f>IF(SUMPRODUCT(--ISNUMBER(SEARCH({"LEGALIZE","LEGISLATION","TRIAL"},C2295)))&gt;0,1,0)</f>
        <v>0</v>
      </c>
      <c r="I2295" s="1">
        <f>IF(SUMPRODUCT(--ISNUMBER(SEARCH({"LEADER"},C2295)))&gt;0,1,0)</f>
        <v>1</v>
      </c>
      <c r="J2295" t="str">
        <f t="shared" si="140"/>
        <v>2015</v>
      </c>
      <c r="K2295" t="str">
        <f t="shared" si="141"/>
        <v>06</v>
      </c>
      <c r="L2295" t="str">
        <f t="shared" si="142"/>
        <v>10</v>
      </c>
      <c r="M2295" s="2">
        <f t="shared" si="143"/>
        <v>42165.572916666664</v>
      </c>
      <c r="N2295" s="1">
        <f>IF(SUMPRODUCT(--ISNUMBER(SEARCH({"nasdaq.com","bloomberg.com","wsj.com","seekingalpha.com","valuewalk.com","reuters.com","forbes.com","marketwatch.com","investopedia.com","businessinsider.com","analystratings.com"},B2295)))&gt;0,1,0)</f>
        <v>0</v>
      </c>
      <c r="O2295" t="s">
        <v>3935</v>
      </c>
    </row>
    <row r="2296" spans="1:15" x14ac:dyDescent="0.35">
      <c r="A2296">
        <v>-0.36407766990291301</v>
      </c>
      <c r="B2296" t="s">
        <v>21</v>
      </c>
      <c r="C2296" t="s">
        <v>2167</v>
      </c>
      <c r="D2296">
        <v>20150613011500</v>
      </c>
      <c r="E2296" s="1">
        <f>IF(SUMPRODUCT(--ISNUMBER(SEARCH({"ECON_EARNINGSREPORT","ECON_STOCKMARKET"},C2296)))&gt;0,1,0)</f>
        <v>1</v>
      </c>
      <c r="F2296" s="1">
        <f>IF(SUMPRODUCT(--ISNUMBER(SEARCH({"ENV_"},C2296)))&gt;0,1,0)</f>
        <v>0</v>
      </c>
      <c r="G2296" s="1">
        <f>IF(SUMPRODUCT(--ISNUMBER(SEARCH({"DISCRIMINATION","HARASSMENT","HATE_SPEECH","GENDER_VIOLENCE"},C2296)))&gt;0,1,0)</f>
        <v>0</v>
      </c>
      <c r="H2296" s="1">
        <f>IF(SUMPRODUCT(--ISNUMBER(SEARCH({"LEGALIZE","LEGISLATION","TRIAL"},C2296)))&gt;0,1,0)</f>
        <v>0</v>
      </c>
      <c r="I2296" s="1">
        <f>IF(SUMPRODUCT(--ISNUMBER(SEARCH({"LEADER"},C2296)))&gt;0,1,0)</f>
        <v>0</v>
      </c>
      <c r="J2296" t="str">
        <f t="shared" si="140"/>
        <v>2015</v>
      </c>
      <c r="K2296" t="str">
        <f t="shared" si="141"/>
        <v>06</v>
      </c>
      <c r="L2296" t="str">
        <f t="shared" si="142"/>
        <v>13</v>
      </c>
      <c r="M2296" s="2">
        <f t="shared" si="143"/>
        <v>42168.052083333336</v>
      </c>
      <c r="N2296" s="1">
        <f>IF(SUMPRODUCT(--ISNUMBER(SEARCH({"nasdaq.com","bloomberg.com","wsj.com","seekingalpha.com","valuewalk.com","reuters.com","forbes.com","marketwatch.com","investopedia.com","businessinsider.com","analystratings.com"},B2296)))&gt;0,1,0)</f>
        <v>0</v>
      </c>
      <c r="O2296" t="s">
        <v>3935</v>
      </c>
    </row>
    <row r="2297" spans="1:15" x14ac:dyDescent="0.35">
      <c r="A2297">
        <v>0.36166365280289298</v>
      </c>
      <c r="B2297" t="s">
        <v>59</v>
      </c>
      <c r="C2297" t="s">
        <v>2168</v>
      </c>
      <c r="D2297">
        <v>20160103063000</v>
      </c>
      <c r="E2297" s="1">
        <f>IF(SUMPRODUCT(--ISNUMBER(SEARCH({"ECON_EARNINGSREPORT","ECON_STOCKMARKET"},C2297)))&gt;0,1,0)</f>
        <v>1</v>
      </c>
      <c r="F2297" s="1">
        <f>IF(SUMPRODUCT(--ISNUMBER(SEARCH({"ENV_"},C2297)))&gt;0,1,0)</f>
        <v>0</v>
      </c>
      <c r="G2297" s="1">
        <f>IF(SUMPRODUCT(--ISNUMBER(SEARCH({"DISCRIMINATION","HARASSMENT","HATE_SPEECH","GENDER_VIOLENCE"},C2297)))&gt;0,1,0)</f>
        <v>0</v>
      </c>
      <c r="H2297" s="1">
        <f>IF(SUMPRODUCT(--ISNUMBER(SEARCH({"LEGALIZE","LEGISLATION","TRIAL"},C2297)))&gt;0,1,0)</f>
        <v>0</v>
      </c>
      <c r="I2297" s="1">
        <f>IF(SUMPRODUCT(--ISNUMBER(SEARCH({"LEADER"},C2297)))&gt;0,1,0)</f>
        <v>0</v>
      </c>
      <c r="J2297" t="str">
        <f t="shared" si="140"/>
        <v>2016</v>
      </c>
      <c r="K2297" t="str">
        <f t="shared" si="141"/>
        <v>01</v>
      </c>
      <c r="L2297" t="str">
        <f t="shared" si="142"/>
        <v>03</v>
      </c>
      <c r="M2297" s="2">
        <f t="shared" si="143"/>
        <v>42372.270833333336</v>
      </c>
      <c r="N2297" s="1">
        <f>IF(SUMPRODUCT(--ISNUMBER(SEARCH({"nasdaq.com","bloomberg.com","wsj.com","seekingalpha.com","valuewalk.com","reuters.com","forbes.com","marketwatch.com","investopedia.com","businessinsider.com","analystratings.com"},B2297)))&gt;0,1,0)</f>
        <v>0</v>
      </c>
      <c r="O2297" t="s">
        <v>3935</v>
      </c>
    </row>
    <row r="2298" spans="1:15" x14ac:dyDescent="0.35">
      <c r="A2298">
        <v>-1.31578947368421</v>
      </c>
      <c r="B2298" t="s">
        <v>2169</v>
      </c>
      <c r="C2298" t="s">
        <v>2170</v>
      </c>
      <c r="D2298">
        <v>20160229111500</v>
      </c>
      <c r="E2298" s="1">
        <f>IF(SUMPRODUCT(--ISNUMBER(SEARCH({"ECON_EARNINGSREPORT","ECON_STOCKMARKET"},C2298)))&gt;0,1,0)</f>
        <v>0</v>
      </c>
      <c r="F2298" s="1">
        <f>IF(SUMPRODUCT(--ISNUMBER(SEARCH({"ENV_"},C2298)))&gt;0,1,0)</f>
        <v>0</v>
      </c>
      <c r="G2298" s="1">
        <f>IF(SUMPRODUCT(--ISNUMBER(SEARCH({"DISCRIMINATION","HARASSMENT","HATE_SPEECH","GENDER_VIOLENCE"},C2298)))&gt;0,1,0)</f>
        <v>0</v>
      </c>
      <c r="H2298" s="1">
        <f>IF(SUMPRODUCT(--ISNUMBER(SEARCH({"LEGALIZE","LEGISLATION","TRIAL"},C2298)))&gt;0,1,0)</f>
        <v>0</v>
      </c>
      <c r="I2298" s="1">
        <f>IF(SUMPRODUCT(--ISNUMBER(SEARCH({"LEADER"},C2298)))&gt;0,1,0)</f>
        <v>0</v>
      </c>
      <c r="J2298" t="str">
        <f t="shared" si="140"/>
        <v>2016</v>
      </c>
      <c r="K2298" t="str">
        <f t="shared" si="141"/>
        <v>02</v>
      </c>
      <c r="L2298" t="str">
        <f t="shared" si="142"/>
        <v>29</v>
      </c>
      <c r="M2298" s="2">
        <f t="shared" si="143"/>
        <v>42429.46875</v>
      </c>
      <c r="N2298" s="1">
        <f>IF(SUMPRODUCT(--ISNUMBER(SEARCH({"nasdaq.com","bloomberg.com","wsj.com","seekingalpha.com","valuewalk.com","reuters.com","forbes.com","marketwatch.com","investopedia.com","businessinsider.com","analystratings.com"},B2298)))&gt;0,1,0)</f>
        <v>0</v>
      </c>
      <c r="O2298" t="s">
        <v>3935</v>
      </c>
    </row>
    <row r="2299" spans="1:15" x14ac:dyDescent="0.35">
      <c r="A2299">
        <v>0.89285714285714302</v>
      </c>
      <c r="B2299" t="s">
        <v>1480</v>
      </c>
      <c r="C2299" t="s">
        <v>2171</v>
      </c>
      <c r="D2299">
        <v>20150423211500</v>
      </c>
      <c r="E2299" s="1">
        <f>IF(SUMPRODUCT(--ISNUMBER(SEARCH({"ECON_EARNINGSREPORT","ECON_STOCKMARKET"},C2299)))&gt;0,1,0)</f>
        <v>0</v>
      </c>
      <c r="F2299" s="1">
        <f>IF(SUMPRODUCT(--ISNUMBER(SEARCH({"ENV_"},C2299)))&gt;0,1,0)</f>
        <v>0</v>
      </c>
      <c r="G2299" s="1">
        <f>IF(SUMPRODUCT(--ISNUMBER(SEARCH({"DISCRIMINATION","HARASSMENT","HATE_SPEECH","GENDER_VIOLENCE"},C2299)))&gt;0,1,0)</f>
        <v>0</v>
      </c>
      <c r="H2299" s="1">
        <f>IF(SUMPRODUCT(--ISNUMBER(SEARCH({"LEGALIZE","LEGISLATION","TRIAL"},C2299)))&gt;0,1,0)</f>
        <v>0</v>
      </c>
      <c r="I2299" s="1">
        <f>IF(SUMPRODUCT(--ISNUMBER(SEARCH({"LEADER"},C2299)))&gt;0,1,0)</f>
        <v>0</v>
      </c>
      <c r="J2299" t="str">
        <f t="shared" si="140"/>
        <v>2015</v>
      </c>
      <c r="K2299" t="str">
        <f t="shared" si="141"/>
        <v>04</v>
      </c>
      <c r="L2299" t="str">
        <f t="shared" si="142"/>
        <v>23</v>
      </c>
      <c r="M2299" s="2">
        <f t="shared" si="143"/>
        <v>42117.885416666664</v>
      </c>
      <c r="N2299" s="1">
        <f>IF(SUMPRODUCT(--ISNUMBER(SEARCH({"nasdaq.com","bloomberg.com","wsj.com","seekingalpha.com","valuewalk.com","reuters.com","forbes.com","marketwatch.com","investopedia.com","businessinsider.com","analystratings.com"},B2299)))&gt;0,1,0)</f>
        <v>0</v>
      </c>
      <c r="O2299" t="s">
        <v>3935</v>
      </c>
    </row>
    <row r="2300" spans="1:15" x14ac:dyDescent="0.35">
      <c r="A2300">
        <v>-2.99319727891156</v>
      </c>
      <c r="B2300" t="s">
        <v>76</v>
      </c>
      <c r="C2300" t="s">
        <v>2172</v>
      </c>
      <c r="D2300">
        <v>20160329083000</v>
      </c>
      <c r="E2300" s="1">
        <f>IF(SUMPRODUCT(--ISNUMBER(SEARCH({"ECON_EARNINGSREPORT","ECON_STOCKMARKET"},C2300)))&gt;0,1,0)</f>
        <v>1</v>
      </c>
      <c r="F2300" s="1">
        <f>IF(SUMPRODUCT(--ISNUMBER(SEARCH({"ENV_"},C2300)))&gt;0,1,0)</f>
        <v>0</v>
      </c>
      <c r="G2300" s="1">
        <f>IF(SUMPRODUCT(--ISNUMBER(SEARCH({"DISCRIMINATION","HARASSMENT","HATE_SPEECH","GENDER_VIOLENCE"},C2300)))&gt;0,1,0)</f>
        <v>0</v>
      </c>
      <c r="H2300" s="1">
        <f>IF(SUMPRODUCT(--ISNUMBER(SEARCH({"LEGALIZE","LEGISLATION","TRIAL"},C2300)))&gt;0,1,0)</f>
        <v>0</v>
      </c>
      <c r="I2300" s="1">
        <f>IF(SUMPRODUCT(--ISNUMBER(SEARCH({"LEADER"},C2300)))&gt;0,1,0)</f>
        <v>0</v>
      </c>
      <c r="J2300" t="str">
        <f t="shared" si="140"/>
        <v>2016</v>
      </c>
      <c r="K2300" t="str">
        <f t="shared" si="141"/>
        <v>03</v>
      </c>
      <c r="L2300" t="str">
        <f t="shared" si="142"/>
        <v>29</v>
      </c>
      <c r="M2300" s="2">
        <f t="shared" si="143"/>
        <v>42458.354166666664</v>
      </c>
      <c r="N2300" s="1">
        <f>IF(SUMPRODUCT(--ISNUMBER(SEARCH({"nasdaq.com","bloomberg.com","wsj.com","seekingalpha.com","valuewalk.com","reuters.com","forbes.com","marketwatch.com","investopedia.com","businessinsider.com","analystratings.com"},B2300)))&gt;0,1,0)</f>
        <v>0</v>
      </c>
      <c r="O2300" t="s">
        <v>3935</v>
      </c>
    </row>
    <row r="2301" spans="1:15" x14ac:dyDescent="0.35">
      <c r="A2301">
        <v>-0.88</v>
      </c>
      <c r="B2301" t="s">
        <v>107</v>
      </c>
      <c r="C2301" t="s">
        <v>2173</v>
      </c>
      <c r="D2301">
        <v>20150316153000</v>
      </c>
      <c r="E2301" s="1">
        <f>IF(SUMPRODUCT(--ISNUMBER(SEARCH({"ECON_EARNINGSREPORT","ECON_STOCKMARKET"},C2301)))&gt;0,1,0)</f>
        <v>1</v>
      </c>
      <c r="F2301" s="1">
        <f>IF(SUMPRODUCT(--ISNUMBER(SEARCH({"ENV_"},C2301)))&gt;0,1,0)</f>
        <v>0</v>
      </c>
      <c r="G2301" s="1">
        <f>IF(SUMPRODUCT(--ISNUMBER(SEARCH({"DISCRIMINATION","HARASSMENT","HATE_SPEECH","GENDER_VIOLENCE"},C2301)))&gt;0,1,0)</f>
        <v>0</v>
      </c>
      <c r="H2301" s="1">
        <f>IF(SUMPRODUCT(--ISNUMBER(SEARCH({"LEGALIZE","LEGISLATION","TRIAL"},C2301)))&gt;0,1,0)</f>
        <v>0</v>
      </c>
      <c r="I2301" s="1">
        <f>IF(SUMPRODUCT(--ISNUMBER(SEARCH({"LEADER"},C2301)))&gt;0,1,0)</f>
        <v>0</v>
      </c>
      <c r="J2301" t="str">
        <f t="shared" si="140"/>
        <v>2015</v>
      </c>
      <c r="K2301" t="str">
        <f t="shared" si="141"/>
        <v>03</v>
      </c>
      <c r="L2301" t="str">
        <f t="shared" si="142"/>
        <v>16</v>
      </c>
      <c r="M2301" s="2">
        <f t="shared" si="143"/>
        <v>42079.645833333336</v>
      </c>
      <c r="N2301" s="1">
        <f>IF(SUMPRODUCT(--ISNUMBER(SEARCH({"nasdaq.com","bloomberg.com","wsj.com","seekingalpha.com","valuewalk.com","reuters.com","forbes.com","marketwatch.com","investopedia.com","businessinsider.com","analystratings.com"},B2301)))&gt;0,1,0)</f>
        <v>1</v>
      </c>
      <c r="O2301" t="s">
        <v>3935</v>
      </c>
    </row>
    <row r="2302" spans="1:15" x14ac:dyDescent="0.35">
      <c r="A2302">
        <v>2.45614035087719</v>
      </c>
      <c r="B2302" t="s">
        <v>151</v>
      </c>
      <c r="C2302" t="s">
        <v>2174</v>
      </c>
      <c r="D2302">
        <v>20150714143000</v>
      </c>
      <c r="E2302" s="1">
        <f>IF(SUMPRODUCT(--ISNUMBER(SEARCH({"ECON_EARNINGSREPORT","ECON_STOCKMARKET"},C2302)))&gt;0,1,0)</f>
        <v>1</v>
      </c>
      <c r="F2302" s="1">
        <f>IF(SUMPRODUCT(--ISNUMBER(SEARCH({"ENV_"},C2302)))&gt;0,1,0)</f>
        <v>0</v>
      </c>
      <c r="G2302" s="1">
        <f>IF(SUMPRODUCT(--ISNUMBER(SEARCH({"DISCRIMINATION","HARASSMENT","HATE_SPEECH","GENDER_VIOLENCE"},C2302)))&gt;0,1,0)</f>
        <v>0</v>
      </c>
      <c r="H2302" s="1">
        <f>IF(SUMPRODUCT(--ISNUMBER(SEARCH({"LEGALIZE","LEGISLATION","TRIAL"},C2302)))&gt;0,1,0)</f>
        <v>0</v>
      </c>
      <c r="I2302" s="1">
        <f>IF(SUMPRODUCT(--ISNUMBER(SEARCH({"LEADER"},C2302)))&gt;0,1,0)</f>
        <v>0</v>
      </c>
      <c r="J2302" t="str">
        <f t="shared" si="140"/>
        <v>2015</v>
      </c>
      <c r="K2302" t="str">
        <f t="shared" si="141"/>
        <v>07</v>
      </c>
      <c r="L2302" t="str">
        <f t="shared" si="142"/>
        <v>14</v>
      </c>
      <c r="M2302" s="2">
        <f t="shared" si="143"/>
        <v>42199.604166666664</v>
      </c>
      <c r="N2302" s="1">
        <f>IF(SUMPRODUCT(--ISNUMBER(SEARCH({"nasdaq.com","bloomberg.com","wsj.com","seekingalpha.com","valuewalk.com","reuters.com","forbes.com","marketwatch.com","investopedia.com","businessinsider.com","analystratings.com"},B2302)))&gt;0,1,0)</f>
        <v>1</v>
      </c>
      <c r="O2302" t="s">
        <v>3935</v>
      </c>
    </row>
    <row r="2303" spans="1:15" x14ac:dyDescent="0.35">
      <c r="A2303">
        <v>1.7543859649122799</v>
      </c>
      <c r="B2303" t="s">
        <v>25</v>
      </c>
      <c r="C2303" t="s">
        <v>2175</v>
      </c>
      <c r="D2303">
        <v>20160608124500</v>
      </c>
      <c r="E2303" s="1">
        <f>IF(SUMPRODUCT(--ISNUMBER(SEARCH({"ECON_EARNINGSREPORT","ECON_STOCKMARKET"},C2303)))&gt;0,1,0)</f>
        <v>1</v>
      </c>
      <c r="F2303" s="1">
        <f>IF(SUMPRODUCT(--ISNUMBER(SEARCH({"ENV_"},C2303)))&gt;0,1,0)</f>
        <v>0</v>
      </c>
      <c r="G2303" s="1">
        <f>IF(SUMPRODUCT(--ISNUMBER(SEARCH({"DISCRIMINATION","HARASSMENT","HATE_SPEECH","GENDER_VIOLENCE"},C2303)))&gt;0,1,0)</f>
        <v>0</v>
      </c>
      <c r="H2303" s="1">
        <f>IF(SUMPRODUCT(--ISNUMBER(SEARCH({"LEGALIZE","LEGISLATION","TRIAL"},C2303)))&gt;0,1,0)</f>
        <v>0</v>
      </c>
      <c r="I2303" s="1">
        <f>IF(SUMPRODUCT(--ISNUMBER(SEARCH({"LEADER"},C2303)))&gt;0,1,0)</f>
        <v>0</v>
      </c>
      <c r="J2303" t="str">
        <f t="shared" si="140"/>
        <v>2016</v>
      </c>
      <c r="K2303" t="str">
        <f t="shared" si="141"/>
        <v>06</v>
      </c>
      <c r="L2303" t="str">
        <f t="shared" si="142"/>
        <v>08</v>
      </c>
      <c r="M2303" s="2">
        <f t="shared" si="143"/>
        <v>42529.53125</v>
      </c>
      <c r="N2303" s="1">
        <f>IF(SUMPRODUCT(--ISNUMBER(SEARCH({"nasdaq.com","bloomberg.com","wsj.com","seekingalpha.com","valuewalk.com","reuters.com","forbes.com","marketwatch.com","investopedia.com","businessinsider.com","analystratings.com"},B2303)))&gt;0,1,0)</f>
        <v>0</v>
      </c>
      <c r="O2303" t="s">
        <v>3935</v>
      </c>
    </row>
    <row r="2304" spans="1:15" x14ac:dyDescent="0.35">
      <c r="A2304">
        <v>0</v>
      </c>
      <c r="B2304" t="s">
        <v>246</v>
      </c>
      <c r="C2304" t="s">
        <v>2176</v>
      </c>
      <c r="D2304">
        <v>20151223210000</v>
      </c>
      <c r="E2304" s="1">
        <f>IF(SUMPRODUCT(--ISNUMBER(SEARCH({"ECON_EARNINGSREPORT","ECON_STOCKMARKET"},C2304)))&gt;0,1,0)</f>
        <v>1</v>
      </c>
      <c r="F2304" s="1">
        <f>IF(SUMPRODUCT(--ISNUMBER(SEARCH({"ENV_"},C2304)))&gt;0,1,0)</f>
        <v>0</v>
      </c>
      <c r="G2304" s="1">
        <f>IF(SUMPRODUCT(--ISNUMBER(SEARCH({"DISCRIMINATION","HARASSMENT","HATE_SPEECH","GENDER_VIOLENCE"},C2304)))&gt;0,1,0)</f>
        <v>0</v>
      </c>
      <c r="H2304" s="1">
        <f>IF(SUMPRODUCT(--ISNUMBER(SEARCH({"LEGALIZE","LEGISLATION","TRIAL"},C2304)))&gt;0,1,0)</f>
        <v>0</v>
      </c>
      <c r="I2304" s="1">
        <f>IF(SUMPRODUCT(--ISNUMBER(SEARCH({"LEADER"},C2304)))&gt;0,1,0)</f>
        <v>0</v>
      </c>
      <c r="J2304" t="str">
        <f t="shared" si="140"/>
        <v>2015</v>
      </c>
      <c r="K2304" t="str">
        <f t="shared" si="141"/>
        <v>12</v>
      </c>
      <c r="L2304" t="str">
        <f t="shared" si="142"/>
        <v>23</v>
      </c>
      <c r="M2304" s="2">
        <f t="shared" si="143"/>
        <v>42361.875</v>
      </c>
      <c r="N2304" s="1">
        <f>IF(SUMPRODUCT(--ISNUMBER(SEARCH({"nasdaq.com","bloomberg.com","wsj.com","seekingalpha.com","valuewalk.com","reuters.com","forbes.com","marketwatch.com","investopedia.com","businessinsider.com","analystratings.com"},B2304)))&gt;0,1,0)</f>
        <v>0</v>
      </c>
      <c r="O2304" t="s">
        <v>3935</v>
      </c>
    </row>
    <row r="2305" spans="1:15" x14ac:dyDescent="0.35">
      <c r="A2305">
        <v>0</v>
      </c>
      <c r="B2305" t="s">
        <v>87</v>
      </c>
      <c r="C2305" t="s">
        <v>2177</v>
      </c>
      <c r="D2305">
        <v>20151216021500</v>
      </c>
      <c r="E2305" s="1">
        <f>IF(SUMPRODUCT(--ISNUMBER(SEARCH({"ECON_EARNINGSREPORT","ECON_STOCKMARKET"},C2305)))&gt;0,1,0)</f>
        <v>1</v>
      </c>
      <c r="F2305" s="1">
        <f>IF(SUMPRODUCT(--ISNUMBER(SEARCH({"ENV_"},C2305)))&gt;0,1,0)</f>
        <v>0</v>
      </c>
      <c r="G2305" s="1">
        <f>IF(SUMPRODUCT(--ISNUMBER(SEARCH({"DISCRIMINATION","HARASSMENT","HATE_SPEECH","GENDER_VIOLENCE"},C2305)))&gt;0,1,0)</f>
        <v>0</v>
      </c>
      <c r="H2305" s="1">
        <f>IF(SUMPRODUCT(--ISNUMBER(SEARCH({"LEGALIZE","LEGISLATION","TRIAL"},C2305)))&gt;0,1,0)</f>
        <v>0</v>
      </c>
      <c r="I2305" s="1">
        <f>IF(SUMPRODUCT(--ISNUMBER(SEARCH({"LEADER"},C2305)))&gt;0,1,0)</f>
        <v>0</v>
      </c>
      <c r="J2305" t="str">
        <f t="shared" si="140"/>
        <v>2015</v>
      </c>
      <c r="K2305" t="str">
        <f t="shared" si="141"/>
        <v>12</v>
      </c>
      <c r="L2305" t="str">
        <f t="shared" si="142"/>
        <v>16</v>
      </c>
      <c r="M2305" s="2">
        <f t="shared" si="143"/>
        <v>42354.09375</v>
      </c>
      <c r="N2305" s="1">
        <f>IF(SUMPRODUCT(--ISNUMBER(SEARCH({"nasdaq.com","bloomberg.com","wsj.com","seekingalpha.com","valuewalk.com","reuters.com","forbes.com","marketwatch.com","investopedia.com","businessinsider.com","analystratings.com"},B2305)))&gt;0,1,0)</f>
        <v>0</v>
      </c>
      <c r="O2305" t="s">
        <v>3935</v>
      </c>
    </row>
    <row r="2306" spans="1:15" x14ac:dyDescent="0.35">
      <c r="A2306">
        <v>0.37664783427495302</v>
      </c>
      <c r="B2306" t="s">
        <v>162</v>
      </c>
      <c r="C2306" t="s">
        <v>2178</v>
      </c>
      <c r="D2306">
        <v>20160608140000</v>
      </c>
      <c r="E2306" s="1">
        <f>IF(SUMPRODUCT(--ISNUMBER(SEARCH({"ECON_EARNINGSREPORT","ECON_STOCKMARKET"},C2306)))&gt;0,1,0)</f>
        <v>1</v>
      </c>
      <c r="F2306" s="1">
        <f>IF(SUMPRODUCT(--ISNUMBER(SEARCH({"ENV_"},C2306)))&gt;0,1,0)</f>
        <v>0</v>
      </c>
      <c r="G2306" s="1">
        <f>IF(SUMPRODUCT(--ISNUMBER(SEARCH({"DISCRIMINATION","HARASSMENT","HATE_SPEECH","GENDER_VIOLENCE"},C2306)))&gt;0,1,0)</f>
        <v>0</v>
      </c>
      <c r="H2306" s="1">
        <f>IF(SUMPRODUCT(--ISNUMBER(SEARCH({"LEGALIZE","LEGISLATION","TRIAL"},C2306)))&gt;0,1,0)</f>
        <v>0</v>
      </c>
      <c r="I2306" s="1">
        <f>IF(SUMPRODUCT(--ISNUMBER(SEARCH({"LEADER"},C2306)))&gt;0,1,0)</f>
        <v>0</v>
      </c>
      <c r="J2306" t="str">
        <f t="shared" si="140"/>
        <v>2016</v>
      </c>
      <c r="K2306" t="str">
        <f t="shared" si="141"/>
        <v>06</v>
      </c>
      <c r="L2306" t="str">
        <f t="shared" si="142"/>
        <v>08</v>
      </c>
      <c r="M2306" s="2">
        <f t="shared" si="143"/>
        <v>42529.583333333336</v>
      </c>
      <c r="N2306" s="1">
        <f>IF(SUMPRODUCT(--ISNUMBER(SEARCH({"nasdaq.com","bloomberg.com","wsj.com","seekingalpha.com","valuewalk.com","reuters.com","forbes.com","marketwatch.com","investopedia.com","businessinsider.com","analystratings.com"},B2306)))&gt;0,1,0)</f>
        <v>0</v>
      </c>
      <c r="O2306" t="s">
        <v>3935</v>
      </c>
    </row>
    <row r="2307" spans="1:15" x14ac:dyDescent="0.35">
      <c r="A2307">
        <v>1.4102564102564099</v>
      </c>
      <c r="B2307" t="s">
        <v>229</v>
      </c>
      <c r="C2307" t="s">
        <v>2179</v>
      </c>
      <c r="D2307">
        <v>20160104191500</v>
      </c>
      <c r="E2307" s="1">
        <f>IF(SUMPRODUCT(--ISNUMBER(SEARCH({"ECON_EARNINGSREPORT","ECON_STOCKMARKET"},C2307)))&gt;0,1,0)</f>
        <v>0</v>
      </c>
      <c r="F2307" s="1">
        <f>IF(SUMPRODUCT(--ISNUMBER(SEARCH({"ENV_"},C2307)))&gt;0,1,0)</f>
        <v>0</v>
      </c>
      <c r="G2307" s="1">
        <f>IF(SUMPRODUCT(--ISNUMBER(SEARCH({"DISCRIMINATION","HARASSMENT","HATE_SPEECH","GENDER_VIOLENCE"},C2307)))&gt;0,1,0)</f>
        <v>0</v>
      </c>
      <c r="H2307" s="1">
        <f>IF(SUMPRODUCT(--ISNUMBER(SEARCH({"LEGALIZE","LEGISLATION","TRIAL"},C2307)))&gt;0,1,0)</f>
        <v>0</v>
      </c>
      <c r="I2307" s="1">
        <f>IF(SUMPRODUCT(--ISNUMBER(SEARCH({"LEADER"},C2307)))&gt;0,1,0)</f>
        <v>0</v>
      </c>
      <c r="J2307" t="str">
        <f t="shared" ref="J2307:J2370" si="144">LEFT(D2307,4)</f>
        <v>2016</v>
      </c>
      <c r="K2307" t="str">
        <f t="shared" ref="K2307:K2370" si="145">MID(D2307,5,2)</f>
        <v>01</v>
      </c>
      <c r="L2307" t="str">
        <f t="shared" ref="L2307:L2370" si="146">MID(D2307,7,2)</f>
        <v>04</v>
      </c>
      <c r="M2307" s="2">
        <f t="shared" ref="M2307:M2370" si="147">DATE(LEFT(D2307,4),MID(D2307,5,2),MID(D2307,7,2))+TIME(MID(D2307,9,2),MID(D2307,11,2),RIGHT(D2307,2))</f>
        <v>42373.802083333336</v>
      </c>
      <c r="N2307" s="1">
        <f>IF(SUMPRODUCT(--ISNUMBER(SEARCH({"nasdaq.com","bloomberg.com","wsj.com","seekingalpha.com","valuewalk.com","reuters.com","forbes.com","marketwatch.com","investopedia.com","businessinsider.com","analystratings.com"},B2307)))&gt;0,1,0)</f>
        <v>0</v>
      </c>
      <c r="O2307" t="s">
        <v>3935</v>
      </c>
    </row>
    <row r="2308" spans="1:15" x14ac:dyDescent="0.35">
      <c r="A2308">
        <v>-0.18115942028985499</v>
      </c>
      <c r="B2308" t="s">
        <v>1442</v>
      </c>
      <c r="C2308" t="s">
        <v>2180</v>
      </c>
      <c r="D2308">
        <v>20150925141500</v>
      </c>
      <c r="E2308" s="1">
        <f>IF(SUMPRODUCT(--ISNUMBER(SEARCH({"ECON_EARNINGSREPORT","ECON_STOCKMARKET"},C2308)))&gt;0,1,0)</f>
        <v>1</v>
      </c>
      <c r="F2308" s="1">
        <f>IF(SUMPRODUCT(--ISNUMBER(SEARCH({"ENV_"},C2308)))&gt;0,1,0)</f>
        <v>0</v>
      </c>
      <c r="G2308" s="1">
        <f>IF(SUMPRODUCT(--ISNUMBER(SEARCH({"DISCRIMINATION","HARASSMENT","HATE_SPEECH","GENDER_VIOLENCE"},C2308)))&gt;0,1,0)</f>
        <v>0</v>
      </c>
      <c r="H2308" s="1">
        <f>IF(SUMPRODUCT(--ISNUMBER(SEARCH({"LEGALIZE","LEGISLATION","TRIAL"},C2308)))&gt;0,1,0)</f>
        <v>0</v>
      </c>
      <c r="I2308" s="1">
        <f>IF(SUMPRODUCT(--ISNUMBER(SEARCH({"LEADER"},C2308)))&gt;0,1,0)</f>
        <v>0</v>
      </c>
      <c r="J2308" t="str">
        <f t="shared" si="144"/>
        <v>2015</v>
      </c>
      <c r="K2308" t="str">
        <f t="shared" si="145"/>
        <v>09</v>
      </c>
      <c r="L2308" t="str">
        <f t="shared" si="146"/>
        <v>25</v>
      </c>
      <c r="M2308" s="2">
        <f t="shared" si="147"/>
        <v>42272.59375</v>
      </c>
      <c r="N2308" s="1">
        <f>IF(SUMPRODUCT(--ISNUMBER(SEARCH({"nasdaq.com","bloomberg.com","wsj.com","seekingalpha.com","valuewalk.com","reuters.com","forbes.com","marketwatch.com","investopedia.com","businessinsider.com","analystratings.com"},B2308)))&gt;0,1,0)</f>
        <v>0</v>
      </c>
      <c r="O2308" t="s">
        <v>3935</v>
      </c>
    </row>
    <row r="2309" spans="1:15" x14ac:dyDescent="0.35">
      <c r="A2309">
        <v>0</v>
      </c>
      <c r="B2309" t="s">
        <v>1448</v>
      </c>
      <c r="C2309" t="s">
        <v>2181</v>
      </c>
      <c r="D2309">
        <v>20150402181500</v>
      </c>
      <c r="E2309" s="1">
        <f>IF(SUMPRODUCT(--ISNUMBER(SEARCH({"ECON_EARNINGSREPORT","ECON_STOCKMARKET"},C2309)))&gt;0,1,0)</f>
        <v>1</v>
      </c>
      <c r="F2309" s="1">
        <f>IF(SUMPRODUCT(--ISNUMBER(SEARCH({"ENV_"},C2309)))&gt;0,1,0)</f>
        <v>0</v>
      </c>
      <c r="G2309" s="1">
        <f>IF(SUMPRODUCT(--ISNUMBER(SEARCH({"DISCRIMINATION","HARASSMENT","HATE_SPEECH","GENDER_VIOLENCE"},C2309)))&gt;0,1,0)</f>
        <v>0</v>
      </c>
      <c r="H2309" s="1">
        <f>IF(SUMPRODUCT(--ISNUMBER(SEARCH({"LEGALIZE","LEGISLATION","TRIAL"},C2309)))&gt;0,1,0)</f>
        <v>0</v>
      </c>
      <c r="I2309" s="1">
        <f>IF(SUMPRODUCT(--ISNUMBER(SEARCH({"LEADER"},C2309)))&gt;0,1,0)</f>
        <v>1</v>
      </c>
      <c r="J2309" t="str">
        <f t="shared" si="144"/>
        <v>2015</v>
      </c>
      <c r="K2309" t="str">
        <f t="shared" si="145"/>
        <v>04</v>
      </c>
      <c r="L2309" t="str">
        <f t="shared" si="146"/>
        <v>02</v>
      </c>
      <c r="M2309" s="2">
        <f t="shared" si="147"/>
        <v>42096.760416666664</v>
      </c>
      <c r="N2309" s="1">
        <f>IF(SUMPRODUCT(--ISNUMBER(SEARCH({"nasdaq.com","bloomberg.com","wsj.com","seekingalpha.com","valuewalk.com","reuters.com","forbes.com","marketwatch.com","investopedia.com","businessinsider.com","analystratings.com"},B2309)))&gt;0,1,0)</f>
        <v>0</v>
      </c>
      <c r="O2309" t="s">
        <v>3935</v>
      </c>
    </row>
    <row r="2310" spans="1:15" x14ac:dyDescent="0.35">
      <c r="A2310">
        <v>1.31048387096774</v>
      </c>
      <c r="B2310" t="s">
        <v>11</v>
      </c>
      <c r="C2310" t="s">
        <v>2182</v>
      </c>
      <c r="D2310">
        <v>20160216143000</v>
      </c>
      <c r="E2310" s="1">
        <f>IF(SUMPRODUCT(--ISNUMBER(SEARCH({"ECON_EARNINGSREPORT","ECON_STOCKMARKET"},C2310)))&gt;0,1,0)</f>
        <v>0</v>
      </c>
      <c r="F2310" s="1">
        <f>IF(SUMPRODUCT(--ISNUMBER(SEARCH({"ENV_"},C2310)))&gt;0,1,0)</f>
        <v>0</v>
      </c>
      <c r="G2310" s="1">
        <f>IF(SUMPRODUCT(--ISNUMBER(SEARCH({"DISCRIMINATION","HARASSMENT","HATE_SPEECH","GENDER_VIOLENCE"},C2310)))&gt;0,1,0)</f>
        <v>0</v>
      </c>
      <c r="H2310" s="1">
        <f>IF(SUMPRODUCT(--ISNUMBER(SEARCH({"LEGALIZE","LEGISLATION","TRIAL"},C2310)))&gt;0,1,0)</f>
        <v>1</v>
      </c>
      <c r="I2310" s="1">
        <f>IF(SUMPRODUCT(--ISNUMBER(SEARCH({"LEADER"},C2310)))&gt;0,1,0)</f>
        <v>0</v>
      </c>
      <c r="J2310" t="str">
        <f t="shared" si="144"/>
        <v>2016</v>
      </c>
      <c r="K2310" t="str">
        <f t="shared" si="145"/>
        <v>02</v>
      </c>
      <c r="L2310" t="str">
        <f t="shared" si="146"/>
        <v>16</v>
      </c>
      <c r="M2310" s="2">
        <f t="shared" si="147"/>
        <v>42416.604166666664</v>
      </c>
      <c r="N2310" s="1">
        <f>IF(SUMPRODUCT(--ISNUMBER(SEARCH({"nasdaq.com","bloomberg.com","wsj.com","seekingalpha.com","valuewalk.com","reuters.com","forbes.com","marketwatch.com","investopedia.com","businessinsider.com","analystratings.com"},B2310)))&gt;0,1,0)</f>
        <v>0</v>
      </c>
      <c r="O2310" t="s">
        <v>3935</v>
      </c>
    </row>
    <row r="2311" spans="1:15" x14ac:dyDescent="0.35">
      <c r="A2311">
        <v>-1.5037593984962401</v>
      </c>
      <c r="B2311" t="s">
        <v>2183</v>
      </c>
      <c r="C2311" t="s">
        <v>2184</v>
      </c>
      <c r="D2311">
        <v>20150714203000</v>
      </c>
      <c r="E2311" s="1">
        <f>IF(SUMPRODUCT(--ISNUMBER(SEARCH({"ECON_EARNINGSREPORT","ECON_STOCKMARKET"},C2311)))&gt;0,1,0)</f>
        <v>1</v>
      </c>
      <c r="F2311" s="1">
        <f>IF(SUMPRODUCT(--ISNUMBER(SEARCH({"ENV_"},C2311)))&gt;0,1,0)</f>
        <v>1</v>
      </c>
      <c r="G2311" s="1">
        <f>IF(SUMPRODUCT(--ISNUMBER(SEARCH({"DISCRIMINATION","HARASSMENT","HATE_SPEECH","GENDER_VIOLENCE"},C2311)))&gt;0,1,0)</f>
        <v>0</v>
      </c>
      <c r="H2311" s="1">
        <f>IF(SUMPRODUCT(--ISNUMBER(SEARCH({"LEGALIZE","LEGISLATION","TRIAL"},C2311)))&gt;0,1,0)</f>
        <v>1</v>
      </c>
      <c r="I2311" s="1">
        <f>IF(SUMPRODUCT(--ISNUMBER(SEARCH({"LEADER"},C2311)))&gt;0,1,0)</f>
        <v>1</v>
      </c>
      <c r="J2311" t="str">
        <f t="shared" si="144"/>
        <v>2015</v>
      </c>
      <c r="K2311" t="str">
        <f t="shared" si="145"/>
        <v>07</v>
      </c>
      <c r="L2311" t="str">
        <f t="shared" si="146"/>
        <v>14</v>
      </c>
      <c r="M2311" s="2">
        <f t="shared" si="147"/>
        <v>42199.854166666664</v>
      </c>
      <c r="N2311" s="1">
        <f>IF(SUMPRODUCT(--ISNUMBER(SEARCH({"nasdaq.com","bloomberg.com","wsj.com","seekingalpha.com","valuewalk.com","reuters.com","forbes.com","marketwatch.com","investopedia.com","businessinsider.com","analystratings.com"},B2311)))&gt;0,1,0)</f>
        <v>0</v>
      </c>
      <c r="O2311" t="s">
        <v>3935</v>
      </c>
    </row>
    <row r="2312" spans="1:15" x14ac:dyDescent="0.35">
      <c r="A2312">
        <v>-1.03626943005181</v>
      </c>
      <c r="B2312" t="s">
        <v>25</v>
      </c>
      <c r="C2312" t="s">
        <v>2185</v>
      </c>
      <c r="D2312">
        <v>20160330233000</v>
      </c>
      <c r="E2312" s="1">
        <f>IF(SUMPRODUCT(--ISNUMBER(SEARCH({"ECON_EARNINGSREPORT","ECON_STOCKMARKET"},C2312)))&gt;0,1,0)</f>
        <v>1</v>
      </c>
      <c r="F2312" s="1">
        <f>IF(SUMPRODUCT(--ISNUMBER(SEARCH({"ENV_"},C2312)))&gt;0,1,0)</f>
        <v>0</v>
      </c>
      <c r="G2312" s="1">
        <f>IF(SUMPRODUCT(--ISNUMBER(SEARCH({"DISCRIMINATION","HARASSMENT","HATE_SPEECH","GENDER_VIOLENCE"},C2312)))&gt;0,1,0)</f>
        <v>0</v>
      </c>
      <c r="H2312" s="1">
        <f>IF(SUMPRODUCT(--ISNUMBER(SEARCH({"LEGALIZE","LEGISLATION","TRIAL"},C2312)))&gt;0,1,0)</f>
        <v>0</v>
      </c>
      <c r="I2312" s="1">
        <f>IF(SUMPRODUCT(--ISNUMBER(SEARCH({"LEADER"},C2312)))&gt;0,1,0)</f>
        <v>0</v>
      </c>
      <c r="J2312" t="str">
        <f t="shared" si="144"/>
        <v>2016</v>
      </c>
      <c r="K2312" t="str">
        <f t="shared" si="145"/>
        <v>03</v>
      </c>
      <c r="L2312" t="str">
        <f t="shared" si="146"/>
        <v>30</v>
      </c>
      <c r="M2312" s="2">
        <f t="shared" si="147"/>
        <v>42459.979166666664</v>
      </c>
      <c r="N2312" s="1">
        <f>IF(SUMPRODUCT(--ISNUMBER(SEARCH({"nasdaq.com","bloomberg.com","wsj.com","seekingalpha.com","valuewalk.com","reuters.com","forbes.com","marketwatch.com","investopedia.com","businessinsider.com","analystratings.com"},B2312)))&gt;0,1,0)</f>
        <v>0</v>
      </c>
      <c r="O2312" t="s">
        <v>3935</v>
      </c>
    </row>
    <row r="2313" spans="1:15" x14ac:dyDescent="0.35">
      <c r="A2313">
        <v>1.16279069767442</v>
      </c>
      <c r="B2313" t="s">
        <v>31</v>
      </c>
      <c r="C2313" t="s">
        <v>2186</v>
      </c>
      <c r="D2313">
        <v>20160603140000</v>
      </c>
      <c r="E2313" s="1">
        <f>IF(SUMPRODUCT(--ISNUMBER(SEARCH({"ECON_EARNINGSREPORT","ECON_STOCKMARKET"},C2313)))&gt;0,1,0)</f>
        <v>1</v>
      </c>
      <c r="F2313" s="1">
        <f>IF(SUMPRODUCT(--ISNUMBER(SEARCH({"ENV_"},C2313)))&gt;0,1,0)</f>
        <v>1</v>
      </c>
      <c r="G2313" s="1">
        <f>IF(SUMPRODUCT(--ISNUMBER(SEARCH({"DISCRIMINATION","HARASSMENT","HATE_SPEECH","GENDER_VIOLENCE"},C2313)))&gt;0,1,0)</f>
        <v>0</v>
      </c>
      <c r="H2313" s="1">
        <f>IF(SUMPRODUCT(--ISNUMBER(SEARCH({"LEGALIZE","LEGISLATION","TRIAL"},C2313)))&gt;0,1,0)</f>
        <v>0</v>
      </c>
      <c r="I2313" s="1">
        <f>IF(SUMPRODUCT(--ISNUMBER(SEARCH({"LEADER"},C2313)))&gt;0,1,0)</f>
        <v>0</v>
      </c>
      <c r="J2313" t="str">
        <f t="shared" si="144"/>
        <v>2016</v>
      </c>
      <c r="K2313" t="str">
        <f t="shared" si="145"/>
        <v>06</v>
      </c>
      <c r="L2313" t="str">
        <f t="shared" si="146"/>
        <v>03</v>
      </c>
      <c r="M2313" s="2">
        <f t="shared" si="147"/>
        <v>42524.583333333336</v>
      </c>
      <c r="N2313" s="1">
        <f>IF(SUMPRODUCT(--ISNUMBER(SEARCH({"nasdaq.com","bloomberg.com","wsj.com","seekingalpha.com","valuewalk.com","reuters.com","forbes.com","marketwatch.com","investopedia.com","businessinsider.com","analystratings.com"},B2313)))&gt;0,1,0)</f>
        <v>0</v>
      </c>
      <c r="O2313" t="s">
        <v>3935</v>
      </c>
    </row>
    <row r="2314" spans="1:15" x14ac:dyDescent="0.35">
      <c r="A2314">
        <v>-0.20618556701030899</v>
      </c>
      <c r="B2314" t="s">
        <v>1448</v>
      </c>
      <c r="C2314" t="s">
        <v>2187</v>
      </c>
      <c r="D2314">
        <v>20150504174500</v>
      </c>
      <c r="E2314" s="1">
        <f>IF(SUMPRODUCT(--ISNUMBER(SEARCH({"ECON_EARNINGSREPORT","ECON_STOCKMARKET"},C2314)))&gt;0,1,0)</f>
        <v>1</v>
      </c>
      <c r="F2314" s="1">
        <f>IF(SUMPRODUCT(--ISNUMBER(SEARCH({"ENV_"},C2314)))&gt;0,1,0)</f>
        <v>1</v>
      </c>
      <c r="G2314" s="1">
        <f>IF(SUMPRODUCT(--ISNUMBER(SEARCH({"DISCRIMINATION","HARASSMENT","HATE_SPEECH","GENDER_VIOLENCE"},C2314)))&gt;0,1,0)</f>
        <v>0</v>
      </c>
      <c r="H2314" s="1">
        <f>IF(SUMPRODUCT(--ISNUMBER(SEARCH({"LEGALIZE","LEGISLATION","TRIAL"},C2314)))&gt;0,1,0)</f>
        <v>0</v>
      </c>
      <c r="I2314" s="1">
        <f>IF(SUMPRODUCT(--ISNUMBER(SEARCH({"LEADER"},C2314)))&gt;0,1,0)</f>
        <v>1</v>
      </c>
      <c r="J2314" t="str">
        <f t="shared" si="144"/>
        <v>2015</v>
      </c>
      <c r="K2314" t="str">
        <f t="shared" si="145"/>
        <v>05</v>
      </c>
      <c r="L2314" t="str">
        <f t="shared" si="146"/>
        <v>04</v>
      </c>
      <c r="M2314" s="2">
        <f t="shared" si="147"/>
        <v>42128.739583333336</v>
      </c>
      <c r="N2314" s="1">
        <f>IF(SUMPRODUCT(--ISNUMBER(SEARCH({"nasdaq.com","bloomberg.com","wsj.com","seekingalpha.com","valuewalk.com","reuters.com","forbes.com","marketwatch.com","investopedia.com","businessinsider.com","analystratings.com"},B2314)))&gt;0,1,0)</f>
        <v>0</v>
      </c>
      <c r="O2314" t="s">
        <v>3935</v>
      </c>
    </row>
    <row r="2315" spans="1:15" x14ac:dyDescent="0.35">
      <c r="A2315">
        <v>-0.85106382978723405</v>
      </c>
      <c r="B2315" t="s">
        <v>316</v>
      </c>
      <c r="D2315">
        <v>20150720220000</v>
      </c>
      <c r="E2315" s="1">
        <f>IF(SUMPRODUCT(--ISNUMBER(SEARCH({"ECON_EARNINGSREPORT","ECON_STOCKMARKET"},C2315)))&gt;0,1,0)</f>
        <v>0</v>
      </c>
      <c r="F2315" s="1">
        <f>IF(SUMPRODUCT(--ISNUMBER(SEARCH({"ENV_"},C2315)))&gt;0,1,0)</f>
        <v>0</v>
      </c>
      <c r="G2315" s="1">
        <f>IF(SUMPRODUCT(--ISNUMBER(SEARCH({"DISCRIMINATION","HARASSMENT","HATE_SPEECH","GENDER_VIOLENCE"},C2315)))&gt;0,1,0)</f>
        <v>0</v>
      </c>
      <c r="H2315" s="1">
        <f>IF(SUMPRODUCT(--ISNUMBER(SEARCH({"LEGALIZE","LEGISLATION","TRIAL"},C2315)))&gt;0,1,0)</f>
        <v>0</v>
      </c>
      <c r="I2315" s="1">
        <f>IF(SUMPRODUCT(--ISNUMBER(SEARCH({"LEADER"},C2315)))&gt;0,1,0)</f>
        <v>0</v>
      </c>
      <c r="J2315" t="str">
        <f t="shared" si="144"/>
        <v>2015</v>
      </c>
      <c r="K2315" t="str">
        <f t="shared" si="145"/>
        <v>07</v>
      </c>
      <c r="L2315" t="str">
        <f t="shared" si="146"/>
        <v>20</v>
      </c>
      <c r="M2315" s="2">
        <f t="shared" si="147"/>
        <v>42205.916666666664</v>
      </c>
      <c r="N2315" s="1">
        <f>IF(SUMPRODUCT(--ISNUMBER(SEARCH({"nasdaq.com","bloomberg.com","wsj.com","seekingalpha.com","valuewalk.com","reuters.com","forbes.com","marketwatch.com","investopedia.com","businessinsider.com","analystratings.com"},B2315)))&gt;0,1,0)</f>
        <v>1</v>
      </c>
      <c r="O2315" t="s">
        <v>3935</v>
      </c>
    </row>
    <row r="2316" spans="1:15" x14ac:dyDescent="0.35">
      <c r="A2316">
        <v>-0.447427293064877</v>
      </c>
      <c r="B2316" t="s">
        <v>1448</v>
      </c>
      <c r="C2316" t="s">
        <v>2188</v>
      </c>
      <c r="D2316">
        <v>20150423174500</v>
      </c>
      <c r="E2316" s="1">
        <f>IF(SUMPRODUCT(--ISNUMBER(SEARCH({"ECON_EARNINGSREPORT","ECON_STOCKMARKET"},C2316)))&gt;0,1,0)</f>
        <v>1</v>
      </c>
      <c r="F2316" s="1">
        <f>IF(SUMPRODUCT(--ISNUMBER(SEARCH({"ENV_"},C2316)))&gt;0,1,0)</f>
        <v>0</v>
      </c>
      <c r="G2316" s="1">
        <f>IF(SUMPRODUCT(--ISNUMBER(SEARCH({"DISCRIMINATION","HARASSMENT","HATE_SPEECH","GENDER_VIOLENCE"},C2316)))&gt;0,1,0)</f>
        <v>0</v>
      </c>
      <c r="H2316" s="1">
        <f>IF(SUMPRODUCT(--ISNUMBER(SEARCH({"LEGALIZE","LEGISLATION","TRIAL"},C2316)))&gt;0,1,0)</f>
        <v>0</v>
      </c>
      <c r="I2316" s="1">
        <f>IF(SUMPRODUCT(--ISNUMBER(SEARCH({"LEADER"},C2316)))&gt;0,1,0)</f>
        <v>0</v>
      </c>
      <c r="J2316" t="str">
        <f t="shared" si="144"/>
        <v>2015</v>
      </c>
      <c r="K2316" t="str">
        <f t="shared" si="145"/>
        <v>04</v>
      </c>
      <c r="L2316" t="str">
        <f t="shared" si="146"/>
        <v>23</v>
      </c>
      <c r="M2316" s="2">
        <f t="shared" si="147"/>
        <v>42117.739583333336</v>
      </c>
      <c r="N2316" s="1">
        <f>IF(SUMPRODUCT(--ISNUMBER(SEARCH({"nasdaq.com","bloomberg.com","wsj.com","seekingalpha.com","valuewalk.com","reuters.com","forbes.com","marketwatch.com","investopedia.com","businessinsider.com","analystratings.com"},B2316)))&gt;0,1,0)</f>
        <v>0</v>
      </c>
      <c r="O2316" t="s">
        <v>3935</v>
      </c>
    </row>
    <row r="2317" spans="1:15" x14ac:dyDescent="0.35">
      <c r="A2317">
        <v>-0.48661800486618001</v>
      </c>
      <c r="B2317" t="s">
        <v>1875</v>
      </c>
      <c r="D2317">
        <v>20151014134500</v>
      </c>
      <c r="E2317" s="1">
        <f>IF(SUMPRODUCT(--ISNUMBER(SEARCH({"ECON_EARNINGSREPORT","ECON_STOCKMARKET"},C2317)))&gt;0,1,0)</f>
        <v>0</v>
      </c>
      <c r="F2317" s="1">
        <f>IF(SUMPRODUCT(--ISNUMBER(SEARCH({"ENV_"},C2317)))&gt;0,1,0)</f>
        <v>0</v>
      </c>
      <c r="G2317" s="1">
        <f>IF(SUMPRODUCT(--ISNUMBER(SEARCH({"DISCRIMINATION","HARASSMENT","HATE_SPEECH","GENDER_VIOLENCE"},C2317)))&gt;0,1,0)</f>
        <v>0</v>
      </c>
      <c r="H2317" s="1">
        <f>IF(SUMPRODUCT(--ISNUMBER(SEARCH({"LEGALIZE","LEGISLATION","TRIAL"},C2317)))&gt;0,1,0)</f>
        <v>0</v>
      </c>
      <c r="I2317" s="1">
        <f>IF(SUMPRODUCT(--ISNUMBER(SEARCH({"LEADER"},C2317)))&gt;0,1,0)</f>
        <v>0</v>
      </c>
      <c r="J2317" t="str">
        <f t="shared" si="144"/>
        <v>2015</v>
      </c>
      <c r="K2317" t="str">
        <f t="shared" si="145"/>
        <v>10</v>
      </c>
      <c r="L2317" t="str">
        <f t="shared" si="146"/>
        <v>14</v>
      </c>
      <c r="M2317" s="2">
        <f t="shared" si="147"/>
        <v>42291.572916666664</v>
      </c>
      <c r="N2317" s="1">
        <f>IF(SUMPRODUCT(--ISNUMBER(SEARCH({"nasdaq.com","bloomberg.com","wsj.com","seekingalpha.com","valuewalk.com","reuters.com","forbes.com","marketwatch.com","investopedia.com","businessinsider.com","analystratings.com"},B2317)))&gt;0,1,0)</f>
        <v>0</v>
      </c>
      <c r="O2317" t="s">
        <v>3935</v>
      </c>
    </row>
    <row r="2318" spans="1:15" x14ac:dyDescent="0.35">
      <c r="A2318">
        <v>0.170940170940171</v>
      </c>
      <c r="B2318" t="s">
        <v>1271</v>
      </c>
      <c r="C2318" t="s">
        <v>2189</v>
      </c>
      <c r="D2318">
        <v>20151224161500</v>
      </c>
      <c r="E2318" s="1">
        <f>IF(SUMPRODUCT(--ISNUMBER(SEARCH({"ECON_EARNINGSREPORT","ECON_STOCKMARKET"},C2318)))&gt;0,1,0)</f>
        <v>1</v>
      </c>
      <c r="F2318" s="1">
        <f>IF(SUMPRODUCT(--ISNUMBER(SEARCH({"ENV_"},C2318)))&gt;0,1,0)</f>
        <v>0</v>
      </c>
      <c r="G2318" s="1">
        <f>IF(SUMPRODUCT(--ISNUMBER(SEARCH({"DISCRIMINATION","HARASSMENT","HATE_SPEECH","GENDER_VIOLENCE"},C2318)))&gt;0,1,0)</f>
        <v>0</v>
      </c>
      <c r="H2318" s="1">
        <f>IF(SUMPRODUCT(--ISNUMBER(SEARCH({"LEGALIZE","LEGISLATION","TRIAL"},C2318)))&gt;0,1,0)</f>
        <v>0</v>
      </c>
      <c r="I2318" s="1">
        <f>IF(SUMPRODUCT(--ISNUMBER(SEARCH({"LEADER"},C2318)))&gt;0,1,0)</f>
        <v>0</v>
      </c>
      <c r="J2318" t="str">
        <f t="shared" si="144"/>
        <v>2015</v>
      </c>
      <c r="K2318" t="str">
        <f t="shared" si="145"/>
        <v>12</v>
      </c>
      <c r="L2318" t="str">
        <f t="shared" si="146"/>
        <v>24</v>
      </c>
      <c r="M2318" s="2">
        <f t="shared" si="147"/>
        <v>42362.677083333336</v>
      </c>
      <c r="N2318" s="1">
        <f>IF(SUMPRODUCT(--ISNUMBER(SEARCH({"nasdaq.com","bloomberg.com","wsj.com","seekingalpha.com","valuewalk.com","reuters.com","forbes.com","marketwatch.com","investopedia.com","businessinsider.com","analystratings.com"},B2318)))&gt;0,1,0)</f>
        <v>0</v>
      </c>
      <c r="O2318" t="s">
        <v>3935</v>
      </c>
    </row>
    <row r="2319" spans="1:15" x14ac:dyDescent="0.35">
      <c r="A2319">
        <v>0</v>
      </c>
      <c r="B2319" t="s">
        <v>471</v>
      </c>
      <c r="C2319" t="s">
        <v>2190</v>
      </c>
      <c r="D2319">
        <v>20150715020000</v>
      </c>
      <c r="E2319" s="1">
        <f>IF(SUMPRODUCT(--ISNUMBER(SEARCH({"ECON_EARNINGSREPORT","ECON_STOCKMARKET"},C2319)))&gt;0,1,0)</f>
        <v>1</v>
      </c>
      <c r="F2319" s="1">
        <f>IF(SUMPRODUCT(--ISNUMBER(SEARCH({"ENV_"},C2319)))&gt;0,1,0)</f>
        <v>0</v>
      </c>
      <c r="G2319" s="1">
        <f>IF(SUMPRODUCT(--ISNUMBER(SEARCH({"DISCRIMINATION","HARASSMENT","HATE_SPEECH","GENDER_VIOLENCE"},C2319)))&gt;0,1,0)</f>
        <v>0</v>
      </c>
      <c r="H2319" s="1">
        <f>IF(SUMPRODUCT(--ISNUMBER(SEARCH({"LEGALIZE","LEGISLATION","TRIAL"},C2319)))&gt;0,1,0)</f>
        <v>1</v>
      </c>
      <c r="I2319" s="1">
        <f>IF(SUMPRODUCT(--ISNUMBER(SEARCH({"LEADER"},C2319)))&gt;0,1,0)</f>
        <v>1</v>
      </c>
      <c r="J2319" t="str">
        <f t="shared" si="144"/>
        <v>2015</v>
      </c>
      <c r="K2319" t="str">
        <f t="shared" si="145"/>
        <v>07</v>
      </c>
      <c r="L2319" t="str">
        <f t="shared" si="146"/>
        <v>15</v>
      </c>
      <c r="M2319" s="2">
        <f t="shared" si="147"/>
        <v>42200.083333333336</v>
      </c>
      <c r="N2319" s="1">
        <f>IF(SUMPRODUCT(--ISNUMBER(SEARCH({"nasdaq.com","bloomberg.com","wsj.com","seekingalpha.com","valuewalk.com","reuters.com","forbes.com","marketwatch.com","investopedia.com","businessinsider.com","analystratings.com"},B2319)))&gt;0,1,0)</f>
        <v>0</v>
      </c>
      <c r="O2319" t="s">
        <v>3935</v>
      </c>
    </row>
    <row r="2320" spans="1:15" x14ac:dyDescent="0.35">
      <c r="A2320">
        <v>1.2626262626262601</v>
      </c>
      <c r="B2320" t="s">
        <v>1480</v>
      </c>
      <c r="C2320" t="s">
        <v>2191</v>
      </c>
      <c r="D2320">
        <v>20150711054500</v>
      </c>
      <c r="E2320" s="1">
        <f>IF(SUMPRODUCT(--ISNUMBER(SEARCH({"ECON_EARNINGSREPORT","ECON_STOCKMARKET"},C2320)))&gt;0,1,0)</f>
        <v>1</v>
      </c>
      <c r="F2320" s="1">
        <f>IF(SUMPRODUCT(--ISNUMBER(SEARCH({"ENV_"},C2320)))&gt;0,1,0)</f>
        <v>0</v>
      </c>
      <c r="G2320" s="1">
        <f>IF(SUMPRODUCT(--ISNUMBER(SEARCH({"DISCRIMINATION","HARASSMENT","HATE_SPEECH","GENDER_VIOLENCE"},C2320)))&gt;0,1,0)</f>
        <v>0</v>
      </c>
      <c r="H2320" s="1">
        <f>IF(SUMPRODUCT(--ISNUMBER(SEARCH({"LEGALIZE","LEGISLATION","TRIAL"},C2320)))&gt;0,1,0)</f>
        <v>0</v>
      </c>
      <c r="I2320" s="1">
        <f>IF(SUMPRODUCT(--ISNUMBER(SEARCH({"LEADER"},C2320)))&gt;0,1,0)</f>
        <v>0</v>
      </c>
      <c r="J2320" t="str">
        <f t="shared" si="144"/>
        <v>2015</v>
      </c>
      <c r="K2320" t="str">
        <f t="shared" si="145"/>
        <v>07</v>
      </c>
      <c r="L2320" t="str">
        <f t="shared" si="146"/>
        <v>11</v>
      </c>
      <c r="M2320" s="2">
        <f t="shared" si="147"/>
        <v>42196.239583333336</v>
      </c>
      <c r="N2320" s="1">
        <f>IF(SUMPRODUCT(--ISNUMBER(SEARCH({"nasdaq.com","bloomberg.com","wsj.com","seekingalpha.com","valuewalk.com","reuters.com","forbes.com","marketwatch.com","investopedia.com","businessinsider.com","analystratings.com"},B2320)))&gt;0,1,0)</f>
        <v>0</v>
      </c>
      <c r="O2320" t="s">
        <v>3935</v>
      </c>
    </row>
    <row r="2321" spans="1:15" x14ac:dyDescent="0.35">
      <c r="A2321">
        <v>1.37524557956778</v>
      </c>
      <c r="B2321" t="s">
        <v>71</v>
      </c>
      <c r="C2321" t="s">
        <v>2192</v>
      </c>
      <c r="D2321">
        <v>20150804174500</v>
      </c>
      <c r="E2321" s="1">
        <f>IF(SUMPRODUCT(--ISNUMBER(SEARCH({"ECON_EARNINGSREPORT","ECON_STOCKMARKET"},C2321)))&gt;0,1,0)</f>
        <v>0</v>
      </c>
      <c r="F2321" s="1">
        <f>IF(SUMPRODUCT(--ISNUMBER(SEARCH({"ENV_"},C2321)))&gt;0,1,0)</f>
        <v>0</v>
      </c>
      <c r="G2321" s="1">
        <f>IF(SUMPRODUCT(--ISNUMBER(SEARCH({"DISCRIMINATION","HARASSMENT","HATE_SPEECH","GENDER_VIOLENCE"},C2321)))&gt;0,1,0)</f>
        <v>0</v>
      </c>
      <c r="H2321" s="1">
        <f>IF(SUMPRODUCT(--ISNUMBER(SEARCH({"LEGALIZE","LEGISLATION","TRIAL"},C2321)))&gt;0,1,0)</f>
        <v>0</v>
      </c>
      <c r="I2321" s="1">
        <f>IF(SUMPRODUCT(--ISNUMBER(SEARCH({"LEADER"},C2321)))&gt;0,1,0)</f>
        <v>1</v>
      </c>
      <c r="J2321" t="str">
        <f t="shared" si="144"/>
        <v>2015</v>
      </c>
      <c r="K2321" t="str">
        <f t="shared" si="145"/>
        <v>08</v>
      </c>
      <c r="L2321" t="str">
        <f t="shared" si="146"/>
        <v>04</v>
      </c>
      <c r="M2321" s="2">
        <f t="shared" si="147"/>
        <v>42220.739583333336</v>
      </c>
      <c r="N2321" s="1">
        <f>IF(SUMPRODUCT(--ISNUMBER(SEARCH({"nasdaq.com","bloomberg.com","wsj.com","seekingalpha.com","valuewalk.com","reuters.com","forbes.com","marketwatch.com","investopedia.com","businessinsider.com","analystratings.com"},B2321)))&gt;0,1,0)</f>
        <v>1</v>
      </c>
      <c r="O2321" t="s">
        <v>3935</v>
      </c>
    </row>
    <row r="2322" spans="1:15" x14ac:dyDescent="0.35">
      <c r="A2322">
        <v>-0.31446540880503099</v>
      </c>
      <c r="B2322" t="s">
        <v>16</v>
      </c>
      <c r="C2322" t="s">
        <v>2193</v>
      </c>
      <c r="D2322">
        <v>20150819011500</v>
      </c>
      <c r="E2322" s="1">
        <f>IF(SUMPRODUCT(--ISNUMBER(SEARCH({"ECON_EARNINGSREPORT","ECON_STOCKMARKET"},C2322)))&gt;0,1,0)</f>
        <v>0</v>
      </c>
      <c r="F2322" s="1">
        <f>IF(SUMPRODUCT(--ISNUMBER(SEARCH({"ENV_"},C2322)))&gt;0,1,0)</f>
        <v>0</v>
      </c>
      <c r="G2322" s="1">
        <f>IF(SUMPRODUCT(--ISNUMBER(SEARCH({"DISCRIMINATION","HARASSMENT","HATE_SPEECH","GENDER_VIOLENCE"},C2322)))&gt;0,1,0)</f>
        <v>0</v>
      </c>
      <c r="H2322" s="1">
        <f>IF(SUMPRODUCT(--ISNUMBER(SEARCH({"LEGALIZE","LEGISLATION","TRIAL"},C2322)))&gt;0,1,0)</f>
        <v>0</v>
      </c>
      <c r="I2322" s="1">
        <f>IF(SUMPRODUCT(--ISNUMBER(SEARCH({"LEADER"},C2322)))&gt;0,1,0)</f>
        <v>0</v>
      </c>
      <c r="J2322" t="str">
        <f t="shared" si="144"/>
        <v>2015</v>
      </c>
      <c r="K2322" t="str">
        <f t="shared" si="145"/>
        <v>08</v>
      </c>
      <c r="L2322" t="str">
        <f t="shared" si="146"/>
        <v>19</v>
      </c>
      <c r="M2322" s="2">
        <f t="shared" si="147"/>
        <v>42235.052083333336</v>
      </c>
      <c r="N2322" s="1">
        <f>IF(SUMPRODUCT(--ISNUMBER(SEARCH({"nasdaq.com","bloomberg.com","wsj.com","seekingalpha.com","valuewalk.com","reuters.com","forbes.com","marketwatch.com","investopedia.com","businessinsider.com","analystratings.com"},B2322)))&gt;0,1,0)</f>
        <v>1</v>
      </c>
      <c r="O2322" t="s">
        <v>3935</v>
      </c>
    </row>
    <row r="2323" spans="1:15" x14ac:dyDescent="0.35">
      <c r="A2323">
        <v>1.2793176972281399</v>
      </c>
      <c r="B2323" t="s">
        <v>2194</v>
      </c>
      <c r="C2323" t="s">
        <v>2195</v>
      </c>
      <c r="D2323">
        <v>20151224003000</v>
      </c>
      <c r="E2323" s="1">
        <f>IF(SUMPRODUCT(--ISNUMBER(SEARCH({"ECON_EARNINGSREPORT","ECON_STOCKMARKET"},C2323)))&gt;0,1,0)</f>
        <v>1</v>
      </c>
      <c r="F2323" s="1">
        <f>IF(SUMPRODUCT(--ISNUMBER(SEARCH({"ENV_"},C2323)))&gt;0,1,0)</f>
        <v>0</v>
      </c>
      <c r="G2323" s="1">
        <f>IF(SUMPRODUCT(--ISNUMBER(SEARCH({"DISCRIMINATION","HARASSMENT","HATE_SPEECH","GENDER_VIOLENCE"},C2323)))&gt;0,1,0)</f>
        <v>0</v>
      </c>
      <c r="H2323" s="1">
        <f>IF(SUMPRODUCT(--ISNUMBER(SEARCH({"LEGALIZE","LEGISLATION","TRIAL"},C2323)))&gt;0,1,0)</f>
        <v>0</v>
      </c>
      <c r="I2323" s="1">
        <f>IF(SUMPRODUCT(--ISNUMBER(SEARCH({"LEADER"},C2323)))&gt;0,1,0)</f>
        <v>0</v>
      </c>
      <c r="J2323" t="str">
        <f t="shared" si="144"/>
        <v>2015</v>
      </c>
      <c r="K2323" t="str">
        <f t="shared" si="145"/>
        <v>12</v>
      </c>
      <c r="L2323" t="str">
        <f t="shared" si="146"/>
        <v>24</v>
      </c>
      <c r="M2323" s="2">
        <f t="shared" si="147"/>
        <v>42362.020833333336</v>
      </c>
      <c r="N2323" s="1">
        <f>IF(SUMPRODUCT(--ISNUMBER(SEARCH({"nasdaq.com","bloomberg.com","wsj.com","seekingalpha.com","valuewalk.com","reuters.com","forbes.com","marketwatch.com","investopedia.com","businessinsider.com","analystratings.com"},B2323)))&gt;0,1,0)</f>
        <v>0</v>
      </c>
      <c r="O2323" t="s">
        <v>3935</v>
      </c>
    </row>
    <row r="2324" spans="1:15" x14ac:dyDescent="0.35">
      <c r="A2324">
        <v>-0.80971659919028305</v>
      </c>
      <c r="B2324" t="s">
        <v>90</v>
      </c>
      <c r="C2324" t="s">
        <v>2196</v>
      </c>
      <c r="D2324">
        <v>20150728213000</v>
      </c>
      <c r="E2324" s="1">
        <f>IF(SUMPRODUCT(--ISNUMBER(SEARCH({"ECON_EARNINGSREPORT","ECON_STOCKMARKET"},C2324)))&gt;0,1,0)</f>
        <v>1</v>
      </c>
      <c r="F2324" s="1">
        <f>IF(SUMPRODUCT(--ISNUMBER(SEARCH({"ENV_"},C2324)))&gt;0,1,0)</f>
        <v>0</v>
      </c>
      <c r="G2324" s="1">
        <f>IF(SUMPRODUCT(--ISNUMBER(SEARCH({"DISCRIMINATION","HARASSMENT","HATE_SPEECH","GENDER_VIOLENCE"},C2324)))&gt;0,1,0)</f>
        <v>0</v>
      </c>
      <c r="H2324" s="1">
        <f>IF(SUMPRODUCT(--ISNUMBER(SEARCH({"LEGALIZE","LEGISLATION","TRIAL"},C2324)))&gt;0,1,0)</f>
        <v>0</v>
      </c>
      <c r="I2324" s="1">
        <f>IF(SUMPRODUCT(--ISNUMBER(SEARCH({"LEADER"},C2324)))&gt;0,1,0)</f>
        <v>0</v>
      </c>
      <c r="J2324" t="str">
        <f t="shared" si="144"/>
        <v>2015</v>
      </c>
      <c r="K2324" t="str">
        <f t="shared" si="145"/>
        <v>07</v>
      </c>
      <c r="L2324" t="str">
        <f t="shared" si="146"/>
        <v>28</v>
      </c>
      <c r="M2324" s="2">
        <f t="shared" si="147"/>
        <v>42213.895833333336</v>
      </c>
      <c r="N2324" s="1">
        <f>IF(SUMPRODUCT(--ISNUMBER(SEARCH({"nasdaq.com","bloomberg.com","wsj.com","seekingalpha.com","valuewalk.com","reuters.com","forbes.com","marketwatch.com","investopedia.com","businessinsider.com","analystratings.com"},B2324)))&gt;0,1,0)</f>
        <v>0</v>
      </c>
      <c r="O2324" t="s">
        <v>3935</v>
      </c>
    </row>
    <row r="2325" spans="1:15" x14ac:dyDescent="0.35">
      <c r="A2325">
        <v>-0.43988269794721402</v>
      </c>
      <c r="B2325" t="s">
        <v>10</v>
      </c>
      <c r="D2325">
        <v>20150922151500</v>
      </c>
      <c r="E2325" s="1">
        <f>IF(SUMPRODUCT(--ISNUMBER(SEARCH({"ECON_EARNINGSREPORT","ECON_STOCKMARKET"},C2325)))&gt;0,1,0)</f>
        <v>0</v>
      </c>
      <c r="F2325" s="1">
        <f>IF(SUMPRODUCT(--ISNUMBER(SEARCH({"ENV_"},C2325)))&gt;0,1,0)</f>
        <v>0</v>
      </c>
      <c r="G2325" s="1">
        <f>IF(SUMPRODUCT(--ISNUMBER(SEARCH({"DISCRIMINATION","HARASSMENT","HATE_SPEECH","GENDER_VIOLENCE"},C2325)))&gt;0,1,0)</f>
        <v>0</v>
      </c>
      <c r="H2325" s="1">
        <f>IF(SUMPRODUCT(--ISNUMBER(SEARCH({"LEGALIZE","LEGISLATION","TRIAL"},C2325)))&gt;0,1,0)</f>
        <v>0</v>
      </c>
      <c r="I2325" s="1">
        <f>IF(SUMPRODUCT(--ISNUMBER(SEARCH({"LEADER"},C2325)))&gt;0,1,0)</f>
        <v>0</v>
      </c>
      <c r="J2325" t="str">
        <f t="shared" si="144"/>
        <v>2015</v>
      </c>
      <c r="K2325" t="str">
        <f t="shared" si="145"/>
        <v>09</v>
      </c>
      <c r="L2325" t="str">
        <f t="shared" si="146"/>
        <v>22</v>
      </c>
      <c r="M2325" s="2">
        <f t="shared" si="147"/>
        <v>42269.635416666664</v>
      </c>
      <c r="N2325" s="1">
        <f>IF(SUMPRODUCT(--ISNUMBER(SEARCH({"nasdaq.com","bloomberg.com","wsj.com","seekingalpha.com","valuewalk.com","reuters.com","forbes.com","marketwatch.com","investopedia.com","businessinsider.com","analystratings.com"},B2325)))&gt;0,1,0)</f>
        <v>1</v>
      </c>
      <c r="O2325" t="s">
        <v>3935</v>
      </c>
    </row>
    <row r="2326" spans="1:15" x14ac:dyDescent="0.35">
      <c r="A2326">
        <v>-0.18832391713747601</v>
      </c>
      <c r="B2326" t="s">
        <v>23</v>
      </c>
      <c r="C2326" t="s">
        <v>2197</v>
      </c>
      <c r="D2326">
        <v>20151110161500</v>
      </c>
      <c r="E2326" s="1">
        <f>IF(SUMPRODUCT(--ISNUMBER(SEARCH({"ECON_EARNINGSREPORT","ECON_STOCKMARKET"},C2326)))&gt;0,1,0)</f>
        <v>1</v>
      </c>
      <c r="F2326" s="1">
        <f>IF(SUMPRODUCT(--ISNUMBER(SEARCH({"ENV_"},C2326)))&gt;0,1,0)</f>
        <v>0</v>
      </c>
      <c r="G2326" s="1">
        <f>IF(SUMPRODUCT(--ISNUMBER(SEARCH({"DISCRIMINATION","HARASSMENT","HATE_SPEECH","GENDER_VIOLENCE"},C2326)))&gt;0,1,0)</f>
        <v>0</v>
      </c>
      <c r="H2326" s="1">
        <f>IF(SUMPRODUCT(--ISNUMBER(SEARCH({"LEGALIZE","LEGISLATION","TRIAL"},C2326)))&gt;0,1,0)</f>
        <v>0</v>
      </c>
      <c r="I2326" s="1">
        <f>IF(SUMPRODUCT(--ISNUMBER(SEARCH({"LEADER"},C2326)))&gt;0,1,0)</f>
        <v>0</v>
      </c>
      <c r="J2326" t="str">
        <f t="shared" si="144"/>
        <v>2015</v>
      </c>
      <c r="K2326" t="str">
        <f t="shared" si="145"/>
        <v>11</v>
      </c>
      <c r="L2326" t="str">
        <f t="shared" si="146"/>
        <v>10</v>
      </c>
      <c r="M2326" s="2">
        <f t="shared" si="147"/>
        <v>42318.677083333336</v>
      </c>
      <c r="N2326" s="1">
        <f>IF(SUMPRODUCT(--ISNUMBER(SEARCH({"nasdaq.com","bloomberg.com","wsj.com","seekingalpha.com","valuewalk.com","reuters.com","forbes.com","marketwatch.com","investopedia.com","businessinsider.com","analystratings.com"},B2326)))&gt;0,1,0)</f>
        <v>0</v>
      </c>
      <c r="O2326" t="s">
        <v>3935</v>
      </c>
    </row>
    <row r="2327" spans="1:15" x14ac:dyDescent="0.35">
      <c r="A2327">
        <v>-0.82101806239737296</v>
      </c>
      <c r="B2327" t="s">
        <v>1622</v>
      </c>
      <c r="C2327" t="s">
        <v>2198</v>
      </c>
      <c r="D2327">
        <v>20151228223000</v>
      </c>
      <c r="E2327" s="1">
        <f>IF(SUMPRODUCT(--ISNUMBER(SEARCH({"ECON_EARNINGSREPORT","ECON_STOCKMARKET"},C2327)))&gt;0,1,0)</f>
        <v>1</v>
      </c>
      <c r="F2327" s="1">
        <f>IF(SUMPRODUCT(--ISNUMBER(SEARCH({"ENV_"},C2327)))&gt;0,1,0)</f>
        <v>0</v>
      </c>
      <c r="G2327" s="1">
        <f>IF(SUMPRODUCT(--ISNUMBER(SEARCH({"DISCRIMINATION","HARASSMENT","HATE_SPEECH","GENDER_VIOLENCE"},C2327)))&gt;0,1,0)</f>
        <v>0</v>
      </c>
      <c r="H2327" s="1">
        <f>IF(SUMPRODUCT(--ISNUMBER(SEARCH({"LEGALIZE","LEGISLATION","TRIAL"},C2327)))&gt;0,1,0)</f>
        <v>0</v>
      </c>
      <c r="I2327" s="1">
        <f>IF(SUMPRODUCT(--ISNUMBER(SEARCH({"LEADER"},C2327)))&gt;0,1,0)</f>
        <v>0</v>
      </c>
      <c r="J2327" t="str">
        <f t="shared" si="144"/>
        <v>2015</v>
      </c>
      <c r="K2327" t="str">
        <f t="shared" si="145"/>
        <v>12</v>
      </c>
      <c r="L2327" t="str">
        <f t="shared" si="146"/>
        <v>28</v>
      </c>
      <c r="M2327" s="2">
        <f t="shared" si="147"/>
        <v>42366.9375</v>
      </c>
      <c r="N2327" s="1">
        <f>IF(SUMPRODUCT(--ISNUMBER(SEARCH({"nasdaq.com","bloomberg.com","wsj.com","seekingalpha.com","valuewalk.com","reuters.com","forbes.com","marketwatch.com","investopedia.com","businessinsider.com","analystratings.com"},B2327)))&gt;0,1,0)</f>
        <v>0</v>
      </c>
      <c r="O2327" t="s">
        <v>3935</v>
      </c>
    </row>
    <row r="2328" spans="1:15" x14ac:dyDescent="0.35">
      <c r="A2328">
        <v>2.6642984014209601</v>
      </c>
      <c r="B2328" t="s">
        <v>51</v>
      </c>
      <c r="C2328" t="s">
        <v>2199</v>
      </c>
      <c r="D2328">
        <v>20151206161500</v>
      </c>
      <c r="E2328" s="1">
        <f>IF(SUMPRODUCT(--ISNUMBER(SEARCH({"ECON_EARNINGSREPORT","ECON_STOCKMARKET"},C2328)))&gt;0,1,0)</f>
        <v>1</v>
      </c>
      <c r="F2328" s="1">
        <f>IF(SUMPRODUCT(--ISNUMBER(SEARCH({"ENV_"},C2328)))&gt;0,1,0)</f>
        <v>1</v>
      </c>
      <c r="G2328" s="1">
        <f>IF(SUMPRODUCT(--ISNUMBER(SEARCH({"DISCRIMINATION","HARASSMENT","HATE_SPEECH","GENDER_VIOLENCE"},C2328)))&gt;0,1,0)</f>
        <v>0</v>
      </c>
      <c r="H2328" s="1">
        <f>IF(SUMPRODUCT(--ISNUMBER(SEARCH({"LEGALIZE","LEGISLATION","TRIAL"},C2328)))&gt;0,1,0)</f>
        <v>0</v>
      </c>
      <c r="I2328" s="1">
        <f>IF(SUMPRODUCT(--ISNUMBER(SEARCH({"LEADER"},C2328)))&gt;0,1,0)</f>
        <v>1</v>
      </c>
      <c r="J2328" t="str">
        <f t="shared" si="144"/>
        <v>2015</v>
      </c>
      <c r="K2328" t="str">
        <f t="shared" si="145"/>
        <v>12</v>
      </c>
      <c r="L2328" t="str">
        <f t="shared" si="146"/>
        <v>06</v>
      </c>
      <c r="M2328" s="2">
        <f t="shared" si="147"/>
        <v>42344.677083333336</v>
      </c>
      <c r="N2328" s="1">
        <f>IF(SUMPRODUCT(--ISNUMBER(SEARCH({"nasdaq.com","bloomberg.com","wsj.com","seekingalpha.com","valuewalk.com","reuters.com","forbes.com","marketwatch.com","investopedia.com","businessinsider.com","analystratings.com"},B2328)))&gt;0,1,0)</f>
        <v>0</v>
      </c>
      <c r="O2328" t="s">
        <v>3935</v>
      </c>
    </row>
    <row r="2329" spans="1:15" x14ac:dyDescent="0.35">
      <c r="A2329">
        <v>-0.54644808743169404</v>
      </c>
      <c r="B2329" t="s">
        <v>1758</v>
      </c>
      <c r="C2329" t="s">
        <v>2200</v>
      </c>
      <c r="D2329">
        <v>20150715004500</v>
      </c>
      <c r="E2329" s="1">
        <f>IF(SUMPRODUCT(--ISNUMBER(SEARCH({"ECON_EARNINGSREPORT","ECON_STOCKMARKET"},C2329)))&gt;0,1,0)</f>
        <v>0</v>
      </c>
      <c r="F2329" s="1">
        <f>IF(SUMPRODUCT(--ISNUMBER(SEARCH({"ENV_"},C2329)))&gt;0,1,0)</f>
        <v>0</v>
      </c>
      <c r="G2329" s="1">
        <f>IF(SUMPRODUCT(--ISNUMBER(SEARCH({"DISCRIMINATION","HARASSMENT","HATE_SPEECH","GENDER_VIOLENCE"},C2329)))&gt;0,1,0)</f>
        <v>0</v>
      </c>
      <c r="H2329" s="1">
        <f>IF(SUMPRODUCT(--ISNUMBER(SEARCH({"LEGALIZE","LEGISLATION","TRIAL"},C2329)))&gt;0,1,0)</f>
        <v>0</v>
      </c>
      <c r="I2329" s="1">
        <f>IF(SUMPRODUCT(--ISNUMBER(SEARCH({"LEADER"},C2329)))&gt;0,1,0)</f>
        <v>0</v>
      </c>
      <c r="J2329" t="str">
        <f t="shared" si="144"/>
        <v>2015</v>
      </c>
      <c r="K2329" t="str">
        <f t="shared" si="145"/>
        <v>07</v>
      </c>
      <c r="L2329" t="str">
        <f t="shared" si="146"/>
        <v>15</v>
      </c>
      <c r="M2329" s="2">
        <f t="shared" si="147"/>
        <v>42200.03125</v>
      </c>
      <c r="N2329" s="1">
        <f>IF(SUMPRODUCT(--ISNUMBER(SEARCH({"nasdaq.com","bloomberg.com","wsj.com","seekingalpha.com","valuewalk.com","reuters.com","forbes.com","marketwatch.com","investopedia.com","businessinsider.com","analystratings.com"},B2329)))&gt;0,1,0)</f>
        <v>0</v>
      </c>
      <c r="O2329" t="s">
        <v>3935</v>
      </c>
    </row>
    <row r="2330" spans="1:15" x14ac:dyDescent="0.35">
      <c r="A2330">
        <v>-0.29498525073746301</v>
      </c>
      <c r="B2330" t="s">
        <v>133</v>
      </c>
      <c r="C2330" t="s">
        <v>2201</v>
      </c>
      <c r="D2330">
        <v>20150915211500</v>
      </c>
      <c r="E2330" s="1">
        <f>IF(SUMPRODUCT(--ISNUMBER(SEARCH({"ECON_EARNINGSREPORT","ECON_STOCKMARKET"},C2330)))&gt;0,1,0)</f>
        <v>1</v>
      </c>
      <c r="F2330" s="1">
        <f>IF(SUMPRODUCT(--ISNUMBER(SEARCH({"ENV_"},C2330)))&gt;0,1,0)</f>
        <v>1</v>
      </c>
      <c r="G2330" s="1">
        <f>IF(SUMPRODUCT(--ISNUMBER(SEARCH({"DISCRIMINATION","HARASSMENT","HATE_SPEECH","GENDER_VIOLENCE"},C2330)))&gt;0,1,0)</f>
        <v>0</v>
      </c>
      <c r="H2330" s="1">
        <f>IF(SUMPRODUCT(--ISNUMBER(SEARCH({"LEGALIZE","LEGISLATION","TRIAL"},C2330)))&gt;0,1,0)</f>
        <v>0</v>
      </c>
      <c r="I2330" s="1">
        <f>IF(SUMPRODUCT(--ISNUMBER(SEARCH({"LEADER"},C2330)))&gt;0,1,0)</f>
        <v>0</v>
      </c>
      <c r="J2330" t="str">
        <f t="shared" si="144"/>
        <v>2015</v>
      </c>
      <c r="K2330" t="str">
        <f t="shared" si="145"/>
        <v>09</v>
      </c>
      <c r="L2330" t="str">
        <f t="shared" si="146"/>
        <v>15</v>
      </c>
      <c r="M2330" s="2">
        <f t="shared" si="147"/>
        <v>42262.885416666664</v>
      </c>
      <c r="N2330" s="1">
        <f>IF(SUMPRODUCT(--ISNUMBER(SEARCH({"nasdaq.com","bloomberg.com","wsj.com","seekingalpha.com","valuewalk.com","reuters.com","forbes.com","marketwatch.com","investopedia.com","businessinsider.com","analystratings.com"},B2330)))&gt;0,1,0)</f>
        <v>1</v>
      </c>
      <c r="O2330" t="s">
        <v>3935</v>
      </c>
    </row>
    <row r="2331" spans="1:15" x14ac:dyDescent="0.35">
      <c r="A2331">
        <v>-0.71428571428571397</v>
      </c>
      <c r="B2331" t="s">
        <v>102</v>
      </c>
      <c r="C2331" t="s">
        <v>2202</v>
      </c>
      <c r="D2331">
        <v>20151001221500</v>
      </c>
      <c r="E2331" s="1">
        <f>IF(SUMPRODUCT(--ISNUMBER(SEARCH({"ECON_EARNINGSREPORT","ECON_STOCKMARKET"},C2331)))&gt;0,1,0)</f>
        <v>0</v>
      </c>
      <c r="F2331" s="1">
        <f>IF(SUMPRODUCT(--ISNUMBER(SEARCH({"ENV_"},C2331)))&gt;0,1,0)</f>
        <v>0</v>
      </c>
      <c r="G2331" s="1">
        <f>IF(SUMPRODUCT(--ISNUMBER(SEARCH({"DISCRIMINATION","HARASSMENT","HATE_SPEECH","GENDER_VIOLENCE"},C2331)))&gt;0,1,0)</f>
        <v>0</v>
      </c>
      <c r="H2331" s="1">
        <f>IF(SUMPRODUCT(--ISNUMBER(SEARCH({"LEGALIZE","LEGISLATION","TRIAL"},C2331)))&gt;0,1,0)</f>
        <v>0</v>
      </c>
      <c r="I2331" s="1">
        <f>IF(SUMPRODUCT(--ISNUMBER(SEARCH({"LEADER"},C2331)))&gt;0,1,0)</f>
        <v>0</v>
      </c>
      <c r="J2331" t="str">
        <f t="shared" si="144"/>
        <v>2015</v>
      </c>
      <c r="K2331" t="str">
        <f t="shared" si="145"/>
        <v>10</v>
      </c>
      <c r="L2331" t="str">
        <f t="shared" si="146"/>
        <v>01</v>
      </c>
      <c r="M2331" s="2">
        <f t="shared" si="147"/>
        <v>42278.927083333336</v>
      </c>
      <c r="N2331" s="1">
        <f>IF(SUMPRODUCT(--ISNUMBER(SEARCH({"nasdaq.com","bloomberg.com","wsj.com","seekingalpha.com","valuewalk.com","reuters.com","forbes.com","marketwatch.com","investopedia.com","businessinsider.com","analystratings.com"},B2331)))&gt;0,1,0)</f>
        <v>0</v>
      </c>
      <c r="O2331" t="s">
        <v>3935</v>
      </c>
    </row>
    <row r="2332" spans="1:15" x14ac:dyDescent="0.35">
      <c r="A2332">
        <v>0.30120481927710802</v>
      </c>
      <c r="B2332" t="s">
        <v>10</v>
      </c>
      <c r="C2332" t="s">
        <v>2203</v>
      </c>
      <c r="D2332">
        <v>20160329103000</v>
      </c>
      <c r="E2332" s="1">
        <f>IF(SUMPRODUCT(--ISNUMBER(SEARCH({"ECON_EARNINGSREPORT","ECON_STOCKMARKET"},C2332)))&gt;0,1,0)</f>
        <v>0</v>
      </c>
      <c r="F2332" s="1">
        <f>IF(SUMPRODUCT(--ISNUMBER(SEARCH({"ENV_"},C2332)))&gt;0,1,0)</f>
        <v>0</v>
      </c>
      <c r="G2332" s="1">
        <f>IF(SUMPRODUCT(--ISNUMBER(SEARCH({"DISCRIMINATION","HARASSMENT","HATE_SPEECH","GENDER_VIOLENCE"},C2332)))&gt;0,1,0)</f>
        <v>0</v>
      </c>
      <c r="H2332" s="1">
        <f>IF(SUMPRODUCT(--ISNUMBER(SEARCH({"LEGALIZE","LEGISLATION","TRIAL"},C2332)))&gt;0,1,0)</f>
        <v>0</v>
      </c>
      <c r="I2332" s="1">
        <f>IF(SUMPRODUCT(--ISNUMBER(SEARCH({"LEADER"},C2332)))&gt;0,1,0)</f>
        <v>0</v>
      </c>
      <c r="J2332" t="str">
        <f t="shared" si="144"/>
        <v>2016</v>
      </c>
      <c r="K2332" t="str">
        <f t="shared" si="145"/>
        <v>03</v>
      </c>
      <c r="L2332" t="str">
        <f t="shared" si="146"/>
        <v>29</v>
      </c>
      <c r="M2332" s="2">
        <f t="shared" si="147"/>
        <v>42458.4375</v>
      </c>
      <c r="N2332" s="1">
        <f>IF(SUMPRODUCT(--ISNUMBER(SEARCH({"nasdaq.com","bloomberg.com","wsj.com","seekingalpha.com","valuewalk.com","reuters.com","forbes.com","marketwatch.com","investopedia.com","businessinsider.com","analystratings.com"},B2332)))&gt;0,1,0)</f>
        <v>1</v>
      </c>
      <c r="O2332" t="s">
        <v>3935</v>
      </c>
    </row>
    <row r="2333" spans="1:15" x14ac:dyDescent="0.35">
      <c r="A2333">
        <v>-1.1090573012939</v>
      </c>
      <c r="B2333" t="s">
        <v>223</v>
      </c>
      <c r="C2333" t="s">
        <v>2204</v>
      </c>
      <c r="D2333">
        <v>20150715134500</v>
      </c>
      <c r="E2333" s="1">
        <f>IF(SUMPRODUCT(--ISNUMBER(SEARCH({"ECON_EARNINGSREPORT","ECON_STOCKMARKET"},C2333)))&gt;0,1,0)</f>
        <v>1</v>
      </c>
      <c r="F2333" s="1">
        <f>IF(SUMPRODUCT(--ISNUMBER(SEARCH({"ENV_"},C2333)))&gt;0,1,0)</f>
        <v>0</v>
      </c>
      <c r="G2333" s="1">
        <f>IF(SUMPRODUCT(--ISNUMBER(SEARCH({"DISCRIMINATION","HARASSMENT","HATE_SPEECH","GENDER_VIOLENCE"},C2333)))&gt;0,1,0)</f>
        <v>0</v>
      </c>
      <c r="H2333" s="1">
        <f>IF(SUMPRODUCT(--ISNUMBER(SEARCH({"LEGALIZE","LEGISLATION","TRIAL"},C2333)))&gt;0,1,0)</f>
        <v>0</v>
      </c>
      <c r="I2333" s="1">
        <f>IF(SUMPRODUCT(--ISNUMBER(SEARCH({"LEADER"},C2333)))&gt;0,1,0)</f>
        <v>0</v>
      </c>
      <c r="J2333" t="str">
        <f t="shared" si="144"/>
        <v>2015</v>
      </c>
      <c r="K2333" t="str">
        <f t="shared" si="145"/>
        <v>07</v>
      </c>
      <c r="L2333" t="str">
        <f t="shared" si="146"/>
        <v>15</v>
      </c>
      <c r="M2333" s="2">
        <f t="shared" si="147"/>
        <v>42200.572916666664</v>
      </c>
      <c r="N2333" s="1">
        <f>IF(SUMPRODUCT(--ISNUMBER(SEARCH({"nasdaq.com","bloomberg.com","wsj.com","seekingalpha.com","valuewalk.com","reuters.com","forbes.com","marketwatch.com","investopedia.com","businessinsider.com","analystratings.com"},B2333)))&gt;0,1,0)</f>
        <v>0</v>
      </c>
      <c r="O2333" t="s">
        <v>3935</v>
      </c>
    </row>
    <row r="2334" spans="1:15" x14ac:dyDescent="0.35">
      <c r="A2334">
        <v>1.1952191235059799</v>
      </c>
      <c r="B2334" t="s">
        <v>210</v>
      </c>
      <c r="C2334" t="s">
        <v>211</v>
      </c>
      <c r="D2334">
        <v>20151223231500</v>
      </c>
      <c r="E2334" s="1">
        <f>IF(SUMPRODUCT(--ISNUMBER(SEARCH({"ECON_EARNINGSREPORT","ECON_STOCKMARKET"},C2334)))&gt;0,1,0)</f>
        <v>1</v>
      </c>
      <c r="F2334" s="1">
        <f>IF(SUMPRODUCT(--ISNUMBER(SEARCH({"ENV_"},C2334)))&gt;0,1,0)</f>
        <v>0</v>
      </c>
      <c r="G2334" s="1">
        <f>IF(SUMPRODUCT(--ISNUMBER(SEARCH({"DISCRIMINATION","HARASSMENT","HATE_SPEECH","GENDER_VIOLENCE"},C2334)))&gt;0,1,0)</f>
        <v>0</v>
      </c>
      <c r="H2334" s="1">
        <f>IF(SUMPRODUCT(--ISNUMBER(SEARCH({"LEGALIZE","LEGISLATION","TRIAL"},C2334)))&gt;0,1,0)</f>
        <v>0</v>
      </c>
      <c r="I2334" s="1">
        <f>IF(SUMPRODUCT(--ISNUMBER(SEARCH({"LEADER"},C2334)))&gt;0,1,0)</f>
        <v>0</v>
      </c>
      <c r="J2334" t="str">
        <f t="shared" si="144"/>
        <v>2015</v>
      </c>
      <c r="K2334" t="str">
        <f t="shared" si="145"/>
        <v>12</v>
      </c>
      <c r="L2334" t="str">
        <f t="shared" si="146"/>
        <v>23</v>
      </c>
      <c r="M2334" s="2">
        <f t="shared" si="147"/>
        <v>42361.96875</v>
      </c>
      <c r="N2334" s="1">
        <f>IF(SUMPRODUCT(--ISNUMBER(SEARCH({"nasdaq.com","bloomberg.com","wsj.com","seekingalpha.com","valuewalk.com","reuters.com","forbes.com","marketwatch.com","investopedia.com","businessinsider.com","analystratings.com"},B2334)))&gt;0,1,0)</f>
        <v>0</v>
      </c>
      <c r="O2334" t="s">
        <v>3935</v>
      </c>
    </row>
    <row r="2335" spans="1:15" x14ac:dyDescent="0.35">
      <c r="A2335">
        <v>2.72206303724928</v>
      </c>
      <c r="B2335" t="s">
        <v>1448</v>
      </c>
      <c r="C2335" t="s">
        <v>2205</v>
      </c>
      <c r="D2335">
        <v>20150508174500</v>
      </c>
      <c r="E2335" s="1">
        <f>IF(SUMPRODUCT(--ISNUMBER(SEARCH({"ECON_EARNINGSREPORT","ECON_STOCKMARKET"},C2335)))&gt;0,1,0)</f>
        <v>1</v>
      </c>
      <c r="F2335" s="1">
        <f>IF(SUMPRODUCT(--ISNUMBER(SEARCH({"ENV_"},C2335)))&gt;0,1,0)</f>
        <v>1</v>
      </c>
      <c r="G2335" s="1">
        <f>IF(SUMPRODUCT(--ISNUMBER(SEARCH({"DISCRIMINATION","HARASSMENT","HATE_SPEECH","GENDER_VIOLENCE"},C2335)))&gt;0,1,0)</f>
        <v>0</v>
      </c>
      <c r="H2335" s="1">
        <f>IF(SUMPRODUCT(--ISNUMBER(SEARCH({"LEGALIZE","LEGISLATION","TRIAL"},C2335)))&gt;0,1,0)</f>
        <v>0</v>
      </c>
      <c r="I2335" s="1">
        <f>IF(SUMPRODUCT(--ISNUMBER(SEARCH({"LEADER"},C2335)))&gt;0,1,0)</f>
        <v>1</v>
      </c>
      <c r="J2335" t="str">
        <f t="shared" si="144"/>
        <v>2015</v>
      </c>
      <c r="K2335" t="str">
        <f t="shared" si="145"/>
        <v>05</v>
      </c>
      <c r="L2335" t="str">
        <f t="shared" si="146"/>
        <v>08</v>
      </c>
      <c r="M2335" s="2">
        <f t="shared" si="147"/>
        <v>42132.739583333336</v>
      </c>
      <c r="N2335" s="1">
        <f>IF(SUMPRODUCT(--ISNUMBER(SEARCH({"nasdaq.com","bloomberg.com","wsj.com","seekingalpha.com","valuewalk.com","reuters.com","forbes.com","marketwatch.com","investopedia.com","businessinsider.com","analystratings.com"},B2335)))&gt;0,1,0)</f>
        <v>0</v>
      </c>
      <c r="O2335" t="s">
        <v>3935</v>
      </c>
    </row>
    <row r="2336" spans="1:15" x14ac:dyDescent="0.35">
      <c r="A2336">
        <v>3.3264033264033301</v>
      </c>
      <c r="B2336" t="s">
        <v>2154</v>
      </c>
      <c r="C2336" t="s">
        <v>2206</v>
      </c>
      <c r="D2336">
        <v>20151214074500</v>
      </c>
      <c r="E2336" s="1">
        <f>IF(SUMPRODUCT(--ISNUMBER(SEARCH({"ECON_EARNINGSREPORT","ECON_STOCKMARKET"},C2336)))&gt;0,1,0)</f>
        <v>1</v>
      </c>
      <c r="F2336" s="1">
        <f>IF(SUMPRODUCT(--ISNUMBER(SEARCH({"ENV_"},C2336)))&gt;0,1,0)</f>
        <v>0</v>
      </c>
      <c r="G2336" s="1">
        <f>IF(SUMPRODUCT(--ISNUMBER(SEARCH({"DISCRIMINATION","HARASSMENT","HATE_SPEECH","GENDER_VIOLENCE"},C2336)))&gt;0,1,0)</f>
        <v>0</v>
      </c>
      <c r="H2336" s="1">
        <f>IF(SUMPRODUCT(--ISNUMBER(SEARCH({"LEGALIZE","LEGISLATION","TRIAL"},C2336)))&gt;0,1,0)</f>
        <v>0</v>
      </c>
      <c r="I2336" s="1">
        <f>IF(SUMPRODUCT(--ISNUMBER(SEARCH({"LEADER"},C2336)))&gt;0,1,0)</f>
        <v>1</v>
      </c>
      <c r="J2336" t="str">
        <f t="shared" si="144"/>
        <v>2015</v>
      </c>
      <c r="K2336" t="str">
        <f t="shared" si="145"/>
        <v>12</v>
      </c>
      <c r="L2336" t="str">
        <f t="shared" si="146"/>
        <v>14</v>
      </c>
      <c r="M2336" s="2">
        <f t="shared" si="147"/>
        <v>42352.322916666664</v>
      </c>
      <c r="N2336" s="1">
        <f>IF(SUMPRODUCT(--ISNUMBER(SEARCH({"nasdaq.com","bloomberg.com","wsj.com","seekingalpha.com","valuewalk.com","reuters.com","forbes.com","marketwatch.com","investopedia.com","businessinsider.com","analystratings.com"},B2336)))&gt;0,1,0)</f>
        <v>0</v>
      </c>
      <c r="O2336" t="s">
        <v>3935</v>
      </c>
    </row>
    <row r="2337" spans="1:15" x14ac:dyDescent="0.35">
      <c r="A2337">
        <v>0.27777777777777801</v>
      </c>
      <c r="B2337" t="s">
        <v>2207</v>
      </c>
      <c r="C2337" t="s">
        <v>2208</v>
      </c>
      <c r="D2337">
        <v>20150715010000</v>
      </c>
      <c r="E2337" s="1">
        <f>IF(SUMPRODUCT(--ISNUMBER(SEARCH({"ECON_EARNINGSREPORT","ECON_STOCKMARKET"},C2337)))&gt;0,1,0)</f>
        <v>0</v>
      </c>
      <c r="F2337" s="1">
        <f>IF(SUMPRODUCT(--ISNUMBER(SEARCH({"ENV_"},C2337)))&gt;0,1,0)</f>
        <v>0</v>
      </c>
      <c r="G2337" s="1">
        <f>IF(SUMPRODUCT(--ISNUMBER(SEARCH({"DISCRIMINATION","HARASSMENT","HATE_SPEECH","GENDER_VIOLENCE"},C2337)))&gt;0,1,0)</f>
        <v>0</v>
      </c>
      <c r="H2337" s="1">
        <f>IF(SUMPRODUCT(--ISNUMBER(SEARCH({"LEGALIZE","LEGISLATION","TRIAL"},C2337)))&gt;0,1,0)</f>
        <v>0</v>
      </c>
      <c r="I2337" s="1">
        <f>IF(SUMPRODUCT(--ISNUMBER(SEARCH({"LEADER"},C2337)))&gt;0,1,0)</f>
        <v>0</v>
      </c>
      <c r="J2337" t="str">
        <f t="shared" si="144"/>
        <v>2015</v>
      </c>
      <c r="K2337" t="str">
        <f t="shared" si="145"/>
        <v>07</v>
      </c>
      <c r="L2337" t="str">
        <f t="shared" si="146"/>
        <v>15</v>
      </c>
      <c r="M2337" s="2">
        <f t="shared" si="147"/>
        <v>42200.041666666664</v>
      </c>
      <c r="N2337" s="1">
        <f>IF(SUMPRODUCT(--ISNUMBER(SEARCH({"nasdaq.com","bloomberg.com","wsj.com","seekingalpha.com","valuewalk.com","reuters.com","forbes.com","marketwatch.com","investopedia.com","businessinsider.com","analystratings.com"},B2337)))&gt;0,1,0)</f>
        <v>0</v>
      </c>
      <c r="O2337" t="s">
        <v>3935</v>
      </c>
    </row>
    <row r="2338" spans="1:15" x14ac:dyDescent="0.35">
      <c r="A2338">
        <v>-4.52830188679245</v>
      </c>
      <c r="B2338" t="s">
        <v>98</v>
      </c>
      <c r="C2338" t="s">
        <v>2209</v>
      </c>
      <c r="D2338">
        <v>20160204160000</v>
      </c>
      <c r="E2338" s="1">
        <f>IF(SUMPRODUCT(--ISNUMBER(SEARCH({"ECON_EARNINGSREPORT","ECON_STOCKMARKET"},C2338)))&gt;0,1,0)</f>
        <v>1</v>
      </c>
      <c r="F2338" s="1">
        <f>IF(SUMPRODUCT(--ISNUMBER(SEARCH({"ENV_"},C2338)))&gt;0,1,0)</f>
        <v>0</v>
      </c>
      <c r="G2338" s="1">
        <f>IF(SUMPRODUCT(--ISNUMBER(SEARCH({"DISCRIMINATION","HARASSMENT","HATE_SPEECH","GENDER_VIOLENCE"},C2338)))&gt;0,1,0)</f>
        <v>0</v>
      </c>
      <c r="H2338" s="1">
        <f>IF(SUMPRODUCT(--ISNUMBER(SEARCH({"LEGALIZE","LEGISLATION","TRIAL"},C2338)))&gt;0,1,0)</f>
        <v>0</v>
      </c>
      <c r="I2338" s="1">
        <f>IF(SUMPRODUCT(--ISNUMBER(SEARCH({"LEADER"},C2338)))&gt;0,1,0)</f>
        <v>0</v>
      </c>
      <c r="J2338" t="str">
        <f t="shared" si="144"/>
        <v>2016</v>
      </c>
      <c r="K2338" t="str">
        <f t="shared" si="145"/>
        <v>02</v>
      </c>
      <c r="L2338" t="str">
        <f t="shared" si="146"/>
        <v>04</v>
      </c>
      <c r="M2338" s="2">
        <f t="shared" si="147"/>
        <v>42404.666666666664</v>
      </c>
      <c r="N2338" s="1">
        <f>IF(SUMPRODUCT(--ISNUMBER(SEARCH({"nasdaq.com","bloomberg.com","wsj.com","seekingalpha.com","valuewalk.com","reuters.com","forbes.com","marketwatch.com","investopedia.com","businessinsider.com","analystratings.com"},B2338)))&gt;0,1,0)</f>
        <v>0</v>
      </c>
      <c r="O2338" t="s">
        <v>3935</v>
      </c>
    </row>
    <row r="2339" spans="1:15" x14ac:dyDescent="0.35">
      <c r="A2339">
        <v>0</v>
      </c>
      <c r="B2339" t="s">
        <v>65</v>
      </c>
      <c r="C2339" t="s">
        <v>1948</v>
      </c>
      <c r="D2339">
        <v>20150820144500</v>
      </c>
      <c r="E2339" s="1">
        <f>IF(SUMPRODUCT(--ISNUMBER(SEARCH({"ECON_EARNINGSREPORT","ECON_STOCKMARKET"},C2339)))&gt;0,1,0)</f>
        <v>0</v>
      </c>
      <c r="F2339" s="1">
        <f>IF(SUMPRODUCT(--ISNUMBER(SEARCH({"ENV_"},C2339)))&gt;0,1,0)</f>
        <v>0</v>
      </c>
      <c r="G2339" s="1">
        <f>IF(SUMPRODUCT(--ISNUMBER(SEARCH({"DISCRIMINATION","HARASSMENT","HATE_SPEECH","GENDER_VIOLENCE"},C2339)))&gt;0,1,0)</f>
        <v>0</v>
      </c>
      <c r="H2339" s="1">
        <f>IF(SUMPRODUCT(--ISNUMBER(SEARCH({"LEGALIZE","LEGISLATION","TRIAL"},C2339)))&gt;0,1,0)</f>
        <v>0</v>
      </c>
      <c r="I2339" s="1">
        <f>IF(SUMPRODUCT(--ISNUMBER(SEARCH({"LEADER"},C2339)))&gt;0,1,0)</f>
        <v>0</v>
      </c>
      <c r="J2339" t="str">
        <f t="shared" si="144"/>
        <v>2015</v>
      </c>
      <c r="K2339" t="str">
        <f t="shared" si="145"/>
        <v>08</v>
      </c>
      <c r="L2339" t="str">
        <f t="shared" si="146"/>
        <v>20</v>
      </c>
      <c r="M2339" s="2">
        <f t="shared" si="147"/>
        <v>42236.614583333336</v>
      </c>
      <c r="N2339" s="1">
        <f>IF(SUMPRODUCT(--ISNUMBER(SEARCH({"nasdaq.com","bloomberg.com","wsj.com","seekingalpha.com","valuewalk.com","reuters.com","forbes.com","marketwatch.com","investopedia.com","businessinsider.com","analystratings.com"},B2339)))&gt;0,1,0)</f>
        <v>0</v>
      </c>
      <c r="O2339" t="s">
        <v>3935</v>
      </c>
    </row>
    <row r="2340" spans="1:15" x14ac:dyDescent="0.35">
      <c r="A2340">
        <v>-1.1428571428571399</v>
      </c>
      <c r="B2340" t="s">
        <v>2080</v>
      </c>
      <c r="C2340" t="s">
        <v>2210</v>
      </c>
      <c r="D2340">
        <v>20150721121500</v>
      </c>
      <c r="E2340" s="1">
        <f>IF(SUMPRODUCT(--ISNUMBER(SEARCH({"ECON_EARNINGSREPORT","ECON_STOCKMARKET"},C2340)))&gt;0,1,0)</f>
        <v>1</v>
      </c>
      <c r="F2340" s="1">
        <f>IF(SUMPRODUCT(--ISNUMBER(SEARCH({"ENV_"},C2340)))&gt;0,1,0)</f>
        <v>0</v>
      </c>
      <c r="G2340" s="1">
        <f>IF(SUMPRODUCT(--ISNUMBER(SEARCH({"DISCRIMINATION","HARASSMENT","HATE_SPEECH","GENDER_VIOLENCE"},C2340)))&gt;0,1,0)</f>
        <v>0</v>
      </c>
      <c r="H2340" s="1">
        <f>IF(SUMPRODUCT(--ISNUMBER(SEARCH({"LEGALIZE","LEGISLATION","TRIAL"},C2340)))&gt;0,1,0)</f>
        <v>0</v>
      </c>
      <c r="I2340" s="1">
        <f>IF(SUMPRODUCT(--ISNUMBER(SEARCH({"LEADER"},C2340)))&gt;0,1,0)</f>
        <v>0</v>
      </c>
      <c r="J2340" t="str">
        <f t="shared" si="144"/>
        <v>2015</v>
      </c>
      <c r="K2340" t="str">
        <f t="shared" si="145"/>
        <v>07</v>
      </c>
      <c r="L2340" t="str">
        <f t="shared" si="146"/>
        <v>21</v>
      </c>
      <c r="M2340" s="2">
        <f t="shared" si="147"/>
        <v>42206.510416666664</v>
      </c>
      <c r="N2340" s="1">
        <f>IF(SUMPRODUCT(--ISNUMBER(SEARCH({"nasdaq.com","bloomberg.com","wsj.com","seekingalpha.com","valuewalk.com","reuters.com","forbes.com","marketwatch.com","investopedia.com","businessinsider.com","analystratings.com"},B2340)))&gt;0,1,0)</f>
        <v>0</v>
      </c>
      <c r="O2340" t="s">
        <v>3935</v>
      </c>
    </row>
    <row r="2341" spans="1:15" x14ac:dyDescent="0.35">
      <c r="A2341">
        <v>0.65204505038529903</v>
      </c>
      <c r="B2341" t="s">
        <v>126</v>
      </c>
      <c r="C2341" t="s">
        <v>287</v>
      </c>
      <c r="D2341">
        <v>20151014233000</v>
      </c>
      <c r="E2341" s="1">
        <f>IF(SUMPRODUCT(--ISNUMBER(SEARCH({"ECON_EARNINGSREPORT","ECON_STOCKMARKET"},C2341)))&gt;0,1,0)</f>
        <v>1</v>
      </c>
      <c r="F2341" s="1">
        <f>IF(SUMPRODUCT(--ISNUMBER(SEARCH({"ENV_"},C2341)))&gt;0,1,0)</f>
        <v>0</v>
      </c>
      <c r="G2341" s="1">
        <f>IF(SUMPRODUCT(--ISNUMBER(SEARCH({"DISCRIMINATION","HARASSMENT","HATE_SPEECH","GENDER_VIOLENCE"},C2341)))&gt;0,1,0)</f>
        <v>0</v>
      </c>
      <c r="H2341" s="1">
        <f>IF(SUMPRODUCT(--ISNUMBER(SEARCH({"LEGALIZE","LEGISLATION","TRIAL"},C2341)))&gt;0,1,0)</f>
        <v>0</v>
      </c>
      <c r="I2341" s="1">
        <f>IF(SUMPRODUCT(--ISNUMBER(SEARCH({"LEADER"},C2341)))&gt;0,1,0)</f>
        <v>0</v>
      </c>
      <c r="J2341" t="str">
        <f t="shared" si="144"/>
        <v>2015</v>
      </c>
      <c r="K2341" t="str">
        <f t="shared" si="145"/>
        <v>10</v>
      </c>
      <c r="L2341" t="str">
        <f t="shared" si="146"/>
        <v>14</v>
      </c>
      <c r="M2341" s="2">
        <f t="shared" si="147"/>
        <v>42291.979166666664</v>
      </c>
      <c r="N2341" s="1">
        <f>IF(SUMPRODUCT(--ISNUMBER(SEARCH({"nasdaq.com","bloomberg.com","wsj.com","seekingalpha.com","valuewalk.com","reuters.com","forbes.com","marketwatch.com","investopedia.com","businessinsider.com","analystratings.com"},B2341)))&gt;0,1,0)</f>
        <v>0</v>
      </c>
      <c r="O2341" t="s">
        <v>3935</v>
      </c>
    </row>
    <row r="2342" spans="1:15" x14ac:dyDescent="0.35">
      <c r="A2342">
        <v>-1.1400651465798</v>
      </c>
      <c r="B2342" t="s">
        <v>1758</v>
      </c>
      <c r="D2342">
        <v>20150828123000</v>
      </c>
      <c r="E2342" s="1">
        <f>IF(SUMPRODUCT(--ISNUMBER(SEARCH({"ECON_EARNINGSREPORT","ECON_STOCKMARKET"},C2342)))&gt;0,1,0)</f>
        <v>0</v>
      </c>
      <c r="F2342" s="1">
        <f>IF(SUMPRODUCT(--ISNUMBER(SEARCH({"ENV_"},C2342)))&gt;0,1,0)</f>
        <v>0</v>
      </c>
      <c r="G2342" s="1">
        <f>IF(SUMPRODUCT(--ISNUMBER(SEARCH({"DISCRIMINATION","HARASSMENT","HATE_SPEECH","GENDER_VIOLENCE"},C2342)))&gt;0,1,0)</f>
        <v>0</v>
      </c>
      <c r="H2342" s="1">
        <f>IF(SUMPRODUCT(--ISNUMBER(SEARCH({"LEGALIZE","LEGISLATION","TRIAL"},C2342)))&gt;0,1,0)</f>
        <v>0</v>
      </c>
      <c r="I2342" s="1">
        <f>IF(SUMPRODUCT(--ISNUMBER(SEARCH({"LEADER"},C2342)))&gt;0,1,0)</f>
        <v>0</v>
      </c>
      <c r="J2342" t="str">
        <f t="shared" si="144"/>
        <v>2015</v>
      </c>
      <c r="K2342" t="str">
        <f t="shared" si="145"/>
        <v>08</v>
      </c>
      <c r="L2342" t="str">
        <f t="shared" si="146"/>
        <v>28</v>
      </c>
      <c r="M2342" s="2">
        <f t="shared" si="147"/>
        <v>42244.520833333336</v>
      </c>
      <c r="N2342" s="1">
        <f>IF(SUMPRODUCT(--ISNUMBER(SEARCH({"nasdaq.com","bloomberg.com","wsj.com","seekingalpha.com","valuewalk.com","reuters.com","forbes.com","marketwatch.com","investopedia.com","businessinsider.com","analystratings.com"},B2342)))&gt;0,1,0)</f>
        <v>0</v>
      </c>
      <c r="O2342" t="s">
        <v>3935</v>
      </c>
    </row>
    <row r="2343" spans="1:15" x14ac:dyDescent="0.35">
      <c r="A2343">
        <v>1.0729613733905601</v>
      </c>
      <c r="B2343" t="s">
        <v>1554</v>
      </c>
      <c r="C2343" t="s">
        <v>2211</v>
      </c>
      <c r="D2343">
        <v>20150904073000</v>
      </c>
      <c r="E2343" s="1">
        <f>IF(SUMPRODUCT(--ISNUMBER(SEARCH({"ECON_EARNINGSREPORT","ECON_STOCKMARKET"},C2343)))&gt;0,1,0)</f>
        <v>0</v>
      </c>
      <c r="F2343" s="1">
        <f>IF(SUMPRODUCT(--ISNUMBER(SEARCH({"ENV_"},C2343)))&gt;0,1,0)</f>
        <v>0</v>
      </c>
      <c r="G2343" s="1">
        <f>IF(SUMPRODUCT(--ISNUMBER(SEARCH({"DISCRIMINATION","HARASSMENT","HATE_SPEECH","GENDER_VIOLENCE"},C2343)))&gt;0,1,0)</f>
        <v>0</v>
      </c>
      <c r="H2343" s="1">
        <f>IF(SUMPRODUCT(--ISNUMBER(SEARCH({"LEGALIZE","LEGISLATION","TRIAL"},C2343)))&gt;0,1,0)</f>
        <v>0</v>
      </c>
      <c r="I2343" s="1">
        <f>IF(SUMPRODUCT(--ISNUMBER(SEARCH({"LEADER"},C2343)))&gt;0,1,0)</f>
        <v>0</v>
      </c>
      <c r="J2343" t="str">
        <f t="shared" si="144"/>
        <v>2015</v>
      </c>
      <c r="K2343" t="str">
        <f t="shared" si="145"/>
        <v>09</v>
      </c>
      <c r="L2343" t="str">
        <f t="shared" si="146"/>
        <v>04</v>
      </c>
      <c r="M2343" s="2">
        <f t="shared" si="147"/>
        <v>42251.3125</v>
      </c>
      <c r="N2343" s="1">
        <f>IF(SUMPRODUCT(--ISNUMBER(SEARCH({"nasdaq.com","bloomberg.com","wsj.com","seekingalpha.com","valuewalk.com","reuters.com","forbes.com","marketwatch.com","investopedia.com","businessinsider.com","analystratings.com"},B2343)))&gt;0,1,0)</f>
        <v>0</v>
      </c>
      <c r="O2343" t="s">
        <v>3935</v>
      </c>
    </row>
    <row r="2344" spans="1:15" x14ac:dyDescent="0.35">
      <c r="A2344">
        <v>0.74074074074074103</v>
      </c>
      <c r="B2344" t="s">
        <v>21</v>
      </c>
      <c r="C2344" t="s">
        <v>2212</v>
      </c>
      <c r="D2344">
        <v>20151214080000</v>
      </c>
      <c r="E2344" s="1">
        <f>IF(SUMPRODUCT(--ISNUMBER(SEARCH({"ECON_EARNINGSREPORT","ECON_STOCKMARKET"},C2344)))&gt;0,1,0)</f>
        <v>0</v>
      </c>
      <c r="F2344" s="1">
        <f>IF(SUMPRODUCT(--ISNUMBER(SEARCH({"ENV_"},C2344)))&gt;0,1,0)</f>
        <v>0</v>
      </c>
      <c r="G2344" s="1">
        <f>IF(SUMPRODUCT(--ISNUMBER(SEARCH({"DISCRIMINATION","HARASSMENT","HATE_SPEECH","GENDER_VIOLENCE"},C2344)))&gt;0,1,0)</f>
        <v>0</v>
      </c>
      <c r="H2344" s="1">
        <f>IF(SUMPRODUCT(--ISNUMBER(SEARCH({"LEGALIZE","LEGISLATION","TRIAL"},C2344)))&gt;0,1,0)</f>
        <v>0</v>
      </c>
      <c r="I2344" s="1">
        <f>IF(SUMPRODUCT(--ISNUMBER(SEARCH({"LEADER"},C2344)))&gt;0,1,0)</f>
        <v>0</v>
      </c>
      <c r="J2344" t="str">
        <f t="shared" si="144"/>
        <v>2015</v>
      </c>
      <c r="K2344" t="str">
        <f t="shared" si="145"/>
        <v>12</v>
      </c>
      <c r="L2344" t="str">
        <f t="shared" si="146"/>
        <v>14</v>
      </c>
      <c r="M2344" s="2">
        <f t="shared" si="147"/>
        <v>42352.333333333336</v>
      </c>
      <c r="N2344" s="1">
        <f>IF(SUMPRODUCT(--ISNUMBER(SEARCH({"nasdaq.com","bloomberg.com","wsj.com","seekingalpha.com","valuewalk.com","reuters.com","forbes.com","marketwatch.com","investopedia.com","businessinsider.com","analystratings.com"},B2344)))&gt;0,1,0)</f>
        <v>0</v>
      </c>
      <c r="O2344" t="s">
        <v>3935</v>
      </c>
    </row>
    <row r="2345" spans="1:15" x14ac:dyDescent="0.35">
      <c r="A2345">
        <v>0.99009900990098998</v>
      </c>
      <c r="B2345" t="s">
        <v>126</v>
      </c>
      <c r="C2345" t="s">
        <v>2213</v>
      </c>
      <c r="D2345">
        <v>20160511224500</v>
      </c>
      <c r="E2345" s="1">
        <f>IF(SUMPRODUCT(--ISNUMBER(SEARCH({"ECON_EARNINGSREPORT","ECON_STOCKMARKET"},C2345)))&gt;0,1,0)</f>
        <v>1</v>
      </c>
      <c r="F2345" s="1">
        <f>IF(SUMPRODUCT(--ISNUMBER(SEARCH({"ENV_"},C2345)))&gt;0,1,0)</f>
        <v>0</v>
      </c>
      <c r="G2345" s="1">
        <f>IF(SUMPRODUCT(--ISNUMBER(SEARCH({"DISCRIMINATION","HARASSMENT","HATE_SPEECH","GENDER_VIOLENCE"},C2345)))&gt;0,1,0)</f>
        <v>0</v>
      </c>
      <c r="H2345" s="1">
        <f>IF(SUMPRODUCT(--ISNUMBER(SEARCH({"LEGALIZE","LEGISLATION","TRIAL"},C2345)))&gt;0,1,0)</f>
        <v>0</v>
      </c>
      <c r="I2345" s="1">
        <f>IF(SUMPRODUCT(--ISNUMBER(SEARCH({"LEADER"},C2345)))&gt;0,1,0)</f>
        <v>1</v>
      </c>
      <c r="J2345" t="str">
        <f t="shared" si="144"/>
        <v>2016</v>
      </c>
      <c r="K2345" t="str">
        <f t="shared" si="145"/>
        <v>05</v>
      </c>
      <c r="L2345" t="str">
        <f t="shared" si="146"/>
        <v>11</v>
      </c>
      <c r="M2345" s="2">
        <f t="shared" si="147"/>
        <v>42501.947916666664</v>
      </c>
      <c r="N2345" s="1">
        <f>IF(SUMPRODUCT(--ISNUMBER(SEARCH({"nasdaq.com","bloomberg.com","wsj.com","seekingalpha.com","valuewalk.com","reuters.com","forbes.com","marketwatch.com","investopedia.com","businessinsider.com","analystratings.com"},B2345)))&gt;0,1,0)</f>
        <v>0</v>
      </c>
      <c r="O2345" t="s">
        <v>3935</v>
      </c>
    </row>
    <row r="2346" spans="1:15" x14ac:dyDescent="0.35">
      <c r="A2346">
        <v>-1.1715481171548101</v>
      </c>
      <c r="B2346" t="s">
        <v>107</v>
      </c>
      <c r="D2346">
        <v>20150626140000</v>
      </c>
      <c r="E2346" s="1">
        <f>IF(SUMPRODUCT(--ISNUMBER(SEARCH({"ECON_EARNINGSREPORT","ECON_STOCKMARKET"},C2346)))&gt;0,1,0)</f>
        <v>0</v>
      </c>
      <c r="F2346" s="1">
        <f>IF(SUMPRODUCT(--ISNUMBER(SEARCH({"ENV_"},C2346)))&gt;0,1,0)</f>
        <v>0</v>
      </c>
      <c r="G2346" s="1">
        <f>IF(SUMPRODUCT(--ISNUMBER(SEARCH({"DISCRIMINATION","HARASSMENT","HATE_SPEECH","GENDER_VIOLENCE"},C2346)))&gt;0,1,0)</f>
        <v>0</v>
      </c>
      <c r="H2346" s="1">
        <f>IF(SUMPRODUCT(--ISNUMBER(SEARCH({"LEGALIZE","LEGISLATION","TRIAL"},C2346)))&gt;0,1,0)</f>
        <v>0</v>
      </c>
      <c r="I2346" s="1">
        <f>IF(SUMPRODUCT(--ISNUMBER(SEARCH({"LEADER"},C2346)))&gt;0,1,0)</f>
        <v>0</v>
      </c>
      <c r="J2346" t="str">
        <f t="shared" si="144"/>
        <v>2015</v>
      </c>
      <c r="K2346" t="str">
        <f t="shared" si="145"/>
        <v>06</v>
      </c>
      <c r="L2346" t="str">
        <f t="shared" si="146"/>
        <v>26</v>
      </c>
      <c r="M2346" s="2">
        <f t="shared" si="147"/>
        <v>42181.583333333336</v>
      </c>
      <c r="N2346" s="1">
        <f>IF(SUMPRODUCT(--ISNUMBER(SEARCH({"nasdaq.com","bloomberg.com","wsj.com","seekingalpha.com","valuewalk.com","reuters.com","forbes.com","marketwatch.com","investopedia.com","businessinsider.com","analystratings.com"},B2346)))&gt;0,1,0)</f>
        <v>1</v>
      </c>
      <c r="O2346" t="s">
        <v>3935</v>
      </c>
    </row>
    <row r="2347" spans="1:15" x14ac:dyDescent="0.35">
      <c r="A2347">
        <v>0.732600732600733</v>
      </c>
      <c r="B2347" t="s">
        <v>1769</v>
      </c>
      <c r="C2347" t="s">
        <v>1770</v>
      </c>
      <c r="D2347">
        <v>20151121170000</v>
      </c>
      <c r="E2347" s="1">
        <f>IF(SUMPRODUCT(--ISNUMBER(SEARCH({"ECON_EARNINGSREPORT","ECON_STOCKMARKET"},C2347)))&gt;0,1,0)</f>
        <v>1</v>
      </c>
      <c r="F2347" s="1">
        <f>IF(SUMPRODUCT(--ISNUMBER(SEARCH({"ENV_"},C2347)))&gt;0,1,0)</f>
        <v>0</v>
      </c>
      <c r="G2347" s="1">
        <f>IF(SUMPRODUCT(--ISNUMBER(SEARCH({"DISCRIMINATION","HARASSMENT","HATE_SPEECH","GENDER_VIOLENCE"},C2347)))&gt;0,1,0)</f>
        <v>0</v>
      </c>
      <c r="H2347" s="1">
        <f>IF(SUMPRODUCT(--ISNUMBER(SEARCH({"LEGALIZE","LEGISLATION","TRIAL"},C2347)))&gt;0,1,0)</f>
        <v>0</v>
      </c>
      <c r="I2347" s="1">
        <f>IF(SUMPRODUCT(--ISNUMBER(SEARCH({"LEADER"},C2347)))&gt;0,1,0)</f>
        <v>0</v>
      </c>
      <c r="J2347" t="str">
        <f t="shared" si="144"/>
        <v>2015</v>
      </c>
      <c r="K2347" t="str">
        <f t="shared" si="145"/>
        <v>11</v>
      </c>
      <c r="L2347" t="str">
        <f t="shared" si="146"/>
        <v>21</v>
      </c>
      <c r="M2347" s="2">
        <f t="shared" si="147"/>
        <v>42329.708333333336</v>
      </c>
      <c r="N2347" s="1">
        <f>IF(SUMPRODUCT(--ISNUMBER(SEARCH({"nasdaq.com","bloomberg.com","wsj.com","seekingalpha.com","valuewalk.com","reuters.com","forbes.com","marketwatch.com","investopedia.com","businessinsider.com","analystratings.com"},B2347)))&gt;0,1,0)</f>
        <v>0</v>
      </c>
      <c r="O2347" t="s">
        <v>3935</v>
      </c>
    </row>
    <row r="2348" spans="1:15" x14ac:dyDescent="0.35">
      <c r="A2348">
        <v>-0.49140049140049102</v>
      </c>
      <c r="B2348" t="s">
        <v>2214</v>
      </c>
      <c r="C2348" t="s">
        <v>2215</v>
      </c>
      <c r="D2348">
        <v>20160506213000</v>
      </c>
      <c r="E2348" s="1">
        <f>IF(SUMPRODUCT(--ISNUMBER(SEARCH({"ECON_EARNINGSREPORT","ECON_STOCKMARKET"},C2348)))&gt;0,1,0)</f>
        <v>0</v>
      </c>
      <c r="F2348" s="1">
        <f>IF(SUMPRODUCT(--ISNUMBER(SEARCH({"ENV_"},C2348)))&gt;0,1,0)</f>
        <v>0</v>
      </c>
      <c r="G2348" s="1">
        <f>IF(SUMPRODUCT(--ISNUMBER(SEARCH({"DISCRIMINATION","HARASSMENT","HATE_SPEECH","GENDER_VIOLENCE"},C2348)))&gt;0,1,0)</f>
        <v>0</v>
      </c>
      <c r="H2348" s="1">
        <f>IF(SUMPRODUCT(--ISNUMBER(SEARCH({"LEGALIZE","LEGISLATION","TRIAL"},C2348)))&gt;0,1,0)</f>
        <v>0</v>
      </c>
      <c r="I2348" s="1">
        <f>IF(SUMPRODUCT(--ISNUMBER(SEARCH({"LEADER"},C2348)))&gt;0,1,0)</f>
        <v>0</v>
      </c>
      <c r="J2348" t="str">
        <f t="shared" si="144"/>
        <v>2016</v>
      </c>
      <c r="K2348" t="str">
        <f t="shared" si="145"/>
        <v>05</v>
      </c>
      <c r="L2348" t="str">
        <f t="shared" si="146"/>
        <v>06</v>
      </c>
      <c r="M2348" s="2">
        <f t="shared" si="147"/>
        <v>42496.895833333336</v>
      </c>
      <c r="N2348" s="1">
        <f>IF(SUMPRODUCT(--ISNUMBER(SEARCH({"nasdaq.com","bloomberg.com","wsj.com","seekingalpha.com","valuewalk.com","reuters.com","forbes.com","marketwatch.com","investopedia.com","businessinsider.com","analystratings.com"},B2348)))&gt;0,1,0)</f>
        <v>0</v>
      </c>
      <c r="O2348" t="s">
        <v>3935</v>
      </c>
    </row>
    <row r="2349" spans="1:15" x14ac:dyDescent="0.35">
      <c r="A2349">
        <v>3.3333333333333299</v>
      </c>
      <c r="B2349" t="s">
        <v>1448</v>
      </c>
      <c r="C2349" t="s">
        <v>2216</v>
      </c>
      <c r="D2349">
        <v>20150317133000</v>
      </c>
      <c r="E2349" s="1">
        <f>IF(SUMPRODUCT(--ISNUMBER(SEARCH({"ECON_EARNINGSREPORT","ECON_STOCKMARKET"},C2349)))&gt;0,1,0)</f>
        <v>1</v>
      </c>
      <c r="F2349" s="1">
        <f>IF(SUMPRODUCT(--ISNUMBER(SEARCH({"ENV_"},C2349)))&gt;0,1,0)</f>
        <v>1</v>
      </c>
      <c r="G2349" s="1">
        <f>IF(SUMPRODUCT(--ISNUMBER(SEARCH({"DISCRIMINATION","HARASSMENT","HATE_SPEECH","GENDER_VIOLENCE"},C2349)))&gt;0,1,0)</f>
        <v>0</v>
      </c>
      <c r="H2349" s="1">
        <f>IF(SUMPRODUCT(--ISNUMBER(SEARCH({"LEGALIZE","LEGISLATION","TRIAL"},C2349)))&gt;0,1,0)</f>
        <v>0</v>
      </c>
      <c r="I2349" s="1">
        <f>IF(SUMPRODUCT(--ISNUMBER(SEARCH({"LEADER"},C2349)))&gt;0,1,0)</f>
        <v>0</v>
      </c>
      <c r="J2349" t="str">
        <f t="shared" si="144"/>
        <v>2015</v>
      </c>
      <c r="K2349" t="str">
        <f t="shared" si="145"/>
        <v>03</v>
      </c>
      <c r="L2349" t="str">
        <f t="shared" si="146"/>
        <v>17</v>
      </c>
      <c r="M2349" s="2">
        <f t="shared" si="147"/>
        <v>42080.5625</v>
      </c>
      <c r="N2349" s="1">
        <f>IF(SUMPRODUCT(--ISNUMBER(SEARCH({"nasdaq.com","bloomberg.com","wsj.com","seekingalpha.com","valuewalk.com","reuters.com","forbes.com","marketwatch.com","investopedia.com","businessinsider.com","analystratings.com"},B2349)))&gt;0,1,0)</f>
        <v>0</v>
      </c>
      <c r="O2349" t="s">
        <v>3935</v>
      </c>
    </row>
    <row r="2350" spans="1:15" x14ac:dyDescent="0.35">
      <c r="A2350">
        <v>-1.0075566750629701</v>
      </c>
      <c r="B2350" t="s">
        <v>1813</v>
      </c>
      <c r="C2350" t="s">
        <v>1456</v>
      </c>
      <c r="D2350">
        <v>20151223060000</v>
      </c>
      <c r="E2350" s="1">
        <f>IF(SUMPRODUCT(--ISNUMBER(SEARCH({"ECON_EARNINGSREPORT","ECON_STOCKMARKET"},C2350)))&gt;0,1,0)</f>
        <v>0</v>
      </c>
      <c r="F2350" s="1">
        <f>IF(SUMPRODUCT(--ISNUMBER(SEARCH({"ENV_"},C2350)))&gt;0,1,0)</f>
        <v>0</v>
      </c>
      <c r="G2350" s="1">
        <f>IF(SUMPRODUCT(--ISNUMBER(SEARCH({"DISCRIMINATION","HARASSMENT","HATE_SPEECH","GENDER_VIOLENCE"},C2350)))&gt;0,1,0)</f>
        <v>0</v>
      </c>
      <c r="H2350" s="1">
        <f>IF(SUMPRODUCT(--ISNUMBER(SEARCH({"LEGALIZE","LEGISLATION","TRIAL"},C2350)))&gt;0,1,0)</f>
        <v>0</v>
      </c>
      <c r="I2350" s="1">
        <f>IF(SUMPRODUCT(--ISNUMBER(SEARCH({"LEADER"},C2350)))&gt;0,1,0)</f>
        <v>0</v>
      </c>
      <c r="J2350" t="str">
        <f t="shared" si="144"/>
        <v>2015</v>
      </c>
      <c r="K2350" t="str">
        <f t="shared" si="145"/>
        <v>12</v>
      </c>
      <c r="L2350" t="str">
        <f t="shared" si="146"/>
        <v>23</v>
      </c>
      <c r="M2350" s="2">
        <f t="shared" si="147"/>
        <v>42361.25</v>
      </c>
      <c r="N2350" s="1">
        <f>IF(SUMPRODUCT(--ISNUMBER(SEARCH({"nasdaq.com","bloomberg.com","wsj.com","seekingalpha.com","valuewalk.com","reuters.com","forbes.com","marketwatch.com","investopedia.com","businessinsider.com","analystratings.com"},B2350)))&gt;0,1,0)</f>
        <v>0</v>
      </c>
      <c r="O2350" t="s">
        <v>3935</v>
      </c>
    </row>
    <row r="2351" spans="1:15" x14ac:dyDescent="0.35">
      <c r="A2351">
        <v>6.0439560439560402</v>
      </c>
      <c r="B2351" t="s">
        <v>307</v>
      </c>
      <c r="C2351" t="s">
        <v>2217</v>
      </c>
      <c r="D2351">
        <v>20150715054500</v>
      </c>
      <c r="E2351" s="1">
        <f>IF(SUMPRODUCT(--ISNUMBER(SEARCH({"ECON_EARNINGSREPORT","ECON_STOCKMARKET"},C2351)))&gt;0,1,0)</f>
        <v>0</v>
      </c>
      <c r="F2351" s="1">
        <f>IF(SUMPRODUCT(--ISNUMBER(SEARCH({"ENV_"},C2351)))&gt;0,1,0)</f>
        <v>0</v>
      </c>
      <c r="G2351" s="1">
        <f>IF(SUMPRODUCT(--ISNUMBER(SEARCH({"DISCRIMINATION","HARASSMENT","HATE_SPEECH","GENDER_VIOLENCE"},C2351)))&gt;0,1,0)</f>
        <v>0</v>
      </c>
      <c r="H2351" s="1">
        <f>IF(SUMPRODUCT(--ISNUMBER(SEARCH({"LEGALIZE","LEGISLATION","TRIAL"},C2351)))&gt;0,1,0)</f>
        <v>0</v>
      </c>
      <c r="I2351" s="1">
        <f>IF(SUMPRODUCT(--ISNUMBER(SEARCH({"LEADER"},C2351)))&gt;0,1,0)</f>
        <v>1</v>
      </c>
      <c r="J2351" t="str">
        <f t="shared" si="144"/>
        <v>2015</v>
      </c>
      <c r="K2351" t="str">
        <f t="shared" si="145"/>
        <v>07</v>
      </c>
      <c r="L2351" t="str">
        <f t="shared" si="146"/>
        <v>15</v>
      </c>
      <c r="M2351" s="2">
        <f t="shared" si="147"/>
        <v>42200.239583333336</v>
      </c>
      <c r="N2351" s="1">
        <f>IF(SUMPRODUCT(--ISNUMBER(SEARCH({"nasdaq.com","bloomberg.com","wsj.com","seekingalpha.com","valuewalk.com","reuters.com","forbes.com","marketwatch.com","investopedia.com","businessinsider.com","analystratings.com"},B2351)))&gt;0,1,0)</f>
        <v>0</v>
      </c>
      <c r="O2351" t="s">
        <v>3935</v>
      </c>
    </row>
    <row r="2352" spans="1:15" x14ac:dyDescent="0.35">
      <c r="A2352">
        <v>0</v>
      </c>
      <c r="B2352" t="s">
        <v>1993</v>
      </c>
      <c r="C2352" t="s">
        <v>2218</v>
      </c>
      <c r="D2352">
        <v>20150723214500</v>
      </c>
      <c r="E2352" s="1">
        <f>IF(SUMPRODUCT(--ISNUMBER(SEARCH({"ECON_EARNINGSREPORT","ECON_STOCKMARKET"},C2352)))&gt;0,1,0)</f>
        <v>1</v>
      </c>
      <c r="F2352" s="1">
        <f>IF(SUMPRODUCT(--ISNUMBER(SEARCH({"ENV_"},C2352)))&gt;0,1,0)</f>
        <v>0</v>
      </c>
      <c r="G2352" s="1">
        <f>IF(SUMPRODUCT(--ISNUMBER(SEARCH({"DISCRIMINATION","HARASSMENT","HATE_SPEECH","GENDER_VIOLENCE"},C2352)))&gt;0,1,0)</f>
        <v>0</v>
      </c>
      <c r="H2352" s="1">
        <f>IF(SUMPRODUCT(--ISNUMBER(SEARCH({"LEGALIZE","LEGISLATION","TRIAL"},C2352)))&gt;0,1,0)</f>
        <v>0</v>
      </c>
      <c r="I2352" s="1">
        <f>IF(SUMPRODUCT(--ISNUMBER(SEARCH({"LEADER"},C2352)))&gt;0,1,0)</f>
        <v>1</v>
      </c>
      <c r="J2352" t="str">
        <f t="shared" si="144"/>
        <v>2015</v>
      </c>
      <c r="K2352" t="str">
        <f t="shared" si="145"/>
        <v>07</v>
      </c>
      <c r="L2352" t="str">
        <f t="shared" si="146"/>
        <v>23</v>
      </c>
      <c r="M2352" s="2">
        <f t="shared" si="147"/>
        <v>42208.90625</v>
      </c>
      <c r="N2352" s="1">
        <f>IF(SUMPRODUCT(--ISNUMBER(SEARCH({"nasdaq.com","bloomberg.com","wsj.com","seekingalpha.com","valuewalk.com","reuters.com","forbes.com","marketwatch.com","investopedia.com","businessinsider.com","analystratings.com"},B2352)))&gt;0,1,0)</f>
        <v>0</v>
      </c>
      <c r="O2352" t="s">
        <v>3935</v>
      </c>
    </row>
    <row r="2353" spans="1:15" x14ac:dyDescent="0.35">
      <c r="A2353">
        <v>0.45871559633027498</v>
      </c>
      <c r="B2353" t="s">
        <v>31</v>
      </c>
      <c r="C2353" t="s">
        <v>2219</v>
      </c>
      <c r="D2353">
        <v>20150714224500</v>
      </c>
      <c r="E2353" s="1">
        <f>IF(SUMPRODUCT(--ISNUMBER(SEARCH({"ECON_EARNINGSREPORT","ECON_STOCKMARKET"},C2353)))&gt;0,1,0)</f>
        <v>1</v>
      </c>
      <c r="F2353" s="1">
        <f>IF(SUMPRODUCT(--ISNUMBER(SEARCH({"ENV_"},C2353)))&gt;0,1,0)</f>
        <v>0</v>
      </c>
      <c r="G2353" s="1">
        <f>IF(SUMPRODUCT(--ISNUMBER(SEARCH({"DISCRIMINATION","HARASSMENT","HATE_SPEECH","GENDER_VIOLENCE"},C2353)))&gt;0,1,0)</f>
        <v>0</v>
      </c>
      <c r="H2353" s="1">
        <f>IF(SUMPRODUCT(--ISNUMBER(SEARCH({"LEGALIZE","LEGISLATION","TRIAL"},C2353)))&gt;0,1,0)</f>
        <v>0</v>
      </c>
      <c r="I2353" s="1">
        <f>IF(SUMPRODUCT(--ISNUMBER(SEARCH({"LEADER"},C2353)))&gt;0,1,0)</f>
        <v>0</v>
      </c>
      <c r="J2353" t="str">
        <f t="shared" si="144"/>
        <v>2015</v>
      </c>
      <c r="K2353" t="str">
        <f t="shared" si="145"/>
        <v>07</v>
      </c>
      <c r="L2353" t="str">
        <f t="shared" si="146"/>
        <v>14</v>
      </c>
      <c r="M2353" s="2">
        <f t="shared" si="147"/>
        <v>42199.947916666664</v>
      </c>
      <c r="N2353" s="1">
        <f>IF(SUMPRODUCT(--ISNUMBER(SEARCH({"nasdaq.com","bloomberg.com","wsj.com","seekingalpha.com","valuewalk.com","reuters.com","forbes.com","marketwatch.com","investopedia.com","businessinsider.com","analystratings.com"},B2353)))&gt;0,1,0)</f>
        <v>0</v>
      </c>
      <c r="O2353" t="s">
        <v>3935</v>
      </c>
    </row>
    <row r="2354" spans="1:15" x14ac:dyDescent="0.35">
      <c r="A2354">
        <v>-0.78212290502793302</v>
      </c>
      <c r="B2354" t="s">
        <v>107</v>
      </c>
      <c r="D2354">
        <v>20151028141500</v>
      </c>
      <c r="E2354" s="1">
        <f>IF(SUMPRODUCT(--ISNUMBER(SEARCH({"ECON_EARNINGSREPORT","ECON_STOCKMARKET"},C2354)))&gt;0,1,0)</f>
        <v>0</v>
      </c>
      <c r="F2354" s="1">
        <f>IF(SUMPRODUCT(--ISNUMBER(SEARCH({"ENV_"},C2354)))&gt;0,1,0)</f>
        <v>0</v>
      </c>
      <c r="G2354" s="1">
        <f>IF(SUMPRODUCT(--ISNUMBER(SEARCH({"DISCRIMINATION","HARASSMENT","HATE_SPEECH","GENDER_VIOLENCE"},C2354)))&gt;0,1,0)</f>
        <v>0</v>
      </c>
      <c r="H2354" s="1">
        <f>IF(SUMPRODUCT(--ISNUMBER(SEARCH({"LEGALIZE","LEGISLATION","TRIAL"},C2354)))&gt;0,1,0)</f>
        <v>0</v>
      </c>
      <c r="I2354" s="1">
        <f>IF(SUMPRODUCT(--ISNUMBER(SEARCH({"LEADER"},C2354)))&gt;0,1,0)</f>
        <v>0</v>
      </c>
      <c r="J2354" t="str">
        <f t="shared" si="144"/>
        <v>2015</v>
      </c>
      <c r="K2354" t="str">
        <f t="shared" si="145"/>
        <v>10</v>
      </c>
      <c r="L2354" t="str">
        <f t="shared" si="146"/>
        <v>28</v>
      </c>
      <c r="M2354" s="2">
        <f t="shared" si="147"/>
        <v>42305.59375</v>
      </c>
      <c r="N2354" s="1">
        <f>IF(SUMPRODUCT(--ISNUMBER(SEARCH({"nasdaq.com","bloomberg.com","wsj.com","seekingalpha.com","valuewalk.com","reuters.com","forbes.com","marketwatch.com","investopedia.com","businessinsider.com","analystratings.com"},B2354)))&gt;0,1,0)</f>
        <v>1</v>
      </c>
      <c r="O2354" t="s">
        <v>3935</v>
      </c>
    </row>
    <row r="2355" spans="1:15" x14ac:dyDescent="0.35">
      <c r="A2355">
        <v>-0.75187969924812004</v>
      </c>
      <c r="B2355" t="s">
        <v>457</v>
      </c>
      <c r="C2355" t="s">
        <v>2055</v>
      </c>
      <c r="D2355">
        <v>20150427151500</v>
      </c>
      <c r="E2355" s="1">
        <f>IF(SUMPRODUCT(--ISNUMBER(SEARCH({"ECON_EARNINGSREPORT","ECON_STOCKMARKET"},C2355)))&gt;0,1,0)</f>
        <v>0</v>
      </c>
      <c r="F2355" s="1">
        <f>IF(SUMPRODUCT(--ISNUMBER(SEARCH({"ENV_"},C2355)))&gt;0,1,0)</f>
        <v>0</v>
      </c>
      <c r="G2355" s="1">
        <f>IF(SUMPRODUCT(--ISNUMBER(SEARCH({"DISCRIMINATION","HARASSMENT","HATE_SPEECH","GENDER_VIOLENCE"},C2355)))&gt;0,1,0)</f>
        <v>0</v>
      </c>
      <c r="H2355" s="1">
        <f>IF(SUMPRODUCT(--ISNUMBER(SEARCH({"LEGALIZE","LEGISLATION","TRIAL"},C2355)))&gt;0,1,0)</f>
        <v>1</v>
      </c>
      <c r="I2355" s="1">
        <f>IF(SUMPRODUCT(--ISNUMBER(SEARCH({"LEADER"},C2355)))&gt;0,1,0)</f>
        <v>0</v>
      </c>
      <c r="J2355" t="str">
        <f t="shared" si="144"/>
        <v>2015</v>
      </c>
      <c r="K2355" t="str">
        <f t="shared" si="145"/>
        <v>04</v>
      </c>
      <c r="L2355" t="str">
        <f t="shared" si="146"/>
        <v>27</v>
      </c>
      <c r="M2355" s="2">
        <f t="shared" si="147"/>
        <v>42121.635416666664</v>
      </c>
      <c r="N2355" s="1">
        <f>IF(SUMPRODUCT(--ISNUMBER(SEARCH({"nasdaq.com","bloomberg.com","wsj.com","seekingalpha.com","valuewalk.com","reuters.com","forbes.com","marketwatch.com","investopedia.com","businessinsider.com","analystratings.com"},B2355)))&gt;0,1,0)</f>
        <v>0</v>
      </c>
      <c r="O2355" t="s">
        <v>3935</v>
      </c>
    </row>
    <row r="2356" spans="1:15" x14ac:dyDescent="0.35">
      <c r="A2356">
        <v>-0.87719298245613997</v>
      </c>
      <c r="B2356" t="s">
        <v>246</v>
      </c>
      <c r="C2356" t="s">
        <v>2220</v>
      </c>
      <c r="D2356">
        <v>20150825200000</v>
      </c>
      <c r="E2356" s="1">
        <f>IF(SUMPRODUCT(--ISNUMBER(SEARCH({"ECON_EARNINGSREPORT","ECON_STOCKMARKET"},C2356)))&gt;0,1,0)</f>
        <v>1</v>
      </c>
      <c r="F2356" s="1">
        <f>IF(SUMPRODUCT(--ISNUMBER(SEARCH({"ENV_"},C2356)))&gt;0,1,0)</f>
        <v>0</v>
      </c>
      <c r="G2356" s="1">
        <f>IF(SUMPRODUCT(--ISNUMBER(SEARCH({"DISCRIMINATION","HARASSMENT","HATE_SPEECH","GENDER_VIOLENCE"},C2356)))&gt;0,1,0)</f>
        <v>0</v>
      </c>
      <c r="H2356" s="1">
        <f>IF(SUMPRODUCT(--ISNUMBER(SEARCH({"LEGALIZE","LEGISLATION","TRIAL"},C2356)))&gt;0,1,0)</f>
        <v>0</v>
      </c>
      <c r="I2356" s="1">
        <f>IF(SUMPRODUCT(--ISNUMBER(SEARCH({"LEADER"},C2356)))&gt;0,1,0)</f>
        <v>0</v>
      </c>
      <c r="J2356" t="str">
        <f t="shared" si="144"/>
        <v>2015</v>
      </c>
      <c r="K2356" t="str">
        <f t="shared" si="145"/>
        <v>08</v>
      </c>
      <c r="L2356" t="str">
        <f t="shared" si="146"/>
        <v>25</v>
      </c>
      <c r="M2356" s="2">
        <f t="shared" si="147"/>
        <v>42241.833333333336</v>
      </c>
      <c r="N2356" s="1">
        <f>IF(SUMPRODUCT(--ISNUMBER(SEARCH({"nasdaq.com","bloomberg.com","wsj.com","seekingalpha.com","valuewalk.com","reuters.com","forbes.com","marketwatch.com","investopedia.com","businessinsider.com","analystratings.com"},B2356)))&gt;0,1,0)</f>
        <v>0</v>
      </c>
      <c r="O2356" t="s">
        <v>3935</v>
      </c>
    </row>
    <row r="2357" spans="1:15" x14ac:dyDescent="0.35">
      <c r="A2357">
        <v>2.4205748865355501</v>
      </c>
      <c r="B2357" t="s">
        <v>1448</v>
      </c>
      <c r="C2357" t="s">
        <v>2221</v>
      </c>
      <c r="D2357">
        <v>20150224191500</v>
      </c>
      <c r="E2357" s="1">
        <f>IF(SUMPRODUCT(--ISNUMBER(SEARCH({"ECON_EARNINGSREPORT","ECON_STOCKMARKET"},C2357)))&gt;0,1,0)</f>
        <v>1</v>
      </c>
      <c r="F2357" s="1">
        <f>IF(SUMPRODUCT(--ISNUMBER(SEARCH({"ENV_"},C2357)))&gt;0,1,0)</f>
        <v>1</v>
      </c>
      <c r="G2357" s="1">
        <f>IF(SUMPRODUCT(--ISNUMBER(SEARCH({"DISCRIMINATION","HARASSMENT","HATE_SPEECH","GENDER_VIOLENCE"},C2357)))&gt;0,1,0)</f>
        <v>0</v>
      </c>
      <c r="H2357" s="1">
        <f>IF(SUMPRODUCT(--ISNUMBER(SEARCH({"LEGALIZE","LEGISLATION","TRIAL"},C2357)))&gt;0,1,0)</f>
        <v>0</v>
      </c>
      <c r="I2357" s="1">
        <f>IF(SUMPRODUCT(--ISNUMBER(SEARCH({"LEADER"},C2357)))&gt;0,1,0)</f>
        <v>0</v>
      </c>
      <c r="J2357" t="str">
        <f t="shared" si="144"/>
        <v>2015</v>
      </c>
      <c r="K2357" t="str">
        <f t="shared" si="145"/>
        <v>02</v>
      </c>
      <c r="L2357" t="str">
        <f t="shared" si="146"/>
        <v>24</v>
      </c>
      <c r="M2357" s="2">
        <f t="shared" si="147"/>
        <v>42059.802083333336</v>
      </c>
      <c r="N2357" s="1">
        <f>IF(SUMPRODUCT(--ISNUMBER(SEARCH({"nasdaq.com","bloomberg.com","wsj.com","seekingalpha.com","valuewalk.com","reuters.com","forbes.com","marketwatch.com","investopedia.com","businessinsider.com","analystratings.com"},B2357)))&gt;0,1,0)</f>
        <v>0</v>
      </c>
      <c r="O2357" t="s">
        <v>3935</v>
      </c>
    </row>
    <row r="2358" spans="1:15" x14ac:dyDescent="0.35">
      <c r="A2358">
        <v>0.73937153419593304</v>
      </c>
      <c r="B2358" t="s">
        <v>1769</v>
      </c>
      <c r="C2358" t="s">
        <v>2222</v>
      </c>
      <c r="D2358">
        <v>20160101000000</v>
      </c>
      <c r="E2358" s="1">
        <f>IF(SUMPRODUCT(--ISNUMBER(SEARCH({"ECON_EARNINGSREPORT","ECON_STOCKMARKET"},C2358)))&gt;0,1,0)</f>
        <v>1</v>
      </c>
      <c r="F2358" s="1">
        <f>IF(SUMPRODUCT(--ISNUMBER(SEARCH({"ENV_"},C2358)))&gt;0,1,0)</f>
        <v>0</v>
      </c>
      <c r="G2358" s="1">
        <f>IF(SUMPRODUCT(--ISNUMBER(SEARCH({"DISCRIMINATION","HARASSMENT","HATE_SPEECH","GENDER_VIOLENCE"},C2358)))&gt;0,1,0)</f>
        <v>0</v>
      </c>
      <c r="H2358" s="1">
        <f>IF(SUMPRODUCT(--ISNUMBER(SEARCH({"LEGALIZE","LEGISLATION","TRIAL"},C2358)))&gt;0,1,0)</f>
        <v>0</v>
      </c>
      <c r="I2358" s="1">
        <f>IF(SUMPRODUCT(--ISNUMBER(SEARCH({"LEADER"},C2358)))&gt;0,1,0)</f>
        <v>0</v>
      </c>
      <c r="J2358" t="str">
        <f t="shared" si="144"/>
        <v>2016</v>
      </c>
      <c r="K2358" t="str">
        <f t="shared" si="145"/>
        <v>01</v>
      </c>
      <c r="L2358" t="str">
        <f t="shared" si="146"/>
        <v>01</v>
      </c>
      <c r="M2358" s="2">
        <f t="shared" si="147"/>
        <v>42370</v>
      </c>
      <c r="N2358" s="1">
        <f>IF(SUMPRODUCT(--ISNUMBER(SEARCH({"nasdaq.com","bloomberg.com","wsj.com","seekingalpha.com","valuewalk.com","reuters.com","forbes.com","marketwatch.com","investopedia.com","businessinsider.com","analystratings.com"},B2358)))&gt;0,1,0)</f>
        <v>0</v>
      </c>
      <c r="O2358" t="s">
        <v>3935</v>
      </c>
    </row>
    <row r="2359" spans="1:15" x14ac:dyDescent="0.35">
      <c r="A2359">
        <v>-1.78784266984505</v>
      </c>
      <c r="B2359" t="s">
        <v>107</v>
      </c>
      <c r="C2359" t="s">
        <v>2223</v>
      </c>
      <c r="D2359">
        <v>20150721213000</v>
      </c>
      <c r="E2359" s="1">
        <f>IF(SUMPRODUCT(--ISNUMBER(SEARCH({"ECON_EARNINGSREPORT","ECON_STOCKMARKET"},C2359)))&gt;0,1,0)</f>
        <v>1</v>
      </c>
      <c r="F2359" s="1">
        <f>IF(SUMPRODUCT(--ISNUMBER(SEARCH({"ENV_"},C2359)))&gt;0,1,0)</f>
        <v>0</v>
      </c>
      <c r="G2359" s="1">
        <f>IF(SUMPRODUCT(--ISNUMBER(SEARCH({"DISCRIMINATION","HARASSMENT","HATE_SPEECH","GENDER_VIOLENCE"},C2359)))&gt;0,1,0)</f>
        <v>0</v>
      </c>
      <c r="H2359" s="1">
        <f>IF(SUMPRODUCT(--ISNUMBER(SEARCH({"LEGALIZE","LEGISLATION","TRIAL"},C2359)))&gt;0,1,0)</f>
        <v>0</v>
      </c>
      <c r="I2359" s="1">
        <f>IF(SUMPRODUCT(--ISNUMBER(SEARCH({"LEADER"},C2359)))&gt;0,1,0)</f>
        <v>0</v>
      </c>
      <c r="J2359" t="str">
        <f t="shared" si="144"/>
        <v>2015</v>
      </c>
      <c r="K2359" t="str">
        <f t="shared" si="145"/>
        <v>07</v>
      </c>
      <c r="L2359" t="str">
        <f t="shared" si="146"/>
        <v>21</v>
      </c>
      <c r="M2359" s="2">
        <f t="shared" si="147"/>
        <v>42206.895833333336</v>
      </c>
      <c r="N2359" s="1">
        <f>IF(SUMPRODUCT(--ISNUMBER(SEARCH({"nasdaq.com","bloomberg.com","wsj.com","seekingalpha.com","valuewalk.com","reuters.com","forbes.com","marketwatch.com","investopedia.com","businessinsider.com","analystratings.com"},B2359)))&gt;0,1,0)</f>
        <v>1</v>
      </c>
      <c r="O2359" t="s">
        <v>3935</v>
      </c>
    </row>
    <row r="2360" spans="1:15" x14ac:dyDescent="0.35">
      <c r="A2360">
        <v>0.28776978417266202</v>
      </c>
      <c r="B2360" t="s">
        <v>25</v>
      </c>
      <c r="D2360">
        <v>20150714093000</v>
      </c>
      <c r="E2360" s="1">
        <f>IF(SUMPRODUCT(--ISNUMBER(SEARCH({"ECON_EARNINGSREPORT","ECON_STOCKMARKET"},C2360)))&gt;0,1,0)</f>
        <v>0</v>
      </c>
      <c r="F2360" s="1">
        <f>IF(SUMPRODUCT(--ISNUMBER(SEARCH({"ENV_"},C2360)))&gt;0,1,0)</f>
        <v>0</v>
      </c>
      <c r="G2360" s="1">
        <f>IF(SUMPRODUCT(--ISNUMBER(SEARCH({"DISCRIMINATION","HARASSMENT","HATE_SPEECH","GENDER_VIOLENCE"},C2360)))&gt;0,1,0)</f>
        <v>0</v>
      </c>
      <c r="H2360" s="1">
        <f>IF(SUMPRODUCT(--ISNUMBER(SEARCH({"LEGALIZE","LEGISLATION","TRIAL"},C2360)))&gt;0,1,0)</f>
        <v>0</v>
      </c>
      <c r="I2360" s="1">
        <f>IF(SUMPRODUCT(--ISNUMBER(SEARCH({"LEADER"},C2360)))&gt;0,1,0)</f>
        <v>0</v>
      </c>
      <c r="J2360" t="str">
        <f t="shared" si="144"/>
        <v>2015</v>
      </c>
      <c r="K2360" t="str">
        <f t="shared" si="145"/>
        <v>07</v>
      </c>
      <c r="L2360" t="str">
        <f t="shared" si="146"/>
        <v>14</v>
      </c>
      <c r="M2360" s="2">
        <f t="shared" si="147"/>
        <v>42199.395833333336</v>
      </c>
      <c r="N2360" s="1">
        <f>IF(SUMPRODUCT(--ISNUMBER(SEARCH({"nasdaq.com","bloomberg.com","wsj.com","seekingalpha.com","valuewalk.com","reuters.com","forbes.com","marketwatch.com","investopedia.com","businessinsider.com","analystratings.com"},B2360)))&gt;0,1,0)</f>
        <v>0</v>
      </c>
      <c r="O2360" t="s">
        <v>3935</v>
      </c>
    </row>
    <row r="2361" spans="1:15" x14ac:dyDescent="0.35">
      <c r="A2361">
        <v>-2.0761245674740501</v>
      </c>
      <c r="B2361" t="s">
        <v>98</v>
      </c>
      <c r="C2361" t="s">
        <v>2224</v>
      </c>
      <c r="D2361">
        <v>20160331001500</v>
      </c>
      <c r="E2361" s="1">
        <f>IF(SUMPRODUCT(--ISNUMBER(SEARCH({"ECON_EARNINGSREPORT","ECON_STOCKMARKET"},C2361)))&gt;0,1,0)</f>
        <v>1</v>
      </c>
      <c r="F2361" s="1">
        <f>IF(SUMPRODUCT(--ISNUMBER(SEARCH({"ENV_"},C2361)))&gt;0,1,0)</f>
        <v>0</v>
      </c>
      <c r="G2361" s="1">
        <f>IF(SUMPRODUCT(--ISNUMBER(SEARCH({"DISCRIMINATION","HARASSMENT","HATE_SPEECH","GENDER_VIOLENCE"},C2361)))&gt;0,1,0)</f>
        <v>0</v>
      </c>
      <c r="H2361" s="1">
        <f>IF(SUMPRODUCT(--ISNUMBER(SEARCH({"LEGALIZE","LEGISLATION","TRIAL"},C2361)))&gt;0,1,0)</f>
        <v>0</v>
      </c>
      <c r="I2361" s="1">
        <f>IF(SUMPRODUCT(--ISNUMBER(SEARCH({"LEADER"},C2361)))&gt;0,1,0)</f>
        <v>0</v>
      </c>
      <c r="J2361" t="str">
        <f t="shared" si="144"/>
        <v>2016</v>
      </c>
      <c r="K2361" t="str">
        <f t="shared" si="145"/>
        <v>03</v>
      </c>
      <c r="L2361" t="str">
        <f t="shared" si="146"/>
        <v>31</v>
      </c>
      <c r="M2361" s="2">
        <f t="shared" si="147"/>
        <v>42460.010416666664</v>
      </c>
      <c r="N2361" s="1">
        <f>IF(SUMPRODUCT(--ISNUMBER(SEARCH({"nasdaq.com","bloomberg.com","wsj.com","seekingalpha.com","valuewalk.com","reuters.com","forbes.com","marketwatch.com","investopedia.com","businessinsider.com","analystratings.com"},B2361)))&gt;0,1,0)</f>
        <v>0</v>
      </c>
      <c r="O2361" t="s">
        <v>3935</v>
      </c>
    </row>
    <row r="2362" spans="1:15" x14ac:dyDescent="0.35">
      <c r="A2362">
        <v>0</v>
      </c>
      <c r="B2362" t="s">
        <v>246</v>
      </c>
      <c r="C2362" t="s">
        <v>2225</v>
      </c>
      <c r="D2362">
        <v>20151002134500</v>
      </c>
      <c r="E2362" s="1">
        <f>IF(SUMPRODUCT(--ISNUMBER(SEARCH({"ECON_EARNINGSREPORT","ECON_STOCKMARKET"},C2362)))&gt;0,1,0)</f>
        <v>1</v>
      </c>
      <c r="F2362" s="1">
        <f>IF(SUMPRODUCT(--ISNUMBER(SEARCH({"ENV_"},C2362)))&gt;0,1,0)</f>
        <v>0</v>
      </c>
      <c r="G2362" s="1">
        <f>IF(SUMPRODUCT(--ISNUMBER(SEARCH({"DISCRIMINATION","HARASSMENT","HATE_SPEECH","GENDER_VIOLENCE"},C2362)))&gt;0,1,0)</f>
        <v>0</v>
      </c>
      <c r="H2362" s="1">
        <f>IF(SUMPRODUCT(--ISNUMBER(SEARCH({"LEGALIZE","LEGISLATION","TRIAL"},C2362)))&gt;0,1,0)</f>
        <v>0</v>
      </c>
      <c r="I2362" s="1">
        <f>IF(SUMPRODUCT(--ISNUMBER(SEARCH({"LEADER"},C2362)))&gt;0,1,0)</f>
        <v>0</v>
      </c>
      <c r="J2362" t="str">
        <f t="shared" si="144"/>
        <v>2015</v>
      </c>
      <c r="K2362" t="str">
        <f t="shared" si="145"/>
        <v>10</v>
      </c>
      <c r="L2362" t="str">
        <f t="shared" si="146"/>
        <v>02</v>
      </c>
      <c r="M2362" s="2">
        <f t="shared" si="147"/>
        <v>42279.572916666664</v>
      </c>
      <c r="N2362" s="1">
        <f>IF(SUMPRODUCT(--ISNUMBER(SEARCH({"nasdaq.com","bloomberg.com","wsj.com","seekingalpha.com","valuewalk.com","reuters.com","forbes.com","marketwatch.com","investopedia.com","businessinsider.com","analystratings.com"},B2362)))&gt;0,1,0)</f>
        <v>0</v>
      </c>
      <c r="O2362" t="s">
        <v>3935</v>
      </c>
    </row>
    <row r="2363" spans="1:15" x14ac:dyDescent="0.35">
      <c r="A2363">
        <v>-1.0989010989011001</v>
      </c>
      <c r="B2363" t="s">
        <v>2226</v>
      </c>
      <c r="C2363" t="s">
        <v>1582</v>
      </c>
      <c r="D2363">
        <v>20150402010000</v>
      </c>
      <c r="E2363" s="1">
        <f>IF(SUMPRODUCT(--ISNUMBER(SEARCH({"ECON_EARNINGSREPORT","ECON_STOCKMARKET"},C2363)))&gt;0,1,0)</f>
        <v>1</v>
      </c>
      <c r="F2363" s="1">
        <f>IF(SUMPRODUCT(--ISNUMBER(SEARCH({"ENV_"},C2363)))&gt;0,1,0)</f>
        <v>0</v>
      </c>
      <c r="G2363" s="1">
        <f>IF(SUMPRODUCT(--ISNUMBER(SEARCH({"DISCRIMINATION","HARASSMENT","HATE_SPEECH","GENDER_VIOLENCE"},C2363)))&gt;0,1,0)</f>
        <v>0</v>
      </c>
      <c r="H2363" s="1">
        <f>IF(SUMPRODUCT(--ISNUMBER(SEARCH({"LEGALIZE","LEGISLATION","TRIAL"},C2363)))&gt;0,1,0)</f>
        <v>0</v>
      </c>
      <c r="I2363" s="1">
        <f>IF(SUMPRODUCT(--ISNUMBER(SEARCH({"LEADER"},C2363)))&gt;0,1,0)</f>
        <v>0</v>
      </c>
      <c r="J2363" t="str">
        <f t="shared" si="144"/>
        <v>2015</v>
      </c>
      <c r="K2363" t="str">
        <f t="shared" si="145"/>
        <v>04</v>
      </c>
      <c r="L2363" t="str">
        <f t="shared" si="146"/>
        <v>02</v>
      </c>
      <c r="M2363" s="2">
        <f t="shared" si="147"/>
        <v>42096.041666666664</v>
      </c>
      <c r="N2363" s="1">
        <f>IF(SUMPRODUCT(--ISNUMBER(SEARCH({"nasdaq.com","bloomberg.com","wsj.com","seekingalpha.com","valuewalk.com","reuters.com","forbes.com","marketwatch.com","investopedia.com","businessinsider.com","analystratings.com"},B2363)))&gt;0,1,0)</f>
        <v>0</v>
      </c>
      <c r="O2363" t="s">
        <v>3935</v>
      </c>
    </row>
    <row r="2364" spans="1:15" x14ac:dyDescent="0.35">
      <c r="A2364">
        <v>3.7914691943127998</v>
      </c>
      <c r="B2364" t="s">
        <v>31</v>
      </c>
      <c r="C2364" t="s">
        <v>1508</v>
      </c>
      <c r="D2364">
        <v>20151214074500</v>
      </c>
      <c r="E2364" s="1">
        <f>IF(SUMPRODUCT(--ISNUMBER(SEARCH({"ECON_EARNINGSREPORT","ECON_STOCKMARKET"},C2364)))&gt;0,1,0)</f>
        <v>1</v>
      </c>
      <c r="F2364" s="1">
        <f>IF(SUMPRODUCT(--ISNUMBER(SEARCH({"ENV_"},C2364)))&gt;0,1,0)</f>
        <v>0</v>
      </c>
      <c r="G2364" s="1">
        <f>IF(SUMPRODUCT(--ISNUMBER(SEARCH({"DISCRIMINATION","HARASSMENT","HATE_SPEECH","GENDER_VIOLENCE"},C2364)))&gt;0,1,0)</f>
        <v>0</v>
      </c>
      <c r="H2364" s="1">
        <f>IF(SUMPRODUCT(--ISNUMBER(SEARCH({"LEGALIZE","LEGISLATION","TRIAL"},C2364)))&gt;0,1,0)</f>
        <v>0</v>
      </c>
      <c r="I2364" s="1">
        <f>IF(SUMPRODUCT(--ISNUMBER(SEARCH({"LEADER"},C2364)))&gt;0,1,0)</f>
        <v>1</v>
      </c>
      <c r="J2364" t="str">
        <f t="shared" si="144"/>
        <v>2015</v>
      </c>
      <c r="K2364" t="str">
        <f t="shared" si="145"/>
        <v>12</v>
      </c>
      <c r="L2364" t="str">
        <f t="shared" si="146"/>
        <v>14</v>
      </c>
      <c r="M2364" s="2">
        <f t="shared" si="147"/>
        <v>42352.322916666664</v>
      </c>
      <c r="N2364" s="1">
        <f>IF(SUMPRODUCT(--ISNUMBER(SEARCH({"nasdaq.com","bloomberg.com","wsj.com","seekingalpha.com","valuewalk.com","reuters.com","forbes.com","marketwatch.com","investopedia.com","businessinsider.com","analystratings.com"},B2364)))&gt;0,1,0)</f>
        <v>0</v>
      </c>
      <c r="O2364" t="s">
        <v>3935</v>
      </c>
    </row>
    <row r="2365" spans="1:15" x14ac:dyDescent="0.35">
      <c r="A2365">
        <v>-0.54347826086956497</v>
      </c>
      <c r="B2365" t="s">
        <v>90</v>
      </c>
      <c r="C2365" t="s">
        <v>2227</v>
      </c>
      <c r="D2365">
        <v>20150402171500</v>
      </c>
      <c r="E2365" s="1">
        <f>IF(SUMPRODUCT(--ISNUMBER(SEARCH({"ECON_EARNINGSREPORT","ECON_STOCKMARKET"},C2365)))&gt;0,1,0)</f>
        <v>1</v>
      </c>
      <c r="F2365" s="1">
        <f>IF(SUMPRODUCT(--ISNUMBER(SEARCH({"ENV_"},C2365)))&gt;0,1,0)</f>
        <v>0</v>
      </c>
      <c r="G2365" s="1">
        <f>IF(SUMPRODUCT(--ISNUMBER(SEARCH({"DISCRIMINATION","HARASSMENT","HATE_SPEECH","GENDER_VIOLENCE"},C2365)))&gt;0,1,0)</f>
        <v>0</v>
      </c>
      <c r="H2365" s="1">
        <f>IF(SUMPRODUCT(--ISNUMBER(SEARCH({"LEGALIZE","LEGISLATION","TRIAL"},C2365)))&gt;0,1,0)</f>
        <v>0</v>
      </c>
      <c r="I2365" s="1">
        <f>IF(SUMPRODUCT(--ISNUMBER(SEARCH({"LEADER"},C2365)))&gt;0,1,0)</f>
        <v>0</v>
      </c>
      <c r="J2365" t="str">
        <f t="shared" si="144"/>
        <v>2015</v>
      </c>
      <c r="K2365" t="str">
        <f t="shared" si="145"/>
        <v>04</v>
      </c>
      <c r="L2365" t="str">
        <f t="shared" si="146"/>
        <v>02</v>
      </c>
      <c r="M2365" s="2">
        <f t="shared" si="147"/>
        <v>42096.71875</v>
      </c>
      <c r="N2365" s="1">
        <f>IF(SUMPRODUCT(--ISNUMBER(SEARCH({"nasdaq.com","bloomberg.com","wsj.com","seekingalpha.com","valuewalk.com","reuters.com","forbes.com","marketwatch.com","investopedia.com","businessinsider.com","analystratings.com"},B2365)))&gt;0,1,0)</f>
        <v>0</v>
      </c>
      <c r="O2365" t="s">
        <v>3935</v>
      </c>
    </row>
    <row r="2366" spans="1:15" x14ac:dyDescent="0.35">
      <c r="A2366">
        <v>-1.2</v>
      </c>
      <c r="B2366" t="s">
        <v>1580</v>
      </c>
      <c r="D2366">
        <v>20150720201500</v>
      </c>
      <c r="E2366" s="1">
        <f>IF(SUMPRODUCT(--ISNUMBER(SEARCH({"ECON_EARNINGSREPORT","ECON_STOCKMARKET"},C2366)))&gt;0,1,0)</f>
        <v>0</v>
      </c>
      <c r="F2366" s="1">
        <f>IF(SUMPRODUCT(--ISNUMBER(SEARCH({"ENV_"},C2366)))&gt;0,1,0)</f>
        <v>0</v>
      </c>
      <c r="G2366" s="1">
        <f>IF(SUMPRODUCT(--ISNUMBER(SEARCH({"DISCRIMINATION","HARASSMENT","HATE_SPEECH","GENDER_VIOLENCE"},C2366)))&gt;0,1,0)</f>
        <v>0</v>
      </c>
      <c r="H2366" s="1">
        <f>IF(SUMPRODUCT(--ISNUMBER(SEARCH({"LEGALIZE","LEGISLATION","TRIAL"},C2366)))&gt;0,1,0)</f>
        <v>0</v>
      </c>
      <c r="I2366" s="1">
        <f>IF(SUMPRODUCT(--ISNUMBER(SEARCH({"LEADER"},C2366)))&gt;0,1,0)</f>
        <v>0</v>
      </c>
      <c r="J2366" t="str">
        <f t="shared" si="144"/>
        <v>2015</v>
      </c>
      <c r="K2366" t="str">
        <f t="shared" si="145"/>
        <v>07</v>
      </c>
      <c r="L2366" t="str">
        <f t="shared" si="146"/>
        <v>20</v>
      </c>
      <c r="M2366" s="2">
        <f t="shared" si="147"/>
        <v>42205.84375</v>
      </c>
      <c r="N2366" s="1">
        <f>IF(SUMPRODUCT(--ISNUMBER(SEARCH({"nasdaq.com","bloomberg.com","wsj.com","seekingalpha.com","valuewalk.com","reuters.com","forbes.com","marketwatch.com","investopedia.com","businessinsider.com","analystratings.com"},B2366)))&gt;0,1,0)</f>
        <v>0</v>
      </c>
      <c r="O2366" t="s">
        <v>3935</v>
      </c>
    </row>
    <row r="2367" spans="1:15" x14ac:dyDescent="0.35">
      <c r="A2367">
        <v>-1.25223613595707</v>
      </c>
      <c r="B2367" t="s">
        <v>96</v>
      </c>
      <c r="C2367" t="s">
        <v>2228</v>
      </c>
      <c r="D2367">
        <v>20150316200000</v>
      </c>
      <c r="E2367" s="1">
        <f>IF(SUMPRODUCT(--ISNUMBER(SEARCH({"ECON_EARNINGSREPORT","ECON_STOCKMARKET"},C2367)))&gt;0,1,0)</f>
        <v>0</v>
      </c>
      <c r="F2367" s="1">
        <f>IF(SUMPRODUCT(--ISNUMBER(SEARCH({"ENV_"},C2367)))&gt;0,1,0)</f>
        <v>0</v>
      </c>
      <c r="G2367" s="1">
        <f>IF(SUMPRODUCT(--ISNUMBER(SEARCH({"DISCRIMINATION","HARASSMENT","HATE_SPEECH","GENDER_VIOLENCE"},C2367)))&gt;0,1,0)</f>
        <v>0</v>
      </c>
      <c r="H2367" s="1">
        <f>IF(SUMPRODUCT(--ISNUMBER(SEARCH({"LEGALIZE","LEGISLATION","TRIAL"},C2367)))&gt;0,1,0)</f>
        <v>1</v>
      </c>
      <c r="I2367" s="1">
        <f>IF(SUMPRODUCT(--ISNUMBER(SEARCH({"LEADER"},C2367)))&gt;0,1,0)</f>
        <v>1</v>
      </c>
      <c r="J2367" t="str">
        <f t="shared" si="144"/>
        <v>2015</v>
      </c>
      <c r="K2367" t="str">
        <f t="shared" si="145"/>
        <v>03</v>
      </c>
      <c r="L2367" t="str">
        <f t="shared" si="146"/>
        <v>16</v>
      </c>
      <c r="M2367" s="2">
        <f t="shared" si="147"/>
        <v>42079.833333333336</v>
      </c>
      <c r="N2367" s="1">
        <f>IF(SUMPRODUCT(--ISNUMBER(SEARCH({"nasdaq.com","bloomberg.com","wsj.com","seekingalpha.com","valuewalk.com","reuters.com","forbes.com","marketwatch.com","investopedia.com","businessinsider.com","analystratings.com"},B2367)))&gt;0,1,0)</f>
        <v>0</v>
      </c>
      <c r="O2367" t="s">
        <v>3935</v>
      </c>
    </row>
    <row r="2368" spans="1:15" x14ac:dyDescent="0.35">
      <c r="A2368">
        <v>0</v>
      </c>
      <c r="B2368" t="s">
        <v>76</v>
      </c>
      <c r="C2368" t="s">
        <v>2229</v>
      </c>
      <c r="D2368">
        <v>20150714124500</v>
      </c>
      <c r="E2368" s="1">
        <f>IF(SUMPRODUCT(--ISNUMBER(SEARCH({"ECON_EARNINGSREPORT","ECON_STOCKMARKET"},C2368)))&gt;0,1,0)</f>
        <v>1</v>
      </c>
      <c r="F2368" s="1">
        <f>IF(SUMPRODUCT(--ISNUMBER(SEARCH({"ENV_"},C2368)))&gt;0,1,0)</f>
        <v>0</v>
      </c>
      <c r="G2368" s="1">
        <f>IF(SUMPRODUCT(--ISNUMBER(SEARCH({"DISCRIMINATION","HARASSMENT","HATE_SPEECH","GENDER_VIOLENCE"},C2368)))&gt;0,1,0)</f>
        <v>0</v>
      </c>
      <c r="H2368" s="1">
        <f>IF(SUMPRODUCT(--ISNUMBER(SEARCH({"LEGALIZE","LEGISLATION","TRIAL"},C2368)))&gt;0,1,0)</f>
        <v>0</v>
      </c>
      <c r="I2368" s="1">
        <f>IF(SUMPRODUCT(--ISNUMBER(SEARCH({"LEADER"},C2368)))&gt;0,1,0)</f>
        <v>0</v>
      </c>
      <c r="J2368" t="str">
        <f t="shared" si="144"/>
        <v>2015</v>
      </c>
      <c r="K2368" t="str">
        <f t="shared" si="145"/>
        <v>07</v>
      </c>
      <c r="L2368" t="str">
        <f t="shared" si="146"/>
        <v>14</v>
      </c>
      <c r="M2368" s="2">
        <f t="shared" si="147"/>
        <v>42199.53125</v>
      </c>
      <c r="N2368" s="1">
        <f>IF(SUMPRODUCT(--ISNUMBER(SEARCH({"nasdaq.com","bloomberg.com","wsj.com","seekingalpha.com","valuewalk.com","reuters.com","forbes.com","marketwatch.com","investopedia.com","businessinsider.com","analystratings.com"},B2368)))&gt;0,1,0)</f>
        <v>0</v>
      </c>
      <c r="O2368" t="s">
        <v>3935</v>
      </c>
    </row>
    <row r="2369" spans="1:15" x14ac:dyDescent="0.35">
      <c r="A2369">
        <v>0.352112676056338</v>
      </c>
      <c r="B2369" t="s">
        <v>1452</v>
      </c>
      <c r="C2369" t="s">
        <v>2230</v>
      </c>
      <c r="D2369">
        <v>20151215114500</v>
      </c>
      <c r="E2369" s="1">
        <f>IF(SUMPRODUCT(--ISNUMBER(SEARCH({"ECON_EARNINGSREPORT","ECON_STOCKMARKET"},C2369)))&gt;0,1,0)</f>
        <v>1</v>
      </c>
      <c r="F2369" s="1">
        <f>IF(SUMPRODUCT(--ISNUMBER(SEARCH({"ENV_"},C2369)))&gt;0,1,0)</f>
        <v>0</v>
      </c>
      <c r="G2369" s="1">
        <f>IF(SUMPRODUCT(--ISNUMBER(SEARCH({"DISCRIMINATION","HARASSMENT","HATE_SPEECH","GENDER_VIOLENCE"},C2369)))&gt;0,1,0)</f>
        <v>0</v>
      </c>
      <c r="H2369" s="1">
        <f>IF(SUMPRODUCT(--ISNUMBER(SEARCH({"LEGALIZE","LEGISLATION","TRIAL"},C2369)))&gt;0,1,0)</f>
        <v>0</v>
      </c>
      <c r="I2369" s="1">
        <f>IF(SUMPRODUCT(--ISNUMBER(SEARCH({"LEADER"},C2369)))&gt;0,1,0)</f>
        <v>0</v>
      </c>
      <c r="J2369" t="str">
        <f t="shared" si="144"/>
        <v>2015</v>
      </c>
      <c r="K2369" t="str">
        <f t="shared" si="145"/>
        <v>12</v>
      </c>
      <c r="L2369" t="str">
        <f t="shared" si="146"/>
        <v>15</v>
      </c>
      <c r="M2369" s="2">
        <f t="shared" si="147"/>
        <v>42353.489583333336</v>
      </c>
      <c r="N2369" s="1">
        <f>IF(SUMPRODUCT(--ISNUMBER(SEARCH({"nasdaq.com","bloomberg.com","wsj.com","seekingalpha.com","valuewalk.com","reuters.com","forbes.com","marketwatch.com","investopedia.com","businessinsider.com","analystratings.com"},B2369)))&gt;0,1,0)</f>
        <v>0</v>
      </c>
      <c r="O2369" t="s">
        <v>3935</v>
      </c>
    </row>
    <row r="2370" spans="1:15" x14ac:dyDescent="0.35">
      <c r="A2370">
        <v>0.214362272240086</v>
      </c>
      <c r="B2370" t="s">
        <v>21</v>
      </c>
      <c r="C2370" t="s">
        <v>2231</v>
      </c>
      <c r="D2370">
        <v>20151024021500</v>
      </c>
      <c r="E2370" s="1">
        <f>IF(SUMPRODUCT(--ISNUMBER(SEARCH({"ECON_EARNINGSREPORT","ECON_STOCKMARKET"},C2370)))&gt;0,1,0)</f>
        <v>1</v>
      </c>
      <c r="F2370" s="1">
        <f>IF(SUMPRODUCT(--ISNUMBER(SEARCH({"ENV_"},C2370)))&gt;0,1,0)</f>
        <v>0</v>
      </c>
      <c r="G2370" s="1">
        <f>IF(SUMPRODUCT(--ISNUMBER(SEARCH({"DISCRIMINATION","HARASSMENT","HATE_SPEECH","GENDER_VIOLENCE"},C2370)))&gt;0,1,0)</f>
        <v>0</v>
      </c>
      <c r="H2370" s="1">
        <f>IF(SUMPRODUCT(--ISNUMBER(SEARCH({"LEGALIZE","LEGISLATION","TRIAL"},C2370)))&gt;0,1,0)</f>
        <v>0</v>
      </c>
      <c r="I2370" s="1">
        <f>IF(SUMPRODUCT(--ISNUMBER(SEARCH({"LEADER"},C2370)))&gt;0,1,0)</f>
        <v>0</v>
      </c>
      <c r="J2370" t="str">
        <f t="shared" si="144"/>
        <v>2015</v>
      </c>
      <c r="K2370" t="str">
        <f t="shared" si="145"/>
        <v>10</v>
      </c>
      <c r="L2370" t="str">
        <f t="shared" si="146"/>
        <v>24</v>
      </c>
      <c r="M2370" s="2">
        <f t="shared" si="147"/>
        <v>42301.09375</v>
      </c>
      <c r="N2370" s="1">
        <f>IF(SUMPRODUCT(--ISNUMBER(SEARCH({"nasdaq.com","bloomberg.com","wsj.com","seekingalpha.com","valuewalk.com","reuters.com","forbes.com","marketwatch.com","investopedia.com","businessinsider.com","analystratings.com"},B2370)))&gt;0,1,0)</f>
        <v>0</v>
      </c>
      <c r="O2370" t="s">
        <v>3935</v>
      </c>
    </row>
    <row r="2371" spans="1:15" x14ac:dyDescent="0.35">
      <c r="A2371">
        <v>-1.4644351464435099</v>
      </c>
      <c r="B2371" t="s">
        <v>481</v>
      </c>
      <c r="C2371" t="s">
        <v>1645</v>
      </c>
      <c r="D2371">
        <v>20150626144500</v>
      </c>
      <c r="E2371" s="1">
        <f>IF(SUMPRODUCT(--ISNUMBER(SEARCH({"ECON_EARNINGSREPORT","ECON_STOCKMARKET"},C2371)))&gt;0,1,0)</f>
        <v>1</v>
      </c>
      <c r="F2371" s="1">
        <f>IF(SUMPRODUCT(--ISNUMBER(SEARCH({"ENV_"},C2371)))&gt;0,1,0)</f>
        <v>0</v>
      </c>
      <c r="G2371" s="1">
        <f>IF(SUMPRODUCT(--ISNUMBER(SEARCH({"DISCRIMINATION","HARASSMENT","HATE_SPEECH","GENDER_VIOLENCE"},C2371)))&gt;0,1,0)</f>
        <v>0</v>
      </c>
      <c r="H2371" s="1">
        <f>IF(SUMPRODUCT(--ISNUMBER(SEARCH({"LEGALIZE","LEGISLATION","TRIAL"},C2371)))&gt;0,1,0)</f>
        <v>0</v>
      </c>
      <c r="I2371" s="1">
        <f>IF(SUMPRODUCT(--ISNUMBER(SEARCH({"LEADER"},C2371)))&gt;0,1,0)</f>
        <v>1</v>
      </c>
      <c r="J2371" t="str">
        <f t="shared" ref="J2371:J2434" si="148">LEFT(D2371,4)</f>
        <v>2015</v>
      </c>
      <c r="K2371" t="str">
        <f t="shared" ref="K2371:K2434" si="149">MID(D2371,5,2)</f>
        <v>06</v>
      </c>
      <c r="L2371" t="str">
        <f t="shared" ref="L2371:L2434" si="150">MID(D2371,7,2)</f>
        <v>26</v>
      </c>
      <c r="M2371" s="2">
        <f t="shared" ref="M2371:M2434" si="151">DATE(LEFT(D2371,4),MID(D2371,5,2),MID(D2371,7,2))+TIME(MID(D2371,9,2),MID(D2371,11,2),RIGHT(D2371,2))</f>
        <v>42181.614583333336</v>
      </c>
      <c r="N2371" s="1">
        <f>IF(SUMPRODUCT(--ISNUMBER(SEARCH({"nasdaq.com","bloomberg.com","wsj.com","seekingalpha.com","valuewalk.com","reuters.com","forbes.com","marketwatch.com","investopedia.com","businessinsider.com","analystratings.com"},B2371)))&gt;0,1,0)</f>
        <v>1</v>
      </c>
      <c r="O2371" t="s">
        <v>3935</v>
      </c>
    </row>
    <row r="2372" spans="1:15" x14ac:dyDescent="0.35">
      <c r="A2372">
        <v>-1.22950819672131</v>
      </c>
      <c r="B2372" t="s">
        <v>6</v>
      </c>
      <c r="C2372" t="s">
        <v>2232</v>
      </c>
      <c r="D2372">
        <v>20160401214500</v>
      </c>
      <c r="E2372" s="1">
        <f>IF(SUMPRODUCT(--ISNUMBER(SEARCH({"ECON_EARNINGSREPORT","ECON_STOCKMARKET"},C2372)))&gt;0,1,0)</f>
        <v>1</v>
      </c>
      <c r="F2372" s="1">
        <f>IF(SUMPRODUCT(--ISNUMBER(SEARCH({"ENV_"},C2372)))&gt;0,1,0)</f>
        <v>0</v>
      </c>
      <c r="G2372" s="1">
        <f>IF(SUMPRODUCT(--ISNUMBER(SEARCH({"DISCRIMINATION","HARASSMENT","HATE_SPEECH","GENDER_VIOLENCE"},C2372)))&gt;0,1,0)</f>
        <v>0</v>
      </c>
      <c r="H2372" s="1">
        <f>IF(SUMPRODUCT(--ISNUMBER(SEARCH({"LEGALIZE","LEGISLATION","TRIAL"},C2372)))&gt;0,1,0)</f>
        <v>0</v>
      </c>
      <c r="I2372" s="1">
        <f>IF(SUMPRODUCT(--ISNUMBER(SEARCH({"LEADER"},C2372)))&gt;0,1,0)</f>
        <v>0</v>
      </c>
      <c r="J2372" t="str">
        <f t="shared" si="148"/>
        <v>2016</v>
      </c>
      <c r="K2372" t="str">
        <f t="shared" si="149"/>
        <v>04</v>
      </c>
      <c r="L2372" t="str">
        <f t="shared" si="150"/>
        <v>01</v>
      </c>
      <c r="M2372" s="2">
        <f t="shared" si="151"/>
        <v>42461.90625</v>
      </c>
      <c r="N2372" s="1">
        <f>IF(SUMPRODUCT(--ISNUMBER(SEARCH({"nasdaq.com","bloomberg.com","wsj.com","seekingalpha.com","valuewalk.com","reuters.com","forbes.com","marketwatch.com","investopedia.com","businessinsider.com","analystratings.com"},B2372)))&gt;0,1,0)</f>
        <v>0</v>
      </c>
      <c r="O2372" t="s">
        <v>3935</v>
      </c>
    </row>
    <row r="2373" spans="1:15" x14ac:dyDescent="0.35">
      <c r="A2373">
        <v>-4.1322314049586799</v>
      </c>
      <c r="B2373" t="s">
        <v>76</v>
      </c>
      <c r="C2373" t="s">
        <v>2233</v>
      </c>
      <c r="D2373">
        <v>20151017023000</v>
      </c>
      <c r="E2373" s="1">
        <f>IF(SUMPRODUCT(--ISNUMBER(SEARCH({"ECON_EARNINGSREPORT","ECON_STOCKMARKET"},C2373)))&gt;0,1,0)</f>
        <v>0</v>
      </c>
      <c r="F2373" s="1">
        <f>IF(SUMPRODUCT(--ISNUMBER(SEARCH({"ENV_"},C2373)))&gt;0,1,0)</f>
        <v>0</v>
      </c>
      <c r="G2373" s="1">
        <f>IF(SUMPRODUCT(--ISNUMBER(SEARCH({"DISCRIMINATION","HARASSMENT","HATE_SPEECH","GENDER_VIOLENCE"},C2373)))&gt;0,1,0)</f>
        <v>0</v>
      </c>
      <c r="H2373" s="1">
        <f>IF(SUMPRODUCT(--ISNUMBER(SEARCH({"LEGALIZE","LEGISLATION","TRIAL"},C2373)))&gt;0,1,0)</f>
        <v>0</v>
      </c>
      <c r="I2373" s="1">
        <f>IF(SUMPRODUCT(--ISNUMBER(SEARCH({"LEADER"},C2373)))&gt;0,1,0)</f>
        <v>0</v>
      </c>
      <c r="J2373" t="str">
        <f t="shared" si="148"/>
        <v>2015</v>
      </c>
      <c r="K2373" t="str">
        <f t="shared" si="149"/>
        <v>10</v>
      </c>
      <c r="L2373" t="str">
        <f t="shared" si="150"/>
        <v>17</v>
      </c>
      <c r="M2373" s="2">
        <f t="shared" si="151"/>
        <v>42294.104166666664</v>
      </c>
      <c r="N2373" s="1">
        <f>IF(SUMPRODUCT(--ISNUMBER(SEARCH({"nasdaq.com","bloomberg.com","wsj.com","seekingalpha.com","valuewalk.com","reuters.com","forbes.com","marketwatch.com","investopedia.com","businessinsider.com","analystratings.com"},B2373)))&gt;0,1,0)</f>
        <v>0</v>
      </c>
      <c r="O2373" t="s">
        <v>3935</v>
      </c>
    </row>
    <row r="2374" spans="1:15" x14ac:dyDescent="0.35">
      <c r="A2374">
        <v>0.44994375703037098</v>
      </c>
      <c r="B2374" t="s">
        <v>2013</v>
      </c>
      <c r="C2374" t="s">
        <v>2014</v>
      </c>
      <c r="D2374">
        <v>20151229110000</v>
      </c>
      <c r="E2374" s="1">
        <f>IF(SUMPRODUCT(--ISNUMBER(SEARCH({"ECON_EARNINGSREPORT","ECON_STOCKMARKET"},C2374)))&gt;0,1,0)</f>
        <v>0</v>
      </c>
      <c r="F2374" s="1">
        <f>IF(SUMPRODUCT(--ISNUMBER(SEARCH({"ENV_"},C2374)))&gt;0,1,0)</f>
        <v>0</v>
      </c>
      <c r="G2374" s="1">
        <f>IF(SUMPRODUCT(--ISNUMBER(SEARCH({"DISCRIMINATION","HARASSMENT","HATE_SPEECH","GENDER_VIOLENCE"},C2374)))&gt;0,1,0)</f>
        <v>0</v>
      </c>
      <c r="H2374" s="1">
        <f>IF(SUMPRODUCT(--ISNUMBER(SEARCH({"LEGALIZE","LEGISLATION","TRIAL"},C2374)))&gt;0,1,0)</f>
        <v>1</v>
      </c>
      <c r="I2374" s="1">
        <f>IF(SUMPRODUCT(--ISNUMBER(SEARCH({"LEADER"},C2374)))&gt;0,1,0)</f>
        <v>0</v>
      </c>
      <c r="J2374" t="str">
        <f t="shared" si="148"/>
        <v>2015</v>
      </c>
      <c r="K2374" t="str">
        <f t="shared" si="149"/>
        <v>12</v>
      </c>
      <c r="L2374" t="str">
        <f t="shared" si="150"/>
        <v>29</v>
      </c>
      <c r="M2374" s="2">
        <f t="shared" si="151"/>
        <v>42367.458333333336</v>
      </c>
      <c r="N2374" s="1">
        <f>IF(SUMPRODUCT(--ISNUMBER(SEARCH({"nasdaq.com","bloomberg.com","wsj.com","seekingalpha.com","valuewalk.com","reuters.com","forbes.com","marketwatch.com","investopedia.com","businessinsider.com","analystratings.com"},B2374)))&gt;0,1,0)</f>
        <v>0</v>
      </c>
      <c r="O2374" t="s">
        <v>3935</v>
      </c>
    </row>
    <row r="2375" spans="1:15" x14ac:dyDescent="0.35">
      <c r="A2375">
        <v>1.17899249732047</v>
      </c>
      <c r="B2375" t="s">
        <v>10</v>
      </c>
      <c r="C2375" t="s">
        <v>2234</v>
      </c>
      <c r="D2375">
        <v>20160201174500</v>
      </c>
      <c r="E2375" s="1">
        <f>IF(SUMPRODUCT(--ISNUMBER(SEARCH({"ECON_EARNINGSREPORT","ECON_STOCKMARKET"},C2375)))&gt;0,1,0)</f>
        <v>1</v>
      </c>
      <c r="F2375" s="1">
        <f>IF(SUMPRODUCT(--ISNUMBER(SEARCH({"ENV_"},C2375)))&gt;0,1,0)</f>
        <v>0</v>
      </c>
      <c r="G2375" s="1">
        <f>IF(SUMPRODUCT(--ISNUMBER(SEARCH({"DISCRIMINATION","HARASSMENT","HATE_SPEECH","GENDER_VIOLENCE"},C2375)))&gt;0,1,0)</f>
        <v>0</v>
      </c>
      <c r="H2375" s="1">
        <f>IF(SUMPRODUCT(--ISNUMBER(SEARCH({"LEGALIZE","LEGISLATION","TRIAL"},C2375)))&gt;0,1,0)</f>
        <v>0</v>
      </c>
      <c r="I2375" s="1">
        <f>IF(SUMPRODUCT(--ISNUMBER(SEARCH({"LEADER"},C2375)))&gt;0,1,0)</f>
        <v>0</v>
      </c>
      <c r="J2375" t="str">
        <f t="shared" si="148"/>
        <v>2016</v>
      </c>
      <c r="K2375" t="str">
        <f t="shared" si="149"/>
        <v>02</v>
      </c>
      <c r="L2375" t="str">
        <f t="shared" si="150"/>
        <v>01</v>
      </c>
      <c r="M2375" s="2">
        <f t="shared" si="151"/>
        <v>42401.739583333336</v>
      </c>
      <c r="N2375" s="1">
        <f>IF(SUMPRODUCT(--ISNUMBER(SEARCH({"nasdaq.com","bloomberg.com","wsj.com","seekingalpha.com","valuewalk.com","reuters.com","forbes.com","marketwatch.com","investopedia.com","businessinsider.com","analystratings.com"},B2375)))&gt;0,1,0)</f>
        <v>1</v>
      </c>
      <c r="O2375" t="s">
        <v>3935</v>
      </c>
    </row>
    <row r="2376" spans="1:15" x14ac:dyDescent="0.35">
      <c r="A2376">
        <v>-0.47846889952153099</v>
      </c>
      <c r="B2376" t="s">
        <v>51</v>
      </c>
      <c r="D2376">
        <v>20160103191500</v>
      </c>
      <c r="E2376" s="1">
        <f>IF(SUMPRODUCT(--ISNUMBER(SEARCH({"ECON_EARNINGSREPORT","ECON_STOCKMARKET"},C2376)))&gt;0,1,0)</f>
        <v>0</v>
      </c>
      <c r="F2376" s="1">
        <f>IF(SUMPRODUCT(--ISNUMBER(SEARCH({"ENV_"},C2376)))&gt;0,1,0)</f>
        <v>0</v>
      </c>
      <c r="G2376" s="1">
        <f>IF(SUMPRODUCT(--ISNUMBER(SEARCH({"DISCRIMINATION","HARASSMENT","HATE_SPEECH","GENDER_VIOLENCE"},C2376)))&gt;0,1,0)</f>
        <v>0</v>
      </c>
      <c r="H2376" s="1">
        <f>IF(SUMPRODUCT(--ISNUMBER(SEARCH({"LEGALIZE","LEGISLATION","TRIAL"},C2376)))&gt;0,1,0)</f>
        <v>0</v>
      </c>
      <c r="I2376" s="1">
        <f>IF(SUMPRODUCT(--ISNUMBER(SEARCH({"LEADER"},C2376)))&gt;0,1,0)</f>
        <v>0</v>
      </c>
      <c r="J2376" t="str">
        <f t="shared" si="148"/>
        <v>2016</v>
      </c>
      <c r="K2376" t="str">
        <f t="shared" si="149"/>
        <v>01</v>
      </c>
      <c r="L2376" t="str">
        <f t="shared" si="150"/>
        <v>03</v>
      </c>
      <c r="M2376" s="2">
        <f t="shared" si="151"/>
        <v>42372.802083333336</v>
      </c>
      <c r="N2376" s="1">
        <f>IF(SUMPRODUCT(--ISNUMBER(SEARCH({"nasdaq.com","bloomberg.com","wsj.com","seekingalpha.com","valuewalk.com","reuters.com","forbes.com","marketwatch.com","investopedia.com","businessinsider.com","analystratings.com"},B2376)))&gt;0,1,0)</f>
        <v>0</v>
      </c>
      <c r="O2376" t="s">
        <v>3935</v>
      </c>
    </row>
    <row r="2377" spans="1:15" x14ac:dyDescent="0.35">
      <c r="A2377">
        <v>-0.50251256281407097</v>
      </c>
      <c r="B2377" t="s">
        <v>25</v>
      </c>
      <c r="C2377" t="s">
        <v>1437</v>
      </c>
      <c r="D2377">
        <v>20150714203000</v>
      </c>
      <c r="E2377" s="1">
        <f>IF(SUMPRODUCT(--ISNUMBER(SEARCH({"ECON_EARNINGSREPORT","ECON_STOCKMARKET"},C2377)))&gt;0,1,0)</f>
        <v>1</v>
      </c>
      <c r="F2377" s="1">
        <f>IF(SUMPRODUCT(--ISNUMBER(SEARCH({"ENV_"},C2377)))&gt;0,1,0)</f>
        <v>0</v>
      </c>
      <c r="G2377" s="1">
        <f>IF(SUMPRODUCT(--ISNUMBER(SEARCH({"DISCRIMINATION","HARASSMENT","HATE_SPEECH","GENDER_VIOLENCE"},C2377)))&gt;0,1,0)</f>
        <v>0</v>
      </c>
      <c r="H2377" s="1">
        <f>IF(SUMPRODUCT(--ISNUMBER(SEARCH({"LEGALIZE","LEGISLATION","TRIAL"},C2377)))&gt;0,1,0)</f>
        <v>0</v>
      </c>
      <c r="I2377" s="1">
        <f>IF(SUMPRODUCT(--ISNUMBER(SEARCH({"LEADER"},C2377)))&gt;0,1,0)</f>
        <v>0</v>
      </c>
      <c r="J2377" t="str">
        <f t="shared" si="148"/>
        <v>2015</v>
      </c>
      <c r="K2377" t="str">
        <f t="shared" si="149"/>
        <v>07</v>
      </c>
      <c r="L2377" t="str">
        <f t="shared" si="150"/>
        <v>14</v>
      </c>
      <c r="M2377" s="2">
        <f t="shared" si="151"/>
        <v>42199.854166666664</v>
      </c>
      <c r="N2377" s="1">
        <f>IF(SUMPRODUCT(--ISNUMBER(SEARCH({"nasdaq.com","bloomberg.com","wsj.com","seekingalpha.com","valuewalk.com","reuters.com","forbes.com","marketwatch.com","investopedia.com","businessinsider.com","analystratings.com"},B2377)))&gt;0,1,0)</f>
        <v>0</v>
      </c>
      <c r="O2377" t="s">
        <v>3935</v>
      </c>
    </row>
    <row r="2378" spans="1:15" x14ac:dyDescent="0.35">
      <c r="A2378">
        <v>1.50602409638554</v>
      </c>
      <c r="B2378" t="s">
        <v>1576</v>
      </c>
      <c r="C2378" t="s">
        <v>2235</v>
      </c>
      <c r="D2378">
        <v>20150930170000</v>
      </c>
      <c r="E2378" s="1">
        <f>IF(SUMPRODUCT(--ISNUMBER(SEARCH({"ECON_EARNINGSREPORT","ECON_STOCKMARKET"},C2378)))&gt;0,1,0)</f>
        <v>1</v>
      </c>
      <c r="F2378" s="1">
        <f>IF(SUMPRODUCT(--ISNUMBER(SEARCH({"ENV_"},C2378)))&gt;0,1,0)</f>
        <v>0</v>
      </c>
      <c r="G2378" s="1">
        <f>IF(SUMPRODUCT(--ISNUMBER(SEARCH({"DISCRIMINATION","HARASSMENT","HATE_SPEECH","GENDER_VIOLENCE"},C2378)))&gt;0,1,0)</f>
        <v>0</v>
      </c>
      <c r="H2378" s="1">
        <f>IF(SUMPRODUCT(--ISNUMBER(SEARCH({"LEGALIZE","LEGISLATION","TRIAL"},C2378)))&gt;0,1,0)</f>
        <v>0</v>
      </c>
      <c r="I2378" s="1">
        <f>IF(SUMPRODUCT(--ISNUMBER(SEARCH({"LEADER"},C2378)))&gt;0,1,0)</f>
        <v>0</v>
      </c>
      <c r="J2378" t="str">
        <f t="shared" si="148"/>
        <v>2015</v>
      </c>
      <c r="K2378" t="str">
        <f t="shared" si="149"/>
        <v>09</v>
      </c>
      <c r="L2378" t="str">
        <f t="shared" si="150"/>
        <v>30</v>
      </c>
      <c r="M2378" s="2">
        <f t="shared" si="151"/>
        <v>42277.708333333336</v>
      </c>
      <c r="N2378" s="1">
        <f>IF(SUMPRODUCT(--ISNUMBER(SEARCH({"nasdaq.com","bloomberg.com","wsj.com","seekingalpha.com","valuewalk.com","reuters.com","forbes.com","marketwatch.com","investopedia.com","businessinsider.com","analystratings.com"},B2378)))&gt;0,1,0)</f>
        <v>0</v>
      </c>
      <c r="O2378" t="s">
        <v>3935</v>
      </c>
    </row>
    <row r="2379" spans="1:15" x14ac:dyDescent="0.35">
      <c r="A2379">
        <v>-0.85106382978723405</v>
      </c>
      <c r="B2379" t="s">
        <v>316</v>
      </c>
      <c r="D2379">
        <v>20150720211500</v>
      </c>
      <c r="E2379" s="1">
        <f>IF(SUMPRODUCT(--ISNUMBER(SEARCH({"ECON_EARNINGSREPORT","ECON_STOCKMARKET"},C2379)))&gt;0,1,0)</f>
        <v>0</v>
      </c>
      <c r="F2379" s="1">
        <f>IF(SUMPRODUCT(--ISNUMBER(SEARCH({"ENV_"},C2379)))&gt;0,1,0)</f>
        <v>0</v>
      </c>
      <c r="G2379" s="1">
        <f>IF(SUMPRODUCT(--ISNUMBER(SEARCH({"DISCRIMINATION","HARASSMENT","HATE_SPEECH","GENDER_VIOLENCE"},C2379)))&gt;0,1,0)</f>
        <v>0</v>
      </c>
      <c r="H2379" s="1">
        <f>IF(SUMPRODUCT(--ISNUMBER(SEARCH({"LEGALIZE","LEGISLATION","TRIAL"},C2379)))&gt;0,1,0)</f>
        <v>0</v>
      </c>
      <c r="I2379" s="1">
        <f>IF(SUMPRODUCT(--ISNUMBER(SEARCH({"LEADER"},C2379)))&gt;0,1,0)</f>
        <v>0</v>
      </c>
      <c r="J2379" t="str">
        <f t="shared" si="148"/>
        <v>2015</v>
      </c>
      <c r="K2379" t="str">
        <f t="shared" si="149"/>
        <v>07</v>
      </c>
      <c r="L2379" t="str">
        <f t="shared" si="150"/>
        <v>20</v>
      </c>
      <c r="M2379" s="2">
        <f t="shared" si="151"/>
        <v>42205.885416666664</v>
      </c>
      <c r="N2379" s="1">
        <f>IF(SUMPRODUCT(--ISNUMBER(SEARCH({"nasdaq.com","bloomberg.com","wsj.com","seekingalpha.com","valuewalk.com","reuters.com","forbes.com","marketwatch.com","investopedia.com","businessinsider.com","analystratings.com"},B2379)))&gt;0,1,0)</f>
        <v>1</v>
      </c>
      <c r="O2379" t="s">
        <v>3935</v>
      </c>
    </row>
    <row r="2380" spans="1:15" x14ac:dyDescent="0.35">
      <c r="A2380">
        <v>0.32102728731942198</v>
      </c>
      <c r="B2380" t="s">
        <v>1500</v>
      </c>
      <c r="C2380" t="s">
        <v>1501</v>
      </c>
      <c r="D2380">
        <v>20150716014500</v>
      </c>
      <c r="E2380" s="1">
        <f>IF(SUMPRODUCT(--ISNUMBER(SEARCH({"ECON_EARNINGSREPORT","ECON_STOCKMARKET"},C2380)))&gt;0,1,0)</f>
        <v>0</v>
      </c>
      <c r="F2380" s="1">
        <f>IF(SUMPRODUCT(--ISNUMBER(SEARCH({"ENV_"},C2380)))&gt;0,1,0)</f>
        <v>0</v>
      </c>
      <c r="G2380" s="1">
        <f>IF(SUMPRODUCT(--ISNUMBER(SEARCH({"DISCRIMINATION","HARASSMENT","HATE_SPEECH","GENDER_VIOLENCE"},C2380)))&gt;0,1,0)</f>
        <v>0</v>
      </c>
      <c r="H2380" s="1">
        <f>IF(SUMPRODUCT(--ISNUMBER(SEARCH({"LEGALIZE","LEGISLATION","TRIAL"},C2380)))&gt;0,1,0)</f>
        <v>0</v>
      </c>
      <c r="I2380" s="1">
        <f>IF(SUMPRODUCT(--ISNUMBER(SEARCH({"LEADER"},C2380)))&gt;0,1,0)</f>
        <v>1</v>
      </c>
      <c r="J2380" t="str">
        <f t="shared" si="148"/>
        <v>2015</v>
      </c>
      <c r="K2380" t="str">
        <f t="shared" si="149"/>
        <v>07</v>
      </c>
      <c r="L2380" t="str">
        <f t="shared" si="150"/>
        <v>16</v>
      </c>
      <c r="M2380" s="2">
        <f t="shared" si="151"/>
        <v>42201.072916666664</v>
      </c>
      <c r="N2380" s="1">
        <f>IF(SUMPRODUCT(--ISNUMBER(SEARCH({"nasdaq.com","bloomberg.com","wsj.com","seekingalpha.com","valuewalk.com","reuters.com","forbes.com","marketwatch.com","investopedia.com","businessinsider.com","analystratings.com"},B2380)))&gt;0,1,0)</f>
        <v>0</v>
      </c>
      <c r="O2380" t="s">
        <v>3935</v>
      </c>
    </row>
    <row r="2381" spans="1:15" x14ac:dyDescent="0.35">
      <c r="A2381">
        <v>1.3071895424836599</v>
      </c>
      <c r="B2381" t="s">
        <v>2236</v>
      </c>
      <c r="C2381" t="s">
        <v>2237</v>
      </c>
      <c r="D2381">
        <v>20150714191500</v>
      </c>
      <c r="E2381" s="1">
        <f>IF(SUMPRODUCT(--ISNUMBER(SEARCH({"ECON_EARNINGSREPORT","ECON_STOCKMARKET"},C2381)))&gt;0,1,0)</f>
        <v>0</v>
      </c>
      <c r="F2381" s="1">
        <f>IF(SUMPRODUCT(--ISNUMBER(SEARCH({"ENV_"},C2381)))&gt;0,1,0)</f>
        <v>0</v>
      </c>
      <c r="G2381" s="1">
        <f>IF(SUMPRODUCT(--ISNUMBER(SEARCH({"DISCRIMINATION","HARASSMENT","HATE_SPEECH","GENDER_VIOLENCE"},C2381)))&gt;0,1,0)</f>
        <v>0</v>
      </c>
      <c r="H2381" s="1">
        <f>IF(SUMPRODUCT(--ISNUMBER(SEARCH({"LEGALIZE","LEGISLATION","TRIAL"},C2381)))&gt;0,1,0)</f>
        <v>0</v>
      </c>
      <c r="I2381" s="1">
        <f>IF(SUMPRODUCT(--ISNUMBER(SEARCH({"LEADER"},C2381)))&gt;0,1,0)</f>
        <v>0</v>
      </c>
      <c r="J2381" t="str">
        <f t="shared" si="148"/>
        <v>2015</v>
      </c>
      <c r="K2381" t="str">
        <f t="shared" si="149"/>
        <v>07</v>
      </c>
      <c r="L2381" t="str">
        <f t="shared" si="150"/>
        <v>14</v>
      </c>
      <c r="M2381" s="2">
        <f t="shared" si="151"/>
        <v>42199.802083333336</v>
      </c>
      <c r="N2381" s="1">
        <f>IF(SUMPRODUCT(--ISNUMBER(SEARCH({"nasdaq.com","bloomberg.com","wsj.com","seekingalpha.com","valuewalk.com","reuters.com","forbes.com","marketwatch.com","investopedia.com","businessinsider.com","analystratings.com"},B2381)))&gt;0,1,0)</f>
        <v>0</v>
      </c>
      <c r="O2381" t="s">
        <v>3935</v>
      </c>
    </row>
    <row r="2382" spans="1:15" x14ac:dyDescent="0.35">
      <c r="A2382">
        <v>1.2288786482334899</v>
      </c>
      <c r="B2382" t="s">
        <v>1554</v>
      </c>
      <c r="C2382" t="s">
        <v>2238</v>
      </c>
      <c r="D2382">
        <v>20150731023000</v>
      </c>
      <c r="E2382" s="1">
        <f>IF(SUMPRODUCT(--ISNUMBER(SEARCH({"ECON_EARNINGSREPORT","ECON_STOCKMARKET"},C2382)))&gt;0,1,0)</f>
        <v>0</v>
      </c>
      <c r="F2382" s="1">
        <f>IF(SUMPRODUCT(--ISNUMBER(SEARCH({"ENV_"},C2382)))&gt;0,1,0)</f>
        <v>0</v>
      </c>
      <c r="G2382" s="1">
        <f>IF(SUMPRODUCT(--ISNUMBER(SEARCH({"DISCRIMINATION","HARASSMENT","HATE_SPEECH","GENDER_VIOLENCE"},C2382)))&gt;0,1,0)</f>
        <v>0</v>
      </c>
      <c r="H2382" s="1">
        <f>IF(SUMPRODUCT(--ISNUMBER(SEARCH({"LEGALIZE","LEGISLATION","TRIAL"},C2382)))&gt;0,1,0)</f>
        <v>0</v>
      </c>
      <c r="I2382" s="1">
        <f>IF(SUMPRODUCT(--ISNUMBER(SEARCH({"LEADER"},C2382)))&gt;0,1,0)</f>
        <v>0</v>
      </c>
      <c r="J2382" t="str">
        <f t="shared" si="148"/>
        <v>2015</v>
      </c>
      <c r="K2382" t="str">
        <f t="shared" si="149"/>
        <v>07</v>
      </c>
      <c r="L2382" t="str">
        <f t="shared" si="150"/>
        <v>31</v>
      </c>
      <c r="M2382" s="2">
        <f t="shared" si="151"/>
        <v>42216.104166666664</v>
      </c>
      <c r="N2382" s="1">
        <f>IF(SUMPRODUCT(--ISNUMBER(SEARCH({"nasdaq.com","bloomberg.com","wsj.com","seekingalpha.com","valuewalk.com","reuters.com","forbes.com","marketwatch.com","investopedia.com","businessinsider.com","analystratings.com"},B2382)))&gt;0,1,0)</f>
        <v>0</v>
      </c>
      <c r="O2382" t="s">
        <v>3935</v>
      </c>
    </row>
    <row r="2383" spans="1:15" x14ac:dyDescent="0.35">
      <c r="A2383">
        <v>1.3071895424836599</v>
      </c>
      <c r="B2383" t="s">
        <v>2239</v>
      </c>
      <c r="C2383" t="s">
        <v>1648</v>
      </c>
      <c r="D2383">
        <v>20150729040000</v>
      </c>
      <c r="E2383" s="1">
        <f>IF(SUMPRODUCT(--ISNUMBER(SEARCH({"ECON_EARNINGSREPORT","ECON_STOCKMARKET"},C2383)))&gt;0,1,0)</f>
        <v>0</v>
      </c>
      <c r="F2383" s="1">
        <f>IF(SUMPRODUCT(--ISNUMBER(SEARCH({"ENV_"},C2383)))&gt;0,1,0)</f>
        <v>0</v>
      </c>
      <c r="G2383" s="1">
        <f>IF(SUMPRODUCT(--ISNUMBER(SEARCH({"DISCRIMINATION","HARASSMENT","HATE_SPEECH","GENDER_VIOLENCE"},C2383)))&gt;0,1,0)</f>
        <v>0</v>
      </c>
      <c r="H2383" s="1">
        <f>IF(SUMPRODUCT(--ISNUMBER(SEARCH({"LEGALIZE","LEGISLATION","TRIAL"},C2383)))&gt;0,1,0)</f>
        <v>0</v>
      </c>
      <c r="I2383" s="1">
        <f>IF(SUMPRODUCT(--ISNUMBER(SEARCH({"LEADER"},C2383)))&gt;0,1,0)</f>
        <v>1</v>
      </c>
      <c r="J2383" t="str">
        <f t="shared" si="148"/>
        <v>2015</v>
      </c>
      <c r="K2383" t="str">
        <f t="shared" si="149"/>
        <v>07</v>
      </c>
      <c r="L2383" t="str">
        <f t="shared" si="150"/>
        <v>29</v>
      </c>
      <c r="M2383" s="2">
        <f t="shared" si="151"/>
        <v>42214.166666666664</v>
      </c>
      <c r="N2383" s="1">
        <f>IF(SUMPRODUCT(--ISNUMBER(SEARCH({"nasdaq.com","bloomberg.com","wsj.com","seekingalpha.com","valuewalk.com","reuters.com","forbes.com","marketwatch.com","investopedia.com","businessinsider.com","analystratings.com"},B2383)))&gt;0,1,0)</f>
        <v>0</v>
      </c>
      <c r="O2383" t="s">
        <v>3935</v>
      </c>
    </row>
    <row r="2384" spans="1:15" x14ac:dyDescent="0.35">
      <c r="A2384">
        <v>0.67567567567567599</v>
      </c>
      <c r="B2384" t="s">
        <v>11</v>
      </c>
      <c r="C2384" t="s">
        <v>2240</v>
      </c>
      <c r="D2384">
        <v>20151006233000</v>
      </c>
      <c r="E2384" s="1">
        <f>IF(SUMPRODUCT(--ISNUMBER(SEARCH({"ECON_EARNINGSREPORT","ECON_STOCKMARKET"},C2384)))&gt;0,1,0)</f>
        <v>0</v>
      </c>
      <c r="F2384" s="1">
        <f>IF(SUMPRODUCT(--ISNUMBER(SEARCH({"ENV_"},C2384)))&gt;0,1,0)</f>
        <v>0</v>
      </c>
      <c r="G2384" s="1">
        <f>IF(SUMPRODUCT(--ISNUMBER(SEARCH({"DISCRIMINATION","HARASSMENT","HATE_SPEECH","GENDER_VIOLENCE"},C2384)))&gt;0,1,0)</f>
        <v>0</v>
      </c>
      <c r="H2384" s="1">
        <f>IF(SUMPRODUCT(--ISNUMBER(SEARCH({"LEGALIZE","LEGISLATION","TRIAL"},C2384)))&gt;0,1,0)</f>
        <v>0</v>
      </c>
      <c r="I2384" s="1">
        <f>IF(SUMPRODUCT(--ISNUMBER(SEARCH({"LEADER"},C2384)))&gt;0,1,0)</f>
        <v>0</v>
      </c>
      <c r="J2384" t="str">
        <f t="shared" si="148"/>
        <v>2015</v>
      </c>
      <c r="K2384" t="str">
        <f t="shared" si="149"/>
        <v>10</v>
      </c>
      <c r="L2384" t="str">
        <f t="shared" si="150"/>
        <v>06</v>
      </c>
      <c r="M2384" s="2">
        <f t="shared" si="151"/>
        <v>42283.979166666664</v>
      </c>
      <c r="N2384" s="1">
        <f>IF(SUMPRODUCT(--ISNUMBER(SEARCH({"nasdaq.com","bloomberg.com","wsj.com","seekingalpha.com","valuewalk.com","reuters.com","forbes.com","marketwatch.com","investopedia.com","businessinsider.com","analystratings.com"},B2384)))&gt;0,1,0)</f>
        <v>0</v>
      </c>
      <c r="O2384" t="s">
        <v>3935</v>
      </c>
    </row>
    <row r="2385" spans="1:15" x14ac:dyDescent="0.35">
      <c r="A2385">
        <v>0</v>
      </c>
      <c r="B2385" t="s">
        <v>316</v>
      </c>
      <c r="C2385" t="s">
        <v>1434</v>
      </c>
      <c r="D2385">
        <v>20150714094500</v>
      </c>
      <c r="E2385" s="1">
        <f>IF(SUMPRODUCT(--ISNUMBER(SEARCH({"ECON_EARNINGSREPORT","ECON_STOCKMARKET"},C2385)))&gt;0,1,0)</f>
        <v>0</v>
      </c>
      <c r="F2385" s="1">
        <f>IF(SUMPRODUCT(--ISNUMBER(SEARCH({"ENV_"},C2385)))&gt;0,1,0)</f>
        <v>0</v>
      </c>
      <c r="G2385" s="1">
        <f>IF(SUMPRODUCT(--ISNUMBER(SEARCH({"DISCRIMINATION","HARASSMENT","HATE_SPEECH","GENDER_VIOLENCE"},C2385)))&gt;0,1,0)</f>
        <v>0</v>
      </c>
      <c r="H2385" s="1">
        <f>IF(SUMPRODUCT(--ISNUMBER(SEARCH({"LEGALIZE","LEGISLATION","TRIAL"},C2385)))&gt;0,1,0)</f>
        <v>0</v>
      </c>
      <c r="I2385" s="1">
        <f>IF(SUMPRODUCT(--ISNUMBER(SEARCH({"LEADER"},C2385)))&gt;0,1,0)</f>
        <v>0</v>
      </c>
      <c r="J2385" t="str">
        <f t="shared" si="148"/>
        <v>2015</v>
      </c>
      <c r="K2385" t="str">
        <f t="shared" si="149"/>
        <v>07</v>
      </c>
      <c r="L2385" t="str">
        <f t="shared" si="150"/>
        <v>14</v>
      </c>
      <c r="M2385" s="2">
        <f t="shared" si="151"/>
        <v>42199.40625</v>
      </c>
      <c r="N2385" s="1">
        <f>IF(SUMPRODUCT(--ISNUMBER(SEARCH({"nasdaq.com","bloomberg.com","wsj.com","seekingalpha.com","valuewalk.com","reuters.com","forbes.com","marketwatch.com","investopedia.com","businessinsider.com","analystratings.com"},B2385)))&gt;0,1,0)</f>
        <v>1</v>
      </c>
      <c r="O2385" t="s">
        <v>3935</v>
      </c>
    </row>
    <row r="2386" spans="1:15" x14ac:dyDescent="0.35">
      <c r="A2386">
        <v>4.9450549450549497</v>
      </c>
      <c r="B2386" t="s">
        <v>90</v>
      </c>
      <c r="C2386" t="s">
        <v>2241</v>
      </c>
      <c r="D2386">
        <v>20160412204500</v>
      </c>
      <c r="E2386" s="1">
        <f>IF(SUMPRODUCT(--ISNUMBER(SEARCH({"ECON_EARNINGSREPORT","ECON_STOCKMARKET"},C2386)))&gt;0,1,0)</f>
        <v>1</v>
      </c>
      <c r="F2386" s="1">
        <f>IF(SUMPRODUCT(--ISNUMBER(SEARCH({"ENV_"},C2386)))&gt;0,1,0)</f>
        <v>0</v>
      </c>
      <c r="G2386" s="1">
        <f>IF(SUMPRODUCT(--ISNUMBER(SEARCH({"DISCRIMINATION","HARASSMENT","HATE_SPEECH","GENDER_VIOLENCE"},C2386)))&gt;0,1,0)</f>
        <v>0</v>
      </c>
      <c r="H2386" s="1">
        <f>IF(SUMPRODUCT(--ISNUMBER(SEARCH({"LEGALIZE","LEGISLATION","TRIAL"},C2386)))&gt;0,1,0)</f>
        <v>0</v>
      </c>
      <c r="I2386" s="1">
        <f>IF(SUMPRODUCT(--ISNUMBER(SEARCH({"LEADER"},C2386)))&gt;0,1,0)</f>
        <v>0</v>
      </c>
      <c r="J2386" t="str">
        <f t="shared" si="148"/>
        <v>2016</v>
      </c>
      <c r="K2386" t="str">
        <f t="shared" si="149"/>
        <v>04</v>
      </c>
      <c r="L2386" t="str">
        <f t="shared" si="150"/>
        <v>12</v>
      </c>
      <c r="M2386" s="2">
        <f t="shared" si="151"/>
        <v>42472.864583333336</v>
      </c>
      <c r="N2386" s="1">
        <f>IF(SUMPRODUCT(--ISNUMBER(SEARCH({"nasdaq.com","bloomberg.com","wsj.com","seekingalpha.com","valuewalk.com","reuters.com","forbes.com","marketwatch.com","investopedia.com","businessinsider.com","analystratings.com"},B2386)))&gt;0,1,0)</f>
        <v>0</v>
      </c>
      <c r="O2386" t="s">
        <v>3935</v>
      </c>
    </row>
    <row r="2387" spans="1:15" x14ac:dyDescent="0.35">
      <c r="A2387">
        <v>3.82848392036753</v>
      </c>
      <c r="B2387" t="s">
        <v>25</v>
      </c>
      <c r="D2387">
        <v>20151215210000</v>
      </c>
      <c r="E2387" s="1">
        <f>IF(SUMPRODUCT(--ISNUMBER(SEARCH({"ECON_EARNINGSREPORT","ECON_STOCKMARKET"},C2387)))&gt;0,1,0)</f>
        <v>0</v>
      </c>
      <c r="F2387" s="1">
        <f>IF(SUMPRODUCT(--ISNUMBER(SEARCH({"ENV_"},C2387)))&gt;0,1,0)</f>
        <v>0</v>
      </c>
      <c r="G2387" s="1">
        <f>IF(SUMPRODUCT(--ISNUMBER(SEARCH({"DISCRIMINATION","HARASSMENT","HATE_SPEECH","GENDER_VIOLENCE"},C2387)))&gt;0,1,0)</f>
        <v>0</v>
      </c>
      <c r="H2387" s="1">
        <f>IF(SUMPRODUCT(--ISNUMBER(SEARCH({"LEGALIZE","LEGISLATION","TRIAL"},C2387)))&gt;0,1,0)</f>
        <v>0</v>
      </c>
      <c r="I2387" s="1">
        <f>IF(SUMPRODUCT(--ISNUMBER(SEARCH({"LEADER"},C2387)))&gt;0,1,0)</f>
        <v>0</v>
      </c>
      <c r="J2387" t="str">
        <f t="shared" si="148"/>
        <v>2015</v>
      </c>
      <c r="K2387" t="str">
        <f t="shared" si="149"/>
        <v>12</v>
      </c>
      <c r="L2387" t="str">
        <f t="shared" si="150"/>
        <v>15</v>
      </c>
      <c r="M2387" s="2">
        <f t="shared" si="151"/>
        <v>42353.875</v>
      </c>
      <c r="N2387" s="1">
        <f>IF(SUMPRODUCT(--ISNUMBER(SEARCH({"nasdaq.com","bloomberg.com","wsj.com","seekingalpha.com","valuewalk.com","reuters.com","forbes.com","marketwatch.com","investopedia.com","businessinsider.com","analystratings.com"},B2387)))&gt;0,1,0)</f>
        <v>0</v>
      </c>
      <c r="O2387" t="s">
        <v>3935</v>
      </c>
    </row>
    <row r="2388" spans="1:15" x14ac:dyDescent="0.35">
      <c r="A2388">
        <v>-1.58227848101266</v>
      </c>
      <c r="B2388" t="s">
        <v>10</v>
      </c>
      <c r="C2388" t="s">
        <v>2242</v>
      </c>
      <c r="D2388">
        <v>20150701151500</v>
      </c>
      <c r="E2388" s="1">
        <f>IF(SUMPRODUCT(--ISNUMBER(SEARCH({"ECON_EARNINGSREPORT","ECON_STOCKMARKET"},C2388)))&gt;0,1,0)</f>
        <v>1</v>
      </c>
      <c r="F2388" s="1">
        <f>IF(SUMPRODUCT(--ISNUMBER(SEARCH({"ENV_"},C2388)))&gt;0,1,0)</f>
        <v>0</v>
      </c>
      <c r="G2388" s="1">
        <f>IF(SUMPRODUCT(--ISNUMBER(SEARCH({"DISCRIMINATION","HARASSMENT","HATE_SPEECH","GENDER_VIOLENCE"},C2388)))&gt;0,1,0)</f>
        <v>0</v>
      </c>
      <c r="H2388" s="1">
        <f>IF(SUMPRODUCT(--ISNUMBER(SEARCH({"LEGALIZE","LEGISLATION","TRIAL"},C2388)))&gt;0,1,0)</f>
        <v>0</v>
      </c>
      <c r="I2388" s="1">
        <f>IF(SUMPRODUCT(--ISNUMBER(SEARCH({"LEADER"},C2388)))&gt;0,1,0)</f>
        <v>0</v>
      </c>
      <c r="J2388" t="str">
        <f t="shared" si="148"/>
        <v>2015</v>
      </c>
      <c r="K2388" t="str">
        <f t="shared" si="149"/>
        <v>07</v>
      </c>
      <c r="L2388" t="str">
        <f t="shared" si="150"/>
        <v>01</v>
      </c>
      <c r="M2388" s="2">
        <f t="shared" si="151"/>
        <v>42186.635416666664</v>
      </c>
      <c r="N2388" s="1">
        <f>IF(SUMPRODUCT(--ISNUMBER(SEARCH({"nasdaq.com","bloomberg.com","wsj.com","seekingalpha.com","valuewalk.com","reuters.com","forbes.com","marketwatch.com","investopedia.com","businessinsider.com","analystratings.com"},B2388)))&gt;0,1,0)</f>
        <v>1</v>
      </c>
      <c r="O2388" t="s">
        <v>3935</v>
      </c>
    </row>
    <row r="2389" spans="1:15" x14ac:dyDescent="0.35">
      <c r="A2389">
        <v>-2.53968253968254</v>
      </c>
      <c r="B2389" t="s">
        <v>139</v>
      </c>
      <c r="D2389">
        <v>20160120180000</v>
      </c>
      <c r="E2389" s="1">
        <f>IF(SUMPRODUCT(--ISNUMBER(SEARCH({"ECON_EARNINGSREPORT","ECON_STOCKMARKET"},C2389)))&gt;0,1,0)</f>
        <v>0</v>
      </c>
      <c r="F2389" s="1">
        <f>IF(SUMPRODUCT(--ISNUMBER(SEARCH({"ENV_"},C2389)))&gt;0,1,0)</f>
        <v>0</v>
      </c>
      <c r="G2389" s="1">
        <f>IF(SUMPRODUCT(--ISNUMBER(SEARCH({"DISCRIMINATION","HARASSMENT","HATE_SPEECH","GENDER_VIOLENCE"},C2389)))&gt;0,1,0)</f>
        <v>0</v>
      </c>
      <c r="H2389" s="1">
        <f>IF(SUMPRODUCT(--ISNUMBER(SEARCH({"LEGALIZE","LEGISLATION","TRIAL"},C2389)))&gt;0,1,0)</f>
        <v>0</v>
      </c>
      <c r="I2389" s="1">
        <f>IF(SUMPRODUCT(--ISNUMBER(SEARCH({"LEADER"},C2389)))&gt;0,1,0)</f>
        <v>0</v>
      </c>
      <c r="J2389" t="str">
        <f t="shared" si="148"/>
        <v>2016</v>
      </c>
      <c r="K2389" t="str">
        <f t="shared" si="149"/>
        <v>01</v>
      </c>
      <c r="L2389" t="str">
        <f t="shared" si="150"/>
        <v>20</v>
      </c>
      <c r="M2389" s="2">
        <f t="shared" si="151"/>
        <v>42389.75</v>
      </c>
      <c r="N2389" s="1">
        <f>IF(SUMPRODUCT(--ISNUMBER(SEARCH({"nasdaq.com","bloomberg.com","wsj.com","seekingalpha.com","valuewalk.com","reuters.com","forbes.com","marketwatch.com","investopedia.com","businessinsider.com","analystratings.com"},B2389)))&gt;0,1,0)</f>
        <v>0</v>
      </c>
      <c r="O2389" t="s">
        <v>3935</v>
      </c>
    </row>
    <row r="2390" spans="1:15" x14ac:dyDescent="0.35">
      <c r="A2390">
        <v>0</v>
      </c>
      <c r="B2390" t="s">
        <v>2243</v>
      </c>
      <c r="C2390" t="s">
        <v>2244</v>
      </c>
      <c r="D2390">
        <v>20150721074500</v>
      </c>
      <c r="E2390" s="1">
        <f>IF(SUMPRODUCT(--ISNUMBER(SEARCH({"ECON_EARNINGSREPORT","ECON_STOCKMARKET"},C2390)))&gt;0,1,0)</f>
        <v>0</v>
      </c>
      <c r="F2390" s="1">
        <f>IF(SUMPRODUCT(--ISNUMBER(SEARCH({"ENV_"},C2390)))&gt;0,1,0)</f>
        <v>0</v>
      </c>
      <c r="G2390" s="1">
        <f>IF(SUMPRODUCT(--ISNUMBER(SEARCH({"DISCRIMINATION","HARASSMENT","HATE_SPEECH","GENDER_VIOLENCE"},C2390)))&gt;0,1,0)</f>
        <v>0</v>
      </c>
      <c r="H2390" s="1">
        <f>IF(SUMPRODUCT(--ISNUMBER(SEARCH({"LEGALIZE","LEGISLATION","TRIAL"},C2390)))&gt;0,1,0)</f>
        <v>0</v>
      </c>
      <c r="I2390" s="1">
        <f>IF(SUMPRODUCT(--ISNUMBER(SEARCH({"LEADER"},C2390)))&gt;0,1,0)</f>
        <v>1</v>
      </c>
      <c r="J2390" t="str">
        <f t="shared" si="148"/>
        <v>2015</v>
      </c>
      <c r="K2390" t="str">
        <f t="shared" si="149"/>
        <v>07</v>
      </c>
      <c r="L2390" t="str">
        <f t="shared" si="150"/>
        <v>21</v>
      </c>
      <c r="M2390" s="2">
        <f t="shared" si="151"/>
        <v>42206.322916666664</v>
      </c>
      <c r="N2390" s="1">
        <f>IF(SUMPRODUCT(--ISNUMBER(SEARCH({"nasdaq.com","bloomberg.com","wsj.com","seekingalpha.com","valuewalk.com","reuters.com","forbes.com","marketwatch.com","investopedia.com","businessinsider.com","analystratings.com"},B2390)))&gt;0,1,0)</f>
        <v>0</v>
      </c>
      <c r="O2390" t="s">
        <v>3935</v>
      </c>
    </row>
    <row r="2391" spans="1:15" x14ac:dyDescent="0.35">
      <c r="A2391">
        <v>0</v>
      </c>
      <c r="B2391" t="s">
        <v>40</v>
      </c>
      <c r="C2391" t="s">
        <v>2245</v>
      </c>
      <c r="D2391">
        <v>20150319174500</v>
      </c>
      <c r="E2391" s="1">
        <f>IF(SUMPRODUCT(--ISNUMBER(SEARCH({"ECON_EARNINGSREPORT","ECON_STOCKMARKET"},C2391)))&gt;0,1,0)</f>
        <v>1</v>
      </c>
      <c r="F2391" s="1">
        <f>IF(SUMPRODUCT(--ISNUMBER(SEARCH({"ENV_"},C2391)))&gt;0,1,0)</f>
        <v>0</v>
      </c>
      <c r="G2391" s="1">
        <f>IF(SUMPRODUCT(--ISNUMBER(SEARCH({"DISCRIMINATION","HARASSMENT","HATE_SPEECH","GENDER_VIOLENCE"},C2391)))&gt;0,1,0)</f>
        <v>0</v>
      </c>
      <c r="H2391" s="1">
        <f>IF(SUMPRODUCT(--ISNUMBER(SEARCH({"LEGALIZE","LEGISLATION","TRIAL"},C2391)))&gt;0,1,0)</f>
        <v>0</v>
      </c>
      <c r="I2391" s="1">
        <f>IF(SUMPRODUCT(--ISNUMBER(SEARCH({"LEADER"},C2391)))&gt;0,1,0)</f>
        <v>0</v>
      </c>
      <c r="J2391" t="str">
        <f t="shared" si="148"/>
        <v>2015</v>
      </c>
      <c r="K2391" t="str">
        <f t="shared" si="149"/>
        <v>03</v>
      </c>
      <c r="L2391" t="str">
        <f t="shared" si="150"/>
        <v>19</v>
      </c>
      <c r="M2391" s="2">
        <f t="shared" si="151"/>
        <v>42082.739583333336</v>
      </c>
      <c r="N2391" s="1">
        <f>IF(SUMPRODUCT(--ISNUMBER(SEARCH({"nasdaq.com","bloomberg.com","wsj.com","seekingalpha.com","valuewalk.com","reuters.com","forbes.com","marketwatch.com","investopedia.com","businessinsider.com","analystratings.com"},B2391)))&gt;0,1,0)</f>
        <v>0</v>
      </c>
      <c r="O2391" t="s">
        <v>3935</v>
      </c>
    </row>
    <row r="2392" spans="1:15" x14ac:dyDescent="0.35">
      <c r="A2392">
        <v>4.1958041958042003</v>
      </c>
      <c r="B2392" t="s">
        <v>1039</v>
      </c>
      <c r="C2392" t="s">
        <v>1459</v>
      </c>
      <c r="D2392">
        <v>20151023021500</v>
      </c>
      <c r="E2392" s="1">
        <f>IF(SUMPRODUCT(--ISNUMBER(SEARCH({"ECON_EARNINGSREPORT","ECON_STOCKMARKET"},C2392)))&gt;0,1,0)</f>
        <v>0</v>
      </c>
      <c r="F2392" s="1">
        <f>IF(SUMPRODUCT(--ISNUMBER(SEARCH({"ENV_"},C2392)))&gt;0,1,0)</f>
        <v>0</v>
      </c>
      <c r="G2392" s="1">
        <f>IF(SUMPRODUCT(--ISNUMBER(SEARCH({"DISCRIMINATION","HARASSMENT","HATE_SPEECH","GENDER_VIOLENCE"},C2392)))&gt;0,1,0)</f>
        <v>0</v>
      </c>
      <c r="H2392" s="1">
        <f>IF(SUMPRODUCT(--ISNUMBER(SEARCH({"LEGALIZE","LEGISLATION","TRIAL"},C2392)))&gt;0,1,0)</f>
        <v>0</v>
      </c>
      <c r="I2392" s="1">
        <f>IF(SUMPRODUCT(--ISNUMBER(SEARCH({"LEADER"},C2392)))&gt;0,1,0)</f>
        <v>0</v>
      </c>
      <c r="J2392" t="str">
        <f t="shared" si="148"/>
        <v>2015</v>
      </c>
      <c r="K2392" t="str">
        <f t="shared" si="149"/>
        <v>10</v>
      </c>
      <c r="L2392" t="str">
        <f t="shared" si="150"/>
        <v>23</v>
      </c>
      <c r="M2392" s="2">
        <f t="shared" si="151"/>
        <v>42300.09375</v>
      </c>
      <c r="N2392" s="1">
        <f>IF(SUMPRODUCT(--ISNUMBER(SEARCH({"nasdaq.com","bloomberg.com","wsj.com","seekingalpha.com","valuewalk.com","reuters.com","forbes.com","marketwatch.com","investopedia.com","businessinsider.com","analystratings.com"},B2392)))&gt;0,1,0)</f>
        <v>0</v>
      </c>
      <c r="O2392" t="s">
        <v>3935</v>
      </c>
    </row>
    <row r="2393" spans="1:15" x14ac:dyDescent="0.35">
      <c r="A2393">
        <v>0.37174721189591098</v>
      </c>
      <c r="B2393" t="s">
        <v>59</v>
      </c>
      <c r="C2393" t="s">
        <v>2246</v>
      </c>
      <c r="D2393">
        <v>20160126161500</v>
      </c>
      <c r="E2393" s="1">
        <f>IF(SUMPRODUCT(--ISNUMBER(SEARCH({"ECON_EARNINGSREPORT","ECON_STOCKMARKET"},C2393)))&gt;0,1,0)</f>
        <v>1</v>
      </c>
      <c r="F2393" s="1">
        <f>IF(SUMPRODUCT(--ISNUMBER(SEARCH({"ENV_"},C2393)))&gt;0,1,0)</f>
        <v>0</v>
      </c>
      <c r="G2393" s="1">
        <f>IF(SUMPRODUCT(--ISNUMBER(SEARCH({"DISCRIMINATION","HARASSMENT","HATE_SPEECH","GENDER_VIOLENCE"},C2393)))&gt;0,1,0)</f>
        <v>0</v>
      </c>
      <c r="H2393" s="1">
        <f>IF(SUMPRODUCT(--ISNUMBER(SEARCH({"LEGALIZE","LEGISLATION","TRIAL"},C2393)))&gt;0,1,0)</f>
        <v>0</v>
      </c>
      <c r="I2393" s="1">
        <f>IF(SUMPRODUCT(--ISNUMBER(SEARCH({"LEADER"},C2393)))&gt;0,1,0)</f>
        <v>0</v>
      </c>
      <c r="J2393" t="str">
        <f t="shared" si="148"/>
        <v>2016</v>
      </c>
      <c r="K2393" t="str">
        <f t="shared" si="149"/>
        <v>01</v>
      </c>
      <c r="L2393" t="str">
        <f t="shared" si="150"/>
        <v>26</v>
      </c>
      <c r="M2393" s="2">
        <f t="shared" si="151"/>
        <v>42395.677083333336</v>
      </c>
      <c r="N2393" s="1">
        <f>IF(SUMPRODUCT(--ISNUMBER(SEARCH({"nasdaq.com","bloomberg.com","wsj.com","seekingalpha.com","valuewalk.com","reuters.com","forbes.com","marketwatch.com","investopedia.com","businessinsider.com","analystratings.com"},B2393)))&gt;0,1,0)</f>
        <v>0</v>
      </c>
      <c r="O2393" t="s">
        <v>3935</v>
      </c>
    </row>
    <row r="2394" spans="1:15" x14ac:dyDescent="0.35">
      <c r="A2394">
        <v>-2.0930232558139501</v>
      </c>
      <c r="B2394" t="s">
        <v>21</v>
      </c>
      <c r="C2394" t="s">
        <v>2247</v>
      </c>
      <c r="D2394">
        <v>20150728143000</v>
      </c>
      <c r="E2394" s="1">
        <f>IF(SUMPRODUCT(--ISNUMBER(SEARCH({"ECON_EARNINGSREPORT","ECON_STOCKMARKET"},C2394)))&gt;0,1,0)</f>
        <v>1</v>
      </c>
      <c r="F2394" s="1">
        <f>IF(SUMPRODUCT(--ISNUMBER(SEARCH({"ENV_"},C2394)))&gt;0,1,0)</f>
        <v>0</v>
      </c>
      <c r="G2394" s="1">
        <f>IF(SUMPRODUCT(--ISNUMBER(SEARCH({"DISCRIMINATION","HARASSMENT","HATE_SPEECH","GENDER_VIOLENCE"},C2394)))&gt;0,1,0)</f>
        <v>0</v>
      </c>
      <c r="H2394" s="1">
        <f>IF(SUMPRODUCT(--ISNUMBER(SEARCH({"LEGALIZE","LEGISLATION","TRIAL"},C2394)))&gt;0,1,0)</f>
        <v>0</v>
      </c>
      <c r="I2394" s="1">
        <f>IF(SUMPRODUCT(--ISNUMBER(SEARCH({"LEADER"},C2394)))&gt;0,1,0)</f>
        <v>0</v>
      </c>
      <c r="J2394" t="str">
        <f t="shared" si="148"/>
        <v>2015</v>
      </c>
      <c r="K2394" t="str">
        <f t="shared" si="149"/>
        <v>07</v>
      </c>
      <c r="L2394" t="str">
        <f t="shared" si="150"/>
        <v>28</v>
      </c>
      <c r="M2394" s="2">
        <f t="shared" si="151"/>
        <v>42213.604166666664</v>
      </c>
      <c r="N2394" s="1">
        <f>IF(SUMPRODUCT(--ISNUMBER(SEARCH({"nasdaq.com","bloomberg.com","wsj.com","seekingalpha.com","valuewalk.com","reuters.com","forbes.com","marketwatch.com","investopedia.com","businessinsider.com","analystratings.com"},B2394)))&gt;0,1,0)</f>
        <v>0</v>
      </c>
      <c r="O2394" t="s">
        <v>3935</v>
      </c>
    </row>
    <row r="2395" spans="1:15" x14ac:dyDescent="0.35">
      <c r="A2395">
        <v>0.42826552462526801</v>
      </c>
      <c r="B2395" t="s">
        <v>120</v>
      </c>
      <c r="C2395" t="s">
        <v>2248</v>
      </c>
      <c r="D2395">
        <v>20151010003000</v>
      </c>
      <c r="E2395" s="1">
        <f>IF(SUMPRODUCT(--ISNUMBER(SEARCH({"ECON_EARNINGSREPORT","ECON_STOCKMARKET"},C2395)))&gt;0,1,0)</f>
        <v>1</v>
      </c>
      <c r="F2395" s="1">
        <f>IF(SUMPRODUCT(--ISNUMBER(SEARCH({"ENV_"},C2395)))&gt;0,1,0)</f>
        <v>0</v>
      </c>
      <c r="G2395" s="1">
        <f>IF(SUMPRODUCT(--ISNUMBER(SEARCH({"DISCRIMINATION","HARASSMENT","HATE_SPEECH","GENDER_VIOLENCE"},C2395)))&gt;0,1,0)</f>
        <v>0</v>
      </c>
      <c r="H2395" s="1">
        <f>IF(SUMPRODUCT(--ISNUMBER(SEARCH({"LEGALIZE","LEGISLATION","TRIAL"},C2395)))&gt;0,1,0)</f>
        <v>0</v>
      </c>
      <c r="I2395" s="1">
        <f>IF(SUMPRODUCT(--ISNUMBER(SEARCH({"LEADER"},C2395)))&gt;0,1,0)</f>
        <v>1</v>
      </c>
      <c r="J2395" t="str">
        <f t="shared" si="148"/>
        <v>2015</v>
      </c>
      <c r="K2395" t="str">
        <f t="shared" si="149"/>
        <v>10</v>
      </c>
      <c r="L2395" t="str">
        <f t="shared" si="150"/>
        <v>10</v>
      </c>
      <c r="M2395" s="2">
        <f t="shared" si="151"/>
        <v>42287.020833333336</v>
      </c>
      <c r="N2395" s="1">
        <f>IF(SUMPRODUCT(--ISNUMBER(SEARCH({"nasdaq.com","bloomberg.com","wsj.com","seekingalpha.com","valuewalk.com","reuters.com","forbes.com","marketwatch.com","investopedia.com","businessinsider.com","analystratings.com"},B2395)))&gt;0,1,0)</f>
        <v>0</v>
      </c>
      <c r="O2395" t="s">
        <v>3935</v>
      </c>
    </row>
    <row r="2396" spans="1:15" x14ac:dyDescent="0.35">
      <c r="A2396">
        <v>0.65040650406503997</v>
      </c>
      <c r="B2396" t="s">
        <v>44</v>
      </c>
      <c r="C2396" t="s">
        <v>2249</v>
      </c>
      <c r="D2396">
        <v>20160401224500</v>
      </c>
      <c r="E2396" s="1">
        <f>IF(SUMPRODUCT(--ISNUMBER(SEARCH({"ECON_EARNINGSREPORT","ECON_STOCKMARKET"},C2396)))&gt;0,1,0)</f>
        <v>1</v>
      </c>
      <c r="F2396" s="1">
        <f>IF(SUMPRODUCT(--ISNUMBER(SEARCH({"ENV_"},C2396)))&gt;0,1,0)</f>
        <v>0</v>
      </c>
      <c r="G2396" s="1">
        <f>IF(SUMPRODUCT(--ISNUMBER(SEARCH({"DISCRIMINATION","HARASSMENT","HATE_SPEECH","GENDER_VIOLENCE"},C2396)))&gt;0,1,0)</f>
        <v>0</v>
      </c>
      <c r="H2396" s="1">
        <f>IF(SUMPRODUCT(--ISNUMBER(SEARCH({"LEGALIZE","LEGISLATION","TRIAL"},C2396)))&gt;0,1,0)</f>
        <v>0</v>
      </c>
      <c r="I2396" s="1">
        <f>IF(SUMPRODUCT(--ISNUMBER(SEARCH({"LEADER"},C2396)))&gt;0,1,0)</f>
        <v>0</v>
      </c>
      <c r="J2396" t="str">
        <f t="shared" si="148"/>
        <v>2016</v>
      </c>
      <c r="K2396" t="str">
        <f t="shared" si="149"/>
        <v>04</v>
      </c>
      <c r="L2396" t="str">
        <f t="shared" si="150"/>
        <v>01</v>
      </c>
      <c r="M2396" s="2">
        <f t="shared" si="151"/>
        <v>42461.947916666664</v>
      </c>
      <c r="N2396" s="1">
        <f>IF(SUMPRODUCT(--ISNUMBER(SEARCH({"nasdaq.com","bloomberg.com","wsj.com","seekingalpha.com","valuewalk.com","reuters.com","forbes.com","marketwatch.com","investopedia.com","businessinsider.com","analystratings.com"},B2396)))&gt;0,1,0)</f>
        <v>0</v>
      </c>
      <c r="O2396" t="s">
        <v>3935</v>
      </c>
    </row>
    <row r="2397" spans="1:15" x14ac:dyDescent="0.35">
      <c r="A2397">
        <v>0</v>
      </c>
      <c r="B2397" t="s">
        <v>71</v>
      </c>
      <c r="C2397" t="s">
        <v>1974</v>
      </c>
      <c r="D2397">
        <v>20150625210000</v>
      </c>
      <c r="E2397" s="1">
        <f>IF(SUMPRODUCT(--ISNUMBER(SEARCH({"ECON_EARNINGSREPORT","ECON_STOCKMARKET"},C2397)))&gt;0,1,0)</f>
        <v>0</v>
      </c>
      <c r="F2397" s="1">
        <f>IF(SUMPRODUCT(--ISNUMBER(SEARCH({"ENV_"},C2397)))&gt;0,1,0)</f>
        <v>0</v>
      </c>
      <c r="G2397" s="1">
        <f>IF(SUMPRODUCT(--ISNUMBER(SEARCH({"DISCRIMINATION","HARASSMENT","HATE_SPEECH","GENDER_VIOLENCE"},C2397)))&gt;0,1,0)</f>
        <v>0</v>
      </c>
      <c r="H2397" s="1">
        <f>IF(SUMPRODUCT(--ISNUMBER(SEARCH({"LEGALIZE","LEGISLATION","TRIAL"},C2397)))&gt;0,1,0)</f>
        <v>0</v>
      </c>
      <c r="I2397" s="1">
        <f>IF(SUMPRODUCT(--ISNUMBER(SEARCH({"LEADER"},C2397)))&gt;0,1,0)</f>
        <v>0</v>
      </c>
      <c r="J2397" t="str">
        <f t="shared" si="148"/>
        <v>2015</v>
      </c>
      <c r="K2397" t="str">
        <f t="shared" si="149"/>
        <v>06</v>
      </c>
      <c r="L2397" t="str">
        <f t="shared" si="150"/>
        <v>25</v>
      </c>
      <c r="M2397" s="2">
        <f t="shared" si="151"/>
        <v>42180.875</v>
      </c>
      <c r="N2397" s="1">
        <f>IF(SUMPRODUCT(--ISNUMBER(SEARCH({"nasdaq.com","bloomberg.com","wsj.com","seekingalpha.com","valuewalk.com","reuters.com","forbes.com","marketwatch.com","investopedia.com","businessinsider.com","analystratings.com"},B2397)))&gt;0,1,0)</f>
        <v>1</v>
      </c>
      <c r="O2397" t="s">
        <v>3935</v>
      </c>
    </row>
    <row r="2398" spans="1:15" x14ac:dyDescent="0.35">
      <c r="A2398">
        <v>0.27472527472527403</v>
      </c>
      <c r="B2398" t="s">
        <v>31</v>
      </c>
      <c r="C2398" t="s">
        <v>2250</v>
      </c>
      <c r="D2398">
        <v>20150817141500</v>
      </c>
      <c r="E2398" s="1">
        <f>IF(SUMPRODUCT(--ISNUMBER(SEARCH({"ECON_EARNINGSREPORT","ECON_STOCKMARKET"},C2398)))&gt;0,1,0)</f>
        <v>1</v>
      </c>
      <c r="F2398" s="1">
        <f>IF(SUMPRODUCT(--ISNUMBER(SEARCH({"ENV_"},C2398)))&gt;0,1,0)</f>
        <v>0</v>
      </c>
      <c r="G2398" s="1">
        <f>IF(SUMPRODUCT(--ISNUMBER(SEARCH({"DISCRIMINATION","HARASSMENT","HATE_SPEECH","GENDER_VIOLENCE"},C2398)))&gt;0,1,0)</f>
        <v>0</v>
      </c>
      <c r="H2398" s="1">
        <f>IF(SUMPRODUCT(--ISNUMBER(SEARCH({"LEGALIZE","LEGISLATION","TRIAL"},C2398)))&gt;0,1,0)</f>
        <v>0</v>
      </c>
      <c r="I2398" s="1">
        <f>IF(SUMPRODUCT(--ISNUMBER(SEARCH({"LEADER"},C2398)))&gt;0,1,0)</f>
        <v>0</v>
      </c>
      <c r="J2398" t="str">
        <f t="shared" si="148"/>
        <v>2015</v>
      </c>
      <c r="K2398" t="str">
        <f t="shared" si="149"/>
        <v>08</v>
      </c>
      <c r="L2398" t="str">
        <f t="shared" si="150"/>
        <v>17</v>
      </c>
      <c r="M2398" s="2">
        <f t="shared" si="151"/>
        <v>42233.59375</v>
      </c>
      <c r="N2398" s="1">
        <f>IF(SUMPRODUCT(--ISNUMBER(SEARCH({"nasdaq.com","bloomberg.com","wsj.com","seekingalpha.com","valuewalk.com","reuters.com","forbes.com","marketwatch.com","investopedia.com","businessinsider.com","analystratings.com"},B2398)))&gt;0,1,0)</f>
        <v>0</v>
      </c>
      <c r="O2398" t="s">
        <v>3935</v>
      </c>
    </row>
    <row r="2399" spans="1:15" x14ac:dyDescent="0.35">
      <c r="A2399">
        <v>-0.89285714285714302</v>
      </c>
      <c r="B2399" t="s">
        <v>1448</v>
      </c>
      <c r="C2399" t="s">
        <v>2251</v>
      </c>
      <c r="D2399">
        <v>20151112190000</v>
      </c>
      <c r="E2399" s="1">
        <f>IF(SUMPRODUCT(--ISNUMBER(SEARCH({"ECON_EARNINGSREPORT","ECON_STOCKMARKET"},C2399)))&gt;0,1,0)</f>
        <v>1</v>
      </c>
      <c r="F2399" s="1">
        <f>IF(SUMPRODUCT(--ISNUMBER(SEARCH({"ENV_"},C2399)))&gt;0,1,0)</f>
        <v>0</v>
      </c>
      <c r="G2399" s="1">
        <f>IF(SUMPRODUCT(--ISNUMBER(SEARCH({"DISCRIMINATION","HARASSMENT","HATE_SPEECH","GENDER_VIOLENCE"},C2399)))&gt;0,1,0)</f>
        <v>0</v>
      </c>
      <c r="H2399" s="1">
        <f>IF(SUMPRODUCT(--ISNUMBER(SEARCH({"LEGALIZE","LEGISLATION","TRIAL"},C2399)))&gt;0,1,0)</f>
        <v>0</v>
      </c>
      <c r="I2399" s="1">
        <f>IF(SUMPRODUCT(--ISNUMBER(SEARCH({"LEADER"},C2399)))&gt;0,1,0)</f>
        <v>1</v>
      </c>
      <c r="J2399" t="str">
        <f t="shared" si="148"/>
        <v>2015</v>
      </c>
      <c r="K2399" t="str">
        <f t="shared" si="149"/>
        <v>11</v>
      </c>
      <c r="L2399" t="str">
        <f t="shared" si="150"/>
        <v>12</v>
      </c>
      <c r="M2399" s="2">
        <f t="shared" si="151"/>
        <v>42320.791666666664</v>
      </c>
      <c r="N2399" s="1">
        <f>IF(SUMPRODUCT(--ISNUMBER(SEARCH({"nasdaq.com","bloomberg.com","wsj.com","seekingalpha.com","valuewalk.com","reuters.com","forbes.com","marketwatch.com","investopedia.com","businessinsider.com","analystratings.com"},B2399)))&gt;0,1,0)</f>
        <v>0</v>
      </c>
      <c r="O2399" t="s">
        <v>3935</v>
      </c>
    </row>
    <row r="2400" spans="1:15" x14ac:dyDescent="0.35">
      <c r="A2400">
        <v>1.13895216400911</v>
      </c>
      <c r="B2400" t="s">
        <v>1993</v>
      </c>
      <c r="C2400" t="s">
        <v>2252</v>
      </c>
      <c r="D2400">
        <v>20150920074500</v>
      </c>
      <c r="E2400" s="1">
        <f>IF(SUMPRODUCT(--ISNUMBER(SEARCH({"ECON_EARNINGSREPORT","ECON_STOCKMARKET"},C2400)))&gt;0,1,0)</f>
        <v>1</v>
      </c>
      <c r="F2400" s="1">
        <f>IF(SUMPRODUCT(--ISNUMBER(SEARCH({"ENV_"},C2400)))&gt;0,1,0)</f>
        <v>0</v>
      </c>
      <c r="G2400" s="1">
        <f>IF(SUMPRODUCT(--ISNUMBER(SEARCH({"DISCRIMINATION","HARASSMENT","HATE_SPEECH","GENDER_VIOLENCE"},C2400)))&gt;0,1,0)</f>
        <v>0</v>
      </c>
      <c r="H2400" s="1">
        <f>IF(SUMPRODUCT(--ISNUMBER(SEARCH({"LEGALIZE","LEGISLATION","TRIAL"},C2400)))&gt;0,1,0)</f>
        <v>0</v>
      </c>
      <c r="I2400" s="1">
        <f>IF(SUMPRODUCT(--ISNUMBER(SEARCH({"LEADER"},C2400)))&gt;0,1,0)</f>
        <v>0</v>
      </c>
      <c r="J2400" t="str">
        <f t="shared" si="148"/>
        <v>2015</v>
      </c>
      <c r="K2400" t="str">
        <f t="shared" si="149"/>
        <v>09</v>
      </c>
      <c r="L2400" t="str">
        <f t="shared" si="150"/>
        <v>20</v>
      </c>
      <c r="M2400" s="2">
        <f t="shared" si="151"/>
        <v>42267.322916666664</v>
      </c>
      <c r="N2400" s="1">
        <f>IF(SUMPRODUCT(--ISNUMBER(SEARCH({"nasdaq.com","bloomberg.com","wsj.com","seekingalpha.com","valuewalk.com","reuters.com","forbes.com","marketwatch.com","investopedia.com","businessinsider.com","analystratings.com"},B2400)))&gt;0,1,0)</f>
        <v>0</v>
      </c>
      <c r="O2400" t="s">
        <v>3935</v>
      </c>
    </row>
    <row r="2401" spans="1:15" x14ac:dyDescent="0.35">
      <c r="A2401">
        <v>0</v>
      </c>
      <c r="B2401" t="s">
        <v>1658</v>
      </c>
      <c r="C2401" t="s">
        <v>2253</v>
      </c>
      <c r="D2401">
        <v>20151005160000</v>
      </c>
      <c r="E2401" s="1">
        <f>IF(SUMPRODUCT(--ISNUMBER(SEARCH({"ECON_EARNINGSREPORT","ECON_STOCKMARKET"},C2401)))&gt;0,1,0)</f>
        <v>1</v>
      </c>
      <c r="F2401" s="1">
        <f>IF(SUMPRODUCT(--ISNUMBER(SEARCH({"ENV_"},C2401)))&gt;0,1,0)</f>
        <v>1</v>
      </c>
      <c r="G2401" s="1">
        <f>IF(SUMPRODUCT(--ISNUMBER(SEARCH({"DISCRIMINATION","HARASSMENT","HATE_SPEECH","GENDER_VIOLENCE"},C2401)))&gt;0,1,0)</f>
        <v>0</v>
      </c>
      <c r="H2401" s="1">
        <f>IF(SUMPRODUCT(--ISNUMBER(SEARCH({"LEGALIZE","LEGISLATION","TRIAL"},C2401)))&gt;0,1,0)</f>
        <v>0</v>
      </c>
      <c r="I2401" s="1">
        <f>IF(SUMPRODUCT(--ISNUMBER(SEARCH({"LEADER"},C2401)))&gt;0,1,0)</f>
        <v>1</v>
      </c>
      <c r="J2401" t="str">
        <f t="shared" si="148"/>
        <v>2015</v>
      </c>
      <c r="K2401" t="str">
        <f t="shared" si="149"/>
        <v>10</v>
      </c>
      <c r="L2401" t="str">
        <f t="shared" si="150"/>
        <v>05</v>
      </c>
      <c r="M2401" s="2">
        <f t="shared" si="151"/>
        <v>42282.666666666664</v>
      </c>
      <c r="N2401" s="1">
        <f>IF(SUMPRODUCT(--ISNUMBER(SEARCH({"nasdaq.com","bloomberg.com","wsj.com","seekingalpha.com","valuewalk.com","reuters.com","forbes.com","marketwatch.com","investopedia.com","businessinsider.com","analystratings.com"},B2401)))&gt;0,1,0)</f>
        <v>0</v>
      </c>
      <c r="O2401" t="s">
        <v>3935</v>
      </c>
    </row>
    <row r="2402" spans="1:15" x14ac:dyDescent="0.35">
      <c r="A2402">
        <v>0.36900369003689998</v>
      </c>
      <c r="B2402" t="s">
        <v>481</v>
      </c>
      <c r="C2402" t="s">
        <v>2254</v>
      </c>
      <c r="D2402">
        <v>20151012063000</v>
      </c>
      <c r="E2402" s="1">
        <f>IF(SUMPRODUCT(--ISNUMBER(SEARCH({"ECON_EARNINGSREPORT","ECON_STOCKMARKET"},C2402)))&gt;0,1,0)</f>
        <v>0</v>
      </c>
      <c r="F2402" s="1">
        <f>IF(SUMPRODUCT(--ISNUMBER(SEARCH({"ENV_"},C2402)))&gt;0,1,0)</f>
        <v>0</v>
      </c>
      <c r="G2402" s="1">
        <f>IF(SUMPRODUCT(--ISNUMBER(SEARCH({"DISCRIMINATION","HARASSMENT","HATE_SPEECH","GENDER_VIOLENCE"},C2402)))&gt;0,1,0)</f>
        <v>0</v>
      </c>
      <c r="H2402" s="1">
        <f>IF(SUMPRODUCT(--ISNUMBER(SEARCH({"LEGALIZE","LEGISLATION","TRIAL"},C2402)))&gt;0,1,0)</f>
        <v>0</v>
      </c>
      <c r="I2402" s="1">
        <f>IF(SUMPRODUCT(--ISNUMBER(SEARCH({"LEADER"},C2402)))&gt;0,1,0)</f>
        <v>1</v>
      </c>
      <c r="J2402" t="str">
        <f t="shared" si="148"/>
        <v>2015</v>
      </c>
      <c r="K2402" t="str">
        <f t="shared" si="149"/>
        <v>10</v>
      </c>
      <c r="L2402" t="str">
        <f t="shared" si="150"/>
        <v>12</v>
      </c>
      <c r="M2402" s="2">
        <f t="shared" si="151"/>
        <v>42289.270833333336</v>
      </c>
      <c r="N2402" s="1">
        <f>IF(SUMPRODUCT(--ISNUMBER(SEARCH({"nasdaq.com","bloomberg.com","wsj.com","seekingalpha.com","valuewalk.com","reuters.com","forbes.com","marketwatch.com","investopedia.com","businessinsider.com","analystratings.com"},B2402)))&gt;0,1,0)</f>
        <v>1</v>
      </c>
      <c r="O2402" t="s">
        <v>3935</v>
      </c>
    </row>
    <row r="2403" spans="1:15" x14ac:dyDescent="0.35">
      <c r="A2403">
        <v>-0.157728706624606</v>
      </c>
      <c r="B2403" t="s">
        <v>4</v>
      </c>
      <c r="C2403" t="s">
        <v>2255</v>
      </c>
      <c r="D2403">
        <v>20150629123000</v>
      </c>
      <c r="E2403" s="1">
        <f>IF(SUMPRODUCT(--ISNUMBER(SEARCH({"ECON_EARNINGSREPORT","ECON_STOCKMARKET"},C2403)))&gt;0,1,0)</f>
        <v>1</v>
      </c>
      <c r="F2403" s="1">
        <f>IF(SUMPRODUCT(--ISNUMBER(SEARCH({"ENV_"},C2403)))&gt;0,1,0)</f>
        <v>0</v>
      </c>
      <c r="G2403" s="1">
        <f>IF(SUMPRODUCT(--ISNUMBER(SEARCH({"DISCRIMINATION","HARASSMENT","HATE_SPEECH","GENDER_VIOLENCE"},C2403)))&gt;0,1,0)</f>
        <v>0</v>
      </c>
      <c r="H2403" s="1">
        <f>IF(SUMPRODUCT(--ISNUMBER(SEARCH({"LEGALIZE","LEGISLATION","TRIAL"},C2403)))&gt;0,1,0)</f>
        <v>0</v>
      </c>
      <c r="I2403" s="1">
        <f>IF(SUMPRODUCT(--ISNUMBER(SEARCH({"LEADER"},C2403)))&gt;0,1,0)</f>
        <v>0</v>
      </c>
      <c r="J2403" t="str">
        <f t="shared" si="148"/>
        <v>2015</v>
      </c>
      <c r="K2403" t="str">
        <f t="shared" si="149"/>
        <v>06</v>
      </c>
      <c r="L2403" t="str">
        <f t="shared" si="150"/>
        <v>29</v>
      </c>
      <c r="M2403" s="2">
        <f t="shared" si="151"/>
        <v>42184.520833333336</v>
      </c>
      <c r="N2403" s="1">
        <f>IF(SUMPRODUCT(--ISNUMBER(SEARCH({"nasdaq.com","bloomberg.com","wsj.com","seekingalpha.com","valuewalk.com","reuters.com","forbes.com","marketwatch.com","investopedia.com","businessinsider.com","analystratings.com"},B2403)))&gt;0,1,0)</f>
        <v>0</v>
      </c>
      <c r="O2403" t="s">
        <v>3935</v>
      </c>
    </row>
    <row r="2404" spans="1:15" x14ac:dyDescent="0.35">
      <c r="A2404">
        <v>0.98231827111984305</v>
      </c>
      <c r="B2404" t="s">
        <v>11</v>
      </c>
      <c r="C2404" t="s">
        <v>2256</v>
      </c>
      <c r="D2404">
        <v>20160217193000</v>
      </c>
      <c r="E2404" s="1">
        <f>IF(SUMPRODUCT(--ISNUMBER(SEARCH({"ECON_EARNINGSREPORT","ECON_STOCKMARKET"},C2404)))&gt;0,1,0)</f>
        <v>0</v>
      </c>
      <c r="F2404" s="1">
        <f>IF(SUMPRODUCT(--ISNUMBER(SEARCH({"ENV_"},C2404)))&gt;0,1,0)</f>
        <v>0</v>
      </c>
      <c r="G2404" s="1">
        <f>IF(SUMPRODUCT(--ISNUMBER(SEARCH({"DISCRIMINATION","HARASSMENT","HATE_SPEECH","GENDER_VIOLENCE"},C2404)))&gt;0,1,0)</f>
        <v>0</v>
      </c>
      <c r="H2404" s="1">
        <f>IF(SUMPRODUCT(--ISNUMBER(SEARCH({"LEGALIZE","LEGISLATION","TRIAL"},C2404)))&gt;0,1,0)</f>
        <v>1</v>
      </c>
      <c r="I2404" s="1">
        <f>IF(SUMPRODUCT(--ISNUMBER(SEARCH({"LEADER"},C2404)))&gt;0,1,0)</f>
        <v>0</v>
      </c>
      <c r="J2404" t="str">
        <f t="shared" si="148"/>
        <v>2016</v>
      </c>
      <c r="K2404" t="str">
        <f t="shared" si="149"/>
        <v>02</v>
      </c>
      <c r="L2404" t="str">
        <f t="shared" si="150"/>
        <v>17</v>
      </c>
      <c r="M2404" s="2">
        <f t="shared" si="151"/>
        <v>42417.8125</v>
      </c>
      <c r="N2404" s="1">
        <f>IF(SUMPRODUCT(--ISNUMBER(SEARCH({"nasdaq.com","bloomberg.com","wsj.com","seekingalpha.com","valuewalk.com","reuters.com","forbes.com","marketwatch.com","investopedia.com","businessinsider.com","analystratings.com"},B2404)))&gt;0,1,0)</f>
        <v>0</v>
      </c>
      <c r="O2404" t="s">
        <v>3935</v>
      </c>
    </row>
    <row r="2405" spans="1:15" x14ac:dyDescent="0.35">
      <c r="A2405">
        <v>-1.02827763496144</v>
      </c>
      <c r="B2405" t="s">
        <v>1480</v>
      </c>
      <c r="C2405" t="s">
        <v>2257</v>
      </c>
      <c r="D2405">
        <v>20151118070000</v>
      </c>
      <c r="E2405" s="1">
        <f>IF(SUMPRODUCT(--ISNUMBER(SEARCH({"ECON_EARNINGSREPORT","ECON_STOCKMARKET"},C2405)))&gt;0,1,0)</f>
        <v>1</v>
      </c>
      <c r="F2405" s="1">
        <f>IF(SUMPRODUCT(--ISNUMBER(SEARCH({"ENV_"},C2405)))&gt;0,1,0)</f>
        <v>0</v>
      </c>
      <c r="G2405" s="1">
        <f>IF(SUMPRODUCT(--ISNUMBER(SEARCH({"DISCRIMINATION","HARASSMENT","HATE_SPEECH","GENDER_VIOLENCE"},C2405)))&gt;0,1,0)</f>
        <v>0</v>
      </c>
      <c r="H2405" s="1">
        <f>IF(SUMPRODUCT(--ISNUMBER(SEARCH({"LEGALIZE","LEGISLATION","TRIAL"},C2405)))&gt;0,1,0)</f>
        <v>0</v>
      </c>
      <c r="I2405" s="1">
        <f>IF(SUMPRODUCT(--ISNUMBER(SEARCH({"LEADER"},C2405)))&gt;0,1,0)</f>
        <v>0</v>
      </c>
      <c r="J2405" t="str">
        <f t="shared" si="148"/>
        <v>2015</v>
      </c>
      <c r="K2405" t="str">
        <f t="shared" si="149"/>
        <v>11</v>
      </c>
      <c r="L2405" t="str">
        <f t="shared" si="150"/>
        <v>18</v>
      </c>
      <c r="M2405" s="2">
        <f t="shared" si="151"/>
        <v>42326.291666666664</v>
      </c>
      <c r="N2405" s="1">
        <f>IF(SUMPRODUCT(--ISNUMBER(SEARCH({"nasdaq.com","bloomberg.com","wsj.com","seekingalpha.com","valuewalk.com","reuters.com","forbes.com","marketwatch.com","investopedia.com","businessinsider.com","analystratings.com"},B2405)))&gt;0,1,0)</f>
        <v>0</v>
      </c>
      <c r="O2405" t="s">
        <v>3935</v>
      </c>
    </row>
    <row r="2406" spans="1:15" x14ac:dyDescent="0.35">
      <c r="A2406">
        <v>-1.12676056338028</v>
      </c>
      <c r="B2406" t="s">
        <v>10</v>
      </c>
      <c r="D2406">
        <v>20151215190000</v>
      </c>
      <c r="E2406" s="1">
        <f>IF(SUMPRODUCT(--ISNUMBER(SEARCH({"ECON_EARNINGSREPORT","ECON_STOCKMARKET"},C2406)))&gt;0,1,0)</f>
        <v>0</v>
      </c>
      <c r="F2406" s="1">
        <f>IF(SUMPRODUCT(--ISNUMBER(SEARCH({"ENV_"},C2406)))&gt;0,1,0)</f>
        <v>0</v>
      </c>
      <c r="G2406" s="1">
        <f>IF(SUMPRODUCT(--ISNUMBER(SEARCH({"DISCRIMINATION","HARASSMENT","HATE_SPEECH","GENDER_VIOLENCE"},C2406)))&gt;0,1,0)</f>
        <v>0</v>
      </c>
      <c r="H2406" s="1">
        <f>IF(SUMPRODUCT(--ISNUMBER(SEARCH({"LEGALIZE","LEGISLATION","TRIAL"},C2406)))&gt;0,1,0)</f>
        <v>0</v>
      </c>
      <c r="I2406" s="1">
        <f>IF(SUMPRODUCT(--ISNUMBER(SEARCH({"LEADER"},C2406)))&gt;0,1,0)</f>
        <v>0</v>
      </c>
      <c r="J2406" t="str">
        <f t="shared" si="148"/>
        <v>2015</v>
      </c>
      <c r="K2406" t="str">
        <f t="shared" si="149"/>
        <v>12</v>
      </c>
      <c r="L2406" t="str">
        <f t="shared" si="150"/>
        <v>15</v>
      </c>
      <c r="M2406" s="2">
        <f t="shared" si="151"/>
        <v>42353.791666666664</v>
      </c>
      <c r="N2406" s="1">
        <f>IF(SUMPRODUCT(--ISNUMBER(SEARCH({"nasdaq.com","bloomberg.com","wsj.com","seekingalpha.com","valuewalk.com","reuters.com","forbes.com","marketwatch.com","investopedia.com","businessinsider.com","analystratings.com"},B2406)))&gt;0,1,0)</f>
        <v>1</v>
      </c>
      <c r="O2406" t="s">
        <v>3935</v>
      </c>
    </row>
    <row r="2407" spans="1:15" x14ac:dyDescent="0.35">
      <c r="A2407">
        <v>-3.3613445378151301</v>
      </c>
      <c r="B2407" t="s">
        <v>10</v>
      </c>
      <c r="C2407" t="s">
        <v>2258</v>
      </c>
      <c r="D2407">
        <v>20151229034500</v>
      </c>
      <c r="E2407" s="1">
        <f>IF(SUMPRODUCT(--ISNUMBER(SEARCH({"ECON_EARNINGSREPORT","ECON_STOCKMARKET"},C2407)))&gt;0,1,0)</f>
        <v>1</v>
      </c>
      <c r="F2407" s="1">
        <f>IF(SUMPRODUCT(--ISNUMBER(SEARCH({"ENV_"},C2407)))&gt;0,1,0)</f>
        <v>0</v>
      </c>
      <c r="G2407" s="1">
        <f>IF(SUMPRODUCT(--ISNUMBER(SEARCH({"DISCRIMINATION","HARASSMENT","HATE_SPEECH","GENDER_VIOLENCE"},C2407)))&gt;0,1,0)</f>
        <v>0</v>
      </c>
      <c r="H2407" s="1">
        <f>IF(SUMPRODUCT(--ISNUMBER(SEARCH({"LEGALIZE","LEGISLATION","TRIAL"},C2407)))&gt;0,1,0)</f>
        <v>0</v>
      </c>
      <c r="I2407" s="1">
        <f>IF(SUMPRODUCT(--ISNUMBER(SEARCH({"LEADER"},C2407)))&gt;0,1,0)</f>
        <v>1</v>
      </c>
      <c r="J2407" t="str">
        <f t="shared" si="148"/>
        <v>2015</v>
      </c>
      <c r="K2407" t="str">
        <f t="shared" si="149"/>
        <v>12</v>
      </c>
      <c r="L2407" t="str">
        <f t="shared" si="150"/>
        <v>29</v>
      </c>
      <c r="M2407" s="2">
        <f t="shared" si="151"/>
        <v>42367.15625</v>
      </c>
      <c r="N2407" s="1">
        <f>IF(SUMPRODUCT(--ISNUMBER(SEARCH({"nasdaq.com","bloomberg.com","wsj.com","seekingalpha.com","valuewalk.com","reuters.com","forbes.com","marketwatch.com","investopedia.com","businessinsider.com","analystratings.com"},B2407)))&gt;0,1,0)</f>
        <v>1</v>
      </c>
      <c r="O2407" t="s">
        <v>3935</v>
      </c>
    </row>
    <row r="2408" spans="1:15" x14ac:dyDescent="0.35">
      <c r="A2408">
        <v>-2.2613065326633199</v>
      </c>
      <c r="B2408" t="s">
        <v>316</v>
      </c>
      <c r="C2408" t="s">
        <v>1612</v>
      </c>
      <c r="D2408">
        <v>20150715031500</v>
      </c>
      <c r="E2408" s="1">
        <f>IF(SUMPRODUCT(--ISNUMBER(SEARCH({"ECON_EARNINGSREPORT","ECON_STOCKMARKET"},C2408)))&gt;0,1,0)</f>
        <v>0</v>
      </c>
      <c r="F2408" s="1">
        <f>IF(SUMPRODUCT(--ISNUMBER(SEARCH({"ENV_"},C2408)))&gt;0,1,0)</f>
        <v>0</v>
      </c>
      <c r="G2408" s="1">
        <f>IF(SUMPRODUCT(--ISNUMBER(SEARCH({"DISCRIMINATION","HARASSMENT","HATE_SPEECH","GENDER_VIOLENCE"},C2408)))&gt;0,1,0)</f>
        <v>0</v>
      </c>
      <c r="H2408" s="1">
        <f>IF(SUMPRODUCT(--ISNUMBER(SEARCH({"LEGALIZE","LEGISLATION","TRIAL"},C2408)))&gt;0,1,0)</f>
        <v>1</v>
      </c>
      <c r="I2408" s="1">
        <f>IF(SUMPRODUCT(--ISNUMBER(SEARCH({"LEADER"},C2408)))&gt;0,1,0)</f>
        <v>1</v>
      </c>
      <c r="J2408" t="str">
        <f t="shared" si="148"/>
        <v>2015</v>
      </c>
      <c r="K2408" t="str">
        <f t="shared" si="149"/>
        <v>07</v>
      </c>
      <c r="L2408" t="str">
        <f t="shared" si="150"/>
        <v>15</v>
      </c>
      <c r="M2408" s="2">
        <f t="shared" si="151"/>
        <v>42200.135416666664</v>
      </c>
      <c r="N2408" s="1">
        <f>IF(SUMPRODUCT(--ISNUMBER(SEARCH({"nasdaq.com","bloomberg.com","wsj.com","seekingalpha.com","valuewalk.com","reuters.com","forbes.com","marketwatch.com","investopedia.com","businessinsider.com","analystratings.com"},B2408)))&gt;0,1,0)</f>
        <v>1</v>
      </c>
      <c r="O2408" t="s">
        <v>3935</v>
      </c>
    </row>
    <row r="2409" spans="1:15" x14ac:dyDescent="0.35">
      <c r="A2409">
        <v>0.59523809523809501</v>
      </c>
      <c r="B2409" t="s">
        <v>1498</v>
      </c>
      <c r="C2409" t="s">
        <v>2259</v>
      </c>
      <c r="D2409">
        <v>20150713084500</v>
      </c>
      <c r="E2409" s="1">
        <f>IF(SUMPRODUCT(--ISNUMBER(SEARCH({"ECON_EARNINGSREPORT","ECON_STOCKMARKET"},C2409)))&gt;0,1,0)</f>
        <v>1</v>
      </c>
      <c r="F2409" s="1">
        <f>IF(SUMPRODUCT(--ISNUMBER(SEARCH({"ENV_"},C2409)))&gt;0,1,0)</f>
        <v>0</v>
      </c>
      <c r="G2409" s="1">
        <f>IF(SUMPRODUCT(--ISNUMBER(SEARCH({"DISCRIMINATION","HARASSMENT","HATE_SPEECH","GENDER_VIOLENCE"},C2409)))&gt;0,1,0)</f>
        <v>0</v>
      </c>
      <c r="H2409" s="1">
        <f>IF(SUMPRODUCT(--ISNUMBER(SEARCH({"LEGALIZE","LEGISLATION","TRIAL"},C2409)))&gt;0,1,0)</f>
        <v>0</v>
      </c>
      <c r="I2409" s="1">
        <f>IF(SUMPRODUCT(--ISNUMBER(SEARCH({"LEADER"},C2409)))&gt;0,1,0)</f>
        <v>0</v>
      </c>
      <c r="J2409" t="str">
        <f t="shared" si="148"/>
        <v>2015</v>
      </c>
      <c r="K2409" t="str">
        <f t="shared" si="149"/>
        <v>07</v>
      </c>
      <c r="L2409" t="str">
        <f t="shared" si="150"/>
        <v>13</v>
      </c>
      <c r="M2409" s="2">
        <f t="shared" si="151"/>
        <v>42198.364583333336</v>
      </c>
      <c r="N2409" s="1">
        <f>IF(SUMPRODUCT(--ISNUMBER(SEARCH({"nasdaq.com","bloomberg.com","wsj.com","seekingalpha.com","valuewalk.com","reuters.com","forbes.com","marketwatch.com","investopedia.com","businessinsider.com","analystratings.com"},B2409)))&gt;0,1,0)</f>
        <v>0</v>
      </c>
      <c r="O2409" t="s">
        <v>3935</v>
      </c>
    </row>
    <row r="2410" spans="1:15" x14ac:dyDescent="0.35">
      <c r="A2410">
        <v>-1.9157088122605399</v>
      </c>
      <c r="B2410" t="s">
        <v>481</v>
      </c>
      <c r="C2410" t="s">
        <v>2260</v>
      </c>
      <c r="D2410">
        <v>20151116230000</v>
      </c>
      <c r="E2410" s="1">
        <f>IF(SUMPRODUCT(--ISNUMBER(SEARCH({"ECON_EARNINGSREPORT","ECON_STOCKMARKET"},C2410)))&gt;0,1,0)</f>
        <v>1</v>
      </c>
      <c r="F2410" s="1">
        <f>IF(SUMPRODUCT(--ISNUMBER(SEARCH({"ENV_"},C2410)))&gt;0,1,0)</f>
        <v>1</v>
      </c>
      <c r="G2410" s="1">
        <f>IF(SUMPRODUCT(--ISNUMBER(SEARCH({"DISCRIMINATION","HARASSMENT","HATE_SPEECH","GENDER_VIOLENCE"},C2410)))&gt;0,1,0)</f>
        <v>0</v>
      </c>
      <c r="H2410" s="1">
        <f>IF(SUMPRODUCT(--ISNUMBER(SEARCH({"LEGALIZE","LEGISLATION","TRIAL"},C2410)))&gt;0,1,0)</f>
        <v>0</v>
      </c>
      <c r="I2410" s="1">
        <f>IF(SUMPRODUCT(--ISNUMBER(SEARCH({"LEADER"},C2410)))&gt;0,1,0)</f>
        <v>0</v>
      </c>
      <c r="J2410" t="str">
        <f t="shared" si="148"/>
        <v>2015</v>
      </c>
      <c r="K2410" t="str">
        <f t="shared" si="149"/>
        <v>11</v>
      </c>
      <c r="L2410" t="str">
        <f t="shared" si="150"/>
        <v>16</v>
      </c>
      <c r="M2410" s="2">
        <f t="shared" si="151"/>
        <v>42324.958333333336</v>
      </c>
      <c r="N2410" s="1">
        <f>IF(SUMPRODUCT(--ISNUMBER(SEARCH({"nasdaq.com","bloomberg.com","wsj.com","seekingalpha.com","valuewalk.com","reuters.com","forbes.com","marketwatch.com","investopedia.com","businessinsider.com","analystratings.com"},B2410)))&gt;0,1,0)</f>
        <v>1</v>
      </c>
      <c r="O2410" t="s">
        <v>3935</v>
      </c>
    </row>
    <row r="2411" spans="1:15" x14ac:dyDescent="0.35">
      <c r="A2411">
        <v>0.103305785123967</v>
      </c>
      <c r="B2411" t="s">
        <v>2080</v>
      </c>
      <c r="C2411" t="s">
        <v>2261</v>
      </c>
      <c r="D2411">
        <v>20150817214500</v>
      </c>
      <c r="E2411" s="1">
        <f>IF(SUMPRODUCT(--ISNUMBER(SEARCH({"ECON_EARNINGSREPORT","ECON_STOCKMARKET"},C2411)))&gt;0,1,0)</f>
        <v>1</v>
      </c>
      <c r="F2411" s="1">
        <f>IF(SUMPRODUCT(--ISNUMBER(SEARCH({"ENV_"},C2411)))&gt;0,1,0)</f>
        <v>0</v>
      </c>
      <c r="G2411" s="1">
        <f>IF(SUMPRODUCT(--ISNUMBER(SEARCH({"DISCRIMINATION","HARASSMENT","HATE_SPEECH","GENDER_VIOLENCE"},C2411)))&gt;0,1,0)</f>
        <v>0</v>
      </c>
      <c r="H2411" s="1">
        <f>IF(SUMPRODUCT(--ISNUMBER(SEARCH({"LEGALIZE","LEGISLATION","TRIAL"},C2411)))&gt;0,1,0)</f>
        <v>1</v>
      </c>
      <c r="I2411" s="1">
        <f>IF(SUMPRODUCT(--ISNUMBER(SEARCH({"LEADER"},C2411)))&gt;0,1,0)</f>
        <v>0</v>
      </c>
      <c r="J2411" t="str">
        <f t="shared" si="148"/>
        <v>2015</v>
      </c>
      <c r="K2411" t="str">
        <f t="shared" si="149"/>
        <v>08</v>
      </c>
      <c r="L2411" t="str">
        <f t="shared" si="150"/>
        <v>17</v>
      </c>
      <c r="M2411" s="2">
        <f t="shared" si="151"/>
        <v>42233.90625</v>
      </c>
      <c r="N2411" s="1">
        <f>IF(SUMPRODUCT(--ISNUMBER(SEARCH({"nasdaq.com","bloomberg.com","wsj.com","seekingalpha.com","valuewalk.com","reuters.com","forbes.com","marketwatch.com","investopedia.com","businessinsider.com","analystratings.com"},B2411)))&gt;0,1,0)</f>
        <v>0</v>
      </c>
      <c r="O2411" t="s">
        <v>3935</v>
      </c>
    </row>
    <row r="2412" spans="1:15" x14ac:dyDescent="0.35">
      <c r="A2412">
        <v>-2.3419203747072599</v>
      </c>
      <c r="B2412" t="s">
        <v>21</v>
      </c>
      <c r="C2412" t="s">
        <v>2262</v>
      </c>
      <c r="D2412">
        <v>20160216183000</v>
      </c>
      <c r="E2412" s="1">
        <f>IF(SUMPRODUCT(--ISNUMBER(SEARCH({"ECON_EARNINGSREPORT","ECON_STOCKMARKET"},C2412)))&gt;0,1,0)</f>
        <v>1</v>
      </c>
      <c r="F2412" s="1">
        <f>IF(SUMPRODUCT(--ISNUMBER(SEARCH({"ENV_"},C2412)))&gt;0,1,0)</f>
        <v>0</v>
      </c>
      <c r="G2412" s="1">
        <f>IF(SUMPRODUCT(--ISNUMBER(SEARCH({"DISCRIMINATION","HARASSMENT","HATE_SPEECH","GENDER_VIOLENCE"},C2412)))&gt;0,1,0)</f>
        <v>0</v>
      </c>
      <c r="H2412" s="1">
        <f>IF(SUMPRODUCT(--ISNUMBER(SEARCH({"LEGALIZE","LEGISLATION","TRIAL"},C2412)))&gt;0,1,0)</f>
        <v>0</v>
      </c>
      <c r="I2412" s="1">
        <f>IF(SUMPRODUCT(--ISNUMBER(SEARCH({"LEADER"},C2412)))&gt;0,1,0)</f>
        <v>0</v>
      </c>
      <c r="J2412" t="str">
        <f t="shared" si="148"/>
        <v>2016</v>
      </c>
      <c r="K2412" t="str">
        <f t="shared" si="149"/>
        <v>02</v>
      </c>
      <c r="L2412" t="str">
        <f t="shared" si="150"/>
        <v>16</v>
      </c>
      <c r="M2412" s="2">
        <f t="shared" si="151"/>
        <v>42416.770833333336</v>
      </c>
      <c r="N2412" s="1">
        <f>IF(SUMPRODUCT(--ISNUMBER(SEARCH({"nasdaq.com","bloomberg.com","wsj.com","seekingalpha.com","valuewalk.com","reuters.com","forbes.com","marketwatch.com","investopedia.com","businessinsider.com","analystratings.com"},B2412)))&gt;0,1,0)</f>
        <v>0</v>
      </c>
      <c r="O2412" t="s">
        <v>3935</v>
      </c>
    </row>
    <row r="2413" spans="1:15" x14ac:dyDescent="0.35">
      <c r="A2413">
        <v>-2.3017902813299198</v>
      </c>
      <c r="B2413" t="s">
        <v>316</v>
      </c>
      <c r="C2413" t="s">
        <v>1519</v>
      </c>
      <c r="D2413">
        <v>20150715224500</v>
      </c>
      <c r="E2413" s="1">
        <f>IF(SUMPRODUCT(--ISNUMBER(SEARCH({"ECON_EARNINGSREPORT","ECON_STOCKMARKET"},C2413)))&gt;0,1,0)</f>
        <v>0</v>
      </c>
      <c r="F2413" s="1">
        <f>IF(SUMPRODUCT(--ISNUMBER(SEARCH({"ENV_"},C2413)))&gt;0,1,0)</f>
        <v>0</v>
      </c>
      <c r="G2413" s="1">
        <f>IF(SUMPRODUCT(--ISNUMBER(SEARCH({"DISCRIMINATION","HARASSMENT","HATE_SPEECH","GENDER_VIOLENCE"},C2413)))&gt;0,1,0)</f>
        <v>0</v>
      </c>
      <c r="H2413" s="1">
        <f>IF(SUMPRODUCT(--ISNUMBER(SEARCH({"LEGALIZE","LEGISLATION","TRIAL"},C2413)))&gt;0,1,0)</f>
        <v>1</v>
      </c>
      <c r="I2413" s="1">
        <f>IF(SUMPRODUCT(--ISNUMBER(SEARCH({"LEADER"},C2413)))&gt;0,1,0)</f>
        <v>1</v>
      </c>
      <c r="J2413" t="str">
        <f t="shared" si="148"/>
        <v>2015</v>
      </c>
      <c r="K2413" t="str">
        <f t="shared" si="149"/>
        <v>07</v>
      </c>
      <c r="L2413" t="str">
        <f t="shared" si="150"/>
        <v>15</v>
      </c>
      <c r="M2413" s="2">
        <f t="shared" si="151"/>
        <v>42200.947916666664</v>
      </c>
      <c r="N2413" s="1">
        <f>IF(SUMPRODUCT(--ISNUMBER(SEARCH({"nasdaq.com","bloomberg.com","wsj.com","seekingalpha.com","valuewalk.com","reuters.com","forbes.com","marketwatch.com","investopedia.com","businessinsider.com","analystratings.com"},B2413)))&gt;0,1,0)</f>
        <v>1</v>
      </c>
      <c r="O2413" t="s">
        <v>3935</v>
      </c>
    </row>
    <row r="2414" spans="1:15" x14ac:dyDescent="0.35">
      <c r="A2414">
        <v>0</v>
      </c>
      <c r="B2414" t="s">
        <v>1436</v>
      </c>
      <c r="D2414">
        <v>20150714044500</v>
      </c>
      <c r="E2414" s="1">
        <f>IF(SUMPRODUCT(--ISNUMBER(SEARCH({"ECON_EARNINGSREPORT","ECON_STOCKMARKET"},C2414)))&gt;0,1,0)</f>
        <v>0</v>
      </c>
      <c r="F2414" s="1">
        <f>IF(SUMPRODUCT(--ISNUMBER(SEARCH({"ENV_"},C2414)))&gt;0,1,0)</f>
        <v>0</v>
      </c>
      <c r="G2414" s="1">
        <f>IF(SUMPRODUCT(--ISNUMBER(SEARCH({"DISCRIMINATION","HARASSMENT","HATE_SPEECH","GENDER_VIOLENCE"},C2414)))&gt;0,1,0)</f>
        <v>0</v>
      </c>
      <c r="H2414" s="1">
        <f>IF(SUMPRODUCT(--ISNUMBER(SEARCH({"LEGALIZE","LEGISLATION","TRIAL"},C2414)))&gt;0,1,0)</f>
        <v>0</v>
      </c>
      <c r="I2414" s="1">
        <f>IF(SUMPRODUCT(--ISNUMBER(SEARCH({"LEADER"},C2414)))&gt;0,1,0)</f>
        <v>0</v>
      </c>
      <c r="J2414" t="str">
        <f t="shared" si="148"/>
        <v>2015</v>
      </c>
      <c r="K2414" t="str">
        <f t="shared" si="149"/>
        <v>07</v>
      </c>
      <c r="L2414" t="str">
        <f t="shared" si="150"/>
        <v>14</v>
      </c>
      <c r="M2414" s="2">
        <f t="shared" si="151"/>
        <v>42199.197916666664</v>
      </c>
      <c r="N2414" s="1">
        <f>IF(SUMPRODUCT(--ISNUMBER(SEARCH({"nasdaq.com","bloomberg.com","wsj.com","seekingalpha.com","valuewalk.com","reuters.com","forbes.com","marketwatch.com","investopedia.com","businessinsider.com","analystratings.com"},B2414)))&gt;0,1,0)</f>
        <v>0</v>
      </c>
      <c r="O2414" t="s">
        <v>3935</v>
      </c>
    </row>
    <row r="2415" spans="1:15" x14ac:dyDescent="0.35">
      <c r="A2415">
        <v>-0.256410256410256</v>
      </c>
      <c r="B2415" t="s">
        <v>2263</v>
      </c>
      <c r="C2415" t="s">
        <v>2264</v>
      </c>
      <c r="D2415">
        <v>20151014094500</v>
      </c>
      <c r="E2415" s="1">
        <f>IF(SUMPRODUCT(--ISNUMBER(SEARCH({"ECON_EARNINGSREPORT","ECON_STOCKMARKET"},C2415)))&gt;0,1,0)</f>
        <v>1</v>
      </c>
      <c r="F2415" s="1">
        <f>IF(SUMPRODUCT(--ISNUMBER(SEARCH({"ENV_"},C2415)))&gt;0,1,0)</f>
        <v>0</v>
      </c>
      <c r="G2415" s="1">
        <f>IF(SUMPRODUCT(--ISNUMBER(SEARCH({"DISCRIMINATION","HARASSMENT","HATE_SPEECH","GENDER_VIOLENCE"},C2415)))&gt;0,1,0)</f>
        <v>0</v>
      </c>
      <c r="H2415" s="1">
        <f>IF(SUMPRODUCT(--ISNUMBER(SEARCH({"LEGALIZE","LEGISLATION","TRIAL"},C2415)))&gt;0,1,0)</f>
        <v>0</v>
      </c>
      <c r="I2415" s="1">
        <f>IF(SUMPRODUCT(--ISNUMBER(SEARCH({"LEADER"},C2415)))&gt;0,1,0)</f>
        <v>0</v>
      </c>
      <c r="J2415" t="str">
        <f t="shared" si="148"/>
        <v>2015</v>
      </c>
      <c r="K2415" t="str">
        <f t="shared" si="149"/>
        <v>10</v>
      </c>
      <c r="L2415" t="str">
        <f t="shared" si="150"/>
        <v>14</v>
      </c>
      <c r="M2415" s="2">
        <f t="shared" si="151"/>
        <v>42291.40625</v>
      </c>
      <c r="N2415" s="1">
        <f>IF(SUMPRODUCT(--ISNUMBER(SEARCH({"nasdaq.com","bloomberg.com","wsj.com","seekingalpha.com","valuewalk.com","reuters.com","forbes.com","marketwatch.com","investopedia.com","businessinsider.com","analystratings.com"},B2415)))&gt;0,1,0)</f>
        <v>0</v>
      </c>
      <c r="O2415" t="s">
        <v>3935</v>
      </c>
    </row>
    <row r="2416" spans="1:15" x14ac:dyDescent="0.35">
      <c r="A2416">
        <v>-1.0101010101010099</v>
      </c>
      <c r="B2416" t="s">
        <v>89</v>
      </c>
      <c r="C2416" t="s">
        <v>2265</v>
      </c>
      <c r="D2416">
        <v>20151001234500</v>
      </c>
      <c r="E2416" s="1">
        <f>IF(SUMPRODUCT(--ISNUMBER(SEARCH({"ECON_EARNINGSREPORT","ECON_STOCKMARKET"},C2416)))&gt;0,1,0)</f>
        <v>1</v>
      </c>
      <c r="F2416" s="1">
        <f>IF(SUMPRODUCT(--ISNUMBER(SEARCH({"ENV_"},C2416)))&gt;0,1,0)</f>
        <v>0</v>
      </c>
      <c r="G2416" s="1">
        <f>IF(SUMPRODUCT(--ISNUMBER(SEARCH({"DISCRIMINATION","HARASSMENT","HATE_SPEECH","GENDER_VIOLENCE"},C2416)))&gt;0,1,0)</f>
        <v>0</v>
      </c>
      <c r="H2416" s="1">
        <f>IF(SUMPRODUCT(--ISNUMBER(SEARCH({"LEGALIZE","LEGISLATION","TRIAL"},C2416)))&gt;0,1,0)</f>
        <v>0</v>
      </c>
      <c r="I2416" s="1">
        <f>IF(SUMPRODUCT(--ISNUMBER(SEARCH({"LEADER"},C2416)))&gt;0,1,0)</f>
        <v>0</v>
      </c>
      <c r="J2416" t="str">
        <f t="shared" si="148"/>
        <v>2015</v>
      </c>
      <c r="K2416" t="str">
        <f t="shared" si="149"/>
        <v>10</v>
      </c>
      <c r="L2416" t="str">
        <f t="shared" si="150"/>
        <v>01</v>
      </c>
      <c r="M2416" s="2">
        <f t="shared" si="151"/>
        <v>42278.989583333336</v>
      </c>
      <c r="N2416" s="1">
        <f>IF(SUMPRODUCT(--ISNUMBER(SEARCH({"nasdaq.com","bloomberg.com","wsj.com","seekingalpha.com","valuewalk.com","reuters.com","forbes.com","marketwatch.com","investopedia.com","businessinsider.com","analystratings.com"},B2416)))&gt;0,1,0)</f>
        <v>0</v>
      </c>
      <c r="O2416" t="s">
        <v>3935</v>
      </c>
    </row>
    <row r="2417" spans="1:15" x14ac:dyDescent="0.35">
      <c r="A2417">
        <v>-5.07936507936508</v>
      </c>
      <c r="B2417" t="s">
        <v>98</v>
      </c>
      <c r="C2417" t="s">
        <v>2266</v>
      </c>
      <c r="D2417">
        <v>20160318174500</v>
      </c>
      <c r="E2417" s="1">
        <f>IF(SUMPRODUCT(--ISNUMBER(SEARCH({"ECON_EARNINGSREPORT","ECON_STOCKMARKET"},C2417)))&gt;0,1,0)</f>
        <v>1</v>
      </c>
      <c r="F2417" s="1">
        <f>IF(SUMPRODUCT(--ISNUMBER(SEARCH({"ENV_"},C2417)))&gt;0,1,0)</f>
        <v>0</v>
      </c>
      <c r="G2417" s="1">
        <f>IF(SUMPRODUCT(--ISNUMBER(SEARCH({"DISCRIMINATION","HARASSMENT","HATE_SPEECH","GENDER_VIOLENCE"},C2417)))&gt;0,1,0)</f>
        <v>0</v>
      </c>
      <c r="H2417" s="1">
        <f>IF(SUMPRODUCT(--ISNUMBER(SEARCH({"LEGALIZE","LEGISLATION","TRIAL"},C2417)))&gt;0,1,0)</f>
        <v>0</v>
      </c>
      <c r="I2417" s="1">
        <f>IF(SUMPRODUCT(--ISNUMBER(SEARCH({"LEADER"},C2417)))&gt;0,1,0)</f>
        <v>0</v>
      </c>
      <c r="J2417" t="str">
        <f t="shared" si="148"/>
        <v>2016</v>
      </c>
      <c r="K2417" t="str">
        <f t="shared" si="149"/>
        <v>03</v>
      </c>
      <c r="L2417" t="str">
        <f t="shared" si="150"/>
        <v>18</v>
      </c>
      <c r="M2417" s="2">
        <f t="shared" si="151"/>
        <v>42447.739583333336</v>
      </c>
      <c r="N2417" s="1">
        <f>IF(SUMPRODUCT(--ISNUMBER(SEARCH({"nasdaq.com","bloomberg.com","wsj.com","seekingalpha.com","valuewalk.com","reuters.com","forbes.com","marketwatch.com","investopedia.com","businessinsider.com","analystratings.com"},B2417)))&gt;0,1,0)</f>
        <v>0</v>
      </c>
      <c r="O2417" t="s">
        <v>3935</v>
      </c>
    </row>
    <row r="2418" spans="1:15" x14ac:dyDescent="0.35">
      <c r="A2418">
        <v>-1.8571428571428601</v>
      </c>
      <c r="B2418" t="s">
        <v>40</v>
      </c>
      <c r="C2418" t="s">
        <v>2267</v>
      </c>
      <c r="D2418">
        <v>20160517140000</v>
      </c>
      <c r="E2418" s="1">
        <f>IF(SUMPRODUCT(--ISNUMBER(SEARCH({"ECON_EARNINGSREPORT","ECON_STOCKMARKET"},C2418)))&gt;0,1,0)</f>
        <v>1</v>
      </c>
      <c r="F2418" s="1">
        <f>IF(SUMPRODUCT(--ISNUMBER(SEARCH({"ENV_"},C2418)))&gt;0,1,0)</f>
        <v>0</v>
      </c>
      <c r="G2418" s="1">
        <f>IF(SUMPRODUCT(--ISNUMBER(SEARCH({"DISCRIMINATION","HARASSMENT","HATE_SPEECH","GENDER_VIOLENCE"},C2418)))&gt;0,1,0)</f>
        <v>0</v>
      </c>
      <c r="H2418" s="1">
        <f>IF(SUMPRODUCT(--ISNUMBER(SEARCH({"LEGALIZE","LEGISLATION","TRIAL"},C2418)))&gt;0,1,0)</f>
        <v>0</v>
      </c>
      <c r="I2418" s="1">
        <f>IF(SUMPRODUCT(--ISNUMBER(SEARCH({"LEADER"},C2418)))&gt;0,1,0)</f>
        <v>0</v>
      </c>
      <c r="J2418" t="str">
        <f t="shared" si="148"/>
        <v>2016</v>
      </c>
      <c r="K2418" t="str">
        <f t="shared" si="149"/>
        <v>05</v>
      </c>
      <c r="L2418" t="str">
        <f t="shared" si="150"/>
        <v>17</v>
      </c>
      <c r="M2418" s="2">
        <f t="shared" si="151"/>
        <v>42507.583333333336</v>
      </c>
      <c r="N2418" s="1">
        <f>IF(SUMPRODUCT(--ISNUMBER(SEARCH({"nasdaq.com","bloomberg.com","wsj.com","seekingalpha.com","valuewalk.com","reuters.com","forbes.com","marketwatch.com","investopedia.com","businessinsider.com","analystratings.com"},B2418)))&gt;0,1,0)</f>
        <v>0</v>
      </c>
      <c r="O2418" t="s">
        <v>3935</v>
      </c>
    </row>
    <row r="2419" spans="1:15" x14ac:dyDescent="0.35">
      <c r="A2419">
        <v>-1.57894736842105</v>
      </c>
      <c r="B2419" t="s">
        <v>2268</v>
      </c>
      <c r="C2419" t="s">
        <v>1467</v>
      </c>
      <c r="D2419">
        <v>20150714171500</v>
      </c>
      <c r="E2419" s="1">
        <f>IF(SUMPRODUCT(--ISNUMBER(SEARCH({"ECON_EARNINGSREPORT","ECON_STOCKMARKET"},C2419)))&gt;0,1,0)</f>
        <v>1</v>
      </c>
      <c r="F2419" s="1">
        <f>IF(SUMPRODUCT(--ISNUMBER(SEARCH({"ENV_"},C2419)))&gt;0,1,0)</f>
        <v>1</v>
      </c>
      <c r="G2419" s="1">
        <f>IF(SUMPRODUCT(--ISNUMBER(SEARCH({"DISCRIMINATION","HARASSMENT","HATE_SPEECH","GENDER_VIOLENCE"},C2419)))&gt;0,1,0)</f>
        <v>0</v>
      </c>
      <c r="H2419" s="1">
        <f>IF(SUMPRODUCT(--ISNUMBER(SEARCH({"LEGALIZE","LEGISLATION","TRIAL"},C2419)))&gt;0,1,0)</f>
        <v>1</v>
      </c>
      <c r="I2419" s="1">
        <f>IF(SUMPRODUCT(--ISNUMBER(SEARCH({"LEADER"},C2419)))&gt;0,1,0)</f>
        <v>1</v>
      </c>
      <c r="J2419" t="str">
        <f t="shared" si="148"/>
        <v>2015</v>
      </c>
      <c r="K2419" t="str">
        <f t="shared" si="149"/>
        <v>07</v>
      </c>
      <c r="L2419" t="str">
        <f t="shared" si="150"/>
        <v>14</v>
      </c>
      <c r="M2419" s="2">
        <f t="shared" si="151"/>
        <v>42199.71875</v>
      </c>
      <c r="N2419" s="1">
        <f>IF(SUMPRODUCT(--ISNUMBER(SEARCH({"nasdaq.com","bloomberg.com","wsj.com","seekingalpha.com","valuewalk.com","reuters.com","forbes.com","marketwatch.com","investopedia.com","businessinsider.com","analystratings.com"},B2419)))&gt;0,1,0)</f>
        <v>0</v>
      </c>
      <c r="O2419" t="s">
        <v>3935</v>
      </c>
    </row>
    <row r="2420" spans="1:15" x14ac:dyDescent="0.35">
      <c r="A2420">
        <v>0</v>
      </c>
      <c r="B2420" t="s">
        <v>1658</v>
      </c>
      <c r="C2420" t="s">
        <v>2269</v>
      </c>
      <c r="D2420">
        <v>20150826214500</v>
      </c>
      <c r="E2420" s="1">
        <f>IF(SUMPRODUCT(--ISNUMBER(SEARCH({"ECON_EARNINGSREPORT","ECON_STOCKMARKET"},C2420)))&gt;0,1,0)</f>
        <v>1</v>
      </c>
      <c r="F2420" s="1">
        <f>IF(SUMPRODUCT(--ISNUMBER(SEARCH({"ENV_"},C2420)))&gt;0,1,0)</f>
        <v>1</v>
      </c>
      <c r="G2420" s="1">
        <f>IF(SUMPRODUCT(--ISNUMBER(SEARCH({"DISCRIMINATION","HARASSMENT","HATE_SPEECH","GENDER_VIOLENCE"},C2420)))&gt;0,1,0)</f>
        <v>0</v>
      </c>
      <c r="H2420" s="1">
        <f>IF(SUMPRODUCT(--ISNUMBER(SEARCH({"LEGALIZE","LEGISLATION","TRIAL"},C2420)))&gt;0,1,0)</f>
        <v>0</v>
      </c>
      <c r="I2420" s="1">
        <f>IF(SUMPRODUCT(--ISNUMBER(SEARCH({"LEADER"},C2420)))&gt;0,1,0)</f>
        <v>1</v>
      </c>
      <c r="J2420" t="str">
        <f t="shared" si="148"/>
        <v>2015</v>
      </c>
      <c r="K2420" t="str">
        <f t="shared" si="149"/>
        <v>08</v>
      </c>
      <c r="L2420" t="str">
        <f t="shared" si="150"/>
        <v>26</v>
      </c>
      <c r="M2420" s="2">
        <f t="shared" si="151"/>
        <v>42242.90625</v>
      </c>
      <c r="N2420" s="1">
        <f>IF(SUMPRODUCT(--ISNUMBER(SEARCH({"nasdaq.com","bloomberg.com","wsj.com","seekingalpha.com","valuewalk.com","reuters.com","forbes.com","marketwatch.com","investopedia.com","businessinsider.com","analystratings.com"},B2420)))&gt;0,1,0)</f>
        <v>0</v>
      </c>
      <c r="O2420" t="s">
        <v>3935</v>
      </c>
    </row>
    <row r="2421" spans="1:15" x14ac:dyDescent="0.35">
      <c r="A2421">
        <v>-0.96852300242130795</v>
      </c>
      <c r="B2421" t="s">
        <v>25</v>
      </c>
      <c r="C2421" t="s">
        <v>1456</v>
      </c>
      <c r="D2421">
        <v>20151223011500</v>
      </c>
      <c r="E2421" s="1">
        <f>IF(SUMPRODUCT(--ISNUMBER(SEARCH({"ECON_EARNINGSREPORT","ECON_STOCKMARKET"},C2421)))&gt;0,1,0)</f>
        <v>0</v>
      </c>
      <c r="F2421" s="1">
        <f>IF(SUMPRODUCT(--ISNUMBER(SEARCH({"ENV_"},C2421)))&gt;0,1,0)</f>
        <v>0</v>
      </c>
      <c r="G2421" s="1">
        <f>IF(SUMPRODUCT(--ISNUMBER(SEARCH({"DISCRIMINATION","HARASSMENT","HATE_SPEECH","GENDER_VIOLENCE"},C2421)))&gt;0,1,0)</f>
        <v>0</v>
      </c>
      <c r="H2421" s="1">
        <f>IF(SUMPRODUCT(--ISNUMBER(SEARCH({"LEGALIZE","LEGISLATION","TRIAL"},C2421)))&gt;0,1,0)</f>
        <v>0</v>
      </c>
      <c r="I2421" s="1">
        <f>IF(SUMPRODUCT(--ISNUMBER(SEARCH({"LEADER"},C2421)))&gt;0,1,0)</f>
        <v>0</v>
      </c>
      <c r="J2421" t="str">
        <f t="shared" si="148"/>
        <v>2015</v>
      </c>
      <c r="K2421" t="str">
        <f t="shared" si="149"/>
        <v>12</v>
      </c>
      <c r="L2421" t="str">
        <f t="shared" si="150"/>
        <v>23</v>
      </c>
      <c r="M2421" s="2">
        <f t="shared" si="151"/>
        <v>42361.052083333336</v>
      </c>
      <c r="N2421" s="1">
        <f>IF(SUMPRODUCT(--ISNUMBER(SEARCH({"nasdaq.com","bloomberg.com","wsj.com","seekingalpha.com","valuewalk.com","reuters.com","forbes.com","marketwatch.com","investopedia.com","businessinsider.com","analystratings.com"},B2421)))&gt;0,1,0)</f>
        <v>0</v>
      </c>
      <c r="O2421" t="s">
        <v>3935</v>
      </c>
    </row>
    <row r="2422" spans="1:15" x14ac:dyDescent="0.35">
      <c r="A2422">
        <v>1.0169491525423699</v>
      </c>
      <c r="B2422" t="s">
        <v>51</v>
      </c>
      <c r="C2422" t="s">
        <v>2270</v>
      </c>
      <c r="D2422">
        <v>20150716191500</v>
      </c>
      <c r="E2422" s="1">
        <f>IF(SUMPRODUCT(--ISNUMBER(SEARCH({"ECON_EARNINGSREPORT","ECON_STOCKMARKET"},C2422)))&gt;0,1,0)</f>
        <v>1</v>
      </c>
      <c r="F2422" s="1">
        <f>IF(SUMPRODUCT(--ISNUMBER(SEARCH({"ENV_"},C2422)))&gt;0,1,0)</f>
        <v>0</v>
      </c>
      <c r="G2422" s="1">
        <f>IF(SUMPRODUCT(--ISNUMBER(SEARCH({"DISCRIMINATION","HARASSMENT","HATE_SPEECH","GENDER_VIOLENCE"},C2422)))&gt;0,1,0)</f>
        <v>0</v>
      </c>
      <c r="H2422" s="1">
        <f>IF(SUMPRODUCT(--ISNUMBER(SEARCH({"LEGALIZE","LEGISLATION","TRIAL"},C2422)))&gt;0,1,0)</f>
        <v>0</v>
      </c>
      <c r="I2422" s="1">
        <f>IF(SUMPRODUCT(--ISNUMBER(SEARCH({"LEADER"},C2422)))&gt;0,1,0)</f>
        <v>1</v>
      </c>
      <c r="J2422" t="str">
        <f t="shared" si="148"/>
        <v>2015</v>
      </c>
      <c r="K2422" t="str">
        <f t="shared" si="149"/>
        <v>07</v>
      </c>
      <c r="L2422" t="str">
        <f t="shared" si="150"/>
        <v>16</v>
      </c>
      <c r="M2422" s="2">
        <f t="shared" si="151"/>
        <v>42201.802083333336</v>
      </c>
      <c r="N2422" s="1">
        <f>IF(SUMPRODUCT(--ISNUMBER(SEARCH({"nasdaq.com","bloomberg.com","wsj.com","seekingalpha.com","valuewalk.com","reuters.com","forbes.com","marketwatch.com","investopedia.com","businessinsider.com","analystratings.com"},B2422)))&gt;0,1,0)</f>
        <v>0</v>
      </c>
      <c r="O2422" t="s">
        <v>3935</v>
      </c>
    </row>
    <row r="2423" spans="1:15" x14ac:dyDescent="0.35">
      <c r="A2423">
        <v>0.45662100456621002</v>
      </c>
      <c r="B2423" t="s">
        <v>8</v>
      </c>
      <c r="C2423" t="s">
        <v>2271</v>
      </c>
      <c r="D2423">
        <v>20151208054500</v>
      </c>
      <c r="E2423" s="1">
        <f>IF(SUMPRODUCT(--ISNUMBER(SEARCH({"ECON_EARNINGSREPORT","ECON_STOCKMARKET"},C2423)))&gt;0,1,0)</f>
        <v>1</v>
      </c>
      <c r="F2423" s="1">
        <f>IF(SUMPRODUCT(--ISNUMBER(SEARCH({"ENV_"},C2423)))&gt;0,1,0)</f>
        <v>0</v>
      </c>
      <c r="G2423" s="1">
        <f>IF(SUMPRODUCT(--ISNUMBER(SEARCH({"DISCRIMINATION","HARASSMENT","HATE_SPEECH","GENDER_VIOLENCE"},C2423)))&gt;0,1,0)</f>
        <v>0</v>
      </c>
      <c r="H2423" s="1">
        <f>IF(SUMPRODUCT(--ISNUMBER(SEARCH({"LEGALIZE","LEGISLATION","TRIAL"},C2423)))&gt;0,1,0)</f>
        <v>0</v>
      </c>
      <c r="I2423" s="1">
        <f>IF(SUMPRODUCT(--ISNUMBER(SEARCH({"LEADER"},C2423)))&gt;0,1,0)</f>
        <v>0</v>
      </c>
      <c r="J2423" t="str">
        <f t="shared" si="148"/>
        <v>2015</v>
      </c>
      <c r="K2423" t="str">
        <f t="shared" si="149"/>
        <v>12</v>
      </c>
      <c r="L2423" t="str">
        <f t="shared" si="150"/>
        <v>08</v>
      </c>
      <c r="M2423" s="2">
        <f t="shared" si="151"/>
        <v>42346.239583333336</v>
      </c>
      <c r="N2423" s="1">
        <f>IF(SUMPRODUCT(--ISNUMBER(SEARCH({"nasdaq.com","bloomberg.com","wsj.com","seekingalpha.com","valuewalk.com","reuters.com","forbes.com","marketwatch.com","investopedia.com","businessinsider.com","analystratings.com"},B2423)))&gt;0,1,0)</f>
        <v>0</v>
      </c>
      <c r="O2423" t="s">
        <v>3935</v>
      </c>
    </row>
    <row r="2424" spans="1:15" x14ac:dyDescent="0.35">
      <c r="A2424">
        <v>0</v>
      </c>
      <c r="B2424" t="s">
        <v>2272</v>
      </c>
      <c r="C2424" t="s">
        <v>848</v>
      </c>
      <c r="D2424">
        <v>20150604020000</v>
      </c>
      <c r="E2424" s="1">
        <f>IF(SUMPRODUCT(--ISNUMBER(SEARCH({"ECON_EARNINGSREPORT","ECON_STOCKMARKET"},C2424)))&gt;0,1,0)</f>
        <v>0</v>
      </c>
      <c r="F2424" s="1">
        <f>IF(SUMPRODUCT(--ISNUMBER(SEARCH({"ENV_"},C2424)))&gt;0,1,0)</f>
        <v>0</v>
      </c>
      <c r="G2424" s="1">
        <f>IF(SUMPRODUCT(--ISNUMBER(SEARCH({"DISCRIMINATION","HARASSMENT","HATE_SPEECH","GENDER_VIOLENCE"},C2424)))&gt;0,1,0)</f>
        <v>0</v>
      </c>
      <c r="H2424" s="1">
        <f>IF(SUMPRODUCT(--ISNUMBER(SEARCH({"LEGALIZE","LEGISLATION","TRIAL"},C2424)))&gt;0,1,0)</f>
        <v>0</v>
      </c>
      <c r="I2424" s="1">
        <f>IF(SUMPRODUCT(--ISNUMBER(SEARCH({"LEADER"},C2424)))&gt;0,1,0)</f>
        <v>0</v>
      </c>
      <c r="J2424" t="str">
        <f t="shared" si="148"/>
        <v>2015</v>
      </c>
      <c r="K2424" t="str">
        <f t="shared" si="149"/>
        <v>06</v>
      </c>
      <c r="L2424" t="str">
        <f t="shared" si="150"/>
        <v>04</v>
      </c>
      <c r="M2424" s="2">
        <f t="shared" si="151"/>
        <v>42159.083333333336</v>
      </c>
      <c r="N2424" s="1">
        <f>IF(SUMPRODUCT(--ISNUMBER(SEARCH({"nasdaq.com","bloomberg.com","wsj.com","seekingalpha.com","valuewalk.com","reuters.com","forbes.com","marketwatch.com","investopedia.com","businessinsider.com","analystratings.com"},B2424)))&gt;0,1,0)</f>
        <v>0</v>
      </c>
      <c r="O2424" t="s">
        <v>3935</v>
      </c>
    </row>
    <row r="2425" spans="1:15" x14ac:dyDescent="0.35">
      <c r="A2425">
        <v>0.17467248908297001</v>
      </c>
      <c r="B2425" t="s">
        <v>1633</v>
      </c>
      <c r="C2425" t="s">
        <v>2273</v>
      </c>
      <c r="D2425">
        <v>20150505121500</v>
      </c>
      <c r="E2425" s="1">
        <f>IF(SUMPRODUCT(--ISNUMBER(SEARCH({"ECON_EARNINGSREPORT","ECON_STOCKMARKET"},C2425)))&gt;0,1,0)</f>
        <v>1</v>
      </c>
      <c r="F2425" s="1">
        <f>IF(SUMPRODUCT(--ISNUMBER(SEARCH({"ENV_"},C2425)))&gt;0,1,0)</f>
        <v>1</v>
      </c>
      <c r="G2425" s="1">
        <f>IF(SUMPRODUCT(--ISNUMBER(SEARCH({"DISCRIMINATION","HARASSMENT","HATE_SPEECH","GENDER_VIOLENCE"},C2425)))&gt;0,1,0)</f>
        <v>0</v>
      </c>
      <c r="H2425" s="1">
        <f>IF(SUMPRODUCT(--ISNUMBER(SEARCH({"LEGALIZE","LEGISLATION","TRIAL"},C2425)))&gt;0,1,0)</f>
        <v>0</v>
      </c>
      <c r="I2425" s="1">
        <f>IF(SUMPRODUCT(--ISNUMBER(SEARCH({"LEADER"},C2425)))&gt;0,1,0)</f>
        <v>1</v>
      </c>
      <c r="J2425" t="str">
        <f t="shared" si="148"/>
        <v>2015</v>
      </c>
      <c r="K2425" t="str">
        <f t="shared" si="149"/>
        <v>05</v>
      </c>
      <c r="L2425" t="str">
        <f t="shared" si="150"/>
        <v>05</v>
      </c>
      <c r="M2425" s="2">
        <f t="shared" si="151"/>
        <v>42129.510416666664</v>
      </c>
      <c r="N2425" s="1">
        <f>IF(SUMPRODUCT(--ISNUMBER(SEARCH({"nasdaq.com","bloomberg.com","wsj.com","seekingalpha.com","valuewalk.com","reuters.com","forbes.com","marketwatch.com","investopedia.com","businessinsider.com","analystratings.com"},B2425)))&gt;0,1,0)</f>
        <v>0</v>
      </c>
      <c r="O2425" t="s">
        <v>3935</v>
      </c>
    </row>
    <row r="2426" spans="1:15" x14ac:dyDescent="0.35">
      <c r="A2426">
        <v>-0.27548209366391202</v>
      </c>
      <c r="B2426" t="s">
        <v>2274</v>
      </c>
      <c r="C2426" t="s">
        <v>2275</v>
      </c>
      <c r="D2426">
        <v>20151014104500</v>
      </c>
      <c r="E2426" s="1">
        <f>IF(SUMPRODUCT(--ISNUMBER(SEARCH({"ECON_EARNINGSREPORT","ECON_STOCKMARKET"},C2426)))&gt;0,1,0)</f>
        <v>1</v>
      </c>
      <c r="F2426" s="1">
        <f>IF(SUMPRODUCT(--ISNUMBER(SEARCH({"ENV_"},C2426)))&gt;0,1,0)</f>
        <v>0</v>
      </c>
      <c r="G2426" s="1">
        <f>IF(SUMPRODUCT(--ISNUMBER(SEARCH({"DISCRIMINATION","HARASSMENT","HATE_SPEECH","GENDER_VIOLENCE"},C2426)))&gt;0,1,0)</f>
        <v>0</v>
      </c>
      <c r="H2426" s="1">
        <f>IF(SUMPRODUCT(--ISNUMBER(SEARCH({"LEGALIZE","LEGISLATION","TRIAL"},C2426)))&gt;0,1,0)</f>
        <v>0</v>
      </c>
      <c r="I2426" s="1">
        <f>IF(SUMPRODUCT(--ISNUMBER(SEARCH({"LEADER"},C2426)))&gt;0,1,0)</f>
        <v>0</v>
      </c>
      <c r="J2426" t="str">
        <f t="shared" si="148"/>
        <v>2015</v>
      </c>
      <c r="K2426" t="str">
        <f t="shared" si="149"/>
        <v>10</v>
      </c>
      <c r="L2426" t="str">
        <f t="shared" si="150"/>
        <v>14</v>
      </c>
      <c r="M2426" s="2">
        <f t="shared" si="151"/>
        <v>42291.447916666664</v>
      </c>
      <c r="N2426" s="1">
        <f>IF(SUMPRODUCT(--ISNUMBER(SEARCH({"nasdaq.com","bloomberg.com","wsj.com","seekingalpha.com","valuewalk.com","reuters.com","forbes.com","marketwatch.com","investopedia.com","businessinsider.com","analystratings.com"},B2426)))&gt;0,1,0)</f>
        <v>0</v>
      </c>
      <c r="O2426" t="s">
        <v>3935</v>
      </c>
    </row>
    <row r="2427" spans="1:15" x14ac:dyDescent="0.35">
      <c r="A2427">
        <v>-2.4475524475524502</v>
      </c>
      <c r="B2427" t="s">
        <v>216</v>
      </c>
      <c r="C2427" t="s">
        <v>2276</v>
      </c>
      <c r="D2427">
        <v>20150714190000</v>
      </c>
      <c r="E2427" s="1">
        <f>IF(SUMPRODUCT(--ISNUMBER(SEARCH({"ECON_EARNINGSREPORT","ECON_STOCKMARKET"},C2427)))&gt;0,1,0)</f>
        <v>1</v>
      </c>
      <c r="F2427" s="1">
        <f>IF(SUMPRODUCT(--ISNUMBER(SEARCH({"ENV_"},C2427)))&gt;0,1,0)</f>
        <v>0</v>
      </c>
      <c r="G2427" s="1">
        <f>IF(SUMPRODUCT(--ISNUMBER(SEARCH({"DISCRIMINATION","HARASSMENT","HATE_SPEECH","GENDER_VIOLENCE"},C2427)))&gt;0,1,0)</f>
        <v>0</v>
      </c>
      <c r="H2427" s="1">
        <f>IF(SUMPRODUCT(--ISNUMBER(SEARCH({"LEGALIZE","LEGISLATION","TRIAL"},C2427)))&gt;0,1,0)</f>
        <v>0</v>
      </c>
      <c r="I2427" s="1">
        <f>IF(SUMPRODUCT(--ISNUMBER(SEARCH({"LEADER"},C2427)))&gt;0,1,0)</f>
        <v>0</v>
      </c>
      <c r="J2427" t="str">
        <f t="shared" si="148"/>
        <v>2015</v>
      </c>
      <c r="K2427" t="str">
        <f t="shared" si="149"/>
        <v>07</v>
      </c>
      <c r="L2427" t="str">
        <f t="shared" si="150"/>
        <v>14</v>
      </c>
      <c r="M2427" s="2">
        <f t="shared" si="151"/>
        <v>42199.791666666664</v>
      </c>
      <c r="N2427" s="1">
        <f>IF(SUMPRODUCT(--ISNUMBER(SEARCH({"nasdaq.com","bloomberg.com","wsj.com","seekingalpha.com","valuewalk.com","reuters.com","forbes.com","marketwatch.com","investopedia.com","businessinsider.com","analystratings.com"},B2427)))&gt;0,1,0)</f>
        <v>1</v>
      </c>
      <c r="O2427" t="s">
        <v>3935</v>
      </c>
    </row>
    <row r="2428" spans="1:15" x14ac:dyDescent="0.35">
      <c r="A2428">
        <v>0.20242914979757101</v>
      </c>
      <c r="B2428" t="s">
        <v>51</v>
      </c>
      <c r="C2428" t="s">
        <v>2277</v>
      </c>
      <c r="D2428">
        <v>20151002120000</v>
      </c>
      <c r="E2428" s="1">
        <f>IF(SUMPRODUCT(--ISNUMBER(SEARCH({"ECON_EARNINGSREPORT","ECON_STOCKMARKET"},C2428)))&gt;0,1,0)</f>
        <v>1</v>
      </c>
      <c r="F2428" s="1">
        <f>IF(SUMPRODUCT(--ISNUMBER(SEARCH({"ENV_"},C2428)))&gt;0,1,0)</f>
        <v>0</v>
      </c>
      <c r="G2428" s="1">
        <f>IF(SUMPRODUCT(--ISNUMBER(SEARCH({"DISCRIMINATION","HARASSMENT","HATE_SPEECH","GENDER_VIOLENCE"},C2428)))&gt;0,1,0)</f>
        <v>0</v>
      </c>
      <c r="H2428" s="1">
        <f>IF(SUMPRODUCT(--ISNUMBER(SEARCH({"LEGALIZE","LEGISLATION","TRIAL"},C2428)))&gt;0,1,0)</f>
        <v>0</v>
      </c>
      <c r="I2428" s="1">
        <f>IF(SUMPRODUCT(--ISNUMBER(SEARCH({"LEADER"},C2428)))&gt;0,1,0)</f>
        <v>0</v>
      </c>
      <c r="J2428" t="str">
        <f t="shared" si="148"/>
        <v>2015</v>
      </c>
      <c r="K2428" t="str">
        <f t="shared" si="149"/>
        <v>10</v>
      </c>
      <c r="L2428" t="str">
        <f t="shared" si="150"/>
        <v>02</v>
      </c>
      <c r="M2428" s="2">
        <f t="shared" si="151"/>
        <v>42279.5</v>
      </c>
      <c r="N2428" s="1">
        <f>IF(SUMPRODUCT(--ISNUMBER(SEARCH({"nasdaq.com","bloomberg.com","wsj.com","seekingalpha.com","valuewalk.com","reuters.com","forbes.com","marketwatch.com","investopedia.com","businessinsider.com","analystratings.com"},B2428)))&gt;0,1,0)</f>
        <v>0</v>
      </c>
      <c r="O2428" t="s">
        <v>3935</v>
      </c>
    </row>
    <row r="2429" spans="1:15" x14ac:dyDescent="0.35">
      <c r="A2429">
        <v>0.55865921787709505</v>
      </c>
      <c r="B2429" t="s">
        <v>18</v>
      </c>
      <c r="C2429" t="s">
        <v>1726</v>
      </c>
      <c r="D2429">
        <v>20151223081500</v>
      </c>
      <c r="E2429" s="1">
        <f>IF(SUMPRODUCT(--ISNUMBER(SEARCH({"ECON_EARNINGSREPORT","ECON_STOCKMARKET"},C2429)))&gt;0,1,0)</f>
        <v>1</v>
      </c>
      <c r="F2429" s="1">
        <f>IF(SUMPRODUCT(--ISNUMBER(SEARCH({"ENV_"},C2429)))&gt;0,1,0)</f>
        <v>0</v>
      </c>
      <c r="G2429" s="1">
        <f>IF(SUMPRODUCT(--ISNUMBER(SEARCH({"DISCRIMINATION","HARASSMENT","HATE_SPEECH","GENDER_VIOLENCE"},C2429)))&gt;0,1,0)</f>
        <v>0</v>
      </c>
      <c r="H2429" s="1">
        <f>IF(SUMPRODUCT(--ISNUMBER(SEARCH({"LEGALIZE","LEGISLATION","TRIAL"},C2429)))&gt;0,1,0)</f>
        <v>0</v>
      </c>
      <c r="I2429" s="1">
        <f>IF(SUMPRODUCT(--ISNUMBER(SEARCH({"LEADER"},C2429)))&gt;0,1,0)</f>
        <v>0</v>
      </c>
      <c r="J2429" t="str">
        <f t="shared" si="148"/>
        <v>2015</v>
      </c>
      <c r="K2429" t="str">
        <f t="shared" si="149"/>
        <v>12</v>
      </c>
      <c r="L2429" t="str">
        <f t="shared" si="150"/>
        <v>23</v>
      </c>
      <c r="M2429" s="2">
        <f t="shared" si="151"/>
        <v>42361.34375</v>
      </c>
      <c r="N2429" s="1">
        <f>IF(SUMPRODUCT(--ISNUMBER(SEARCH({"nasdaq.com","bloomberg.com","wsj.com","seekingalpha.com","valuewalk.com","reuters.com","forbes.com","marketwatch.com","investopedia.com","businessinsider.com","analystratings.com"},B2429)))&gt;0,1,0)</f>
        <v>0</v>
      </c>
      <c r="O2429" t="s">
        <v>3935</v>
      </c>
    </row>
    <row r="2430" spans="1:15" x14ac:dyDescent="0.35">
      <c r="A2430">
        <v>-1.1111111111111101</v>
      </c>
      <c r="B2430" t="s">
        <v>51</v>
      </c>
      <c r="C2430" t="s">
        <v>2278</v>
      </c>
      <c r="D2430">
        <v>20150909174500</v>
      </c>
      <c r="E2430" s="1">
        <f>IF(SUMPRODUCT(--ISNUMBER(SEARCH({"ECON_EARNINGSREPORT","ECON_STOCKMARKET"},C2430)))&gt;0,1,0)</f>
        <v>1</v>
      </c>
      <c r="F2430" s="1">
        <f>IF(SUMPRODUCT(--ISNUMBER(SEARCH({"ENV_"},C2430)))&gt;0,1,0)</f>
        <v>0</v>
      </c>
      <c r="G2430" s="1">
        <f>IF(SUMPRODUCT(--ISNUMBER(SEARCH({"DISCRIMINATION","HARASSMENT","HATE_SPEECH","GENDER_VIOLENCE"},C2430)))&gt;0,1,0)</f>
        <v>0</v>
      </c>
      <c r="H2430" s="1">
        <f>IF(SUMPRODUCT(--ISNUMBER(SEARCH({"LEGALIZE","LEGISLATION","TRIAL"},C2430)))&gt;0,1,0)</f>
        <v>0</v>
      </c>
      <c r="I2430" s="1">
        <f>IF(SUMPRODUCT(--ISNUMBER(SEARCH({"LEADER"},C2430)))&gt;0,1,0)</f>
        <v>0</v>
      </c>
      <c r="J2430" t="str">
        <f t="shared" si="148"/>
        <v>2015</v>
      </c>
      <c r="K2430" t="str">
        <f t="shared" si="149"/>
        <v>09</v>
      </c>
      <c r="L2430" t="str">
        <f t="shared" si="150"/>
        <v>09</v>
      </c>
      <c r="M2430" s="2">
        <f t="shared" si="151"/>
        <v>42256.739583333336</v>
      </c>
      <c r="N2430" s="1">
        <f>IF(SUMPRODUCT(--ISNUMBER(SEARCH({"nasdaq.com","bloomberg.com","wsj.com","seekingalpha.com","valuewalk.com","reuters.com","forbes.com","marketwatch.com","investopedia.com","businessinsider.com","analystratings.com"},B2430)))&gt;0,1,0)</f>
        <v>0</v>
      </c>
      <c r="O2430" t="s">
        <v>3935</v>
      </c>
    </row>
    <row r="2431" spans="1:15" x14ac:dyDescent="0.35">
      <c r="A2431">
        <v>-1.98019801980198</v>
      </c>
      <c r="B2431" t="s">
        <v>90</v>
      </c>
      <c r="C2431" t="s">
        <v>2279</v>
      </c>
      <c r="D2431">
        <v>20150401134500</v>
      </c>
      <c r="E2431" s="1">
        <f>IF(SUMPRODUCT(--ISNUMBER(SEARCH({"ECON_EARNINGSREPORT","ECON_STOCKMARKET"},C2431)))&gt;0,1,0)</f>
        <v>1</v>
      </c>
      <c r="F2431" s="1">
        <f>IF(SUMPRODUCT(--ISNUMBER(SEARCH({"ENV_"},C2431)))&gt;0,1,0)</f>
        <v>0</v>
      </c>
      <c r="G2431" s="1">
        <f>IF(SUMPRODUCT(--ISNUMBER(SEARCH({"DISCRIMINATION","HARASSMENT","HATE_SPEECH","GENDER_VIOLENCE"},C2431)))&gt;0,1,0)</f>
        <v>0</v>
      </c>
      <c r="H2431" s="1">
        <f>IF(SUMPRODUCT(--ISNUMBER(SEARCH({"LEGALIZE","LEGISLATION","TRIAL"},C2431)))&gt;0,1,0)</f>
        <v>0</v>
      </c>
      <c r="I2431" s="1">
        <f>IF(SUMPRODUCT(--ISNUMBER(SEARCH({"LEADER"},C2431)))&gt;0,1,0)</f>
        <v>0</v>
      </c>
      <c r="J2431" t="str">
        <f t="shared" si="148"/>
        <v>2015</v>
      </c>
      <c r="K2431" t="str">
        <f t="shared" si="149"/>
        <v>04</v>
      </c>
      <c r="L2431" t="str">
        <f t="shared" si="150"/>
        <v>01</v>
      </c>
      <c r="M2431" s="2">
        <f t="shared" si="151"/>
        <v>42095.572916666664</v>
      </c>
      <c r="N2431" s="1">
        <f>IF(SUMPRODUCT(--ISNUMBER(SEARCH({"nasdaq.com","bloomberg.com","wsj.com","seekingalpha.com","valuewalk.com","reuters.com","forbes.com","marketwatch.com","investopedia.com","businessinsider.com","analystratings.com"},B2431)))&gt;0,1,0)</f>
        <v>0</v>
      </c>
      <c r="O2431" t="s">
        <v>3935</v>
      </c>
    </row>
    <row r="2432" spans="1:15" x14ac:dyDescent="0.35">
      <c r="A2432">
        <v>-0.58823529411764697</v>
      </c>
      <c r="B2432" t="s">
        <v>481</v>
      </c>
      <c r="C2432" t="s">
        <v>152</v>
      </c>
      <c r="D2432">
        <v>20151001211500</v>
      </c>
      <c r="E2432" s="1">
        <f>IF(SUMPRODUCT(--ISNUMBER(SEARCH({"ECON_EARNINGSREPORT","ECON_STOCKMARKET"},C2432)))&gt;0,1,0)</f>
        <v>0</v>
      </c>
      <c r="F2432" s="1">
        <f>IF(SUMPRODUCT(--ISNUMBER(SEARCH({"ENV_"},C2432)))&gt;0,1,0)</f>
        <v>0</v>
      </c>
      <c r="G2432" s="1">
        <f>IF(SUMPRODUCT(--ISNUMBER(SEARCH({"DISCRIMINATION","HARASSMENT","HATE_SPEECH","GENDER_VIOLENCE"},C2432)))&gt;0,1,0)</f>
        <v>0</v>
      </c>
      <c r="H2432" s="1">
        <f>IF(SUMPRODUCT(--ISNUMBER(SEARCH({"LEGALIZE","LEGISLATION","TRIAL"},C2432)))&gt;0,1,0)</f>
        <v>0</v>
      </c>
      <c r="I2432" s="1">
        <f>IF(SUMPRODUCT(--ISNUMBER(SEARCH({"LEADER"},C2432)))&gt;0,1,0)</f>
        <v>0</v>
      </c>
      <c r="J2432" t="str">
        <f t="shared" si="148"/>
        <v>2015</v>
      </c>
      <c r="K2432" t="str">
        <f t="shared" si="149"/>
        <v>10</v>
      </c>
      <c r="L2432" t="str">
        <f t="shared" si="150"/>
        <v>01</v>
      </c>
      <c r="M2432" s="2">
        <f t="shared" si="151"/>
        <v>42278.885416666664</v>
      </c>
      <c r="N2432" s="1">
        <f>IF(SUMPRODUCT(--ISNUMBER(SEARCH({"nasdaq.com","bloomberg.com","wsj.com","seekingalpha.com","valuewalk.com","reuters.com","forbes.com","marketwatch.com","investopedia.com","businessinsider.com","analystratings.com"},B2432)))&gt;0,1,0)</f>
        <v>1</v>
      </c>
      <c r="O2432" t="s">
        <v>3935</v>
      </c>
    </row>
    <row r="2433" spans="1:15" x14ac:dyDescent="0.35">
      <c r="A2433">
        <v>-1.76991150442478</v>
      </c>
      <c r="B2433" t="s">
        <v>23</v>
      </c>
      <c r="C2433" t="s">
        <v>2280</v>
      </c>
      <c r="D2433">
        <v>20160106184500</v>
      </c>
      <c r="E2433" s="1">
        <f>IF(SUMPRODUCT(--ISNUMBER(SEARCH({"ECON_EARNINGSREPORT","ECON_STOCKMARKET"},C2433)))&gt;0,1,0)</f>
        <v>1</v>
      </c>
      <c r="F2433" s="1">
        <f>IF(SUMPRODUCT(--ISNUMBER(SEARCH({"ENV_"},C2433)))&gt;0,1,0)</f>
        <v>0</v>
      </c>
      <c r="G2433" s="1">
        <f>IF(SUMPRODUCT(--ISNUMBER(SEARCH({"DISCRIMINATION","HARASSMENT","HATE_SPEECH","GENDER_VIOLENCE"},C2433)))&gt;0,1,0)</f>
        <v>0</v>
      </c>
      <c r="H2433" s="1">
        <f>IF(SUMPRODUCT(--ISNUMBER(SEARCH({"LEGALIZE","LEGISLATION","TRIAL"},C2433)))&gt;0,1,0)</f>
        <v>0</v>
      </c>
      <c r="I2433" s="1">
        <f>IF(SUMPRODUCT(--ISNUMBER(SEARCH({"LEADER"},C2433)))&gt;0,1,0)</f>
        <v>1</v>
      </c>
      <c r="J2433" t="str">
        <f t="shared" si="148"/>
        <v>2016</v>
      </c>
      <c r="K2433" t="str">
        <f t="shared" si="149"/>
        <v>01</v>
      </c>
      <c r="L2433" t="str">
        <f t="shared" si="150"/>
        <v>06</v>
      </c>
      <c r="M2433" s="2">
        <f t="shared" si="151"/>
        <v>42375.78125</v>
      </c>
      <c r="N2433" s="1">
        <f>IF(SUMPRODUCT(--ISNUMBER(SEARCH({"nasdaq.com","bloomberg.com","wsj.com","seekingalpha.com","valuewalk.com","reuters.com","forbes.com","marketwatch.com","investopedia.com","businessinsider.com","analystratings.com"},B2433)))&gt;0,1,0)</f>
        <v>0</v>
      </c>
      <c r="O2433" t="s">
        <v>3935</v>
      </c>
    </row>
    <row r="2434" spans="1:15" x14ac:dyDescent="0.35">
      <c r="A2434">
        <v>-0.15748031496063</v>
      </c>
      <c r="B2434" t="s">
        <v>2130</v>
      </c>
      <c r="C2434" t="s">
        <v>2281</v>
      </c>
      <c r="D2434">
        <v>20151015160000</v>
      </c>
      <c r="E2434" s="1">
        <f>IF(SUMPRODUCT(--ISNUMBER(SEARCH({"ECON_EARNINGSREPORT","ECON_STOCKMARKET"},C2434)))&gt;0,1,0)</f>
        <v>1</v>
      </c>
      <c r="F2434" s="1">
        <f>IF(SUMPRODUCT(--ISNUMBER(SEARCH({"ENV_"},C2434)))&gt;0,1,0)</f>
        <v>0</v>
      </c>
      <c r="G2434" s="1">
        <f>IF(SUMPRODUCT(--ISNUMBER(SEARCH({"DISCRIMINATION","HARASSMENT","HATE_SPEECH","GENDER_VIOLENCE"},C2434)))&gt;0,1,0)</f>
        <v>0</v>
      </c>
      <c r="H2434" s="1">
        <f>IF(SUMPRODUCT(--ISNUMBER(SEARCH({"LEGALIZE","LEGISLATION","TRIAL"},C2434)))&gt;0,1,0)</f>
        <v>0</v>
      </c>
      <c r="I2434" s="1">
        <f>IF(SUMPRODUCT(--ISNUMBER(SEARCH({"LEADER"},C2434)))&gt;0,1,0)</f>
        <v>0</v>
      </c>
      <c r="J2434" t="str">
        <f t="shared" si="148"/>
        <v>2015</v>
      </c>
      <c r="K2434" t="str">
        <f t="shared" si="149"/>
        <v>10</v>
      </c>
      <c r="L2434" t="str">
        <f t="shared" si="150"/>
        <v>15</v>
      </c>
      <c r="M2434" s="2">
        <f t="shared" si="151"/>
        <v>42292.666666666664</v>
      </c>
      <c r="N2434" s="1">
        <f>IF(SUMPRODUCT(--ISNUMBER(SEARCH({"nasdaq.com","bloomberg.com","wsj.com","seekingalpha.com","valuewalk.com","reuters.com","forbes.com","marketwatch.com","investopedia.com","businessinsider.com","analystratings.com"},B2434)))&gt;0,1,0)</f>
        <v>0</v>
      </c>
      <c r="O2434" t="s">
        <v>3935</v>
      </c>
    </row>
    <row r="2435" spans="1:15" x14ac:dyDescent="0.35">
      <c r="A2435">
        <v>-1.57894736842105</v>
      </c>
      <c r="B2435" t="s">
        <v>927</v>
      </c>
      <c r="C2435" t="s">
        <v>1467</v>
      </c>
      <c r="D2435">
        <v>20150714173000</v>
      </c>
      <c r="E2435" s="1">
        <f>IF(SUMPRODUCT(--ISNUMBER(SEARCH({"ECON_EARNINGSREPORT","ECON_STOCKMARKET"},C2435)))&gt;0,1,0)</f>
        <v>1</v>
      </c>
      <c r="F2435" s="1">
        <f>IF(SUMPRODUCT(--ISNUMBER(SEARCH({"ENV_"},C2435)))&gt;0,1,0)</f>
        <v>1</v>
      </c>
      <c r="G2435" s="1">
        <f>IF(SUMPRODUCT(--ISNUMBER(SEARCH({"DISCRIMINATION","HARASSMENT","HATE_SPEECH","GENDER_VIOLENCE"},C2435)))&gt;0,1,0)</f>
        <v>0</v>
      </c>
      <c r="H2435" s="1">
        <f>IF(SUMPRODUCT(--ISNUMBER(SEARCH({"LEGALIZE","LEGISLATION","TRIAL"},C2435)))&gt;0,1,0)</f>
        <v>1</v>
      </c>
      <c r="I2435" s="1">
        <f>IF(SUMPRODUCT(--ISNUMBER(SEARCH({"LEADER"},C2435)))&gt;0,1,0)</f>
        <v>1</v>
      </c>
      <c r="J2435" t="str">
        <f t="shared" ref="J2435:J2498" si="152">LEFT(D2435,4)</f>
        <v>2015</v>
      </c>
      <c r="K2435" t="str">
        <f t="shared" ref="K2435:K2498" si="153">MID(D2435,5,2)</f>
        <v>07</v>
      </c>
      <c r="L2435" t="str">
        <f t="shared" ref="L2435:L2498" si="154">MID(D2435,7,2)</f>
        <v>14</v>
      </c>
      <c r="M2435" s="2">
        <f t="shared" ref="M2435:M2498" si="155">DATE(LEFT(D2435,4),MID(D2435,5,2),MID(D2435,7,2))+TIME(MID(D2435,9,2),MID(D2435,11,2),RIGHT(D2435,2))</f>
        <v>42199.729166666664</v>
      </c>
      <c r="N2435" s="1">
        <f>IF(SUMPRODUCT(--ISNUMBER(SEARCH({"nasdaq.com","bloomberg.com","wsj.com","seekingalpha.com","valuewalk.com","reuters.com","forbes.com","marketwatch.com","investopedia.com","businessinsider.com","analystratings.com"},B2435)))&gt;0,1,0)</f>
        <v>0</v>
      </c>
      <c r="O2435" t="s">
        <v>3935</v>
      </c>
    </row>
    <row r="2436" spans="1:15" x14ac:dyDescent="0.35">
      <c r="A2436">
        <v>1.5686274509803899</v>
      </c>
      <c r="B2436" t="s">
        <v>23</v>
      </c>
      <c r="C2436" t="s">
        <v>2282</v>
      </c>
      <c r="D2436">
        <v>20160408131500</v>
      </c>
      <c r="E2436" s="1">
        <f>IF(SUMPRODUCT(--ISNUMBER(SEARCH({"ECON_EARNINGSREPORT","ECON_STOCKMARKET"},C2436)))&gt;0,1,0)</f>
        <v>1</v>
      </c>
      <c r="F2436" s="1">
        <f>IF(SUMPRODUCT(--ISNUMBER(SEARCH({"ENV_"},C2436)))&gt;0,1,0)</f>
        <v>0</v>
      </c>
      <c r="G2436" s="1">
        <f>IF(SUMPRODUCT(--ISNUMBER(SEARCH({"DISCRIMINATION","HARASSMENT","HATE_SPEECH","GENDER_VIOLENCE"},C2436)))&gt;0,1,0)</f>
        <v>0</v>
      </c>
      <c r="H2436" s="1">
        <f>IF(SUMPRODUCT(--ISNUMBER(SEARCH({"LEGALIZE","LEGISLATION","TRIAL"},C2436)))&gt;0,1,0)</f>
        <v>0</v>
      </c>
      <c r="I2436" s="1">
        <f>IF(SUMPRODUCT(--ISNUMBER(SEARCH({"LEADER"},C2436)))&gt;0,1,0)</f>
        <v>1</v>
      </c>
      <c r="J2436" t="str">
        <f t="shared" si="152"/>
        <v>2016</v>
      </c>
      <c r="K2436" t="str">
        <f t="shared" si="153"/>
        <v>04</v>
      </c>
      <c r="L2436" t="str">
        <f t="shared" si="154"/>
        <v>08</v>
      </c>
      <c r="M2436" s="2">
        <f t="shared" si="155"/>
        <v>42468.552083333336</v>
      </c>
      <c r="N2436" s="1">
        <f>IF(SUMPRODUCT(--ISNUMBER(SEARCH({"nasdaq.com","bloomberg.com","wsj.com","seekingalpha.com","valuewalk.com","reuters.com","forbes.com","marketwatch.com","investopedia.com","businessinsider.com","analystratings.com"},B2436)))&gt;0,1,0)</f>
        <v>0</v>
      </c>
      <c r="O2436" t="s">
        <v>3935</v>
      </c>
    </row>
    <row r="2437" spans="1:15" x14ac:dyDescent="0.35">
      <c r="A2437">
        <v>-1.11821086261981</v>
      </c>
      <c r="B2437" t="s">
        <v>481</v>
      </c>
      <c r="C2437" t="s">
        <v>2283</v>
      </c>
      <c r="D2437">
        <v>20150714190000</v>
      </c>
      <c r="E2437" s="1">
        <f>IF(SUMPRODUCT(--ISNUMBER(SEARCH({"ECON_EARNINGSREPORT","ECON_STOCKMARKET"},C2437)))&gt;0,1,0)</f>
        <v>1</v>
      </c>
      <c r="F2437" s="1">
        <f>IF(SUMPRODUCT(--ISNUMBER(SEARCH({"ENV_"},C2437)))&gt;0,1,0)</f>
        <v>0</v>
      </c>
      <c r="G2437" s="1">
        <f>IF(SUMPRODUCT(--ISNUMBER(SEARCH({"DISCRIMINATION","HARASSMENT","HATE_SPEECH","GENDER_VIOLENCE"},C2437)))&gt;0,1,0)</f>
        <v>0</v>
      </c>
      <c r="H2437" s="1">
        <f>IF(SUMPRODUCT(--ISNUMBER(SEARCH({"LEGALIZE","LEGISLATION","TRIAL"},C2437)))&gt;0,1,0)</f>
        <v>0</v>
      </c>
      <c r="I2437" s="1">
        <f>IF(SUMPRODUCT(--ISNUMBER(SEARCH({"LEADER"},C2437)))&gt;0,1,0)</f>
        <v>0</v>
      </c>
      <c r="J2437" t="str">
        <f t="shared" si="152"/>
        <v>2015</v>
      </c>
      <c r="K2437" t="str">
        <f t="shared" si="153"/>
        <v>07</v>
      </c>
      <c r="L2437" t="str">
        <f t="shared" si="154"/>
        <v>14</v>
      </c>
      <c r="M2437" s="2">
        <f t="shared" si="155"/>
        <v>42199.791666666664</v>
      </c>
      <c r="N2437" s="1">
        <f>IF(SUMPRODUCT(--ISNUMBER(SEARCH({"nasdaq.com","bloomberg.com","wsj.com","seekingalpha.com","valuewalk.com","reuters.com","forbes.com","marketwatch.com","investopedia.com","businessinsider.com","analystratings.com"},B2437)))&gt;0,1,0)</f>
        <v>1</v>
      </c>
      <c r="O2437" t="s">
        <v>3935</v>
      </c>
    </row>
    <row r="2438" spans="1:15" x14ac:dyDescent="0.35">
      <c r="A2438">
        <v>0.62893081761006298</v>
      </c>
      <c r="B2438" t="s">
        <v>25</v>
      </c>
      <c r="D2438">
        <v>20150714013000</v>
      </c>
      <c r="E2438" s="1">
        <f>IF(SUMPRODUCT(--ISNUMBER(SEARCH({"ECON_EARNINGSREPORT","ECON_STOCKMARKET"},C2438)))&gt;0,1,0)</f>
        <v>0</v>
      </c>
      <c r="F2438" s="1">
        <f>IF(SUMPRODUCT(--ISNUMBER(SEARCH({"ENV_"},C2438)))&gt;0,1,0)</f>
        <v>0</v>
      </c>
      <c r="G2438" s="1">
        <f>IF(SUMPRODUCT(--ISNUMBER(SEARCH({"DISCRIMINATION","HARASSMENT","HATE_SPEECH","GENDER_VIOLENCE"},C2438)))&gt;0,1,0)</f>
        <v>0</v>
      </c>
      <c r="H2438" s="1">
        <f>IF(SUMPRODUCT(--ISNUMBER(SEARCH({"LEGALIZE","LEGISLATION","TRIAL"},C2438)))&gt;0,1,0)</f>
        <v>0</v>
      </c>
      <c r="I2438" s="1">
        <f>IF(SUMPRODUCT(--ISNUMBER(SEARCH({"LEADER"},C2438)))&gt;0,1,0)</f>
        <v>0</v>
      </c>
      <c r="J2438" t="str">
        <f t="shared" si="152"/>
        <v>2015</v>
      </c>
      <c r="K2438" t="str">
        <f t="shared" si="153"/>
        <v>07</v>
      </c>
      <c r="L2438" t="str">
        <f t="shared" si="154"/>
        <v>14</v>
      </c>
      <c r="M2438" s="2">
        <f t="shared" si="155"/>
        <v>42199.0625</v>
      </c>
      <c r="N2438" s="1">
        <f>IF(SUMPRODUCT(--ISNUMBER(SEARCH({"nasdaq.com","bloomberg.com","wsj.com","seekingalpha.com","valuewalk.com","reuters.com","forbes.com","marketwatch.com","investopedia.com","businessinsider.com","analystratings.com"},B2438)))&gt;0,1,0)</f>
        <v>0</v>
      </c>
      <c r="O2438" t="s">
        <v>3935</v>
      </c>
    </row>
    <row r="2439" spans="1:15" x14ac:dyDescent="0.35">
      <c r="A2439">
        <v>0.92592592592592604</v>
      </c>
      <c r="B2439" t="s">
        <v>465</v>
      </c>
      <c r="C2439" t="s">
        <v>2284</v>
      </c>
      <c r="D2439">
        <v>20150716213000</v>
      </c>
      <c r="E2439" s="1">
        <f>IF(SUMPRODUCT(--ISNUMBER(SEARCH({"ECON_EARNINGSREPORT","ECON_STOCKMARKET"},C2439)))&gt;0,1,0)</f>
        <v>0</v>
      </c>
      <c r="F2439" s="1">
        <f>IF(SUMPRODUCT(--ISNUMBER(SEARCH({"ENV_"},C2439)))&gt;0,1,0)</f>
        <v>0</v>
      </c>
      <c r="G2439" s="1">
        <f>IF(SUMPRODUCT(--ISNUMBER(SEARCH({"DISCRIMINATION","HARASSMENT","HATE_SPEECH","GENDER_VIOLENCE"},C2439)))&gt;0,1,0)</f>
        <v>0</v>
      </c>
      <c r="H2439" s="1">
        <f>IF(SUMPRODUCT(--ISNUMBER(SEARCH({"LEGALIZE","LEGISLATION","TRIAL"},C2439)))&gt;0,1,0)</f>
        <v>0</v>
      </c>
      <c r="I2439" s="1">
        <f>IF(SUMPRODUCT(--ISNUMBER(SEARCH({"LEADER"},C2439)))&gt;0,1,0)</f>
        <v>1</v>
      </c>
      <c r="J2439" t="str">
        <f t="shared" si="152"/>
        <v>2015</v>
      </c>
      <c r="K2439" t="str">
        <f t="shared" si="153"/>
        <v>07</v>
      </c>
      <c r="L2439" t="str">
        <f t="shared" si="154"/>
        <v>16</v>
      </c>
      <c r="M2439" s="2">
        <f t="shared" si="155"/>
        <v>42201.895833333336</v>
      </c>
      <c r="N2439" s="1">
        <f>IF(SUMPRODUCT(--ISNUMBER(SEARCH({"nasdaq.com","bloomberg.com","wsj.com","seekingalpha.com","valuewalk.com","reuters.com","forbes.com","marketwatch.com","investopedia.com","businessinsider.com","analystratings.com"},B2439)))&gt;0,1,0)</f>
        <v>0</v>
      </c>
      <c r="O2439" t="s">
        <v>3935</v>
      </c>
    </row>
    <row r="2440" spans="1:15" x14ac:dyDescent="0.35">
      <c r="A2440">
        <v>-1.3986013986014001</v>
      </c>
      <c r="B2440" t="s">
        <v>1675</v>
      </c>
      <c r="C2440" t="s">
        <v>1676</v>
      </c>
      <c r="D2440">
        <v>20150714230000</v>
      </c>
      <c r="E2440" s="1">
        <f>IF(SUMPRODUCT(--ISNUMBER(SEARCH({"ECON_EARNINGSREPORT","ECON_STOCKMARKET"},C2440)))&gt;0,1,0)</f>
        <v>1</v>
      </c>
      <c r="F2440" s="1">
        <f>IF(SUMPRODUCT(--ISNUMBER(SEARCH({"ENV_"},C2440)))&gt;0,1,0)</f>
        <v>0</v>
      </c>
      <c r="G2440" s="1">
        <f>IF(SUMPRODUCT(--ISNUMBER(SEARCH({"DISCRIMINATION","HARASSMENT","HATE_SPEECH","GENDER_VIOLENCE"},C2440)))&gt;0,1,0)</f>
        <v>0</v>
      </c>
      <c r="H2440" s="1">
        <f>IF(SUMPRODUCT(--ISNUMBER(SEARCH({"LEGALIZE","LEGISLATION","TRIAL"},C2440)))&gt;0,1,0)</f>
        <v>0</v>
      </c>
      <c r="I2440" s="1">
        <f>IF(SUMPRODUCT(--ISNUMBER(SEARCH({"LEADER"},C2440)))&gt;0,1,0)</f>
        <v>0</v>
      </c>
      <c r="J2440" t="str">
        <f t="shared" si="152"/>
        <v>2015</v>
      </c>
      <c r="K2440" t="str">
        <f t="shared" si="153"/>
        <v>07</v>
      </c>
      <c r="L2440" t="str">
        <f t="shared" si="154"/>
        <v>14</v>
      </c>
      <c r="M2440" s="2">
        <f t="shared" si="155"/>
        <v>42199.958333333336</v>
      </c>
      <c r="N2440" s="1">
        <f>IF(SUMPRODUCT(--ISNUMBER(SEARCH({"nasdaq.com","bloomberg.com","wsj.com","seekingalpha.com","valuewalk.com","reuters.com","forbes.com","marketwatch.com","investopedia.com","businessinsider.com","analystratings.com"},B2440)))&gt;0,1,0)</f>
        <v>0</v>
      </c>
      <c r="O2440" t="s">
        <v>3935</v>
      </c>
    </row>
    <row r="2441" spans="1:15" x14ac:dyDescent="0.35">
      <c r="A2441">
        <v>-1.17508813160987</v>
      </c>
      <c r="B2441" t="s">
        <v>1551</v>
      </c>
      <c r="C2441" t="s">
        <v>2285</v>
      </c>
      <c r="D2441">
        <v>20150714214500</v>
      </c>
      <c r="E2441" s="1">
        <f>IF(SUMPRODUCT(--ISNUMBER(SEARCH({"ECON_EARNINGSREPORT","ECON_STOCKMARKET"},C2441)))&gt;0,1,0)</f>
        <v>1</v>
      </c>
      <c r="F2441" s="1">
        <f>IF(SUMPRODUCT(--ISNUMBER(SEARCH({"ENV_"},C2441)))&gt;0,1,0)</f>
        <v>1</v>
      </c>
      <c r="G2441" s="1">
        <f>IF(SUMPRODUCT(--ISNUMBER(SEARCH({"DISCRIMINATION","HARASSMENT","HATE_SPEECH","GENDER_VIOLENCE"},C2441)))&gt;0,1,0)</f>
        <v>0</v>
      </c>
      <c r="H2441" s="1">
        <f>IF(SUMPRODUCT(--ISNUMBER(SEARCH({"LEGALIZE","LEGISLATION","TRIAL"},C2441)))&gt;0,1,0)</f>
        <v>0</v>
      </c>
      <c r="I2441" s="1">
        <f>IF(SUMPRODUCT(--ISNUMBER(SEARCH({"LEADER"},C2441)))&gt;0,1,0)</f>
        <v>1</v>
      </c>
      <c r="J2441" t="str">
        <f t="shared" si="152"/>
        <v>2015</v>
      </c>
      <c r="K2441" t="str">
        <f t="shared" si="153"/>
        <v>07</v>
      </c>
      <c r="L2441" t="str">
        <f t="shared" si="154"/>
        <v>14</v>
      </c>
      <c r="M2441" s="2">
        <f t="shared" si="155"/>
        <v>42199.90625</v>
      </c>
      <c r="N2441" s="1">
        <f>IF(SUMPRODUCT(--ISNUMBER(SEARCH({"nasdaq.com","bloomberg.com","wsj.com","seekingalpha.com","valuewalk.com","reuters.com","forbes.com","marketwatch.com","investopedia.com","businessinsider.com","analystratings.com"},B2441)))&gt;0,1,0)</f>
        <v>0</v>
      </c>
      <c r="O2441" t="s">
        <v>3935</v>
      </c>
    </row>
    <row r="2442" spans="1:15" x14ac:dyDescent="0.35">
      <c r="A2442">
        <v>0.224719101123596</v>
      </c>
      <c r="B2442" t="s">
        <v>1193</v>
      </c>
      <c r="C2442" t="s">
        <v>2286</v>
      </c>
      <c r="D2442">
        <v>20150709160000</v>
      </c>
      <c r="E2442" s="1">
        <f>IF(SUMPRODUCT(--ISNUMBER(SEARCH({"ECON_EARNINGSREPORT","ECON_STOCKMARKET"},C2442)))&gt;0,1,0)</f>
        <v>1</v>
      </c>
      <c r="F2442" s="1">
        <f>IF(SUMPRODUCT(--ISNUMBER(SEARCH({"ENV_"},C2442)))&gt;0,1,0)</f>
        <v>1</v>
      </c>
      <c r="G2442" s="1">
        <f>IF(SUMPRODUCT(--ISNUMBER(SEARCH({"DISCRIMINATION","HARASSMENT","HATE_SPEECH","GENDER_VIOLENCE"},C2442)))&gt;0,1,0)</f>
        <v>0</v>
      </c>
      <c r="H2442" s="1">
        <f>IF(SUMPRODUCT(--ISNUMBER(SEARCH({"LEGALIZE","LEGISLATION","TRIAL"},C2442)))&gt;0,1,0)</f>
        <v>0</v>
      </c>
      <c r="I2442" s="1">
        <f>IF(SUMPRODUCT(--ISNUMBER(SEARCH({"LEADER"},C2442)))&gt;0,1,0)</f>
        <v>1</v>
      </c>
      <c r="J2442" t="str">
        <f t="shared" si="152"/>
        <v>2015</v>
      </c>
      <c r="K2442" t="str">
        <f t="shared" si="153"/>
        <v>07</v>
      </c>
      <c r="L2442" t="str">
        <f t="shared" si="154"/>
        <v>09</v>
      </c>
      <c r="M2442" s="2">
        <f t="shared" si="155"/>
        <v>42194.666666666664</v>
      </c>
      <c r="N2442" s="1">
        <f>IF(SUMPRODUCT(--ISNUMBER(SEARCH({"nasdaq.com","bloomberg.com","wsj.com","seekingalpha.com","valuewalk.com","reuters.com","forbes.com","marketwatch.com","investopedia.com","businessinsider.com","analystratings.com"},B2442)))&gt;0,1,0)</f>
        <v>0</v>
      </c>
      <c r="O2442" t="s">
        <v>3935</v>
      </c>
    </row>
    <row r="2443" spans="1:15" x14ac:dyDescent="0.35">
      <c r="A2443">
        <v>-2.4793388429752099</v>
      </c>
      <c r="B2443" t="s">
        <v>21</v>
      </c>
      <c r="C2443" t="s">
        <v>2287</v>
      </c>
      <c r="D2443">
        <v>20151208151500</v>
      </c>
      <c r="E2443" s="1">
        <f>IF(SUMPRODUCT(--ISNUMBER(SEARCH({"ECON_EARNINGSREPORT","ECON_STOCKMARKET"},C2443)))&gt;0,1,0)</f>
        <v>1</v>
      </c>
      <c r="F2443" s="1">
        <f>IF(SUMPRODUCT(--ISNUMBER(SEARCH({"ENV_"},C2443)))&gt;0,1,0)</f>
        <v>0</v>
      </c>
      <c r="G2443" s="1">
        <f>IF(SUMPRODUCT(--ISNUMBER(SEARCH({"DISCRIMINATION","HARASSMENT","HATE_SPEECH","GENDER_VIOLENCE"},C2443)))&gt;0,1,0)</f>
        <v>0</v>
      </c>
      <c r="H2443" s="1">
        <f>IF(SUMPRODUCT(--ISNUMBER(SEARCH({"LEGALIZE","LEGISLATION","TRIAL"},C2443)))&gt;0,1,0)</f>
        <v>0</v>
      </c>
      <c r="I2443" s="1">
        <f>IF(SUMPRODUCT(--ISNUMBER(SEARCH({"LEADER"},C2443)))&gt;0,1,0)</f>
        <v>0</v>
      </c>
      <c r="J2443" t="str">
        <f t="shared" si="152"/>
        <v>2015</v>
      </c>
      <c r="K2443" t="str">
        <f t="shared" si="153"/>
        <v>12</v>
      </c>
      <c r="L2443" t="str">
        <f t="shared" si="154"/>
        <v>08</v>
      </c>
      <c r="M2443" s="2">
        <f t="shared" si="155"/>
        <v>42346.635416666664</v>
      </c>
      <c r="N2443" s="1">
        <f>IF(SUMPRODUCT(--ISNUMBER(SEARCH({"nasdaq.com","bloomberg.com","wsj.com","seekingalpha.com","valuewalk.com","reuters.com","forbes.com","marketwatch.com","investopedia.com","businessinsider.com","analystratings.com"},B2443)))&gt;0,1,0)</f>
        <v>0</v>
      </c>
      <c r="O2443" t="s">
        <v>3935</v>
      </c>
    </row>
    <row r="2444" spans="1:15" x14ac:dyDescent="0.35">
      <c r="A2444">
        <v>-2.46478873239437</v>
      </c>
      <c r="B2444" t="s">
        <v>68</v>
      </c>
      <c r="C2444" t="s">
        <v>1814</v>
      </c>
      <c r="D2444">
        <v>20150723081500</v>
      </c>
      <c r="E2444" s="1">
        <f>IF(SUMPRODUCT(--ISNUMBER(SEARCH({"ECON_EARNINGSREPORT","ECON_STOCKMARKET"},C2444)))&gt;0,1,0)</f>
        <v>0</v>
      </c>
      <c r="F2444" s="1">
        <f>IF(SUMPRODUCT(--ISNUMBER(SEARCH({"ENV_"},C2444)))&gt;0,1,0)</f>
        <v>0</v>
      </c>
      <c r="G2444" s="1">
        <f>IF(SUMPRODUCT(--ISNUMBER(SEARCH({"DISCRIMINATION","HARASSMENT","HATE_SPEECH","GENDER_VIOLENCE"},C2444)))&gt;0,1,0)</f>
        <v>0</v>
      </c>
      <c r="H2444" s="1">
        <f>IF(SUMPRODUCT(--ISNUMBER(SEARCH({"LEGALIZE","LEGISLATION","TRIAL"},C2444)))&gt;0,1,0)</f>
        <v>0</v>
      </c>
      <c r="I2444" s="1">
        <f>IF(SUMPRODUCT(--ISNUMBER(SEARCH({"LEADER"},C2444)))&gt;0,1,0)</f>
        <v>1</v>
      </c>
      <c r="J2444" t="str">
        <f t="shared" si="152"/>
        <v>2015</v>
      </c>
      <c r="K2444" t="str">
        <f t="shared" si="153"/>
        <v>07</v>
      </c>
      <c r="L2444" t="str">
        <f t="shared" si="154"/>
        <v>23</v>
      </c>
      <c r="M2444" s="2">
        <f t="shared" si="155"/>
        <v>42208.34375</v>
      </c>
      <c r="N2444" s="1">
        <f>IF(SUMPRODUCT(--ISNUMBER(SEARCH({"nasdaq.com","bloomberg.com","wsj.com","seekingalpha.com","valuewalk.com","reuters.com","forbes.com","marketwatch.com","investopedia.com","businessinsider.com","analystratings.com"},B2444)))&gt;0,1,0)</f>
        <v>0</v>
      </c>
      <c r="O2444" t="s">
        <v>3935</v>
      </c>
    </row>
    <row r="2445" spans="1:15" x14ac:dyDescent="0.35">
      <c r="A2445">
        <v>0.60150375939849599</v>
      </c>
      <c r="B2445" t="s">
        <v>11</v>
      </c>
      <c r="C2445" t="s">
        <v>2288</v>
      </c>
      <c r="D2445">
        <v>20151224064500</v>
      </c>
      <c r="E2445" s="1">
        <f>IF(SUMPRODUCT(--ISNUMBER(SEARCH({"ECON_EARNINGSREPORT","ECON_STOCKMARKET"},C2445)))&gt;0,1,0)</f>
        <v>1</v>
      </c>
      <c r="F2445" s="1">
        <f>IF(SUMPRODUCT(--ISNUMBER(SEARCH({"ENV_"},C2445)))&gt;0,1,0)</f>
        <v>0</v>
      </c>
      <c r="G2445" s="1">
        <f>IF(SUMPRODUCT(--ISNUMBER(SEARCH({"DISCRIMINATION","HARASSMENT","HATE_SPEECH","GENDER_VIOLENCE"},C2445)))&gt;0,1,0)</f>
        <v>0</v>
      </c>
      <c r="H2445" s="1">
        <f>IF(SUMPRODUCT(--ISNUMBER(SEARCH({"LEGALIZE","LEGISLATION","TRIAL"},C2445)))&gt;0,1,0)</f>
        <v>1</v>
      </c>
      <c r="I2445" s="1">
        <f>IF(SUMPRODUCT(--ISNUMBER(SEARCH({"LEADER"},C2445)))&gt;0,1,0)</f>
        <v>0</v>
      </c>
      <c r="J2445" t="str">
        <f t="shared" si="152"/>
        <v>2015</v>
      </c>
      <c r="K2445" t="str">
        <f t="shared" si="153"/>
        <v>12</v>
      </c>
      <c r="L2445" t="str">
        <f t="shared" si="154"/>
        <v>24</v>
      </c>
      <c r="M2445" s="2">
        <f t="shared" si="155"/>
        <v>42362.28125</v>
      </c>
      <c r="N2445" s="1">
        <f>IF(SUMPRODUCT(--ISNUMBER(SEARCH({"nasdaq.com","bloomberg.com","wsj.com","seekingalpha.com","valuewalk.com","reuters.com","forbes.com","marketwatch.com","investopedia.com","businessinsider.com","analystratings.com"},B2445)))&gt;0,1,0)</f>
        <v>0</v>
      </c>
      <c r="O2445" t="s">
        <v>3935</v>
      </c>
    </row>
    <row r="2446" spans="1:15" x14ac:dyDescent="0.35">
      <c r="A2446">
        <v>-0.51020408163265296</v>
      </c>
      <c r="B2446" t="s">
        <v>25</v>
      </c>
      <c r="C2446" t="s">
        <v>1437</v>
      </c>
      <c r="D2446">
        <v>20150714211500</v>
      </c>
      <c r="E2446" s="1">
        <f>IF(SUMPRODUCT(--ISNUMBER(SEARCH({"ECON_EARNINGSREPORT","ECON_STOCKMARKET"},C2446)))&gt;0,1,0)</f>
        <v>1</v>
      </c>
      <c r="F2446" s="1">
        <f>IF(SUMPRODUCT(--ISNUMBER(SEARCH({"ENV_"},C2446)))&gt;0,1,0)</f>
        <v>0</v>
      </c>
      <c r="G2446" s="1">
        <f>IF(SUMPRODUCT(--ISNUMBER(SEARCH({"DISCRIMINATION","HARASSMENT","HATE_SPEECH","GENDER_VIOLENCE"},C2446)))&gt;0,1,0)</f>
        <v>0</v>
      </c>
      <c r="H2446" s="1">
        <f>IF(SUMPRODUCT(--ISNUMBER(SEARCH({"LEGALIZE","LEGISLATION","TRIAL"},C2446)))&gt;0,1,0)</f>
        <v>0</v>
      </c>
      <c r="I2446" s="1">
        <f>IF(SUMPRODUCT(--ISNUMBER(SEARCH({"LEADER"},C2446)))&gt;0,1,0)</f>
        <v>0</v>
      </c>
      <c r="J2446" t="str">
        <f t="shared" si="152"/>
        <v>2015</v>
      </c>
      <c r="K2446" t="str">
        <f t="shared" si="153"/>
        <v>07</v>
      </c>
      <c r="L2446" t="str">
        <f t="shared" si="154"/>
        <v>14</v>
      </c>
      <c r="M2446" s="2">
        <f t="shared" si="155"/>
        <v>42199.885416666664</v>
      </c>
      <c r="N2446" s="1">
        <f>IF(SUMPRODUCT(--ISNUMBER(SEARCH({"nasdaq.com","bloomberg.com","wsj.com","seekingalpha.com","valuewalk.com","reuters.com","forbes.com","marketwatch.com","investopedia.com","businessinsider.com","analystratings.com"},B2446)))&gt;0,1,0)</f>
        <v>0</v>
      </c>
      <c r="O2446" t="s">
        <v>3935</v>
      </c>
    </row>
    <row r="2447" spans="1:15" x14ac:dyDescent="0.35">
      <c r="A2447">
        <v>-2.4637681159420302</v>
      </c>
      <c r="B2447" t="s">
        <v>6</v>
      </c>
      <c r="C2447" t="s">
        <v>2289</v>
      </c>
      <c r="D2447">
        <v>20150715131500</v>
      </c>
      <c r="E2447" s="1">
        <f>IF(SUMPRODUCT(--ISNUMBER(SEARCH({"ECON_EARNINGSREPORT","ECON_STOCKMARKET"},C2447)))&gt;0,1,0)</f>
        <v>1</v>
      </c>
      <c r="F2447" s="1">
        <f>IF(SUMPRODUCT(--ISNUMBER(SEARCH({"ENV_"},C2447)))&gt;0,1,0)</f>
        <v>0</v>
      </c>
      <c r="G2447" s="1">
        <f>IF(SUMPRODUCT(--ISNUMBER(SEARCH({"DISCRIMINATION","HARASSMENT","HATE_SPEECH","GENDER_VIOLENCE"},C2447)))&gt;0,1,0)</f>
        <v>0</v>
      </c>
      <c r="H2447" s="1">
        <f>IF(SUMPRODUCT(--ISNUMBER(SEARCH({"LEGALIZE","LEGISLATION","TRIAL"},C2447)))&gt;0,1,0)</f>
        <v>0</v>
      </c>
      <c r="I2447" s="1">
        <f>IF(SUMPRODUCT(--ISNUMBER(SEARCH({"LEADER"},C2447)))&gt;0,1,0)</f>
        <v>0</v>
      </c>
      <c r="J2447" t="str">
        <f t="shared" si="152"/>
        <v>2015</v>
      </c>
      <c r="K2447" t="str">
        <f t="shared" si="153"/>
        <v>07</v>
      </c>
      <c r="L2447" t="str">
        <f t="shared" si="154"/>
        <v>15</v>
      </c>
      <c r="M2447" s="2">
        <f t="shared" si="155"/>
        <v>42200.552083333336</v>
      </c>
      <c r="N2447" s="1">
        <f>IF(SUMPRODUCT(--ISNUMBER(SEARCH({"nasdaq.com","bloomberg.com","wsj.com","seekingalpha.com","valuewalk.com","reuters.com","forbes.com","marketwatch.com","investopedia.com","businessinsider.com","analystratings.com"},B2447)))&gt;0,1,0)</f>
        <v>0</v>
      </c>
      <c r="O2447" t="s">
        <v>3935</v>
      </c>
    </row>
    <row r="2448" spans="1:15" x14ac:dyDescent="0.35">
      <c r="A2448">
        <v>1.55979202772964</v>
      </c>
      <c r="B2448" t="s">
        <v>140</v>
      </c>
      <c r="C2448" t="s">
        <v>2290</v>
      </c>
      <c r="D2448">
        <v>20151109200000</v>
      </c>
      <c r="E2448" s="1">
        <f>IF(SUMPRODUCT(--ISNUMBER(SEARCH({"ECON_EARNINGSREPORT","ECON_STOCKMARKET"},C2448)))&gt;0,1,0)</f>
        <v>1</v>
      </c>
      <c r="F2448" s="1">
        <f>IF(SUMPRODUCT(--ISNUMBER(SEARCH({"ENV_"},C2448)))&gt;0,1,0)</f>
        <v>0</v>
      </c>
      <c r="G2448" s="1">
        <f>IF(SUMPRODUCT(--ISNUMBER(SEARCH({"DISCRIMINATION","HARASSMENT","HATE_SPEECH","GENDER_VIOLENCE"},C2448)))&gt;0,1,0)</f>
        <v>0</v>
      </c>
      <c r="H2448" s="1">
        <f>IF(SUMPRODUCT(--ISNUMBER(SEARCH({"LEGALIZE","LEGISLATION","TRIAL"},C2448)))&gt;0,1,0)</f>
        <v>0</v>
      </c>
      <c r="I2448" s="1">
        <f>IF(SUMPRODUCT(--ISNUMBER(SEARCH({"LEADER"},C2448)))&gt;0,1,0)</f>
        <v>0</v>
      </c>
      <c r="J2448" t="str">
        <f t="shared" si="152"/>
        <v>2015</v>
      </c>
      <c r="K2448" t="str">
        <f t="shared" si="153"/>
        <v>11</v>
      </c>
      <c r="L2448" t="str">
        <f t="shared" si="154"/>
        <v>09</v>
      </c>
      <c r="M2448" s="2">
        <f t="shared" si="155"/>
        <v>42317.833333333336</v>
      </c>
      <c r="N2448" s="1">
        <f>IF(SUMPRODUCT(--ISNUMBER(SEARCH({"nasdaq.com","bloomberg.com","wsj.com","seekingalpha.com","valuewalk.com","reuters.com","forbes.com","marketwatch.com","investopedia.com","businessinsider.com","analystratings.com"},B2448)))&gt;0,1,0)</f>
        <v>0</v>
      </c>
      <c r="O2448" t="s">
        <v>3935</v>
      </c>
    </row>
    <row r="2449" spans="1:15" x14ac:dyDescent="0.35">
      <c r="A2449">
        <v>0.75885328836425003</v>
      </c>
      <c r="B2449" t="s">
        <v>111</v>
      </c>
      <c r="D2449">
        <v>20150402124500</v>
      </c>
      <c r="E2449" s="1">
        <f>IF(SUMPRODUCT(--ISNUMBER(SEARCH({"ECON_EARNINGSREPORT","ECON_STOCKMARKET"},C2449)))&gt;0,1,0)</f>
        <v>0</v>
      </c>
      <c r="F2449" s="1">
        <f>IF(SUMPRODUCT(--ISNUMBER(SEARCH({"ENV_"},C2449)))&gt;0,1,0)</f>
        <v>0</v>
      </c>
      <c r="G2449" s="1">
        <f>IF(SUMPRODUCT(--ISNUMBER(SEARCH({"DISCRIMINATION","HARASSMENT","HATE_SPEECH","GENDER_VIOLENCE"},C2449)))&gt;0,1,0)</f>
        <v>0</v>
      </c>
      <c r="H2449" s="1">
        <f>IF(SUMPRODUCT(--ISNUMBER(SEARCH({"LEGALIZE","LEGISLATION","TRIAL"},C2449)))&gt;0,1,0)</f>
        <v>0</v>
      </c>
      <c r="I2449" s="1">
        <f>IF(SUMPRODUCT(--ISNUMBER(SEARCH({"LEADER"},C2449)))&gt;0,1,0)</f>
        <v>0</v>
      </c>
      <c r="J2449" t="str">
        <f t="shared" si="152"/>
        <v>2015</v>
      </c>
      <c r="K2449" t="str">
        <f t="shared" si="153"/>
        <v>04</v>
      </c>
      <c r="L2449" t="str">
        <f t="shared" si="154"/>
        <v>02</v>
      </c>
      <c r="M2449" s="2">
        <f t="shared" si="155"/>
        <v>42096.53125</v>
      </c>
      <c r="N2449" s="1">
        <f>IF(SUMPRODUCT(--ISNUMBER(SEARCH({"nasdaq.com","bloomberg.com","wsj.com","seekingalpha.com","valuewalk.com","reuters.com","forbes.com","marketwatch.com","investopedia.com","businessinsider.com","analystratings.com"},B2449)))&gt;0,1,0)</f>
        <v>0</v>
      </c>
      <c r="O2449" t="s">
        <v>3935</v>
      </c>
    </row>
    <row r="2450" spans="1:15" x14ac:dyDescent="0.35">
      <c r="A2450">
        <v>0</v>
      </c>
      <c r="B2450" t="s">
        <v>10</v>
      </c>
      <c r="C2450" t="s">
        <v>2291</v>
      </c>
      <c r="D2450">
        <v>20151222224500</v>
      </c>
      <c r="E2450" s="1">
        <f>IF(SUMPRODUCT(--ISNUMBER(SEARCH({"ECON_EARNINGSREPORT","ECON_STOCKMARKET"},C2450)))&gt;0,1,0)</f>
        <v>0</v>
      </c>
      <c r="F2450" s="1">
        <f>IF(SUMPRODUCT(--ISNUMBER(SEARCH({"ENV_"},C2450)))&gt;0,1,0)</f>
        <v>0</v>
      </c>
      <c r="G2450" s="1">
        <f>IF(SUMPRODUCT(--ISNUMBER(SEARCH({"DISCRIMINATION","HARASSMENT","HATE_SPEECH","GENDER_VIOLENCE"},C2450)))&gt;0,1,0)</f>
        <v>0</v>
      </c>
      <c r="H2450" s="1">
        <f>IF(SUMPRODUCT(--ISNUMBER(SEARCH({"LEGALIZE","LEGISLATION","TRIAL"},C2450)))&gt;0,1,0)</f>
        <v>0</v>
      </c>
      <c r="I2450" s="1">
        <f>IF(SUMPRODUCT(--ISNUMBER(SEARCH({"LEADER"},C2450)))&gt;0,1,0)</f>
        <v>0</v>
      </c>
      <c r="J2450" t="str">
        <f t="shared" si="152"/>
        <v>2015</v>
      </c>
      <c r="K2450" t="str">
        <f t="shared" si="153"/>
        <v>12</v>
      </c>
      <c r="L2450" t="str">
        <f t="shared" si="154"/>
        <v>22</v>
      </c>
      <c r="M2450" s="2">
        <f t="shared" si="155"/>
        <v>42360.947916666664</v>
      </c>
      <c r="N2450" s="1">
        <f>IF(SUMPRODUCT(--ISNUMBER(SEARCH({"nasdaq.com","bloomberg.com","wsj.com","seekingalpha.com","valuewalk.com","reuters.com","forbes.com","marketwatch.com","investopedia.com","businessinsider.com","analystratings.com"},B2450)))&gt;0,1,0)</f>
        <v>1</v>
      </c>
      <c r="O2450" t="s">
        <v>3935</v>
      </c>
    </row>
    <row r="2451" spans="1:15" x14ac:dyDescent="0.35">
      <c r="A2451">
        <v>1.5133876600698499</v>
      </c>
      <c r="B2451" t="s">
        <v>1633</v>
      </c>
      <c r="C2451" t="s">
        <v>2292</v>
      </c>
      <c r="D2451">
        <v>20150526131500</v>
      </c>
      <c r="E2451" s="1">
        <f>IF(SUMPRODUCT(--ISNUMBER(SEARCH({"ECON_EARNINGSREPORT","ECON_STOCKMARKET"},C2451)))&gt;0,1,0)</f>
        <v>1</v>
      </c>
      <c r="F2451" s="1">
        <f>IF(SUMPRODUCT(--ISNUMBER(SEARCH({"ENV_"},C2451)))&gt;0,1,0)</f>
        <v>1</v>
      </c>
      <c r="G2451" s="1">
        <f>IF(SUMPRODUCT(--ISNUMBER(SEARCH({"DISCRIMINATION","HARASSMENT","HATE_SPEECH","GENDER_VIOLENCE"},C2451)))&gt;0,1,0)</f>
        <v>0</v>
      </c>
      <c r="H2451" s="1">
        <f>IF(SUMPRODUCT(--ISNUMBER(SEARCH({"LEGALIZE","LEGISLATION","TRIAL"},C2451)))&gt;0,1,0)</f>
        <v>0</v>
      </c>
      <c r="I2451" s="1">
        <f>IF(SUMPRODUCT(--ISNUMBER(SEARCH({"LEADER"},C2451)))&gt;0,1,0)</f>
        <v>1</v>
      </c>
      <c r="J2451" t="str">
        <f t="shared" si="152"/>
        <v>2015</v>
      </c>
      <c r="K2451" t="str">
        <f t="shared" si="153"/>
        <v>05</v>
      </c>
      <c r="L2451" t="str">
        <f t="shared" si="154"/>
        <v>26</v>
      </c>
      <c r="M2451" s="2">
        <f t="shared" si="155"/>
        <v>42150.552083333336</v>
      </c>
      <c r="N2451" s="1">
        <f>IF(SUMPRODUCT(--ISNUMBER(SEARCH({"nasdaq.com","bloomberg.com","wsj.com","seekingalpha.com","valuewalk.com","reuters.com","forbes.com","marketwatch.com","investopedia.com","businessinsider.com","analystratings.com"},B2451)))&gt;0,1,0)</f>
        <v>0</v>
      </c>
      <c r="O2451" t="s">
        <v>3935</v>
      </c>
    </row>
    <row r="2452" spans="1:15" x14ac:dyDescent="0.35">
      <c r="A2452">
        <v>0.77220077220077199</v>
      </c>
      <c r="B2452" t="s">
        <v>23</v>
      </c>
      <c r="C2452" t="s">
        <v>2293</v>
      </c>
      <c r="D2452">
        <v>20150711011500</v>
      </c>
      <c r="E2452" s="1">
        <f>IF(SUMPRODUCT(--ISNUMBER(SEARCH({"ECON_EARNINGSREPORT","ECON_STOCKMARKET"},C2452)))&gt;0,1,0)</f>
        <v>1</v>
      </c>
      <c r="F2452" s="1">
        <f>IF(SUMPRODUCT(--ISNUMBER(SEARCH({"ENV_"},C2452)))&gt;0,1,0)</f>
        <v>0</v>
      </c>
      <c r="G2452" s="1">
        <f>IF(SUMPRODUCT(--ISNUMBER(SEARCH({"DISCRIMINATION","HARASSMENT","HATE_SPEECH","GENDER_VIOLENCE"},C2452)))&gt;0,1,0)</f>
        <v>0</v>
      </c>
      <c r="H2452" s="1">
        <f>IF(SUMPRODUCT(--ISNUMBER(SEARCH({"LEGALIZE","LEGISLATION","TRIAL"},C2452)))&gt;0,1,0)</f>
        <v>0</v>
      </c>
      <c r="I2452" s="1">
        <f>IF(SUMPRODUCT(--ISNUMBER(SEARCH({"LEADER"},C2452)))&gt;0,1,0)</f>
        <v>0</v>
      </c>
      <c r="J2452" t="str">
        <f t="shared" si="152"/>
        <v>2015</v>
      </c>
      <c r="K2452" t="str">
        <f t="shared" si="153"/>
        <v>07</v>
      </c>
      <c r="L2452" t="str">
        <f t="shared" si="154"/>
        <v>11</v>
      </c>
      <c r="M2452" s="2">
        <f t="shared" si="155"/>
        <v>42196.052083333336</v>
      </c>
      <c r="N2452" s="1">
        <f>IF(SUMPRODUCT(--ISNUMBER(SEARCH({"nasdaq.com","bloomberg.com","wsj.com","seekingalpha.com","valuewalk.com","reuters.com","forbes.com","marketwatch.com","investopedia.com","businessinsider.com","analystratings.com"},B2452)))&gt;0,1,0)</f>
        <v>0</v>
      </c>
      <c r="O2452" t="s">
        <v>3935</v>
      </c>
    </row>
    <row r="2453" spans="1:15" x14ac:dyDescent="0.35">
      <c r="A2453">
        <v>1.90839694656489</v>
      </c>
      <c r="B2453" t="s">
        <v>59</v>
      </c>
      <c r="C2453" t="s">
        <v>2294</v>
      </c>
      <c r="D2453">
        <v>20160604170000</v>
      </c>
      <c r="E2453" s="1">
        <f>IF(SUMPRODUCT(--ISNUMBER(SEARCH({"ECON_EARNINGSREPORT","ECON_STOCKMARKET"},C2453)))&gt;0,1,0)</f>
        <v>1</v>
      </c>
      <c r="F2453" s="1">
        <f>IF(SUMPRODUCT(--ISNUMBER(SEARCH({"ENV_"},C2453)))&gt;0,1,0)</f>
        <v>0</v>
      </c>
      <c r="G2453" s="1">
        <f>IF(SUMPRODUCT(--ISNUMBER(SEARCH({"DISCRIMINATION","HARASSMENT","HATE_SPEECH","GENDER_VIOLENCE"},C2453)))&gt;0,1,0)</f>
        <v>0</v>
      </c>
      <c r="H2453" s="1">
        <f>IF(SUMPRODUCT(--ISNUMBER(SEARCH({"LEGALIZE","LEGISLATION","TRIAL"},C2453)))&gt;0,1,0)</f>
        <v>0</v>
      </c>
      <c r="I2453" s="1">
        <f>IF(SUMPRODUCT(--ISNUMBER(SEARCH({"LEADER"},C2453)))&gt;0,1,0)</f>
        <v>0</v>
      </c>
      <c r="J2453" t="str">
        <f t="shared" si="152"/>
        <v>2016</v>
      </c>
      <c r="K2453" t="str">
        <f t="shared" si="153"/>
        <v>06</v>
      </c>
      <c r="L2453" t="str">
        <f t="shared" si="154"/>
        <v>04</v>
      </c>
      <c r="M2453" s="2">
        <f t="shared" si="155"/>
        <v>42525.708333333336</v>
      </c>
      <c r="N2453" s="1">
        <f>IF(SUMPRODUCT(--ISNUMBER(SEARCH({"nasdaq.com","bloomberg.com","wsj.com","seekingalpha.com","valuewalk.com","reuters.com","forbes.com","marketwatch.com","investopedia.com","businessinsider.com","analystratings.com"},B2453)))&gt;0,1,0)</f>
        <v>0</v>
      </c>
      <c r="O2453" t="s">
        <v>3935</v>
      </c>
    </row>
    <row r="2454" spans="1:15" x14ac:dyDescent="0.35">
      <c r="A2454">
        <v>-0.198019801980198</v>
      </c>
      <c r="B2454" t="s">
        <v>10</v>
      </c>
      <c r="C2454" t="s">
        <v>2295</v>
      </c>
      <c r="D2454">
        <v>20160601153000</v>
      </c>
      <c r="E2454" s="1">
        <f>IF(SUMPRODUCT(--ISNUMBER(SEARCH({"ECON_EARNINGSREPORT","ECON_STOCKMARKET"},C2454)))&gt;0,1,0)</f>
        <v>0</v>
      </c>
      <c r="F2454" s="1">
        <f>IF(SUMPRODUCT(--ISNUMBER(SEARCH({"ENV_"},C2454)))&gt;0,1,0)</f>
        <v>0</v>
      </c>
      <c r="G2454" s="1">
        <f>IF(SUMPRODUCT(--ISNUMBER(SEARCH({"DISCRIMINATION","HARASSMENT","HATE_SPEECH","GENDER_VIOLENCE"},C2454)))&gt;0,1,0)</f>
        <v>0</v>
      </c>
      <c r="H2454" s="1">
        <f>IF(SUMPRODUCT(--ISNUMBER(SEARCH({"LEGALIZE","LEGISLATION","TRIAL"},C2454)))&gt;0,1,0)</f>
        <v>0</v>
      </c>
      <c r="I2454" s="1">
        <f>IF(SUMPRODUCT(--ISNUMBER(SEARCH({"LEADER"},C2454)))&gt;0,1,0)</f>
        <v>0</v>
      </c>
      <c r="J2454" t="str">
        <f t="shared" si="152"/>
        <v>2016</v>
      </c>
      <c r="K2454" t="str">
        <f t="shared" si="153"/>
        <v>06</v>
      </c>
      <c r="L2454" t="str">
        <f t="shared" si="154"/>
        <v>01</v>
      </c>
      <c r="M2454" s="2">
        <f t="shared" si="155"/>
        <v>42522.645833333336</v>
      </c>
      <c r="N2454" s="1">
        <f>IF(SUMPRODUCT(--ISNUMBER(SEARCH({"nasdaq.com","bloomberg.com","wsj.com","seekingalpha.com","valuewalk.com","reuters.com","forbes.com","marketwatch.com","investopedia.com","businessinsider.com","analystratings.com"},B2454)))&gt;0,1,0)</f>
        <v>1</v>
      </c>
      <c r="O2454" t="s">
        <v>3935</v>
      </c>
    </row>
    <row r="2455" spans="1:15" x14ac:dyDescent="0.35">
      <c r="A2455">
        <v>0.36297640653357499</v>
      </c>
      <c r="B2455" t="s">
        <v>4</v>
      </c>
      <c r="C2455" t="s">
        <v>2296</v>
      </c>
      <c r="D2455">
        <v>20151223120000</v>
      </c>
      <c r="E2455" s="1">
        <f>IF(SUMPRODUCT(--ISNUMBER(SEARCH({"ECON_EARNINGSREPORT","ECON_STOCKMARKET"},C2455)))&gt;0,1,0)</f>
        <v>1</v>
      </c>
      <c r="F2455" s="1">
        <f>IF(SUMPRODUCT(--ISNUMBER(SEARCH({"ENV_"},C2455)))&gt;0,1,0)</f>
        <v>0</v>
      </c>
      <c r="G2455" s="1">
        <f>IF(SUMPRODUCT(--ISNUMBER(SEARCH({"DISCRIMINATION","HARASSMENT","HATE_SPEECH","GENDER_VIOLENCE"},C2455)))&gt;0,1,0)</f>
        <v>0</v>
      </c>
      <c r="H2455" s="1">
        <f>IF(SUMPRODUCT(--ISNUMBER(SEARCH({"LEGALIZE","LEGISLATION","TRIAL"},C2455)))&gt;0,1,0)</f>
        <v>0</v>
      </c>
      <c r="I2455" s="1">
        <f>IF(SUMPRODUCT(--ISNUMBER(SEARCH({"LEADER"},C2455)))&gt;0,1,0)</f>
        <v>0</v>
      </c>
      <c r="J2455" t="str">
        <f t="shared" si="152"/>
        <v>2015</v>
      </c>
      <c r="K2455" t="str">
        <f t="shared" si="153"/>
        <v>12</v>
      </c>
      <c r="L2455" t="str">
        <f t="shared" si="154"/>
        <v>23</v>
      </c>
      <c r="M2455" s="2">
        <f t="shared" si="155"/>
        <v>42361.5</v>
      </c>
      <c r="N2455" s="1">
        <f>IF(SUMPRODUCT(--ISNUMBER(SEARCH({"nasdaq.com","bloomberg.com","wsj.com","seekingalpha.com","valuewalk.com","reuters.com","forbes.com","marketwatch.com","investopedia.com","businessinsider.com","analystratings.com"},B2455)))&gt;0,1,0)</f>
        <v>0</v>
      </c>
      <c r="O2455" t="s">
        <v>3935</v>
      </c>
    </row>
    <row r="2456" spans="1:15" x14ac:dyDescent="0.35">
      <c r="A2456">
        <v>-1.9672131147541001</v>
      </c>
      <c r="B2456" t="s">
        <v>87</v>
      </c>
      <c r="C2456" t="s">
        <v>2297</v>
      </c>
      <c r="D2456">
        <v>20160331003000</v>
      </c>
      <c r="E2456" s="1">
        <f>IF(SUMPRODUCT(--ISNUMBER(SEARCH({"ECON_EARNINGSREPORT","ECON_STOCKMARKET"},C2456)))&gt;0,1,0)</f>
        <v>0</v>
      </c>
      <c r="F2456" s="1">
        <f>IF(SUMPRODUCT(--ISNUMBER(SEARCH({"ENV_"},C2456)))&gt;0,1,0)</f>
        <v>1</v>
      </c>
      <c r="G2456" s="1">
        <f>IF(SUMPRODUCT(--ISNUMBER(SEARCH({"DISCRIMINATION","HARASSMENT","HATE_SPEECH","GENDER_VIOLENCE"},C2456)))&gt;0,1,0)</f>
        <v>0</v>
      </c>
      <c r="H2456" s="1">
        <f>IF(SUMPRODUCT(--ISNUMBER(SEARCH({"LEGALIZE","LEGISLATION","TRIAL"},C2456)))&gt;0,1,0)</f>
        <v>0</v>
      </c>
      <c r="I2456" s="1">
        <f>IF(SUMPRODUCT(--ISNUMBER(SEARCH({"LEADER"},C2456)))&gt;0,1,0)</f>
        <v>0</v>
      </c>
      <c r="J2456" t="str">
        <f t="shared" si="152"/>
        <v>2016</v>
      </c>
      <c r="K2456" t="str">
        <f t="shared" si="153"/>
        <v>03</v>
      </c>
      <c r="L2456" t="str">
        <f t="shared" si="154"/>
        <v>31</v>
      </c>
      <c r="M2456" s="2">
        <f t="shared" si="155"/>
        <v>42460.020833333336</v>
      </c>
      <c r="N2456" s="1">
        <f>IF(SUMPRODUCT(--ISNUMBER(SEARCH({"nasdaq.com","bloomberg.com","wsj.com","seekingalpha.com","valuewalk.com","reuters.com","forbes.com","marketwatch.com","investopedia.com","businessinsider.com","analystratings.com"},B2456)))&gt;0,1,0)</f>
        <v>0</v>
      </c>
      <c r="O2456" t="s">
        <v>3935</v>
      </c>
    </row>
    <row r="2457" spans="1:15" x14ac:dyDescent="0.35">
      <c r="A2457">
        <v>0</v>
      </c>
      <c r="B2457" t="s">
        <v>151</v>
      </c>
      <c r="C2457" t="s">
        <v>2298</v>
      </c>
      <c r="D2457">
        <v>20160329201500</v>
      </c>
      <c r="E2457" s="1">
        <f>IF(SUMPRODUCT(--ISNUMBER(SEARCH({"ECON_EARNINGSREPORT","ECON_STOCKMARKET"},C2457)))&gt;0,1,0)</f>
        <v>1</v>
      </c>
      <c r="F2457" s="1">
        <f>IF(SUMPRODUCT(--ISNUMBER(SEARCH({"ENV_"},C2457)))&gt;0,1,0)</f>
        <v>0</v>
      </c>
      <c r="G2457" s="1">
        <f>IF(SUMPRODUCT(--ISNUMBER(SEARCH({"DISCRIMINATION","HARASSMENT","HATE_SPEECH","GENDER_VIOLENCE"},C2457)))&gt;0,1,0)</f>
        <v>0</v>
      </c>
      <c r="H2457" s="1">
        <f>IF(SUMPRODUCT(--ISNUMBER(SEARCH({"LEGALIZE","LEGISLATION","TRIAL"},C2457)))&gt;0,1,0)</f>
        <v>0</v>
      </c>
      <c r="I2457" s="1">
        <f>IF(SUMPRODUCT(--ISNUMBER(SEARCH({"LEADER"},C2457)))&gt;0,1,0)</f>
        <v>0</v>
      </c>
      <c r="J2457" t="str">
        <f t="shared" si="152"/>
        <v>2016</v>
      </c>
      <c r="K2457" t="str">
        <f t="shared" si="153"/>
        <v>03</v>
      </c>
      <c r="L2457" t="str">
        <f t="shared" si="154"/>
        <v>29</v>
      </c>
      <c r="M2457" s="2">
        <f t="shared" si="155"/>
        <v>42458.84375</v>
      </c>
      <c r="N2457" s="1">
        <f>IF(SUMPRODUCT(--ISNUMBER(SEARCH({"nasdaq.com","bloomberg.com","wsj.com","seekingalpha.com","valuewalk.com","reuters.com","forbes.com","marketwatch.com","investopedia.com","businessinsider.com","analystratings.com"},B2457)))&gt;0,1,0)</f>
        <v>1</v>
      </c>
      <c r="O2457" t="s">
        <v>3935</v>
      </c>
    </row>
    <row r="2458" spans="1:15" x14ac:dyDescent="0.35">
      <c r="A2458">
        <v>1.55709342560554</v>
      </c>
      <c r="B2458" t="s">
        <v>2299</v>
      </c>
      <c r="C2458" t="s">
        <v>2300</v>
      </c>
      <c r="D2458">
        <v>20160331191500</v>
      </c>
      <c r="E2458" s="1">
        <f>IF(SUMPRODUCT(--ISNUMBER(SEARCH({"ECON_EARNINGSREPORT","ECON_STOCKMARKET"},C2458)))&gt;0,1,0)</f>
        <v>0</v>
      </c>
      <c r="F2458" s="1">
        <f>IF(SUMPRODUCT(--ISNUMBER(SEARCH({"ENV_"},C2458)))&gt;0,1,0)</f>
        <v>0</v>
      </c>
      <c r="G2458" s="1">
        <f>IF(SUMPRODUCT(--ISNUMBER(SEARCH({"DISCRIMINATION","HARASSMENT","HATE_SPEECH","GENDER_VIOLENCE"},C2458)))&gt;0,1,0)</f>
        <v>0</v>
      </c>
      <c r="H2458" s="1">
        <f>IF(SUMPRODUCT(--ISNUMBER(SEARCH({"LEGALIZE","LEGISLATION","TRIAL"},C2458)))&gt;0,1,0)</f>
        <v>0</v>
      </c>
      <c r="I2458" s="1">
        <f>IF(SUMPRODUCT(--ISNUMBER(SEARCH({"LEADER"},C2458)))&gt;0,1,0)</f>
        <v>0</v>
      </c>
      <c r="J2458" t="str">
        <f t="shared" si="152"/>
        <v>2016</v>
      </c>
      <c r="K2458" t="str">
        <f t="shared" si="153"/>
        <v>03</v>
      </c>
      <c r="L2458" t="str">
        <f t="shared" si="154"/>
        <v>31</v>
      </c>
      <c r="M2458" s="2">
        <f t="shared" si="155"/>
        <v>42460.802083333336</v>
      </c>
      <c r="N2458" s="1">
        <f>IF(SUMPRODUCT(--ISNUMBER(SEARCH({"nasdaq.com","bloomberg.com","wsj.com","seekingalpha.com","valuewalk.com","reuters.com","forbes.com","marketwatch.com","investopedia.com","businessinsider.com","analystratings.com"},B2458)))&gt;0,1,0)</f>
        <v>0</v>
      </c>
      <c r="O2458" t="s">
        <v>3935</v>
      </c>
    </row>
    <row r="2459" spans="1:15" x14ac:dyDescent="0.35">
      <c r="A2459">
        <v>2.92758089368259</v>
      </c>
      <c r="B2459" t="s">
        <v>44</v>
      </c>
      <c r="C2459" t="s">
        <v>2301</v>
      </c>
      <c r="D2459">
        <v>20150729170000</v>
      </c>
      <c r="E2459" s="1">
        <f>IF(SUMPRODUCT(--ISNUMBER(SEARCH({"ECON_EARNINGSREPORT","ECON_STOCKMARKET"},C2459)))&gt;0,1,0)</f>
        <v>1</v>
      </c>
      <c r="F2459" s="1">
        <f>IF(SUMPRODUCT(--ISNUMBER(SEARCH({"ENV_"},C2459)))&gt;0,1,0)</f>
        <v>0</v>
      </c>
      <c r="G2459" s="1">
        <f>IF(SUMPRODUCT(--ISNUMBER(SEARCH({"DISCRIMINATION","HARASSMENT","HATE_SPEECH","GENDER_VIOLENCE"},C2459)))&gt;0,1,0)</f>
        <v>0</v>
      </c>
      <c r="H2459" s="1">
        <f>IF(SUMPRODUCT(--ISNUMBER(SEARCH({"LEGALIZE","LEGISLATION","TRIAL"},C2459)))&gt;0,1,0)</f>
        <v>0</v>
      </c>
      <c r="I2459" s="1">
        <f>IF(SUMPRODUCT(--ISNUMBER(SEARCH({"LEADER"},C2459)))&gt;0,1,0)</f>
        <v>1</v>
      </c>
      <c r="J2459" t="str">
        <f t="shared" si="152"/>
        <v>2015</v>
      </c>
      <c r="K2459" t="str">
        <f t="shared" si="153"/>
        <v>07</v>
      </c>
      <c r="L2459" t="str">
        <f t="shared" si="154"/>
        <v>29</v>
      </c>
      <c r="M2459" s="2">
        <f t="shared" si="155"/>
        <v>42214.708333333336</v>
      </c>
      <c r="N2459" s="1">
        <f>IF(SUMPRODUCT(--ISNUMBER(SEARCH({"nasdaq.com","bloomberg.com","wsj.com","seekingalpha.com","valuewalk.com","reuters.com","forbes.com","marketwatch.com","investopedia.com","businessinsider.com","analystratings.com"},B2459)))&gt;0,1,0)</f>
        <v>0</v>
      </c>
      <c r="O2459" t="s">
        <v>3935</v>
      </c>
    </row>
    <row r="2460" spans="1:15" x14ac:dyDescent="0.35">
      <c r="A2460">
        <v>-1.5686274509803899</v>
      </c>
      <c r="B2460" t="s">
        <v>2302</v>
      </c>
      <c r="C2460" t="s">
        <v>1559</v>
      </c>
      <c r="D2460">
        <v>20150714183000</v>
      </c>
      <c r="E2460" s="1">
        <f>IF(SUMPRODUCT(--ISNUMBER(SEARCH({"ECON_EARNINGSREPORT","ECON_STOCKMARKET"},C2460)))&gt;0,1,0)</f>
        <v>1</v>
      </c>
      <c r="F2460" s="1">
        <f>IF(SUMPRODUCT(--ISNUMBER(SEARCH({"ENV_"},C2460)))&gt;0,1,0)</f>
        <v>1</v>
      </c>
      <c r="G2460" s="1">
        <f>IF(SUMPRODUCT(--ISNUMBER(SEARCH({"DISCRIMINATION","HARASSMENT","HATE_SPEECH","GENDER_VIOLENCE"},C2460)))&gt;0,1,0)</f>
        <v>0</v>
      </c>
      <c r="H2460" s="1">
        <f>IF(SUMPRODUCT(--ISNUMBER(SEARCH({"LEGALIZE","LEGISLATION","TRIAL"},C2460)))&gt;0,1,0)</f>
        <v>1</v>
      </c>
      <c r="I2460" s="1">
        <f>IF(SUMPRODUCT(--ISNUMBER(SEARCH({"LEADER"},C2460)))&gt;0,1,0)</f>
        <v>1</v>
      </c>
      <c r="J2460" t="str">
        <f t="shared" si="152"/>
        <v>2015</v>
      </c>
      <c r="K2460" t="str">
        <f t="shared" si="153"/>
        <v>07</v>
      </c>
      <c r="L2460" t="str">
        <f t="shared" si="154"/>
        <v>14</v>
      </c>
      <c r="M2460" s="2">
        <f t="shared" si="155"/>
        <v>42199.770833333336</v>
      </c>
      <c r="N2460" s="1">
        <f>IF(SUMPRODUCT(--ISNUMBER(SEARCH({"nasdaq.com","bloomberg.com","wsj.com","seekingalpha.com","valuewalk.com","reuters.com","forbes.com","marketwatch.com","investopedia.com","businessinsider.com","analystratings.com"},B2460)))&gt;0,1,0)</f>
        <v>0</v>
      </c>
      <c r="O2460" t="s">
        <v>3935</v>
      </c>
    </row>
    <row r="2461" spans="1:15" x14ac:dyDescent="0.35">
      <c r="A2461">
        <v>-0.86956521739130499</v>
      </c>
      <c r="B2461" t="s">
        <v>98</v>
      </c>
      <c r="C2461" t="s">
        <v>2303</v>
      </c>
      <c r="D2461">
        <v>20151231214500</v>
      </c>
      <c r="E2461" s="1">
        <f>IF(SUMPRODUCT(--ISNUMBER(SEARCH({"ECON_EARNINGSREPORT","ECON_STOCKMARKET"},C2461)))&gt;0,1,0)</f>
        <v>1</v>
      </c>
      <c r="F2461" s="1">
        <f>IF(SUMPRODUCT(--ISNUMBER(SEARCH({"ENV_"},C2461)))&gt;0,1,0)</f>
        <v>0</v>
      </c>
      <c r="G2461" s="1">
        <f>IF(SUMPRODUCT(--ISNUMBER(SEARCH({"DISCRIMINATION","HARASSMENT","HATE_SPEECH","GENDER_VIOLENCE"},C2461)))&gt;0,1,0)</f>
        <v>0</v>
      </c>
      <c r="H2461" s="1">
        <f>IF(SUMPRODUCT(--ISNUMBER(SEARCH({"LEGALIZE","LEGISLATION","TRIAL"},C2461)))&gt;0,1,0)</f>
        <v>0</v>
      </c>
      <c r="I2461" s="1">
        <f>IF(SUMPRODUCT(--ISNUMBER(SEARCH({"LEADER"},C2461)))&gt;0,1,0)</f>
        <v>1</v>
      </c>
      <c r="J2461" t="str">
        <f t="shared" si="152"/>
        <v>2015</v>
      </c>
      <c r="K2461" t="str">
        <f t="shared" si="153"/>
        <v>12</v>
      </c>
      <c r="L2461" t="str">
        <f t="shared" si="154"/>
        <v>31</v>
      </c>
      <c r="M2461" s="2">
        <f t="shared" si="155"/>
        <v>42369.90625</v>
      </c>
      <c r="N2461" s="1">
        <f>IF(SUMPRODUCT(--ISNUMBER(SEARCH({"nasdaq.com","bloomberg.com","wsj.com","seekingalpha.com","valuewalk.com","reuters.com","forbes.com","marketwatch.com","investopedia.com","businessinsider.com","analystratings.com"},B2461)))&gt;0,1,0)</f>
        <v>0</v>
      </c>
      <c r="O2461" t="s">
        <v>3935</v>
      </c>
    </row>
    <row r="2462" spans="1:15" x14ac:dyDescent="0.35">
      <c r="A2462">
        <v>1.0309278350515501</v>
      </c>
      <c r="B2462" t="s">
        <v>29</v>
      </c>
      <c r="C2462" t="s">
        <v>2304</v>
      </c>
      <c r="D2462">
        <v>20160306081500</v>
      </c>
      <c r="E2462" s="1">
        <f>IF(SUMPRODUCT(--ISNUMBER(SEARCH({"ECON_EARNINGSREPORT","ECON_STOCKMARKET"},C2462)))&gt;0,1,0)</f>
        <v>0</v>
      </c>
      <c r="F2462" s="1">
        <f>IF(SUMPRODUCT(--ISNUMBER(SEARCH({"ENV_"},C2462)))&gt;0,1,0)</f>
        <v>0</v>
      </c>
      <c r="G2462" s="1">
        <f>IF(SUMPRODUCT(--ISNUMBER(SEARCH({"DISCRIMINATION","HARASSMENT","HATE_SPEECH","GENDER_VIOLENCE"},C2462)))&gt;0,1,0)</f>
        <v>0</v>
      </c>
      <c r="H2462" s="1">
        <f>IF(SUMPRODUCT(--ISNUMBER(SEARCH({"LEGALIZE","LEGISLATION","TRIAL"},C2462)))&gt;0,1,0)</f>
        <v>0</v>
      </c>
      <c r="I2462" s="1">
        <f>IF(SUMPRODUCT(--ISNUMBER(SEARCH({"LEADER"},C2462)))&gt;0,1,0)</f>
        <v>0</v>
      </c>
      <c r="J2462" t="str">
        <f t="shared" si="152"/>
        <v>2016</v>
      </c>
      <c r="K2462" t="str">
        <f t="shared" si="153"/>
        <v>03</v>
      </c>
      <c r="L2462" t="str">
        <f t="shared" si="154"/>
        <v>06</v>
      </c>
      <c r="M2462" s="2">
        <f t="shared" si="155"/>
        <v>42435.34375</v>
      </c>
      <c r="N2462" s="1">
        <f>IF(SUMPRODUCT(--ISNUMBER(SEARCH({"nasdaq.com","bloomberg.com","wsj.com","seekingalpha.com","valuewalk.com","reuters.com","forbes.com","marketwatch.com","investopedia.com","businessinsider.com","analystratings.com"},B2462)))&gt;0,1,0)</f>
        <v>0</v>
      </c>
      <c r="O2462" t="s">
        <v>3935</v>
      </c>
    </row>
    <row r="2463" spans="1:15" x14ac:dyDescent="0.35">
      <c r="A2463">
        <v>0.79155672823219003</v>
      </c>
      <c r="B2463" t="s">
        <v>330</v>
      </c>
      <c r="C2463" t="s">
        <v>2305</v>
      </c>
      <c r="D2463">
        <v>20150630184500</v>
      </c>
      <c r="E2463" s="1">
        <f>IF(SUMPRODUCT(--ISNUMBER(SEARCH({"ECON_EARNINGSREPORT","ECON_STOCKMARKET"},C2463)))&gt;0,1,0)</f>
        <v>0</v>
      </c>
      <c r="F2463" s="1">
        <f>IF(SUMPRODUCT(--ISNUMBER(SEARCH({"ENV_"},C2463)))&gt;0,1,0)</f>
        <v>0</v>
      </c>
      <c r="G2463" s="1">
        <f>IF(SUMPRODUCT(--ISNUMBER(SEARCH({"DISCRIMINATION","HARASSMENT","HATE_SPEECH","GENDER_VIOLENCE"},C2463)))&gt;0,1,0)</f>
        <v>0</v>
      </c>
      <c r="H2463" s="1">
        <f>IF(SUMPRODUCT(--ISNUMBER(SEARCH({"LEGALIZE","LEGISLATION","TRIAL"},C2463)))&gt;0,1,0)</f>
        <v>0</v>
      </c>
      <c r="I2463" s="1">
        <f>IF(SUMPRODUCT(--ISNUMBER(SEARCH({"LEADER"},C2463)))&gt;0,1,0)</f>
        <v>1</v>
      </c>
      <c r="J2463" t="str">
        <f t="shared" si="152"/>
        <v>2015</v>
      </c>
      <c r="K2463" t="str">
        <f t="shared" si="153"/>
        <v>06</v>
      </c>
      <c r="L2463" t="str">
        <f t="shared" si="154"/>
        <v>30</v>
      </c>
      <c r="M2463" s="2">
        <f t="shared" si="155"/>
        <v>42185.78125</v>
      </c>
      <c r="N2463" s="1">
        <f>IF(SUMPRODUCT(--ISNUMBER(SEARCH({"nasdaq.com","bloomberg.com","wsj.com","seekingalpha.com","valuewalk.com","reuters.com","forbes.com","marketwatch.com","investopedia.com","businessinsider.com","analystratings.com"},B2463)))&gt;0,1,0)</f>
        <v>0</v>
      </c>
      <c r="O2463" t="s">
        <v>3935</v>
      </c>
    </row>
    <row r="2464" spans="1:15" x14ac:dyDescent="0.35">
      <c r="A2464">
        <v>-0.52539404553415103</v>
      </c>
      <c r="B2464" t="s">
        <v>1658</v>
      </c>
      <c r="C2464" t="s">
        <v>2306</v>
      </c>
      <c r="D2464">
        <v>20151120234500</v>
      </c>
      <c r="E2464" s="1">
        <f>IF(SUMPRODUCT(--ISNUMBER(SEARCH({"ECON_EARNINGSREPORT","ECON_STOCKMARKET"},C2464)))&gt;0,1,0)</f>
        <v>1</v>
      </c>
      <c r="F2464" s="1">
        <f>IF(SUMPRODUCT(--ISNUMBER(SEARCH({"ENV_"},C2464)))&gt;0,1,0)</f>
        <v>0</v>
      </c>
      <c r="G2464" s="1">
        <f>IF(SUMPRODUCT(--ISNUMBER(SEARCH({"DISCRIMINATION","HARASSMENT","HATE_SPEECH","GENDER_VIOLENCE"},C2464)))&gt;0,1,0)</f>
        <v>0</v>
      </c>
      <c r="H2464" s="1">
        <f>IF(SUMPRODUCT(--ISNUMBER(SEARCH({"LEGALIZE","LEGISLATION","TRIAL"},C2464)))&gt;0,1,0)</f>
        <v>0</v>
      </c>
      <c r="I2464" s="1">
        <f>IF(SUMPRODUCT(--ISNUMBER(SEARCH({"LEADER"},C2464)))&gt;0,1,0)</f>
        <v>0</v>
      </c>
      <c r="J2464" t="str">
        <f t="shared" si="152"/>
        <v>2015</v>
      </c>
      <c r="K2464" t="str">
        <f t="shared" si="153"/>
        <v>11</v>
      </c>
      <c r="L2464" t="str">
        <f t="shared" si="154"/>
        <v>20</v>
      </c>
      <c r="M2464" s="2">
        <f t="shared" si="155"/>
        <v>42328.989583333336</v>
      </c>
      <c r="N2464" s="1">
        <f>IF(SUMPRODUCT(--ISNUMBER(SEARCH({"nasdaq.com","bloomberg.com","wsj.com","seekingalpha.com","valuewalk.com","reuters.com","forbes.com","marketwatch.com","investopedia.com","businessinsider.com","analystratings.com"},B2464)))&gt;0,1,0)</f>
        <v>0</v>
      </c>
      <c r="O2464" t="s">
        <v>3935</v>
      </c>
    </row>
    <row r="2465" spans="1:15" x14ac:dyDescent="0.35">
      <c r="A2465">
        <v>-1.2307692307692299</v>
      </c>
      <c r="B2465" t="s">
        <v>1658</v>
      </c>
      <c r="C2465" t="s">
        <v>2307</v>
      </c>
      <c r="D2465">
        <v>20150914234500</v>
      </c>
      <c r="E2465" s="1">
        <f>IF(SUMPRODUCT(--ISNUMBER(SEARCH({"ECON_EARNINGSREPORT","ECON_STOCKMARKET"},C2465)))&gt;0,1,0)</f>
        <v>1</v>
      </c>
      <c r="F2465" s="1">
        <f>IF(SUMPRODUCT(--ISNUMBER(SEARCH({"ENV_"},C2465)))&gt;0,1,0)</f>
        <v>0</v>
      </c>
      <c r="G2465" s="1">
        <f>IF(SUMPRODUCT(--ISNUMBER(SEARCH({"DISCRIMINATION","HARASSMENT","HATE_SPEECH","GENDER_VIOLENCE"},C2465)))&gt;0,1,0)</f>
        <v>0</v>
      </c>
      <c r="H2465" s="1">
        <f>IF(SUMPRODUCT(--ISNUMBER(SEARCH({"LEGALIZE","LEGISLATION","TRIAL"},C2465)))&gt;0,1,0)</f>
        <v>0</v>
      </c>
      <c r="I2465" s="1">
        <f>IF(SUMPRODUCT(--ISNUMBER(SEARCH({"LEADER"},C2465)))&gt;0,1,0)</f>
        <v>1</v>
      </c>
      <c r="J2465" t="str">
        <f t="shared" si="152"/>
        <v>2015</v>
      </c>
      <c r="K2465" t="str">
        <f t="shared" si="153"/>
        <v>09</v>
      </c>
      <c r="L2465" t="str">
        <f t="shared" si="154"/>
        <v>14</v>
      </c>
      <c r="M2465" s="2">
        <f t="shared" si="155"/>
        <v>42261.989583333336</v>
      </c>
      <c r="N2465" s="1">
        <f>IF(SUMPRODUCT(--ISNUMBER(SEARCH({"nasdaq.com","bloomberg.com","wsj.com","seekingalpha.com","valuewalk.com","reuters.com","forbes.com","marketwatch.com","investopedia.com","businessinsider.com","analystratings.com"},B2465)))&gt;0,1,0)</f>
        <v>0</v>
      </c>
      <c r="O2465" t="s">
        <v>3935</v>
      </c>
    </row>
    <row r="2466" spans="1:15" x14ac:dyDescent="0.35">
      <c r="A2466">
        <v>-0.87108013937282203</v>
      </c>
      <c r="B2466" t="s">
        <v>1442</v>
      </c>
      <c r="C2466" t="s">
        <v>2308</v>
      </c>
      <c r="D2466">
        <v>20151201103000</v>
      </c>
      <c r="E2466" s="1">
        <f>IF(SUMPRODUCT(--ISNUMBER(SEARCH({"ECON_EARNINGSREPORT","ECON_STOCKMARKET"},C2466)))&gt;0,1,0)</f>
        <v>1</v>
      </c>
      <c r="F2466" s="1">
        <f>IF(SUMPRODUCT(--ISNUMBER(SEARCH({"ENV_"},C2466)))&gt;0,1,0)</f>
        <v>0</v>
      </c>
      <c r="G2466" s="1">
        <f>IF(SUMPRODUCT(--ISNUMBER(SEARCH({"DISCRIMINATION","HARASSMENT","HATE_SPEECH","GENDER_VIOLENCE"},C2466)))&gt;0,1,0)</f>
        <v>0</v>
      </c>
      <c r="H2466" s="1">
        <f>IF(SUMPRODUCT(--ISNUMBER(SEARCH({"LEGALIZE","LEGISLATION","TRIAL"},C2466)))&gt;0,1,0)</f>
        <v>0</v>
      </c>
      <c r="I2466" s="1">
        <f>IF(SUMPRODUCT(--ISNUMBER(SEARCH({"LEADER"},C2466)))&gt;0,1,0)</f>
        <v>0</v>
      </c>
      <c r="J2466" t="str">
        <f t="shared" si="152"/>
        <v>2015</v>
      </c>
      <c r="K2466" t="str">
        <f t="shared" si="153"/>
        <v>12</v>
      </c>
      <c r="L2466" t="str">
        <f t="shared" si="154"/>
        <v>01</v>
      </c>
      <c r="M2466" s="2">
        <f t="shared" si="155"/>
        <v>42339.4375</v>
      </c>
      <c r="N2466" s="1">
        <f>IF(SUMPRODUCT(--ISNUMBER(SEARCH({"nasdaq.com","bloomberg.com","wsj.com","seekingalpha.com","valuewalk.com","reuters.com","forbes.com","marketwatch.com","investopedia.com","businessinsider.com","analystratings.com"},B2466)))&gt;0,1,0)</f>
        <v>0</v>
      </c>
      <c r="O2466" t="s">
        <v>3935</v>
      </c>
    </row>
    <row r="2467" spans="1:15" x14ac:dyDescent="0.35">
      <c r="A2467">
        <v>1.6891891891891899</v>
      </c>
      <c r="B2467" t="s">
        <v>51</v>
      </c>
      <c r="C2467" t="s">
        <v>2309</v>
      </c>
      <c r="D2467">
        <v>20151218150000</v>
      </c>
      <c r="E2467" s="1">
        <f>IF(SUMPRODUCT(--ISNUMBER(SEARCH({"ECON_EARNINGSREPORT","ECON_STOCKMARKET"},C2467)))&gt;0,1,0)</f>
        <v>0</v>
      </c>
      <c r="F2467" s="1">
        <f>IF(SUMPRODUCT(--ISNUMBER(SEARCH({"ENV_"},C2467)))&gt;0,1,0)</f>
        <v>0</v>
      </c>
      <c r="G2467" s="1">
        <f>IF(SUMPRODUCT(--ISNUMBER(SEARCH({"DISCRIMINATION","HARASSMENT","HATE_SPEECH","GENDER_VIOLENCE"},C2467)))&gt;0,1,0)</f>
        <v>0</v>
      </c>
      <c r="H2467" s="1">
        <f>IF(SUMPRODUCT(--ISNUMBER(SEARCH({"LEGALIZE","LEGISLATION","TRIAL"},C2467)))&gt;0,1,0)</f>
        <v>0</v>
      </c>
      <c r="I2467" s="1">
        <f>IF(SUMPRODUCT(--ISNUMBER(SEARCH({"LEADER"},C2467)))&gt;0,1,0)</f>
        <v>1</v>
      </c>
      <c r="J2467" t="str">
        <f t="shared" si="152"/>
        <v>2015</v>
      </c>
      <c r="K2467" t="str">
        <f t="shared" si="153"/>
        <v>12</v>
      </c>
      <c r="L2467" t="str">
        <f t="shared" si="154"/>
        <v>18</v>
      </c>
      <c r="M2467" s="2">
        <f t="shared" si="155"/>
        <v>42356.625</v>
      </c>
      <c r="N2467" s="1">
        <f>IF(SUMPRODUCT(--ISNUMBER(SEARCH({"nasdaq.com","bloomberg.com","wsj.com","seekingalpha.com","valuewalk.com","reuters.com","forbes.com","marketwatch.com","investopedia.com","businessinsider.com","analystratings.com"},B2467)))&gt;0,1,0)</f>
        <v>0</v>
      </c>
      <c r="O2467" t="s">
        <v>3935</v>
      </c>
    </row>
    <row r="2468" spans="1:15" x14ac:dyDescent="0.35">
      <c r="A2468">
        <v>0</v>
      </c>
      <c r="B2468" t="s">
        <v>2310</v>
      </c>
      <c r="C2468" t="s">
        <v>1948</v>
      </c>
      <c r="D2468">
        <v>20150820184500</v>
      </c>
      <c r="E2468" s="1">
        <f>IF(SUMPRODUCT(--ISNUMBER(SEARCH({"ECON_EARNINGSREPORT","ECON_STOCKMARKET"},C2468)))&gt;0,1,0)</f>
        <v>0</v>
      </c>
      <c r="F2468" s="1">
        <f>IF(SUMPRODUCT(--ISNUMBER(SEARCH({"ENV_"},C2468)))&gt;0,1,0)</f>
        <v>0</v>
      </c>
      <c r="G2468" s="1">
        <f>IF(SUMPRODUCT(--ISNUMBER(SEARCH({"DISCRIMINATION","HARASSMENT","HATE_SPEECH","GENDER_VIOLENCE"},C2468)))&gt;0,1,0)</f>
        <v>0</v>
      </c>
      <c r="H2468" s="1">
        <f>IF(SUMPRODUCT(--ISNUMBER(SEARCH({"LEGALIZE","LEGISLATION","TRIAL"},C2468)))&gt;0,1,0)</f>
        <v>0</v>
      </c>
      <c r="I2468" s="1">
        <f>IF(SUMPRODUCT(--ISNUMBER(SEARCH({"LEADER"},C2468)))&gt;0,1,0)</f>
        <v>0</v>
      </c>
      <c r="J2468" t="str">
        <f t="shared" si="152"/>
        <v>2015</v>
      </c>
      <c r="K2468" t="str">
        <f t="shared" si="153"/>
        <v>08</v>
      </c>
      <c r="L2468" t="str">
        <f t="shared" si="154"/>
        <v>20</v>
      </c>
      <c r="M2468" s="2">
        <f t="shared" si="155"/>
        <v>42236.78125</v>
      </c>
      <c r="N2468" s="1">
        <f>IF(SUMPRODUCT(--ISNUMBER(SEARCH({"nasdaq.com","bloomberg.com","wsj.com","seekingalpha.com","valuewalk.com","reuters.com","forbes.com","marketwatch.com","investopedia.com","businessinsider.com","analystratings.com"},B2468)))&gt;0,1,0)</f>
        <v>0</v>
      </c>
      <c r="O2468" t="s">
        <v>3935</v>
      </c>
    </row>
    <row r="2469" spans="1:15" x14ac:dyDescent="0.35">
      <c r="A2469">
        <v>3.71900826446281</v>
      </c>
      <c r="B2469" t="s">
        <v>1920</v>
      </c>
      <c r="C2469" t="s">
        <v>2311</v>
      </c>
      <c r="D2469">
        <v>20160306181500</v>
      </c>
      <c r="E2469" s="1">
        <f>IF(SUMPRODUCT(--ISNUMBER(SEARCH({"ECON_EARNINGSREPORT","ECON_STOCKMARKET"},C2469)))&gt;0,1,0)</f>
        <v>0</v>
      </c>
      <c r="F2469" s="1">
        <f>IF(SUMPRODUCT(--ISNUMBER(SEARCH({"ENV_"},C2469)))&gt;0,1,0)</f>
        <v>0</v>
      </c>
      <c r="G2469" s="1">
        <f>IF(SUMPRODUCT(--ISNUMBER(SEARCH({"DISCRIMINATION","HARASSMENT","HATE_SPEECH","GENDER_VIOLENCE"},C2469)))&gt;0,1,0)</f>
        <v>0</v>
      </c>
      <c r="H2469" s="1">
        <f>IF(SUMPRODUCT(--ISNUMBER(SEARCH({"LEGALIZE","LEGISLATION","TRIAL"},C2469)))&gt;0,1,0)</f>
        <v>0</v>
      </c>
      <c r="I2469" s="1">
        <f>IF(SUMPRODUCT(--ISNUMBER(SEARCH({"LEADER"},C2469)))&gt;0,1,0)</f>
        <v>0</v>
      </c>
      <c r="J2469" t="str">
        <f t="shared" si="152"/>
        <v>2016</v>
      </c>
      <c r="K2469" t="str">
        <f t="shared" si="153"/>
        <v>03</v>
      </c>
      <c r="L2469" t="str">
        <f t="shared" si="154"/>
        <v>06</v>
      </c>
      <c r="M2469" s="2">
        <f t="shared" si="155"/>
        <v>42435.760416666664</v>
      </c>
      <c r="N2469" s="1">
        <f>IF(SUMPRODUCT(--ISNUMBER(SEARCH({"nasdaq.com","bloomberg.com","wsj.com","seekingalpha.com","valuewalk.com","reuters.com","forbes.com","marketwatch.com","investopedia.com","businessinsider.com","analystratings.com"},B2469)))&gt;0,1,0)</f>
        <v>0</v>
      </c>
      <c r="O2469" t="s">
        <v>3935</v>
      </c>
    </row>
    <row r="2470" spans="1:15" x14ac:dyDescent="0.35">
      <c r="A2470">
        <v>1.2903225806451599</v>
      </c>
      <c r="B2470" t="s">
        <v>1480</v>
      </c>
      <c r="C2470" t="s">
        <v>2312</v>
      </c>
      <c r="D2470">
        <v>20150407204500</v>
      </c>
      <c r="E2470" s="1">
        <f>IF(SUMPRODUCT(--ISNUMBER(SEARCH({"ECON_EARNINGSREPORT","ECON_STOCKMARKET"},C2470)))&gt;0,1,0)</f>
        <v>0</v>
      </c>
      <c r="F2470" s="1">
        <f>IF(SUMPRODUCT(--ISNUMBER(SEARCH({"ENV_"},C2470)))&gt;0,1,0)</f>
        <v>1</v>
      </c>
      <c r="G2470" s="1">
        <f>IF(SUMPRODUCT(--ISNUMBER(SEARCH({"DISCRIMINATION","HARASSMENT","HATE_SPEECH","GENDER_VIOLENCE"},C2470)))&gt;0,1,0)</f>
        <v>0</v>
      </c>
      <c r="H2470" s="1">
        <f>IF(SUMPRODUCT(--ISNUMBER(SEARCH({"LEGALIZE","LEGISLATION","TRIAL"},C2470)))&gt;0,1,0)</f>
        <v>0</v>
      </c>
      <c r="I2470" s="1">
        <f>IF(SUMPRODUCT(--ISNUMBER(SEARCH({"LEADER"},C2470)))&gt;0,1,0)</f>
        <v>0</v>
      </c>
      <c r="J2470" t="str">
        <f t="shared" si="152"/>
        <v>2015</v>
      </c>
      <c r="K2470" t="str">
        <f t="shared" si="153"/>
        <v>04</v>
      </c>
      <c r="L2470" t="str">
        <f t="shared" si="154"/>
        <v>07</v>
      </c>
      <c r="M2470" s="2">
        <f t="shared" si="155"/>
        <v>42101.864583333336</v>
      </c>
      <c r="N2470" s="1">
        <f>IF(SUMPRODUCT(--ISNUMBER(SEARCH({"nasdaq.com","bloomberg.com","wsj.com","seekingalpha.com","valuewalk.com","reuters.com","forbes.com","marketwatch.com","investopedia.com","businessinsider.com","analystratings.com"},B2470)))&gt;0,1,0)</f>
        <v>0</v>
      </c>
      <c r="O2470" t="s">
        <v>3935</v>
      </c>
    </row>
    <row r="2471" spans="1:15" x14ac:dyDescent="0.35">
      <c r="A2471">
        <v>-1.55038759689922</v>
      </c>
      <c r="B2471" t="s">
        <v>71</v>
      </c>
      <c r="C2471" t="s">
        <v>1865</v>
      </c>
      <c r="D2471">
        <v>20150224154500</v>
      </c>
      <c r="E2471" s="1">
        <f>IF(SUMPRODUCT(--ISNUMBER(SEARCH({"ECON_EARNINGSREPORT","ECON_STOCKMARKET"},C2471)))&gt;0,1,0)</f>
        <v>1</v>
      </c>
      <c r="F2471" s="1">
        <f>IF(SUMPRODUCT(--ISNUMBER(SEARCH({"ENV_"},C2471)))&gt;0,1,0)</f>
        <v>0</v>
      </c>
      <c r="G2471" s="1">
        <f>IF(SUMPRODUCT(--ISNUMBER(SEARCH({"DISCRIMINATION","HARASSMENT","HATE_SPEECH","GENDER_VIOLENCE"},C2471)))&gt;0,1,0)</f>
        <v>0</v>
      </c>
      <c r="H2471" s="1">
        <f>IF(SUMPRODUCT(--ISNUMBER(SEARCH({"LEGALIZE","LEGISLATION","TRIAL"},C2471)))&gt;0,1,0)</f>
        <v>0</v>
      </c>
      <c r="I2471" s="1">
        <f>IF(SUMPRODUCT(--ISNUMBER(SEARCH({"LEADER"},C2471)))&gt;0,1,0)</f>
        <v>0</v>
      </c>
      <c r="J2471" t="str">
        <f t="shared" si="152"/>
        <v>2015</v>
      </c>
      <c r="K2471" t="str">
        <f t="shared" si="153"/>
        <v>02</v>
      </c>
      <c r="L2471" t="str">
        <f t="shared" si="154"/>
        <v>24</v>
      </c>
      <c r="M2471" s="2">
        <f t="shared" si="155"/>
        <v>42059.65625</v>
      </c>
      <c r="N2471" s="1">
        <f>IF(SUMPRODUCT(--ISNUMBER(SEARCH({"nasdaq.com","bloomberg.com","wsj.com","seekingalpha.com","valuewalk.com","reuters.com","forbes.com","marketwatch.com","investopedia.com","businessinsider.com","analystratings.com"},B2471)))&gt;0,1,0)</f>
        <v>1</v>
      </c>
      <c r="O2471" t="s">
        <v>3935</v>
      </c>
    </row>
    <row r="2472" spans="1:15" x14ac:dyDescent="0.35">
      <c r="A2472">
        <v>0.35294117647058798</v>
      </c>
      <c r="B2472" t="s">
        <v>4</v>
      </c>
      <c r="C2472" t="s">
        <v>2313</v>
      </c>
      <c r="D2472">
        <v>20150721031500</v>
      </c>
      <c r="E2472" s="1">
        <f>IF(SUMPRODUCT(--ISNUMBER(SEARCH({"ECON_EARNINGSREPORT","ECON_STOCKMARKET"},C2472)))&gt;0,1,0)</f>
        <v>1</v>
      </c>
      <c r="F2472" s="1">
        <f>IF(SUMPRODUCT(--ISNUMBER(SEARCH({"ENV_"},C2472)))&gt;0,1,0)</f>
        <v>0</v>
      </c>
      <c r="G2472" s="1">
        <f>IF(SUMPRODUCT(--ISNUMBER(SEARCH({"DISCRIMINATION","HARASSMENT","HATE_SPEECH","GENDER_VIOLENCE"},C2472)))&gt;0,1,0)</f>
        <v>0</v>
      </c>
      <c r="H2472" s="1">
        <f>IF(SUMPRODUCT(--ISNUMBER(SEARCH({"LEGALIZE","LEGISLATION","TRIAL"},C2472)))&gt;0,1,0)</f>
        <v>0</v>
      </c>
      <c r="I2472" s="1">
        <f>IF(SUMPRODUCT(--ISNUMBER(SEARCH({"LEADER"},C2472)))&gt;0,1,0)</f>
        <v>0</v>
      </c>
      <c r="J2472" t="str">
        <f t="shared" si="152"/>
        <v>2015</v>
      </c>
      <c r="K2472" t="str">
        <f t="shared" si="153"/>
        <v>07</v>
      </c>
      <c r="L2472" t="str">
        <f t="shared" si="154"/>
        <v>21</v>
      </c>
      <c r="M2472" s="2">
        <f t="shared" si="155"/>
        <v>42206.135416666664</v>
      </c>
      <c r="N2472" s="1">
        <f>IF(SUMPRODUCT(--ISNUMBER(SEARCH({"nasdaq.com","bloomberg.com","wsj.com","seekingalpha.com","valuewalk.com","reuters.com","forbes.com","marketwatch.com","investopedia.com","businessinsider.com","analystratings.com"},B2472)))&gt;0,1,0)</f>
        <v>0</v>
      </c>
      <c r="O2472" t="s">
        <v>3935</v>
      </c>
    </row>
    <row r="2473" spans="1:15" x14ac:dyDescent="0.35">
      <c r="A2473">
        <v>-1.5686274509803899</v>
      </c>
      <c r="B2473" t="s">
        <v>42</v>
      </c>
      <c r="C2473" t="s">
        <v>1559</v>
      </c>
      <c r="D2473">
        <v>20150714183000</v>
      </c>
      <c r="E2473" s="1">
        <f>IF(SUMPRODUCT(--ISNUMBER(SEARCH({"ECON_EARNINGSREPORT","ECON_STOCKMARKET"},C2473)))&gt;0,1,0)</f>
        <v>1</v>
      </c>
      <c r="F2473" s="1">
        <f>IF(SUMPRODUCT(--ISNUMBER(SEARCH({"ENV_"},C2473)))&gt;0,1,0)</f>
        <v>1</v>
      </c>
      <c r="G2473" s="1">
        <f>IF(SUMPRODUCT(--ISNUMBER(SEARCH({"DISCRIMINATION","HARASSMENT","HATE_SPEECH","GENDER_VIOLENCE"},C2473)))&gt;0,1,0)</f>
        <v>0</v>
      </c>
      <c r="H2473" s="1">
        <f>IF(SUMPRODUCT(--ISNUMBER(SEARCH({"LEGALIZE","LEGISLATION","TRIAL"},C2473)))&gt;0,1,0)</f>
        <v>1</v>
      </c>
      <c r="I2473" s="1">
        <f>IF(SUMPRODUCT(--ISNUMBER(SEARCH({"LEADER"},C2473)))&gt;0,1,0)</f>
        <v>1</v>
      </c>
      <c r="J2473" t="str">
        <f t="shared" si="152"/>
        <v>2015</v>
      </c>
      <c r="K2473" t="str">
        <f t="shared" si="153"/>
        <v>07</v>
      </c>
      <c r="L2473" t="str">
        <f t="shared" si="154"/>
        <v>14</v>
      </c>
      <c r="M2473" s="2">
        <f t="shared" si="155"/>
        <v>42199.770833333336</v>
      </c>
      <c r="N2473" s="1">
        <f>IF(SUMPRODUCT(--ISNUMBER(SEARCH({"nasdaq.com","bloomberg.com","wsj.com","seekingalpha.com","valuewalk.com","reuters.com","forbes.com","marketwatch.com","investopedia.com","businessinsider.com","analystratings.com"},B2473)))&gt;0,1,0)</f>
        <v>0</v>
      </c>
      <c r="O2473" t="s">
        <v>3935</v>
      </c>
    </row>
    <row r="2474" spans="1:15" x14ac:dyDescent="0.35">
      <c r="A2474">
        <v>-1.5406162464986</v>
      </c>
      <c r="B2474" t="s">
        <v>6</v>
      </c>
      <c r="C2474" t="s">
        <v>2314</v>
      </c>
      <c r="D2474">
        <v>20150707151500</v>
      </c>
      <c r="E2474" s="1">
        <f>IF(SUMPRODUCT(--ISNUMBER(SEARCH({"ECON_EARNINGSREPORT","ECON_STOCKMARKET"},C2474)))&gt;0,1,0)</f>
        <v>1</v>
      </c>
      <c r="F2474" s="1">
        <f>IF(SUMPRODUCT(--ISNUMBER(SEARCH({"ENV_"},C2474)))&gt;0,1,0)</f>
        <v>1</v>
      </c>
      <c r="G2474" s="1">
        <f>IF(SUMPRODUCT(--ISNUMBER(SEARCH({"DISCRIMINATION","HARASSMENT","HATE_SPEECH","GENDER_VIOLENCE"},C2474)))&gt;0,1,0)</f>
        <v>0</v>
      </c>
      <c r="H2474" s="1">
        <f>IF(SUMPRODUCT(--ISNUMBER(SEARCH({"LEGALIZE","LEGISLATION","TRIAL"},C2474)))&gt;0,1,0)</f>
        <v>0</v>
      </c>
      <c r="I2474" s="1">
        <f>IF(SUMPRODUCT(--ISNUMBER(SEARCH({"LEADER"},C2474)))&gt;0,1,0)</f>
        <v>0</v>
      </c>
      <c r="J2474" t="str">
        <f t="shared" si="152"/>
        <v>2015</v>
      </c>
      <c r="K2474" t="str">
        <f t="shared" si="153"/>
        <v>07</v>
      </c>
      <c r="L2474" t="str">
        <f t="shared" si="154"/>
        <v>07</v>
      </c>
      <c r="M2474" s="2">
        <f t="shared" si="155"/>
        <v>42192.635416666664</v>
      </c>
      <c r="N2474" s="1">
        <f>IF(SUMPRODUCT(--ISNUMBER(SEARCH({"nasdaq.com","bloomberg.com","wsj.com","seekingalpha.com","valuewalk.com","reuters.com","forbes.com","marketwatch.com","investopedia.com","businessinsider.com","analystratings.com"},B2474)))&gt;0,1,0)</f>
        <v>0</v>
      </c>
      <c r="O2474" t="s">
        <v>3935</v>
      </c>
    </row>
    <row r="2475" spans="1:15" x14ac:dyDescent="0.35">
      <c r="A2475">
        <v>0</v>
      </c>
      <c r="B2475" t="s">
        <v>51</v>
      </c>
      <c r="C2475" t="s">
        <v>1648</v>
      </c>
      <c r="D2475">
        <v>20151103163000</v>
      </c>
      <c r="E2475" s="1">
        <f>IF(SUMPRODUCT(--ISNUMBER(SEARCH({"ECON_EARNINGSREPORT","ECON_STOCKMARKET"},C2475)))&gt;0,1,0)</f>
        <v>0</v>
      </c>
      <c r="F2475" s="1">
        <f>IF(SUMPRODUCT(--ISNUMBER(SEARCH({"ENV_"},C2475)))&gt;0,1,0)</f>
        <v>0</v>
      </c>
      <c r="G2475" s="1">
        <f>IF(SUMPRODUCT(--ISNUMBER(SEARCH({"DISCRIMINATION","HARASSMENT","HATE_SPEECH","GENDER_VIOLENCE"},C2475)))&gt;0,1,0)</f>
        <v>0</v>
      </c>
      <c r="H2475" s="1">
        <f>IF(SUMPRODUCT(--ISNUMBER(SEARCH({"LEGALIZE","LEGISLATION","TRIAL"},C2475)))&gt;0,1,0)</f>
        <v>0</v>
      </c>
      <c r="I2475" s="1">
        <f>IF(SUMPRODUCT(--ISNUMBER(SEARCH({"LEADER"},C2475)))&gt;0,1,0)</f>
        <v>1</v>
      </c>
      <c r="J2475" t="str">
        <f t="shared" si="152"/>
        <v>2015</v>
      </c>
      <c r="K2475" t="str">
        <f t="shared" si="153"/>
        <v>11</v>
      </c>
      <c r="L2475" t="str">
        <f t="shared" si="154"/>
        <v>03</v>
      </c>
      <c r="M2475" s="2">
        <f t="shared" si="155"/>
        <v>42311.6875</v>
      </c>
      <c r="N2475" s="1">
        <f>IF(SUMPRODUCT(--ISNUMBER(SEARCH({"nasdaq.com","bloomberg.com","wsj.com","seekingalpha.com","valuewalk.com","reuters.com","forbes.com","marketwatch.com","investopedia.com","businessinsider.com","analystratings.com"},B2475)))&gt;0,1,0)</f>
        <v>0</v>
      </c>
      <c r="O2475" t="s">
        <v>3935</v>
      </c>
    </row>
    <row r="2476" spans="1:15" x14ac:dyDescent="0.35">
      <c r="A2476">
        <v>0.28818443804034599</v>
      </c>
      <c r="B2476" t="s">
        <v>2315</v>
      </c>
      <c r="C2476" t="s">
        <v>2316</v>
      </c>
      <c r="D2476">
        <v>20150715140000</v>
      </c>
      <c r="E2476" s="1">
        <f>IF(SUMPRODUCT(--ISNUMBER(SEARCH({"ECON_EARNINGSREPORT","ECON_STOCKMARKET"},C2476)))&gt;0,1,0)</f>
        <v>1</v>
      </c>
      <c r="F2476" s="1">
        <f>IF(SUMPRODUCT(--ISNUMBER(SEARCH({"ENV_"},C2476)))&gt;0,1,0)</f>
        <v>0</v>
      </c>
      <c r="G2476" s="1">
        <f>IF(SUMPRODUCT(--ISNUMBER(SEARCH({"DISCRIMINATION","HARASSMENT","HATE_SPEECH","GENDER_VIOLENCE"},C2476)))&gt;0,1,0)</f>
        <v>0</v>
      </c>
      <c r="H2476" s="1">
        <f>IF(SUMPRODUCT(--ISNUMBER(SEARCH({"LEGALIZE","LEGISLATION","TRIAL"},C2476)))&gt;0,1,0)</f>
        <v>0</v>
      </c>
      <c r="I2476" s="1">
        <f>IF(SUMPRODUCT(--ISNUMBER(SEARCH({"LEADER"},C2476)))&gt;0,1,0)</f>
        <v>1</v>
      </c>
      <c r="J2476" t="str">
        <f t="shared" si="152"/>
        <v>2015</v>
      </c>
      <c r="K2476" t="str">
        <f t="shared" si="153"/>
        <v>07</v>
      </c>
      <c r="L2476" t="str">
        <f t="shared" si="154"/>
        <v>15</v>
      </c>
      <c r="M2476" s="2">
        <f t="shared" si="155"/>
        <v>42200.583333333336</v>
      </c>
      <c r="N2476" s="1">
        <f>IF(SUMPRODUCT(--ISNUMBER(SEARCH({"nasdaq.com","bloomberg.com","wsj.com","seekingalpha.com","valuewalk.com","reuters.com","forbes.com","marketwatch.com","investopedia.com","businessinsider.com","analystratings.com"},B2476)))&gt;0,1,0)</f>
        <v>0</v>
      </c>
      <c r="O2476" t="s">
        <v>3935</v>
      </c>
    </row>
    <row r="2477" spans="1:15" x14ac:dyDescent="0.35">
      <c r="A2477">
        <v>2.6840490797546002</v>
      </c>
      <c r="B2477" t="s">
        <v>1633</v>
      </c>
      <c r="D2477">
        <v>20150303184500</v>
      </c>
      <c r="E2477" s="1">
        <f>IF(SUMPRODUCT(--ISNUMBER(SEARCH({"ECON_EARNINGSREPORT","ECON_STOCKMARKET"},C2477)))&gt;0,1,0)</f>
        <v>0</v>
      </c>
      <c r="F2477" s="1">
        <f>IF(SUMPRODUCT(--ISNUMBER(SEARCH({"ENV_"},C2477)))&gt;0,1,0)</f>
        <v>0</v>
      </c>
      <c r="G2477" s="1">
        <f>IF(SUMPRODUCT(--ISNUMBER(SEARCH({"DISCRIMINATION","HARASSMENT","HATE_SPEECH","GENDER_VIOLENCE"},C2477)))&gt;0,1,0)</f>
        <v>0</v>
      </c>
      <c r="H2477" s="1">
        <f>IF(SUMPRODUCT(--ISNUMBER(SEARCH({"LEGALIZE","LEGISLATION","TRIAL"},C2477)))&gt;0,1,0)</f>
        <v>0</v>
      </c>
      <c r="I2477" s="1">
        <f>IF(SUMPRODUCT(--ISNUMBER(SEARCH({"LEADER"},C2477)))&gt;0,1,0)</f>
        <v>0</v>
      </c>
      <c r="J2477" t="str">
        <f t="shared" si="152"/>
        <v>2015</v>
      </c>
      <c r="K2477" t="str">
        <f t="shared" si="153"/>
        <v>03</v>
      </c>
      <c r="L2477" t="str">
        <f t="shared" si="154"/>
        <v>03</v>
      </c>
      <c r="M2477" s="2">
        <f t="shared" si="155"/>
        <v>42066.78125</v>
      </c>
      <c r="N2477" s="1">
        <f>IF(SUMPRODUCT(--ISNUMBER(SEARCH({"nasdaq.com","bloomberg.com","wsj.com","seekingalpha.com","valuewalk.com","reuters.com","forbes.com","marketwatch.com","investopedia.com","businessinsider.com","analystratings.com"},B2477)))&gt;0,1,0)</f>
        <v>0</v>
      </c>
      <c r="O2477" t="s">
        <v>3935</v>
      </c>
    </row>
    <row r="2478" spans="1:15" x14ac:dyDescent="0.35">
      <c r="A2478">
        <v>-1.78571428571429</v>
      </c>
      <c r="B2478" t="s">
        <v>21</v>
      </c>
      <c r="C2478" t="s">
        <v>2317</v>
      </c>
      <c r="D2478">
        <v>20150714011500</v>
      </c>
      <c r="E2478" s="1">
        <f>IF(SUMPRODUCT(--ISNUMBER(SEARCH({"ECON_EARNINGSREPORT","ECON_STOCKMARKET"},C2478)))&gt;0,1,0)</f>
        <v>0</v>
      </c>
      <c r="F2478" s="1">
        <f>IF(SUMPRODUCT(--ISNUMBER(SEARCH({"ENV_"},C2478)))&gt;0,1,0)</f>
        <v>0</v>
      </c>
      <c r="G2478" s="1">
        <f>IF(SUMPRODUCT(--ISNUMBER(SEARCH({"DISCRIMINATION","HARASSMENT","HATE_SPEECH","GENDER_VIOLENCE"},C2478)))&gt;0,1,0)</f>
        <v>0</v>
      </c>
      <c r="H2478" s="1">
        <f>IF(SUMPRODUCT(--ISNUMBER(SEARCH({"LEGALIZE","LEGISLATION","TRIAL"},C2478)))&gt;0,1,0)</f>
        <v>0</v>
      </c>
      <c r="I2478" s="1">
        <f>IF(SUMPRODUCT(--ISNUMBER(SEARCH({"LEADER"},C2478)))&gt;0,1,0)</f>
        <v>0</v>
      </c>
      <c r="J2478" t="str">
        <f t="shared" si="152"/>
        <v>2015</v>
      </c>
      <c r="K2478" t="str">
        <f t="shared" si="153"/>
        <v>07</v>
      </c>
      <c r="L2478" t="str">
        <f t="shared" si="154"/>
        <v>14</v>
      </c>
      <c r="M2478" s="2">
        <f t="shared" si="155"/>
        <v>42199.052083333336</v>
      </c>
      <c r="N2478" s="1">
        <f>IF(SUMPRODUCT(--ISNUMBER(SEARCH({"nasdaq.com","bloomberg.com","wsj.com","seekingalpha.com","valuewalk.com","reuters.com","forbes.com","marketwatch.com","investopedia.com","businessinsider.com","analystratings.com"},B2478)))&gt;0,1,0)</f>
        <v>0</v>
      </c>
      <c r="O2478" t="s">
        <v>3935</v>
      </c>
    </row>
    <row r="2479" spans="1:15" x14ac:dyDescent="0.35">
      <c r="A2479">
        <v>0.352112676056338</v>
      </c>
      <c r="B2479" t="s">
        <v>31</v>
      </c>
      <c r="C2479" t="s">
        <v>2318</v>
      </c>
      <c r="D2479">
        <v>20150811201500</v>
      </c>
      <c r="E2479" s="1">
        <f>IF(SUMPRODUCT(--ISNUMBER(SEARCH({"ECON_EARNINGSREPORT","ECON_STOCKMARKET"},C2479)))&gt;0,1,0)</f>
        <v>1</v>
      </c>
      <c r="F2479" s="1">
        <f>IF(SUMPRODUCT(--ISNUMBER(SEARCH({"ENV_"},C2479)))&gt;0,1,0)</f>
        <v>0</v>
      </c>
      <c r="G2479" s="1">
        <f>IF(SUMPRODUCT(--ISNUMBER(SEARCH({"DISCRIMINATION","HARASSMENT","HATE_SPEECH","GENDER_VIOLENCE"},C2479)))&gt;0,1,0)</f>
        <v>0</v>
      </c>
      <c r="H2479" s="1">
        <f>IF(SUMPRODUCT(--ISNUMBER(SEARCH({"LEGALIZE","LEGISLATION","TRIAL"},C2479)))&gt;0,1,0)</f>
        <v>0</v>
      </c>
      <c r="I2479" s="1">
        <f>IF(SUMPRODUCT(--ISNUMBER(SEARCH({"LEADER"},C2479)))&gt;0,1,0)</f>
        <v>0</v>
      </c>
      <c r="J2479" t="str">
        <f t="shared" si="152"/>
        <v>2015</v>
      </c>
      <c r="K2479" t="str">
        <f t="shared" si="153"/>
        <v>08</v>
      </c>
      <c r="L2479" t="str">
        <f t="shared" si="154"/>
        <v>11</v>
      </c>
      <c r="M2479" s="2">
        <f t="shared" si="155"/>
        <v>42227.84375</v>
      </c>
      <c r="N2479" s="1">
        <f>IF(SUMPRODUCT(--ISNUMBER(SEARCH({"nasdaq.com","bloomberg.com","wsj.com","seekingalpha.com","valuewalk.com","reuters.com","forbes.com","marketwatch.com","investopedia.com","businessinsider.com","analystratings.com"},B2479)))&gt;0,1,0)</f>
        <v>0</v>
      </c>
      <c r="O2479" t="s">
        <v>3935</v>
      </c>
    </row>
    <row r="2480" spans="1:15" x14ac:dyDescent="0.35">
      <c r="A2480">
        <v>-1.0593220338983</v>
      </c>
      <c r="B2480" t="s">
        <v>316</v>
      </c>
      <c r="D2480">
        <v>20150720214500</v>
      </c>
      <c r="E2480" s="1">
        <f>IF(SUMPRODUCT(--ISNUMBER(SEARCH({"ECON_EARNINGSREPORT","ECON_STOCKMARKET"},C2480)))&gt;0,1,0)</f>
        <v>0</v>
      </c>
      <c r="F2480" s="1">
        <f>IF(SUMPRODUCT(--ISNUMBER(SEARCH({"ENV_"},C2480)))&gt;0,1,0)</f>
        <v>0</v>
      </c>
      <c r="G2480" s="1">
        <f>IF(SUMPRODUCT(--ISNUMBER(SEARCH({"DISCRIMINATION","HARASSMENT","HATE_SPEECH","GENDER_VIOLENCE"},C2480)))&gt;0,1,0)</f>
        <v>0</v>
      </c>
      <c r="H2480" s="1">
        <f>IF(SUMPRODUCT(--ISNUMBER(SEARCH({"LEGALIZE","LEGISLATION","TRIAL"},C2480)))&gt;0,1,0)</f>
        <v>0</v>
      </c>
      <c r="I2480" s="1">
        <f>IF(SUMPRODUCT(--ISNUMBER(SEARCH({"LEADER"},C2480)))&gt;0,1,0)</f>
        <v>0</v>
      </c>
      <c r="J2480" t="str">
        <f t="shared" si="152"/>
        <v>2015</v>
      </c>
      <c r="K2480" t="str">
        <f t="shared" si="153"/>
        <v>07</v>
      </c>
      <c r="L2480" t="str">
        <f t="shared" si="154"/>
        <v>20</v>
      </c>
      <c r="M2480" s="2">
        <f t="shared" si="155"/>
        <v>42205.90625</v>
      </c>
      <c r="N2480" s="1">
        <f>IF(SUMPRODUCT(--ISNUMBER(SEARCH({"nasdaq.com","bloomberg.com","wsj.com","seekingalpha.com","valuewalk.com","reuters.com","forbes.com","marketwatch.com","investopedia.com","businessinsider.com","analystratings.com"},B2480)))&gt;0,1,0)</f>
        <v>1</v>
      </c>
      <c r="O2480" t="s">
        <v>3935</v>
      </c>
    </row>
    <row r="2481" spans="1:15" x14ac:dyDescent="0.35">
      <c r="A2481">
        <v>-0.28490028490028502</v>
      </c>
      <c r="B2481" t="s">
        <v>316</v>
      </c>
      <c r="D2481">
        <v>20150714050000</v>
      </c>
      <c r="E2481" s="1">
        <f>IF(SUMPRODUCT(--ISNUMBER(SEARCH({"ECON_EARNINGSREPORT","ECON_STOCKMARKET"},C2481)))&gt;0,1,0)</f>
        <v>0</v>
      </c>
      <c r="F2481" s="1">
        <f>IF(SUMPRODUCT(--ISNUMBER(SEARCH({"ENV_"},C2481)))&gt;0,1,0)</f>
        <v>0</v>
      </c>
      <c r="G2481" s="1">
        <f>IF(SUMPRODUCT(--ISNUMBER(SEARCH({"DISCRIMINATION","HARASSMENT","HATE_SPEECH","GENDER_VIOLENCE"},C2481)))&gt;0,1,0)</f>
        <v>0</v>
      </c>
      <c r="H2481" s="1">
        <f>IF(SUMPRODUCT(--ISNUMBER(SEARCH({"LEGALIZE","LEGISLATION","TRIAL"},C2481)))&gt;0,1,0)</f>
        <v>0</v>
      </c>
      <c r="I2481" s="1">
        <f>IF(SUMPRODUCT(--ISNUMBER(SEARCH({"LEADER"},C2481)))&gt;0,1,0)</f>
        <v>0</v>
      </c>
      <c r="J2481" t="str">
        <f t="shared" si="152"/>
        <v>2015</v>
      </c>
      <c r="K2481" t="str">
        <f t="shared" si="153"/>
        <v>07</v>
      </c>
      <c r="L2481" t="str">
        <f t="shared" si="154"/>
        <v>14</v>
      </c>
      <c r="M2481" s="2">
        <f t="shared" si="155"/>
        <v>42199.208333333336</v>
      </c>
      <c r="N2481" s="1">
        <f>IF(SUMPRODUCT(--ISNUMBER(SEARCH({"nasdaq.com","bloomberg.com","wsj.com","seekingalpha.com","valuewalk.com","reuters.com","forbes.com","marketwatch.com","investopedia.com","businessinsider.com","analystratings.com"},B2481)))&gt;0,1,0)</f>
        <v>1</v>
      </c>
      <c r="O2481" t="s">
        <v>3935</v>
      </c>
    </row>
    <row r="2482" spans="1:15" x14ac:dyDescent="0.35">
      <c r="A2482">
        <v>-1.0101010101010099</v>
      </c>
      <c r="B2482" t="s">
        <v>133</v>
      </c>
      <c r="C2482" t="s">
        <v>2319</v>
      </c>
      <c r="D2482">
        <v>20150615211500</v>
      </c>
      <c r="E2482" s="1">
        <f>IF(SUMPRODUCT(--ISNUMBER(SEARCH({"ECON_EARNINGSREPORT","ECON_STOCKMARKET"},C2482)))&gt;0,1,0)</f>
        <v>1</v>
      </c>
      <c r="F2482" s="1">
        <f>IF(SUMPRODUCT(--ISNUMBER(SEARCH({"ENV_"},C2482)))&gt;0,1,0)</f>
        <v>1</v>
      </c>
      <c r="G2482" s="1">
        <f>IF(SUMPRODUCT(--ISNUMBER(SEARCH({"DISCRIMINATION","HARASSMENT","HATE_SPEECH","GENDER_VIOLENCE"},C2482)))&gt;0,1,0)</f>
        <v>0</v>
      </c>
      <c r="H2482" s="1">
        <f>IF(SUMPRODUCT(--ISNUMBER(SEARCH({"LEGALIZE","LEGISLATION","TRIAL"},C2482)))&gt;0,1,0)</f>
        <v>0</v>
      </c>
      <c r="I2482" s="1">
        <f>IF(SUMPRODUCT(--ISNUMBER(SEARCH({"LEADER"},C2482)))&gt;0,1,0)</f>
        <v>0</v>
      </c>
      <c r="J2482" t="str">
        <f t="shared" si="152"/>
        <v>2015</v>
      </c>
      <c r="K2482" t="str">
        <f t="shared" si="153"/>
        <v>06</v>
      </c>
      <c r="L2482" t="str">
        <f t="shared" si="154"/>
        <v>15</v>
      </c>
      <c r="M2482" s="2">
        <f t="shared" si="155"/>
        <v>42170.885416666664</v>
      </c>
      <c r="N2482" s="1">
        <f>IF(SUMPRODUCT(--ISNUMBER(SEARCH({"nasdaq.com","bloomberg.com","wsj.com","seekingalpha.com","valuewalk.com","reuters.com","forbes.com","marketwatch.com","investopedia.com","businessinsider.com","analystratings.com"},B2482)))&gt;0,1,0)</f>
        <v>1</v>
      </c>
      <c r="O2482" t="s">
        <v>3935</v>
      </c>
    </row>
    <row r="2483" spans="1:15" x14ac:dyDescent="0.35">
      <c r="A2483">
        <v>0</v>
      </c>
      <c r="B2483" t="s">
        <v>25</v>
      </c>
      <c r="D2483">
        <v>20150714044500</v>
      </c>
      <c r="E2483" s="1">
        <f>IF(SUMPRODUCT(--ISNUMBER(SEARCH({"ECON_EARNINGSREPORT","ECON_STOCKMARKET"},C2483)))&gt;0,1,0)</f>
        <v>0</v>
      </c>
      <c r="F2483" s="1">
        <f>IF(SUMPRODUCT(--ISNUMBER(SEARCH({"ENV_"},C2483)))&gt;0,1,0)</f>
        <v>0</v>
      </c>
      <c r="G2483" s="1">
        <f>IF(SUMPRODUCT(--ISNUMBER(SEARCH({"DISCRIMINATION","HARASSMENT","HATE_SPEECH","GENDER_VIOLENCE"},C2483)))&gt;0,1,0)</f>
        <v>0</v>
      </c>
      <c r="H2483" s="1">
        <f>IF(SUMPRODUCT(--ISNUMBER(SEARCH({"LEGALIZE","LEGISLATION","TRIAL"},C2483)))&gt;0,1,0)</f>
        <v>0</v>
      </c>
      <c r="I2483" s="1">
        <f>IF(SUMPRODUCT(--ISNUMBER(SEARCH({"LEADER"},C2483)))&gt;0,1,0)</f>
        <v>0</v>
      </c>
      <c r="J2483" t="str">
        <f t="shared" si="152"/>
        <v>2015</v>
      </c>
      <c r="K2483" t="str">
        <f t="shared" si="153"/>
        <v>07</v>
      </c>
      <c r="L2483" t="str">
        <f t="shared" si="154"/>
        <v>14</v>
      </c>
      <c r="M2483" s="2">
        <f t="shared" si="155"/>
        <v>42199.197916666664</v>
      </c>
      <c r="N2483" s="1">
        <f>IF(SUMPRODUCT(--ISNUMBER(SEARCH({"nasdaq.com","bloomberg.com","wsj.com","seekingalpha.com","valuewalk.com","reuters.com","forbes.com","marketwatch.com","investopedia.com","businessinsider.com","analystratings.com"},B2483)))&gt;0,1,0)</f>
        <v>0</v>
      </c>
      <c r="O2483" t="s">
        <v>3935</v>
      </c>
    </row>
    <row r="2484" spans="1:15" x14ac:dyDescent="0.35">
      <c r="A2484">
        <v>-1.5348288075560801</v>
      </c>
      <c r="B2484" t="s">
        <v>2320</v>
      </c>
      <c r="C2484" t="s">
        <v>1447</v>
      </c>
      <c r="D2484">
        <v>20150714174500</v>
      </c>
      <c r="E2484" s="1">
        <f>IF(SUMPRODUCT(--ISNUMBER(SEARCH({"ECON_EARNINGSREPORT","ECON_STOCKMARKET"},C2484)))&gt;0,1,0)</f>
        <v>1</v>
      </c>
      <c r="F2484" s="1">
        <f>IF(SUMPRODUCT(--ISNUMBER(SEARCH({"ENV_"},C2484)))&gt;0,1,0)</f>
        <v>1</v>
      </c>
      <c r="G2484" s="1">
        <f>IF(SUMPRODUCT(--ISNUMBER(SEARCH({"DISCRIMINATION","HARASSMENT","HATE_SPEECH","GENDER_VIOLENCE"},C2484)))&gt;0,1,0)</f>
        <v>0</v>
      </c>
      <c r="H2484" s="1">
        <f>IF(SUMPRODUCT(--ISNUMBER(SEARCH({"LEGALIZE","LEGISLATION","TRIAL"},C2484)))&gt;0,1,0)</f>
        <v>1</v>
      </c>
      <c r="I2484" s="1">
        <f>IF(SUMPRODUCT(--ISNUMBER(SEARCH({"LEADER"},C2484)))&gt;0,1,0)</f>
        <v>1</v>
      </c>
      <c r="J2484" t="str">
        <f t="shared" si="152"/>
        <v>2015</v>
      </c>
      <c r="K2484" t="str">
        <f t="shared" si="153"/>
        <v>07</v>
      </c>
      <c r="L2484" t="str">
        <f t="shared" si="154"/>
        <v>14</v>
      </c>
      <c r="M2484" s="2">
        <f t="shared" si="155"/>
        <v>42199.739583333336</v>
      </c>
      <c r="N2484" s="1">
        <f>IF(SUMPRODUCT(--ISNUMBER(SEARCH({"nasdaq.com","bloomberg.com","wsj.com","seekingalpha.com","valuewalk.com","reuters.com","forbes.com","marketwatch.com","investopedia.com","businessinsider.com","analystratings.com"},B2484)))&gt;0,1,0)</f>
        <v>0</v>
      </c>
      <c r="O2484" t="s">
        <v>3935</v>
      </c>
    </row>
    <row r="2485" spans="1:15" x14ac:dyDescent="0.35">
      <c r="A2485">
        <v>-0.36166365280289298</v>
      </c>
      <c r="B2485" t="s">
        <v>1442</v>
      </c>
      <c r="C2485" t="s">
        <v>2071</v>
      </c>
      <c r="D2485">
        <v>20151224120000</v>
      </c>
      <c r="E2485" s="1">
        <f>IF(SUMPRODUCT(--ISNUMBER(SEARCH({"ECON_EARNINGSREPORT","ECON_STOCKMARKET"},C2485)))&gt;0,1,0)</f>
        <v>1</v>
      </c>
      <c r="F2485" s="1">
        <f>IF(SUMPRODUCT(--ISNUMBER(SEARCH({"ENV_"},C2485)))&gt;0,1,0)</f>
        <v>0</v>
      </c>
      <c r="G2485" s="1">
        <f>IF(SUMPRODUCT(--ISNUMBER(SEARCH({"DISCRIMINATION","HARASSMENT","HATE_SPEECH","GENDER_VIOLENCE"},C2485)))&gt;0,1,0)</f>
        <v>0</v>
      </c>
      <c r="H2485" s="1">
        <f>IF(SUMPRODUCT(--ISNUMBER(SEARCH({"LEGALIZE","LEGISLATION","TRIAL"},C2485)))&gt;0,1,0)</f>
        <v>0</v>
      </c>
      <c r="I2485" s="1">
        <f>IF(SUMPRODUCT(--ISNUMBER(SEARCH({"LEADER"},C2485)))&gt;0,1,0)</f>
        <v>0</v>
      </c>
      <c r="J2485" t="str">
        <f t="shared" si="152"/>
        <v>2015</v>
      </c>
      <c r="K2485" t="str">
        <f t="shared" si="153"/>
        <v>12</v>
      </c>
      <c r="L2485" t="str">
        <f t="shared" si="154"/>
        <v>24</v>
      </c>
      <c r="M2485" s="2">
        <f t="shared" si="155"/>
        <v>42362.5</v>
      </c>
      <c r="N2485" s="1">
        <f>IF(SUMPRODUCT(--ISNUMBER(SEARCH({"nasdaq.com","bloomberg.com","wsj.com","seekingalpha.com","valuewalk.com","reuters.com","forbes.com","marketwatch.com","investopedia.com","businessinsider.com","analystratings.com"},B2485)))&gt;0,1,0)</f>
        <v>0</v>
      </c>
      <c r="O2485" t="s">
        <v>3935</v>
      </c>
    </row>
    <row r="2486" spans="1:15" x14ac:dyDescent="0.35">
      <c r="A2486">
        <v>1.2909632571995999</v>
      </c>
      <c r="B2486" t="s">
        <v>140</v>
      </c>
      <c r="C2486" t="s">
        <v>2321</v>
      </c>
      <c r="D2486">
        <v>20160204044500</v>
      </c>
      <c r="E2486" s="1">
        <f>IF(SUMPRODUCT(--ISNUMBER(SEARCH({"ECON_EARNINGSREPORT","ECON_STOCKMARKET"},C2486)))&gt;0,1,0)</f>
        <v>0</v>
      </c>
      <c r="F2486" s="1">
        <f>IF(SUMPRODUCT(--ISNUMBER(SEARCH({"ENV_"},C2486)))&gt;0,1,0)</f>
        <v>0</v>
      </c>
      <c r="G2486" s="1">
        <f>IF(SUMPRODUCT(--ISNUMBER(SEARCH({"DISCRIMINATION","HARASSMENT","HATE_SPEECH","GENDER_VIOLENCE"},C2486)))&gt;0,1,0)</f>
        <v>0</v>
      </c>
      <c r="H2486" s="1">
        <f>IF(SUMPRODUCT(--ISNUMBER(SEARCH({"LEGALIZE","LEGISLATION","TRIAL"},C2486)))&gt;0,1,0)</f>
        <v>1</v>
      </c>
      <c r="I2486" s="1">
        <f>IF(SUMPRODUCT(--ISNUMBER(SEARCH({"LEADER"},C2486)))&gt;0,1,0)</f>
        <v>0</v>
      </c>
      <c r="J2486" t="str">
        <f t="shared" si="152"/>
        <v>2016</v>
      </c>
      <c r="K2486" t="str">
        <f t="shared" si="153"/>
        <v>02</v>
      </c>
      <c r="L2486" t="str">
        <f t="shared" si="154"/>
        <v>04</v>
      </c>
      <c r="M2486" s="2">
        <f t="shared" si="155"/>
        <v>42404.197916666664</v>
      </c>
      <c r="N2486" s="1">
        <f>IF(SUMPRODUCT(--ISNUMBER(SEARCH({"nasdaq.com","bloomberg.com","wsj.com","seekingalpha.com","valuewalk.com","reuters.com","forbes.com","marketwatch.com","investopedia.com","businessinsider.com","analystratings.com"},B2486)))&gt;0,1,0)</f>
        <v>0</v>
      </c>
      <c r="O2486" t="s">
        <v>3935</v>
      </c>
    </row>
    <row r="2487" spans="1:15" x14ac:dyDescent="0.35">
      <c r="A2487">
        <v>0.277008310249308</v>
      </c>
      <c r="B2487" t="s">
        <v>2080</v>
      </c>
      <c r="C2487" t="s">
        <v>2322</v>
      </c>
      <c r="D2487">
        <v>20151111134500</v>
      </c>
      <c r="E2487" s="1">
        <f>IF(SUMPRODUCT(--ISNUMBER(SEARCH({"ECON_EARNINGSREPORT","ECON_STOCKMARKET"},C2487)))&gt;0,1,0)</f>
        <v>1</v>
      </c>
      <c r="F2487" s="1">
        <f>IF(SUMPRODUCT(--ISNUMBER(SEARCH({"ENV_"},C2487)))&gt;0,1,0)</f>
        <v>0</v>
      </c>
      <c r="G2487" s="1">
        <f>IF(SUMPRODUCT(--ISNUMBER(SEARCH({"DISCRIMINATION","HARASSMENT","HATE_SPEECH","GENDER_VIOLENCE"},C2487)))&gt;0,1,0)</f>
        <v>0</v>
      </c>
      <c r="H2487" s="1">
        <f>IF(SUMPRODUCT(--ISNUMBER(SEARCH({"LEGALIZE","LEGISLATION","TRIAL"},C2487)))&gt;0,1,0)</f>
        <v>0</v>
      </c>
      <c r="I2487" s="1">
        <f>IF(SUMPRODUCT(--ISNUMBER(SEARCH({"LEADER"},C2487)))&gt;0,1,0)</f>
        <v>1</v>
      </c>
      <c r="J2487" t="str">
        <f t="shared" si="152"/>
        <v>2015</v>
      </c>
      <c r="K2487" t="str">
        <f t="shared" si="153"/>
        <v>11</v>
      </c>
      <c r="L2487" t="str">
        <f t="shared" si="154"/>
        <v>11</v>
      </c>
      <c r="M2487" s="2">
        <f t="shared" si="155"/>
        <v>42319.572916666664</v>
      </c>
      <c r="N2487" s="1">
        <f>IF(SUMPRODUCT(--ISNUMBER(SEARCH({"nasdaq.com","bloomberg.com","wsj.com","seekingalpha.com","valuewalk.com","reuters.com","forbes.com","marketwatch.com","investopedia.com","businessinsider.com","analystratings.com"},B2487)))&gt;0,1,0)</f>
        <v>0</v>
      </c>
      <c r="O2487" t="s">
        <v>3935</v>
      </c>
    </row>
    <row r="2488" spans="1:15" x14ac:dyDescent="0.35">
      <c r="A2488">
        <v>1.39616055846422</v>
      </c>
      <c r="B2488" t="s">
        <v>2323</v>
      </c>
      <c r="C2488" t="s">
        <v>304</v>
      </c>
      <c r="D2488">
        <v>20150725200000</v>
      </c>
      <c r="E2488" s="1">
        <f>IF(SUMPRODUCT(--ISNUMBER(SEARCH({"ECON_EARNINGSREPORT","ECON_STOCKMARKET"},C2488)))&gt;0,1,0)</f>
        <v>0</v>
      </c>
      <c r="F2488" s="1">
        <f>IF(SUMPRODUCT(--ISNUMBER(SEARCH({"ENV_"},C2488)))&gt;0,1,0)</f>
        <v>0</v>
      </c>
      <c r="G2488" s="1">
        <f>IF(SUMPRODUCT(--ISNUMBER(SEARCH({"DISCRIMINATION","HARASSMENT","HATE_SPEECH","GENDER_VIOLENCE"},C2488)))&gt;0,1,0)</f>
        <v>0</v>
      </c>
      <c r="H2488" s="1">
        <f>IF(SUMPRODUCT(--ISNUMBER(SEARCH({"LEGALIZE","LEGISLATION","TRIAL"},C2488)))&gt;0,1,0)</f>
        <v>0</v>
      </c>
      <c r="I2488" s="1">
        <f>IF(SUMPRODUCT(--ISNUMBER(SEARCH({"LEADER"},C2488)))&gt;0,1,0)</f>
        <v>0</v>
      </c>
      <c r="J2488" t="str">
        <f t="shared" si="152"/>
        <v>2015</v>
      </c>
      <c r="K2488" t="str">
        <f t="shared" si="153"/>
        <v>07</v>
      </c>
      <c r="L2488" t="str">
        <f t="shared" si="154"/>
        <v>25</v>
      </c>
      <c r="M2488" s="2">
        <f t="shared" si="155"/>
        <v>42210.833333333336</v>
      </c>
      <c r="N2488" s="1">
        <f>IF(SUMPRODUCT(--ISNUMBER(SEARCH({"nasdaq.com","bloomberg.com","wsj.com","seekingalpha.com","valuewalk.com","reuters.com","forbes.com","marketwatch.com","investopedia.com","businessinsider.com","analystratings.com"},B2488)))&gt;0,1,0)</f>
        <v>0</v>
      </c>
      <c r="O2488" t="s">
        <v>3935</v>
      </c>
    </row>
    <row r="2489" spans="1:15" x14ac:dyDescent="0.35">
      <c r="A2489">
        <v>0</v>
      </c>
      <c r="B2489" t="s">
        <v>1442</v>
      </c>
      <c r="C2489" t="s">
        <v>1882</v>
      </c>
      <c r="D2489">
        <v>20151002200000</v>
      </c>
      <c r="E2489" s="1">
        <f>IF(SUMPRODUCT(--ISNUMBER(SEARCH({"ECON_EARNINGSREPORT","ECON_STOCKMARKET"},C2489)))&gt;0,1,0)</f>
        <v>1</v>
      </c>
      <c r="F2489" s="1">
        <f>IF(SUMPRODUCT(--ISNUMBER(SEARCH({"ENV_"},C2489)))&gt;0,1,0)</f>
        <v>0</v>
      </c>
      <c r="G2489" s="1">
        <f>IF(SUMPRODUCT(--ISNUMBER(SEARCH({"DISCRIMINATION","HARASSMENT","HATE_SPEECH","GENDER_VIOLENCE"},C2489)))&gt;0,1,0)</f>
        <v>0</v>
      </c>
      <c r="H2489" s="1">
        <f>IF(SUMPRODUCT(--ISNUMBER(SEARCH({"LEGALIZE","LEGISLATION","TRIAL"},C2489)))&gt;0,1,0)</f>
        <v>0</v>
      </c>
      <c r="I2489" s="1">
        <f>IF(SUMPRODUCT(--ISNUMBER(SEARCH({"LEADER"},C2489)))&gt;0,1,0)</f>
        <v>0</v>
      </c>
      <c r="J2489" t="str">
        <f t="shared" si="152"/>
        <v>2015</v>
      </c>
      <c r="K2489" t="str">
        <f t="shared" si="153"/>
        <v>10</v>
      </c>
      <c r="L2489" t="str">
        <f t="shared" si="154"/>
        <v>02</v>
      </c>
      <c r="M2489" s="2">
        <f t="shared" si="155"/>
        <v>42279.833333333336</v>
      </c>
      <c r="N2489" s="1">
        <f>IF(SUMPRODUCT(--ISNUMBER(SEARCH({"nasdaq.com","bloomberg.com","wsj.com","seekingalpha.com","valuewalk.com","reuters.com","forbes.com","marketwatch.com","investopedia.com","businessinsider.com","analystratings.com"},B2489)))&gt;0,1,0)</f>
        <v>0</v>
      </c>
      <c r="O2489" t="s">
        <v>3935</v>
      </c>
    </row>
    <row r="2490" spans="1:15" x14ac:dyDescent="0.35">
      <c r="A2490">
        <v>1.11223458038423</v>
      </c>
      <c r="B2490" t="s">
        <v>305</v>
      </c>
      <c r="C2490" t="s">
        <v>2324</v>
      </c>
      <c r="D2490">
        <v>20160319084500</v>
      </c>
      <c r="E2490" s="1">
        <f>IF(SUMPRODUCT(--ISNUMBER(SEARCH({"ECON_EARNINGSREPORT","ECON_STOCKMARKET"},C2490)))&gt;0,1,0)</f>
        <v>0</v>
      </c>
      <c r="F2490" s="1">
        <f>IF(SUMPRODUCT(--ISNUMBER(SEARCH({"ENV_"},C2490)))&gt;0,1,0)</f>
        <v>0</v>
      </c>
      <c r="G2490" s="1">
        <f>IF(SUMPRODUCT(--ISNUMBER(SEARCH({"DISCRIMINATION","HARASSMENT","HATE_SPEECH","GENDER_VIOLENCE"},C2490)))&gt;0,1,0)</f>
        <v>0</v>
      </c>
      <c r="H2490" s="1">
        <f>IF(SUMPRODUCT(--ISNUMBER(SEARCH({"LEGALIZE","LEGISLATION","TRIAL"},C2490)))&gt;0,1,0)</f>
        <v>0</v>
      </c>
      <c r="I2490" s="1">
        <f>IF(SUMPRODUCT(--ISNUMBER(SEARCH({"LEADER"},C2490)))&gt;0,1,0)</f>
        <v>0</v>
      </c>
      <c r="J2490" t="str">
        <f t="shared" si="152"/>
        <v>2016</v>
      </c>
      <c r="K2490" t="str">
        <f t="shared" si="153"/>
        <v>03</v>
      </c>
      <c r="L2490" t="str">
        <f t="shared" si="154"/>
        <v>19</v>
      </c>
      <c r="M2490" s="2">
        <f t="shared" si="155"/>
        <v>42448.364583333336</v>
      </c>
      <c r="N2490" s="1">
        <f>IF(SUMPRODUCT(--ISNUMBER(SEARCH({"nasdaq.com","bloomberg.com","wsj.com","seekingalpha.com","valuewalk.com","reuters.com","forbes.com","marketwatch.com","investopedia.com","businessinsider.com","analystratings.com"},B2490)))&gt;0,1,0)</f>
        <v>0</v>
      </c>
      <c r="O2490" t="s">
        <v>3935</v>
      </c>
    </row>
    <row r="2491" spans="1:15" x14ac:dyDescent="0.35">
      <c r="A2491">
        <v>0</v>
      </c>
      <c r="B2491" t="s">
        <v>31</v>
      </c>
      <c r="C2491" t="s">
        <v>2325</v>
      </c>
      <c r="D2491">
        <v>20160331140000</v>
      </c>
      <c r="E2491" s="1">
        <f>IF(SUMPRODUCT(--ISNUMBER(SEARCH({"ECON_EARNINGSREPORT","ECON_STOCKMARKET"},C2491)))&gt;0,1,0)</f>
        <v>0</v>
      </c>
      <c r="F2491" s="1">
        <f>IF(SUMPRODUCT(--ISNUMBER(SEARCH({"ENV_"},C2491)))&gt;0,1,0)</f>
        <v>0</v>
      </c>
      <c r="G2491" s="1">
        <f>IF(SUMPRODUCT(--ISNUMBER(SEARCH({"DISCRIMINATION","HARASSMENT","HATE_SPEECH","GENDER_VIOLENCE"},C2491)))&gt;0,1,0)</f>
        <v>0</v>
      </c>
      <c r="H2491" s="1">
        <f>IF(SUMPRODUCT(--ISNUMBER(SEARCH({"LEGALIZE","LEGISLATION","TRIAL"},C2491)))&gt;0,1,0)</f>
        <v>0</v>
      </c>
      <c r="I2491" s="1">
        <f>IF(SUMPRODUCT(--ISNUMBER(SEARCH({"LEADER"},C2491)))&gt;0,1,0)</f>
        <v>0</v>
      </c>
      <c r="J2491" t="str">
        <f t="shared" si="152"/>
        <v>2016</v>
      </c>
      <c r="K2491" t="str">
        <f t="shared" si="153"/>
        <v>03</v>
      </c>
      <c r="L2491" t="str">
        <f t="shared" si="154"/>
        <v>31</v>
      </c>
      <c r="M2491" s="2">
        <f t="shared" si="155"/>
        <v>42460.583333333336</v>
      </c>
      <c r="N2491" s="1">
        <f>IF(SUMPRODUCT(--ISNUMBER(SEARCH({"nasdaq.com","bloomberg.com","wsj.com","seekingalpha.com","valuewalk.com","reuters.com","forbes.com","marketwatch.com","investopedia.com","businessinsider.com","analystratings.com"},B2491)))&gt;0,1,0)</f>
        <v>0</v>
      </c>
      <c r="O2491" t="s">
        <v>3935</v>
      </c>
    </row>
    <row r="2492" spans="1:15" x14ac:dyDescent="0.35">
      <c r="A2492">
        <v>0</v>
      </c>
      <c r="B2492" t="s">
        <v>1658</v>
      </c>
      <c r="C2492" t="s">
        <v>2326</v>
      </c>
      <c r="D2492">
        <v>20150414190000</v>
      </c>
      <c r="E2492" s="1">
        <f>IF(SUMPRODUCT(--ISNUMBER(SEARCH({"ECON_EARNINGSREPORT","ECON_STOCKMARKET"},C2492)))&gt;0,1,0)</f>
        <v>1</v>
      </c>
      <c r="F2492" s="1">
        <f>IF(SUMPRODUCT(--ISNUMBER(SEARCH({"ENV_"},C2492)))&gt;0,1,0)</f>
        <v>0</v>
      </c>
      <c r="G2492" s="1">
        <f>IF(SUMPRODUCT(--ISNUMBER(SEARCH({"DISCRIMINATION","HARASSMENT","HATE_SPEECH","GENDER_VIOLENCE"},C2492)))&gt;0,1,0)</f>
        <v>0</v>
      </c>
      <c r="H2492" s="1">
        <f>IF(SUMPRODUCT(--ISNUMBER(SEARCH({"LEGALIZE","LEGISLATION","TRIAL"},C2492)))&gt;0,1,0)</f>
        <v>0</v>
      </c>
      <c r="I2492" s="1">
        <f>IF(SUMPRODUCT(--ISNUMBER(SEARCH({"LEADER"},C2492)))&gt;0,1,0)</f>
        <v>0</v>
      </c>
      <c r="J2492" t="str">
        <f t="shared" si="152"/>
        <v>2015</v>
      </c>
      <c r="K2492" t="str">
        <f t="shared" si="153"/>
        <v>04</v>
      </c>
      <c r="L2492" t="str">
        <f t="shared" si="154"/>
        <v>14</v>
      </c>
      <c r="M2492" s="2">
        <f t="shared" si="155"/>
        <v>42108.791666666664</v>
      </c>
      <c r="N2492" s="1">
        <f>IF(SUMPRODUCT(--ISNUMBER(SEARCH({"nasdaq.com","bloomberg.com","wsj.com","seekingalpha.com","valuewalk.com","reuters.com","forbes.com","marketwatch.com","investopedia.com","businessinsider.com","analystratings.com"},B2492)))&gt;0,1,0)</f>
        <v>0</v>
      </c>
      <c r="O2492" t="s">
        <v>3935</v>
      </c>
    </row>
    <row r="2493" spans="1:15" x14ac:dyDescent="0.35">
      <c r="A2493">
        <v>1.2383900928792599</v>
      </c>
      <c r="B2493" t="s">
        <v>1658</v>
      </c>
      <c r="C2493" t="s">
        <v>2327</v>
      </c>
      <c r="D2493">
        <v>20150723180000</v>
      </c>
      <c r="E2493" s="1">
        <f>IF(SUMPRODUCT(--ISNUMBER(SEARCH({"ECON_EARNINGSREPORT","ECON_STOCKMARKET"},C2493)))&gt;0,1,0)</f>
        <v>1</v>
      </c>
      <c r="F2493" s="1">
        <f>IF(SUMPRODUCT(--ISNUMBER(SEARCH({"ENV_"},C2493)))&gt;0,1,0)</f>
        <v>1</v>
      </c>
      <c r="G2493" s="1">
        <f>IF(SUMPRODUCT(--ISNUMBER(SEARCH({"DISCRIMINATION","HARASSMENT","HATE_SPEECH","GENDER_VIOLENCE"},C2493)))&gt;0,1,0)</f>
        <v>0</v>
      </c>
      <c r="H2493" s="1">
        <f>IF(SUMPRODUCT(--ISNUMBER(SEARCH({"LEGALIZE","LEGISLATION","TRIAL"},C2493)))&gt;0,1,0)</f>
        <v>0</v>
      </c>
      <c r="I2493" s="1">
        <f>IF(SUMPRODUCT(--ISNUMBER(SEARCH({"LEADER"},C2493)))&gt;0,1,0)</f>
        <v>0</v>
      </c>
      <c r="J2493" t="str">
        <f t="shared" si="152"/>
        <v>2015</v>
      </c>
      <c r="K2493" t="str">
        <f t="shared" si="153"/>
        <v>07</v>
      </c>
      <c r="L2493" t="str">
        <f t="shared" si="154"/>
        <v>23</v>
      </c>
      <c r="M2493" s="2">
        <f t="shared" si="155"/>
        <v>42208.75</v>
      </c>
      <c r="N2493" s="1">
        <f>IF(SUMPRODUCT(--ISNUMBER(SEARCH({"nasdaq.com","bloomberg.com","wsj.com","seekingalpha.com","valuewalk.com","reuters.com","forbes.com","marketwatch.com","investopedia.com","businessinsider.com","analystratings.com"},B2493)))&gt;0,1,0)</f>
        <v>0</v>
      </c>
      <c r="O2493" t="s">
        <v>3935</v>
      </c>
    </row>
    <row r="2494" spans="1:15" x14ac:dyDescent="0.35">
      <c r="A2494">
        <v>1.6863406408094399</v>
      </c>
      <c r="B2494" t="s">
        <v>124</v>
      </c>
      <c r="C2494" t="s">
        <v>2328</v>
      </c>
      <c r="D2494">
        <v>20150331220000</v>
      </c>
      <c r="E2494" s="1">
        <f>IF(SUMPRODUCT(--ISNUMBER(SEARCH({"ECON_EARNINGSREPORT","ECON_STOCKMARKET"},C2494)))&gt;0,1,0)</f>
        <v>1</v>
      </c>
      <c r="F2494" s="1">
        <f>IF(SUMPRODUCT(--ISNUMBER(SEARCH({"ENV_"},C2494)))&gt;0,1,0)</f>
        <v>0</v>
      </c>
      <c r="G2494" s="1">
        <f>IF(SUMPRODUCT(--ISNUMBER(SEARCH({"DISCRIMINATION","HARASSMENT","HATE_SPEECH","GENDER_VIOLENCE"},C2494)))&gt;0,1,0)</f>
        <v>0</v>
      </c>
      <c r="H2494" s="1">
        <f>IF(SUMPRODUCT(--ISNUMBER(SEARCH({"LEGALIZE","LEGISLATION","TRIAL"},C2494)))&gt;0,1,0)</f>
        <v>0</v>
      </c>
      <c r="I2494" s="1">
        <f>IF(SUMPRODUCT(--ISNUMBER(SEARCH({"LEADER"},C2494)))&gt;0,1,0)</f>
        <v>0</v>
      </c>
      <c r="J2494" t="str">
        <f t="shared" si="152"/>
        <v>2015</v>
      </c>
      <c r="K2494" t="str">
        <f t="shared" si="153"/>
        <v>03</v>
      </c>
      <c r="L2494" t="str">
        <f t="shared" si="154"/>
        <v>31</v>
      </c>
      <c r="M2494" s="2">
        <f t="shared" si="155"/>
        <v>42094.916666666664</v>
      </c>
      <c r="N2494" s="1">
        <f>IF(SUMPRODUCT(--ISNUMBER(SEARCH({"nasdaq.com","bloomberg.com","wsj.com","seekingalpha.com","valuewalk.com","reuters.com","forbes.com","marketwatch.com","investopedia.com","businessinsider.com","analystratings.com"},B2494)))&gt;0,1,0)</f>
        <v>0</v>
      </c>
      <c r="O2494" t="s">
        <v>3935</v>
      </c>
    </row>
    <row r="2495" spans="1:15" x14ac:dyDescent="0.35">
      <c r="A2495">
        <v>1.02941176470588</v>
      </c>
      <c r="B2495" t="s">
        <v>128</v>
      </c>
      <c r="C2495" t="s">
        <v>1631</v>
      </c>
      <c r="D2495">
        <v>20150715140000</v>
      </c>
      <c r="E2495" s="1">
        <f>IF(SUMPRODUCT(--ISNUMBER(SEARCH({"ECON_EARNINGSREPORT","ECON_STOCKMARKET"},C2495)))&gt;0,1,0)</f>
        <v>1</v>
      </c>
      <c r="F2495" s="1">
        <f>IF(SUMPRODUCT(--ISNUMBER(SEARCH({"ENV_"},C2495)))&gt;0,1,0)</f>
        <v>0</v>
      </c>
      <c r="G2495" s="1">
        <f>IF(SUMPRODUCT(--ISNUMBER(SEARCH({"DISCRIMINATION","HARASSMENT","HATE_SPEECH","GENDER_VIOLENCE"},C2495)))&gt;0,1,0)</f>
        <v>0</v>
      </c>
      <c r="H2495" s="1">
        <f>IF(SUMPRODUCT(--ISNUMBER(SEARCH({"LEGALIZE","LEGISLATION","TRIAL"},C2495)))&gt;0,1,0)</f>
        <v>1</v>
      </c>
      <c r="I2495" s="1">
        <f>IF(SUMPRODUCT(--ISNUMBER(SEARCH({"LEADER"},C2495)))&gt;0,1,0)</f>
        <v>1</v>
      </c>
      <c r="J2495" t="str">
        <f t="shared" si="152"/>
        <v>2015</v>
      </c>
      <c r="K2495" t="str">
        <f t="shared" si="153"/>
        <v>07</v>
      </c>
      <c r="L2495" t="str">
        <f t="shared" si="154"/>
        <v>15</v>
      </c>
      <c r="M2495" s="2">
        <f t="shared" si="155"/>
        <v>42200.583333333336</v>
      </c>
      <c r="N2495" s="1">
        <f>IF(SUMPRODUCT(--ISNUMBER(SEARCH({"nasdaq.com","bloomberg.com","wsj.com","seekingalpha.com","valuewalk.com","reuters.com","forbes.com","marketwatch.com","investopedia.com","businessinsider.com","analystratings.com"},B2495)))&gt;0,1,0)</f>
        <v>0</v>
      </c>
      <c r="O2495" t="s">
        <v>3935</v>
      </c>
    </row>
    <row r="2496" spans="1:15" x14ac:dyDescent="0.35">
      <c r="A2496">
        <v>-1.03626943005181</v>
      </c>
      <c r="B2496" t="s">
        <v>1448</v>
      </c>
      <c r="C2496" t="s">
        <v>2329</v>
      </c>
      <c r="D2496">
        <v>20150429201500</v>
      </c>
      <c r="E2496" s="1">
        <f>IF(SUMPRODUCT(--ISNUMBER(SEARCH({"ECON_EARNINGSREPORT","ECON_STOCKMARKET"},C2496)))&gt;0,1,0)</f>
        <v>1</v>
      </c>
      <c r="F2496" s="1">
        <f>IF(SUMPRODUCT(--ISNUMBER(SEARCH({"ENV_"},C2496)))&gt;0,1,0)</f>
        <v>1</v>
      </c>
      <c r="G2496" s="1">
        <f>IF(SUMPRODUCT(--ISNUMBER(SEARCH({"DISCRIMINATION","HARASSMENT","HATE_SPEECH","GENDER_VIOLENCE"},C2496)))&gt;0,1,0)</f>
        <v>0</v>
      </c>
      <c r="H2496" s="1">
        <f>IF(SUMPRODUCT(--ISNUMBER(SEARCH({"LEGALIZE","LEGISLATION","TRIAL"},C2496)))&gt;0,1,0)</f>
        <v>0</v>
      </c>
      <c r="I2496" s="1">
        <f>IF(SUMPRODUCT(--ISNUMBER(SEARCH({"LEADER"},C2496)))&gt;0,1,0)</f>
        <v>0</v>
      </c>
      <c r="J2496" t="str">
        <f t="shared" si="152"/>
        <v>2015</v>
      </c>
      <c r="K2496" t="str">
        <f t="shared" si="153"/>
        <v>04</v>
      </c>
      <c r="L2496" t="str">
        <f t="shared" si="154"/>
        <v>29</v>
      </c>
      <c r="M2496" s="2">
        <f t="shared" si="155"/>
        <v>42123.84375</v>
      </c>
      <c r="N2496" s="1">
        <f>IF(SUMPRODUCT(--ISNUMBER(SEARCH({"nasdaq.com","bloomberg.com","wsj.com","seekingalpha.com","valuewalk.com","reuters.com","forbes.com","marketwatch.com","investopedia.com","businessinsider.com","analystratings.com"},B2496)))&gt;0,1,0)</f>
        <v>0</v>
      </c>
      <c r="O2496" t="s">
        <v>3935</v>
      </c>
    </row>
    <row r="2497" spans="1:15" x14ac:dyDescent="0.35">
      <c r="A2497">
        <v>0.74738415545590398</v>
      </c>
      <c r="B2497" t="s">
        <v>1448</v>
      </c>
      <c r="C2497" t="s">
        <v>2330</v>
      </c>
      <c r="D2497">
        <v>20150302193000</v>
      </c>
      <c r="E2497" s="1">
        <f>IF(SUMPRODUCT(--ISNUMBER(SEARCH({"ECON_EARNINGSREPORT","ECON_STOCKMARKET"},C2497)))&gt;0,1,0)</f>
        <v>1</v>
      </c>
      <c r="F2497" s="1">
        <f>IF(SUMPRODUCT(--ISNUMBER(SEARCH({"ENV_"},C2497)))&gt;0,1,0)</f>
        <v>1</v>
      </c>
      <c r="G2497" s="1">
        <f>IF(SUMPRODUCT(--ISNUMBER(SEARCH({"DISCRIMINATION","HARASSMENT","HATE_SPEECH","GENDER_VIOLENCE"},C2497)))&gt;0,1,0)</f>
        <v>0</v>
      </c>
      <c r="H2497" s="1">
        <f>IF(SUMPRODUCT(--ISNUMBER(SEARCH({"LEGALIZE","LEGISLATION","TRIAL"},C2497)))&gt;0,1,0)</f>
        <v>0</v>
      </c>
      <c r="I2497" s="1">
        <f>IF(SUMPRODUCT(--ISNUMBER(SEARCH({"LEADER"},C2497)))&gt;0,1,0)</f>
        <v>0</v>
      </c>
      <c r="J2497" t="str">
        <f t="shared" si="152"/>
        <v>2015</v>
      </c>
      <c r="K2497" t="str">
        <f t="shared" si="153"/>
        <v>03</v>
      </c>
      <c r="L2497" t="str">
        <f t="shared" si="154"/>
        <v>02</v>
      </c>
      <c r="M2497" s="2">
        <f t="shared" si="155"/>
        <v>42065.8125</v>
      </c>
      <c r="N2497" s="1">
        <f>IF(SUMPRODUCT(--ISNUMBER(SEARCH({"nasdaq.com","bloomberg.com","wsj.com","seekingalpha.com","valuewalk.com","reuters.com","forbes.com","marketwatch.com","investopedia.com","businessinsider.com","analystratings.com"},B2497)))&gt;0,1,0)</f>
        <v>0</v>
      </c>
      <c r="O2497" t="s">
        <v>3935</v>
      </c>
    </row>
    <row r="2498" spans="1:15" x14ac:dyDescent="0.35">
      <c r="A2498">
        <v>0.71428571428571397</v>
      </c>
      <c r="B2498" t="s">
        <v>89</v>
      </c>
      <c r="C2498" t="s">
        <v>2108</v>
      </c>
      <c r="D2498">
        <v>20151001211500</v>
      </c>
      <c r="E2498" s="1">
        <f>IF(SUMPRODUCT(--ISNUMBER(SEARCH({"ECON_EARNINGSREPORT","ECON_STOCKMARKET"},C2498)))&gt;0,1,0)</f>
        <v>0</v>
      </c>
      <c r="F2498" s="1">
        <f>IF(SUMPRODUCT(--ISNUMBER(SEARCH({"ENV_"},C2498)))&gt;0,1,0)</f>
        <v>0</v>
      </c>
      <c r="G2498" s="1">
        <f>IF(SUMPRODUCT(--ISNUMBER(SEARCH({"DISCRIMINATION","HARASSMENT","HATE_SPEECH","GENDER_VIOLENCE"},C2498)))&gt;0,1,0)</f>
        <v>0</v>
      </c>
      <c r="H2498" s="1">
        <f>IF(SUMPRODUCT(--ISNUMBER(SEARCH({"LEGALIZE","LEGISLATION","TRIAL"},C2498)))&gt;0,1,0)</f>
        <v>0</v>
      </c>
      <c r="I2498" s="1">
        <f>IF(SUMPRODUCT(--ISNUMBER(SEARCH({"LEADER"},C2498)))&gt;0,1,0)</f>
        <v>0</v>
      </c>
      <c r="J2498" t="str">
        <f t="shared" si="152"/>
        <v>2015</v>
      </c>
      <c r="K2498" t="str">
        <f t="shared" si="153"/>
        <v>10</v>
      </c>
      <c r="L2498" t="str">
        <f t="shared" si="154"/>
        <v>01</v>
      </c>
      <c r="M2498" s="2">
        <f t="shared" si="155"/>
        <v>42278.885416666664</v>
      </c>
      <c r="N2498" s="1">
        <f>IF(SUMPRODUCT(--ISNUMBER(SEARCH({"nasdaq.com","bloomberg.com","wsj.com","seekingalpha.com","valuewalk.com","reuters.com","forbes.com","marketwatch.com","investopedia.com","businessinsider.com","analystratings.com"},B2498)))&gt;0,1,0)</f>
        <v>0</v>
      </c>
      <c r="O2498" t="s">
        <v>3935</v>
      </c>
    </row>
    <row r="2499" spans="1:15" x14ac:dyDescent="0.35">
      <c r="A2499">
        <v>-2.4350649350649398</v>
      </c>
      <c r="B2499" t="s">
        <v>6</v>
      </c>
      <c r="C2499" t="s">
        <v>2331</v>
      </c>
      <c r="D2499">
        <v>20150926013000</v>
      </c>
      <c r="E2499" s="1">
        <f>IF(SUMPRODUCT(--ISNUMBER(SEARCH({"ECON_EARNINGSREPORT","ECON_STOCKMARKET"},C2499)))&gt;0,1,0)</f>
        <v>1</v>
      </c>
      <c r="F2499" s="1">
        <f>IF(SUMPRODUCT(--ISNUMBER(SEARCH({"ENV_"},C2499)))&gt;0,1,0)</f>
        <v>0</v>
      </c>
      <c r="G2499" s="1">
        <f>IF(SUMPRODUCT(--ISNUMBER(SEARCH({"DISCRIMINATION","HARASSMENT","HATE_SPEECH","GENDER_VIOLENCE"},C2499)))&gt;0,1,0)</f>
        <v>0</v>
      </c>
      <c r="H2499" s="1">
        <f>IF(SUMPRODUCT(--ISNUMBER(SEARCH({"LEGALIZE","LEGISLATION","TRIAL"},C2499)))&gt;0,1,0)</f>
        <v>0</v>
      </c>
      <c r="I2499" s="1">
        <f>IF(SUMPRODUCT(--ISNUMBER(SEARCH({"LEADER"},C2499)))&gt;0,1,0)</f>
        <v>0</v>
      </c>
      <c r="J2499" t="str">
        <f t="shared" ref="J2499:J2562" si="156">LEFT(D2499,4)</f>
        <v>2015</v>
      </c>
      <c r="K2499" t="str">
        <f t="shared" ref="K2499:K2562" si="157">MID(D2499,5,2)</f>
        <v>09</v>
      </c>
      <c r="L2499" t="str">
        <f t="shared" ref="L2499:L2562" si="158">MID(D2499,7,2)</f>
        <v>26</v>
      </c>
      <c r="M2499" s="2">
        <f t="shared" ref="M2499:M2562" si="159">DATE(LEFT(D2499,4),MID(D2499,5,2),MID(D2499,7,2))+TIME(MID(D2499,9,2),MID(D2499,11,2),RIGHT(D2499,2))</f>
        <v>42273.0625</v>
      </c>
      <c r="N2499" s="1">
        <f>IF(SUMPRODUCT(--ISNUMBER(SEARCH({"nasdaq.com","bloomberg.com","wsj.com","seekingalpha.com","valuewalk.com","reuters.com","forbes.com","marketwatch.com","investopedia.com","businessinsider.com","analystratings.com"},B2499)))&gt;0,1,0)</f>
        <v>0</v>
      </c>
      <c r="O2499" t="s">
        <v>3935</v>
      </c>
    </row>
    <row r="2500" spans="1:15" x14ac:dyDescent="0.35">
      <c r="A2500">
        <v>1.1111111111111101</v>
      </c>
      <c r="B2500" t="s">
        <v>96</v>
      </c>
      <c r="C2500" t="s">
        <v>2332</v>
      </c>
      <c r="D2500">
        <v>20150505130000</v>
      </c>
      <c r="E2500" s="1">
        <f>IF(SUMPRODUCT(--ISNUMBER(SEARCH({"ECON_EARNINGSREPORT","ECON_STOCKMARKET"},C2500)))&gt;0,1,0)</f>
        <v>0</v>
      </c>
      <c r="F2500" s="1">
        <f>IF(SUMPRODUCT(--ISNUMBER(SEARCH({"ENV_"},C2500)))&gt;0,1,0)</f>
        <v>0</v>
      </c>
      <c r="G2500" s="1">
        <f>IF(SUMPRODUCT(--ISNUMBER(SEARCH({"DISCRIMINATION","HARASSMENT","HATE_SPEECH","GENDER_VIOLENCE"},C2500)))&gt;0,1,0)</f>
        <v>0</v>
      </c>
      <c r="H2500" s="1">
        <f>IF(SUMPRODUCT(--ISNUMBER(SEARCH({"LEGALIZE","LEGISLATION","TRIAL"},C2500)))&gt;0,1,0)</f>
        <v>0</v>
      </c>
      <c r="I2500" s="1">
        <f>IF(SUMPRODUCT(--ISNUMBER(SEARCH({"LEADER"},C2500)))&gt;0,1,0)</f>
        <v>1</v>
      </c>
      <c r="J2500" t="str">
        <f t="shared" si="156"/>
        <v>2015</v>
      </c>
      <c r="K2500" t="str">
        <f t="shared" si="157"/>
        <v>05</v>
      </c>
      <c r="L2500" t="str">
        <f t="shared" si="158"/>
        <v>05</v>
      </c>
      <c r="M2500" s="2">
        <f t="shared" si="159"/>
        <v>42129.541666666664</v>
      </c>
      <c r="N2500" s="1">
        <f>IF(SUMPRODUCT(--ISNUMBER(SEARCH({"nasdaq.com","bloomberg.com","wsj.com","seekingalpha.com","valuewalk.com","reuters.com","forbes.com","marketwatch.com","investopedia.com","businessinsider.com","analystratings.com"},B2500)))&gt;0,1,0)</f>
        <v>0</v>
      </c>
      <c r="O2500" t="s">
        <v>3935</v>
      </c>
    </row>
    <row r="2501" spans="1:15" x14ac:dyDescent="0.35">
      <c r="A2501">
        <v>2.1176470588235299</v>
      </c>
      <c r="B2501" t="s">
        <v>21</v>
      </c>
      <c r="C2501" t="s">
        <v>2333</v>
      </c>
      <c r="D2501">
        <v>20150908180000</v>
      </c>
      <c r="E2501" s="1">
        <f>IF(SUMPRODUCT(--ISNUMBER(SEARCH({"ECON_EARNINGSREPORT","ECON_STOCKMARKET"},C2501)))&gt;0,1,0)</f>
        <v>0</v>
      </c>
      <c r="F2501" s="1">
        <f>IF(SUMPRODUCT(--ISNUMBER(SEARCH({"ENV_"},C2501)))&gt;0,1,0)</f>
        <v>0</v>
      </c>
      <c r="G2501" s="1">
        <f>IF(SUMPRODUCT(--ISNUMBER(SEARCH({"DISCRIMINATION","HARASSMENT","HATE_SPEECH","GENDER_VIOLENCE"},C2501)))&gt;0,1,0)</f>
        <v>0</v>
      </c>
      <c r="H2501" s="1">
        <f>IF(SUMPRODUCT(--ISNUMBER(SEARCH({"LEGALIZE","LEGISLATION","TRIAL"},C2501)))&gt;0,1,0)</f>
        <v>1</v>
      </c>
      <c r="I2501" s="1">
        <f>IF(SUMPRODUCT(--ISNUMBER(SEARCH({"LEADER"},C2501)))&gt;0,1,0)</f>
        <v>0</v>
      </c>
      <c r="J2501" t="str">
        <f t="shared" si="156"/>
        <v>2015</v>
      </c>
      <c r="K2501" t="str">
        <f t="shared" si="157"/>
        <v>09</v>
      </c>
      <c r="L2501" t="str">
        <f t="shared" si="158"/>
        <v>08</v>
      </c>
      <c r="M2501" s="2">
        <f t="shared" si="159"/>
        <v>42255.75</v>
      </c>
      <c r="N2501" s="1">
        <f>IF(SUMPRODUCT(--ISNUMBER(SEARCH({"nasdaq.com","bloomberg.com","wsj.com","seekingalpha.com","valuewalk.com","reuters.com","forbes.com","marketwatch.com","investopedia.com","businessinsider.com","analystratings.com"},B2501)))&gt;0,1,0)</f>
        <v>0</v>
      </c>
      <c r="O2501" t="s">
        <v>3935</v>
      </c>
    </row>
    <row r="2502" spans="1:15" x14ac:dyDescent="0.35">
      <c r="A2502">
        <v>-0.44052863436123302</v>
      </c>
      <c r="B2502" t="s">
        <v>71</v>
      </c>
      <c r="C2502" t="s">
        <v>2334</v>
      </c>
      <c r="D2502">
        <v>20150728184500</v>
      </c>
      <c r="E2502" s="1">
        <f>IF(SUMPRODUCT(--ISNUMBER(SEARCH({"ECON_EARNINGSREPORT","ECON_STOCKMARKET"},C2502)))&gt;0,1,0)</f>
        <v>0</v>
      </c>
      <c r="F2502" s="1">
        <f>IF(SUMPRODUCT(--ISNUMBER(SEARCH({"ENV_"},C2502)))&gt;0,1,0)</f>
        <v>0</v>
      </c>
      <c r="G2502" s="1">
        <f>IF(SUMPRODUCT(--ISNUMBER(SEARCH({"DISCRIMINATION","HARASSMENT","HATE_SPEECH","GENDER_VIOLENCE"},C2502)))&gt;0,1,0)</f>
        <v>0</v>
      </c>
      <c r="H2502" s="1">
        <f>IF(SUMPRODUCT(--ISNUMBER(SEARCH({"LEGALIZE","LEGISLATION","TRIAL"},C2502)))&gt;0,1,0)</f>
        <v>1</v>
      </c>
      <c r="I2502" s="1">
        <f>IF(SUMPRODUCT(--ISNUMBER(SEARCH({"LEADER"},C2502)))&gt;0,1,0)</f>
        <v>1</v>
      </c>
      <c r="J2502" t="str">
        <f t="shared" si="156"/>
        <v>2015</v>
      </c>
      <c r="K2502" t="str">
        <f t="shared" si="157"/>
        <v>07</v>
      </c>
      <c r="L2502" t="str">
        <f t="shared" si="158"/>
        <v>28</v>
      </c>
      <c r="M2502" s="2">
        <f t="shared" si="159"/>
        <v>42213.78125</v>
      </c>
      <c r="N2502" s="1">
        <f>IF(SUMPRODUCT(--ISNUMBER(SEARCH({"nasdaq.com","bloomberg.com","wsj.com","seekingalpha.com","valuewalk.com","reuters.com","forbes.com","marketwatch.com","investopedia.com","businessinsider.com","analystratings.com"},B2502)))&gt;0,1,0)</f>
        <v>1</v>
      </c>
      <c r="O2502" t="s">
        <v>3935</v>
      </c>
    </row>
    <row r="2503" spans="1:15" x14ac:dyDescent="0.35">
      <c r="A2503">
        <v>-1.51324085750315</v>
      </c>
      <c r="B2503" t="s">
        <v>2335</v>
      </c>
      <c r="C2503" t="s">
        <v>2184</v>
      </c>
      <c r="D2503">
        <v>20150714214500</v>
      </c>
      <c r="E2503" s="1">
        <f>IF(SUMPRODUCT(--ISNUMBER(SEARCH({"ECON_EARNINGSREPORT","ECON_STOCKMARKET"},C2503)))&gt;0,1,0)</f>
        <v>1</v>
      </c>
      <c r="F2503" s="1">
        <f>IF(SUMPRODUCT(--ISNUMBER(SEARCH({"ENV_"},C2503)))&gt;0,1,0)</f>
        <v>1</v>
      </c>
      <c r="G2503" s="1">
        <f>IF(SUMPRODUCT(--ISNUMBER(SEARCH({"DISCRIMINATION","HARASSMENT","HATE_SPEECH","GENDER_VIOLENCE"},C2503)))&gt;0,1,0)</f>
        <v>0</v>
      </c>
      <c r="H2503" s="1">
        <f>IF(SUMPRODUCT(--ISNUMBER(SEARCH({"LEGALIZE","LEGISLATION","TRIAL"},C2503)))&gt;0,1,0)</f>
        <v>1</v>
      </c>
      <c r="I2503" s="1">
        <f>IF(SUMPRODUCT(--ISNUMBER(SEARCH({"LEADER"},C2503)))&gt;0,1,0)</f>
        <v>1</v>
      </c>
      <c r="J2503" t="str">
        <f t="shared" si="156"/>
        <v>2015</v>
      </c>
      <c r="K2503" t="str">
        <f t="shared" si="157"/>
        <v>07</v>
      </c>
      <c r="L2503" t="str">
        <f t="shared" si="158"/>
        <v>14</v>
      </c>
      <c r="M2503" s="2">
        <f t="shared" si="159"/>
        <v>42199.90625</v>
      </c>
      <c r="N2503" s="1">
        <f>IF(SUMPRODUCT(--ISNUMBER(SEARCH({"nasdaq.com","bloomberg.com","wsj.com","seekingalpha.com","valuewalk.com","reuters.com","forbes.com","marketwatch.com","investopedia.com","businessinsider.com","analystratings.com"},B2503)))&gt;0,1,0)</f>
        <v>0</v>
      </c>
      <c r="O2503" t="s">
        <v>3935</v>
      </c>
    </row>
    <row r="2504" spans="1:15" x14ac:dyDescent="0.35">
      <c r="A2504">
        <v>1.72413793103448</v>
      </c>
      <c r="B2504" t="s">
        <v>168</v>
      </c>
      <c r="C2504" t="s">
        <v>2336</v>
      </c>
      <c r="D2504">
        <v>20150520124500</v>
      </c>
      <c r="E2504" s="1">
        <f>IF(SUMPRODUCT(--ISNUMBER(SEARCH({"ECON_EARNINGSREPORT","ECON_STOCKMARKET"},C2504)))&gt;0,1,0)</f>
        <v>1</v>
      </c>
      <c r="F2504" s="1">
        <f>IF(SUMPRODUCT(--ISNUMBER(SEARCH({"ENV_"},C2504)))&gt;0,1,0)</f>
        <v>0</v>
      </c>
      <c r="G2504" s="1">
        <f>IF(SUMPRODUCT(--ISNUMBER(SEARCH({"DISCRIMINATION","HARASSMENT","HATE_SPEECH","GENDER_VIOLENCE"},C2504)))&gt;0,1,0)</f>
        <v>0</v>
      </c>
      <c r="H2504" s="1">
        <f>IF(SUMPRODUCT(--ISNUMBER(SEARCH({"LEGALIZE","LEGISLATION","TRIAL"},C2504)))&gt;0,1,0)</f>
        <v>0</v>
      </c>
      <c r="I2504" s="1">
        <f>IF(SUMPRODUCT(--ISNUMBER(SEARCH({"LEADER"},C2504)))&gt;0,1,0)</f>
        <v>1</v>
      </c>
      <c r="J2504" t="str">
        <f t="shared" si="156"/>
        <v>2015</v>
      </c>
      <c r="K2504" t="str">
        <f t="shared" si="157"/>
        <v>05</v>
      </c>
      <c r="L2504" t="str">
        <f t="shared" si="158"/>
        <v>20</v>
      </c>
      <c r="M2504" s="2">
        <f t="shared" si="159"/>
        <v>42144.53125</v>
      </c>
      <c r="N2504" s="1">
        <f>IF(SUMPRODUCT(--ISNUMBER(SEARCH({"nasdaq.com","bloomberg.com","wsj.com","seekingalpha.com","valuewalk.com","reuters.com","forbes.com","marketwatch.com","investopedia.com","businessinsider.com","analystratings.com"},B2504)))&gt;0,1,0)</f>
        <v>0</v>
      </c>
      <c r="O2504" t="s">
        <v>3935</v>
      </c>
    </row>
    <row r="2505" spans="1:15" x14ac:dyDescent="0.35">
      <c r="A2505">
        <v>0.51457975986277904</v>
      </c>
      <c r="B2505" t="s">
        <v>23</v>
      </c>
      <c r="C2505" t="s">
        <v>2337</v>
      </c>
      <c r="D2505">
        <v>20150728184500</v>
      </c>
      <c r="E2505" s="1">
        <f>IF(SUMPRODUCT(--ISNUMBER(SEARCH({"ECON_EARNINGSREPORT","ECON_STOCKMARKET"},C2505)))&gt;0,1,0)</f>
        <v>1</v>
      </c>
      <c r="F2505" s="1">
        <f>IF(SUMPRODUCT(--ISNUMBER(SEARCH({"ENV_"},C2505)))&gt;0,1,0)</f>
        <v>0</v>
      </c>
      <c r="G2505" s="1">
        <f>IF(SUMPRODUCT(--ISNUMBER(SEARCH({"DISCRIMINATION","HARASSMENT","HATE_SPEECH","GENDER_VIOLENCE"},C2505)))&gt;0,1,0)</f>
        <v>0</v>
      </c>
      <c r="H2505" s="1">
        <f>IF(SUMPRODUCT(--ISNUMBER(SEARCH({"LEGALIZE","LEGISLATION","TRIAL"},C2505)))&gt;0,1,0)</f>
        <v>0</v>
      </c>
      <c r="I2505" s="1">
        <f>IF(SUMPRODUCT(--ISNUMBER(SEARCH({"LEADER"},C2505)))&gt;0,1,0)</f>
        <v>0</v>
      </c>
      <c r="J2505" t="str">
        <f t="shared" si="156"/>
        <v>2015</v>
      </c>
      <c r="K2505" t="str">
        <f t="shared" si="157"/>
        <v>07</v>
      </c>
      <c r="L2505" t="str">
        <f t="shared" si="158"/>
        <v>28</v>
      </c>
      <c r="M2505" s="2">
        <f t="shared" si="159"/>
        <v>42213.78125</v>
      </c>
      <c r="N2505" s="1">
        <f>IF(SUMPRODUCT(--ISNUMBER(SEARCH({"nasdaq.com","bloomberg.com","wsj.com","seekingalpha.com","valuewalk.com","reuters.com","forbes.com","marketwatch.com","investopedia.com","businessinsider.com","analystratings.com"},B2505)))&gt;0,1,0)</f>
        <v>0</v>
      </c>
      <c r="O2505" t="s">
        <v>3935</v>
      </c>
    </row>
    <row r="2506" spans="1:15" x14ac:dyDescent="0.35">
      <c r="A2506">
        <v>-1.57894736842105</v>
      </c>
      <c r="B2506" t="s">
        <v>2338</v>
      </c>
      <c r="C2506" t="s">
        <v>1467</v>
      </c>
      <c r="D2506">
        <v>20150714171500</v>
      </c>
      <c r="E2506" s="1">
        <f>IF(SUMPRODUCT(--ISNUMBER(SEARCH({"ECON_EARNINGSREPORT","ECON_STOCKMARKET"},C2506)))&gt;0,1,0)</f>
        <v>1</v>
      </c>
      <c r="F2506" s="1">
        <f>IF(SUMPRODUCT(--ISNUMBER(SEARCH({"ENV_"},C2506)))&gt;0,1,0)</f>
        <v>1</v>
      </c>
      <c r="G2506" s="1">
        <f>IF(SUMPRODUCT(--ISNUMBER(SEARCH({"DISCRIMINATION","HARASSMENT","HATE_SPEECH","GENDER_VIOLENCE"},C2506)))&gt;0,1,0)</f>
        <v>0</v>
      </c>
      <c r="H2506" s="1">
        <f>IF(SUMPRODUCT(--ISNUMBER(SEARCH({"LEGALIZE","LEGISLATION","TRIAL"},C2506)))&gt;0,1,0)</f>
        <v>1</v>
      </c>
      <c r="I2506" s="1">
        <f>IF(SUMPRODUCT(--ISNUMBER(SEARCH({"LEADER"},C2506)))&gt;0,1,0)</f>
        <v>1</v>
      </c>
      <c r="J2506" t="str">
        <f t="shared" si="156"/>
        <v>2015</v>
      </c>
      <c r="K2506" t="str">
        <f t="shared" si="157"/>
        <v>07</v>
      </c>
      <c r="L2506" t="str">
        <f t="shared" si="158"/>
        <v>14</v>
      </c>
      <c r="M2506" s="2">
        <f t="shared" si="159"/>
        <v>42199.71875</v>
      </c>
      <c r="N2506" s="1">
        <f>IF(SUMPRODUCT(--ISNUMBER(SEARCH({"nasdaq.com","bloomberg.com","wsj.com","seekingalpha.com","valuewalk.com","reuters.com","forbes.com","marketwatch.com","investopedia.com","businessinsider.com","analystratings.com"},B2506)))&gt;0,1,0)</f>
        <v>0</v>
      </c>
      <c r="O2506" t="s">
        <v>3935</v>
      </c>
    </row>
    <row r="2507" spans="1:15" x14ac:dyDescent="0.35">
      <c r="A2507">
        <v>-1.5283842794759801</v>
      </c>
      <c r="B2507" t="s">
        <v>31</v>
      </c>
      <c r="C2507" t="s">
        <v>2339</v>
      </c>
      <c r="D2507">
        <v>20150721011500</v>
      </c>
      <c r="E2507" s="1">
        <f>IF(SUMPRODUCT(--ISNUMBER(SEARCH({"ECON_EARNINGSREPORT","ECON_STOCKMARKET"},C2507)))&gt;0,1,0)</f>
        <v>1</v>
      </c>
      <c r="F2507" s="1">
        <f>IF(SUMPRODUCT(--ISNUMBER(SEARCH({"ENV_"},C2507)))&gt;0,1,0)</f>
        <v>0</v>
      </c>
      <c r="G2507" s="1">
        <f>IF(SUMPRODUCT(--ISNUMBER(SEARCH({"DISCRIMINATION","HARASSMENT","HATE_SPEECH","GENDER_VIOLENCE"},C2507)))&gt;0,1,0)</f>
        <v>0</v>
      </c>
      <c r="H2507" s="1">
        <f>IF(SUMPRODUCT(--ISNUMBER(SEARCH({"LEGALIZE","LEGISLATION","TRIAL"},C2507)))&gt;0,1,0)</f>
        <v>0</v>
      </c>
      <c r="I2507" s="1">
        <f>IF(SUMPRODUCT(--ISNUMBER(SEARCH({"LEADER"},C2507)))&gt;0,1,0)</f>
        <v>0</v>
      </c>
      <c r="J2507" t="str">
        <f t="shared" si="156"/>
        <v>2015</v>
      </c>
      <c r="K2507" t="str">
        <f t="shared" si="157"/>
        <v>07</v>
      </c>
      <c r="L2507" t="str">
        <f t="shared" si="158"/>
        <v>21</v>
      </c>
      <c r="M2507" s="2">
        <f t="shared" si="159"/>
        <v>42206.052083333336</v>
      </c>
      <c r="N2507" s="1">
        <f>IF(SUMPRODUCT(--ISNUMBER(SEARCH({"nasdaq.com","bloomberg.com","wsj.com","seekingalpha.com","valuewalk.com","reuters.com","forbes.com","marketwatch.com","investopedia.com","businessinsider.com","analystratings.com"},B2507)))&gt;0,1,0)</f>
        <v>0</v>
      </c>
      <c r="O2507" t="s">
        <v>3935</v>
      </c>
    </row>
    <row r="2508" spans="1:15" x14ac:dyDescent="0.35">
      <c r="A2508">
        <v>0.48959608323133402</v>
      </c>
      <c r="B2508" t="s">
        <v>1495</v>
      </c>
      <c r="C2508" t="s">
        <v>2340</v>
      </c>
      <c r="D2508">
        <v>20151226171500</v>
      </c>
      <c r="E2508" s="1">
        <f>IF(SUMPRODUCT(--ISNUMBER(SEARCH({"ECON_EARNINGSREPORT","ECON_STOCKMARKET"},C2508)))&gt;0,1,0)</f>
        <v>1</v>
      </c>
      <c r="F2508" s="1">
        <f>IF(SUMPRODUCT(--ISNUMBER(SEARCH({"ENV_"},C2508)))&gt;0,1,0)</f>
        <v>0</v>
      </c>
      <c r="G2508" s="1">
        <f>IF(SUMPRODUCT(--ISNUMBER(SEARCH({"DISCRIMINATION","HARASSMENT","HATE_SPEECH","GENDER_VIOLENCE"},C2508)))&gt;0,1,0)</f>
        <v>0</v>
      </c>
      <c r="H2508" s="1">
        <f>IF(SUMPRODUCT(--ISNUMBER(SEARCH({"LEGALIZE","LEGISLATION","TRIAL"},C2508)))&gt;0,1,0)</f>
        <v>1</v>
      </c>
      <c r="I2508" s="1">
        <f>IF(SUMPRODUCT(--ISNUMBER(SEARCH({"LEADER"},C2508)))&gt;0,1,0)</f>
        <v>0</v>
      </c>
      <c r="J2508" t="str">
        <f t="shared" si="156"/>
        <v>2015</v>
      </c>
      <c r="K2508" t="str">
        <f t="shared" si="157"/>
        <v>12</v>
      </c>
      <c r="L2508" t="str">
        <f t="shared" si="158"/>
        <v>26</v>
      </c>
      <c r="M2508" s="2">
        <f t="shared" si="159"/>
        <v>42364.71875</v>
      </c>
      <c r="N2508" s="1">
        <f>IF(SUMPRODUCT(--ISNUMBER(SEARCH({"nasdaq.com","bloomberg.com","wsj.com","seekingalpha.com","valuewalk.com","reuters.com","forbes.com","marketwatch.com","investopedia.com","businessinsider.com","analystratings.com"},B2508)))&gt;0,1,0)</f>
        <v>0</v>
      </c>
      <c r="O2508" t="s">
        <v>3935</v>
      </c>
    </row>
    <row r="2509" spans="1:15" x14ac:dyDescent="0.35">
      <c r="A2509">
        <v>1.28755364806867</v>
      </c>
      <c r="B2509" t="s">
        <v>1576</v>
      </c>
      <c r="C2509" t="s">
        <v>2341</v>
      </c>
      <c r="D2509">
        <v>20151109173000</v>
      </c>
      <c r="E2509" s="1">
        <f>IF(SUMPRODUCT(--ISNUMBER(SEARCH({"ECON_EARNINGSREPORT","ECON_STOCKMARKET"},C2509)))&gt;0,1,0)</f>
        <v>1</v>
      </c>
      <c r="F2509" s="1">
        <f>IF(SUMPRODUCT(--ISNUMBER(SEARCH({"ENV_"},C2509)))&gt;0,1,0)</f>
        <v>0</v>
      </c>
      <c r="G2509" s="1">
        <f>IF(SUMPRODUCT(--ISNUMBER(SEARCH({"DISCRIMINATION","HARASSMENT","HATE_SPEECH","GENDER_VIOLENCE"},C2509)))&gt;0,1,0)</f>
        <v>0</v>
      </c>
      <c r="H2509" s="1">
        <f>IF(SUMPRODUCT(--ISNUMBER(SEARCH({"LEGALIZE","LEGISLATION","TRIAL"},C2509)))&gt;0,1,0)</f>
        <v>0</v>
      </c>
      <c r="I2509" s="1">
        <f>IF(SUMPRODUCT(--ISNUMBER(SEARCH({"LEADER"},C2509)))&gt;0,1,0)</f>
        <v>1</v>
      </c>
      <c r="J2509" t="str">
        <f t="shared" si="156"/>
        <v>2015</v>
      </c>
      <c r="K2509" t="str">
        <f t="shared" si="157"/>
        <v>11</v>
      </c>
      <c r="L2509" t="str">
        <f t="shared" si="158"/>
        <v>09</v>
      </c>
      <c r="M2509" s="2">
        <f t="shared" si="159"/>
        <v>42317.729166666664</v>
      </c>
      <c r="N2509" s="1">
        <f>IF(SUMPRODUCT(--ISNUMBER(SEARCH({"nasdaq.com","bloomberg.com","wsj.com","seekingalpha.com","valuewalk.com","reuters.com","forbes.com","marketwatch.com","investopedia.com","businessinsider.com","analystratings.com"},B2509)))&gt;0,1,0)</f>
        <v>0</v>
      </c>
      <c r="O2509" t="s">
        <v>3935</v>
      </c>
    </row>
    <row r="2510" spans="1:15" x14ac:dyDescent="0.35">
      <c r="A2510">
        <v>0.95628415300546399</v>
      </c>
      <c r="B2510" t="s">
        <v>10</v>
      </c>
      <c r="D2510">
        <v>20150406204500</v>
      </c>
      <c r="E2510" s="1">
        <f>IF(SUMPRODUCT(--ISNUMBER(SEARCH({"ECON_EARNINGSREPORT","ECON_STOCKMARKET"},C2510)))&gt;0,1,0)</f>
        <v>0</v>
      </c>
      <c r="F2510" s="1">
        <f>IF(SUMPRODUCT(--ISNUMBER(SEARCH({"ENV_"},C2510)))&gt;0,1,0)</f>
        <v>0</v>
      </c>
      <c r="G2510" s="1">
        <f>IF(SUMPRODUCT(--ISNUMBER(SEARCH({"DISCRIMINATION","HARASSMENT","HATE_SPEECH","GENDER_VIOLENCE"},C2510)))&gt;0,1,0)</f>
        <v>0</v>
      </c>
      <c r="H2510" s="1">
        <f>IF(SUMPRODUCT(--ISNUMBER(SEARCH({"LEGALIZE","LEGISLATION","TRIAL"},C2510)))&gt;0,1,0)</f>
        <v>0</v>
      </c>
      <c r="I2510" s="1">
        <f>IF(SUMPRODUCT(--ISNUMBER(SEARCH({"LEADER"},C2510)))&gt;0,1,0)</f>
        <v>0</v>
      </c>
      <c r="J2510" t="str">
        <f t="shared" si="156"/>
        <v>2015</v>
      </c>
      <c r="K2510" t="str">
        <f t="shared" si="157"/>
        <v>04</v>
      </c>
      <c r="L2510" t="str">
        <f t="shared" si="158"/>
        <v>06</v>
      </c>
      <c r="M2510" s="2">
        <f t="shared" si="159"/>
        <v>42100.864583333336</v>
      </c>
      <c r="N2510" s="1">
        <f>IF(SUMPRODUCT(--ISNUMBER(SEARCH({"nasdaq.com","bloomberg.com","wsj.com","seekingalpha.com","valuewalk.com","reuters.com","forbes.com","marketwatch.com","investopedia.com","businessinsider.com","analystratings.com"},B2510)))&gt;0,1,0)</f>
        <v>1</v>
      </c>
      <c r="O2510" t="s">
        <v>3935</v>
      </c>
    </row>
    <row r="2511" spans="1:15" x14ac:dyDescent="0.35">
      <c r="A2511">
        <v>-4.4776119402985097</v>
      </c>
      <c r="B2511" t="s">
        <v>1580</v>
      </c>
      <c r="C2511" t="s">
        <v>2233</v>
      </c>
      <c r="D2511">
        <v>20151016230000</v>
      </c>
      <c r="E2511" s="1">
        <f>IF(SUMPRODUCT(--ISNUMBER(SEARCH({"ECON_EARNINGSREPORT","ECON_STOCKMARKET"},C2511)))&gt;0,1,0)</f>
        <v>0</v>
      </c>
      <c r="F2511" s="1">
        <f>IF(SUMPRODUCT(--ISNUMBER(SEARCH({"ENV_"},C2511)))&gt;0,1,0)</f>
        <v>0</v>
      </c>
      <c r="G2511" s="1">
        <f>IF(SUMPRODUCT(--ISNUMBER(SEARCH({"DISCRIMINATION","HARASSMENT","HATE_SPEECH","GENDER_VIOLENCE"},C2511)))&gt;0,1,0)</f>
        <v>0</v>
      </c>
      <c r="H2511" s="1">
        <f>IF(SUMPRODUCT(--ISNUMBER(SEARCH({"LEGALIZE","LEGISLATION","TRIAL"},C2511)))&gt;0,1,0)</f>
        <v>0</v>
      </c>
      <c r="I2511" s="1">
        <f>IF(SUMPRODUCT(--ISNUMBER(SEARCH({"LEADER"},C2511)))&gt;0,1,0)</f>
        <v>0</v>
      </c>
      <c r="J2511" t="str">
        <f t="shared" si="156"/>
        <v>2015</v>
      </c>
      <c r="K2511" t="str">
        <f t="shared" si="157"/>
        <v>10</v>
      </c>
      <c r="L2511" t="str">
        <f t="shared" si="158"/>
        <v>16</v>
      </c>
      <c r="M2511" s="2">
        <f t="shared" si="159"/>
        <v>42293.958333333336</v>
      </c>
      <c r="N2511" s="1">
        <f>IF(SUMPRODUCT(--ISNUMBER(SEARCH({"nasdaq.com","bloomberg.com","wsj.com","seekingalpha.com","valuewalk.com","reuters.com","forbes.com","marketwatch.com","investopedia.com","businessinsider.com","analystratings.com"},B2511)))&gt;0,1,0)</f>
        <v>0</v>
      </c>
      <c r="O2511" t="s">
        <v>3935</v>
      </c>
    </row>
    <row r="2512" spans="1:15" x14ac:dyDescent="0.35">
      <c r="A2512">
        <v>0.29498525073746301</v>
      </c>
      <c r="B2512" t="s">
        <v>76</v>
      </c>
      <c r="D2512">
        <v>20150714114500</v>
      </c>
      <c r="E2512" s="1">
        <f>IF(SUMPRODUCT(--ISNUMBER(SEARCH({"ECON_EARNINGSREPORT","ECON_STOCKMARKET"},C2512)))&gt;0,1,0)</f>
        <v>0</v>
      </c>
      <c r="F2512" s="1">
        <f>IF(SUMPRODUCT(--ISNUMBER(SEARCH({"ENV_"},C2512)))&gt;0,1,0)</f>
        <v>0</v>
      </c>
      <c r="G2512" s="1">
        <f>IF(SUMPRODUCT(--ISNUMBER(SEARCH({"DISCRIMINATION","HARASSMENT","HATE_SPEECH","GENDER_VIOLENCE"},C2512)))&gt;0,1,0)</f>
        <v>0</v>
      </c>
      <c r="H2512" s="1">
        <f>IF(SUMPRODUCT(--ISNUMBER(SEARCH({"LEGALIZE","LEGISLATION","TRIAL"},C2512)))&gt;0,1,0)</f>
        <v>0</v>
      </c>
      <c r="I2512" s="1">
        <f>IF(SUMPRODUCT(--ISNUMBER(SEARCH({"LEADER"},C2512)))&gt;0,1,0)</f>
        <v>0</v>
      </c>
      <c r="J2512" t="str">
        <f t="shared" si="156"/>
        <v>2015</v>
      </c>
      <c r="K2512" t="str">
        <f t="shared" si="157"/>
        <v>07</v>
      </c>
      <c r="L2512" t="str">
        <f t="shared" si="158"/>
        <v>14</v>
      </c>
      <c r="M2512" s="2">
        <f t="shared" si="159"/>
        <v>42199.489583333336</v>
      </c>
      <c r="N2512" s="1">
        <f>IF(SUMPRODUCT(--ISNUMBER(SEARCH({"nasdaq.com","bloomberg.com","wsj.com","seekingalpha.com","valuewalk.com","reuters.com","forbes.com","marketwatch.com","investopedia.com","businessinsider.com","analystratings.com"},B2512)))&gt;0,1,0)</f>
        <v>0</v>
      </c>
      <c r="O2512" t="s">
        <v>3935</v>
      </c>
    </row>
    <row r="2513" spans="1:15" x14ac:dyDescent="0.35">
      <c r="A2513">
        <v>-1.1152416356877299</v>
      </c>
      <c r="B2513" t="s">
        <v>2080</v>
      </c>
      <c r="C2513" t="s">
        <v>2342</v>
      </c>
      <c r="D2513">
        <v>20150714214500</v>
      </c>
      <c r="E2513" s="1">
        <f>IF(SUMPRODUCT(--ISNUMBER(SEARCH({"ECON_EARNINGSREPORT","ECON_STOCKMARKET"},C2513)))&gt;0,1,0)</f>
        <v>1</v>
      </c>
      <c r="F2513" s="1">
        <f>IF(SUMPRODUCT(--ISNUMBER(SEARCH({"ENV_"},C2513)))&gt;0,1,0)</f>
        <v>0</v>
      </c>
      <c r="G2513" s="1">
        <f>IF(SUMPRODUCT(--ISNUMBER(SEARCH({"DISCRIMINATION","HARASSMENT","HATE_SPEECH","GENDER_VIOLENCE"},C2513)))&gt;0,1,0)</f>
        <v>0</v>
      </c>
      <c r="H2513" s="1">
        <f>IF(SUMPRODUCT(--ISNUMBER(SEARCH({"LEGALIZE","LEGISLATION","TRIAL"},C2513)))&gt;0,1,0)</f>
        <v>0</v>
      </c>
      <c r="I2513" s="1">
        <f>IF(SUMPRODUCT(--ISNUMBER(SEARCH({"LEADER"},C2513)))&gt;0,1,0)</f>
        <v>0</v>
      </c>
      <c r="J2513" t="str">
        <f t="shared" si="156"/>
        <v>2015</v>
      </c>
      <c r="K2513" t="str">
        <f t="shared" si="157"/>
        <v>07</v>
      </c>
      <c r="L2513" t="str">
        <f t="shared" si="158"/>
        <v>14</v>
      </c>
      <c r="M2513" s="2">
        <f t="shared" si="159"/>
        <v>42199.90625</v>
      </c>
      <c r="N2513" s="1">
        <f>IF(SUMPRODUCT(--ISNUMBER(SEARCH({"nasdaq.com","bloomberg.com","wsj.com","seekingalpha.com","valuewalk.com","reuters.com","forbes.com","marketwatch.com","investopedia.com","businessinsider.com","analystratings.com"},B2513)))&gt;0,1,0)</f>
        <v>0</v>
      </c>
      <c r="O2513" t="s">
        <v>3935</v>
      </c>
    </row>
    <row r="2514" spans="1:15" x14ac:dyDescent="0.35">
      <c r="A2514">
        <v>-2.4604569420035101</v>
      </c>
      <c r="B2514" t="s">
        <v>107</v>
      </c>
      <c r="C2514" t="s">
        <v>2343</v>
      </c>
      <c r="D2514">
        <v>20150331174500</v>
      </c>
      <c r="E2514" s="1">
        <f>IF(SUMPRODUCT(--ISNUMBER(SEARCH({"ECON_EARNINGSREPORT","ECON_STOCKMARKET"},C2514)))&gt;0,1,0)</f>
        <v>1</v>
      </c>
      <c r="F2514" s="1">
        <f>IF(SUMPRODUCT(--ISNUMBER(SEARCH({"ENV_"},C2514)))&gt;0,1,0)</f>
        <v>1</v>
      </c>
      <c r="G2514" s="1">
        <f>IF(SUMPRODUCT(--ISNUMBER(SEARCH({"DISCRIMINATION","HARASSMENT","HATE_SPEECH","GENDER_VIOLENCE"},C2514)))&gt;0,1,0)</f>
        <v>0</v>
      </c>
      <c r="H2514" s="1">
        <f>IF(SUMPRODUCT(--ISNUMBER(SEARCH({"LEGALIZE","LEGISLATION","TRIAL"},C2514)))&gt;0,1,0)</f>
        <v>0</v>
      </c>
      <c r="I2514" s="1">
        <f>IF(SUMPRODUCT(--ISNUMBER(SEARCH({"LEADER"},C2514)))&gt;0,1,0)</f>
        <v>0</v>
      </c>
      <c r="J2514" t="str">
        <f t="shared" si="156"/>
        <v>2015</v>
      </c>
      <c r="K2514" t="str">
        <f t="shared" si="157"/>
        <v>03</v>
      </c>
      <c r="L2514" t="str">
        <f t="shared" si="158"/>
        <v>31</v>
      </c>
      <c r="M2514" s="2">
        <f t="shared" si="159"/>
        <v>42094.739583333336</v>
      </c>
      <c r="N2514" s="1">
        <f>IF(SUMPRODUCT(--ISNUMBER(SEARCH({"nasdaq.com","bloomberg.com","wsj.com","seekingalpha.com","valuewalk.com","reuters.com","forbes.com","marketwatch.com","investopedia.com","businessinsider.com","analystratings.com"},B2514)))&gt;0,1,0)</f>
        <v>1</v>
      </c>
      <c r="O2514" t="s">
        <v>3935</v>
      </c>
    </row>
    <row r="2515" spans="1:15" x14ac:dyDescent="0.35">
      <c r="A2515">
        <v>0.123762376237624</v>
      </c>
      <c r="B2515" t="s">
        <v>29</v>
      </c>
      <c r="C2515" t="s">
        <v>2344</v>
      </c>
      <c r="D2515">
        <v>20151220213000</v>
      </c>
      <c r="E2515" s="1">
        <f>IF(SUMPRODUCT(--ISNUMBER(SEARCH({"ECON_EARNINGSREPORT","ECON_STOCKMARKET"},C2515)))&gt;0,1,0)</f>
        <v>1</v>
      </c>
      <c r="F2515" s="1">
        <f>IF(SUMPRODUCT(--ISNUMBER(SEARCH({"ENV_"},C2515)))&gt;0,1,0)</f>
        <v>0</v>
      </c>
      <c r="G2515" s="1">
        <f>IF(SUMPRODUCT(--ISNUMBER(SEARCH({"DISCRIMINATION","HARASSMENT","HATE_SPEECH","GENDER_VIOLENCE"},C2515)))&gt;0,1,0)</f>
        <v>0</v>
      </c>
      <c r="H2515" s="1">
        <f>IF(SUMPRODUCT(--ISNUMBER(SEARCH({"LEGALIZE","LEGISLATION","TRIAL"},C2515)))&gt;0,1,0)</f>
        <v>1</v>
      </c>
      <c r="I2515" s="1">
        <f>IF(SUMPRODUCT(--ISNUMBER(SEARCH({"LEADER"},C2515)))&gt;0,1,0)</f>
        <v>0</v>
      </c>
      <c r="J2515" t="str">
        <f t="shared" si="156"/>
        <v>2015</v>
      </c>
      <c r="K2515" t="str">
        <f t="shared" si="157"/>
        <v>12</v>
      </c>
      <c r="L2515" t="str">
        <f t="shared" si="158"/>
        <v>20</v>
      </c>
      <c r="M2515" s="2">
        <f t="shared" si="159"/>
        <v>42358.895833333336</v>
      </c>
      <c r="N2515" s="1">
        <f>IF(SUMPRODUCT(--ISNUMBER(SEARCH({"nasdaq.com","bloomberg.com","wsj.com","seekingalpha.com","valuewalk.com","reuters.com","forbes.com","marketwatch.com","investopedia.com","businessinsider.com","analystratings.com"},B2515)))&gt;0,1,0)</f>
        <v>0</v>
      </c>
      <c r="O2515" t="s">
        <v>3935</v>
      </c>
    </row>
    <row r="2516" spans="1:15" x14ac:dyDescent="0.35">
      <c r="A2516">
        <v>1.66358595194085</v>
      </c>
      <c r="B2516" t="s">
        <v>1277</v>
      </c>
      <c r="C2516" t="s">
        <v>2345</v>
      </c>
      <c r="D2516">
        <v>20160609223000</v>
      </c>
      <c r="E2516" s="1">
        <f>IF(SUMPRODUCT(--ISNUMBER(SEARCH({"ECON_EARNINGSREPORT","ECON_STOCKMARKET"},C2516)))&gt;0,1,0)</f>
        <v>0</v>
      </c>
      <c r="F2516" s="1">
        <f>IF(SUMPRODUCT(--ISNUMBER(SEARCH({"ENV_"},C2516)))&gt;0,1,0)</f>
        <v>0</v>
      </c>
      <c r="G2516" s="1">
        <f>IF(SUMPRODUCT(--ISNUMBER(SEARCH({"DISCRIMINATION","HARASSMENT","HATE_SPEECH","GENDER_VIOLENCE"},C2516)))&gt;0,1,0)</f>
        <v>0</v>
      </c>
      <c r="H2516" s="1">
        <f>IF(SUMPRODUCT(--ISNUMBER(SEARCH({"LEGALIZE","LEGISLATION","TRIAL"},C2516)))&gt;0,1,0)</f>
        <v>0</v>
      </c>
      <c r="I2516" s="1">
        <f>IF(SUMPRODUCT(--ISNUMBER(SEARCH({"LEADER"},C2516)))&gt;0,1,0)</f>
        <v>1</v>
      </c>
      <c r="J2516" t="str">
        <f t="shared" si="156"/>
        <v>2016</v>
      </c>
      <c r="K2516" t="str">
        <f t="shared" si="157"/>
        <v>06</v>
      </c>
      <c r="L2516" t="str">
        <f t="shared" si="158"/>
        <v>09</v>
      </c>
      <c r="M2516" s="2">
        <f t="shared" si="159"/>
        <v>42530.9375</v>
      </c>
      <c r="N2516" s="1">
        <f>IF(SUMPRODUCT(--ISNUMBER(SEARCH({"nasdaq.com","bloomberg.com","wsj.com","seekingalpha.com","valuewalk.com","reuters.com","forbes.com","marketwatch.com","investopedia.com","businessinsider.com","analystratings.com"},B2516)))&gt;0,1,0)</f>
        <v>0</v>
      </c>
      <c r="O2516" t="s">
        <v>3935</v>
      </c>
    </row>
    <row r="2517" spans="1:15" x14ac:dyDescent="0.35">
      <c r="A2517">
        <v>-0.55248618784530401</v>
      </c>
      <c r="B2517" t="s">
        <v>223</v>
      </c>
      <c r="C2517" t="s">
        <v>2346</v>
      </c>
      <c r="D2517">
        <v>20150930203000</v>
      </c>
      <c r="E2517" s="1">
        <f>IF(SUMPRODUCT(--ISNUMBER(SEARCH({"ECON_EARNINGSREPORT","ECON_STOCKMARKET"},C2517)))&gt;0,1,0)</f>
        <v>1</v>
      </c>
      <c r="F2517" s="1">
        <f>IF(SUMPRODUCT(--ISNUMBER(SEARCH({"ENV_"},C2517)))&gt;0,1,0)</f>
        <v>0</v>
      </c>
      <c r="G2517" s="1">
        <f>IF(SUMPRODUCT(--ISNUMBER(SEARCH({"DISCRIMINATION","HARASSMENT","HATE_SPEECH","GENDER_VIOLENCE"},C2517)))&gt;0,1,0)</f>
        <v>0</v>
      </c>
      <c r="H2517" s="1">
        <f>IF(SUMPRODUCT(--ISNUMBER(SEARCH({"LEGALIZE","LEGISLATION","TRIAL"},C2517)))&gt;0,1,0)</f>
        <v>0</v>
      </c>
      <c r="I2517" s="1">
        <f>IF(SUMPRODUCT(--ISNUMBER(SEARCH({"LEADER"},C2517)))&gt;0,1,0)</f>
        <v>0</v>
      </c>
      <c r="J2517" t="str">
        <f t="shared" si="156"/>
        <v>2015</v>
      </c>
      <c r="K2517" t="str">
        <f t="shared" si="157"/>
        <v>09</v>
      </c>
      <c r="L2517" t="str">
        <f t="shared" si="158"/>
        <v>30</v>
      </c>
      <c r="M2517" s="2">
        <f t="shared" si="159"/>
        <v>42277.854166666664</v>
      </c>
      <c r="N2517" s="1">
        <f>IF(SUMPRODUCT(--ISNUMBER(SEARCH({"nasdaq.com","bloomberg.com","wsj.com","seekingalpha.com","valuewalk.com","reuters.com","forbes.com","marketwatch.com","investopedia.com","businessinsider.com","analystratings.com"},B2517)))&gt;0,1,0)</f>
        <v>0</v>
      </c>
      <c r="O2517" t="s">
        <v>3935</v>
      </c>
    </row>
    <row r="2518" spans="1:15" x14ac:dyDescent="0.35">
      <c r="A2518">
        <v>-1.78926441351889</v>
      </c>
      <c r="B2518" t="s">
        <v>1498</v>
      </c>
      <c r="C2518" t="s">
        <v>2347</v>
      </c>
      <c r="D2518">
        <v>20160202170000</v>
      </c>
      <c r="E2518" s="1">
        <f>IF(SUMPRODUCT(--ISNUMBER(SEARCH({"ECON_EARNINGSREPORT","ECON_STOCKMARKET"},C2518)))&gt;0,1,0)</f>
        <v>1</v>
      </c>
      <c r="F2518" s="1">
        <f>IF(SUMPRODUCT(--ISNUMBER(SEARCH({"ENV_"},C2518)))&gt;0,1,0)</f>
        <v>1</v>
      </c>
      <c r="G2518" s="1">
        <f>IF(SUMPRODUCT(--ISNUMBER(SEARCH({"DISCRIMINATION","HARASSMENT","HATE_SPEECH","GENDER_VIOLENCE"},C2518)))&gt;0,1,0)</f>
        <v>0</v>
      </c>
      <c r="H2518" s="1">
        <f>IF(SUMPRODUCT(--ISNUMBER(SEARCH({"LEGALIZE","LEGISLATION","TRIAL"},C2518)))&gt;0,1,0)</f>
        <v>1</v>
      </c>
      <c r="I2518" s="1">
        <f>IF(SUMPRODUCT(--ISNUMBER(SEARCH({"LEADER"},C2518)))&gt;0,1,0)</f>
        <v>0</v>
      </c>
      <c r="J2518" t="str">
        <f t="shared" si="156"/>
        <v>2016</v>
      </c>
      <c r="K2518" t="str">
        <f t="shared" si="157"/>
        <v>02</v>
      </c>
      <c r="L2518" t="str">
        <f t="shared" si="158"/>
        <v>02</v>
      </c>
      <c r="M2518" s="2">
        <f t="shared" si="159"/>
        <v>42402.708333333336</v>
      </c>
      <c r="N2518" s="1">
        <f>IF(SUMPRODUCT(--ISNUMBER(SEARCH({"nasdaq.com","bloomberg.com","wsj.com","seekingalpha.com","valuewalk.com","reuters.com","forbes.com","marketwatch.com","investopedia.com","businessinsider.com","analystratings.com"},B2518)))&gt;0,1,0)</f>
        <v>0</v>
      </c>
      <c r="O2518" t="s">
        <v>3935</v>
      </c>
    </row>
    <row r="2519" spans="1:15" x14ac:dyDescent="0.35">
      <c r="A2519">
        <v>0.21551724137931</v>
      </c>
      <c r="B2519" t="s">
        <v>8</v>
      </c>
      <c r="C2519" t="s">
        <v>2348</v>
      </c>
      <c r="D2519">
        <v>20160502161500</v>
      </c>
      <c r="E2519" s="1">
        <f>IF(SUMPRODUCT(--ISNUMBER(SEARCH({"ECON_EARNINGSREPORT","ECON_STOCKMARKET"},C2519)))&gt;0,1,0)</f>
        <v>1</v>
      </c>
      <c r="F2519" s="1">
        <f>IF(SUMPRODUCT(--ISNUMBER(SEARCH({"ENV_"},C2519)))&gt;0,1,0)</f>
        <v>0</v>
      </c>
      <c r="G2519" s="1">
        <f>IF(SUMPRODUCT(--ISNUMBER(SEARCH({"DISCRIMINATION","HARASSMENT","HATE_SPEECH","GENDER_VIOLENCE"},C2519)))&gt;0,1,0)</f>
        <v>0</v>
      </c>
      <c r="H2519" s="1">
        <f>IF(SUMPRODUCT(--ISNUMBER(SEARCH({"LEGALIZE","LEGISLATION","TRIAL"},C2519)))&gt;0,1,0)</f>
        <v>1</v>
      </c>
      <c r="I2519" s="1">
        <f>IF(SUMPRODUCT(--ISNUMBER(SEARCH({"LEADER"},C2519)))&gt;0,1,0)</f>
        <v>0</v>
      </c>
      <c r="J2519" t="str">
        <f t="shared" si="156"/>
        <v>2016</v>
      </c>
      <c r="K2519" t="str">
        <f t="shared" si="157"/>
        <v>05</v>
      </c>
      <c r="L2519" t="str">
        <f t="shared" si="158"/>
        <v>02</v>
      </c>
      <c r="M2519" s="2">
        <f t="shared" si="159"/>
        <v>42492.677083333336</v>
      </c>
      <c r="N2519" s="1">
        <f>IF(SUMPRODUCT(--ISNUMBER(SEARCH({"nasdaq.com","bloomberg.com","wsj.com","seekingalpha.com","valuewalk.com","reuters.com","forbes.com","marketwatch.com","investopedia.com","businessinsider.com","analystratings.com"},B2519)))&gt;0,1,0)</f>
        <v>0</v>
      </c>
      <c r="O2519" t="s">
        <v>3935</v>
      </c>
    </row>
    <row r="2520" spans="1:15" x14ac:dyDescent="0.35">
      <c r="A2520">
        <v>0</v>
      </c>
      <c r="B2520" t="s">
        <v>139</v>
      </c>
      <c r="D2520">
        <v>20151214190000</v>
      </c>
      <c r="E2520" s="1">
        <f>IF(SUMPRODUCT(--ISNUMBER(SEARCH({"ECON_EARNINGSREPORT","ECON_STOCKMARKET"},C2520)))&gt;0,1,0)</f>
        <v>0</v>
      </c>
      <c r="F2520" s="1">
        <f>IF(SUMPRODUCT(--ISNUMBER(SEARCH({"ENV_"},C2520)))&gt;0,1,0)</f>
        <v>0</v>
      </c>
      <c r="G2520" s="1">
        <f>IF(SUMPRODUCT(--ISNUMBER(SEARCH({"DISCRIMINATION","HARASSMENT","HATE_SPEECH","GENDER_VIOLENCE"},C2520)))&gt;0,1,0)</f>
        <v>0</v>
      </c>
      <c r="H2520" s="1">
        <f>IF(SUMPRODUCT(--ISNUMBER(SEARCH({"LEGALIZE","LEGISLATION","TRIAL"},C2520)))&gt;0,1,0)</f>
        <v>0</v>
      </c>
      <c r="I2520" s="1">
        <f>IF(SUMPRODUCT(--ISNUMBER(SEARCH({"LEADER"},C2520)))&gt;0,1,0)</f>
        <v>0</v>
      </c>
      <c r="J2520" t="str">
        <f t="shared" si="156"/>
        <v>2015</v>
      </c>
      <c r="K2520" t="str">
        <f t="shared" si="157"/>
        <v>12</v>
      </c>
      <c r="L2520" t="str">
        <f t="shared" si="158"/>
        <v>14</v>
      </c>
      <c r="M2520" s="2">
        <f t="shared" si="159"/>
        <v>42352.791666666664</v>
      </c>
      <c r="N2520" s="1">
        <f>IF(SUMPRODUCT(--ISNUMBER(SEARCH({"nasdaq.com","bloomberg.com","wsj.com","seekingalpha.com","valuewalk.com","reuters.com","forbes.com","marketwatch.com","investopedia.com","businessinsider.com","analystratings.com"},B2520)))&gt;0,1,0)</f>
        <v>0</v>
      </c>
      <c r="O2520" t="s">
        <v>3935</v>
      </c>
    </row>
    <row r="2521" spans="1:15" x14ac:dyDescent="0.35">
      <c r="A2521">
        <v>1.25391849529781</v>
      </c>
      <c r="B2521" t="s">
        <v>229</v>
      </c>
      <c r="C2521" t="s">
        <v>2349</v>
      </c>
      <c r="D2521">
        <v>20160613130000</v>
      </c>
      <c r="E2521" s="1">
        <f>IF(SUMPRODUCT(--ISNUMBER(SEARCH({"ECON_EARNINGSREPORT","ECON_STOCKMARKET"},C2521)))&gt;0,1,0)</f>
        <v>1</v>
      </c>
      <c r="F2521" s="1">
        <f>IF(SUMPRODUCT(--ISNUMBER(SEARCH({"ENV_"},C2521)))&gt;0,1,0)</f>
        <v>0</v>
      </c>
      <c r="G2521" s="1">
        <f>IF(SUMPRODUCT(--ISNUMBER(SEARCH({"DISCRIMINATION","HARASSMENT","HATE_SPEECH","GENDER_VIOLENCE"},C2521)))&gt;0,1,0)</f>
        <v>0</v>
      </c>
      <c r="H2521" s="1">
        <f>IF(SUMPRODUCT(--ISNUMBER(SEARCH({"LEGALIZE","LEGISLATION","TRIAL"},C2521)))&gt;0,1,0)</f>
        <v>0</v>
      </c>
      <c r="I2521" s="1">
        <f>IF(SUMPRODUCT(--ISNUMBER(SEARCH({"LEADER"},C2521)))&gt;0,1,0)</f>
        <v>0</v>
      </c>
      <c r="J2521" t="str">
        <f t="shared" si="156"/>
        <v>2016</v>
      </c>
      <c r="K2521" t="str">
        <f t="shared" si="157"/>
        <v>06</v>
      </c>
      <c r="L2521" t="str">
        <f t="shared" si="158"/>
        <v>13</v>
      </c>
      <c r="M2521" s="2">
        <f t="shared" si="159"/>
        <v>42534.541666666664</v>
      </c>
      <c r="N2521" s="1">
        <f>IF(SUMPRODUCT(--ISNUMBER(SEARCH({"nasdaq.com","bloomberg.com","wsj.com","seekingalpha.com","valuewalk.com","reuters.com","forbes.com","marketwatch.com","investopedia.com","businessinsider.com","analystratings.com"},B2521)))&gt;0,1,0)</f>
        <v>0</v>
      </c>
      <c r="O2521" t="s">
        <v>3935</v>
      </c>
    </row>
    <row r="2522" spans="1:15" x14ac:dyDescent="0.35">
      <c r="A2522">
        <v>-1.0086455331412101</v>
      </c>
      <c r="B2522" t="s">
        <v>8</v>
      </c>
      <c r="C2522" t="s">
        <v>2350</v>
      </c>
      <c r="D2522">
        <v>20160201180000</v>
      </c>
      <c r="E2522" s="1">
        <f>IF(SUMPRODUCT(--ISNUMBER(SEARCH({"ECON_EARNINGSREPORT","ECON_STOCKMARKET"},C2522)))&gt;0,1,0)</f>
        <v>1</v>
      </c>
      <c r="F2522" s="1">
        <f>IF(SUMPRODUCT(--ISNUMBER(SEARCH({"ENV_"},C2522)))&gt;0,1,0)</f>
        <v>0</v>
      </c>
      <c r="G2522" s="1">
        <f>IF(SUMPRODUCT(--ISNUMBER(SEARCH({"DISCRIMINATION","HARASSMENT","HATE_SPEECH","GENDER_VIOLENCE"},C2522)))&gt;0,1,0)</f>
        <v>0</v>
      </c>
      <c r="H2522" s="1">
        <f>IF(SUMPRODUCT(--ISNUMBER(SEARCH({"LEGALIZE","LEGISLATION","TRIAL"},C2522)))&gt;0,1,0)</f>
        <v>1</v>
      </c>
      <c r="I2522" s="1">
        <f>IF(SUMPRODUCT(--ISNUMBER(SEARCH({"LEADER"},C2522)))&gt;0,1,0)</f>
        <v>0</v>
      </c>
      <c r="J2522" t="str">
        <f t="shared" si="156"/>
        <v>2016</v>
      </c>
      <c r="K2522" t="str">
        <f t="shared" si="157"/>
        <v>02</v>
      </c>
      <c r="L2522" t="str">
        <f t="shared" si="158"/>
        <v>01</v>
      </c>
      <c r="M2522" s="2">
        <f t="shared" si="159"/>
        <v>42401.75</v>
      </c>
      <c r="N2522" s="1">
        <f>IF(SUMPRODUCT(--ISNUMBER(SEARCH({"nasdaq.com","bloomberg.com","wsj.com","seekingalpha.com","valuewalk.com","reuters.com","forbes.com","marketwatch.com","investopedia.com","businessinsider.com","analystratings.com"},B2522)))&gt;0,1,0)</f>
        <v>0</v>
      </c>
      <c r="O2522" t="s">
        <v>3935</v>
      </c>
    </row>
    <row r="2523" spans="1:15" x14ac:dyDescent="0.35">
      <c r="A2523">
        <v>-1.88679245283019</v>
      </c>
      <c r="B2523" t="s">
        <v>2351</v>
      </c>
      <c r="C2523" t="s">
        <v>2352</v>
      </c>
      <c r="D2523">
        <v>20150714163000</v>
      </c>
      <c r="E2523" s="1">
        <f>IF(SUMPRODUCT(--ISNUMBER(SEARCH({"ECON_EARNINGSREPORT","ECON_STOCKMARKET"},C2523)))&gt;0,1,0)</f>
        <v>1</v>
      </c>
      <c r="F2523" s="1">
        <f>IF(SUMPRODUCT(--ISNUMBER(SEARCH({"ENV_"},C2523)))&gt;0,1,0)</f>
        <v>0</v>
      </c>
      <c r="G2523" s="1">
        <f>IF(SUMPRODUCT(--ISNUMBER(SEARCH({"DISCRIMINATION","HARASSMENT","HATE_SPEECH","GENDER_VIOLENCE"},C2523)))&gt;0,1,0)</f>
        <v>0</v>
      </c>
      <c r="H2523" s="1">
        <f>IF(SUMPRODUCT(--ISNUMBER(SEARCH({"LEGALIZE","LEGISLATION","TRIAL"},C2523)))&gt;0,1,0)</f>
        <v>0</v>
      </c>
      <c r="I2523" s="1">
        <f>IF(SUMPRODUCT(--ISNUMBER(SEARCH({"LEADER"},C2523)))&gt;0,1,0)</f>
        <v>0</v>
      </c>
      <c r="J2523" t="str">
        <f t="shared" si="156"/>
        <v>2015</v>
      </c>
      <c r="K2523" t="str">
        <f t="shared" si="157"/>
        <v>07</v>
      </c>
      <c r="L2523" t="str">
        <f t="shared" si="158"/>
        <v>14</v>
      </c>
      <c r="M2523" s="2">
        <f t="shared" si="159"/>
        <v>42199.6875</v>
      </c>
      <c r="N2523" s="1">
        <f>IF(SUMPRODUCT(--ISNUMBER(SEARCH({"nasdaq.com","bloomberg.com","wsj.com","seekingalpha.com","valuewalk.com","reuters.com","forbes.com","marketwatch.com","investopedia.com","businessinsider.com","analystratings.com"},B2523)))&gt;0,1,0)</f>
        <v>0</v>
      </c>
      <c r="O2523" t="s">
        <v>3935</v>
      </c>
    </row>
    <row r="2524" spans="1:15" x14ac:dyDescent="0.35">
      <c r="A2524">
        <v>0</v>
      </c>
      <c r="B2524" t="s">
        <v>23</v>
      </c>
      <c r="C2524" t="s">
        <v>2353</v>
      </c>
      <c r="D2524">
        <v>20160105233000</v>
      </c>
      <c r="E2524" s="1">
        <f>IF(SUMPRODUCT(--ISNUMBER(SEARCH({"ECON_EARNINGSREPORT","ECON_STOCKMARKET"},C2524)))&gt;0,1,0)</f>
        <v>1</v>
      </c>
      <c r="F2524" s="1">
        <f>IF(SUMPRODUCT(--ISNUMBER(SEARCH({"ENV_"},C2524)))&gt;0,1,0)</f>
        <v>0</v>
      </c>
      <c r="G2524" s="1">
        <f>IF(SUMPRODUCT(--ISNUMBER(SEARCH({"DISCRIMINATION","HARASSMENT","HATE_SPEECH","GENDER_VIOLENCE"},C2524)))&gt;0,1,0)</f>
        <v>0</v>
      </c>
      <c r="H2524" s="1">
        <f>IF(SUMPRODUCT(--ISNUMBER(SEARCH({"LEGALIZE","LEGISLATION","TRIAL"},C2524)))&gt;0,1,0)</f>
        <v>0</v>
      </c>
      <c r="I2524" s="1">
        <f>IF(SUMPRODUCT(--ISNUMBER(SEARCH({"LEADER"},C2524)))&gt;0,1,0)</f>
        <v>0</v>
      </c>
      <c r="J2524" t="str">
        <f t="shared" si="156"/>
        <v>2016</v>
      </c>
      <c r="K2524" t="str">
        <f t="shared" si="157"/>
        <v>01</v>
      </c>
      <c r="L2524" t="str">
        <f t="shared" si="158"/>
        <v>05</v>
      </c>
      <c r="M2524" s="2">
        <f t="shared" si="159"/>
        <v>42374.979166666664</v>
      </c>
      <c r="N2524" s="1">
        <f>IF(SUMPRODUCT(--ISNUMBER(SEARCH({"nasdaq.com","bloomberg.com","wsj.com","seekingalpha.com","valuewalk.com","reuters.com","forbes.com","marketwatch.com","investopedia.com","businessinsider.com","analystratings.com"},B2524)))&gt;0,1,0)</f>
        <v>0</v>
      </c>
      <c r="O2524" t="s">
        <v>3935</v>
      </c>
    </row>
    <row r="2525" spans="1:15" x14ac:dyDescent="0.35">
      <c r="A2525">
        <v>-2.2292993630573199</v>
      </c>
      <c r="B2525" t="s">
        <v>21</v>
      </c>
      <c r="C2525" t="s">
        <v>2354</v>
      </c>
      <c r="D2525">
        <v>20160331181500</v>
      </c>
      <c r="E2525" s="1">
        <f>IF(SUMPRODUCT(--ISNUMBER(SEARCH({"ECON_EARNINGSREPORT","ECON_STOCKMARKET"},C2525)))&gt;0,1,0)</f>
        <v>1</v>
      </c>
      <c r="F2525" s="1">
        <f>IF(SUMPRODUCT(--ISNUMBER(SEARCH({"ENV_"},C2525)))&gt;0,1,0)</f>
        <v>0</v>
      </c>
      <c r="G2525" s="1">
        <f>IF(SUMPRODUCT(--ISNUMBER(SEARCH({"DISCRIMINATION","HARASSMENT","HATE_SPEECH","GENDER_VIOLENCE"},C2525)))&gt;0,1,0)</f>
        <v>0</v>
      </c>
      <c r="H2525" s="1">
        <f>IF(SUMPRODUCT(--ISNUMBER(SEARCH({"LEGALIZE","LEGISLATION","TRIAL"},C2525)))&gt;0,1,0)</f>
        <v>0</v>
      </c>
      <c r="I2525" s="1">
        <f>IF(SUMPRODUCT(--ISNUMBER(SEARCH({"LEADER"},C2525)))&gt;0,1,0)</f>
        <v>0</v>
      </c>
      <c r="J2525" t="str">
        <f t="shared" si="156"/>
        <v>2016</v>
      </c>
      <c r="K2525" t="str">
        <f t="shared" si="157"/>
        <v>03</v>
      </c>
      <c r="L2525" t="str">
        <f t="shared" si="158"/>
        <v>31</v>
      </c>
      <c r="M2525" s="2">
        <f t="shared" si="159"/>
        <v>42460.760416666664</v>
      </c>
      <c r="N2525" s="1">
        <f>IF(SUMPRODUCT(--ISNUMBER(SEARCH({"nasdaq.com","bloomberg.com","wsj.com","seekingalpha.com","valuewalk.com","reuters.com","forbes.com","marketwatch.com","investopedia.com","businessinsider.com","analystratings.com"},B2525)))&gt;0,1,0)</f>
        <v>0</v>
      </c>
      <c r="O2525" t="s">
        <v>3935</v>
      </c>
    </row>
    <row r="2526" spans="1:15" x14ac:dyDescent="0.35">
      <c r="A2526">
        <v>-2.0050125313283198</v>
      </c>
      <c r="B2526" t="s">
        <v>40</v>
      </c>
      <c r="C2526" t="s">
        <v>2355</v>
      </c>
      <c r="D2526">
        <v>20160503181500</v>
      </c>
      <c r="E2526" s="1">
        <f>IF(SUMPRODUCT(--ISNUMBER(SEARCH({"ECON_EARNINGSREPORT","ECON_STOCKMARKET"},C2526)))&gt;0,1,0)</f>
        <v>1</v>
      </c>
      <c r="F2526" s="1">
        <f>IF(SUMPRODUCT(--ISNUMBER(SEARCH({"ENV_"},C2526)))&gt;0,1,0)</f>
        <v>0</v>
      </c>
      <c r="G2526" s="1">
        <f>IF(SUMPRODUCT(--ISNUMBER(SEARCH({"DISCRIMINATION","HARASSMENT","HATE_SPEECH","GENDER_VIOLENCE"},C2526)))&gt;0,1,0)</f>
        <v>0</v>
      </c>
      <c r="H2526" s="1">
        <f>IF(SUMPRODUCT(--ISNUMBER(SEARCH({"LEGALIZE","LEGISLATION","TRIAL"},C2526)))&gt;0,1,0)</f>
        <v>0</v>
      </c>
      <c r="I2526" s="1">
        <f>IF(SUMPRODUCT(--ISNUMBER(SEARCH({"LEADER"},C2526)))&gt;0,1,0)</f>
        <v>0</v>
      </c>
      <c r="J2526" t="str">
        <f t="shared" si="156"/>
        <v>2016</v>
      </c>
      <c r="K2526" t="str">
        <f t="shared" si="157"/>
        <v>05</v>
      </c>
      <c r="L2526" t="str">
        <f t="shared" si="158"/>
        <v>03</v>
      </c>
      <c r="M2526" s="2">
        <f t="shared" si="159"/>
        <v>42493.760416666664</v>
      </c>
      <c r="N2526" s="1">
        <f>IF(SUMPRODUCT(--ISNUMBER(SEARCH({"nasdaq.com","bloomberg.com","wsj.com","seekingalpha.com","valuewalk.com","reuters.com","forbes.com","marketwatch.com","investopedia.com","businessinsider.com","analystratings.com"},B2526)))&gt;0,1,0)</f>
        <v>0</v>
      </c>
      <c r="O2526" t="s">
        <v>3935</v>
      </c>
    </row>
    <row r="2527" spans="1:15" x14ac:dyDescent="0.35">
      <c r="A2527">
        <v>0.17793594306049801</v>
      </c>
      <c r="B2527" t="s">
        <v>1775</v>
      </c>
      <c r="C2527" t="s">
        <v>2356</v>
      </c>
      <c r="D2527">
        <v>20150728203000</v>
      </c>
      <c r="E2527" s="1">
        <f>IF(SUMPRODUCT(--ISNUMBER(SEARCH({"ECON_EARNINGSREPORT","ECON_STOCKMARKET"},C2527)))&gt;0,1,0)</f>
        <v>0</v>
      </c>
      <c r="F2527" s="1">
        <f>IF(SUMPRODUCT(--ISNUMBER(SEARCH({"ENV_"},C2527)))&gt;0,1,0)</f>
        <v>0</v>
      </c>
      <c r="G2527" s="1">
        <f>IF(SUMPRODUCT(--ISNUMBER(SEARCH({"DISCRIMINATION","HARASSMENT","HATE_SPEECH","GENDER_VIOLENCE"},C2527)))&gt;0,1,0)</f>
        <v>0</v>
      </c>
      <c r="H2527" s="1">
        <f>IF(SUMPRODUCT(--ISNUMBER(SEARCH({"LEGALIZE","LEGISLATION","TRIAL"},C2527)))&gt;0,1,0)</f>
        <v>0</v>
      </c>
      <c r="I2527" s="1">
        <f>IF(SUMPRODUCT(--ISNUMBER(SEARCH({"LEADER"},C2527)))&gt;0,1,0)</f>
        <v>0</v>
      </c>
      <c r="J2527" t="str">
        <f t="shared" si="156"/>
        <v>2015</v>
      </c>
      <c r="K2527" t="str">
        <f t="shared" si="157"/>
        <v>07</v>
      </c>
      <c r="L2527" t="str">
        <f t="shared" si="158"/>
        <v>28</v>
      </c>
      <c r="M2527" s="2">
        <f t="shared" si="159"/>
        <v>42213.854166666664</v>
      </c>
      <c r="N2527" s="1">
        <f>IF(SUMPRODUCT(--ISNUMBER(SEARCH({"nasdaq.com","bloomberg.com","wsj.com","seekingalpha.com","valuewalk.com","reuters.com","forbes.com","marketwatch.com","investopedia.com","businessinsider.com","analystratings.com"},B2527)))&gt;0,1,0)</f>
        <v>0</v>
      </c>
      <c r="O2527" t="s">
        <v>3935</v>
      </c>
    </row>
    <row r="2528" spans="1:15" x14ac:dyDescent="0.35">
      <c r="A2528">
        <v>0.53191489361702204</v>
      </c>
      <c r="B2528" t="s">
        <v>10</v>
      </c>
      <c r="D2528">
        <v>20150329164500</v>
      </c>
      <c r="E2528" s="1">
        <f>IF(SUMPRODUCT(--ISNUMBER(SEARCH({"ECON_EARNINGSREPORT","ECON_STOCKMARKET"},C2528)))&gt;0,1,0)</f>
        <v>0</v>
      </c>
      <c r="F2528" s="1">
        <f>IF(SUMPRODUCT(--ISNUMBER(SEARCH({"ENV_"},C2528)))&gt;0,1,0)</f>
        <v>0</v>
      </c>
      <c r="G2528" s="1">
        <f>IF(SUMPRODUCT(--ISNUMBER(SEARCH({"DISCRIMINATION","HARASSMENT","HATE_SPEECH","GENDER_VIOLENCE"},C2528)))&gt;0,1,0)</f>
        <v>0</v>
      </c>
      <c r="H2528" s="1">
        <f>IF(SUMPRODUCT(--ISNUMBER(SEARCH({"LEGALIZE","LEGISLATION","TRIAL"},C2528)))&gt;0,1,0)</f>
        <v>0</v>
      </c>
      <c r="I2528" s="1">
        <f>IF(SUMPRODUCT(--ISNUMBER(SEARCH({"LEADER"},C2528)))&gt;0,1,0)</f>
        <v>0</v>
      </c>
      <c r="J2528" t="str">
        <f t="shared" si="156"/>
        <v>2015</v>
      </c>
      <c r="K2528" t="str">
        <f t="shared" si="157"/>
        <v>03</v>
      </c>
      <c r="L2528" t="str">
        <f t="shared" si="158"/>
        <v>29</v>
      </c>
      <c r="M2528" s="2">
        <f t="shared" si="159"/>
        <v>42092.697916666664</v>
      </c>
      <c r="N2528" s="1">
        <f>IF(SUMPRODUCT(--ISNUMBER(SEARCH({"nasdaq.com","bloomberg.com","wsj.com","seekingalpha.com","valuewalk.com","reuters.com","forbes.com","marketwatch.com","investopedia.com","businessinsider.com","analystratings.com"},B2528)))&gt;0,1,0)</f>
        <v>1</v>
      </c>
      <c r="O2528" t="s">
        <v>3935</v>
      </c>
    </row>
    <row r="2529" spans="1:15" x14ac:dyDescent="0.35">
      <c r="A2529">
        <v>3.3293697978596901</v>
      </c>
      <c r="B2529" t="s">
        <v>346</v>
      </c>
      <c r="C2529" t="s">
        <v>2357</v>
      </c>
      <c r="D2529">
        <v>20150714060000</v>
      </c>
      <c r="E2529" s="1">
        <f>IF(SUMPRODUCT(--ISNUMBER(SEARCH({"ECON_EARNINGSREPORT","ECON_STOCKMARKET"},C2529)))&gt;0,1,0)</f>
        <v>1</v>
      </c>
      <c r="F2529" s="1">
        <f>IF(SUMPRODUCT(--ISNUMBER(SEARCH({"ENV_"},C2529)))&gt;0,1,0)</f>
        <v>0</v>
      </c>
      <c r="G2529" s="1">
        <f>IF(SUMPRODUCT(--ISNUMBER(SEARCH({"DISCRIMINATION","HARASSMENT","HATE_SPEECH","GENDER_VIOLENCE"},C2529)))&gt;0,1,0)</f>
        <v>0</v>
      </c>
      <c r="H2529" s="1">
        <f>IF(SUMPRODUCT(--ISNUMBER(SEARCH({"LEGALIZE","LEGISLATION","TRIAL"},C2529)))&gt;0,1,0)</f>
        <v>0</v>
      </c>
      <c r="I2529" s="1">
        <f>IF(SUMPRODUCT(--ISNUMBER(SEARCH({"LEADER"},C2529)))&gt;0,1,0)</f>
        <v>1</v>
      </c>
      <c r="J2529" t="str">
        <f t="shared" si="156"/>
        <v>2015</v>
      </c>
      <c r="K2529" t="str">
        <f t="shared" si="157"/>
        <v>07</v>
      </c>
      <c r="L2529" t="str">
        <f t="shared" si="158"/>
        <v>14</v>
      </c>
      <c r="M2529" s="2">
        <f t="shared" si="159"/>
        <v>42199.25</v>
      </c>
      <c r="N2529" s="1">
        <f>IF(SUMPRODUCT(--ISNUMBER(SEARCH({"nasdaq.com","bloomberg.com","wsj.com","seekingalpha.com","valuewalk.com","reuters.com","forbes.com","marketwatch.com","investopedia.com","businessinsider.com","analystratings.com"},B2529)))&gt;0,1,0)</f>
        <v>0</v>
      </c>
      <c r="O2529" t="s">
        <v>3935</v>
      </c>
    </row>
    <row r="2530" spans="1:15" x14ac:dyDescent="0.35">
      <c r="A2530">
        <v>2.9629629629629601</v>
      </c>
      <c r="B2530" t="s">
        <v>71</v>
      </c>
      <c r="C2530" t="s">
        <v>1484</v>
      </c>
      <c r="D2530">
        <v>20151020124500</v>
      </c>
      <c r="E2530" s="1">
        <f>IF(SUMPRODUCT(--ISNUMBER(SEARCH({"ECON_EARNINGSREPORT","ECON_STOCKMARKET"},C2530)))&gt;0,1,0)</f>
        <v>1</v>
      </c>
      <c r="F2530" s="1">
        <f>IF(SUMPRODUCT(--ISNUMBER(SEARCH({"ENV_"},C2530)))&gt;0,1,0)</f>
        <v>0</v>
      </c>
      <c r="G2530" s="1">
        <f>IF(SUMPRODUCT(--ISNUMBER(SEARCH({"DISCRIMINATION","HARASSMENT","HATE_SPEECH","GENDER_VIOLENCE"},C2530)))&gt;0,1,0)</f>
        <v>0</v>
      </c>
      <c r="H2530" s="1">
        <f>IF(SUMPRODUCT(--ISNUMBER(SEARCH({"LEGALIZE","LEGISLATION","TRIAL"},C2530)))&gt;0,1,0)</f>
        <v>0</v>
      </c>
      <c r="I2530" s="1">
        <f>IF(SUMPRODUCT(--ISNUMBER(SEARCH({"LEADER"},C2530)))&gt;0,1,0)</f>
        <v>1</v>
      </c>
      <c r="J2530" t="str">
        <f t="shared" si="156"/>
        <v>2015</v>
      </c>
      <c r="K2530" t="str">
        <f t="shared" si="157"/>
        <v>10</v>
      </c>
      <c r="L2530" t="str">
        <f t="shared" si="158"/>
        <v>20</v>
      </c>
      <c r="M2530" s="2">
        <f t="shared" si="159"/>
        <v>42297.53125</v>
      </c>
      <c r="N2530" s="1">
        <f>IF(SUMPRODUCT(--ISNUMBER(SEARCH({"nasdaq.com","bloomberg.com","wsj.com","seekingalpha.com","valuewalk.com","reuters.com","forbes.com","marketwatch.com","investopedia.com","businessinsider.com","analystratings.com"},B2530)))&gt;0,1,0)</f>
        <v>1</v>
      </c>
      <c r="O2530" t="s">
        <v>3935</v>
      </c>
    </row>
    <row r="2531" spans="1:15" x14ac:dyDescent="0.35">
      <c r="A2531">
        <v>0.138504155124654</v>
      </c>
      <c r="B2531" t="s">
        <v>1875</v>
      </c>
      <c r="C2531" t="s">
        <v>2358</v>
      </c>
      <c r="D2531">
        <v>20151006163000</v>
      </c>
      <c r="E2531" s="1">
        <f>IF(SUMPRODUCT(--ISNUMBER(SEARCH({"ECON_EARNINGSREPORT","ECON_STOCKMARKET"},C2531)))&gt;0,1,0)</f>
        <v>1</v>
      </c>
      <c r="F2531" s="1">
        <f>IF(SUMPRODUCT(--ISNUMBER(SEARCH({"ENV_"},C2531)))&gt;0,1,0)</f>
        <v>0</v>
      </c>
      <c r="G2531" s="1">
        <f>IF(SUMPRODUCT(--ISNUMBER(SEARCH({"DISCRIMINATION","HARASSMENT","HATE_SPEECH","GENDER_VIOLENCE"},C2531)))&gt;0,1,0)</f>
        <v>0</v>
      </c>
      <c r="H2531" s="1">
        <f>IF(SUMPRODUCT(--ISNUMBER(SEARCH({"LEGALIZE","LEGISLATION","TRIAL"},C2531)))&gt;0,1,0)</f>
        <v>0</v>
      </c>
      <c r="I2531" s="1">
        <f>IF(SUMPRODUCT(--ISNUMBER(SEARCH({"LEADER"},C2531)))&gt;0,1,0)</f>
        <v>1</v>
      </c>
      <c r="J2531" t="str">
        <f t="shared" si="156"/>
        <v>2015</v>
      </c>
      <c r="K2531" t="str">
        <f t="shared" si="157"/>
        <v>10</v>
      </c>
      <c r="L2531" t="str">
        <f t="shared" si="158"/>
        <v>06</v>
      </c>
      <c r="M2531" s="2">
        <f t="shared" si="159"/>
        <v>42283.6875</v>
      </c>
      <c r="N2531" s="1">
        <f>IF(SUMPRODUCT(--ISNUMBER(SEARCH({"nasdaq.com","bloomberg.com","wsj.com","seekingalpha.com","valuewalk.com","reuters.com","forbes.com","marketwatch.com","investopedia.com","businessinsider.com","analystratings.com"},B2531)))&gt;0,1,0)</f>
        <v>0</v>
      </c>
      <c r="O2531" t="s">
        <v>3935</v>
      </c>
    </row>
    <row r="2532" spans="1:15" x14ac:dyDescent="0.35">
      <c r="A2532">
        <v>0</v>
      </c>
      <c r="B2532" t="s">
        <v>1498</v>
      </c>
      <c r="C2532" t="s">
        <v>2359</v>
      </c>
      <c r="D2532">
        <v>20151215173000</v>
      </c>
      <c r="E2532" s="1">
        <f>IF(SUMPRODUCT(--ISNUMBER(SEARCH({"ECON_EARNINGSREPORT","ECON_STOCKMARKET"},C2532)))&gt;0,1,0)</f>
        <v>1</v>
      </c>
      <c r="F2532" s="1">
        <f>IF(SUMPRODUCT(--ISNUMBER(SEARCH({"ENV_"},C2532)))&gt;0,1,0)</f>
        <v>0</v>
      </c>
      <c r="G2532" s="1">
        <f>IF(SUMPRODUCT(--ISNUMBER(SEARCH({"DISCRIMINATION","HARASSMENT","HATE_SPEECH","GENDER_VIOLENCE"},C2532)))&gt;0,1,0)</f>
        <v>0</v>
      </c>
      <c r="H2532" s="1">
        <f>IF(SUMPRODUCT(--ISNUMBER(SEARCH({"LEGALIZE","LEGISLATION","TRIAL"},C2532)))&gt;0,1,0)</f>
        <v>1</v>
      </c>
      <c r="I2532" s="1">
        <f>IF(SUMPRODUCT(--ISNUMBER(SEARCH({"LEADER"},C2532)))&gt;0,1,0)</f>
        <v>0</v>
      </c>
      <c r="J2532" t="str">
        <f t="shared" si="156"/>
        <v>2015</v>
      </c>
      <c r="K2532" t="str">
        <f t="shared" si="157"/>
        <v>12</v>
      </c>
      <c r="L2532" t="str">
        <f t="shared" si="158"/>
        <v>15</v>
      </c>
      <c r="M2532" s="2">
        <f t="shared" si="159"/>
        <v>42353.729166666664</v>
      </c>
      <c r="N2532" s="1">
        <f>IF(SUMPRODUCT(--ISNUMBER(SEARCH({"nasdaq.com","bloomberg.com","wsj.com","seekingalpha.com","valuewalk.com","reuters.com","forbes.com","marketwatch.com","investopedia.com","businessinsider.com","analystratings.com"},B2532)))&gt;0,1,0)</f>
        <v>0</v>
      </c>
      <c r="O2532" t="s">
        <v>3935</v>
      </c>
    </row>
    <row r="2533" spans="1:15" x14ac:dyDescent="0.35">
      <c r="A2533">
        <v>4.7882136279926302</v>
      </c>
      <c r="B2533" t="s">
        <v>111</v>
      </c>
      <c r="D2533">
        <v>20150604184500</v>
      </c>
      <c r="E2533" s="1">
        <f>IF(SUMPRODUCT(--ISNUMBER(SEARCH({"ECON_EARNINGSREPORT","ECON_STOCKMARKET"},C2533)))&gt;0,1,0)</f>
        <v>0</v>
      </c>
      <c r="F2533" s="1">
        <f>IF(SUMPRODUCT(--ISNUMBER(SEARCH({"ENV_"},C2533)))&gt;0,1,0)</f>
        <v>0</v>
      </c>
      <c r="G2533" s="1">
        <f>IF(SUMPRODUCT(--ISNUMBER(SEARCH({"DISCRIMINATION","HARASSMENT","HATE_SPEECH","GENDER_VIOLENCE"},C2533)))&gt;0,1,0)</f>
        <v>0</v>
      </c>
      <c r="H2533" s="1">
        <f>IF(SUMPRODUCT(--ISNUMBER(SEARCH({"LEGALIZE","LEGISLATION","TRIAL"},C2533)))&gt;0,1,0)</f>
        <v>0</v>
      </c>
      <c r="I2533" s="1">
        <f>IF(SUMPRODUCT(--ISNUMBER(SEARCH({"LEADER"},C2533)))&gt;0,1,0)</f>
        <v>0</v>
      </c>
      <c r="J2533" t="str">
        <f t="shared" si="156"/>
        <v>2015</v>
      </c>
      <c r="K2533" t="str">
        <f t="shared" si="157"/>
        <v>06</v>
      </c>
      <c r="L2533" t="str">
        <f t="shared" si="158"/>
        <v>04</v>
      </c>
      <c r="M2533" s="2">
        <f t="shared" si="159"/>
        <v>42159.78125</v>
      </c>
      <c r="N2533" s="1">
        <f>IF(SUMPRODUCT(--ISNUMBER(SEARCH({"nasdaq.com","bloomberg.com","wsj.com","seekingalpha.com","valuewalk.com","reuters.com","forbes.com","marketwatch.com","investopedia.com","businessinsider.com","analystratings.com"},B2533)))&gt;0,1,0)</f>
        <v>0</v>
      </c>
      <c r="O2533" t="s">
        <v>3935</v>
      </c>
    </row>
    <row r="2534" spans="1:15" x14ac:dyDescent="0.35">
      <c r="A2534">
        <v>-1.6913319238900599</v>
      </c>
      <c r="B2534" t="s">
        <v>2360</v>
      </c>
      <c r="C2534" t="s">
        <v>1645</v>
      </c>
      <c r="D2534">
        <v>20150626220000</v>
      </c>
      <c r="E2534" s="1">
        <f>IF(SUMPRODUCT(--ISNUMBER(SEARCH({"ECON_EARNINGSREPORT","ECON_STOCKMARKET"},C2534)))&gt;0,1,0)</f>
        <v>1</v>
      </c>
      <c r="F2534" s="1">
        <f>IF(SUMPRODUCT(--ISNUMBER(SEARCH({"ENV_"},C2534)))&gt;0,1,0)</f>
        <v>0</v>
      </c>
      <c r="G2534" s="1">
        <f>IF(SUMPRODUCT(--ISNUMBER(SEARCH({"DISCRIMINATION","HARASSMENT","HATE_SPEECH","GENDER_VIOLENCE"},C2534)))&gt;0,1,0)</f>
        <v>0</v>
      </c>
      <c r="H2534" s="1">
        <f>IF(SUMPRODUCT(--ISNUMBER(SEARCH({"LEGALIZE","LEGISLATION","TRIAL"},C2534)))&gt;0,1,0)</f>
        <v>0</v>
      </c>
      <c r="I2534" s="1">
        <f>IF(SUMPRODUCT(--ISNUMBER(SEARCH({"LEADER"},C2534)))&gt;0,1,0)</f>
        <v>1</v>
      </c>
      <c r="J2534" t="str">
        <f t="shared" si="156"/>
        <v>2015</v>
      </c>
      <c r="K2534" t="str">
        <f t="shared" si="157"/>
        <v>06</v>
      </c>
      <c r="L2534" t="str">
        <f t="shared" si="158"/>
        <v>26</v>
      </c>
      <c r="M2534" s="2">
        <f t="shared" si="159"/>
        <v>42181.916666666664</v>
      </c>
      <c r="N2534" s="1">
        <f>IF(SUMPRODUCT(--ISNUMBER(SEARCH({"nasdaq.com","bloomberg.com","wsj.com","seekingalpha.com","valuewalk.com","reuters.com","forbes.com","marketwatch.com","investopedia.com","businessinsider.com","analystratings.com"},B2534)))&gt;0,1,0)</f>
        <v>0</v>
      </c>
      <c r="O2534" t="s">
        <v>3935</v>
      </c>
    </row>
    <row r="2535" spans="1:15" x14ac:dyDescent="0.35">
      <c r="A2535">
        <v>0</v>
      </c>
      <c r="B2535" t="s">
        <v>1193</v>
      </c>
      <c r="C2535" t="s">
        <v>2361</v>
      </c>
      <c r="D2535">
        <v>20150402130000</v>
      </c>
      <c r="E2535" s="1">
        <f>IF(SUMPRODUCT(--ISNUMBER(SEARCH({"ECON_EARNINGSREPORT","ECON_STOCKMARKET"},C2535)))&gt;0,1,0)</f>
        <v>1</v>
      </c>
      <c r="F2535" s="1">
        <f>IF(SUMPRODUCT(--ISNUMBER(SEARCH({"ENV_"},C2535)))&gt;0,1,0)</f>
        <v>0</v>
      </c>
      <c r="G2535" s="1">
        <f>IF(SUMPRODUCT(--ISNUMBER(SEARCH({"DISCRIMINATION","HARASSMENT","HATE_SPEECH","GENDER_VIOLENCE"},C2535)))&gt;0,1,0)</f>
        <v>0</v>
      </c>
      <c r="H2535" s="1">
        <f>IF(SUMPRODUCT(--ISNUMBER(SEARCH({"LEGALIZE","LEGISLATION","TRIAL"},C2535)))&gt;0,1,0)</f>
        <v>0</v>
      </c>
      <c r="I2535" s="1">
        <f>IF(SUMPRODUCT(--ISNUMBER(SEARCH({"LEADER"},C2535)))&gt;0,1,0)</f>
        <v>0</v>
      </c>
      <c r="J2535" t="str">
        <f t="shared" si="156"/>
        <v>2015</v>
      </c>
      <c r="K2535" t="str">
        <f t="shared" si="157"/>
        <v>04</v>
      </c>
      <c r="L2535" t="str">
        <f t="shared" si="158"/>
        <v>02</v>
      </c>
      <c r="M2535" s="2">
        <f t="shared" si="159"/>
        <v>42096.541666666664</v>
      </c>
      <c r="N2535" s="1">
        <f>IF(SUMPRODUCT(--ISNUMBER(SEARCH({"nasdaq.com","bloomberg.com","wsj.com","seekingalpha.com","valuewalk.com","reuters.com","forbes.com","marketwatch.com","investopedia.com","businessinsider.com","analystratings.com"},B2535)))&gt;0,1,0)</f>
        <v>0</v>
      </c>
      <c r="O2535" t="s">
        <v>3935</v>
      </c>
    </row>
    <row r="2536" spans="1:15" x14ac:dyDescent="0.35">
      <c r="A2536">
        <v>-4.6511627906976702</v>
      </c>
      <c r="B2536" t="s">
        <v>2362</v>
      </c>
      <c r="C2536" t="s">
        <v>2363</v>
      </c>
      <c r="D2536">
        <v>20150716130000</v>
      </c>
      <c r="E2536" s="1">
        <f>IF(SUMPRODUCT(--ISNUMBER(SEARCH({"ECON_EARNINGSREPORT","ECON_STOCKMARKET"},C2536)))&gt;0,1,0)</f>
        <v>0</v>
      </c>
      <c r="F2536" s="1">
        <f>IF(SUMPRODUCT(--ISNUMBER(SEARCH({"ENV_"},C2536)))&gt;0,1,0)</f>
        <v>0</v>
      </c>
      <c r="G2536" s="1">
        <f>IF(SUMPRODUCT(--ISNUMBER(SEARCH({"DISCRIMINATION","HARASSMENT","HATE_SPEECH","GENDER_VIOLENCE"},C2536)))&gt;0,1,0)</f>
        <v>0</v>
      </c>
      <c r="H2536" s="1">
        <f>IF(SUMPRODUCT(--ISNUMBER(SEARCH({"LEGALIZE","LEGISLATION","TRIAL"},C2536)))&gt;0,1,0)</f>
        <v>0</v>
      </c>
      <c r="I2536" s="1">
        <f>IF(SUMPRODUCT(--ISNUMBER(SEARCH({"LEADER"},C2536)))&gt;0,1,0)</f>
        <v>0</v>
      </c>
      <c r="J2536" t="str">
        <f t="shared" si="156"/>
        <v>2015</v>
      </c>
      <c r="K2536" t="str">
        <f t="shared" si="157"/>
        <v>07</v>
      </c>
      <c r="L2536" t="str">
        <f t="shared" si="158"/>
        <v>16</v>
      </c>
      <c r="M2536" s="2">
        <f t="shared" si="159"/>
        <v>42201.541666666664</v>
      </c>
      <c r="N2536" s="1">
        <f>IF(SUMPRODUCT(--ISNUMBER(SEARCH({"nasdaq.com","bloomberg.com","wsj.com","seekingalpha.com","valuewalk.com","reuters.com","forbes.com","marketwatch.com","investopedia.com","businessinsider.com","analystratings.com"},B2536)))&gt;0,1,0)</f>
        <v>0</v>
      </c>
      <c r="O2536" t="s">
        <v>3935</v>
      </c>
    </row>
    <row r="2537" spans="1:15" x14ac:dyDescent="0.35">
      <c r="A2537">
        <v>0.63051702395964704</v>
      </c>
      <c r="B2537" t="s">
        <v>11</v>
      </c>
      <c r="C2537" t="s">
        <v>2364</v>
      </c>
      <c r="D2537">
        <v>20151226233000</v>
      </c>
      <c r="E2537" s="1">
        <f>IF(SUMPRODUCT(--ISNUMBER(SEARCH({"ECON_EARNINGSREPORT","ECON_STOCKMARKET"},C2537)))&gt;0,1,0)</f>
        <v>1</v>
      </c>
      <c r="F2537" s="1">
        <f>IF(SUMPRODUCT(--ISNUMBER(SEARCH({"ENV_"},C2537)))&gt;0,1,0)</f>
        <v>0</v>
      </c>
      <c r="G2537" s="1">
        <f>IF(SUMPRODUCT(--ISNUMBER(SEARCH({"DISCRIMINATION","HARASSMENT","HATE_SPEECH","GENDER_VIOLENCE"},C2537)))&gt;0,1,0)</f>
        <v>0</v>
      </c>
      <c r="H2537" s="1">
        <f>IF(SUMPRODUCT(--ISNUMBER(SEARCH({"LEGALIZE","LEGISLATION","TRIAL"},C2537)))&gt;0,1,0)</f>
        <v>1</v>
      </c>
      <c r="I2537" s="1">
        <f>IF(SUMPRODUCT(--ISNUMBER(SEARCH({"LEADER"},C2537)))&gt;0,1,0)</f>
        <v>0</v>
      </c>
      <c r="J2537" t="str">
        <f t="shared" si="156"/>
        <v>2015</v>
      </c>
      <c r="K2537" t="str">
        <f t="shared" si="157"/>
        <v>12</v>
      </c>
      <c r="L2537" t="str">
        <f t="shared" si="158"/>
        <v>26</v>
      </c>
      <c r="M2537" s="2">
        <f t="shared" si="159"/>
        <v>42364.979166666664</v>
      </c>
      <c r="N2537" s="1">
        <f>IF(SUMPRODUCT(--ISNUMBER(SEARCH({"nasdaq.com","bloomberg.com","wsj.com","seekingalpha.com","valuewalk.com","reuters.com","forbes.com","marketwatch.com","investopedia.com","businessinsider.com","analystratings.com"},B2537)))&gt;0,1,0)</f>
        <v>0</v>
      </c>
      <c r="O2537" t="s">
        <v>3935</v>
      </c>
    </row>
    <row r="2538" spans="1:15" x14ac:dyDescent="0.35">
      <c r="A2538">
        <v>1.7156862745098</v>
      </c>
      <c r="B2538" t="s">
        <v>21</v>
      </c>
      <c r="C2538" t="s">
        <v>2365</v>
      </c>
      <c r="D2538">
        <v>20150619203000</v>
      </c>
      <c r="E2538" s="1">
        <f>IF(SUMPRODUCT(--ISNUMBER(SEARCH({"ECON_EARNINGSREPORT","ECON_STOCKMARKET"},C2538)))&gt;0,1,0)</f>
        <v>1</v>
      </c>
      <c r="F2538" s="1">
        <f>IF(SUMPRODUCT(--ISNUMBER(SEARCH({"ENV_"},C2538)))&gt;0,1,0)</f>
        <v>0</v>
      </c>
      <c r="G2538" s="1">
        <f>IF(SUMPRODUCT(--ISNUMBER(SEARCH({"DISCRIMINATION","HARASSMENT","HATE_SPEECH","GENDER_VIOLENCE"},C2538)))&gt;0,1,0)</f>
        <v>0</v>
      </c>
      <c r="H2538" s="1">
        <f>IF(SUMPRODUCT(--ISNUMBER(SEARCH({"LEGALIZE","LEGISLATION","TRIAL"},C2538)))&gt;0,1,0)</f>
        <v>0</v>
      </c>
      <c r="I2538" s="1">
        <f>IF(SUMPRODUCT(--ISNUMBER(SEARCH({"LEADER"},C2538)))&gt;0,1,0)</f>
        <v>0</v>
      </c>
      <c r="J2538" t="str">
        <f t="shared" si="156"/>
        <v>2015</v>
      </c>
      <c r="K2538" t="str">
        <f t="shared" si="157"/>
        <v>06</v>
      </c>
      <c r="L2538" t="str">
        <f t="shared" si="158"/>
        <v>19</v>
      </c>
      <c r="M2538" s="2">
        <f t="shared" si="159"/>
        <v>42174.854166666664</v>
      </c>
      <c r="N2538" s="1">
        <f>IF(SUMPRODUCT(--ISNUMBER(SEARCH({"nasdaq.com","bloomberg.com","wsj.com","seekingalpha.com","valuewalk.com","reuters.com","forbes.com","marketwatch.com","investopedia.com","businessinsider.com","analystratings.com"},B2538)))&gt;0,1,0)</f>
        <v>0</v>
      </c>
      <c r="O2538" t="s">
        <v>3935</v>
      </c>
    </row>
    <row r="2539" spans="1:15" x14ac:dyDescent="0.35">
      <c r="A2539">
        <v>-1.8404907975460101</v>
      </c>
      <c r="B2539" t="s">
        <v>25</v>
      </c>
      <c r="C2539" t="s">
        <v>2366</v>
      </c>
      <c r="D2539">
        <v>20150401224500</v>
      </c>
      <c r="E2539" s="1">
        <f>IF(SUMPRODUCT(--ISNUMBER(SEARCH({"ECON_EARNINGSREPORT","ECON_STOCKMARKET"},C2539)))&gt;0,1,0)</f>
        <v>1</v>
      </c>
      <c r="F2539" s="1">
        <f>IF(SUMPRODUCT(--ISNUMBER(SEARCH({"ENV_"},C2539)))&gt;0,1,0)</f>
        <v>0</v>
      </c>
      <c r="G2539" s="1">
        <f>IF(SUMPRODUCT(--ISNUMBER(SEARCH({"DISCRIMINATION","HARASSMENT","HATE_SPEECH","GENDER_VIOLENCE"},C2539)))&gt;0,1,0)</f>
        <v>0</v>
      </c>
      <c r="H2539" s="1">
        <f>IF(SUMPRODUCT(--ISNUMBER(SEARCH({"LEGALIZE","LEGISLATION","TRIAL"},C2539)))&gt;0,1,0)</f>
        <v>0</v>
      </c>
      <c r="I2539" s="1">
        <f>IF(SUMPRODUCT(--ISNUMBER(SEARCH({"LEADER"},C2539)))&gt;0,1,0)</f>
        <v>0</v>
      </c>
      <c r="J2539" t="str">
        <f t="shared" si="156"/>
        <v>2015</v>
      </c>
      <c r="K2539" t="str">
        <f t="shared" si="157"/>
        <v>04</v>
      </c>
      <c r="L2539" t="str">
        <f t="shared" si="158"/>
        <v>01</v>
      </c>
      <c r="M2539" s="2">
        <f t="shared" si="159"/>
        <v>42095.947916666664</v>
      </c>
      <c r="N2539" s="1">
        <f>IF(SUMPRODUCT(--ISNUMBER(SEARCH({"nasdaq.com","bloomberg.com","wsj.com","seekingalpha.com","valuewalk.com","reuters.com","forbes.com","marketwatch.com","investopedia.com","businessinsider.com","analystratings.com"},B2539)))&gt;0,1,0)</f>
        <v>0</v>
      </c>
      <c r="O2539" t="s">
        <v>3935</v>
      </c>
    </row>
    <row r="2540" spans="1:15" x14ac:dyDescent="0.35">
      <c r="A2540">
        <v>4.2253521126760596</v>
      </c>
      <c r="B2540" t="s">
        <v>10</v>
      </c>
      <c r="C2540" t="s">
        <v>2367</v>
      </c>
      <c r="D2540">
        <v>20151223010000</v>
      </c>
      <c r="E2540" s="1">
        <f>IF(SUMPRODUCT(--ISNUMBER(SEARCH({"ECON_EARNINGSREPORT","ECON_STOCKMARKET"},C2540)))&gt;0,1,0)</f>
        <v>1</v>
      </c>
      <c r="F2540" s="1">
        <f>IF(SUMPRODUCT(--ISNUMBER(SEARCH({"ENV_"},C2540)))&gt;0,1,0)</f>
        <v>0</v>
      </c>
      <c r="G2540" s="1">
        <f>IF(SUMPRODUCT(--ISNUMBER(SEARCH({"DISCRIMINATION","HARASSMENT","HATE_SPEECH","GENDER_VIOLENCE"},C2540)))&gt;0,1,0)</f>
        <v>0</v>
      </c>
      <c r="H2540" s="1">
        <f>IF(SUMPRODUCT(--ISNUMBER(SEARCH({"LEGALIZE","LEGISLATION","TRIAL"},C2540)))&gt;0,1,0)</f>
        <v>0</v>
      </c>
      <c r="I2540" s="1">
        <f>IF(SUMPRODUCT(--ISNUMBER(SEARCH({"LEADER"},C2540)))&gt;0,1,0)</f>
        <v>0</v>
      </c>
      <c r="J2540" t="str">
        <f t="shared" si="156"/>
        <v>2015</v>
      </c>
      <c r="K2540" t="str">
        <f t="shared" si="157"/>
        <v>12</v>
      </c>
      <c r="L2540" t="str">
        <f t="shared" si="158"/>
        <v>23</v>
      </c>
      <c r="M2540" s="2">
        <f t="shared" si="159"/>
        <v>42361.041666666664</v>
      </c>
      <c r="N2540" s="1">
        <f>IF(SUMPRODUCT(--ISNUMBER(SEARCH({"nasdaq.com","bloomberg.com","wsj.com","seekingalpha.com","valuewalk.com","reuters.com","forbes.com","marketwatch.com","investopedia.com","businessinsider.com","analystratings.com"},B2540)))&gt;0,1,0)</f>
        <v>1</v>
      </c>
      <c r="O2540" t="s">
        <v>3935</v>
      </c>
    </row>
    <row r="2541" spans="1:15" x14ac:dyDescent="0.35">
      <c r="A2541">
        <v>1.6689847009735701</v>
      </c>
      <c r="B2541" t="s">
        <v>203</v>
      </c>
      <c r="C2541" t="s">
        <v>2368</v>
      </c>
      <c r="D2541">
        <v>20160105003000</v>
      </c>
      <c r="E2541" s="1">
        <f>IF(SUMPRODUCT(--ISNUMBER(SEARCH({"ECON_EARNINGSREPORT","ECON_STOCKMARKET"},C2541)))&gt;0,1,0)</f>
        <v>1</v>
      </c>
      <c r="F2541" s="1">
        <f>IF(SUMPRODUCT(--ISNUMBER(SEARCH({"ENV_"},C2541)))&gt;0,1,0)</f>
        <v>0</v>
      </c>
      <c r="G2541" s="1">
        <f>IF(SUMPRODUCT(--ISNUMBER(SEARCH({"DISCRIMINATION","HARASSMENT","HATE_SPEECH","GENDER_VIOLENCE"},C2541)))&gt;0,1,0)</f>
        <v>0</v>
      </c>
      <c r="H2541" s="1">
        <f>IF(SUMPRODUCT(--ISNUMBER(SEARCH({"LEGALIZE","LEGISLATION","TRIAL"},C2541)))&gt;0,1,0)</f>
        <v>0</v>
      </c>
      <c r="I2541" s="1">
        <f>IF(SUMPRODUCT(--ISNUMBER(SEARCH({"LEADER"},C2541)))&gt;0,1,0)</f>
        <v>0</v>
      </c>
      <c r="J2541" t="str">
        <f t="shared" si="156"/>
        <v>2016</v>
      </c>
      <c r="K2541" t="str">
        <f t="shared" si="157"/>
        <v>01</v>
      </c>
      <c r="L2541" t="str">
        <f t="shared" si="158"/>
        <v>05</v>
      </c>
      <c r="M2541" s="2">
        <f t="shared" si="159"/>
        <v>42374.020833333336</v>
      </c>
      <c r="N2541" s="1">
        <f>IF(SUMPRODUCT(--ISNUMBER(SEARCH({"nasdaq.com","bloomberg.com","wsj.com","seekingalpha.com","valuewalk.com","reuters.com","forbes.com","marketwatch.com","investopedia.com","businessinsider.com","analystratings.com"},B2541)))&gt;0,1,0)</f>
        <v>0</v>
      </c>
      <c r="O2541" t="s">
        <v>3935</v>
      </c>
    </row>
    <row r="2542" spans="1:15" x14ac:dyDescent="0.35">
      <c r="A2542">
        <v>-1.3793103448275901</v>
      </c>
      <c r="B2542" t="s">
        <v>2369</v>
      </c>
      <c r="C2542" t="s">
        <v>1676</v>
      </c>
      <c r="D2542">
        <v>20150714214500</v>
      </c>
      <c r="E2542" s="1">
        <f>IF(SUMPRODUCT(--ISNUMBER(SEARCH({"ECON_EARNINGSREPORT","ECON_STOCKMARKET"},C2542)))&gt;0,1,0)</f>
        <v>1</v>
      </c>
      <c r="F2542" s="1">
        <f>IF(SUMPRODUCT(--ISNUMBER(SEARCH({"ENV_"},C2542)))&gt;0,1,0)</f>
        <v>0</v>
      </c>
      <c r="G2542" s="1">
        <f>IF(SUMPRODUCT(--ISNUMBER(SEARCH({"DISCRIMINATION","HARASSMENT","HATE_SPEECH","GENDER_VIOLENCE"},C2542)))&gt;0,1,0)</f>
        <v>0</v>
      </c>
      <c r="H2542" s="1">
        <f>IF(SUMPRODUCT(--ISNUMBER(SEARCH({"LEGALIZE","LEGISLATION","TRIAL"},C2542)))&gt;0,1,0)</f>
        <v>0</v>
      </c>
      <c r="I2542" s="1">
        <f>IF(SUMPRODUCT(--ISNUMBER(SEARCH({"LEADER"},C2542)))&gt;0,1,0)</f>
        <v>0</v>
      </c>
      <c r="J2542" t="str">
        <f t="shared" si="156"/>
        <v>2015</v>
      </c>
      <c r="K2542" t="str">
        <f t="shared" si="157"/>
        <v>07</v>
      </c>
      <c r="L2542" t="str">
        <f t="shared" si="158"/>
        <v>14</v>
      </c>
      <c r="M2542" s="2">
        <f t="shared" si="159"/>
        <v>42199.90625</v>
      </c>
      <c r="N2542" s="1">
        <f>IF(SUMPRODUCT(--ISNUMBER(SEARCH({"nasdaq.com","bloomberg.com","wsj.com","seekingalpha.com","valuewalk.com","reuters.com","forbes.com","marketwatch.com","investopedia.com","businessinsider.com","analystratings.com"},B2542)))&gt;0,1,0)</f>
        <v>0</v>
      </c>
      <c r="O2542" t="s">
        <v>3935</v>
      </c>
    </row>
    <row r="2543" spans="1:15" x14ac:dyDescent="0.35">
      <c r="A2543">
        <v>0.90090090090090102</v>
      </c>
      <c r="B2543" t="s">
        <v>1480</v>
      </c>
      <c r="C2543" t="s">
        <v>2370</v>
      </c>
      <c r="D2543">
        <v>20150401204500</v>
      </c>
      <c r="E2543" s="1">
        <f>IF(SUMPRODUCT(--ISNUMBER(SEARCH({"ECON_EARNINGSREPORT","ECON_STOCKMARKET"},C2543)))&gt;0,1,0)</f>
        <v>0</v>
      </c>
      <c r="F2543" s="1">
        <f>IF(SUMPRODUCT(--ISNUMBER(SEARCH({"ENV_"},C2543)))&gt;0,1,0)</f>
        <v>1</v>
      </c>
      <c r="G2543" s="1">
        <f>IF(SUMPRODUCT(--ISNUMBER(SEARCH({"DISCRIMINATION","HARASSMENT","HATE_SPEECH","GENDER_VIOLENCE"},C2543)))&gt;0,1,0)</f>
        <v>0</v>
      </c>
      <c r="H2543" s="1">
        <f>IF(SUMPRODUCT(--ISNUMBER(SEARCH({"LEGALIZE","LEGISLATION","TRIAL"},C2543)))&gt;0,1,0)</f>
        <v>0</v>
      </c>
      <c r="I2543" s="1">
        <f>IF(SUMPRODUCT(--ISNUMBER(SEARCH({"LEADER"},C2543)))&gt;0,1,0)</f>
        <v>0</v>
      </c>
      <c r="J2543" t="str">
        <f t="shared" si="156"/>
        <v>2015</v>
      </c>
      <c r="K2543" t="str">
        <f t="shared" si="157"/>
        <v>04</v>
      </c>
      <c r="L2543" t="str">
        <f t="shared" si="158"/>
        <v>01</v>
      </c>
      <c r="M2543" s="2">
        <f t="shared" si="159"/>
        <v>42095.864583333336</v>
      </c>
      <c r="N2543" s="1">
        <f>IF(SUMPRODUCT(--ISNUMBER(SEARCH({"nasdaq.com","bloomberg.com","wsj.com","seekingalpha.com","valuewalk.com","reuters.com","forbes.com","marketwatch.com","investopedia.com","businessinsider.com","analystratings.com"},B2543)))&gt;0,1,0)</f>
        <v>0</v>
      </c>
      <c r="O2543" t="s">
        <v>3935</v>
      </c>
    </row>
    <row r="2544" spans="1:15" x14ac:dyDescent="0.35">
      <c r="A2544">
        <v>0.78534031413612604</v>
      </c>
      <c r="B2544" t="s">
        <v>1480</v>
      </c>
      <c r="C2544" t="s">
        <v>2371</v>
      </c>
      <c r="D2544">
        <v>20150720163000</v>
      </c>
      <c r="E2544" s="1">
        <f>IF(SUMPRODUCT(--ISNUMBER(SEARCH({"ECON_EARNINGSREPORT","ECON_STOCKMARKET"},C2544)))&gt;0,1,0)</f>
        <v>1</v>
      </c>
      <c r="F2544" s="1">
        <f>IF(SUMPRODUCT(--ISNUMBER(SEARCH({"ENV_"},C2544)))&gt;0,1,0)</f>
        <v>0</v>
      </c>
      <c r="G2544" s="1">
        <f>IF(SUMPRODUCT(--ISNUMBER(SEARCH({"DISCRIMINATION","HARASSMENT","HATE_SPEECH","GENDER_VIOLENCE"},C2544)))&gt;0,1,0)</f>
        <v>0</v>
      </c>
      <c r="H2544" s="1">
        <f>IF(SUMPRODUCT(--ISNUMBER(SEARCH({"LEGALIZE","LEGISLATION","TRIAL"},C2544)))&gt;0,1,0)</f>
        <v>0</v>
      </c>
      <c r="I2544" s="1">
        <f>IF(SUMPRODUCT(--ISNUMBER(SEARCH({"LEADER"},C2544)))&gt;0,1,0)</f>
        <v>0</v>
      </c>
      <c r="J2544" t="str">
        <f t="shared" si="156"/>
        <v>2015</v>
      </c>
      <c r="K2544" t="str">
        <f t="shared" si="157"/>
        <v>07</v>
      </c>
      <c r="L2544" t="str">
        <f t="shared" si="158"/>
        <v>20</v>
      </c>
      <c r="M2544" s="2">
        <f t="shared" si="159"/>
        <v>42205.6875</v>
      </c>
      <c r="N2544" s="1">
        <f>IF(SUMPRODUCT(--ISNUMBER(SEARCH({"nasdaq.com","bloomberg.com","wsj.com","seekingalpha.com","valuewalk.com","reuters.com","forbes.com","marketwatch.com","investopedia.com","businessinsider.com","analystratings.com"},B2544)))&gt;0,1,0)</f>
        <v>0</v>
      </c>
      <c r="O2544" t="s">
        <v>3935</v>
      </c>
    </row>
    <row r="2545" spans="1:15" x14ac:dyDescent="0.35">
      <c r="A2545">
        <v>0.89485458612975399</v>
      </c>
      <c r="B2545" t="s">
        <v>1554</v>
      </c>
      <c r="C2545" t="s">
        <v>2372</v>
      </c>
      <c r="D2545">
        <v>20160104104500</v>
      </c>
      <c r="E2545" s="1">
        <f>IF(SUMPRODUCT(--ISNUMBER(SEARCH({"ECON_EARNINGSREPORT","ECON_STOCKMARKET"},C2545)))&gt;0,1,0)</f>
        <v>0</v>
      </c>
      <c r="F2545" s="1">
        <f>IF(SUMPRODUCT(--ISNUMBER(SEARCH({"ENV_"},C2545)))&gt;0,1,0)</f>
        <v>0</v>
      </c>
      <c r="G2545" s="1">
        <f>IF(SUMPRODUCT(--ISNUMBER(SEARCH({"DISCRIMINATION","HARASSMENT","HATE_SPEECH","GENDER_VIOLENCE"},C2545)))&gt;0,1,0)</f>
        <v>0</v>
      </c>
      <c r="H2545" s="1">
        <f>IF(SUMPRODUCT(--ISNUMBER(SEARCH({"LEGALIZE","LEGISLATION","TRIAL"},C2545)))&gt;0,1,0)</f>
        <v>1</v>
      </c>
      <c r="I2545" s="1">
        <f>IF(SUMPRODUCT(--ISNUMBER(SEARCH({"LEADER"},C2545)))&gt;0,1,0)</f>
        <v>0</v>
      </c>
      <c r="J2545" t="str">
        <f t="shared" si="156"/>
        <v>2016</v>
      </c>
      <c r="K2545" t="str">
        <f t="shared" si="157"/>
        <v>01</v>
      </c>
      <c r="L2545" t="str">
        <f t="shared" si="158"/>
        <v>04</v>
      </c>
      <c r="M2545" s="2">
        <f t="shared" si="159"/>
        <v>42373.447916666664</v>
      </c>
      <c r="N2545" s="1">
        <f>IF(SUMPRODUCT(--ISNUMBER(SEARCH({"nasdaq.com","bloomberg.com","wsj.com","seekingalpha.com","valuewalk.com","reuters.com","forbes.com","marketwatch.com","investopedia.com","businessinsider.com","analystratings.com"},B2545)))&gt;0,1,0)</f>
        <v>0</v>
      </c>
      <c r="O2545" t="s">
        <v>3935</v>
      </c>
    </row>
    <row r="2546" spans="1:15" x14ac:dyDescent="0.35">
      <c r="A2546">
        <v>1.4128728414442699</v>
      </c>
      <c r="B2546" t="s">
        <v>44</v>
      </c>
      <c r="C2546" t="s">
        <v>2373</v>
      </c>
      <c r="D2546">
        <v>20151002160000</v>
      </c>
      <c r="E2546" s="1">
        <f>IF(SUMPRODUCT(--ISNUMBER(SEARCH({"ECON_EARNINGSREPORT","ECON_STOCKMARKET"},C2546)))&gt;0,1,0)</f>
        <v>0</v>
      </c>
      <c r="F2546" s="1">
        <f>IF(SUMPRODUCT(--ISNUMBER(SEARCH({"ENV_"},C2546)))&gt;0,1,0)</f>
        <v>0</v>
      </c>
      <c r="G2546" s="1">
        <f>IF(SUMPRODUCT(--ISNUMBER(SEARCH({"DISCRIMINATION","HARASSMENT","HATE_SPEECH","GENDER_VIOLENCE"},C2546)))&gt;0,1,0)</f>
        <v>0</v>
      </c>
      <c r="H2546" s="1">
        <f>IF(SUMPRODUCT(--ISNUMBER(SEARCH({"LEGALIZE","LEGISLATION","TRIAL"},C2546)))&gt;0,1,0)</f>
        <v>0</v>
      </c>
      <c r="I2546" s="1">
        <f>IF(SUMPRODUCT(--ISNUMBER(SEARCH({"LEADER"},C2546)))&gt;0,1,0)</f>
        <v>0</v>
      </c>
      <c r="J2546" t="str">
        <f t="shared" si="156"/>
        <v>2015</v>
      </c>
      <c r="K2546" t="str">
        <f t="shared" si="157"/>
        <v>10</v>
      </c>
      <c r="L2546" t="str">
        <f t="shared" si="158"/>
        <v>02</v>
      </c>
      <c r="M2546" s="2">
        <f t="shared" si="159"/>
        <v>42279.666666666664</v>
      </c>
      <c r="N2546" s="1">
        <f>IF(SUMPRODUCT(--ISNUMBER(SEARCH({"nasdaq.com","bloomberg.com","wsj.com","seekingalpha.com","valuewalk.com","reuters.com","forbes.com","marketwatch.com","investopedia.com","businessinsider.com","analystratings.com"},B2546)))&gt;0,1,0)</f>
        <v>0</v>
      </c>
      <c r="O2546" t="s">
        <v>3935</v>
      </c>
    </row>
    <row r="2547" spans="1:15" x14ac:dyDescent="0.35">
      <c r="A2547">
        <v>-1.9872249822569199</v>
      </c>
      <c r="B2547" t="s">
        <v>21</v>
      </c>
      <c r="C2547" t="s">
        <v>2374</v>
      </c>
      <c r="D2547">
        <v>20150402161500</v>
      </c>
      <c r="E2547" s="1">
        <f>IF(SUMPRODUCT(--ISNUMBER(SEARCH({"ECON_EARNINGSREPORT","ECON_STOCKMARKET"},C2547)))&gt;0,1,0)</f>
        <v>1</v>
      </c>
      <c r="F2547" s="1">
        <f>IF(SUMPRODUCT(--ISNUMBER(SEARCH({"ENV_"},C2547)))&gt;0,1,0)</f>
        <v>0</v>
      </c>
      <c r="G2547" s="1">
        <f>IF(SUMPRODUCT(--ISNUMBER(SEARCH({"DISCRIMINATION","HARASSMENT","HATE_SPEECH","GENDER_VIOLENCE"},C2547)))&gt;0,1,0)</f>
        <v>0</v>
      </c>
      <c r="H2547" s="1">
        <f>IF(SUMPRODUCT(--ISNUMBER(SEARCH({"LEGALIZE","LEGISLATION","TRIAL"},C2547)))&gt;0,1,0)</f>
        <v>0</v>
      </c>
      <c r="I2547" s="1">
        <f>IF(SUMPRODUCT(--ISNUMBER(SEARCH({"LEADER"},C2547)))&gt;0,1,0)</f>
        <v>0</v>
      </c>
      <c r="J2547" t="str">
        <f t="shared" si="156"/>
        <v>2015</v>
      </c>
      <c r="K2547" t="str">
        <f t="shared" si="157"/>
        <v>04</v>
      </c>
      <c r="L2547" t="str">
        <f t="shared" si="158"/>
        <v>02</v>
      </c>
      <c r="M2547" s="2">
        <f t="shared" si="159"/>
        <v>42096.677083333336</v>
      </c>
      <c r="N2547" s="1">
        <f>IF(SUMPRODUCT(--ISNUMBER(SEARCH({"nasdaq.com","bloomberg.com","wsj.com","seekingalpha.com","valuewalk.com","reuters.com","forbes.com","marketwatch.com","investopedia.com","businessinsider.com","analystratings.com"},B2547)))&gt;0,1,0)</f>
        <v>0</v>
      </c>
      <c r="O2547" t="s">
        <v>3935</v>
      </c>
    </row>
    <row r="2548" spans="1:15" x14ac:dyDescent="0.35">
      <c r="A2548">
        <v>1.22783083219645</v>
      </c>
      <c r="B2548" t="s">
        <v>1658</v>
      </c>
      <c r="C2548" t="s">
        <v>2375</v>
      </c>
      <c r="D2548">
        <v>20151104193000</v>
      </c>
      <c r="E2548" s="1">
        <f>IF(SUMPRODUCT(--ISNUMBER(SEARCH({"ECON_EARNINGSREPORT","ECON_STOCKMARKET"},C2548)))&gt;0,1,0)</f>
        <v>1</v>
      </c>
      <c r="F2548" s="1">
        <f>IF(SUMPRODUCT(--ISNUMBER(SEARCH({"ENV_"},C2548)))&gt;0,1,0)</f>
        <v>1</v>
      </c>
      <c r="G2548" s="1">
        <f>IF(SUMPRODUCT(--ISNUMBER(SEARCH({"DISCRIMINATION","HARASSMENT","HATE_SPEECH","GENDER_VIOLENCE"},C2548)))&gt;0,1,0)</f>
        <v>0</v>
      </c>
      <c r="H2548" s="1">
        <f>IF(SUMPRODUCT(--ISNUMBER(SEARCH({"LEGALIZE","LEGISLATION","TRIAL"},C2548)))&gt;0,1,0)</f>
        <v>0</v>
      </c>
      <c r="I2548" s="1">
        <f>IF(SUMPRODUCT(--ISNUMBER(SEARCH({"LEADER"},C2548)))&gt;0,1,0)</f>
        <v>0</v>
      </c>
      <c r="J2548" t="str">
        <f t="shared" si="156"/>
        <v>2015</v>
      </c>
      <c r="K2548" t="str">
        <f t="shared" si="157"/>
        <v>11</v>
      </c>
      <c r="L2548" t="str">
        <f t="shared" si="158"/>
        <v>04</v>
      </c>
      <c r="M2548" s="2">
        <f t="shared" si="159"/>
        <v>42312.8125</v>
      </c>
      <c r="N2548" s="1">
        <f>IF(SUMPRODUCT(--ISNUMBER(SEARCH({"nasdaq.com","bloomberg.com","wsj.com","seekingalpha.com","valuewalk.com","reuters.com","forbes.com","marketwatch.com","investopedia.com","businessinsider.com","analystratings.com"},B2548)))&gt;0,1,0)</f>
        <v>0</v>
      </c>
      <c r="O2548" t="s">
        <v>3935</v>
      </c>
    </row>
    <row r="2549" spans="1:15" x14ac:dyDescent="0.35">
      <c r="A2549">
        <v>1.7667844522968199</v>
      </c>
      <c r="B2549" t="s">
        <v>139</v>
      </c>
      <c r="C2549" t="s">
        <v>2376</v>
      </c>
      <c r="D2549">
        <v>20151218181500</v>
      </c>
      <c r="E2549" s="1">
        <f>IF(SUMPRODUCT(--ISNUMBER(SEARCH({"ECON_EARNINGSREPORT","ECON_STOCKMARKET"},C2549)))&gt;0,1,0)</f>
        <v>1</v>
      </c>
      <c r="F2549" s="1">
        <f>IF(SUMPRODUCT(--ISNUMBER(SEARCH({"ENV_"},C2549)))&gt;0,1,0)</f>
        <v>0</v>
      </c>
      <c r="G2549" s="1">
        <f>IF(SUMPRODUCT(--ISNUMBER(SEARCH({"DISCRIMINATION","HARASSMENT","HATE_SPEECH","GENDER_VIOLENCE"},C2549)))&gt;0,1,0)</f>
        <v>0</v>
      </c>
      <c r="H2549" s="1">
        <f>IF(SUMPRODUCT(--ISNUMBER(SEARCH({"LEGALIZE","LEGISLATION","TRIAL"},C2549)))&gt;0,1,0)</f>
        <v>0</v>
      </c>
      <c r="I2549" s="1">
        <f>IF(SUMPRODUCT(--ISNUMBER(SEARCH({"LEADER"},C2549)))&gt;0,1,0)</f>
        <v>0</v>
      </c>
      <c r="J2549" t="str">
        <f t="shared" si="156"/>
        <v>2015</v>
      </c>
      <c r="K2549" t="str">
        <f t="shared" si="157"/>
        <v>12</v>
      </c>
      <c r="L2549" t="str">
        <f t="shared" si="158"/>
        <v>18</v>
      </c>
      <c r="M2549" s="2">
        <f t="shared" si="159"/>
        <v>42356.760416666664</v>
      </c>
      <c r="N2549" s="1">
        <f>IF(SUMPRODUCT(--ISNUMBER(SEARCH({"nasdaq.com","bloomberg.com","wsj.com","seekingalpha.com","valuewalk.com","reuters.com","forbes.com","marketwatch.com","investopedia.com","businessinsider.com","analystratings.com"},B2549)))&gt;0,1,0)</f>
        <v>0</v>
      </c>
      <c r="O2549" t="s">
        <v>3935</v>
      </c>
    </row>
    <row r="2550" spans="1:15" x14ac:dyDescent="0.35">
      <c r="A2550">
        <v>0</v>
      </c>
      <c r="B2550" t="s">
        <v>89</v>
      </c>
      <c r="C2550" t="s">
        <v>2377</v>
      </c>
      <c r="D2550">
        <v>20151223014500</v>
      </c>
      <c r="E2550" s="1">
        <f>IF(SUMPRODUCT(--ISNUMBER(SEARCH({"ECON_EARNINGSREPORT","ECON_STOCKMARKET"},C2550)))&gt;0,1,0)</f>
        <v>0</v>
      </c>
      <c r="F2550" s="1">
        <f>IF(SUMPRODUCT(--ISNUMBER(SEARCH({"ENV_"},C2550)))&gt;0,1,0)</f>
        <v>0</v>
      </c>
      <c r="G2550" s="1">
        <f>IF(SUMPRODUCT(--ISNUMBER(SEARCH({"DISCRIMINATION","HARASSMENT","HATE_SPEECH","GENDER_VIOLENCE"},C2550)))&gt;0,1,0)</f>
        <v>0</v>
      </c>
      <c r="H2550" s="1">
        <f>IF(SUMPRODUCT(--ISNUMBER(SEARCH({"LEGALIZE","LEGISLATION","TRIAL"},C2550)))&gt;0,1,0)</f>
        <v>0</v>
      </c>
      <c r="I2550" s="1">
        <f>IF(SUMPRODUCT(--ISNUMBER(SEARCH({"LEADER"},C2550)))&gt;0,1,0)</f>
        <v>0</v>
      </c>
      <c r="J2550" t="str">
        <f t="shared" si="156"/>
        <v>2015</v>
      </c>
      <c r="K2550" t="str">
        <f t="shared" si="157"/>
        <v>12</v>
      </c>
      <c r="L2550" t="str">
        <f t="shared" si="158"/>
        <v>23</v>
      </c>
      <c r="M2550" s="2">
        <f t="shared" si="159"/>
        <v>42361.072916666664</v>
      </c>
      <c r="N2550" s="1">
        <f>IF(SUMPRODUCT(--ISNUMBER(SEARCH({"nasdaq.com","bloomberg.com","wsj.com","seekingalpha.com","valuewalk.com","reuters.com","forbes.com","marketwatch.com","investopedia.com","businessinsider.com","analystratings.com"},B2550)))&gt;0,1,0)</f>
        <v>0</v>
      </c>
      <c r="O2550" t="s">
        <v>3935</v>
      </c>
    </row>
    <row r="2551" spans="1:15" x14ac:dyDescent="0.35">
      <c r="A2551">
        <v>-0.53859964093357304</v>
      </c>
      <c r="B2551" t="s">
        <v>332</v>
      </c>
      <c r="C2551" t="s">
        <v>2378</v>
      </c>
      <c r="D2551">
        <v>20151215191500</v>
      </c>
      <c r="E2551" s="1">
        <f>IF(SUMPRODUCT(--ISNUMBER(SEARCH({"ECON_EARNINGSREPORT","ECON_STOCKMARKET"},C2551)))&gt;0,1,0)</f>
        <v>0</v>
      </c>
      <c r="F2551" s="1">
        <f>IF(SUMPRODUCT(--ISNUMBER(SEARCH({"ENV_"},C2551)))&gt;0,1,0)</f>
        <v>0</v>
      </c>
      <c r="G2551" s="1">
        <f>IF(SUMPRODUCT(--ISNUMBER(SEARCH({"DISCRIMINATION","HARASSMENT","HATE_SPEECH","GENDER_VIOLENCE"},C2551)))&gt;0,1,0)</f>
        <v>0</v>
      </c>
      <c r="H2551" s="1">
        <f>IF(SUMPRODUCT(--ISNUMBER(SEARCH({"LEGALIZE","LEGISLATION","TRIAL"},C2551)))&gt;0,1,0)</f>
        <v>0</v>
      </c>
      <c r="I2551" s="1">
        <f>IF(SUMPRODUCT(--ISNUMBER(SEARCH({"LEADER"},C2551)))&gt;0,1,0)</f>
        <v>0</v>
      </c>
      <c r="J2551" t="str">
        <f t="shared" si="156"/>
        <v>2015</v>
      </c>
      <c r="K2551" t="str">
        <f t="shared" si="157"/>
        <v>12</v>
      </c>
      <c r="L2551" t="str">
        <f t="shared" si="158"/>
        <v>15</v>
      </c>
      <c r="M2551" s="2">
        <f t="shared" si="159"/>
        <v>42353.802083333336</v>
      </c>
      <c r="N2551" s="1">
        <f>IF(SUMPRODUCT(--ISNUMBER(SEARCH({"nasdaq.com","bloomberg.com","wsj.com","seekingalpha.com","valuewalk.com","reuters.com","forbes.com","marketwatch.com","investopedia.com","businessinsider.com","analystratings.com"},B2551)))&gt;0,1,0)</f>
        <v>0</v>
      </c>
      <c r="O2551" t="s">
        <v>3935</v>
      </c>
    </row>
    <row r="2552" spans="1:15" x14ac:dyDescent="0.35">
      <c r="A2552">
        <v>-3.17460317460317</v>
      </c>
      <c r="B2552" t="s">
        <v>31</v>
      </c>
      <c r="C2552" t="s">
        <v>2379</v>
      </c>
      <c r="D2552">
        <v>20160330203000</v>
      </c>
      <c r="E2552" s="1">
        <f>IF(SUMPRODUCT(--ISNUMBER(SEARCH({"ECON_EARNINGSREPORT","ECON_STOCKMARKET"},C2552)))&gt;0,1,0)</f>
        <v>0</v>
      </c>
      <c r="F2552" s="1">
        <f>IF(SUMPRODUCT(--ISNUMBER(SEARCH({"ENV_"},C2552)))&gt;0,1,0)</f>
        <v>0</v>
      </c>
      <c r="G2552" s="1">
        <f>IF(SUMPRODUCT(--ISNUMBER(SEARCH({"DISCRIMINATION","HARASSMENT","HATE_SPEECH","GENDER_VIOLENCE"},C2552)))&gt;0,1,0)</f>
        <v>0</v>
      </c>
      <c r="H2552" s="1">
        <f>IF(SUMPRODUCT(--ISNUMBER(SEARCH({"LEGALIZE","LEGISLATION","TRIAL"},C2552)))&gt;0,1,0)</f>
        <v>0</v>
      </c>
      <c r="I2552" s="1">
        <f>IF(SUMPRODUCT(--ISNUMBER(SEARCH({"LEADER"},C2552)))&gt;0,1,0)</f>
        <v>0</v>
      </c>
      <c r="J2552" t="str">
        <f t="shared" si="156"/>
        <v>2016</v>
      </c>
      <c r="K2552" t="str">
        <f t="shared" si="157"/>
        <v>03</v>
      </c>
      <c r="L2552" t="str">
        <f t="shared" si="158"/>
        <v>30</v>
      </c>
      <c r="M2552" s="2">
        <f t="shared" si="159"/>
        <v>42459.854166666664</v>
      </c>
      <c r="N2552" s="1">
        <f>IF(SUMPRODUCT(--ISNUMBER(SEARCH({"nasdaq.com","bloomberg.com","wsj.com","seekingalpha.com","valuewalk.com","reuters.com","forbes.com","marketwatch.com","investopedia.com","businessinsider.com","analystratings.com"},B2552)))&gt;0,1,0)</f>
        <v>0</v>
      </c>
      <c r="O2552" t="s">
        <v>3935</v>
      </c>
    </row>
    <row r="2553" spans="1:15" x14ac:dyDescent="0.35">
      <c r="A2553">
        <v>0.63694267515923597</v>
      </c>
      <c r="B2553" t="s">
        <v>71</v>
      </c>
      <c r="C2553" t="s">
        <v>2380</v>
      </c>
      <c r="D2553">
        <v>20160104141500</v>
      </c>
      <c r="E2553" s="1">
        <f>IF(SUMPRODUCT(--ISNUMBER(SEARCH({"ECON_EARNINGSREPORT","ECON_STOCKMARKET"},C2553)))&gt;0,1,0)</f>
        <v>0</v>
      </c>
      <c r="F2553" s="1">
        <f>IF(SUMPRODUCT(--ISNUMBER(SEARCH({"ENV_"},C2553)))&gt;0,1,0)</f>
        <v>0</v>
      </c>
      <c r="G2553" s="1">
        <f>IF(SUMPRODUCT(--ISNUMBER(SEARCH({"DISCRIMINATION","HARASSMENT","HATE_SPEECH","GENDER_VIOLENCE"},C2553)))&gt;0,1,0)</f>
        <v>0</v>
      </c>
      <c r="H2553" s="1">
        <f>IF(SUMPRODUCT(--ISNUMBER(SEARCH({"LEGALIZE","LEGISLATION","TRIAL"},C2553)))&gt;0,1,0)</f>
        <v>0</v>
      </c>
      <c r="I2553" s="1">
        <f>IF(SUMPRODUCT(--ISNUMBER(SEARCH({"LEADER"},C2553)))&gt;0,1,0)</f>
        <v>1</v>
      </c>
      <c r="J2553" t="str">
        <f t="shared" si="156"/>
        <v>2016</v>
      </c>
      <c r="K2553" t="str">
        <f t="shared" si="157"/>
        <v>01</v>
      </c>
      <c r="L2553" t="str">
        <f t="shared" si="158"/>
        <v>04</v>
      </c>
      <c r="M2553" s="2">
        <f t="shared" si="159"/>
        <v>42373.59375</v>
      </c>
      <c r="N2553" s="1">
        <f>IF(SUMPRODUCT(--ISNUMBER(SEARCH({"nasdaq.com","bloomberg.com","wsj.com","seekingalpha.com","valuewalk.com","reuters.com","forbes.com","marketwatch.com","investopedia.com","businessinsider.com","analystratings.com"},B2553)))&gt;0,1,0)</f>
        <v>1</v>
      </c>
      <c r="O2553" t="s">
        <v>3935</v>
      </c>
    </row>
    <row r="2554" spans="1:15" x14ac:dyDescent="0.35">
      <c r="A2554">
        <v>-0.17482517482517501</v>
      </c>
      <c r="B2554" t="s">
        <v>8</v>
      </c>
      <c r="C2554" t="s">
        <v>2381</v>
      </c>
      <c r="D2554">
        <v>20160105154500</v>
      </c>
      <c r="E2554" s="1">
        <f>IF(SUMPRODUCT(--ISNUMBER(SEARCH({"ECON_EARNINGSREPORT","ECON_STOCKMARKET"},C2554)))&gt;0,1,0)</f>
        <v>1</v>
      </c>
      <c r="F2554" s="1">
        <f>IF(SUMPRODUCT(--ISNUMBER(SEARCH({"ENV_"},C2554)))&gt;0,1,0)</f>
        <v>0</v>
      </c>
      <c r="G2554" s="1">
        <f>IF(SUMPRODUCT(--ISNUMBER(SEARCH({"DISCRIMINATION","HARASSMENT","HATE_SPEECH","GENDER_VIOLENCE"},C2554)))&gt;0,1,0)</f>
        <v>0</v>
      </c>
      <c r="H2554" s="1">
        <f>IF(SUMPRODUCT(--ISNUMBER(SEARCH({"LEGALIZE","LEGISLATION","TRIAL"},C2554)))&gt;0,1,0)</f>
        <v>0</v>
      </c>
      <c r="I2554" s="1">
        <f>IF(SUMPRODUCT(--ISNUMBER(SEARCH({"LEADER"},C2554)))&gt;0,1,0)</f>
        <v>1</v>
      </c>
      <c r="J2554" t="str">
        <f t="shared" si="156"/>
        <v>2016</v>
      </c>
      <c r="K2554" t="str">
        <f t="shared" si="157"/>
        <v>01</v>
      </c>
      <c r="L2554" t="str">
        <f t="shared" si="158"/>
        <v>05</v>
      </c>
      <c r="M2554" s="2">
        <f t="shared" si="159"/>
        <v>42374.65625</v>
      </c>
      <c r="N2554" s="1">
        <f>IF(SUMPRODUCT(--ISNUMBER(SEARCH({"nasdaq.com","bloomberg.com","wsj.com","seekingalpha.com","valuewalk.com","reuters.com","forbes.com","marketwatch.com","investopedia.com","businessinsider.com","analystratings.com"},B2554)))&gt;0,1,0)</f>
        <v>0</v>
      </c>
      <c r="O2554" t="s">
        <v>3935</v>
      </c>
    </row>
    <row r="2555" spans="1:15" x14ac:dyDescent="0.35">
      <c r="A2555">
        <v>0.18796992481203001</v>
      </c>
      <c r="B2555" t="s">
        <v>51</v>
      </c>
      <c r="C2555" t="s">
        <v>2382</v>
      </c>
      <c r="D2555">
        <v>20151015131500</v>
      </c>
      <c r="E2555" s="1">
        <f>IF(SUMPRODUCT(--ISNUMBER(SEARCH({"ECON_EARNINGSREPORT","ECON_STOCKMARKET"},C2555)))&gt;0,1,0)</f>
        <v>1</v>
      </c>
      <c r="F2555" s="1">
        <f>IF(SUMPRODUCT(--ISNUMBER(SEARCH({"ENV_"},C2555)))&gt;0,1,0)</f>
        <v>0</v>
      </c>
      <c r="G2555" s="1">
        <f>IF(SUMPRODUCT(--ISNUMBER(SEARCH({"DISCRIMINATION","HARASSMENT","HATE_SPEECH","GENDER_VIOLENCE"},C2555)))&gt;0,1,0)</f>
        <v>0</v>
      </c>
      <c r="H2555" s="1">
        <f>IF(SUMPRODUCT(--ISNUMBER(SEARCH({"LEGALIZE","LEGISLATION","TRIAL"},C2555)))&gt;0,1,0)</f>
        <v>0</v>
      </c>
      <c r="I2555" s="1">
        <f>IF(SUMPRODUCT(--ISNUMBER(SEARCH({"LEADER"},C2555)))&gt;0,1,0)</f>
        <v>0</v>
      </c>
      <c r="J2555" t="str">
        <f t="shared" si="156"/>
        <v>2015</v>
      </c>
      <c r="K2555" t="str">
        <f t="shared" si="157"/>
        <v>10</v>
      </c>
      <c r="L2555" t="str">
        <f t="shared" si="158"/>
        <v>15</v>
      </c>
      <c r="M2555" s="2">
        <f t="shared" si="159"/>
        <v>42292.552083333336</v>
      </c>
      <c r="N2555" s="1">
        <f>IF(SUMPRODUCT(--ISNUMBER(SEARCH({"nasdaq.com","bloomberg.com","wsj.com","seekingalpha.com","valuewalk.com","reuters.com","forbes.com","marketwatch.com","investopedia.com","businessinsider.com","analystratings.com"},B2555)))&gt;0,1,0)</f>
        <v>0</v>
      </c>
      <c r="O2555" t="s">
        <v>3935</v>
      </c>
    </row>
    <row r="2556" spans="1:15" x14ac:dyDescent="0.35">
      <c r="A2556">
        <v>0.736278447121821</v>
      </c>
      <c r="B2556" t="s">
        <v>10</v>
      </c>
      <c r="C2556" t="s">
        <v>2383</v>
      </c>
      <c r="D2556">
        <v>20151006151500</v>
      </c>
      <c r="E2556" s="1">
        <f>IF(SUMPRODUCT(--ISNUMBER(SEARCH({"ECON_EARNINGSREPORT","ECON_STOCKMARKET"},C2556)))&gt;0,1,0)</f>
        <v>1</v>
      </c>
      <c r="F2556" s="1">
        <f>IF(SUMPRODUCT(--ISNUMBER(SEARCH({"ENV_"},C2556)))&gt;0,1,0)</f>
        <v>0</v>
      </c>
      <c r="G2556" s="1">
        <f>IF(SUMPRODUCT(--ISNUMBER(SEARCH({"DISCRIMINATION","HARASSMENT","HATE_SPEECH","GENDER_VIOLENCE"},C2556)))&gt;0,1,0)</f>
        <v>0</v>
      </c>
      <c r="H2556" s="1">
        <f>IF(SUMPRODUCT(--ISNUMBER(SEARCH({"LEGALIZE","LEGISLATION","TRIAL"},C2556)))&gt;0,1,0)</f>
        <v>0</v>
      </c>
      <c r="I2556" s="1">
        <f>IF(SUMPRODUCT(--ISNUMBER(SEARCH({"LEADER"},C2556)))&gt;0,1,0)</f>
        <v>0</v>
      </c>
      <c r="J2556" t="str">
        <f t="shared" si="156"/>
        <v>2015</v>
      </c>
      <c r="K2556" t="str">
        <f t="shared" si="157"/>
        <v>10</v>
      </c>
      <c r="L2556" t="str">
        <f t="shared" si="158"/>
        <v>06</v>
      </c>
      <c r="M2556" s="2">
        <f t="shared" si="159"/>
        <v>42283.635416666664</v>
      </c>
      <c r="N2556" s="1">
        <f>IF(SUMPRODUCT(--ISNUMBER(SEARCH({"nasdaq.com","bloomberg.com","wsj.com","seekingalpha.com","valuewalk.com","reuters.com","forbes.com","marketwatch.com","investopedia.com","businessinsider.com","analystratings.com"},B2556)))&gt;0,1,0)</f>
        <v>1</v>
      </c>
      <c r="O2556" t="s">
        <v>3935</v>
      </c>
    </row>
    <row r="2557" spans="1:15" x14ac:dyDescent="0.35">
      <c r="A2557">
        <v>1.4336917562724001</v>
      </c>
      <c r="B2557" t="s">
        <v>1769</v>
      </c>
      <c r="C2557" t="s">
        <v>2384</v>
      </c>
      <c r="D2557">
        <v>20150714130000</v>
      </c>
      <c r="E2557" s="1">
        <f>IF(SUMPRODUCT(--ISNUMBER(SEARCH({"ECON_EARNINGSREPORT","ECON_STOCKMARKET"},C2557)))&gt;0,1,0)</f>
        <v>1</v>
      </c>
      <c r="F2557" s="1">
        <f>IF(SUMPRODUCT(--ISNUMBER(SEARCH({"ENV_"},C2557)))&gt;0,1,0)</f>
        <v>0</v>
      </c>
      <c r="G2557" s="1">
        <f>IF(SUMPRODUCT(--ISNUMBER(SEARCH({"DISCRIMINATION","HARASSMENT","HATE_SPEECH","GENDER_VIOLENCE"},C2557)))&gt;0,1,0)</f>
        <v>0</v>
      </c>
      <c r="H2557" s="1">
        <f>IF(SUMPRODUCT(--ISNUMBER(SEARCH({"LEGALIZE","LEGISLATION","TRIAL"},C2557)))&gt;0,1,0)</f>
        <v>0</v>
      </c>
      <c r="I2557" s="1">
        <f>IF(SUMPRODUCT(--ISNUMBER(SEARCH({"LEADER"},C2557)))&gt;0,1,0)</f>
        <v>0</v>
      </c>
      <c r="J2557" t="str">
        <f t="shared" si="156"/>
        <v>2015</v>
      </c>
      <c r="K2557" t="str">
        <f t="shared" si="157"/>
        <v>07</v>
      </c>
      <c r="L2557" t="str">
        <f t="shared" si="158"/>
        <v>14</v>
      </c>
      <c r="M2557" s="2">
        <f t="shared" si="159"/>
        <v>42199.541666666664</v>
      </c>
      <c r="N2557" s="1">
        <f>IF(SUMPRODUCT(--ISNUMBER(SEARCH({"nasdaq.com","bloomberg.com","wsj.com","seekingalpha.com","valuewalk.com","reuters.com","forbes.com","marketwatch.com","investopedia.com","businessinsider.com","analystratings.com"},B2557)))&gt;0,1,0)</f>
        <v>0</v>
      </c>
      <c r="O2557" t="s">
        <v>3935</v>
      </c>
    </row>
    <row r="2558" spans="1:15" x14ac:dyDescent="0.35">
      <c r="A2558">
        <v>-0.45248868778280499</v>
      </c>
      <c r="B2558" t="s">
        <v>25</v>
      </c>
      <c r="C2558" t="s">
        <v>1864</v>
      </c>
      <c r="D2558">
        <v>20150626003000</v>
      </c>
      <c r="E2558" s="1">
        <f>IF(SUMPRODUCT(--ISNUMBER(SEARCH({"ECON_EARNINGSREPORT","ECON_STOCKMARKET"},C2558)))&gt;0,1,0)</f>
        <v>1</v>
      </c>
      <c r="F2558" s="1">
        <f>IF(SUMPRODUCT(--ISNUMBER(SEARCH({"ENV_"},C2558)))&gt;0,1,0)</f>
        <v>0</v>
      </c>
      <c r="G2558" s="1">
        <f>IF(SUMPRODUCT(--ISNUMBER(SEARCH({"DISCRIMINATION","HARASSMENT","HATE_SPEECH","GENDER_VIOLENCE"},C2558)))&gt;0,1,0)</f>
        <v>0</v>
      </c>
      <c r="H2558" s="1">
        <f>IF(SUMPRODUCT(--ISNUMBER(SEARCH({"LEGALIZE","LEGISLATION","TRIAL"},C2558)))&gt;0,1,0)</f>
        <v>0</v>
      </c>
      <c r="I2558" s="1">
        <f>IF(SUMPRODUCT(--ISNUMBER(SEARCH({"LEADER"},C2558)))&gt;0,1,0)</f>
        <v>0</v>
      </c>
      <c r="J2558" t="str">
        <f t="shared" si="156"/>
        <v>2015</v>
      </c>
      <c r="K2558" t="str">
        <f t="shared" si="157"/>
        <v>06</v>
      </c>
      <c r="L2558" t="str">
        <f t="shared" si="158"/>
        <v>26</v>
      </c>
      <c r="M2558" s="2">
        <f t="shared" si="159"/>
        <v>42181.020833333336</v>
      </c>
      <c r="N2558" s="1">
        <f>IF(SUMPRODUCT(--ISNUMBER(SEARCH({"nasdaq.com","bloomberg.com","wsj.com","seekingalpha.com","valuewalk.com","reuters.com","forbes.com","marketwatch.com","investopedia.com","businessinsider.com","analystratings.com"},B2558)))&gt;0,1,0)</f>
        <v>0</v>
      </c>
      <c r="O2558" t="s">
        <v>3935</v>
      </c>
    </row>
    <row r="2559" spans="1:15" x14ac:dyDescent="0.35">
      <c r="A2559">
        <v>0.85227272727272696</v>
      </c>
      <c r="B2559" t="s">
        <v>316</v>
      </c>
      <c r="C2559" t="s">
        <v>2385</v>
      </c>
      <c r="D2559">
        <v>20150714060000</v>
      </c>
      <c r="E2559" s="1">
        <f>IF(SUMPRODUCT(--ISNUMBER(SEARCH({"ECON_EARNINGSREPORT","ECON_STOCKMARKET"},C2559)))&gt;0,1,0)</f>
        <v>0</v>
      </c>
      <c r="F2559" s="1">
        <f>IF(SUMPRODUCT(--ISNUMBER(SEARCH({"ENV_"},C2559)))&gt;0,1,0)</f>
        <v>0</v>
      </c>
      <c r="G2559" s="1">
        <f>IF(SUMPRODUCT(--ISNUMBER(SEARCH({"DISCRIMINATION","HARASSMENT","HATE_SPEECH","GENDER_VIOLENCE"},C2559)))&gt;0,1,0)</f>
        <v>0</v>
      </c>
      <c r="H2559" s="1">
        <f>IF(SUMPRODUCT(--ISNUMBER(SEARCH({"LEGALIZE","LEGISLATION","TRIAL"},C2559)))&gt;0,1,0)</f>
        <v>0</v>
      </c>
      <c r="I2559" s="1">
        <f>IF(SUMPRODUCT(--ISNUMBER(SEARCH({"LEADER"},C2559)))&gt;0,1,0)</f>
        <v>1</v>
      </c>
      <c r="J2559" t="str">
        <f t="shared" si="156"/>
        <v>2015</v>
      </c>
      <c r="K2559" t="str">
        <f t="shared" si="157"/>
        <v>07</v>
      </c>
      <c r="L2559" t="str">
        <f t="shared" si="158"/>
        <v>14</v>
      </c>
      <c r="M2559" s="2">
        <f t="shared" si="159"/>
        <v>42199.25</v>
      </c>
      <c r="N2559" s="1">
        <f>IF(SUMPRODUCT(--ISNUMBER(SEARCH({"nasdaq.com","bloomberg.com","wsj.com","seekingalpha.com","valuewalk.com","reuters.com","forbes.com","marketwatch.com","investopedia.com","businessinsider.com","analystratings.com"},B2559)))&gt;0,1,0)</f>
        <v>1</v>
      </c>
      <c r="O2559" t="s">
        <v>3935</v>
      </c>
    </row>
    <row r="2560" spans="1:15" x14ac:dyDescent="0.35">
      <c r="A2560">
        <v>0.27247956403269702</v>
      </c>
      <c r="B2560" t="s">
        <v>124</v>
      </c>
      <c r="C2560" t="s">
        <v>2386</v>
      </c>
      <c r="D2560">
        <v>20151219134500</v>
      </c>
      <c r="E2560" s="1">
        <f>IF(SUMPRODUCT(--ISNUMBER(SEARCH({"ECON_EARNINGSREPORT","ECON_STOCKMARKET"},C2560)))&gt;0,1,0)</f>
        <v>1</v>
      </c>
      <c r="F2560" s="1">
        <f>IF(SUMPRODUCT(--ISNUMBER(SEARCH({"ENV_"},C2560)))&gt;0,1,0)</f>
        <v>0</v>
      </c>
      <c r="G2560" s="1">
        <f>IF(SUMPRODUCT(--ISNUMBER(SEARCH({"DISCRIMINATION","HARASSMENT","HATE_SPEECH","GENDER_VIOLENCE"},C2560)))&gt;0,1,0)</f>
        <v>0</v>
      </c>
      <c r="H2560" s="1">
        <f>IF(SUMPRODUCT(--ISNUMBER(SEARCH({"LEGALIZE","LEGISLATION","TRIAL"},C2560)))&gt;0,1,0)</f>
        <v>0</v>
      </c>
      <c r="I2560" s="1">
        <f>IF(SUMPRODUCT(--ISNUMBER(SEARCH({"LEADER"},C2560)))&gt;0,1,0)</f>
        <v>0</v>
      </c>
      <c r="J2560" t="str">
        <f t="shared" si="156"/>
        <v>2015</v>
      </c>
      <c r="K2560" t="str">
        <f t="shared" si="157"/>
        <v>12</v>
      </c>
      <c r="L2560" t="str">
        <f t="shared" si="158"/>
        <v>19</v>
      </c>
      <c r="M2560" s="2">
        <f t="shared" si="159"/>
        <v>42357.572916666664</v>
      </c>
      <c r="N2560" s="1">
        <f>IF(SUMPRODUCT(--ISNUMBER(SEARCH({"nasdaq.com","bloomberg.com","wsj.com","seekingalpha.com","valuewalk.com","reuters.com","forbes.com","marketwatch.com","investopedia.com","businessinsider.com","analystratings.com"},B2560)))&gt;0,1,0)</f>
        <v>0</v>
      </c>
      <c r="O2560" t="s">
        <v>3935</v>
      </c>
    </row>
    <row r="2561" spans="1:15" x14ac:dyDescent="0.35">
      <c r="A2561">
        <v>-1.171875</v>
      </c>
      <c r="B2561" t="s">
        <v>332</v>
      </c>
      <c r="C2561" t="s">
        <v>2387</v>
      </c>
      <c r="D2561">
        <v>20160415130000</v>
      </c>
      <c r="E2561" s="1">
        <f>IF(SUMPRODUCT(--ISNUMBER(SEARCH({"ECON_EARNINGSREPORT","ECON_STOCKMARKET"},C2561)))&gt;0,1,0)</f>
        <v>1</v>
      </c>
      <c r="F2561" s="1">
        <f>IF(SUMPRODUCT(--ISNUMBER(SEARCH({"ENV_"},C2561)))&gt;0,1,0)</f>
        <v>0</v>
      </c>
      <c r="G2561" s="1">
        <f>IF(SUMPRODUCT(--ISNUMBER(SEARCH({"DISCRIMINATION","HARASSMENT","HATE_SPEECH","GENDER_VIOLENCE"},C2561)))&gt;0,1,0)</f>
        <v>0</v>
      </c>
      <c r="H2561" s="1">
        <f>IF(SUMPRODUCT(--ISNUMBER(SEARCH({"LEGALIZE","LEGISLATION","TRIAL"},C2561)))&gt;0,1,0)</f>
        <v>0</v>
      </c>
      <c r="I2561" s="1">
        <f>IF(SUMPRODUCT(--ISNUMBER(SEARCH({"LEADER"},C2561)))&gt;0,1,0)</f>
        <v>0</v>
      </c>
      <c r="J2561" t="str">
        <f t="shared" si="156"/>
        <v>2016</v>
      </c>
      <c r="K2561" t="str">
        <f t="shared" si="157"/>
        <v>04</v>
      </c>
      <c r="L2561" t="str">
        <f t="shared" si="158"/>
        <v>15</v>
      </c>
      <c r="M2561" s="2">
        <f t="shared" si="159"/>
        <v>42475.541666666664</v>
      </c>
      <c r="N2561" s="1">
        <f>IF(SUMPRODUCT(--ISNUMBER(SEARCH({"nasdaq.com","bloomberg.com","wsj.com","seekingalpha.com","valuewalk.com","reuters.com","forbes.com","marketwatch.com","investopedia.com","businessinsider.com","analystratings.com"},B2561)))&gt;0,1,0)</f>
        <v>0</v>
      </c>
      <c r="O2561" t="s">
        <v>3935</v>
      </c>
    </row>
    <row r="2562" spans="1:15" x14ac:dyDescent="0.35">
      <c r="A2562">
        <v>-2.1356783919598001</v>
      </c>
      <c r="B2562" t="s">
        <v>316</v>
      </c>
      <c r="C2562" t="s">
        <v>2388</v>
      </c>
      <c r="D2562">
        <v>20150715003000</v>
      </c>
      <c r="E2562" s="1">
        <f>IF(SUMPRODUCT(--ISNUMBER(SEARCH({"ECON_EARNINGSREPORT","ECON_STOCKMARKET"},C2562)))&gt;0,1,0)</f>
        <v>0</v>
      </c>
      <c r="F2562" s="1">
        <f>IF(SUMPRODUCT(--ISNUMBER(SEARCH({"ENV_"},C2562)))&gt;0,1,0)</f>
        <v>0</v>
      </c>
      <c r="G2562" s="1">
        <f>IF(SUMPRODUCT(--ISNUMBER(SEARCH({"DISCRIMINATION","HARASSMENT","HATE_SPEECH","GENDER_VIOLENCE"},C2562)))&gt;0,1,0)</f>
        <v>0</v>
      </c>
      <c r="H2562" s="1">
        <f>IF(SUMPRODUCT(--ISNUMBER(SEARCH({"LEGALIZE","LEGISLATION","TRIAL"},C2562)))&gt;0,1,0)</f>
        <v>1</v>
      </c>
      <c r="I2562" s="1">
        <f>IF(SUMPRODUCT(--ISNUMBER(SEARCH({"LEADER"},C2562)))&gt;0,1,0)</f>
        <v>1</v>
      </c>
      <c r="J2562" t="str">
        <f t="shared" si="156"/>
        <v>2015</v>
      </c>
      <c r="K2562" t="str">
        <f t="shared" si="157"/>
        <v>07</v>
      </c>
      <c r="L2562" t="str">
        <f t="shared" si="158"/>
        <v>15</v>
      </c>
      <c r="M2562" s="2">
        <f t="shared" si="159"/>
        <v>42200.020833333336</v>
      </c>
      <c r="N2562" s="1">
        <f>IF(SUMPRODUCT(--ISNUMBER(SEARCH({"nasdaq.com","bloomberg.com","wsj.com","seekingalpha.com","valuewalk.com","reuters.com","forbes.com","marketwatch.com","investopedia.com","businessinsider.com","analystratings.com"},B2562)))&gt;0,1,0)</f>
        <v>1</v>
      </c>
      <c r="O2562" t="s">
        <v>3935</v>
      </c>
    </row>
    <row r="2563" spans="1:15" x14ac:dyDescent="0.35">
      <c r="A2563">
        <v>-2.5555555555555598</v>
      </c>
      <c r="B2563" t="s">
        <v>76</v>
      </c>
      <c r="C2563" t="s">
        <v>2389</v>
      </c>
      <c r="D2563">
        <v>20160419194500</v>
      </c>
      <c r="E2563" s="1">
        <f>IF(SUMPRODUCT(--ISNUMBER(SEARCH({"ECON_EARNINGSREPORT","ECON_STOCKMARKET"},C2563)))&gt;0,1,0)</f>
        <v>1</v>
      </c>
      <c r="F2563" s="1">
        <f>IF(SUMPRODUCT(--ISNUMBER(SEARCH({"ENV_"},C2563)))&gt;0,1,0)</f>
        <v>0</v>
      </c>
      <c r="G2563" s="1">
        <f>IF(SUMPRODUCT(--ISNUMBER(SEARCH({"DISCRIMINATION","HARASSMENT","HATE_SPEECH","GENDER_VIOLENCE"},C2563)))&gt;0,1,0)</f>
        <v>0</v>
      </c>
      <c r="H2563" s="1">
        <f>IF(SUMPRODUCT(--ISNUMBER(SEARCH({"LEGALIZE","LEGISLATION","TRIAL"},C2563)))&gt;0,1,0)</f>
        <v>0</v>
      </c>
      <c r="I2563" s="1">
        <f>IF(SUMPRODUCT(--ISNUMBER(SEARCH({"LEADER"},C2563)))&gt;0,1,0)</f>
        <v>0</v>
      </c>
      <c r="J2563" t="str">
        <f t="shared" ref="J2563:J2626" si="160">LEFT(D2563,4)</f>
        <v>2016</v>
      </c>
      <c r="K2563" t="str">
        <f t="shared" ref="K2563:K2626" si="161">MID(D2563,5,2)</f>
        <v>04</v>
      </c>
      <c r="L2563" t="str">
        <f t="shared" ref="L2563:L2626" si="162">MID(D2563,7,2)</f>
        <v>19</v>
      </c>
      <c r="M2563" s="2">
        <f t="shared" ref="M2563:M2626" si="163">DATE(LEFT(D2563,4),MID(D2563,5,2),MID(D2563,7,2))+TIME(MID(D2563,9,2),MID(D2563,11,2),RIGHT(D2563,2))</f>
        <v>42479.822916666664</v>
      </c>
      <c r="N2563" s="1">
        <f>IF(SUMPRODUCT(--ISNUMBER(SEARCH({"nasdaq.com","bloomberg.com","wsj.com","seekingalpha.com","valuewalk.com","reuters.com","forbes.com","marketwatch.com","investopedia.com","businessinsider.com","analystratings.com"},B2563)))&gt;0,1,0)</f>
        <v>0</v>
      </c>
      <c r="O2563" t="s">
        <v>3935</v>
      </c>
    </row>
    <row r="2564" spans="1:15" x14ac:dyDescent="0.35">
      <c r="A2564">
        <v>2.2429906542056099</v>
      </c>
      <c r="B2564" t="s">
        <v>1658</v>
      </c>
      <c r="C2564" t="s">
        <v>2390</v>
      </c>
      <c r="D2564">
        <v>20151023191500</v>
      </c>
      <c r="E2564" s="1">
        <f>IF(SUMPRODUCT(--ISNUMBER(SEARCH({"ECON_EARNINGSREPORT","ECON_STOCKMARKET"},C2564)))&gt;0,1,0)</f>
        <v>1</v>
      </c>
      <c r="F2564" s="1">
        <f>IF(SUMPRODUCT(--ISNUMBER(SEARCH({"ENV_"},C2564)))&gt;0,1,0)</f>
        <v>0</v>
      </c>
      <c r="G2564" s="1">
        <f>IF(SUMPRODUCT(--ISNUMBER(SEARCH({"DISCRIMINATION","HARASSMENT","HATE_SPEECH","GENDER_VIOLENCE"},C2564)))&gt;0,1,0)</f>
        <v>0</v>
      </c>
      <c r="H2564" s="1">
        <f>IF(SUMPRODUCT(--ISNUMBER(SEARCH({"LEGALIZE","LEGISLATION","TRIAL"},C2564)))&gt;0,1,0)</f>
        <v>0</v>
      </c>
      <c r="I2564" s="1">
        <f>IF(SUMPRODUCT(--ISNUMBER(SEARCH({"LEADER"},C2564)))&gt;0,1,0)</f>
        <v>0</v>
      </c>
      <c r="J2564" t="str">
        <f t="shared" si="160"/>
        <v>2015</v>
      </c>
      <c r="K2564" t="str">
        <f t="shared" si="161"/>
        <v>10</v>
      </c>
      <c r="L2564" t="str">
        <f t="shared" si="162"/>
        <v>23</v>
      </c>
      <c r="M2564" s="2">
        <f t="shared" si="163"/>
        <v>42300.802083333336</v>
      </c>
      <c r="N2564" s="1">
        <f>IF(SUMPRODUCT(--ISNUMBER(SEARCH({"nasdaq.com","bloomberg.com","wsj.com","seekingalpha.com","valuewalk.com","reuters.com","forbes.com","marketwatch.com","investopedia.com","businessinsider.com","analystratings.com"},B2564)))&gt;0,1,0)</f>
        <v>0</v>
      </c>
      <c r="O2564" t="s">
        <v>3935</v>
      </c>
    </row>
    <row r="2565" spans="1:15" x14ac:dyDescent="0.35">
      <c r="A2565">
        <v>-1.1965811965812001</v>
      </c>
      <c r="B2565" t="s">
        <v>246</v>
      </c>
      <c r="C2565" t="s">
        <v>2391</v>
      </c>
      <c r="D2565">
        <v>20150928193000</v>
      </c>
      <c r="E2565" s="1">
        <f>IF(SUMPRODUCT(--ISNUMBER(SEARCH({"ECON_EARNINGSREPORT","ECON_STOCKMARKET"},C2565)))&gt;0,1,0)</f>
        <v>1</v>
      </c>
      <c r="F2565" s="1">
        <f>IF(SUMPRODUCT(--ISNUMBER(SEARCH({"ENV_"},C2565)))&gt;0,1,0)</f>
        <v>0</v>
      </c>
      <c r="G2565" s="1">
        <f>IF(SUMPRODUCT(--ISNUMBER(SEARCH({"DISCRIMINATION","HARASSMENT","HATE_SPEECH","GENDER_VIOLENCE"},C2565)))&gt;0,1,0)</f>
        <v>0</v>
      </c>
      <c r="H2565" s="1">
        <f>IF(SUMPRODUCT(--ISNUMBER(SEARCH({"LEGALIZE","LEGISLATION","TRIAL"},C2565)))&gt;0,1,0)</f>
        <v>0</v>
      </c>
      <c r="I2565" s="1">
        <f>IF(SUMPRODUCT(--ISNUMBER(SEARCH({"LEADER"},C2565)))&gt;0,1,0)</f>
        <v>0</v>
      </c>
      <c r="J2565" t="str">
        <f t="shared" si="160"/>
        <v>2015</v>
      </c>
      <c r="K2565" t="str">
        <f t="shared" si="161"/>
        <v>09</v>
      </c>
      <c r="L2565" t="str">
        <f t="shared" si="162"/>
        <v>28</v>
      </c>
      <c r="M2565" s="2">
        <f t="shared" si="163"/>
        <v>42275.8125</v>
      </c>
      <c r="N2565" s="1">
        <f>IF(SUMPRODUCT(--ISNUMBER(SEARCH({"nasdaq.com","bloomberg.com","wsj.com","seekingalpha.com","valuewalk.com","reuters.com","forbes.com","marketwatch.com","investopedia.com","businessinsider.com","analystratings.com"},B2565)))&gt;0,1,0)</f>
        <v>0</v>
      </c>
      <c r="O2565" t="s">
        <v>3935</v>
      </c>
    </row>
    <row r="2566" spans="1:15" x14ac:dyDescent="0.35">
      <c r="A2566">
        <v>-2.53968253968254</v>
      </c>
      <c r="B2566" t="s">
        <v>139</v>
      </c>
      <c r="D2566">
        <v>20160120151500</v>
      </c>
      <c r="E2566" s="1">
        <f>IF(SUMPRODUCT(--ISNUMBER(SEARCH({"ECON_EARNINGSREPORT","ECON_STOCKMARKET"},C2566)))&gt;0,1,0)</f>
        <v>0</v>
      </c>
      <c r="F2566" s="1">
        <f>IF(SUMPRODUCT(--ISNUMBER(SEARCH({"ENV_"},C2566)))&gt;0,1,0)</f>
        <v>0</v>
      </c>
      <c r="G2566" s="1">
        <f>IF(SUMPRODUCT(--ISNUMBER(SEARCH({"DISCRIMINATION","HARASSMENT","HATE_SPEECH","GENDER_VIOLENCE"},C2566)))&gt;0,1,0)</f>
        <v>0</v>
      </c>
      <c r="H2566" s="1">
        <f>IF(SUMPRODUCT(--ISNUMBER(SEARCH({"LEGALIZE","LEGISLATION","TRIAL"},C2566)))&gt;0,1,0)</f>
        <v>0</v>
      </c>
      <c r="I2566" s="1">
        <f>IF(SUMPRODUCT(--ISNUMBER(SEARCH({"LEADER"},C2566)))&gt;0,1,0)</f>
        <v>0</v>
      </c>
      <c r="J2566" t="str">
        <f t="shared" si="160"/>
        <v>2016</v>
      </c>
      <c r="K2566" t="str">
        <f t="shared" si="161"/>
        <v>01</v>
      </c>
      <c r="L2566" t="str">
        <f t="shared" si="162"/>
        <v>20</v>
      </c>
      <c r="M2566" s="2">
        <f t="shared" si="163"/>
        <v>42389.635416666664</v>
      </c>
      <c r="N2566" s="1">
        <f>IF(SUMPRODUCT(--ISNUMBER(SEARCH({"nasdaq.com","bloomberg.com","wsj.com","seekingalpha.com","valuewalk.com","reuters.com","forbes.com","marketwatch.com","investopedia.com","businessinsider.com","analystratings.com"},B2566)))&gt;0,1,0)</f>
        <v>0</v>
      </c>
      <c r="O2566" t="s">
        <v>3935</v>
      </c>
    </row>
    <row r="2567" spans="1:15" x14ac:dyDescent="0.35">
      <c r="A2567">
        <v>2.39520958083832</v>
      </c>
      <c r="B2567" t="s">
        <v>1448</v>
      </c>
      <c r="C2567" t="s">
        <v>2392</v>
      </c>
      <c r="D2567">
        <v>20150416150000</v>
      </c>
      <c r="E2567" s="1">
        <f>IF(SUMPRODUCT(--ISNUMBER(SEARCH({"ECON_EARNINGSREPORT","ECON_STOCKMARKET"},C2567)))&gt;0,1,0)</f>
        <v>1</v>
      </c>
      <c r="F2567" s="1">
        <f>IF(SUMPRODUCT(--ISNUMBER(SEARCH({"ENV_"},C2567)))&gt;0,1,0)</f>
        <v>0</v>
      </c>
      <c r="G2567" s="1">
        <f>IF(SUMPRODUCT(--ISNUMBER(SEARCH({"DISCRIMINATION","HARASSMENT","HATE_SPEECH","GENDER_VIOLENCE"},C2567)))&gt;0,1,0)</f>
        <v>0</v>
      </c>
      <c r="H2567" s="1">
        <f>IF(SUMPRODUCT(--ISNUMBER(SEARCH({"LEGALIZE","LEGISLATION","TRIAL"},C2567)))&gt;0,1,0)</f>
        <v>0</v>
      </c>
      <c r="I2567" s="1">
        <f>IF(SUMPRODUCT(--ISNUMBER(SEARCH({"LEADER"},C2567)))&gt;0,1,0)</f>
        <v>1</v>
      </c>
      <c r="J2567" t="str">
        <f t="shared" si="160"/>
        <v>2015</v>
      </c>
      <c r="K2567" t="str">
        <f t="shared" si="161"/>
        <v>04</v>
      </c>
      <c r="L2567" t="str">
        <f t="shared" si="162"/>
        <v>16</v>
      </c>
      <c r="M2567" s="2">
        <f t="shared" si="163"/>
        <v>42110.625</v>
      </c>
      <c r="N2567" s="1">
        <f>IF(SUMPRODUCT(--ISNUMBER(SEARCH({"nasdaq.com","bloomberg.com","wsj.com","seekingalpha.com","valuewalk.com","reuters.com","forbes.com","marketwatch.com","investopedia.com","businessinsider.com","analystratings.com"},B2567)))&gt;0,1,0)</f>
        <v>0</v>
      </c>
      <c r="O2567" t="s">
        <v>3935</v>
      </c>
    </row>
    <row r="2568" spans="1:15" x14ac:dyDescent="0.35">
      <c r="A2568">
        <v>1.24013528748591</v>
      </c>
      <c r="B2568" t="s">
        <v>229</v>
      </c>
      <c r="C2568" t="s">
        <v>2393</v>
      </c>
      <c r="D2568">
        <v>20160324071500</v>
      </c>
      <c r="E2568" s="1">
        <f>IF(SUMPRODUCT(--ISNUMBER(SEARCH({"ECON_EARNINGSREPORT","ECON_STOCKMARKET"},C2568)))&gt;0,1,0)</f>
        <v>0</v>
      </c>
      <c r="F2568" s="1">
        <f>IF(SUMPRODUCT(--ISNUMBER(SEARCH({"ENV_"},C2568)))&gt;0,1,0)</f>
        <v>0</v>
      </c>
      <c r="G2568" s="1">
        <f>IF(SUMPRODUCT(--ISNUMBER(SEARCH({"DISCRIMINATION","HARASSMENT","HATE_SPEECH","GENDER_VIOLENCE"},C2568)))&gt;0,1,0)</f>
        <v>0</v>
      </c>
      <c r="H2568" s="1">
        <f>IF(SUMPRODUCT(--ISNUMBER(SEARCH({"LEGALIZE","LEGISLATION","TRIAL"},C2568)))&gt;0,1,0)</f>
        <v>0</v>
      </c>
      <c r="I2568" s="1">
        <f>IF(SUMPRODUCT(--ISNUMBER(SEARCH({"LEADER"},C2568)))&gt;0,1,0)</f>
        <v>0</v>
      </c>
      <c r="J2568" t="str">
        <f t="shared" si="160"/>
        <v>2016</v>
      </c>
      <c r="K2568" t="str">
        <f t="shared" si="161"/>
        <v>03</v>
      </c>
      <c r="L2568" t="str">
        <f t="shared" si="162"/>
        <v>24</v>
      </c>
      <c r="M2568" s="2">
        <f t="shared" si="163"/>
        <v>42453.302083333336</v>
      </c>
      <c r="N2568" s="1">
        <f>IF(SUMPRODUCT(--ISNUMBER(SEARCH({"nasdaq.com","bloomberg.com","wsj.com","seekingalpha.com","valuewalk.com","reuters.com","forbes.com","marketwatch.com","investopedia.com","businessinsider.com","analystratings.com"},B2568)))&gt;0,1,0)</f>
        <v>0</v>
      </c>
      <c r="O2568" t="s">
        <v>3935</v>
      </c>
    </row>
    <row r="2569" spans="1:15" x14ac:dyDescent="0.35">
      <c r="A2569">
        <v>1.26182965299685</v>
      </c>
      <c r="B2569" t="s">
        <v>2394</v>
      </c>
      <c r="C2569" t="s">
        <v>2395</v>
      </c>
      <c r="D2569">
        <v>20151118200000</v>
      </c>
      <c r="E2569" s="1">
        <f>IF(SUMPRODUCT(--ISNUMBER(SEARCH({"ECON_EARNINGSREPORT","ECON_STOCKMARKET"},C2569)))&gt;0,1,0)</f>
        <v>1</v>
      </c>
      <c r="F2569" s="1">
        <f>IF(SUMPRODUCT(--ISNUMBER(SEARCH({"ENV_"},C2569)))&gt;0,1,0)</f>
        <v>0</v>
      </c>
      <c r="G2569" s="1">
        <f>IF(SUMPRODUCT(--ISNUMBER(SEARCH({"DISCRIMINATION","HARASSMENT","HATE_SPEECH","GENDER_VIOLENCE"},C2569)))&gt;0,1,0)</f>
        <v>0</v>
      </c>
      <c r="H2569" s="1">
        <f>IF(SUMPRODUCT(--ISNUMBER(SEARCH({"LEGALIZE","LEGISLATION","TRIAL"},C2569)))&gt;0,1,0)</f>
        <v>0</v>
      </c>
      <c r="I2569" s="1">
        <f>IF(SUMPRODUCT(--ISNUMBER(SEARCH({"LEADER"},C2569)))&gt;0,1,0)</f>
        <v>1</v>
      </c>
      <c r="J2569" t="str">
        <f t="shared" si="160"/>
        <v>2015</v>
      </c>
      <c r="K2569" t="str">
        <f t="shared" si="161"/>
        <v>11</v>
      </c>
      <c r="L2569" t="str">
        <f t="shared" si="162"/>
        <v>18</v>
      </c>
      <c r="M2569" s="2">
        <f t="shared" si="163"/>
        <v>42326.833333333336</v>
      </c>
      <c r="N2569" s="1">
        <f>IF(SUMPRODUCT(--ISNUMBER(SEARCH({"nasdaq.com","bloomberg.com","wsj.com","seekingalpha.com","valuewalk.com","reuters.com","forbes.com","marketwatch.com","investopedia.com","businessinsider.com","analystratings.com"},B2569)))&gt;0,1,0)</f>
        <v>0</v>
      </c>
      <c r="O2569" t="s">
        <v>3935</v>
      </c>
    </row>
    <row r="2570" spans="1:15" x14ac:dyDescent="0.35">
      <c r="A2570">
        <v>-0.54054054054054002</v>
      </c>
      <c r="B2570" t="s">
        <v>2396</v>
      </c>
      <c r="C2570" t="s">
        <v>2397</v>
      </c>
      <c r="D2570">
        <v>20151225214500</v>
      </c>
      <c r="E2570" s="1">
        <f>IF(SUMPRODUCT(--ISNUMBER(SEARCH({"ECON_EARNINGSREPORT","ECON_STOCKMARKET"},C2570)))&gt;0,1,0)</f>
        <v>1</v>
      </c>
      <c r="F2570" s="1">
        <f>IF(SUMPRODUCT(--ISNUMBER(SEARCH({"ENV_"},C2570)))&gt;0,1,0)</f>
        <v>0</v>
      </c>
      <c r="G2570" s="1">
        <f>IF(SUMPRODUCT(--ISNUMBER(SEARCH({"DISCRIMINATION","HARASSMENT","HATE_SPEECH","GENDER_VIOLENCE"},C2570)))&gt;0,1,0)</f>
        <v>0</v>
      </c>
      <c r="H2570" s="1">
        <f>IF(SUMPRODUCT(--ISNUMBER(SEARCH({"LEGALIZE","LEGISLATION","TRIAL"},C2570)))&gt;0,1,0)</f>
        <v>0</v>
      </c>
      <c r="I2570" s="1">
        <f>IF(SUMPRODUCT(--ISNUMBER(SEARCH({"LEADER"},C2570)))&gt;0,1,0)</f>
        <v>0</v>
      </c>
      <c r="J2570" t="str">
        <f t="shared" si="160"/>
        <v>2015</v>
      </c>
      <c r="K2570" t="str">
        <f t="shared" si="161"/>
        <v>12</v>
      </c>
      <c r="L2570" t="str">
        <f t="shared" si="162"/>
        <v>25</v>
      </c>
      <c r="M2570" s="2">
        <f t="shared" si="163"/>
        <v>42363.90625</v>
      </c>
      <c r="N2570" s="1">
        <f>IF(SUMPRODUCT(--ISNUMBER(SEARCH({"nasdaq.com","bloomberg.com","wsj.com","seekingalpha.com","valuewalk.com","reuters.com","forbes.com","marketwatch.com","investopedia.com","businessinsider.com","analystratings.com"},B2570)))&gt;0,1,0)</f>
        <v>0</v>
      </c>
      <c r="O2570" t="s">
        <v>3935</v>
      </c>
    </row>
    <row r="2571" spans="1:15" x14ac:dyDescent="0.35">
      <c r="A2571">
        <v>1.35869565217391</v>
      </c>
      <c r="B2571" t="s">
        <v>25</v>
      </c>
      <c r="C2571" t="s">
        <v>2376</v>
      </c>
      <c r="D2571">
        <v>20151218173000</v>
      </c>
      <c r="E2571" s="1">
        <f>IF(SUMPRODUCT(--ISNUMBER(SEARCH({"ECON_EARNINGSREPORT","ECON_STOCKMARKET"},C2571)))&gt;0,1,0)</f>
        <v>1</v>
      </c>
      <c r="F2571" s="1">
        <f>IF(SUMPRODUCT(--ISNUMBER(SEARCH({"ENV_"},C2571)))&gt;0,1,0)</f>
        <v>0</v>
      </c>
      <c r="G2571" s="1">
        <f>IF(SUMPRODUCT(--ISNUMBER(SEARCH({"DISCRIMINATION","HARASSMENT","HATE_SPEECH","GENDER_VIOLENCE"},C2571)))&gt;0,1,0)</f>
        <v>0</v>
      </c>
      <c r="H2571" s="1">
        <f>IF(SUMPRODUCT(--ISNUMBER(SEARCH({"LEGALIZE","LEGISLATION","TRIAL"},C2571)))&gt;0,1,0)</f>
        <v>0</v>
      </c>
      <c r="I2571" s="1">
        <f>IF(SUMPRODUCT(--ISNUMBER(SEARCH({"LEADER"},C2571)))&gt;0,1,0)</f>
        <v>0</v>
      </c>
      <c r="J2571" t="str">
        <f t="shared" si="160"/>
        <v>2015</v>
      </c>
      <c r="K2571" t="str">
        <f t="shared" si="161"/>
        <v>12</v>
      </c>
      <c r="L2571" t="str">
        <f t="shared" si="162"/>
        <v>18</v>
      </c>
      <c r="M2571" s="2">
        <f t="shared" si="163"/>
        <v>42356.729166666664</v>
      </c>
      <c r="N2571" s="1">
        <f>IF(SUMPRODUCT(--ISNUMBER(SEARCH({"nasdaq.com","bloomberg.com","wsj.com","seekingalpha.com","valuewalk.com","reuters.com","forbes.com","marketwatch.com","investopedia.com","businessinsider.com","analystratings.com"},B2571)))&gt;0,1,0)</f>
        <v>0</v>
      </c>
      <c r="O2571" t="s">
        <v>3935</v>
      </c>
    </row>
    <row r="2572" spans="1:15" x14ac:dyDescent="0.35">
      <c r="A2572">
        <v>0.75046904315197005</v>
      </c>
      <c r="B2572" t="s">
        <v>23</v>
      </c>
      <c r="C2572" t="s">
        <v>2398</v>
      </c>
      <c r="D2572">
        <v>20150828204500</v>
      </c>
      <c r="E2572" s="1">
        <f>IF(SUMPRODUCT(--ISNUMBER(SEARCH({"ECON_EARNINGSREPORT","ECON_STOCKMARKET"},C2572)))&gt;0,1,0)</f>
        <v>1</v>
      </c>
      <c r="F2572" s="1">
        <f>IF(SUMPRODUCT(--ISNUMBER(SEARCH({"ENV_"},C2572)))&gt;0,1,0)</f>
        <v>0</v>
      </c>
      <c r="G2572" s="1">
        <f>IF(SUMPRODUCT(--ISNUMBER(SEARCH({"DISCRIMINATION","HARASSMENT","HATE_SPEECH","GENDER_VIOLENCE"},C2572)))&gt;0,1,0)</f>
        <v>0</v>
      </c>
      <c r="H2572" s="1">
        <f>IF(SUMPRODUCT(--ISNUMBER(SEARCH({"LEGALIZE","LEGISLATION","TRIAL"},C2572)))&gt;0,1,0)</f>
        <v>0</v>
      </c>
      <c r="I2572" s="1">
        <f>IF(SUMPRODUCT(--ISNUMBER(SEARCH({"LEADER"},C2572)))&gt;0,1,0)</f>
        <v>0</v>
      </c>
      <c r="J2572" t="str">
        <f t="shared" si="160"/>
        <v>2015</v>
      </c>
      <c r="K2572" t="str">
        <f t="shared" si="161"/>
        <v>08</v>
      </c>
      <c r="L2572" t="str">
        <f t="shared" si="162"/>
        <v>28</v>
      </c>
      <c r="M2572" s="2">
        <f t="shared" si="163"/>
        <v>42244.864583333336</v>
      </c>
      <c r="N2572" s="1">
        <f>IF(SUMPRODUCT(--ISNUMBER(SEARCH({"nasdaq.com","bloomberg.com","wsj.com","seekingalpha.com","valuewalk.com","reuters.com","forbes.com","marketwatch.com","investopedia.com","businessinsider.com","analystratings.com"},B2572)))&gt;0,1,0)</f>
        <v>0</v>
      </c>
      <c r="O2572" t="s">
        <v>3935</v>
      </c>
    </row>
    <row r="2573" spans="1:15" x14ac:dyDescent="0.35">
      <c r="A2573">
        <v>0.696864111498258</v>
      </c>
      <c r="B2573" t="s">
        <v>31</v>
      </c>
      <c r="C2573" t="s">
        <v>2399</v>
      </c>
      <c r="D2573">
        <v>20150930231500</v>
      </c>
      <c r="E2573" s="1">
        <f>IF(SUMPRODUCT(--ISNUMBER(SEARCH({"ECON_EARNINGSREPORT","ECON_STOCKMARKET"},C2573)))&gt;0,1,0)</f>
        <v>1</v>
      </c>
      <c r="F2573" s="1">
        <f>IF(SUMPRODUCT(--ISNUMBER(SEARCH({"ENV_"},C2573)))&gt;0,1,0)</f>
        <v>0</v>
      </c>
      <c r="G2573" s="1">
        <f>IF(SUMPRODUCT(--ISNUMBER(SEARCH({"DISCRIMINATION","HARASSMENT","HATE_SPEECH","GENDER_VIOLENCE"},C2573)))&gt;0,1,0)</f>
        <v>0</v>
      </c>
      <c r="H2573" s="1">
        <f>IF(SUMPRODUCT(--ISNUMBER(SEARCH({"LEGALIZE","LEGISLATION","TRIAL"},C2573)))&gt;0,1,0)</f>
        <v>0</v>
      </c>
      <c r="I2573" s="1">
        <f>IF(SUMPRODUCT(--ISNUMBER(SEARCH({"LEADER"},C2573)))&gt;0,1,0)</f>
        <v>0</v>
      </c>
      <c r="J2573" t="str">
        <f t="shared" si="160"/>
        <v>2015</v>
      </c>
      <c r="K2573" t="str">
        <f t="shared" si="161"/>
        <v>09</v>
      </c>
      <c r="L2573" t="str">
        <f t="shared" si="162"/>
        <v>30</v>
      </c>
      <c r="M2573" s="2">
        <f t="shared" si="163"/>
        <v>42277.96875</v>
      </c>
      <c r="N2573" s="1">
        <f>IF(SUMPRODUCT(--ISNUMBER(SEARCH({"nasdaq.com","bloomberg.com","wsj.com","seekingalpha.com","valuewalk.com","reuters.com","forbes.com","marketwatch.com","investopedia.com","businessinsider.com","analystratings.com"},B2573)))&gt;0,1,0)</f>
        <v>0</v>
      </c>
      <c r="O2573" t="s">
        <v>3935</v>
      </c>
    </row>
    <row r="2574" spans="1:15" x14ac:dyDescent="0.35">
      <c r="A2574">
        <v>4.7882136279926302</v>
      </c>
      <c r="B2574" t="s">
        <v>111</v>
      </c>
      <c r="D2574">
        <v>20150604214500</v>
      </c>
      <c r="E2574" s="1">
        <f>IF(SUMPRODUCT(--ISNUMBER(SEARCH({"ECON_EARNINGSREPORT","ECON_STOCKMARKET"},C2574)))&gt;0,1,0)</f>
        <v>0</v>
      </c>
      <c r="F2574" s="1">
        <f>IF(SUMPRODUCT(--ISNUMBER(SEARCH({"ENV_"},C2574)))&gt;0,1,0)</f>
        <v>0</v>
      </c>
      <c r="G2574" s="1">
        <f>IF(SUMPRODUCT(--ISNUMBER(SEARCH({"DISCRIMINATION","HARASSMENT","HATE_SPEECH","GENDER_VIOLENCE"},C2574)))&gt;0,1,0)</f>
        <v>0</v>
      </c>
      <c r="H2574" s="1">
        <f>IF(SUMPRODUCT(--ISNUMBER(SEARCH({"LEGALIZE","LEGISLATION","TRIAL"},C2574)))&gt;0,1,0)</f>
        <v>0</v>
      </c>
      <c r="I2574" s="1">
        <f>IF(SUMPRODUCT(--ISNUMBER(SEARCH({"LEADER"},C2574)))&gt;0,1,0)</f>
        <v>0</v>
      </c>
      <c r="J2574" t="str">
        <f t="shared" si="160"/>
        <v>2015</v>
      </c>
      <c r="K2574" t="str">
        <f t="shared" si="161"/>
        <v>06</v>
      </c>
      <c r="L2574" t="str">
        <f t="shared" si="162"/>
        <v>04</v>
      </c>
      <c r="M2574" s="2">
        <f t="shared" si="163"/>
        <v>42159.90625</v>
      </c>
      <c r="N2574" s="1">
        <f>IF(SUMPRODUCT(--ISNUMBER(SEARCH({"nasdaq.com","bloomberg.com","wsj.com","seekingalpha.com","valuewalk.com","reuters.com","forbes.com","marketwatch.com","investopedia.com","businessinsider.com","analystratings.com"},B2574)))&gt;0,1,0)</f>
        <v>0</v>
      </c>
      <c r="O2574" t="s">
        <v>3935</v>
      </c>
    </row>
    <row r="2575" spans="1:15" x14ac:dyDescent="0.35">
      <c r="A2575">
        <v>-0.37359900373598998</v>
      </c>
      <c r="B2575" t="s">
        <v>2400</v>
      </c>
      <c r="C2575" t="s">
        <v>2091</v>
      </c>
      <c r="D2575">
        <v>20150722193000</v>
      </c>
      <c r="E2575" s="1">
        <f>IF(SUMPRODUCT(--ISNUMBER(SEARCH({"ECON_EARNINGSREPORT","ECON_STOCKMARKET"},C2575)))&gt;0,1,0)</f>
        <v>0</v>
      </c>
      <c r="F2575" s="1">
        <f>IF(SUMPRODUCT(--ISNUMBER(SEARCH({"ENV_"},C2575)))&gt;0,1,0)</f>
        <v>0</v>
      </c>
      <c r="G2575" s="1">
        <f>IF(SUMPRODUCT(--ISNUMBER(SEARCH({"DISCRIMINATION","HARASSMENT","HATE_SPEECH","GENDER_VIOLENCE"},C2575)))&gt;0,1,0)</f>
        <v>0</v>
      </c>
      <c r="H2575" s="1">
        <f>IF(SUMPRODUCT(--ISNUMBER(SEARCH({"LEGALIZE","LEGISLATION","TRIAL"},C2575)))&gt;0,1,0)</f>
        <v>0</v>
      </c>
      <c r="I2575" s="1">
        <f>IF(SUMPRODUCT(--ISNUMBER(SEARCH({"LEADER"},C2575)))&gt;0,1,0)</f>
        <v>0</v>
      </c>
      <c r="J2575" t="str">
        <f t="shared" si="160"/>
        <v>2015</v>
      </c>
      <c r="K2575" t="str">
        <f t="shared" si="161"/>
        <v>07</v>
      </c>
      <c r="L2575" t="str">
        <f t="shared" si="162"/>
        <v>22</v>
      </c>
      <c r="M2575" s="2">
        <f t="shared" si="163"/>
        <v>42207.8125</v>
      </c>
      <c r="N2575" s="1">
        <f>IF(SUMPRODUCT(--ISNUMBER(SEARCH({"nasdaq.com","bloomberg.com","wsj.com","seekingalpha.com","valuewalk.com","reuters.com","forbes.com","marketwatch.com","investopedia.com","businessinsider.com","analystratings.com"},B2575)))&gt;0,1,0)</f>
        <v>0</v>
      </c>
      <c r="O2575" t="s">
        <v>3935</v>
      </c>
    </row>
    <row r="2576" spans="1:15" x14ac:dyDescent="0.35">
      <c r="A2576">
        <v>1.25195618153365</v>
      </c>
      <c r="B2576" t="s">
        <v>1928</v>
      </c>
      <c r="C2576" t="s">
        <v>2401</v>
      </c>
      <c r="D2576">
        <v>20151002131500</v>
      </c>
      <c r="E2576" s="1">
        <f>IF(SUMPRODUCT(--ISNUMBER(SEARCH({"ECON_EARNINGSREPORT","ECON_STOCKMARKET"},C2576)))&gt;0,1,0)</f>
        <v>0</v>
      </c>
      <c r="F2576" s="1">
        <f>IF(SUMPRODUCT(--ISNUMBER(SEARCH({"ENV_"},C2576)))&gt;0,1,0)</f>
        <v>0</v>
      </c>
      <c r="G2576" s="1">
        <f>IF(SUMPRODUCT(--ISNUMBER(SEARCH({"DISCRIMINATION","HARASSMENT","HATE_SPEECH","GENDER_VIOLENCE"},C2576)))&gt;0,1,0)</f>
        <v>0</v>
      </c>
      <c r="H2576" s="1">
        <f>IF(SUMPRODUCT(--ISNUMBER(SEARCH({"LEGALIZE","LEGISLATION","TRIAL"},C2576)))&gt;0,1,0)</f>
        <v>0</v>
      </c>
      <c r="I2576" s="1">
        <f>IF(SUMPRODUCT(--ISNUMBER(SEARCH({"LEADER"},C2576)))&gt;0,1,0)</f>
        <v>0</v>
      </c>
      <c r="J2576" t="str">
        <f t="shared" si="160"/>
        <v>2015</v>
      </c>
      <c r="K2576" t="str">
        <f t="shared" si="161"/>
        <v>10</v>
      </c>
      <c r="L2576" t="str">
        <f t="shared" si="162"/>
        <v>02</v>
      </c>
      <c r="M2576" s="2">
        <f t="shared" si="163"/>
        <v>42279.552083333336</v>
      </c>
      <c r="N2576" s="1">
        <f>IF(SUMPRODUCT(--ISNUMBER(SEARCH({"nasdaq.com","bloomberg.com","wsj.com","seekingalpha.com","valuewalk.com","reuters.com","forbes.com","marketwatch.com","investopedia.com","businessinsider.com","analystratings.com"},B2576)))&gt;0,1,0)</f>
        <v>0</v>
      </c>
      <c r="O2576" t="s">
        <v>3935</v>
      </c>
    </row>
    <row r="2577" spans="1:15" x14ac:dyDescent="0.35">
      <c r="A2577">
        <v>0.144092219020173</v>
      </c>
      <c r="B2577" t="s">
        <v>316</v>
      </c>
      <c r="D2577">
        <v>20150714120000</v>
      </c>
      <c r="E2577" s="1">
        <f>IF(SUMPRODUCT(--ISNUMBER(SEARCH({"ECON_EARNINGSREPORT","ECON_STOCKMARKET"},C2577)))&gt;0,1,0)</f>
        <v>0</v>
      </c>
      <c r="F2577" s="1">
        <f>IF(SUMPRODUCT(--ISNUMBER(SEARCH({"ENV_"},C2577)))&gt;0,1,0)</f>
        <v>0</v>
      </c>
      <c r="G2577" s="1">
        <f>IF(SUMPRODUCT(--ISNUMBER(SEARCH({"DISCRIMINATION","HARASSMENT","HATE_SPEECH","GENDER_VIOLENCE"},C2577)))&gt;0,1,0)</f>
        <v>0</v>
      </c>
      <c r="H2577" s="1">
        <f>IF(SUMPRODUCT(--ISNUMBER(SEARCH({"LEGALIZE","LEGISLATION","TRIAL"},C2577)))&gt;0,1,0)</f>
        <v>0</v>
      </c>
      <c r="I2577" s="1">
        <f>IF(SUMPRODUCT(--ISNUMBER(SEARCH({"LEADER"},C2577)))&gt;0,1,0)</f>
        <v>0</v>
      </c>
      <c r="J2577" t="str">
        <f t="shared" si="160"/>
        <v>2015</v>
      </c>
      <c r="K2577" t="str">
        <f t="shared" si="161"/>
        <v>07</v>
      </c>
      <c r="L2577" t="str">
        <f t="shared" si="162"/>
        <v>14</v>
      </c>
      <c r="M2577" s="2">
        <f t="shared" si="163"/>
        <v>42199.5</v>
      </c>
      <c r="N2577" s="1">
        <f>IF(SUMPRODUCT(--ISNUMBER(SEARCH({"nasdaq.com","bloomberg.com","wsj.com","seekingalpha.com","valuewalk.com","reuters.com","forbes.com","marketwatch.com","investopedia.com","businessinsider.com","analystratings.com"},B2577)))&gt;0,1,0)</f>
        <v>1</v>
      </c>
      <c r="O2577" t="s">
        <v>3935</v>
      </c>
    </row>
    <row r="2578" spans="1:15" x14ac:dyDescent="0.35">
      <c r="A2578">
        <v>4.3115438108484003</v>
      </c>
      <c r="B2578" t="s">
        <v>439</v>
      </c>
      <c r="C2578" t="s">
        <v>1750</v>
      </c>
      <c r="D2578">
        <v>20150603050000</v>
      </c>
      <c r="E2578" s="1">
        <f>IF(SUMPRODUCT(--ISNUMBER(SEARCH({"ECON_EARNINGSREPORT","ECON_STOCKMARKET"},C2578)))&gt;0,1,0)</f>
        <v>1</v>
      </c>
      <c r="F2578" s="1">
        <f>IF(SUMPRODUCT(--ISNUMBER(SEARCH({"ENV_"},C2578)))&gt;0,1,0)</f>
        <v>0</v>
      </c>
      <c r="G2578" s="1">
        <f>IF(SUMPRODUCT(--ISNUMBER(SEARCH({"DISCRIMINATION","HARASSMENT","HATE_SPEECH","GENDER_VIOLENCE"},C2578)))&gt;0,1,0)</f>
        <v>0</v>
      </c>
      <c r="H2578" s="1">
        <f>IF(SUMPRODUCT(--ISNUMBER(SEARCH({"LEGALIZE","LEGISLATION","TRIAL"},C2578)))&gt;0,1,0)</f>
        <v>0</v>
      </c>
      <c r="I2578" s="1">
        <f>IF(SUMPRODUCT(--ISNUMBER(SEARCH({"LEADER"},C2578)))&gt;0,1,0)</f>
        <v>1</v>
      </c>
      <c r="J2578" t="str">
        <f t="shared" si="160"/>
        <v>2015</v>
      </c>
      <c r="K2578" t="str">
        <f t="shared" si="161"/>
        <v>06</v>
      </c>
      <c r="L2578" t="str">
        <f t="shared" si="162"/>
        <v>03</v>
      </c>
      <c r="M2578" s="2">
        <f t="shared" si="163"/>
        <v>42158.208333333336</v>
      </c>
      <c r="N2578" s="1">
        <f>IF(SUMPRODUCT(--ISNUMBER(SEARCH({"nasdaq.com","bloomberg.com","wsj.com","seekingalpha.com","valuewalk.com","reuters.com","forbes.com","marketwatch.com","investopedia.com","businessinsider.com","analystratings.com"},B2578)))&gt;0,1,0)</f>
        <v>0</v>
      </c>
      <c r="O2578" t="s">
        <v>3935</v>
      </c>
    </row>
    <row r="2579" spans="1:15" x14ac:dyDescent="0.35">
      <c r="A2579">
        <v>2.3281596452328199</v>
      </c>
      <c r="B2579" t="s">
        <v>107</v>
      </c>
      <c r="C2579" t="s">
        <v>2402</v>
      </c>
      <c r="D2579">
        <v>20150405193000</v>
      </c>
      <c r="E2579" s="1">
        <f>IF(SUMPRODUCT(--ISNUMBER(SEARCH({"ECON_EARNINGSREPORT","ECON_STOCKMARKET"},C2579)))&gt;0,1,0)</f>
        <v>1</v>
      </c>
      <c r="F2579" s="1">
        <f>IF(SUMPRODUCT(--ISNUMBER(SEARCH({"ENV_"},C2579)))&gt;0,1,0)</f>
        <v>0</v>
      </c>
      <c r="G2579" s="1">
        <f>IF(SUMPRODUCT(--ISNUMBER(SEARCH({"DISCRIMINATION","HARASSMENT","HATE_SPEECH","GENDER_VIOLENCE"},C2579)))&gt;0,1,0)</f>
        <v>0</v>
      </c>
      <c r="H2579" s="1">
        <f>IF(SUMPRODUCT(--ISNUMBER(SEARCH({"LEGALIZE","LEGISLATION","TRIAL"},C2579)))&gt;0,1,0)</f>
        <v>0</v>
      </c>
      <c r="I2579" s="1">
        <f>IF(SUMPRODUCT(--ISNUMBER(SEARCH({"LEADER"},C2579)))&gt;0,1,0)</f>
        <v>0</v>
      </c>
      <c r="J2579" t="str">
        <f t="shared" si="160"/>
        <v>2015</v>
      </c>
      <c r="K2579" t="str">
        <f t="shared" si="161"/>
        <v>04</v>
      </c>
      <c r="L2579" t="str">
        <f t="shared" si="162"/>
        <v>05</v>
      </c>
      <c r="M2579" s="2">
        <f t="shared" si="163"/>
        <v>42099.8125</v>
      </c>
      <c r="N2579" s="1">
        <f>IF(SUMPRODUCT(--ISNUMBER(SEARCH({"nasdaq.com","bloomberg.com","wsj.com","seekingalpha.com","valuewalk.com","reuters.com","forbes.com","marketwatch.com","investopedia.com","businessinsider.com","analystratings.com"},B2579)))&gt;0,1,0)</f>
        <v>1</v>
      </c>
      <c r="O2579" t="s">
        <v>3935</v>
      </c>
    </row>
    <row r="2580" spans="1:15" x14ac:dyDescent="0.35">
      <c r="A2580">
        <v>-1.70648464163823</v>
      </c>
      <c r="B2580" t="s">
        <v>457</v>
      </c>
      <c r="C2580" t="s">
        <v>2403</v>
      </c>
      <c r="D2580">
        <v>20150625220000</v>
      </c>
      <c r="E2580" s="1">
        <f>IF(SUMPRODUCT(--ISNUMBER(SEARCH({"ECON_EARNINGSREPORT","ECON_STOCKMARKET"},C2580)))&gt;0,1,0)</f>
        <v>1</v>
      </c>
      <c r="F2580" s="1">
        <f>IF(SUMPRODUCT(--ISNUMBER(SEARCH({"ENV_"},C2580)))&gt;0,1,0)</f>
        <v>0</v>
      </c>
      <c r="G2580" s="1">
        <f>IF(SUMPRODUCT(--ISNUMBER(SEARCH({"DISCRIMINATION","HARASSMENT","HATE_SPEECH","GENDER_VIOLENCE"},C2580)))&gt;0,1,0)</f>
        <v>0</v>
      </c>
      <c r="H2580" s="1">
        <f>IF(SUMPRODUCT(--ISNUMBER(SEARCH({"LEGALIZE","LEGISLATION","TRIAL"},C2580)))&gt;0,1,0)</f>
        <v>1</v>
      </c>
      <c r="I2580" s="1">
        <f>IF(SUMPRODUCT(--ISNUMBER(SEARCH({"LEADER"},C2580)))&gt;0,1,0)</f>
        <v>1</v>
      </c>
      <c r="J2580" t="str">
        <f t="shared" si="160"/>
        <v>2015</v>
      </c>
      <c r="K2580" t="str">
        <f t="shared" si="161"/>
        <v>06</v>
      </c>
      <c r="L2580" t="str">
        <f t="shared" si="162"/>
        <v>25</v>
      </c>
      <c r="M2580" s="2">
        <f t="shared" si="163"/>
        <v>42180.916666666664</v>
      </c>
      <c r="N2580" s="1">
        <f>IF(SUMPRODUCT(--ISNUMBER(SEARCH({"nasdaq.com","bloomberg.com","wsj.com","seekingalpha.com","valuewalk.com","reuters.com","forbes.com","marketwatch.com","investopedia.com","businessinsider.com","analystratings.com"},B2580)))&gt;0,1,0)</f>
        <v>0</v>
      </c>
      <c r="O2580" t="s">
        <v>3935</v>
      </c>
    </row>
    <row r="2581" spans="1:15" x14ac:dyDescent="0.35">
      <c r="A2581">
        <v>-3.9426523297490998</v>
      </c>
      <c r="B2581" t="s">
        <v>90</v>
      </c>
      <c r="C2581" t="s">
        <v>2404</v>
      </c>
      <c r="D2581">
        <v>20150817123000</v>
      </c>
      <c r="E2581" s="1">
        <f>IF(SUMPRODUCT(--ISNUMBER(SEARCH({"ECON_EARNINGSREPORT","ECON_STOCKMARKET"},C2581)))&gt;0,1,0)</f>
        <v>0</v>
      </c>
      <c r="F2581" s="1">
        <f>IF(SUMPRODUCT(--ISNUMBER(SEARCH({"ENV_"},C2581)))&gt;0,1,0)</f>
        <v>0</v>
      </c>
      <c r="G2581" s="1">
        <f>IF(SUMPRODUCT(--ISNUMBER(SEARCH({"DISCRIMINATION","HARASSMENT","HATE_SPEECH","GENDER_VIOLENCE"},C2581)))&gt;0,1,0)</f>
        <v>0</v>
      </c>
      <c r="H2581" s="1">
        <f>IF(SUMPRODUCT(--ISNUMBER(SEARCH({"LEGALIZE","LEGISLATION","TRIAL"},C2581)))&gt;0,1,0)</f>
        <v>0</v>
      </c>
      <c r="I2581" s="1">
        <f>IF(SUMPRODUCT(--ISNUMBER(SEARCH({"LEADER"},C2581)))&gt;0,1,0)</f>
        <v>0</v>
      </c>
      <c r="J2581" t="str">
        <f t="shared" si="160"/>
        <v>2015</v>
      </c>
      <c r="K2581" t="str">
        <f t="shared" si="161"/>
        <v>08</v>
      </c>
      <c r="L2581" t="str">
        <f t="shared" si="162"/>
        <v>17</v>
      </c>
      <c r="M2581" s="2">
        <f t="shared" si="163"/>
        <v>42233.520833333336</v>
      </c>
      <c r="N2581" s="1">
        <f>IF(SUMPRODUCT(--ISNUMBER(SEARCH({"nasdaq.com","bloomberg.com","wsj.com","seekingalpha.com","valuewalk.com","reuters.com","forbes.com","marketwatch.com","investopedia.com","businessinsider.com","analystratings.com"},B2581)))&gt;0,1,0)</f>
        <v>0</v>
      </c>
      <c r="O2581" t="s">
        <v>3935</v>
      </c>
    </row>
    <row r="2582" spans="1:15" x14ac:dyDescent="0.35">
      <c r="A2582">
        <v>-2.6905829596412598</v>
      </c>
      <c r="B2582" t="s">
        <v>90</v>
      </c>
      <c r="C2582" t="s">
        <v>2405</v>
      </c>
      <c r="D2582">
        <v>20150515181500</v>
      </c>
      <c r="E2582" s="1">
        <f>IF(SUMPRODUCT(--ISNUMBER(SEARCH({"ECON_EARNINGSREPORT","ECON_STOCKMARKET"},C2582)))&gt;0,1,0)</f>
        <v>0</v>
      </c>
      <c r="F2582" s="1">
        <f>IF(SUMPRODUCT(--ISNUMBER(SEARCH({"ENV_"},C2582)))&gt;0,1,0)</f>
        <v>0</v>
      </c>
      <c r="G2582" s="1">
        <f>IF(SUMPRODUCT(--ISNUMBER(SEARCH({"DISCRIMINATION","HARASSMENT","HATE_SPEECH","GENDER_VIOLENCE"},C2582)))&gt;0,1,0)</f>
        <v>0</v>
      </c>
      <c r="H2582" s="1">
        <f>IF(SUMPRODUCT(--ISNUMBER(SEARCH({"LEGALIZE","LEGISLATION","TRIAL"},C2582)))&gt;0,1,0)</f>
        <v>0</v>
      </c>
      <c r="I2582" s="1">
        <f>IF(SUMPRODUCT(--ISNUMBER(SEARCH({"LEADER"},C2582)))&gt;0,1,0)</f>
        <v>0</v>
      </c>
      <c r="J2582" t="str">
        <f t="shared" si="160"/>
        <v>2015</v>
      </c>
      <c r="K2582" t="str">
        <f t="shared" si="161"/>
        <v>05</v>
      </c>
      <c r="L2582" t="str">
        <f t="shared" si="162"/>
        <v>15</v>
      </c>
      <c r="M2582" s="2">
        <f t="shared" si="163"/>
        <v>42139.760416666664</v>
      </c>
      <c r="N2582" s="1">
        <f>IF(SUMPRODUCT(--ISNUMBER(SEARCH({"nasdaq.com","bloomberg.com","wsj.com","seekingalpha.com","valuewalk.com","reuters.com","forbes.com","marketwatch.com","investopedia.com","businessinsider.com","analystratings.com"},B2582)))&gt;0,1,0)</f>
        <v>0</v>
      </c>
      <c r="O2582" t="s">
        <v>3935</v>
      </c>
    </row>
    <row r="2583" spans="1:15" x14ac:dyDescent="0.35">
      <c r="A2583">
        <v>-1.0989010989011001</v>
      </c>
      <c r="B2583" t="s">
        <v>87</v>
      </c>
      <c r="C2583" t="s">
        <v>2406</v>
      </c>
      <c r="D2583">
        <v>20150714013000</v>
      </c>
      <c r="E2583" s="1">
        <f>IF(SUMPRODUCT(--ISNUMBER(SEARCH({"ECON_EARNINGSREPORT","ECON_STOCKMARKET"},C2583)))&gt;0,1,0)</f>
        <v>1</v>
      </c>
      <c r="F2583" s="1">
        <f>IF(SUMPRODUCT(--ISNUMBER(SEARCH({"ENV_"},C2583)))&gt;0,1,0)</f>
        <v>0</v>
      </c>
      <c r="G2583" s="1">
        <f>IF(SUMPRODUCT(--ISNUMBER(SEARCH({"DISCRIMINATION","HARASSMENT","HATE_SPEECH","GENDER_VIOLENCE"},C2583)))&gt;0,1,0)</f>
        <v>0</v>
      </c>
      <c r="H2583" s="1">
        <f>IF(SUMPRODUCT(--ISNUMBER(SEARCH({"LEGALIZE","LEGISLATION","TRIAL"},C2583)))&gt;0,1,0)</f>
        <v>0</v>
      </c>
      <c r="I2583" s="1">
        <f>IF(SUMPRODUCT(--ISNUMBER(SEARCH({"LEADER"},C2583)))&gt;0,1,0)</f>
        <v>0</v>
      </c>
      <c r="J2583" t="str">
        <f t="shared" si="160"/>
        <v>2015</v>
      </c>
      <c r="K2583" t="str">
        <f t="shared" si="161"/>
        <v>07</v>
      </c>
      <c r="L2583" t="str">
        <f t="shared" si="162"/>
        <v>14</v>
      </c>
      <c r="M2583" s="2">
        <f t="shared" si="163"/>
        <v>42199.0625</v>
      </c>
      <c r="N2583" s="1">
        <f>IF(SUMPRODUCT(--ISNUMBER(SEARCH({"nasdaq.com","bloomberg.com","wsj.com","seekingalpha.com","valuewalk.com","reuters.com","forbes.com","marketwatch.com","investopedia.com","businessinsider.com","analystratings.com"},B2583)))&gt;0,1,0)</f>
        <v>0</v>
      </c>
      <c r="O2583" t="s">
        <v>3935</v>
      </c>
    </row>
    <row r="2584" spans="1:15" x14ac:dyDescent="0.35">
      <c r="A2584">
        <v>-0.85106382978723405</v>
      </c>
      <c r="B2584" t="s">
        <v>316</v>
      </c>
      <c r="D2584">
        <v>20150721040000</v>
      </c>
      <c r="E2584" s="1">
        <f>IF(SUMPRODUCT(--ISNUMBER(SEARCH({"ECON_EARNINGSREPORT","ECON_STOCKMARKET"},C2584)))&gt;0,1,0)</f>
        <v>0</v>
      </c>
      <c r="F2584" s="1">
        <f>IF(SUMPRODUCT(--ISNUMBER(SEARCH({"ENV_"},C2584)))&gt;0,1,0)</f>
        <v>0</v>
      </c>
      <c r="G2584" s="1">
        <f>IF(SUMPRODUCT(--ISNUMBER(SEARCH({"DISCRIMINATION","HARASSMENT","HATE_SPEECH","GENDER_VIOLENCE"},C2584)))&gt;0,1,0)</f>
        <v>0</v>
      </c>
      <c r="H2584" s="1">
        <f>IF(SUMPRODUCT(--ISNUMBER(SEARCH({"LEGALIZE","LEGISLATION","TRIAL"},C2584)))&gt;0,1,0)</f>
        <v>0</v>
      </c>
      <c r="I2584" s="1">
        <f>IF(SUMPRODUCT(--ISNUMBER(SEARCH({"LEADER"},C2584)))&gt;0,1,0)</f>
        <v>0</v>
      </c>
      <c r="J2584" t="str">
        <f t="shared" si="160"/>
        <v>2015</v>
      </c>
      <c r="K2584" t="str">
        <f t="shared" si="161"/>
        <v>07</v>
      </c>
      <c r="L2584" t="str">
        <f t="shared" si="162"/>
        <v>21</v>
      </c>
      <c r="M2584" s="2">
        <f t="shared" si="163"/>
        <v>42206.166666666664</v>
      </c>
      <c r="N2584" s="1">
        <f>IF(SUMPRODUCT(--ISNUMBER(SEARCH({"nasdaq.com","bloomberg.com","wsj.com","seekingalpha.com","valuewalk.com","reuters.com","forbes.com","marketwatch.com","investopedia.com","businessinsider.com","analystratings.com"},B2584)))&gt;0,1,0)</f>
        <v>1</v>
      </c>
      <c r="O2584" t="s">
        <v>3935</v>
      </c>
    </row>
    <row r="2585" spans="1:15" x14ac:dyDescent="0.35">
      <c r="A2585">
        <v>-1.0928961748633901</v>
      </c>
      <c r="B2585" t="s">
        <v>1993</v>
      </c>
      <c r="C2585" t="s">
        <v>2407</v>
      </c>
      <c r="D2585">
        <v>20160114044500</v>
      </c>
      <c r="E2585" s="1">
        <f>IF(SUMPRODUCT(--ISNUMBER(SEARCH({"ECON_EARNINGSREPORT","ECON_STOCKMARKET"},C2585)))&gt;0,1,0)</f>
        <v>1</v>
      </c>
      <c r="F2585" s="1">
        <f>IF(SUMPRODUCT(--ISNUMBER(SEARCH({"ENV_"},C2585)))&gt;0,1,0)</f>
        <v>0</v>
      </c>
      <c r="G2585" s="1">
        <f>IF(SUMPRODUCT(--ISNUMBER(SEARCH({"DISCRIMINATION","HARASSMENT","HATE_SPEECH","GENDER_VIOLENCE"},C2585)))&gt;0,1,0)</f>
        <v>0</v>
      </c>
      <c r="H2585" s="1">
        <f>IF(SUMPRODUCT(--ISNUMBER(SEARCH({"LEGALIZE","LEGISLATION","TRIAL"},C2585)))&gt;0,1,0)</f>
        <v>0</v>
      </c>
      <c r="I2585" s="1">
        <f>IF(SUMPRODUCT(--ISNUMBER(SEARCH({"LEADER"},C2585)))&gt;0,1,0)</f>
        <v>1</v>
      </c>
      <c r="J2585" t="str">
        <f t="shared" si="160"/>
        <v>2016</v>
      </c>
      <c r="K2585" t="str">
        <f t="shared" si="161"/>
        <v>01</v>
      </c>
      <c r="L2585" t="str">
        <f t="shared" si="162"/>
        <v>14</v>
      </c>
      <c r="M2585" s="2">
        <f t="shared" si="163"/>
        <v>42383.197916666664</v>
      </c>
      <c r="N2585" s="1">
        <f>IF(SUMPRODUCT(--ISNUMBER(SEARCH({"nasdaq.com","bloomberg.com","wsj.com","seekingalpha.com","valuewalk.com","reuters.com","forbes.com","marketwatch.com","investopedia.com","businessinsider.com","analystratings.com"},B2585)))&gt;0,1,0)</f>
        <v>0</v>
      </c>
      <c r="O2585" t="s">
        <v>3935</v>
      </c>
    </row>
    <row r="2586" spans="1:15" x14ac:dyDescent="0.35">
      <c r="A2586">
        <v>-1.1737089201877899</v>
      </c>
      <c r="B2586" t="s">
        <v>1580</v>
      </c>
      <c r="C2586" t="s">
        <v>2408</v>
      </c>
      <c r="D2586">
        <v>20151223010000</v>
      </c>
      <c r="E2586" s="1">
        <f>IF(SUMPRODUCT(--ISNUMBER(SEARCH({"ECON_EARNINGSREPORT","ECON_STOCKMARKET"},C2586)))&gt;0,1,0)</f>
        <v>0</v>
      </c>
      <c r="F2586" s="1">
        <f>IF(SUMPRODUCT(--ISNUMBER(SEARCH({"ENV_"},C2586)))&gt;0,1,0)</f>
        <v>0</v>
      </c>
      <c r="G2586" s="1">
        <f>IF(SUMPRODUCT(--ISNUMBER(SEARCH({"DISCRIMINATION","HARASSMENT","HATE_SPEECH","GENDER_VIOLENCE"},C2586)))&gt;0,1,0)</f>
        <v>0</v>
      </c>
      <c r="H2586" s="1">
        <f>IF(SUMPRODUCT(--ISNUMBER(SEARCH({"LEGALIZE","LEGISLATION","TRIAL"},C2586)))&gt;0,1,0)</f>
        <v>0</v>
      </c>
      <c r="I2586" s="1">
        <f>IF(SUMPRODUCT(--ISNUMBER(SEARCH({"LEADER"},C2586)))&gt;0,1,0)</f>
        <v>0</v>
      </c>
      <c r="J2586" t="str">
        <f t="shared" si="160"/>
        <v>2015</v>
      </c>
      <c r="K2586" t="str">
        <f t="shared" si="161"/>
        <v>12</v>
      </c>
      <c r="L2586" t="str">
        <f t="shared" si="162"/>
        <v>23</v>
      </c>
      <c r="M2586" s="2">
        <f t="shared" si="163"/>
        <v>42361.041666666664</v>
      </c>
      <c r="N2586" s="1">
        <f>IF(SUMPRODUCT(--ISNUMBER(SEARCH({"nasdaq.com","bloomberg.com","wsj.com","seekingalpha.com","valuewalk.com","reuters.com","forbes.com","marketwatch.com","investopedia.com","businessinsider.com","analystratings.com"},B2586)))&gt;0,1,0)</f>
        <v>0</v>
      </c>
      <c r="O2586" t="s">
        <v>3935</v>
      </c>
    </row>
    <row r="2587" spans="1:15" x14ac:dyDescent="0.35">
      <c r="A2587">
        <v>-1.0416666666666701</v>
      </c>
      <c r="B2587" t="s">
        <v>6</v>
      </c>
      <c r="C2587" t="s">
        <v>2409</v>
      </c>
      <c r="D2587">
        <v>20160426210000</v>
      </c>
      <c r="E2587" s="1">
        <f>IF(SUMPRODUCT(--ISNUMBER(SEARCH({"ECON_EARNINGSREPORT","ECON_STOCKMARKET"},C2587)))&gt;0,1,0)</f>
        <v>1</v>
      </c>
      <c r="F2587" s="1">
        <f>IF(SUMPRODUCT(--ISNUMBER(SEARCH({"ENV_"},C2587)))&gt;0,1,0)</f>
        <v>1</v>
      </c>
      <c r="G2587" s="1">
        <f>IF(SUMPRODUCT(--ISNUMBER(SEARCH({"DISCRIMINATION","HARASSMENT","HATE_SPEECH","GENDER_VIOLENCE"},C2587)))&gt;0,1,0)</f>
        <v>0</v>
      </c>
      <c r="H2587" s="1">
        <f>IF(SUMPRODUCT(--ISNUMBER(SEARCH({"LEGALIZE","LEGISLATION","TRIAL"},C2587)))&gt;0,1,0)</f>
        <v>0</v>
      </c>
      <c r="I2587" s="1">
        <f>IF(SUMPRODUCT(--ISNUMBER(SEARCH({"LEADER"},C2587)))&gt;0,1,0)</f>
        <v>0</v>
      </c>
      <c r="J2587" t="str">
        <f t="shared" si="160"/>
        <v>2016</v>
      </c>
      <c r="K2587" t="str">
        <f t="shared" si="161"/>
        <v>04</v>
      </c>
      <c r="L2587" t="str">
        <f t="shared" si="162"/>
        <v>26</v>
      </c>
      <c r="M2587" s="2">
        <f t="shared" si="163"/>
        <v>42486.875</v>
      </c>
      <c r="N2587" s="1">
        <f>IF(SUMPRODUCT(--ISNUMBER(SEARCH({"nasdaq.com","bloomberg.com","wsj.com","seekingalpha.com","valuewalk.com","reuters.com","forbes.com","marketwatch.com","investopedia.com","businessinsider.com","analystratings.com"},B2587)))&gt;0,1,0)</f>
        <v>0</v>
      </c>
      <c r="O2587" t="s">
        <v>3935</v>
      </c>
    </row>
    <row r="2588" spans="1:15" x14ac:dyDescent="0.35">
      <c r="A2588">
        <v>0.56242969628796402</v>
      </c>
      <c r="B2588" t="s">
        <v>29</v>
      </c>
      <c r="C2588" t="s">
        <v>2410</v>
      </c>
      <c r="D2588">
        <v>20160311131500</v>
      </c>
      <c r="E2588" s="1">
        <f>IF(SUMPRODUCT(--ISNUMBER(SEARCH({"ECON_EARNINGSREPORT","ECON_STOCKMARKET"},C2588)))&gt;0,1,0)</f>
        <v>0</v>
      </c>
      <c r="F2588" s="1">
        <f>IF(SUMPRODUCT(--ISNUMBER(SEARCH({"ENV_"},C2588)))&gt;0,1,0)</f>
        <v>0</v>
      </c>
      <c r="G2588" s="1">
        <f>IF(SUMPRODUCT(--ISNUMBER(SEARCH({"DISCRIMINATION","HARASSMENT","HATE_SPEECH","GENDER_VIOLENCE"},C2588)))&gt;0,1,0)</f>
        <v>0</v>
      </c>
      <c r="H2588" s="1">
        <f>IF(SUMPRODUCT(--ISNUMBER(SEARCH({"LEGALIZE","LEGISLATION","TRIAL"},C2588)))&gt;0,1,0)</f>
        <v>0</v>
      </c>
      <c r="I2588" s="1">
        <f>IF(SUMPRODUCT(--ISNUMBER(SEARCH({"LEADER"},C2588)))&gt;0,1,0)</f>
        <v>0</v>
      </c>
      <c r="J2588" t="str">
        <f t="shared" si="160"/>
        <v>2016</v>
      </c>
      <c r="K2588" t="str">
        <f t="shared" si="161"/>
        <v>03</v>
      </c>
      <c r="L2588" t="str">
        <f t="shared" si="162"/>
        <v>11</v>
      </c>
      <c r="M2588" s="2">
        <f t="shared" si="163"/>
        <v>42440.552083333336</v>
      </c>
      <c r="N2588" s="1">
        <f>IF(SUMPRODUCT(--ISNUMBER(SEARCH({"nasdaq.com","bloomberg.com","wsj.com","seekingalpha.com","valuewalk.com","reuters.com","forbes.com","marketwatch.com","investopedia.com","businessinsider.com","analystratings.com"},B2588)))&gt;0,1,0)</f>
        <v>0</v>
      </c>
      <c r="O2588" t="s">
        <v>3935</v>
      </c>
    </row>
    <row r="2589" spans="1:15" x14ac:dyDescent="0.35">
      <c r="A2589">
        <v>0.60851926977687598</v>
      </c>
      <c r="B2589" t="s">
        <v>11</v>
      </c>
      <c r="C2589" t="s">
        <v>2411</v>
      </c>
      <c r="D2589">
        <v>20160229110000</v>
      </c>
      <c r="E2589" s="1">
        <f>IF(SUMPRODUCT(--ISNUMBER(SEARCH({"ECON_EARNINGSREPORT","ECON_STOCKMARKET"},C2589)))&gt;0,1,0)</f>
        <v>0</v>
      </c>
      <c r="F2589" s="1">
        <f>IF(SUMPRODUCT(--ISNUMBER(SEARCH({"ENV_"},C2589)))&gt;0,1,0)</f>
        <v>0</v>
      </c>
      <c r="G2589" s="1">
        <f>IF(SUMPRODUCT(--ISNUMBER(SEARCH({"DISCRIMINATION","HARASSMENT","HATE_SPEECH","GENDER_VIOLENCE"},C2589)))&gt;0,1,0)</f>
        <v>0</v>
      </c>
      <c r="H2589" s="1">
        <f>IF(SUMPRODUCT(--ISNUMBER(SEARCH({"LEGALIZE","LEGISLATION","TRIAL"},C2589)))&gt;0,1,0)</f>
        <v>1</v>
      </c>
      <c r="I2589" s="1">
        <f>IF(SUMPRODUCT(--ISNUMBER(SEARCH({"LEADER"},C2589)))&gt;0,1,0)</f>
        <v>0</v>
      </c>
      <c r="J2589" t="str">
        <f t="shared" si="160"/>
        <v>2016</v>
      </c>
      <c r="K2589" t="str">
        <f t="shared" si="161"/>
        <v>02</v>
      </c>
      <c r="L2589" t="str">
        <f t="shared" si="162"/>
        <v>29</v>
      </c>
      <c r="M2589" s="2">
        <f t="shared" si="163"/>
        <v>42429.458333333336</v>
      </c>
      <c r="N2589" s="1">
        <f>IF(SUMPRODUCT(--ISNUMBER(SEARCH({"nasdaq.com","bloomberg.com","wsj.com","seekingalpha.com","valuewalk.com","reuters.com","forbes.com","marketwatch.com","investopedia.com","businessinsider.com","analystratings.com"},B2589)))&gt;0,1,0)</f>
        <v>0</v>
      </c>
      <c r="O2589" t="s">
        <v>3935</v>
      </c>
    </row>
    <row r="2590" spans="1:15" x14ac:dyDescent="0.35">
      <c r="A2590">
        <v>-0.36764705882352899</v>
      </c>
      <c r="B2590" t="s">
        <v>23</v>
      </c>
      <c r="C2590" t="s">
        <v>2412</v>
      </c>
      <c r="D2590">
        <v>20150903230000</v>
      </c>
      <c r="E2590" s="1">
        <f>IF(SUMPRODUCT(--ISNUMBER(SEARCH({"ECON_EARNINGSREPORT","ECON_STOCKMARKET"},C2590)))&gt;0,1,0)</f>
        <v>1</v>
      </c>
      <c r="F2590" s="1">
        <f>IF(SUMPRODUCT(--ISNUMBER(SEARCH({"ENV_"},C2590)))&gt;0,1,0)</f>
        <v>0</v>
      </c>
      <c r="G2590" s="1">
        <f>IF(SUMPRODUCT(--ISNUMBER(SEARCH({"DISCRIMINATION","HARASSMENT","HATE_SPEECH","GENDER_VIOLENCE"},C2590)))&gt;0,1,0)</f>
        <v>0</v>
      </c>
      <c r="H2590" s="1">
        <f>IF(SUMPRODUCT(--ISNUMBER(SEARCH({"LEGALIZE","LEGISLATION","TRIAL"},C2590)))&gt;0,1,0)</f>
        <v>0</v>
      </c>
      <c r="I2590" s="1">
        <f>IF(SUMPRODUCT(--ISNUMBER(SEARCH({"LEADER"},C2590)))&gt;0,1,0)</f>
        <v>0</v>
      </c>
      <c r="J2590" t="str">
        <f t="shared" si="160"/>
        <v>2015</v>
      </c>
      <c r="K2590" t="str">
        <f t="shared" si="161"/>
        <v>09</v>
      </c>
      <c r="L2590" t="str">
        <f t="shared" si="162"/>
        <v>03</v>
      </c>
      <c r="M2590" s="2">
        <f t="shared" si="163"/>
        <v>42250.958333333336</v>
      </c>
      <c r="N2590" s="1">
        <f>IF(SUMPRODUCT(--ISNUMBER(SEARCH({"nasdaq.com","bloomberg.com","wsj.com","seekingalpha.com","valuewalk.com","reuters.com","forbes.com","marketwatch.com","investopedia.com","businessinsider.com","analystratings.com"},B2590)))&gt;0,1,0)</f>
        <v>0</v>
      </c>
      <c r="O2590" t="s">
        <v>3935</v>
      </c>
    </row>
    <row r="2591" spans="1:15" x14ac:dyDescent="0.35">
      <c r="A2591">
        <v>-3.9408866995073901</v>
      </c>
      <c r="B2591" t="s">
        <v>44</v>
      </c>
      <c r="C2591" t="s">
        <v>2413</v>
      </c>
      <c r="D2591">
        <v>20150716170000</v>
      </c>
      <c r="E2591" s="1">
        <f>IF(SUMPRODUCT(--ISNUMBER(SEARCH({"ECON_EARNINGSREPORT","ECON_STOCKMARKET"},C2591)))&gt;0,1,0)</f>
        <v>0</v>
      </c>
      <c r="F2591" s="1">
        <f>IF(SUMPRODUCT(--ISNUMBER(SEARCH({"ENV_"},C2591)))&gt;0,1,0)</f>
        <v>0</v>
      </c>
      <c r="G2591" s="1">
        <f>IF(SUMPRODUCT(--ISNUMBER(SEARCH({"DISCRIMINATION","HARASSMENT","HATE_SPEECH","GENDER_VIOLENCE"},C2591)))&gt;0,1,0)</f>
        <v>0</v>
      </c>
      <c r="H2591" s="1">
        <f>IF(SUMPRODUCT(--ISNUMBER(SEARCH({"LEGALIZE","LEGISLATION","TRIAL"},C2591)))&gt;0,1,0)</f>
        <v>0</v>
      </c>
      <c r="I2591" s="1">
        <f>IF(SUMPRODUCT(--ISNUMBER(SEARCH({"LEADER"},C2591)))&gt;0,1,0)</f>
        <v>1</v>
      </c>
      <c r="J2591" t="str">
        <f t="shared" si="160"/>
        <v>2015</v>
      </c>
      <c r="K2591" t="str">
        <f t="shared" si="161"/>
        <v>07</v>
      </c>
      <c r="L2591" t="str">
        <f t="shared" si="162"/>
        <v>16</v>
      </c>
      <c r="M2591" s="2">
        <f t="shared" si="163"/>
        <v>42201.708333333336</v>
      </c>
      <c r="N2591" s="1">
        <f>IF(SUMPRODUCT(--ISNUMBER(SEARCH({"nasdaq.com","bloomberg.com","wsj.com","seekingalpha.com","valuewalk.com","reuters.com","forbes.com","marketwatch.com","investopedia.com","businessinsider.com","analystratings.com"},B2591)))&gt;0,1,0)</f>
        <v>0</v>
      </c>
      <c r="O2591" t="s">
        <v>3935</v>
      </c>
    </row>
    <row r="2592" spans="1:15" x14ac:dyDescent="0.35">
      <c r="A2592">
        <v>0.96153846153846201</v>
      </c>
      <c r="B2592" t="s">
        <v>1554</v>
      </c>
      <c r="C2592" t="s">
        <v>2414</v>
      </c>
      <c r="D2592">
        <v>20150404160000</v>
      </c>
      <c r="E2592" s="1">
        <f>IF(SUMPRODUCT(--ISNUMBER(SEARCH({"ECON_EARNINGSREPORT","ECON_STOCKMARKET"},C2592)))&gt;0,1,0)</f>
        <v>0</v>
      </c>
      <c r="F2592" s="1">
        <f>IF(SUMPRODUCT(--ISNUMBER(SEARCH({"ENV_"},C2592)))&gt;0,1,0)</f>
        <v>0</v>
      </c>
      <c r="G2592" s="1">
        <f>IF(SUMPRODUCT(--ISNUMBER(SEARCH({"DISCRIMINATION","HARASSMENT","HATE_SPEECH","GENDER_VIOLENCE"},C2592)))&gt;0,1,0)</f>
        <v>0</v>
      </c>
      <c r="H2592" s="1">
        <f>IF(SUMPRODUCT(--ISNUMBER(SEARCH({"LEGALIZE","LEGISLATION","TRIAL"},C2592)))&gt;0,1,0)</f>
        <v>0</v>
      </c>
      <c r="I2592" s="1">
        <f>IF(SUMPRODUCT(--ISNUMBER(SEARCH({"LEADER"},C2592)))&gt;0,1,0)</f>
        <v>0</v>
      </c>
      <c r="J2592" t="str">
        <f t="shared" si="160"/>
        <v>2015</v>
      </c>
      <c r="K2592" t="str">
        <f t="shared" si="161"/>
        <v>04</v>
      </c>
      <c r="L2592" t="str">
        <f t="shared" si="162"/>
        <v>04</v>
      </c>
      <c r="M2592" s="2">
        <f t="shared" si="163"/>
        <v>42098.666666666664</v>
      </c>
      <c r="N2592" s="1">
        <f>IF(SUMPRODUCT(--ISNUMBER(SEARCH({"nasdaq.com","bloomberg.com","wsj.com","seekingalpha.com","valuewalk.com","reuters.com","forbes.com","marketwatch.com","investopedia.com","businessinsider.com","analystratings.com"},B2592)))&gt;0,1,0)</f>
        <v>0</v>
      </c>
      <c r="O2592" t="s">
        <v>3935</v>
      </c>
    </row>
    <row r="2593" spans="1:15" x14ac:dyDescent="0.35">
      <c r="A2593">
        <v>1.0886469673405901</v>
      </c>
      <c r="B2593" t="s">
        <v>2080</v>
      </c>
      <c r="C2593" t="s">
        <v>2415</v>
      </c>
      <c r="D2593">
        <v>20160216201500</v>
      </c>
      <c r="E2593" s="1">
        <f>IF(SUMPRODUCT(--ISNUMBER(SEARCH({"ECON_EARNINGSREPORT","ECON_STOCKMARKET"},C2593)))&gt;0,1,0)</f>
        <v>1</v>
      </c>
      <c r="F2593" s="1">
        <f>IF(SUMPRODUCT(--ISNUMBER(SEARCH({"ENV_"},C2593)))&gt;0,1,0)</f>
        <v>0</v>
      </c>
      <c r="G2593" s="1">
        <f>IF(SUMPRODUCT(--ISNUMBER(SEARCH({"DISCRIMINATION","HARASSMENT","HATE_SPEECH","GENDER_VIOLENCE"},C2593)))&gt;0,1,0)</f>
        <v>0</v>
      </c>
      <c r="H2593" s="1">
        <f>IF(SUMPRODUCT(--ISNUMBER(SEARCH({"LEGALIZE","LEGISLATION","TRIAL"},C2593)))&gt;0,1,0)</f>
        <v>0</v>
      </c>
      <c r="I2593" s="1">
        <f>IF(SUMPRODUCT(--ISNUMBER(SEARCH({"LEADER"},C2593)))&gt;0,1,0)</f>
        <v>0</v>
      </c>
      <c r="J2593" t="str">
        <f t="shared" si="160"/>
        <v>2016</v>
      </c>
      <c r="K2593" t="str">
        <f t="shared" si="161"/>
        <v>02</v>
      </c>
      <c r="L2593" t="str">
        <f t="shared" si="162"/>
        <v>16</v>
      </c>
      <c r="M2593" s="2">
        <f t="shared" si="163"/>
        <v>42416.84375</v>
      </c>
      <c r="N2593" s="1">
        <f>IF(SUMPRODUCT(--ISNUMBER(SEARCH({"nasdaq.com","bloomberg.com","wsj.com","seekingalpha.com","valuewalk.com","reuters.com","forbes.com","marketwatch.com","investopedia.com","businessinsider.com","analystratings.com"},B2593)))&gt;0,1,0)</f>
        <v>0</v>
      </c>
      <c r="O2593" t="s">
        <v>3935</v>
      </c>
    </row>
    <row r="2594" spans="1:15" x14ac:dyDescent="0.35">
      <c r="A2594">
        <v>0</v>
      </c>
      <c r="B2594" t="s">
        <v>1480</v>
      </c>
      <c r="C2594" t="s">
        <v>1802</v>
      </c>
      <c r="D2594">
        <v>20150423210000</v>
      </c>
      <c r="E2594" s="1">
        <f>IF(SUMPRODUCT(--ISNUMBER(SEARCH({"ECON_EARNINGSREPORT","ECON_STOCKMARKET"},C2594)))&gt;0,1,0)</f>
        <v>1</v>
      </c>
      <c r="F2594" s="1">
        <f>IF(SUMPRODUCT(--ISNUMBER(SEARCH({"ENV_"},C2594)))&gt;0,1,0)</f>
        <v>0</v>
      </c>
      <c r="G2594" s="1">
        <f>IF(SUMPRODUCT(--ISNUMBER(SEARCH({"DISCRIMINATION","HARASSMENT","HATE_SPEECH","GENDER_VIOLENCE"},C2594)))&gt;0,1,0)</f>
        <v>0</v>
      </c>
      <c r="H2594" s="1">
        <f>IF(SUMPRODUCT(--ISNUMBER(SEARCH({"LEGALIZE","LEGISLATION","TRIAL"},C2594)))&gt;0,1,0)</f>
        <v>0</v>
      </c>
      <c r="I2594" s="1">
        <f>IF(SUMPRODUCT(--ISNUMBER(SEARCH({"LEADER"},C2594)))&gt;0,1,0)</f>
        <v>0</v>
      </c>
      <c r="J2594" t="str">
        <f t="shared" si="160"/>
        <v>2015</v>
      </c>
      <c r="K2594" t="str">
        <f t="shared" si="161"/>
        <v>04</v>
      </c>
      <c r="L2594" t="str">
        <f t="shared" si="162"/>
        <v>23</v>
      </c>
      <c r="M2594" s="2">
        <f t="shared" si="163"/>
        <v>42117.875</v>
      </c>
      <c r="N2594" s="1">
        <f>IF(SUMPRODUCT(--ISNUMBER(SEARCH({"nasdaq.com","bloomberg.com","wsj.com","seekingalpha.com","valuewalk.com","reuters.com","forbes.com","marketwatch.com","investopedia.com","businessinsider.com","analystratings.com"},B2594)))&gt;0,1,0)</f>
        <v>0</v>
      </c>
      <c r="O2594" t="s">
        <v>3935</v>
      </c>
    </row>
    <row r="2595" spans="1:15" x14ac:dyDescent="0.35">
      <c r="A2595">
        <v>1.6431924882629101</v>
      </c>
      <c r="B2595" t="s">
        <v>151</v>
      </c>
      <c r="C2595" t="s">
        <v>2416</v>
      </c>
      <c r="D2595">
        <v>20160331150000</v>
      </c>
      <c r="E2595" s="1">
        <f>IF(SUMPRODUCT(--ISNUMBER(SEARCH({"ECON_EARNINGSREPORT","ECON_STOCKMARKET"},C2595)))&gt;0,1,0)</f>
        <v>1</v>
      </c>
      <c r="F2595" s="1">
        <f>IF(SUMPRODUCT(--ISNUMBER(SEARCH({"ENV_"},C2595)))&gt;0,1,0)</f>
        <v>0</v>
      </c>
      <c r="G2595" s="1">
        <f>IF(SUMPRODUCT(--ISNUMBER(SEARCH({"DISCRIMINATION","HARASSMENT","HATE_SPEECH","GENDER_VIOLENCE"},C2595)))&gt;0,1,0)</f>
        <v>0</v>
      </c>
      <c r="H2595" s="1">
        <f>IF(SUMPRODUCT(--ISNUMBER(SEARCH({"LEGALIZE","LEGISLATION","TRIAL"},C2595)))&gt;0,1,0)</f>
        <v>0</v>
      </c>
      <c r="I2595" s="1">
        <f>IF(SUMPRODUCT(--ISNUMBER(SEARCH({"LEADER"},C2595)))&gt;0,1,0)</f>
        <v>0</v>
      </c>
      <c r="J2595" t="str">
        <f t="shared" si="160"/>
        <v>2016</v>
      </c>
      <c r="K2595" t="str">
        <f t="shared" si="161"/>
        <v>03</v>
      </c>
      <c r="L2595" t="str">
        <f t="shared" si="162"/>
        <v>31</v>
      </c>
      <c r="M2595" s="2">
        <f t="shared" si="163"/>
        <v>42460.625</v>
      </c>
      <c r="N2595" s="1">
        <f>IF(SUMPRODUCT(--ISNUMBER(SEARCH({"nasdaq.com","bloomberg.com","wsj.com","seekingalpha.com","valuewalk.com","reuters.com","forbes.com","marketwatch.com","investopedia.com","businessinsider.com","analystratings.com"},B2595)))&gt;0,1,0)</f>
        <v>1</v>
      </c>
      <c r="O2595" t="s">
        <v>3935</v>
      </c>
    </row>
    <row r="2596" spans="1:15" x14ac:dyDescent="0.35">
      <c r="A2596">
        <v>0.28409090909090901</v>
      </c>
      <c r="B2596" t="s">
        <v>1498</v>
      </c>
      <c r="C2596" t="s">
        <v>2417</v>
      </c>
      <c r="D2596">
        <v>20150630113000</v>
      </c>
      <c r="E2596" s="1">
        <f>IF(SUMPRODUCT(--ISNUMBER(SEARCH({"ECON_EARNINGSREPORT","ECON_STOCKMARKET"},C2596)))&gt;0,1,0)</f>
        <v>1</v>
      </c>
      <c r="F2596" s="1">
        <f>IF(SUMPRODUCT(--ISNUMBER(SEARCH({"ENV_"},C2596)))&gt;0,1,0)</f>
        <v>0</v>
      </c>
      <c r="G2596" s="1">
        <f>IF(SUMPRODUCT(--ISNUMBER(SEARCH({"DISCRIMINATION","HARASSMENT","HATE_SPEECH","GENDER_VIOLENCE"},C2596)))&gt;0,1,0)</f>
        <v>0</v>
      </c>
      <c r="H2596" s="1">
        <f>IF(SUMPRODUCT(--ISNUMBER(SEARCH({"LEGALIZE","LEGISLATION","TRIAL"},C2596)))&gt;0,1,0)</f>
        <v>1</v>
      </c>
      <c r="I2596" s="1">
        <f>IF(SUMPRODUCT(--ISNUMBER(SEARCH({"LEADER"},C2596)))&gt;0,1,0)</f>
        <v>0</v>
      </c>
      <c r="J2596" t="str">
        <f t="shared" si="160"/>
        <v>2015</v>
      </c>
      <c r="K2596" t="str">
        <f t="shared" si="161"/>
        <v>06</v>
      </c>
      <c r="L2596" t="str">
        <f t="shared" si="162"/>
        <v>30</v>
      </c>
      <c r="M2596" s="2">
        <f t="shared" si="163"/>
        <v>42185.479166666664</v>
      </c>
      <c r="N2596" s="1">
        <f>IF(SUMPRODUCT(--ISNUMBER(SEARCH({"nasdaq.com","bloomberg.com","wsj.com","seekingalpha.com","valuewalk.com","reuters.com","forbes.com","marketwatch.com","investopedia.com","businessinsider.com","analystratings.com"},B2596)))&gt;0,1,0)</f>
        <v>0</v>
      </c>
      <c r="O2596" t="s">
        <v>3935</v>
      </c>
    </row>
    <row r="2597" spans="1:15" x14ac:dyDescent="0.35">
      <c r="A2597">
        <v>1.9189765458422201</v>
      </c>
      <c r="B2597" t="s">
        <v>1480</v>
      </c>
      <c r="C2597" t="s">
        <v>2418</v>
      </c>
      <c r="D2597">
        <v>20150223214500</v>
      </c>
      <c r="E2597" s="1">
        <f>IF(SUMPRODUCT(--ISNUMBER(SEARCH({"ECON_EARNINGSREPORT","ECON_STOCKMARKET"},C2597)))&gt;0,1,0)</f>
        <v>0</v>
      </c>
      <c r="F2597" s="1">
        <f>IF(SUMPRODUCT(--ISNUMBER(SEARCH({"ENV_"},C2597)))&gt;0,1,0)</f>
        <v>1</v>
      </c>
      <c r="G2597" s="1">
        <f>IF(SUMPRODUCT(--ISNUMBER(SEARCH({"DISCRIMINATION","HARASSMENT","HATE_SPEECH","GENDER_VIOLENCE"},C2597)))&gt;0,1,0)</f>
        <v>0</v>
      </c>
      <c r="H2597" s="1">
        <f>IF(SUMPRODUCT(--ISNUMBER(SEARCH({"LEGALIZE","LEGISLATION","TRIAL"},C2597)))&gt;0,1,0)</f>
        <v>0</v>
      </c>
      <c r="I2597" s="1">
        <f>IF(SUMPRODUCT(--ISNUMBER(SEARCH({"LEADER"},C2597)))&gt;0,1,0)</f>
        <v>0</v>
      </c>
      <c r="J2597" t="str">
        <f t="shared" si="160"/>
        <v>2015</v>
      </c>
      <c r="K2597" t="str">
        <f t="shared" si="161"/>
        <v>02</v>
      </c>
      <c r="L2597" t="str">
        <f t="shared" si="162"/>
        <v>23</v>
      </c>
      <c r="M2597" s="2">
        <f t="shared" si="163"/>
        <v>42058.90625</v>
      </c>
      <c r="N2597" s="1">
        <f>IF(SUMPRODUCT(--ISNUMBER(SEARCH({"nasdaq.com","bloomberg.com","wsj.com","seekingalpha.com","valuewalk.com","reuters.com","forbes.com","marketwatch.com","investopedia.com","businessinsider.com","analystratings.com"},B2597)))&gt;0,1,0)</f>
        <v>0</v>
      </c>
      <c r="O2597" t="s">
        <v>3935</v>
      </c>
    </row>
    <row r="2598" spans="1:15" x14ac:dyDescent="0.35">
      <c r="A2598">
        <v>0.24937655860349101</v>
      </c>
      <c r="B2598" t="s">
        <v>11</v>
      </c>
      <c r="C2598" t="s">
        <v>2419</v>
      </c>
      <c r="D2598">
        <v>20151224103000</v>
      </c>
      <c r="E2598" s="1">
        <f>IF(SUMPRODUCT(--ISNUMBER(SEARCH({"ECON_EARNINGSREPORT","ECON_STOCKMARKET"},C2598)))&gt;0,1,0)</f>
        <v>1</v>
      </c>
      <c r="F2598" s="1">
        <f>IF(SUMPRODUCT(--ISNUMBER(SEARCH({"ENV_"},C2598)))&gt;0,1,0)</f>
        <v>0</v>
      </c>
      <c r="G2598" s="1">
        <f>IF(SUMPRODUCT(--ISNUMBER(SEARCH({"DISCRIMINATION","HARASSMENT","HATE_SPEECH","GENDER_VIOLENCE"},C2598)))&gt;0,1,0)</f>
        <v>0</v>
      </c>
      <c r="H2598" s="1">
        <f>IF(SUMPRODUCT(--ISNUMBER(SEARCH({"LEGALIZE","LEGISLATION","TRIAL"},C2598)))&gt;0,1,0)</f>
        <v>1</v>
      </c>
      <c r="I2598" s="1">
        <f>IF(SUMPRODUCT(--ISNUMBER(SEARCH({"LEADER"},C2598)))&gt;0,1,0)</f>
        <v>0</v>
      </c>
      <c r="J2598" t="str">
        <f t="shared" si="160"/>
        <v>2015</v>
      </c>
      <c r="K2598" t="str">
        <f t="shared" si="161"/>
        <v>12</v>
      </c>
      <c r="L2598" t="str">
        <f t="shared" si="162"/>
        <v>24</v>
      </c>
      <c r="M2598" s="2">
        <f t="shared" si="163"/>
        <v>42362.4375</v>
      </c>
      <c r="N2598" s="1">
        <f>IF(SUMPRODUCT(--ISNUMBER(SEARCH({"nasdaq.com","bloomberg.com","wsj.com","seekingalpha.com","valuewalk.com","reuters.com","forbes.com","marketwatch.com","investopedia.com","businessinsider.com","analystratings.com"},B2598)))&gt;0,1,0)</f>
        <v>0</v>
      </c>
      <c r="O2598" t="s">
        <v>3935</v>
      </c>
    </row>
    <row r="2599" spans="1:15" x14ac:dyDescent="0.35">
      <c r="A2599">
        <v>2.9411764705882399</v>
      </c>
      <c r="B2599" t="s">
        <v>588</v>
      </c>
      <c r="C2599" t="s">
        <v>1484</v>
      </c>
      <c r="D2599">
        <v>20151020143000</v>
      </c>
      <c r="E2599" s="1">
        <f>IF(SUMPRODUCT(--ISNUMBER(SEARCH({"ECON_EARNINGSREPORT","ECON_STOCKMARKET"},C2599)))&gt;0,1,0)</f>
        <v>1</v>
      </c>
      <c r="F2599" s="1">
        <f>IF(SUMPRODUCT(--ISNUMBER(SEARCH({"ENV_"},C2599)))&gt;0,1,0)</f>
        <v>0</v>
      </c>
      <c r="G2599" s="1">
        <f>IF(SUMPRODUCT(--ISNUMBER(SEARCH({"DISCRIMINATION","HARASSMENT","HATE_SPEECH","GENDER_VIOLENCE"},C2599)))&gt;0,1,0)</f>
        <v>0</v>
      </c>
      <c r="H2599" s="1">
        <f>IF(SUMPRODUCT(--ISNUMBER(SEARCH({"LEGALIZE","LEGISLATION","TRIAL"},C2599)))&gt;0,1,0)</f>
        <v>0</v>
      </c>
      <c r="I2599" s="1">
        <f>IF(SUMPRODUCT(--ISNUMBER(SEARCH({"LEADER"},C2599)))&gt;0,1,0)</f>
        <v>1</v>
      </c>
      <c r="J2599" t="str">
        <f t="shared" si="160"/>
        <v>2015</v>
      </c>
      <c r="K2599" t="str">
        <f t="shared" si="161"/>
        <v>10</v>
      </c>
      <c r="L2599" t="str">
        <f t="shared" si="162"/>
        <v>20</v>
      </c>
      <c r="M2599" s="2">
        <f t="shared" si="163"/>
        <v>42297.604166666664</v>
      </c>
      <c r="N2599" s="1">
        <f>IF(SUMPRODUCT(--ISNUMBER(SEARCH({"nasdaq.com","bloomberg.com","wsj.com","seekingalpha.com","valuewalk.com","reuters.com","forbes.com","marketwatch.com","investopedia.com","businessinsider.com","analystratings.com"},B2599)))&gt;0,1,0)</f>
        <v>0</v>
      </c>
      <c r="O2599" t="s">
        <v>3935</v>
      </c>
    </row>
    <row r="2600" spans="1:15" x14ac:dyDescent="0.35">
      <c r="A2600">
        <v>1.44578313253012</v>
      </c>
      <c r="B2600" t="s">
        <v>2420</v>
      </c>
      <c r="C2600" t="s">
        <v>2421</v>
      </c>
      <c r="D2600">
        <v>20151002010000</v>
      </c>
      <c r="E2600" s="1">
        <f>IF(SUMPRODUCT(--ISNUMBER(SEARCH({"ECON_EARNINGSREPORT","ECON_STOCKMARKET"},C2600)))&gt;0,1,0)</f>
        <v>1</v>
      </c>
      <c r="F2600" s="1">
        <f>IF(SUMPRODUCT(--ISNUMBER(SEARCH({"ENV_"},C2600)))&gt;0,1,0)</f>
        <v>0</v>
      </c>
      <c r="G2600" s="1">
        <f>IF(SUMPRODUCT(--ISNUMBER(SEARCH({"DISCRIMINATION","HARASSMENT","HATE_SPEECH","GENDER_VIOLENCE"},C2600)))&gt;0,1,0)</f>
        <v>0</v>
      </c>
      <c r="H2600" s="1">
        <f>IF(SUMPRODUCT(--ISNUMBER(SEARCH({"LEGALIZE","LEGISLATION","TRIAL"},C2600)))&gt;0,1,0)</f>
        <v>0</v>
      </c>
      <c r="I2600" s="1">
        <f>IF(SUMPRODUCT(--ISNUMBER(SEARCH({"LEADER"},C2600)))&gt;0,1,0)</f>
        <v>0</v>
      </c>
      <c r="J2600" t="str">
        <f t="shared" si="160"/>
        <v>2015</v>
      </c>
      <c r="K2600" t="str">
        <f t="shared" si="161"/>
        <v>10</v>
      </c>
      <c r="L2600" t="str">
        <f t="shared" si="162"/>
        <v>02</v>
      </c>
      <c r="M2600" s="2">
        <f t="shared" si="163"/>
        <v>42279.041666666664</v>
      </c>
      <c r="N2600" s="1">
        <f>IF(SUMPRODUCT(--ISNUMBER(SEARCH({"nasdaq.com","bloomberg.com","wsj.com","seekingalpha.com","valuewalk.com","reuters.com","forbes.com","marketwatch.com","investopedia.com","businessinsider.com","analystratings.com"},B2600)))&gt;0,1,0)</f>
        <v>0</v>
      </c>
      <c r="O2600" t="s">
        <v>3935</v>
      </c>
    </row>
    <row r="2601" spans="1:15" x14ac:dyDescent="0.35">
      <c r="A2601">
        <v>-3.7931034482758599</v>
      </c>
      <c r="B2601" t="s">
        <v>10</v>
      </c>
      <c r="C2601" t="s">
        <v>2422</v>
      </c>
      <c r="D2601">
        <v>20160401033000</v>
      </c>
      <c r="E2601" s="1">
        <f>IF(SUMPRODUCT(--ISNUMBER(SEARCH({"ECON_EARNINGSREPORT","ECON_STOCKMARKET"},C2601)))&gt;0,1,0)</f>
        <v>1</v>
      </c>
      <c r="F2601" s="1">
        <f>IF(SUMPRODUCT(--ISNUMBER(SEARCH({"ENV_"},C2601)))&gt;0,1,0)</f>
        <v>0</v>
      </c>
      <c r="G2601" s="1">
        <f>IF(SUMPRODUCT(--ISNUMBER(SEARCH({"DISCRIMINATION","HARASSMENT","HATE_SPEECH","GENDER_VIOLENCE"},C2601)))&gt;0,1,0)</f>
        <v>0</v>
      </c>
      <c r="H2601" s="1">
        <f>IF(SUMPRODUCT(--ISNUMBER(SEARCH({"LEGALIZE","LEGISLATION","TRIAL"},C2601)))&gt;0,1,0)</f>
        <v>0</v>
      </c>
      <c r="I2601" s="1">
        <f>IF(SUMPRODUCT(--ISNUMBER(SEARCH({"LEADER"},C2601)))&gt;0,1,0)</f>
        <v>0</v>
      </c>
      <c r="J2601" t="str">
        <f t="shared" si="160"/>
        <v>2016</v>
      </c>
      <c r="K2601" t="str">
        <f t="shared" si="161"/>
        <v>04</v>
      </c>
      <c r="L2601" t="str">
        <f t="shared" si="162"/>
        <v>01</v>
      </c>
      <c r="M2601" s="2">
        <f t="shared" si="163"/>
        <v>42461.145833333336</v>
      </c>
      <c r="N2601" s="1">
        <f>IF(SUMPRODUCT(--ISNUMBER(SEARCH({"nasdaq.com","bloomberg.com","wsj.com","seekingalpha.com","valuewalk.com","reuters.com","forbes.com","marketwatch.com","investopedia.com","businessinsider.com","analystratings.com"},B2601)))&gt;0,1,0)</f>
        <v>1</v>
      </c>
      <c r="O2601" t="s">
        <v>3935</v>
      </c>
    </row>
    <row r="2602" spans="1:15" x14ac:dyDescent="0.35">
      <c r="A2602">
        <v>2.3489932885906</v>
      </c>
      <c r="B2602" t="s">
        <v>51</v>
      </c>
      <c r="C2602" t="s">
        <v>2423</v>
      </c>
      <c r="D2602">
        <v>20150303160000</v>
      </c>
      <c r="E2602" s="1">
        <f>IF(SUMPRODUCT(--ISNUMBER(SEARCH({"ECON_EARNINGSREPORT","ECON_STOCKMARKET"},C2602)))&gt;0,1,0)</f>
        <v>0</v>
      </c>
      <c r="F2602" s="1">
        <f>IF(SUMPRODUCT(--ISNUMBER(SEARCH({"ENV_"},C2602)))&gt;0,1,0)</f>
        <v>0</v>
      </c>
      <c r="G2602" s="1">
        <f>IF(SUMPRODUCT(--ISNUMBER(SEARCH({"DISCRIMINATION","HARASSMENT","HATE_SPEECH","GENDER_VIOLENCE"},C2602)))&gt;0,1,0)</f>
        <v>0</v>
      </c>
      <c r="H2602" s="1">
        <f>IF(SUMPRODUCT(--ISNUMBER(SEARCH({"LEGALIZE","LEGISLATION","TRIAL"},C2602)))&gt;0,1,0)</f>
        <v>0</v>
      </c>
      <c r="I2602" s="1">
        <f>IF(SUMPRODUCT(--ISNUMBER(SEARCH({"LEADER"},C2602)))&gt;0,1,0)</f>
        <v>1</v>
      </c>
      <c r="J2602" t="str">
        <f t="shared" si="160"/>
        <v>2015</v>
      </c>
      <c r="K2602" t="str">
        <f t="shared" si="161"/>
        <v>03</v>
      </c>
      <c r="L2602" t="str">
        <f t="shared" si="162"/>
        <v>03</v>
      </c>
      <c r="M2602" s="2">
        <f t="shared" si="163"/>
        <v>42066.666666666664</v>
      </c>
      <c r="N2602" s="1">
        <f>IF(SUMPRODUCT(--ISNUMBER(SEARCH({"nasdaq.com","bloomberg.com","wsj.com","seekingalpha.com","valuewalk.com","reuters.com","forbes.com","marketwatch.com","investopedia.com","businessinsider.com","analystratings.com"},B2602)))&gt;0,1,0)</f>
        <v>0</v>
      </c>
      <c r="O2602" t="s">
        <v>3935</v>
      </c>
    </row>
    <row r="2603" spans="1:15" x14ac:dyDescent="0.35">
      <c r="A2603">
        <v>0.61162079510703404</v>
      </c>
      <c r="B2603" t="s">
        <v>21</v>
      </c>
      <c r="C2603" t="s">
        <v>2424</v>
      </c>
      <c r="D2603">
        <v>20160531181500</v>
      </c>
      <c r="E2603" s="1">
        <f>IF(SUMPRODUCT(--ISNUMBER(SEARCH({"ECON_EARNINGSREPORT","ECON_STOCKMARKET"},C2603)))&gt;0,1,0)</f>
        <v>0</v>
      </c>
      <c r="F2603" s="1">
        <f>IF(SUMPRODUCT(--ISNUMBER(SEARCH({"ENV_"},C2603)))&gt;0,1,0)</f>
        <v>0</v>
      </c>
      <c r="G2603" s="1">
        <f>IF(SUMPRODUCT(--ISNUMBER(SEARCH({"DISCRIMINATION","HARASSMENT","HATE_SPEECH","GENDER_VIOLENCE"},C2603)))&gt;0,1,0)</f>
        <v>0</v>
      </c>
      <c r="H2603" s="1">
        <f>IF(SUMPRODUCT(--ISNUMBER(SEARCH({"LEGALIZE","LEGISLATION","TRIAL"},C2603)))&gt;0,1,0)</f>
        <v>0</v>
      </c>
      <c r="I2603" s="1">
        <f>IF(SUMPRODUCT(--ISNUMBER(SEARCH({"LEADER"},C2603)))&gt;0,1,0)</f>
        <v>0</v>
      </c>
      <c r="J2603" t="str">
        <f t="shared" si="160"/>
        <v>2016</v>
      </c>
      <c r="K2603" t="str">
        <f t="shared" si="161"/>
        <v>05</v>
      </c>
      <c r="L2603" t="str">
        <f t="shared" si="162"/>
        <v>31</v>
      </c>
      <c r="M2603" s="2">
        <f t="shared" si="163"/>
        <v>42521.760416666664</v>
      </c>
      <c r="N2603" s="1">
        <f>IF(SUMPRODUCT(--ISNUMBER(SEARCH({"nasdaq.com","bloomberg.com","wsj.com","seekingalpha.com","valuewalk.com","reuters.com","forbes.com","marketwatch.com","investopedia.com","businessinsider.com","analystratings.com"},B2603)))&gt;0,1,0)</f>
        <v>0</v>
      </c>
      <c r="O2603" t="s">
        <v>3935</v>
      </c>
    </row>
    <row r="2604" spans="1:15" x14ac:dyDescent="0.35">
      <c r="A2604">
        <v>1.80722891566265</v>
      </c>
      <c r="B2604" t="s">
        <v>1838</v>
      </c>
      <c r="C2604" t="s">
        <v>2425</v>
      </c>
      <c r="D2604">
        <v>20160219181500</v>
      </c>
      <c r="E2604" s="1">
        <f>IF(SUMPRODUCT(--ISNUMBER(SEARCH({"ECON_EARNINGSREPORT","ECON_STOCKMARKET"},C2604)))&gt;0,1,0)</f>
        <v>1</v>
      </c>
      <c r="F2604" s="1">
        <f>IF(SUMPRODUCT(--ISNUMBER(SEARCH({"ENV_"},C2604)))&gt;0,1,0)</f>
        <v>0</v>
      </c>
      <c r="G2604" s="1">
        <f>IF(SUMPRODUCT(--ISNUMBER(SEARCH({"DISCRIMINATION","HARASSMENT","HATE_SPEECH","GENDER_VIOLENCE"},C2604)))&gt;0,1,0)</f>
        <v>0</v>
      </c>
      <c r="H2604" s="1">
        <f>IF(SUMPRODUCT(--ISNUMBER(SEARCH({"LEGALIZE","LEGISLATION","TRIAL"},C2604)))&gt;0,1,0)</f>
        <v>0</v>
      </c>
      <c r="I2604" s="1">
        <f>IF(SUMPRODUCT(--ISNUMBER(SEARCH({"LEADER"},C2604)))&gt;0,1,0)</f>
        <v>0</v>
      </c>
      <c r="J2604" t="str">
        <f t="shared" si="160"/>
        <v>2016</v>
      </c>
      <c r="K2604" t="str">
        <f t="shared" si="161"/>
        <v>02</v>
      </c>
      <c r="L2604" t="str">
        <f t="shared" si="162"/>
        <v>19</v>
      </c>
      <c r="M2604" s="2">
        <f t="shared" si="163"/>
        <v>42419.760416666664</v>
      </c>
      <c r="N2604" s="1">
        <f>IF(SUMPRODUCT(--ISNUMBER(SEARCH({"nasdaq.com","bloomberg.com","wsj.com","seekingalpha.com","valuewalk.com","reuters.com","forbes.com","marketwatch.com","investopedia.com","businessinsider.com","analystratings.com"},B2604)))&gt;0,1,0)</f>
        <v>0</v>
      </c>
      <c r="O2604" t="s">
        <v>3935</v>
      </c>
    </row>
    <row r="2605" spans="1:15" x14ac:dyDescent="0.35">
      <c r="A2605">
        <v>-0.83102493074792205</v>
      </c>
      <c r="B2605" t="s">
        <v>31</v>
      </c>
      <c r="C2605" t="s">
        <v>2426</v>
      </c>
      <c r="D2605">
        <v>20151002153000</v>
      </c>
      <c r="E2605" s="1">
        <f>IF(SUMPRODUCT(--ISNUMBER(SEARCH({"ECON_EARNINGSREPORT","ECON_STOCKMARKET"},C2605)))&gt;0,1,0)</f>
        <v>1</v>
      </c>
      <c r="F2605" s="1">
        <f>IF(SUMPRODUCT(--ISNUMBER(SEARCH({"ENV_"},C2605)))&gt;0,1,0)</f>
        <v>0</v>
      </c>
      <c r="G2605" s="1">
        <f>IF(SUMPRODUCT(--ISNUMBER(SEARCH({"DISCRIMINATION","HARASSMENT","HATE_SPEECH","GENDER_VIOLENCE"},C2605)))&gt;0,1,0)</f>
        <v>0</v>
      </c>
      <c r="H2605" s="1">
        <f>IF(SUMPRODUCT(--ISNUMBER(SEARCH({"LEGALIZE","LEGISLATION","TRIAL"},C2605)))&gt;0,1,0)</f>
        <v>0</v>
      </c>
      <c r="I2605" s="1">
        <f>IF(SUMPRODUCT(--ISNUMBER(SEARCH({"LEADER"},C2605)))&gt;0,1,0)</f>
        <v>0</v>
      </c>
      <c r="J2605" t="str">
        <f t="shared" si="160"/>
        <v>2015</v>
      </c>
      <c r="K2605" t="str">
        <f t="shared" si="161"/>
        <v>10</v>
      </c>
      <c r="L2605" t="str">
        <f t="shared" si="162"/>
        <v>02</v>
      </c>
      <c r="M2605" s="2">
        <f t="shared" si="163"/>
        <v>42279.645833333336</v>
      </c>
      <c r="N2605" s="1">
        <f>IF(SUMPRODUCT(--ISNUMBER(SEARCH({"nasdaq.com","bloomberg.com","wsj.com","seekingalpha.com","valuewalk.com","reuters.com","forbes.com","marketwatch.com","investopedia.com","businessinsider.com","analystratings.com"},B2605)))&gt;0,1,0)</f>
        <v>0</v>
      </c>
      <c r="O2605" t="s">
        <v>3935</v>
      </c>
    </row>
    <row r="2606" spans="1:15" x14ac:dyDescent="0.35">
      <c r="A2606">
        <v>-0.54054054054054002</v>
      </c>
      <c r="B2606" t="s">
        <v>1498</v>
      </c>
      <c r="C2606" t="s">
        <v>2427</v>
      </c>
      <c r="D2606">
        <v>20150819170000</v>
      </c>
      <c r="E2606" s="1">
        <f>IF(SUMPRODUCT(--ISNUMBER(SEARCH({"ECON_EARNINGSREPORT","ECON_STOCKMARKET"},C2606)))&gt;0,1,0)</f>
        <v>0</v>
      </c>
      <c r="F2606" s="1">
        <f>IF(SUMPRODUCT(--ISNUMBER(SEARCH({"ENV_"},C2606)))&gt;0,1,0)</f>
        <v>0</v>
      </c>
      <c r="G2606" s="1">
        <f>IF(SUMPRODUCT(--ISNUMBER(SEARCH({"DISCRIMINATION","HARASSMENT","HATE_SPEECH","GENDER_VIOLENCE"},C2606)))&gt;0,1,0)</f>
        <v>0</v>
      </c>
      <c r="H2606" s="1">
        <f>IF(SUMPRODUCT(--ISNUMBER(SEARCH({"LEGALIZE","LEGISLATION","TRIAL"},C2606)))&gt;0,1,0)</f>
        <v>0</v>
      </c>
      <c r="I2606" s="1">
        <f>IF(SUMPRODUCT(--ISNUMBER(SEARCH({"LEADER"},C2606)))&gt;0,1,0)</f>
        <v>0</v>
      </c>
      <c r="J2606" t="str">
        <f t="shared" si="160"/>
        <v>2015</v>
      </c>
      <c r="K2606" t="str">
        <f t="shared" si="161"/>
        <v>08</v>
      </c>
      <c r="L2606" t="str">
        <f t="shared" si="162"/>
        <v>19</v>
      </c>
      <c r="M2606" s="2">
        <f t="shared" si="163"/>
        <v>42235.708333333336</v>
      </c>
      <c r="N2606" s="1">
        <f>IF(SUMPRODUCT(--ISNUMBER(SEARCH({"nasdaq.com","bloomberg.com","wsj.com","seekingalpha.com","valuewalk.com","reuters.com","forbes.com","marketwatch.com","investopedia.com","businessinsider.com","analystratings.com"},B2606)))&gt;0,1,0)</f>
        <v>0</v>
      </c>
      <c r="O2606" t="s">
        <v>3935</v>
      </c>
    </row>
    <row r="2607" spans="1:15" x14ac:dyDescent="0.35">
      <c r="A2607">
        <v>0</v>
      </c>
      <c r="B2607" t="s">
        <v>2035</v>
      </c>
      <c r="C2607" t="s">
        <v>2428</v>
      </c>
      <c r="D2607">
        <v>20150804174500</v>
      </c>
      <c r="E2607" s="1">
        <f>IF(SUMPRODUCT(--ISNUMBER(SEARCH({"ECON_EARNINGSREPORT","ECON_STOCKMARKET"},C2607)))&gt;0,1,0)</f>
        <v>1</v>
      </c>
      <c r="F2607" s="1">
        <f>IF(SUMPRODUCT(--ISNUMBER(SEARCH({"ENV_"},C2607)))&gt;0,1,0)</f>
        <v>0</v>
      </c>
      <c r="G2607" s="1">
        <f>IF(SUMPRODUCT(--ISNUMBER(SEARCH({"DISCRIMINATION","HARASSMENT","HATE_SPEECH","GENDER_VIOLENCE"},C2607)))&gt;0,1,0)</f>
        <v>0</v>
      </c>
      <c r="H2607" s="1">
        <f>IF(SUMPRODUCT(--ISNUMBER(SEARCH({"LEGALIZE","LEGISLATION","TRIAL"},C2607)))&gt;0,1,0)</f>
        <v>0</v>
      </c>
      <c r="I2607" s="1">
        <f>IF(SUMPRODUCT(--ISNUMBER(SEARCH({"LEADER"},C2607)))&gt;0,1,0)</f>
        <v>1</v>
      </c>
      <c r="J2607" t="str">
        <f t="shared" si="160"/>
        <v>2015</v>
      </c>
      <c r="K2607" t="str">
        <f t="shared" si="161"/>
        <v>08</v>
      </c>
      <c r="L2607" t="str">
        <f t="shared" si="162"/>
        <v>04</v>
      </c>
      <c r="M2607" s="2">
        <f t="shared" si="163"/>
        <v>42220.739583333336</v>
      </c>
      <c r="N2607" s="1">
        <f>IF(SUMPRODUCT(--ISNUMBER(SEARCH({"nasdaq.com","bloomberg.com","wsj.com","seekingalpha.com","valuewalk.com","reuters.com","forbes.com","marketwatch.com","investopedia.com","businessinsider.com","analystratings.com"},B2607)))&gt;0,1,0)</f>
        <v>0</v>
      </c>
      <c r="O2607" t="s">
        <v>3935</v>
      </c>
    </row>
    <row r="2608" spans="1:15" x14ac:dyDescent="0.35">
      <c r="A2608">
        <v>-3.25</v>
      </c>
      <c r="B2608" t="s">
        <v>216</v>
      </c>
      <c r="C2608" t="s">
        <v>2429</v>
      </c>
      <c r="D2608">
        <v>20160325114500</v>
      </c>
      <c r="E2608" s="1">
        <f>IF(SUMPRODUCT(--ISNUMBER(SEARCH({"ECON_EARNINGSREPORT","ECON_STOCKMARKET"},C2608)))&gt;0,1,0)</f>
        <v>1</v>
      </c>
      <c r="F2608" s="1">
        <f>IF(SUMPRODUCT(--ISNUMBER(SEARCH({"ENV_"},C2608)))&gt;0,1,0)</f>
        <v>0</v>
      </c>
      <c r="G2608" s="1">
        <f>IF(SUMPRODUCT(--ISNUMBER(SEARCH({"DISCRIMINATION","HARASSMENT","HATE_SPEECH","GENDER_VIOLENCE"},C2608)))&gt;0,1,0)</f>
        <v>0</v>
      </c>
      <c r="H2608" s="1">
        <f>IF(SUMPRODUCT(--ISNUMBER(SEARCH({"LEGALIZE","LEGISLATION","TRIAL"},C2608)))&gt;0,1,0)</f>
        <v>0</v>
      </c>
      <c r="I2608" s="1">
        <f>IF(SUMPRODUCT(--ISNUMBER(SEARCH({"LEADER"},C2608)))&gt;0,1,0)</f>
        <v>0</v>
      </c>
      <c r="J2608" t="str">
        <f t="shared" si="160"/>
        <v>2016</v>
      </c>
      <c r="K2608" t="str">
        <f t="shared" si="161"/>
        <v>03</v>
      </c>
      <c r="L2608" t="str">
        <f t="shared" si="162"/>
        <v>25</v>
      </c>
      <c r="M2608" s="2">
        <f t="shared" si="163"/>
        <v>42454.489583333336</v>
      </c>
      <c r="N2608" s="1">
        <f>IF(SUMPRODUCT(--ISNUMBER(SEARCH({"nasdaq.com","bloomberg.com","wsj.com","seekingalpha.com","valuewalk.com","reuters.com","forbes.com","marketwatch.com","investopedia.com","businessinsider.com","analystratings.com"},B2608)))&gt;0,1,0)</f>
        <v>1</v>
      </c>
      <c r="O2608" t="s">
        <v>3935</v>
      </c>
    </row>
    <row r="2609" spans="1:15" x14ac:dyDescent="0.35">
      <c r="A2609">
        <v>-1.2931034482758601</v>
      </c>
      <c r="B2609" t="s">
        <v>1576</v>
      </c>
      <c r="C2609" t="s">
        <v>2430</v>
      </c>
      <c r="D2609">
        <v>20160321170000</v>
      </c>
      <c r="E2609" s="1">
        <f>IF(SUMPRODUCT(--ISNUMBER(SEARCH({"ECON_EARNINGSREPORT","ECON_STOCKMARKET"},C2609)))&gt;0,1,0)</f>
        <v>1</v>
      </c>
      <c r="F2609" s="1">
        <f>IF(SUMPRODUCT(--ISNUMBER(SEARCH({"ENV_"},C2609)))&gt;0,1,0)</f>
        <v>0</v>
      </c>
      <c r="G2609" s="1">
        <f>IF(SUMPRODUCT(--ISNUMBER(SEARCH({"DISCRIMINATION","HARASSMENT","HATE_SPEECH","GENDER_VIOLENCE"},C2609)))&gt;0,1,0)</f>
        <v>0</v>
      </c>
      <c r="H2609" s="1">
        <f>IF(SUMPRODUCT(--ISNUMBER(SEARCH({"LEGALIZE","LEGISLATION","TRIAL"},C2609)))&gt;0,1,0)</f>
        <v>0</v>
      </c>
      <c r="I2609" s="1">
        <f>IF(SUMPRODUCT(--ISNUMBER(SEARCH({"LEADER"},C2609)))&gt;0,1,0)</f>
        <v>0</v>
      </c>
      <c r="J2609" t="str">
        <f t="shared" si="160"/>
        <v>2016</v>
      </c>
      <c r="K2609" t="str">
        <f t="shared" si="161"/>
        <v>03</v>
      </c>
      <c r="L2609" t="str">
        <f t="shared" si="162"/>
        <v>21</v>
      </c>
      <c r="M2609" s="2">
        <f t="shared" si="163"/>
        <v>42450.708333333336</v>
      </c>
      <c r="N2609" s="1">
        <f>IF(SUMPRODUCT(--ISNUMBER(SEARCH({"nasdaq.com","bloomberg.com","wsj.com","seekingalpha.com","valuewalk.com","reuters.com","forbes.com","marketwatch.com","investopedia.com","businessinsider.com","analystratings.com"},B2609)))&gt;0,1,0)</f>
        <v>0</v>
      </c>
      <c r="O2609" t="s">
        <v>3935</v>
      </c>
    </row>
    <row r="2610" spans="1:15" x14ac:dyDescent="0.35">
      <c r="A2610">
        <v>-2.1052631578947398</v>
      </c>
      <c r="B2610" t="s">
        <v>1580</v>
      </c>
      <c r="C2610" t="s">
        <v>19</v>
      </c>
      <c r="D2610">
        <v>20151001204500</v>
      </c>
      <c r="E2610" s="1">
        <f>IF(SUMPRODUCT(--ISNUMBER(SEARCH({"ECON_EARNINGSREPORT","ECON_STOCKMARKET"},C2610)))&gt;0,1,0)</f>
        <v>0</v>
      </c>
      <c r="F2610" s="1">
        <f>IF(SUMPRODUCT(--ISNUMBER(SEARCH({"ENV_"},C2610)))&gt;0,1,0)</f>
        <v>0</v>
      </c>
      <c r="G2610" s="1">
        <f>IF(SUMPRODUCT(--ISNUMBER(SEARCH({"DISCRIMINATION","HARASSMENT","HATE_SPEECH","GENDER_VIOLENCE"},C2610)))&gt;0,1,0)</f>
        <v>0</v>
      </c>
      <c r="H2610" s="1">
        <f>IF(SUMPRODUCT(--ISNUMBER(SEARCH({"LEGALIZE","LEGISLATION","TRIAL"},C2610)))&gt;0,1,0)</f>
        <v>0</v>
      </c>
      <c r="I2610" s="1">
        <f>IF(SUMPRODUCT(--ISNUMBER(SEARCH({"LEADER"},C2610)))&gt;0,1,0)</f>
        <v>0</v>
      </c>
      <c r="J2610" t="str">
        <f t="shared" si="160"/>
        <v>2015</v>
      </c>
      <c r="K2610" t="str">
        <f t="shared" si="161"/>
        <v>10</v>
      </c>
      <c r="L2610" t="str">
        <f t="shared" si="162"/>
        <v>01</v>
      </c>
      <c r="M2610" s="2">
        <f t="shared" si="163"/>
        <v>42278.864583333336</v>
      </c>
      <c r="N2610" s="1">
        <f>IF(SUMPRODUCT(--ISNUMBER(SEARCH({"nasdaq.com","bloomberg.com","wsj.com","seekingalpha.com","valuewalk.com","reuters.com","forbes.com","marketwatch.com","investopedia.com","businessinsider.com","analystratings.com"},B2610)))&gt;0,1,0)</f>
        <v>0</v>
      </c>
      <c r="O2610" t="s">
        <v>3935</v>
      </c>
    </row>
    <row r="2611" spans="1:15" x14ac:dyDescent="0.35">
      <c r="A2611">
        <v>1.3347022587269</v>
      </c>
      <c r="B2611" t="s">
        <v>140</v>
      </c>
      <c r="C2611" t="s">
        <v>2431</v>
      </c>
      <c r="D2611">
        <v>20160216003000</v>
      </c>
      <c r="E2611" s="1">
        <f>IF(SUMPRODUCT(--ISNUMBER(SEARCH({"ECON_EARNINGSREPORT","ECON_STOCKMARKET"},C2611)))&gt;0,1,0)</f>
        <v>0</v>
      </c>
      <c r="F2611" s="1">
        <f>IF(SUMPRODUCT(--ISNUMBER(SEARCH({"ENV_"},C2611)))&gt;0,1,0)</f>
        <v>0</v>
      </c>
      <c r="G2611" s="1">
        <f>IF(SUMPRODUCT(--ISNUMBER(SEARCH({"DISCRIMINATION","HARASSMENT","HATE_SPEECH","GENDER_VIOLENCE"},C2611)))&gt;0,1,0)</f>
        <v>0</v>
      </c>
      <c r="H2611" s="1">
        <f>IF(SUMPRODUCT(--ISNUMBER(SEARCH({"LEGALIZE","LEGISLATION","TRIAL"},C2611)))&gt;0,1,0)</f>
        <v>1</v>
      </c>
      <c r="I2611" s="1">
        <f>IF(SUMPRODUCT(--ISNUMBER(SEARCH({"LEADER"},C2611)))&gt;0,1,0)</f>
        <v>0</v>
      </c>
      <c r="J2611" t="str">
        <f t="shared" si="160"/>
        <v>2016</v>
      </c>
      <c r="K2611" t="str">
        <f t="shared" si="161"/>
        <v>02</v>
      </c>
      <c r="L2611" t="str">
        <f t="shared" si="162"/>
        <v>16</v>
      </c>
      <c r="M2611" s="2">
        <f t="shared" si="163"/>
        <v>42416.020833333336</v>
      </c>
      <c r="N2611" s="1">
        <f>IF(SUMPRODUCT(--ISNUMBER(SEARCH({"nasdaq.com","bloomberg.com","wsj.com","seekingalpha.com","valuewalk.com","reuters.com","forbes.com","marketwatch.com","investopedia.com","businessinsider.com","analystratings.com"},B2611)))&gt;0,1,0)</f>
        <v>0</v>
      </c>
      <c r="O2611" t="s">
        <v>3935</v>
      </c>
    </row>
    <row r="2612" spans="1:15" x14ac:dyDescent="0.35">
      <c r="A2612">
        <v>0.73529411764705899</v>
      </c>
      <c r="B2612" t="s">
        <v>2432</v>
      </c>
      <c r="C2612" t="s">
        <v>2032</v>
      </c>
      <c r="D2612">
        <v>20150714214500</v>
      </c>
      <c r="E2612" s="1">
        <f>IF(SUMPRODUCT(--ISNUMBER(SEARCH({"ECON_EARNINGSREPORT","ECON_STOCKMARKET"},C2612)))&gt;0,1,0)</f>
        <v>1</v>
      </c>
      <c r="F2612" s="1">
        <f>IF(SUMPRODUCT(--ISNUMBER(SEARCH({"ENV_"},C2612)))&gt;0,1,0)</f>
        <v>0</v>
      </c>
      <c r="G2612" s="1">
        <f>IF(SUMPRODUCT(--ISNUMBER(SEARCH({"DISCRIMINATION","HARASSMENT","HATE_SPEECH","GENDER_VIOLENCE"},C2612)))&gt;0,1,0)</f>
        <v>0</v>
      </c>
      <c r="H2612" s="1">
        <f>IF(SUMPRODUCT(--ISNUMBER(SEARCH({"LEGALIZE","LEGISLATION","TRIAL"},C2612)))&gt;0,1,0)</f>
        <v>0</v>
      </c>
      <c r="I2612" s="1">
        <f>IF(SUMPRODUCT(--ISNUMBER(SEARCH({"LEADER"},C2612)))&gt;0,1,0)</f>
        <v>0</v>
      </c>
      <c r="J2612" t="str">
        <f t="shared" si="160"/>
        <v>2015</v>
      </c>
      <c r="K2612" t="str">
        <f t="shared" si="161"/>
        <v>07</v>
      </c>
      <c r="L2612" t="str">
        <f t="shared" si="162"/>
        <v>14</v>
      </c>
      <c r="M2612" s="2">
        <f t="shared" si="163"/>
        <v>42199.90625</v>
      </c>
      <c r="N2612" s="1">
        <f>IF(SUMPRODUCT(--ISNUMBER(SEARCH({"nasdaq.com","bloomberg.com","wsj.com","seekingalpha.com","valuewalk.com","reuters.com","forbes.com","marketwatch.com","investopedia.com","businessinsider.com","analystratings.com"},B2612)))&gt;0,1,0)</f>
        <v>0</v>
      </c>
      <c r="O2612" t="s">
        <v>3935</v>
      </c>
    </row>
    <row r="2613" spans="1:15" x14ac:dyDescent="0.35">
      <c r="A2613">
        <v>1.35009310986965</v>
      </c>
      <c r="B2613" t="s">
        <v>107</v>
      </c>
      <c r="C2613" t="s">
        <v>2433</v>
      </c>
      <c r="D2613">
        <v>20150916201500</v>
      </c>
      <c r="E2613" s="1">
        <f>IF(SUMPRODUCT(--ISNUMBER(SEARCH({"ECON_EARNINGSREPORT","ECON_STOCKMARKET"},C2613)))&gt;0,1,0)</f>
        <v>0</v>
      </c>
      <c r="F2613" s="1">
        <f>IF(SUMPRODUCT(--ISNUMBER(SEARCH({"ENV_"},C2613)))&gt;0,1,0)</f>
        <v>0</v>
      </c>
      <c r="G2613" s="1">
        <f>IF(SUMPRODUCT(--ISNUMBER(SEARCH({"DISCRIMINATION","HARASSMENT","HATE_SPEECH","GENDER_VIOLENCE"},C2613)))&gt;0,1,0)</f>
        <v>0</v>
      </c>
      <c r="H2613" s="1">
        <f>IF(SUMPRODUCT(--ISNUMBER(SEARCH({"LEGALIZE","LEGISLATION","TRIAL"},C2613)))&gt;0,1,0)</f>
        <v>0</v>
      </c>
      <c r="I2613" s="1">
        <f>IF(SUMPRODUCT(--ISNUMBER(SEARCH({"LEADER"},C2613)))&gt;0,1,0)</f>
        <v>0</v>
      </c>
      <c r="J2613" t="str">
        <f t="shared" si="160"/>
        <v>2015</v>
      </c>
      <c r="K2613" t="str">
        <f t="shared" si="161"/>
        <v>09</v>
      </c>
      <c r="L2613" t="str">
        <f t="shared" si="162"/>
        <v>16</v>
      </c>
      <c r="M2613" s="2">
        <f t="shared" si="163"/>
        <v>42263.84375</v>
      </c>
      <c r="N2613" s="1">
        <f>IF(SUMPRODUCT(--ISNUMBER(SEARCH({"nasdaq.com","bloomberg.com","wsj.com","seekingalpha.com","valuewalk.com","reuters.com","forbes.com","marketwatch.com","investopedia.com","businessinsider.com","analystratings.com"},B2613)))&gt;0,1,0)</f>
        <v>1</v>
      </c>
      <c r="O2613" t="s">
        <v>3935</v>
      </c>
    </row>
    <row r="2614" spans="1:15" x14ac:dyDescent="0.35">
      <c r="A2614">
        <v>1.4531043593130799</v>
      </c>
      <c r="B2614" t="s">
        <v>90</v>
      </c>
      <c r="C2614" t="s">
        <v>2434</v>
      </c>
      <c r="D2614">
        <v>20150927234500</v>
      </c>
      <c r="E2614" s="1">
        <f>IF(SUMPRODUCT(--ISNUMBER(SEARCH({"ECON_EARNINGSREPORT","ECON_STOCKMARKET"},C2614)))&gt;0,1,0)</f>
        <v>1</v>
      </c>
      <c r="F2614" s="1">
        <f>IF(SUMPRODUCT(--ISNUMBER(SEARCH({"ENV_"},C2614)))&gt;0,1,0)</f>
        <v>0</v>
      </c>
      <c r="G2614" s="1">
        <f>IF(SUMPRODUCT(--ISNUMBER(SEARCH({"DISCRIMINATION","HARASSMENT","HATE_SPEECH","GENDER_VIOLENCE"},C2614)))&gt;0,1,0)</f>
        <v>0</v>
      </c>
      <c r="H2614" s="1">
        <f>IF(SUMPRODUCT(--ISNUMBER(SEARCH({"LEGALIZE","LEGISLATION","TRIAL"},C2614)))&gt;0,1,0)</f>
        <v>0</v>
      </c>
      <c r="I2614" s="1">
        <f>IF(SUMPRODUCT(--ISNUMBER(SEARCH({"LEADER"},C2614)))&gt;0,1,0)</f>
        <v>0</v>
      </c>
      <c r="J2614" t="str">
        <f t="shared" si="160"/>
        <v>2015</v>
      </c>
      <c r="K2614" t="str">
        <f t="shared" si="161"/>
        <v>09</v>
      </c>
      <c r="L2614" t="str">
        <f t="shared" si="162"/>
        <v>27</v>
      </c>
      <c r="M2614" s="2">
        <f t="shared" si="163"/>
        <v>42274.989583333336</v>
      </c>
      <c r="N2614" s="1">
        <f>IF(SUMPRODUCT(--ISNUMBER(SEARCH({"nasdaq.com","bloomberg.com","wsj.com","seekingalpha.com","valuewalk.com","reuters.com","forbes.com","marketwatch.com","investopedia.com","businessinsider.com","analystratings.com"},B2614)))&gt;0,1,0)</f>
        <v>0</v>
      </c>
      <c r="O2614" t="s">
        <v>3935</v>
      </c>
    </row>
    <row r="2615" spans="1:15" x14ac:dyDescent="0.35">
      <c r="A2615">
        <v>0.11764705882352899</v>
      </c>
      <c r="B2615" t="s">
        <v>107</v>
      </c>
      <c r="C2615" t="s">
        <v>2435</v>
      </c>
      <c r="D2615">
        <v>20150728190000</v>
      </c>
      <c r="E2615" s="1">
        <f>IF(SUMPRODUCT(--ISNUMBER(SEARCH({"ECON_EARNINGSREPORT","ECON_STOCKMARKET"},C2615)))&gt;0,1,0)</f>
        <v>1</v>
      </c>
      <c r="F2615" s="1">
        <f>IF(SUMPRODUCT(--ISNUMBER(SEARCH({"ENV_"},C2615)))&gt;0,1,0)</f>
        <v>1</v>
      </c>
      <c r="G2615" s="1">
        <f>IF(SUMPRODUCT(--ISNUMBER(SEARCH({"DISCRIMINATION","HARASSMENT","HATE_SPEECH","GENDER_VIOLENCE"},C2615)))&gt;0,1,0)</f>
        <v>0</v>
      </c>
      <c r="H2615" s="1">
        <f>IF(SUMPRODUCT(--ISNUMBER(SEARCH({"LEGALIZE","LEGISLATION","TRIAL"},C2615)))&gt;0,1,0)</f>
        <v>0</v>
      </c>
      <c r="I2615" s="1">
        <f>IF(SUMPRODUCT(--ISNUMBER(SEARCH({"LEADER"},C2615)))&gt;0,1,0)</f>
        <v>1</v>
      </c>
      <c r="J2615" t="str">
        <f t="shared" si="160"/>
        <v>2015</v>
      </c>
      <c r="K2615" t="str">
        <f t="shared" si="161"/>
        <v>07</v>
      </c>
      <c r="L2615" t="str">
        <f t="shared" si="162"/>
        <v>28</v>
      </c>
      <c r="M2615" s="2">
        <f t="shared" si="163"/>
        <v>42213.791666666664</v>
      </c>
      <c r="N2615" s="1">
        <f>IF(SUMPRODUCT(--ISNUMBER(SEARCH({"nasdaq.com","bloomberg.com","wsj.com","seekingalpha.com","valuewalk.com","reuters.com","forbes.com","marketwatch.com","investopedia.com","businessinsider.com","analystratings.com"},B2615)))&gt;0,1,0)</f>
        <v>1</v>
      </c>
      <c r="O2615" t="s">
        <v>3935</v>
      </c>
    </row>
    <row r="2616" spans="1:15" x14ac:dyDescent="0.35">
      <c r="A2616">
        <v>1.1111111111111101</v>
      </c>
      <c r="B2616" t="s">
        <v>107</v>
      </c>
      <c r="C2616" t="s">
        <v>2436</v>
      </c>
      <c r="D2616">
        <v>20150226080000</v>
      </c>
      <c r="E2616" s="1">
        <f>IF(SUMPRODUCT(--ISNUMBER(SEARCH({"ECON_EARNINGSREPORT","ECON_STOCKMARKET"},C2616)))&gt;0,1,0)</f>
        <v>1</v>
      </c>
      <c r="F2616" s="1">
        <f>IF(SUMPRODUCT(--ISNUMBER(SEARCH({"ENV_"},C2616)))&gt;0,1,0)</f>
        <v>0</v>
      </c>
      <c r="G2616" s="1">
        <f>IF(SUMPRODUCT(--ISNUMBER(SEARCH({"DISCRIMINATION","HARASSMENT","HATE_SPEECH","GENDER_VIOLENCE"},C2616)))&gt;0,1,0)</f>
        <v>0</v>
      </c>
      <c r="H2616" s="1">
        <f>IF(SUMPRODUCT(--ISNUMBER(SEARCH({"LEGALIZE","LEGISLATION","TRIAL"},C2616)))&gt;0,1,0)</f>
        <v>0</v>
      </c>
      <c r="I2616" s="1">
        <f>IF(SUMPRODUCT(--ISNUMBER(SEARCH({"LEADER"},C2616)))&gt;0,1,0)</f>
        <v>0</v>
      </c>
      <c r="J2616" t="str">
        <f t="shared" si="160"/>
        <v>2015</v>
      </c>
      <c r="K2616" t="str">
        <f t="shared" si="161"/>
        <v>02</v>
      </c>
      <c r="L2616" t="str">
        <f t="shared" si="162"/>
        <v>26</v>
      </c>
      <c r="M2616" s="2">
        <f t="shared" si="163"/>
        <v>42061.333333333336</v>
      </c>
      <c r="N2616" s="1">
        <f>IF(SUMPRODUCT(--ISNUMBER(SEARCH({"nasdaq.com","bloomberg.com","wsj.com","seekingalpha.com","valuewalk.com","reuters.com","forbes.com","marketwatch.com","investopedia.com","businessinsider.com","analystratings.com"},B2616)))&gt;0,1,0)</f>
        <v>1</v>
      </c>
      <c r="O2616" t="s">
        <v>3935</v>
      </c>
    </row>
    <row r="2617" spans="1:15" x14ac:dyDescent="0.35">
      <c r="A2617">
        <v>2.4539877300613502</v>
      </c>
      <c r="B2617" t="s">
        <v>51</v>
      </c>
      <c r="D2617">
        <v>20151127143000</v>
      </c>
      <c r="E2617" s="1">
        <f>IF(SUMPRODUCT(--ISNUMBER(SEARCH({"ECON_EARNINGSREPORT","ECON_STOCKMARKET"},C2617)))&gt;0,1,0)</f>
        <v>0</v>
      </c>
      <c r="F2617" s="1">
        <f>IF(SUMPRODUCT(--ISNUMBER(SEARCH({"ENV_"},C2617)))&gt;0,1,0)</f>
        <v>0</v>
      </c>
      <c r="G2617" s="1">
        <f>IF(SUMPRODUCT(--ISNUMBER(SEARCH({"DISCRIMINATION","HARASSMENT","HATE_SPEECH","GENDER_VIOLENCE"},C2617)))&gt;0,1,0)</f>
        <v>0</v>
      </c>
      <c r="H2617" s="1">
        <f>IF(SUMPRODUCT(--ISNUMBER(SEARCH({"LEGALIZE","LEGISLATION","TRIAL"},C2617)))&gt;0,1,0)</f>
        <v>0</v>
      </c>
      <c r="I2617" s="1">
        <f>IF(SUMPRODUCT(--ISNUMBER(SEARCH({"LEADER"},C2617)))&gt;0,1,0)</f>
        <v>0</v>
      </c>
      <c r="J2617" t="str">
        <f t="shared" si="160"/>
        <v>2015</v>
      </c>
      <c r="K2617" t="str">
        <f t="shared" si="161"/>
        <v>11</v>
      </c>
      <c r="L2617" t="str">
        <f t="shared" si="162"/>
        <v>27</v>
      </c>
      <c r="M2617" s="2">
        <f t="shared" si="163"/>
        <v>42335.604166666664</v>
      </c>
      <c r="N2617" s="1">
        <f>IF(SUMPRODUCT(--ISNUMBER(SEARCH({"nasdaq.com","bloomberg.com","wsj.com","seekingalpha.com","valuewalk.com","reuters.com","forbes.com","marketwatch.com","investopedia.com","businessinsider.com","analystratings.com"},B2617)))&gt;0,1,0)</f>
        <v>0</v>
      </c>
      <c r="O2617" t="s">
        <v>3935</v>
      </c>
    </row>
    <row r="2618" spans="1:15" x14ac:dyDescent="0.35">
      <c r="A2618">
        <v>-0.45924225028702598</v>
      </c>
      <c r="B2618" t="s">
        <v>21</v>
      </c>
      <c r="C2618" t="s">
        <v>2437</v>
      </c>
      <c r="D2618">
        <v>20151005224500</v>
      </c>
      <c r="E2618" s="1">
        <f>IF(SUMPRODUCT(--ISNUMBER(SEARCH({"ECON_EARNINGSREPORT","ECON_STOCKMARKET"},C2618)))&gt;0,1,0)</f>
        <v>1</v>
      </c>
      <c r="F2618" s="1">
        <f>IF(SUMPRODUCT(--ISNUMBER(SEARCH({"ENV_"},C2618)))&gt;0,1,0)</f>
        <v>0</v>
      </c>
      <c r="G2618" s="1">
        <f>IF(SUMPRODUCT(--ISNUMBER(SEARCH({"DISCRIMINATION","HARASSMENT","HATE_SPEECH","GENDER_VIOLENCE"},C2618)))&gt;0,1,0)</f>
        <v>0</v>
      </c>
      <c r="H2618" s="1">
        <f>IF(SUMPRODUCT(--ISNUMBER(SEARCH({"LEGALIZE","LEGISLATION","TRIAL"},C2618)))&gt;0,1,0)</f>
        <v>0</v>
      </c>
      <c r="I2618" s="1">
        <f>IF(SUMPRODUCT(--ISNUMBER(SEARCH({"LEADER"},C2618)))&gt;0,1,0)</f>
        <v>0</v>
      </c>
      <c r="J2618" t="str">
        <f t="shared" si="160"/>
        <v>2015</v>
      </c>
      <c r="K2618" t="str">
        <f t="shared" si="161"/>
        <v>10</v>
      </c>
      <c r="L2618" t="str">
        <f t="shared" si="162"/>
        <v>05</v>
      </c>
      <c r="M2618" s="2">
        <f t="shared" si="163"/>
        <v>42282.947916666664</v>
      </c>
      <c r="N2618" s="1">
        <f>IF(SUMPRODUCT(--ISNUMBER(SEARCH({"nasdaq.com","bloomberg.com","wsj.com","seekingalpha.com","valuewalk.com","reuters.com","forbes.com","marketwatch.com","investopedia.com","businessinsider.com","analystratings.com"},B2618)))&gt;0,1,0)</f>
        <v>0</v>
      </c>
      <c r="O2618" t="s">
        <v>3935</v>
      </c>
    </row>
    <row r="2619" spans="1:15" x14ac:dyDescent="0.35">
      <c r="A2619">
        <v>0.109289617486338</v>
      </c>
      <c r="B2619" t="s">
        <v>1633</v>
      </c>
      <c r="C2619" t="s">
        <v>2438</v>
      </c>
      <c r="D2619">
        <v>20150512124500</v>
      </c>
      <c r="E2619" s="1">
        <f>IF(SUMPRODUCT(--ISNUMBER(SEARCH({"ECON_EARNINGSREPORT","ECON_STOCKMARKET"},C2619)))&gt;0,1,0)</f>
        <v>1</v>
      </c>
      <c r="F2619" s="1">
        <f>IF(SUMPRODUCT(--ISNUMBER(SEARCH({"ENV_"},C2619)))&gt;0,1,0)</f>
        <v>1</v>
      </c>
      <c r="G2619" s="1">
        <f>IF(SUMPRODUCT(--ISNUMBER(SEARCH({"DISCRIMINATION","HARASSMENT","HATE_SPEECH","GENDER_VIOLENCE"},C2619)))&gt;0,1,0)</f>
        <v>0</v>
      </c>
      <c r="H2619" s="1">
        <f>IF(SUMPRODUCT(--ISNUMBER(SEARCH({"LEGALIZE","LEGISLATION","TRIAL"},C2619)))&gt;0,1,0)</f>
        <v>0</v>
      </c>
      <c r="I2619" s="1">
        <f>IF(SUMPRODUCT(--ISNUMBER(SEARCH({"LEADER"},C2619)))&gt;0,1,0)</f>
        <v>1</v>
      </c>
      <c r="J2619" t="str">
        <f t="shared" si="160"/>
        <v>2015</v>
      </c>
      <c r="K2619" t="str">
        <f t="shared" si="161"/>
        <v>05</v>
      </c>
      <c r="L2619" t="str">
        <f t="shared" si="162"/>
        <v>12</v>
      </c>
      <c r="M2619" s="2">
        <f t="shared" si="163"/>
        <v>42136.53125</v>
      </c>
      <c r="N2619" s="1">
        <f>IF(SUMPRODUCT(--ISNUMBER(SEARCH({"nasdaq.com","bloomberg.com","wsj.com","seekingalpha.com","valuewalk.com","reuters.com","forbes.com","marketwatch.com","investopedia.com","businessinsider.com","analystratings.com"},B2619)))&gt;0,1,0)</f>
        <v>0</v>
      </c>
      <c r="O2619" t="s">
        <v>3935</v>
      </c>
    </row>
    <row r="2620" spans="1:15" x14ac:dyDescent="0.35">
      <c r="A2620">
        <v>2.7108433734939799</v>
      </c>
      <c r="B2620" t="s">
        <v>111</v>
      </c>
      <c r="D2620">
        <v>20151215193000</v>
      </c>
      <c r="E2620" s="1">
        <f>IF(SUMPRODUCT(--ISNUMBER(SEARCH({"ECON_EARNINGSREPORT","ECON_STOCKMARKET"},C2620)))&gt;0,1,0)</f>
        <v>0</v>
      </c>
      <c r="F2620" s="1">
        <f>IF(SUMPRODUCT(--ISNUMBER(SEARCH({"ENV_"},C2620)))&gt;0,1,0)</f>
        <v>0</v>
      </c>
      <c r="G2620" s="1">
        <f>IF(SUMPRODUCT(--ISNUMBER(SEARCH({"DISCRIMINATION","HARASSMENT","HATE_SPEECH","GENDER_VIOLENCE"},C2620)))&gt;0,1,0)</f>
        <v>0</v>
      </c>
      <c r="H2620" s="1">
        <f>IF(SUMPRODUCT(--ISNUMBER(SEARCH({"LEGALIZE","LEGISLATION","TRIAL"},C2620)))&gt;0,1,0)</f>
        <v>0</v>
      </c>
      <c r="I2620" s="1">
        <f>IF(SUMPRODUCT(--ISNUMBER(SEARCH({"LEADER"},C2620)))&gt;0,1,0)</f>
        <v>0</v>
      </c>
      <c r="J2620" t="str">
        <f t="shared" si="160"/>
        <v>2015</v>
      </c>
      <c r="K2620" t="str">
        <f t="shared" si="161"/>
        <v>12</v>
      </c>
      <c r="L2620" t="str">
        <f t="shared" si="162"/>
        <v>15</v>
      </c>
      <c r="M2620" s="2">
        <f t="shared" si="163"/>
        <v>42353.8125</v>
      </c>
      <c r="N2620" s="1">
        <f>IF(SUMPRODUCT(--ISNUMBER(SEARCH({"nasdaq.com","bloomberg.com","wsj.com","seekingalpha.com","valuewalk.com","reuters.com","forbes.com","marketwatch.com","investopedia.com","businessinsider.com","analystratings.com"},B2620)))&gt;0,1,0)</f>
        <v>0</v>
      </c>
      <c r="O2620" t="s">
        <v>3935</v>
      </c>
    </row>
    <row r="2621" spans="1:15" x14ac:dyDescent="0.35">
      <c r="A2621">
        <v>1.8242122719734699</v>
      </c>
      <c r="B2621" t="s">
        <v>8</v>
      </c>
      <c r="C2621" t="s">
        <v>2439</v>
      </c>
      <c r="D2621">
        <v>20150922071500</v>
      </c>
      <c r="E2621" s="1">
        <f>IF(SUMPRODUCT(--ISNUMBER(SEARCH({"ECON_EARNINGSREPORT","ECON_STOCKMARKET"},C2621)))&gt;0,1,0)</f>
        <v>1</v>
      </c>
      <c r="F2621" s="1">
        <f>IF(SUMPRODUCT(--ISNUMBER(SEARCH({"ENV_"},C2621)))&gt;0,1,0)</f>
        <v>0</v>
      </c>
      <c r="G2621" s="1">
        <f>IF(SUMPRODUCT(--ISNUMBER(SEARCH({"DISCRIMINATION","HARASSMENT","HATE_SPEECH","GENDER_VIOLENCE"},C2621)))&gt;0,1,0)</f>
        <v>0</v>
      </c>
      <c r="H2621" s="1">
        <f>IF(SUMPRODUCT(--ISNUMBER(SEARCH({"LEGALIZE","LEGISLATION","TRIAL"},C2621)))&gt;0,1,0)</f>
        <v>0</v>
      </c>
      <c r="I2621" s="1">
        <f>IF(SUMPRODUCT(--ISNUMBER(SEARCH({"LEADER"},C2621)))&gt;0,1,0)</f>
        <v>0</v>
      </c>
      <c r="J2621" t="str">
        <f t="shared" si="160"/>
        <v>2015</v>
      </c>
      <c r="K2621" t="str">
        <f t="shared" si="161"/>
        <v>09</v>
      </c>
      <c r="L2621" t="str">
        <f t="shared" si="162"/>
        <v>22</v>
      </c>
      <c r="M2621" s="2">
        <f t="shared" si="163"/>
        <v>42269.302083333336</v>
      </c>
      <c r="N2621" s="1">
        <f>IF(SUMPRODUCT(--ISNUMBER(SEARCH({"nasdaq.com","bloomberg.com","wsj.com","seekingalpha.com","valuewalk.com","reuters.com","forbes.com","marketwatch.com","investopedia.com","businessinsider.com","analystratings.com"},B2621)))&gt;0,1,0)</f>
        <v>0</v>
      </c>
      <c r="O2621" t="s">
        <v>3935</v>
      </c>
    </row>
    <row r="2622" spans="1:15" x14ac:dyDescent="0.35">
      <c r="A2622">
        <v>1.47058823529412</v>
      </c>
      <c r="B2622" t="s">
        <v>126</v>
      </c>
      <c r="C2622" t="s">
        <v>2440</v>
      </c>
      <c r="D2622">
        <v>20160509193000</v>
      </c>
      <c r="E2622" s="1">
        <f>IF(SUMPRODUCT(--ISNUMBER(SEARCH({"ECON_EARNINGSREPORT","ECON_STOCKMARKET"},C2622)))&gt;0,1,0)</f>
        <v>1</v>
      </c>
      <c r="F2622" s="1">
        <f>IF(SUMPRODUCT(--ISNUMBER(SEARCH({"ENV_"},C2622)))&gt;0,1,0)</f>
        <v>0</v>
      </c>
      <c r="G2622" s="1">
        <f>IF(SUMPRODUCT(--ISNUMBER(SEARCH({"DISCRIMINATION","HARASSMENT","HATE_SPEECH","GENDER_VIOLENCE"},C2622)))&gt;0,1,0)</f>
        <v>0</v>
      </c>
      <c r="H2622" s="1">
        <f>IF(SUMPRODUCT(--ISNUMBER(SEARCH({"LEGALIZE","LEGISLATION","TRIAL"},C2622)))&gt;0,1,0)</f>
        <v>0</v>
      </c>
      <c r="I2622" s="1">
        <f>IF(SUMPRODUCT(--ISNUMBER(SEARCH({"LEADER"},C2622)))&gt;0,1,0)</f>
        <v>0</v>
      </c>
      <c r="J2622" t="str">
        <f t="shared" si="160"/>
        <v>2016</v>
      </c>
      <c r="K2622" t="str">
        <f t="shared" si="161"/>
        <v>05</v>
      </c>
      <c r="L2622" t="str">
        <f t="shared" si="162"/>
        <v>09</v>
      </c>
      <c r="M2622" s="2">
        <f t="shared" si="163"/>
        <v>42499.8125</v>
      </c>
      <c r="N2622" s="1">
        <f>IF(SUMPRODUCT(--ISNUMBER(SEARCH({"nasdaq.com","bloomberg.com","wsj.com","seekingalpha.com","valuewalk.com","reuters.com","forbes.com","marketwatch.com","investopedia.com","businessinsider.com","analystratings.com"},B2622)))&gt;0,1,0)</f>
        <v>0</v>
      </c>
      <c r="O2622" t="s">
        <v>3935</v>
      </c>
    </row>
    <row r="2623" spans="1:15" x14ac:dyDescent="0.35">
      <c r="A2623">
        <v>-0.15552099533437</v>
      </c>
      <c r="B2623" t="s">
        <v>23</v>
      </c>
      <c r="C2623" t="s">
        <v>2441</v>
      </c>
      <c r="D2623">
        <v>20150928204500</v>
      </c>
      <c r="E2623" s="1">
        <f>IF(SUMPRODUCT(--ISNUMBER(SEARCH({"ECON_EARNINGSREPORT","ECON_STOCKMARKET"},C2623)))&gt;0,1,0)</f>
        <v>1</v>
      </c>
      <c r="F2623" s="1">
        <f>IF(SUMPRODUCT(--ISNUMBER(SEARCH({"ENV_"},C2623)))&gt;0,1,0)</f>
        <v>0</v>
      </c>
      <c r="G2623" s="1">
        <f>IF(SUMPRODUCT(--ISNUMBER(SEARCH({"DISCRIMINATION","HARASSMENT","HATE_SPEECH","GENDER_VIOLENCE"},C2623)))&gt;0,1,0)</f>
        <v>0</v>
      </c>
      <c r="H2623" s="1">
        <f>IF(SUMPRODUCT(--ISNUMBER(SEARCH({"LEGALIZE","LEGISLATION","TRIAL"},C2623)))&gt;0,1,0)</f>
        <v>0</v>
      </c>
      <c r="I2623" s="1">
        <f>IF(SUMPRODUCT(--ISNUMBER(SEARCH({"LEADER"},C2623)))&gt;0,1,0)</f>
        <v>0</v>
      </c>
      <c r="J2623" t="str">
        <f t="shared" si="160"/>
        <v>2015</v>
      </c>
      <c r="K2623" t="str">
        <f t="shared" si="161"/>
        <v>09</v>
      </c>
      <c r="L2623" t="str">
        <f t="shared" si="162"/>
        <v>28</v>
      </c>
      <c r="M2623" s="2">
        <f t="shared" si="163"/>
        <v>42275.864583333336</v>
      </c>
      <c r="N2623" s="1">
        <f>IF(SUMPRODUCT(--ISNUMBER(SEARCH({"nasdaq.com","bloomberg.com","wsj.com","seekingalpha.com","valuewalk.com","reuters.com","forbes.com","marketwatch.com","investopedia.com","businessinsider.com","analystratings.com"},B2623)))&gt;0,1,0)</f>
        <v>0</v>
      </c>
      <c r="O2623" t="s">
        <v>3935</v>
      </c>
    </row>
    <row r="2624" spans="1:15" x14ac:dyDescent="0.35">
      <c r="A2624">
        <v>0.98360655737704905</v>
      </c>
      <c r="B2624" t="s">
        <v>1801</v>
      </c>
      <c r="C2624" t="s">
        <v>2442</v>
      </c>
      <c r="D2624">
        <v>20150713130000</v>
      </c>
      <c r="E2624" s="1">
        <f>IF(SUMPRODUCT(--ISNUMBER(SEARCH({"ECON_EARNINGSREPORT","ECON_STOCKMARKET"},C2624)))&gt;0,1,0)</f>
        <v>0</v>
      </c>
      <c r="F2624" s="1">
        <f>IF(SUMPRODUCT(--ISNUMBER(SEARCH({"ENV_"},C2624)))&gt;0,1,0)</f>
        <v>0</v>
      </c>
      <c r="G2624" s="1">
        <f>IF(SUMPRODUCT(--ISNUMBER(SEARCH({"DISCRIMINATION","HARASSMENT","HATE_SPEECH","GENDER_VIOLENCE"},C2624)))&gt;0,1,0)</f>
        <v>0</v>
      </c>
      <c r="H2624" s="1">
        <f>IF(SUMPRODUCT(--ISNUMBER(SEARCH({"LEGALIZE","LEGISLATION","TRIAL"},C2624)))&gt;0,1,0)</f>
        <v>0</v>
      </c>
      <c r="I2624" s="1">
        <f>IF(SUMPRODUCT(--ISNUMBER(SEARCH({"LEADER"},C2624)))&gt;0,1,0)</f>
        <v>0</v>
      </c>
      <c r="J2624" t="str">
        <f t="shared" si="160"/>
        <v>2015</v>
      </c>
      <c r="K2624" t="str">
        <f t="shared" si="161"/>
        <v>07</v>
      </c>
      <c r="L2624" t="str">
        <f t="shared" si="162"/>
        <v>13</v>
      </c>
      <c r="M2624" s="2">
        <f t="shared" si="163"/>
        <v>42198.541666666664</v>
      </c>
      <c r="N2624" s="1">
        <f>IF(SUMPRODUCT(--ISNUMBER(SEARCH({"nasdaq.com","bloomberg.com","wsj.com","seekingalpha.com","valuewalk.com","reuters.com","forbes.com","marketwatch.com","investopedia.com","businessinsider.com","analystratings.com"},B2624)))&gt;0,1,0)</f>
        <v>0</v>
      </c>
      <c r="O2624" t="s">
        <v>3935</v>
      </c>
    </row>
    <row r="2625" spans="1:15" x14ac:dyDescent="0.35">
      <c r="A2625">
        <v>0</v>
      </c>
      <c r="B2625" t="s">
        <v>1498</v>
      </c>
      <c r="C2625" t="s">
        <v>2443</v>
      </c>
      <c r="D2625">
        <v>20160203163000</v>
      </c>
      <c r="E2625" s="1">
        <f>IF(SUMPRODUCT(--ISNUMBER(SEARCH({"ECON_EARNINGSREPORT","ECON_STOCKMARKET"},C2625)))&gt;0,1,0)</f>
        <v>1</v>
      </c>
      <c r="F2625" s="1">
        <f>IF(SUMPRODUCT(--ISNUMBER(SEARCH({"ENV_"},C2625)))&gt;0,1,0)</f>
        <v>0</v>
      </c>
      <c r="G2625" s="1">
        <f>IF(SUMPRODUCT(--ISNUMBER(SEARCH({"DISCRIMINATION","HARASSMENT","HATE_SPEECH","GENDER_VIOLENCE"},C2625)))&gt;0,1,0)</f>
        <v>0</v>
      </c>
      <c r="H2625" s="1">
        <f>IF(SUMPRODUCT(--ISNUMBER(SEARCH({"LEGALIZE","LEGISLATION","TRIAL"},C2625)))&gt;0,1,0)</f>
        <v>1</v>
      </c>
      <c r="I2625" s="1">
        <f>IF(SUMPRODUCT(--ISNUMBER(SEARCH({"LEADER"},C2625)))&gt;0,1,0)</f>
        <v>0</v>
      </c>
      <c r="J2625" t="str">
        <f t="shared" si="160"/>
        <v>2016</v>
      </c>
      <c r="K2625" t="str">
        <f t="shared" si="161"/>
        <v>02</v>
      </c>
      <c r="L2625" t="str">
        <f t="shared" si="162"/>
        <v>03</v>
      </c>
      <c r="M2625" s="2">
        <f t="shared" si="163"/>
        <v>42403.6875</v>
      </c>
      <c r="N2625" s="1">
        <f>IF(SUMPRODUCT(--ISNUMBER(SEARCH({"nasdaq.com","bloomberg.com","wsj.com","seekingalpha.com","valuewalk.com","reuters.com","forbes.com","marketwatch.com","investopedia.com","businessinsider.com","analystratings.com"},B2625)))&gt;0,1,0)</f>
        <v>0</v>
      </c>
      <c r="O2625" t="s">
        <v>3935</v>
      </c>
    </row>
    <row r="2626" spans="1:15" x14ac:dyDescent="0.35">
      <c r="A2626">
        <v>-0.87336244541484698</v>
      </c>
      <c r="B2626" t="s">
        <v>555</v>
      </c>
      <c r="C2626" t="s">
        <v>2444</v>
      </c>
      <c r="D2626">
        <v>20150720214500</v>
      </c>
      <c r="E2626" s="1">
        <f>IF(SUMPRODUCT(--ISNUMBER(SEARCH({"ECON_EARNINGSREPORT","ECON_STOCKMARKET"},C2626)))&gt;0,1,0)</f>
        <v>0</v>
      </c>
      <c r="F2626" s="1">
        <f>IF(SUMPRODUCT(--ISNUMBER(SEARCH({"ENV_"},C2626)))&gt;0,1,0)</f>
        <v>0</v>
      </c>
      <c r="G2626" s="1">
        <f>IF(SUMPRODUCT(--ISNUMBER(SEARCH({"DISCRIMINATION","HARASSMENT","HATE_SPEECH","GENDER_VIOLENCE"},C2626)))&gt;0,1,0)</f>
        <v>0</v>
      </c>
      <c r="H2626" s="1">
        <f>IF(SUMPRODUCT(--ISNUMBER(SEARCH({"LEGALIZE","LEGISLATION","TRIAL"},C2626)))&gt;0,1,0)</f>
        <v>0</v>
      </c>
      <c r="I2626" s="1">
        <f>IF(SUMPRODUCT(--ISNUMBER(SEARCH({"LEADER"},C2626)))&gt;0,1,0)</f>
        <v>0</v>
      </c>
      <c r="J2626" t="str">
        <f t="shared" si="160"/>
        <v>2015</v>
      </c>
      <c r="K2626" t="str">
        <f t="shared" si="161"/>
        <v>07</v>
      </c>
      <c r="L2626" t="str">
        <f t="shared" si="162"/>
        <v>20</v>
      </c>
      <c r="M2626" s="2">
        <f t="shared" si="163"/>
        <v>42205.90625</v>
      </c>
      <c r="N2626" s="1">
        <f>IF(SUMPRODUCT(--ISNUMBER(SEARCH({"nasdaq.com","bloomberg.com","wsj.com","seekingalpha.com","valuewalk.com","reuters.com","forbes.com","marketwatch.com","investopedia.com","businessinsider.com","analystratings.com"},B2626)))&gt;0,1,0)</f>
        <v>1</v>
      </c>
      <c r="O2626" t="s">
        <v>3935</v>
      </c>
    </row>
    <row r="2627" spans="1:15" x14ac:dyDescent="0.35">
      <c r="A2627">
        <v>-0.168634064080944</v>
      </c>
      <c r="B2627" t="s">
        <v>1047</v>
      </c>
      <c r="D2627">
        <v>20150714073000</v>
      </c>
      <c r="E2627" s="1">
        <f>IF(SUMPRODUCT(--ISNUMBER(SEARCH({"ECON_EARNINGSREPORT","ECON_STOCKMARKET"},C2627)))&gt;0,1,0)</f>
        <v>0</v>
      </c>
      <c r="F2627" s="1">
        <f>IF(SUMPRODUCT(--ISNUMBER(SEARCH({"ENV_"},C2627)))&gt;0,1,0)</f>
        <v>0</v>
      </c>
      <c r="G2627" s="1">
        <f>IF(SUMPRODUCT(--ISNUMBER(SEARCH({"DISCRIMINATION","HARASSMENT","HATE_SPEECH","GENDER_VIOLENCE"},C2627)))&gt;0,1,0)</f>
        <v>0</v>
      </c>
      <c r="H2627" s="1">
        <f>IF(SUMPRODUCT(--ISNUMBER(SEARCH({"LEGALIZE","LEGISLATION","TRIAL"},C2627)))&gt;0,1,0)</f>
        <v>0</v>
      </c>
      <c r="I2627" s="1">
        <f>IF(SUMPRODUCT(--ISNUMBER(SEARCH({"LEADER"},C2627)))&gt;0,1,0)</f>
        <v>0</v>
      </c>
      <c r="J2627" t="str">
        <f t="shared" ref="J2627:J2690" si="164">LEFT(D2627,4)</f>
        <v>2015</v>
      </c>
      <c r="K2627" t="str">
        <f t="shared" ref="K2627:K2690" si="165">MID(D2627,5,2)</f>
        <v>07</v>
      </c>
      <c r="L2627" t="str">
        <f t="shared" ref="L2627:L2690" si="166">MID(D2627,7,2)</f>
        <v>14</v>
      </c>
      <c r="M2627" s="2">
        <f t="shared" ref="M2627:M2690" si="167">DATE(LEFT(D2627,4),MID(D2627,5,2),MID(D2627,7,2))+TIME(MID(D2627,9,2),MID(D2627,11,2),RIGHT(D2627,2))</f>
        <v>42199.3125</v>
      </c>
      <c r="N2627" s="1">
        <f>IF(SUMPRODUCT(--ISNUMBER(SEARCH({"nasdaq.com","bloomberg.com","wsj.com","seekingalpha.com","valuewalk.com","reuters.com","forbes.com","marketwatch.com","investopedia.com","businessinsider.com","analystratings.com"},B2627)))&gt;0,1,0)</f>
        <v>0</v>
      </c>
      <c r="O2627" t="s">
        <v>3935</v>
      </c>
    </row>
    <row r="2628" spans="1:15" x14ac:dyDescent="0.35">
      <c r="A2628">
        <v>1.3445378151260501</v>
      </c>
      <c r="B2628" t="s">
        <v>2445</v>
      </c>
      <c r="C2628" t="s">
        <v>1980</v>
      </c>
      <c r="D2628">
        <v>20150729180000</v>
      </c>
      <c r="E2628" s="1">
        <f>IF(SUMPRODUCT(--ISNUMBER(SEARCH({"ECON_EARNINGSREPORT","ECON_STOCKMARKET"},C2628)))&gt;0,1,0)</f>
        <v>0</v>
      </c>
      <c r="F2628" s="1">
        <f>IF(SUMPRODUCT(--ISNUMBER(SEARCH({"ENV_"},C2628)))&gt;0,1,0)</f>
        <v>0</v>
      </c>
      <c r="G2628" s="1">
        <f>IF(SUMPRODUCT(--ISNUMBER(SEARCH({"DISCRIMINATION","HARASSMENT","HATE_SPEECH","GENDER_VIOLENCE"},C2628)))&gt;0,1,0)</f>
        <v>0</v>
      </c>
      <c r="H2628" s="1">
        <f>IF(SUMPRODUCT(--ISNUMBER(SEARCH({"LEGALIZE","LEGISLATION","TRIAL"},C2628)))&gt;0,1,0)</f>
        <v>1</v>
      </c>
      <c r="I2628" s="1">
        <f>IF(SUMPRODUCT(--ISNUMBER(SEARCH({"LEADER"},C2628)))&gt;0,1,0)</f>
        <v>1</v>
      </c>
      <c r="J2628" t="str">
        <f t="shared" si="164"/>
        <v>2015</v>
      </c>
      <c r="K2628" t="str">
        <f t="shared" si="165"/>
        <v>07</v>
      </c>
      <c r="L2628" t="str">
        <f t="shared" si="166"/>
        <v>29</v>
      </c>
      <c r="M2628" s="2">
        <f t="shared" si="167"/>
        <v>42214.75</v>
      </c>
      <c r="N2628" s="1">
        <f>IF(SUMPRODUCT(--ISNUMBER(SEARCH({"nasdaq.com","bloomberg.com","wsj.com","seekingalpha.com","valuewalk.com","reuters.com","forbes.com","marketwatch.com","investopedia.com","businessinsider.com","analystratings.com"},B2628)))&gt;0,1,0)</f>
        <v>0</v>
      </c>
      <c r="O2628" t="s">
        <v>3935</v>
      </c>
    </row>
    <row r="2629" spans="1:15" x14ac:dyDescent="0.35">
      <c r="A2629">
        <v>-2.2641509433962299</v>
      </c>
      <c r="B2629" t="s">
        <v>25</v>
      </c>
      <c r="C2629" t="s">
        <v>1612</v>
      </c>
      <c r="D2629">
        <v>20150715080000</v>
      </c>
      <c r="E2629" s="1">
        <f>IF(SUMPRODUCT(--ISNUMBER(SEARCH({"ECON_EARNINGSREPORT","ECON_STOCKMARKET"},C2629)))&gt;0,1,0)</f>
        <v>0</v>
      </c>
      <c r="F2629" s="1">
        <f>IF(SUMPRODUCT(--ISNUMBER(SEARCH({"ENV_"},C2629)))&gt;0,1,0)</f>
        <v>0</v>
      </c>
      <c r="G2629" s="1">
        <f>IF(SUMPRODUCT(--ISNUMBER(SEARCH({"DISCRIMINATION","HARASSMENT","HATE_SPEECH","GENDER_VIOLENCE"},C2629)))&gt;0,1,0)</f>
        <v>0</v>
      </c>
      <c r="H2629" s="1">
        <f>IF(SUMPRODUCT(--ISNUMBER(SEARCH({"LEGALIZE","LEGISLATION","TRIAL"},C2629)))&gt;0,1,0)</f>
        <v>1</v>
      </c>
      <c r="I2629" s="1">
        <f>IF(SUMPRODUCT(--ISNUMBER(SEARCH({"LEADER"},C2629)))&gt;0,1,0)</f>
        <v>1</v>
      </c>
      <c r="J2629" t="str">
        <f t="shared" si="164"/>
        <v>2015</v>
      </c>
      <c r="K2629" t="str">
        <f t="shared" si="165"/>
        <v>07</v>
      </c>
      <c r="L2629" t="str">
        <f t="shared" si="166"/>
        <v>15</v>
      </c>
      <c r="M2629" s="2">
        <f t="shared" si="167"/>
        <v>42200.333333333336</v>
      </c>
      <c r="N2629" s="1">
        <f>IF(SUMPRODUCT(--ISNUMBER(SEARCH({"nasdaq.com","bloomberg.com","wsj.com","seekingalpha.com","valuewalk.com","reuters.com","forbes.com","marketwatch.com","investopedia.com","businessinsider.com","analystratings.com"},B2629)))&gt;0,1,0)</f>
        <v>0</v>
      </c>
      <c r="O2629" t="s">
        <v>3935</v>
      </c>
    </row>
    <row r="2630" spans="1:15" x14ac:dyDescent="0.35">
      <c r="A2630">
        <v>0</v>
      </c>
      <c r="B2630" t="s">
        <v>2446</v>
      </c>
      <c r="D2630">
        <v>20150714043000</v>
      </c>
      <c r="E2630" s="1">
        <f>IF(SUMPRODUCT(--ISNUMBER(SEARCH({"ECON_EARNINGSREPORT","ECON_STOCKMARKET"},C2630)))&gt;0,1,0)</f>
        <v>0</v>
      </c>
      <c r="F2630" s="1">
        <f>IF(SUMPRODUCT(--ISNUMBER(SEARCH({"ENV_"},C2630)))&gt;0,1,0)</f>
        <v>0</v>
      </c>
      <c r="G2630" s="1">
        <f>IF(SUMPRODUCT(--ISNUMBER(SEARCH({"DISCRIMINATION","HARASSMENT","HATE_SPEECH","GENDER_VIOLENCE"},C2630)))&gt;0,1,0)</f>
        <v>0</v>
      </c>
      <c r="H2630" s="1">
        <f>IF(SUMPRODUCT(--ISNUMBER(SEARCH({"LEGALIZE","LEGISLATION","TRIAL"},C2630)))&gt;0,1,0)</f>
        <v>0</v>
      </c>
      <c r="I2630" s="1">
        <f>IF(SUMPRODUCT(--ISNUMBER(SEARCH({"LEADER"},C2630)))&gt;0,1,0)</f>
        <v>0</v>
      </c>
      <c r="J2630" t="str">
        <f t="shared" si="164"/>
        <v>2015</v>
      </c>
      <c r="K2630" t="str">
        <f t="shared" si="165"/>
        <v>07</v>
      </c>
      <c r="L2630" t="str">
        <f t="shared" si="166"/>
        <v>14</v>
      </c>
      <c r="M2630" s="2">
        <f t="shared" si="167"/>
        <v>42199.1875</v>
      </c>
      <c r="N2630" s="1">
        <f>IF(SUMPRODUCT(--ISNUMBER(SEARCH({"nasdaq.com","bloomberg.com","wsj.com","seekingalpha.com","valuewalk.com","reuters.com","forbes.com","marketwatch.com","investopedia.com","businessinsider.com","analystratings.com"},B2630)))&gt;0,1,0)</f>
        <v>0</v>
      </c>
      <c r="O2630" t="s">
        <v>3935</v>
      </c>
    </row>
    <row r="2631" spans="1:15" x14ac:dyDescent="0.35">
      <c r="A2631">
        <v>-0.90090090090090102</v>
      </c>
      <c r="B2631" t="s">
        <v>10</v>
      </c>
      <c r="C2631" t="s">
        <v>2447</v>
      </c>
      <c r="D2631">
        <v>20151223044500</v>
      </c>
      <c r="E2631" s="1">
        <f>IF(SUMPRODUCT(--ISNUMBER(SEARCH({"ECON_EARNINGSREPORT","ECON_STOCKMARKET"},C2631)))&gt;0,1,0)</f>
        <v>0</v>
      </c>
      <c r="F2631" s="1">
        <f>IF(SUMPRODUCT(--ISNUMBER(SEARCH({"ENV_"},C2631)))&gt;0,1,0)</f>
        <v>0</v>
      </c>
      <c r="G2631" s="1">
        <f>IF(SUMPRODUCT(--ISNUMBER(SEARCH({"DISCRIMINATION","HARASSMENT","HATE_SPEECH","GENDER_VIOLENCE"},C2631)))&gt;0,1,0)</f>
        <v>0</v>
      </c>
      <c r="H2631" s="1">
        <f>IF(SUMPRODUCT(--ISNUMBER(SEARCH({"LEGALIZE","LEGISLATION","TRIAL"},C2631)))&gt;0,1,0)</f>
        <v>0</v>
      </c>
      <c r="I2631" s="1">
        <f>IF(SUMPRODUCT(--ISNUMBER(SEARCH({"LEADER"},C2631)))&gt;0,1,0)</f>
        <v>0</v>
      </c>
      <c r="J2631" t="str">
        <f t="shared" si="164"/>
        <v>2015</v>
      </c>
      <c r="K2631" t="str">
        <f t="shared" si="165"/>
        <v>12</v>
      </c>
      <c r="L2631" t="str">
        <f t="shared" si="166"/>
        <v>23</v>
      </c>
      <c r="M2631" s="2">
        <f t="shared" si="167"/>
        <v>42361.197916666664</v>
      </c>
      <c r="N2631" s="1">
        <f>IF(SUMPRODUCT(--ISNUMBER(SEARCH({"nasdaq.com","bloomberg.com","wsj.com","seekingalpha.com","valuewalk.com","reuters.com","forbes.com","marketwatch.com","investopedia.com","businessinsider.com","analystratings.com"},B2631)))&gt;0,1,0)</f>
        <v>1</v>
      </c>
      <c r="O2631" t="s">
        <v>3935</v>
      </c>
    </row>
    <row r="2632" spans="1:15" x14ac:dyDescent="0.35">
      <c r="A2632">
        <v>-2.4390243902439002</v>
      </c>
      <c r="B2632" t="s">
        <v>2058</v>
      </c>
      <c r="C2632" t="s">
        <v>2448</v>
      </c>
      <c r="D2632">
        <v>20150714163000</v>
      </c>
      <c r="E2632" s="1">
        <f>IF(SUMPRODUCT(--ISNUMBER(SEARCH({"ECON_EARNINGSREPORT","ECON_STOCKMARKET"},C2632)))&gt;0,1,0)</f>
        <v>1</v>
      </c>
      <c r="F2632" s="1">
        <f>IF(SUMPRODUCT(--ISNUMBER(SEARCH({"ENV_"},C2632)))&gt;0,1,0)</f>
        <v>0</v>
      </c>
      <c r="G2632" s="1">
        <f>IF(SUMPRODUCT(--ISNUMBER(SEARCH({"DISCRIMINATION","HARASSMENT","HATE_SPEECH","GENDER_VIOLENCE"},C2632)))&gt;0,1,0)</f>
        <v>0</v>
      </c>
      <c r="H2632" s="1">
        <f>IF(SUMPRODUCT(--ISNUMBER(SEARCH({"LEGALIZE","LEGISLATION","TRIAL"},C2632)))&gt;0,1,0)</f>
        <v>0</v>
      </c>
      <c r="I2632" s="1">
        <f>IF(SUMPRODUCT(--ISNUMBER(SEARCH({"LEADER"},C2632)))&gt;0,1,0)</f>
        <v>0</v>
      </c>
      <c r="J2632" t="str">
        <f t="shared" si="164"/>
        <v>2015</v>
      </c>
      <c r="K2632" t="str">
        <f t="shared" si="165"/>
        <v>07</v>
      </c>
      <c r="L2632" t="str">
        <f t="shared" si="166"/>
        <v>14</v>
      </c>
      <c r="M2632" s="2">
        <f t="shared" si="167"/>
        <v>42199.6875</v>
      </c>
      <c r="N2632" s="1">
        <f>IF(SUMPRODUCT(--ISNUMBER(SEARCH({"nasdaq.com","bloomberg.com","wsj.com","seekingalpha.com","valuewalk.com","reuters.com","forbes.com","marketwatch.com","investopedia.com","businessinsider.com","analystratings.com"},B2632)))&gt;0,1,0)</f>
        <v>0</v>
      </c>
      <c r="O2632" t="s">
        <v>3935</v>
      </c>
    </row>
    <row r="2633" spans="1:15" x14ac:dyDescent="0.35">
      <c r="A2633">
        <v>0.59405940594059403</v>
      </c>
      <c r="B2633" t="s">
        <v>126</v>
      </c>
      <c r="C2633" t="s">
        <v>2449</v>
      </c>
      <c r="D2633">
        <v>20160406153000</v>
      </c>
      <c r="E2633" s="1">
        <f>IF(SUMPRODUCT(--ISNUMBER(SEARCH({"ECON_EARNINGSREPORT","ECON_STOCKMARKET"},C2633)))&gt;0,1,0)</f>
        <v>1</v>
      </c>
      <c r="F2633" s="1">
        <f>IF(SUMPRODUCT(--ISNUMBER(SEARCH({"ENV_"},C2633)))&gt;0,1,0)</f>
        <v>0</v>
      </c>
      <c r="G2633" s="1">
        <f>IF(SUMPRODUCT(--ISNUMBER(SEARCH({"DISCRIMINATION","HARASSMENT","HATE_SPEECH","GENDER_VIOLENCE"},C2633)))&gt;0,1,0)</f>
        <v>0</v>
      </c>
      <c r="H2633" s="1">
        <f>IF(SUMPRODUCT(--ISNUMBER(SEARCH({"LEGALIZE","LEGISLATION","TRIAL"},C2633)))&gt;0,1,0)</f>
        <v>0</v>
      </c>
      <c r="I2633" s="1">
        <f>IF(SUMPRODUCT(--ISNUMBER(SEARCH({"LEADER"},C2633)))&gt;0,1,0)</f>
        <v>1</v>
      </c>
      <c r="J2633" t="str">
        <f t="shared" si="164"/>
        <v>2016</v>
      </c>
      <c r="K2633" t="str">
        <f t="shared" si="165"/>
        <v>04</v>
      </c>
      <c r="L2633" t="str">
        <f t="shared" si="166"/>
        <v>06</v>
      </c>
      <c r="M2633" s="2">
        <f t="shared" si="167"/>
        <v>42466.645833333336</v>
      </c>
      <c r="N2633" s="1">
        <f>IF(SUMPRODUCT(--ISNUMBER(SEARCH({"nasdaq.com","bloomberg.com","wsj.com","seekingalpha.com","valuewalk.com","reuters.com","forbes.com","marketwatch.com","investopedia.com","businessinsider.com","analystratings.com"},B2633)))&gt;0,1,0)</f>
        <v>0</v>
      </c>
      <c r="O2633" t="s">
        <v>3935</v>
      </c>
    </row>
    <row r="2634" spans="1:15" x14ac:dyDescent="0.35">
      <c r="A2634">
        <v>1.1428571428571399</v>
      </c>
      <c r="B2634" t="s">
        <v>31</v>
      </c>
      <c r="C2634" t="s">
        <v>2450</v>
      </c>
      <c r="D2634">
        <v>20150625150000</v>
      </c>
      <c r="E2634" s="1">
        <f>IF(SUMPRODUCT(--ISNUMBER(SEARCH({"ECON_EARNINGSREPORT","ECON_STOCKMARKET"},C2634)))&gt;0,1,0)</f>
        <v>1</v>
      </c>
      <c r="F2634" s="1">
        <f>IF(SUMPRODUCT(--ISNUMBER(SEARCH({"ENV_"},C2634)))&gt;0,1,0)</f>
        <v>0</v>
      </c>
      <c r="G2634" s="1">
        <f>IF(SUMPRODUCT(--ISNUMBER(SEARCH({"DISCRIMINATION","HARASSMENT","HATE_SPEECH","GENDER_VIOLENCE"},C2634)))&gt;0,1,0)</f>
        <v>0</v>
      </c>
      <c r="H2634" s="1">
        <f>IF(SUMPRODUCT(--ISNUMBER(SEARCH({"LEGALIZE","LEGISLATION","TRIAL"},C2634)))&gt;0,1,0)</f>
        <v>0</v>
      </c>
      <c r="I2634" s="1">
        <f>IF(SUMPRODUCT(--ISNUMBER(SEARCH({"LEADER"},C2634)))&gt;0,1,0)</f>
        <v>0</v>
      </c>
      <c r="J2634" t="str">
        <f t="shared" si="164"/>
        <v>2015</v>
      </c>
      <c r="K2634" t="str">
        <f t="shared" si="165"/>
        <v>06</v>
      </c>
      <c r="L2634" t="str">
        <f t="shared" si="166"/>
        <v>25</v>
      </c>
      <c r="M2634" s="2">
        <f t="shared" si="167"/>
        <v>42180.625</v>
      </c>
      <c r="N2634" s="1">
        <f>IF(SUMPRODUCT(--ISNUMBER(SEARCH({"nasdaq.com","bloomberg.com","wsj.com","seekingalpha.com","valuewalk.com","reuters.com","forbes.com","marketwatch.com","investopedia.com","businessinsider.com","analystratings.com"},B2634)))&gt;0,1,0)</f>
        <v>0</v>
      </c>
      <c r="O2634" t="s">
        <v>3935</v>
      </c>
    </row>
    <row r="2635" spans="1:15" x14ac:dyDescent="0.35">
      <c r="A2635">
        <v>3.2163742690058501</v>
      </c>
      <c r="B2635" t="s">
        <v>59</v>
      </c>
      <c r="C2635" t="s">
        <v>2451</v>
      </c>
      <c r="D2635">
        <v>20151211053000</v>
      </c>
      <c r="E2635" s="1">
        <f>IF(SUMPRODUCT(--ISNUMBER(SEARCH({"ECON_EARNINGSREPORT","ECON_STOCKMARKET"},C2635)))&gt;0,1,0)</f>
        <v>1</v>
      </c>
      <c r="F2635" s="1">
        <f>IF(SUMPRODUCT(--ISNUMBER(SEARCH({"ENV_"},C2635)))&gt;0,1,0)</f>
        <v>1</v>
      </c>
      <c r="G2635" s="1">
        <f>IF(SUMPRODUCT(--ISNUMBER(SEARCH({"DISCRIMINATION","HARASSMENT","HATE_SPEECH","GENDER_VIOLENCE"},C2635)))&gt;0,1,0)</f>
        <v>0</v>
      </c>
      <c r="H2635" s="1">
        <f>IF(SUMPRODUCT(--ISNUMBER(SEARCH({"LEGALIZE","LEGISLATION","TRIAL"},C2635)))&gt;0,1,0)</f>
        <v>0</v>
      </c>
      <c r="I2635" s="1">
        <f>IF(SUMPRODUCT(--ISNUMBER(SEARCH({"LEADER"},C2635)))&gt;0,1,0)</f>
        <v>0</v>
      </c>
      <c r="J2635" t="str">
        <f t="shared" si="164"/>
        <v>2015</v>
      </c>
      <c r="K2635" t="str">
        <f t="shared" si="165"/>
        <v>12</v>
      </c>
      <c r="L2635" t="str">
        <f t="shared" si="166"/>
        <v>11</v>
      </c>
      <c r="M2635" s="2">
        <f t="shared" si="167"/>
        <v>42349.229166666664</v>
      </c>
      <c r="N2635" s="1">
        <f>IF(SUMPRODUCT(--ISNUMBER(SEARCH({"nasdaq.com","bloomberg.com","wsj.com","seekingalpha.com","valuewalk.com","reuters.com","forbes.com","marketwatch.com","investopedia.com","businessinsider.com","analystratings.com"},B2635)))&gt;0,1,0)</f>
        <v>0</v>
      </c>
      <c r="O2635" t="s">
        <v>3935</v>
      </c>
    </row>
    <row r="2636" spans="1:15" x14ac:dyDescent="0.35">
      <c r="A2636">
        <v>0.36697247706421998</v>
      </c>
      <c r="B2636" t="s">
        <v>1448</v>
      </c>
      <c r="C2636" t="s">
        <v>2452</v>
      </c>
      <c r="D2636">
        <v>20150319174500</v>
      </c>
      <c r="E2636" s="1">
        <f>IF(SUMPRODUCT(--ISNUMBER(SEARCH({"ECON_EARNINGSREPORT","ECON_STOCKMARKET"},C2636)))&gt;0,1,0)</f>
        <v>1</v>
      </c>
      <c r="F2636" s="1">
        <f>IF(SUMPRODUCT(--ISNUMBER(SEARCH({"ENV_"},C2636)))&gt;0,1,0)</f>
        <v>1</v>
      </c>
      <c r="G2636" s="1">
        <f>IF(SUMPRODUCT(--ISNUMBER(SEARCH({"DISCRIMINATION","HARASSMENT","HATE_SPEECH","GENDER_VIOLENCE"},C2636)))&gt;0,1,0)</f>
        <v>0</v>
      </c>
      <c r="H2636" s="1">
        <f>IF(SUMPRODUCT(--ISNUMBER(SEARCH({"LEGALIZE","LEGISLATION","TRIAL"},C2636)))&gt;0,1,0)</f>
        <v>0</v>
      </c>
      <c r="I2636" s="1">
        <f>IF(SUMPRODUCT(--ISNUMBER(SEARCH({"LEADER"},C2636)))&gt;0,1,0)</f>
        <v>0</v>
      </c>
      <c r="J2636" t="str">
        <f t="shared" si="164"/>
        <v>2015</v>
      </c>
      <c r="K2636" t="str">
        <f t="shared" si="165"/>
        <v>03</v>
      </c>
      <c r="L2636" t="str">
        <f t="shared" si="166"/>
        <v>19</v>
      </c>
      <c r="M2636" s="2">
        <f t="shared" si="167"/>
        <v>42082.739583333336</v>
      </c>
      <c r="N2636" s="1">
        <f>IF(SUMPRODUCT(--ISNUMBER(SEARCH({"nasdaq.com","bloomberg.com","wsj.com","seekingalpha.com","valuewalk.com","reuters.com","forbes.com","marketwatch.com","investopedia.com","businessinsider.com","analystratings.com"},B2636)))&gt;0,1,0)</f>
        <v>0</v>
      </c>
      <c r="O2636" t="s">
        <v>3935</v>
      </c>
    </row>
    <row r="2637" spans="1:15" x14ac:dyDescent="0.35">
      <c r="A2637">
        <v>-0.32362459546925598</v>
      </c>
      <c r="B2637" t="s">
        <v>1633</v>
      </c>
      <c r="C2637" t="s">
        <v>2453</v>
      </c>
      <c r="D2637">
        <v>20151002001500</v>
      </c>
      <c r="E2637" s="1">
        <f>IF(SUMPRODUCT(--ISNUMBER(SEARCH({"ECON_EARNINGSREPORT","ECON_STOCKMARKET"},C2637)))&gt;0,1,0)</f>
        <v>1</v>
      </c>
      <c r="F2637" s="1">
        <f>IF(SUMPRODUCT(--ISNUMBER(SEARCH({"ENV_"},C2637)))&gt;0,1,0)</f>
        <v>0</v>
      </c>
      <c r="G2637" s="1">
        <f>IF(SUMPRODUCT(--ISNUMBER(SEARCH({"DISCRIMINATION","HARASSMENT","HATE_SPEECH","GENDER_VIOLENCE"},C2637)))&gt;0,1,0)</f>
        <v>0</v>
      </c>
      <c r="H2637" s="1">
        <f>IF(SUMPRODUCT(--ISNUMBER(SEARCH({"LEGALIZE","LEGISLATION","TRIAL"},C2637)))&gt;0,1,0)</f>
        <v>0</v>
      </c>
      <c r="I2637" s="1">
        <f>IF(SUMPRODUCT(--ISNUMBER(SEARCH({"LEADER"},C2637)))&gt;0,1,0)</f>
        <v>0</v>
      </c>
      <c r="J2637" t="str">
        <f t="shared" si="164"/>
        <v>2015</v>
      </c>
      <c r="K2637" t="str">
        <f t="shared" si="165"/>
        <v>10</v>
      </c>
      <c r="L2637" t="str">
        <f t="shared" si="166"/>
        <v>02</v>
      </c>
      <c r="M2637" s="2">
        <f t="shared" si="167"/>
        <v>42279.010416666664</v>
      </c>
      <c r="N2637" s="1">
        <f>IF(SUMPRODUCT(--ISNUMBER(SEARCH({"nasdaq.com","bloomberg.com","wsj.com","seekingalpha.com","valuewalk.com","reuters.com","forbes.com","marketwatch.com","investopedia.com","businessinsider.com","analystratings.com"},B2637)))&gt;0,1,0)</f>
        <v>0</v>
      </c>
      <c r="O2637" t="s">
        <v>3935</v>
      </c>
    </row>
    <row r="2638" spans="1:15" x14ac:dyDescent="0.35">
      <c r="A2638">
        <v>1.1164274322169101</v>
      </c>
      <c r="B2638" t="s">
        <v>10</v>
      </c>
      <c r="D2638">
        <v>20150630003000</v>
      </c>
      <c r="E2638" s="1">
        <f>IF(SUMPRODUCT(--ISNUMBER(SEARCH({"ECON_EARNINGSREPORT","ECON_STOCKMARKET"},C2638)))&gt;0,1,0)</f>
        <v>0</v>
      </c>
      <c r="F2638" s="1">
        <f>IF(SUMPRODUCT(--ISNUMBER(SEARCH({"ENV_"},C2638)))&gt;0,1,0)</f>
        <v>0</v>
      </c>
      <c r="G2638" s="1">
        <f>IF(SUMPRODUCT(--ISNUMBER(SEARCH({"DISCRIMINATION","HARASSMENT","HATE_SPEECH","GENDER_VIOLENCE"},C2638)))&gt;0,1,0)</f>
        <v>0</v>
      </c>
      <c r="H2638" s="1">
        <f>IF(SUMPRODUCT(--ISNUMBER(SEARCH({"LEGALIZE","LEGISLATION","TRIAL"},C2638)))&gt;0,1,0)</f>
        <v>0</v>
      </c>
      <c r="I2638" s="1">
        <f>IF(SUMPRODUCT(--ISNUMBER(SEARCH({"LEADER"},C2638)))&gt;0,1,0)</f>
        <v>0</v>
      </c>
      <c r="J2638" t="str">
        <f t="shared" si="164"/>
        <v>2015</v>
      </c>
      <c r="K2638" t="str">
        <f t="shared" si="165"/>
        <v>06</v>
      </c>
      <c r="L2638" t="str">
        <f t="shared" si="166"/>
        <v>30</v>
      </c>
      <c r="M2638" s="2">
        <f t="shared" si="167"/>
        <v>42185.020833333336</v>
      </c>
      <c r="N2638" s="1">
        <f>IF(SUMPRODUCT(--ISNUMBER(SEARCH({"nasdaq.com","bloomberg.com","wsj.com","seekingalpha.com","valuewalk.com","reuters.com","forbes.com","marketwatch.com","investopedia.com","businessinsider.com","analystratings.com"},B2638)))&gt;0,1,0)</f>
        <v>1</v>
      </c>
      <c r="O2638" t="s">
        <v>3935</v>
      </c>
    </row>
    <row r="2639" spans="1:15" x14ac:dyDescent="0.35">
      <c r="A2639">
        <v>0.418410041841004</v>
      </c>
      <c r="B2639" t="s">
        <v>1538</v>
      </c>
      <c r="C2639" t="s">
        <v>2454</v>
      </c>
      <c r="D2639">
        <v>20150323163000</v>
      </c>
      <c r="E2639" s="1">
        <f>IF(SUMPRODUCT(--ISNUMBER(SEARCH({"ECON_EARNINGSREPORT","ECON_STOCKMARKET"},C2639)))&gt;0,1,0)</f>
        <v>1</v>
      </c>
      <c r="F2639" s="1">
        <f>IF(SUMPRODUCT(--ISNUMBER(SEARCH({"ENV_"},C2639)))&gt;0,1,0)</f>
        <v>1</v>
      </c>
      <c r="G2639" s="1">
        <f>IF(SUMPRODUCT(--ISNUMBER(SEARCH({"DISCRIMINATION","HARASSMENT","HATE_SPEECH","GENDER_VIOLENCE"},C2639)))&gt;0,1,0)</f>
        <v>0</v>
      </c>
      <c r="H2639" s="1">
        <f>IF(SUMPRODUCT(--ISNUMBER(SEARCH({"LEGALIZE","LEGISLATION","TRIAL"},C2639)))&gt;0,1,0)</f>
        <v>0</v>
      </c>
      <c r="I2639" s="1">
        <f>IF(SUMPRODUCT(--ISNUMBER(SEARCH({"LEADER"},C2639)))&gt;0,1,0)</f>
        <v>0</v>
      </c>
      <c r="J2639" t="str">
        <f t="shared" si="164"/>
        <v>2015</v>
      </c>
      <c r="K2639" t="str">
        <f t="shared" si="165"/>
        <v>03</v>
      </c>
      <c r="L2639" t="str">
        <f t="shared" si="166"/>
        <v>23</v>
      </c>
      <c r="M2639" s="2">
        <f t="shared" si="167"/>
        <v>42086.6875</v>
      </c>
      <c r="N2639" s="1">
        <f>IF(SUMPRODUCT(--ISNUMBER(SEARCH({"nasdaq.com","bloomberg.com","wsj.com","seekingalpha.com","valuewalk.com","reuters.com","forbes.com","marketwatch.com","investopedia.com","businessinsider.com","analystratings.com"},B2639)))&gt;0,1,0)</f>
        <v>0</v>
      </c>
      <c r="O2639" t="s">
        <v>3935</v>
      </c>
    </row>
    <row r="2640" spans="1:15" x14ac:dyDescent="0.35">
      <c r="A2640">
        <v>0.45248868778280599</v>
      </c>
      <c r="B2640" t="s">
        <v>10</v>
      </c>
      <c r="D2640">
        <v>20150626151500</v>
      </c>
      <c r="E2640" s="1">
        <f>IF(SUMPRODUCT(--ISNUMBER(SEARCH({"ECON_EARNINGSREPORT","ECON_STOCKMARKET"},C2640)))&gt;0,1,0)</f>
        <v>0</v>
      </c>
      <c r="F2640" s="1">
        <f>IF(SUMPRODUCT(--ISNUMBER(SEARCH({"ENV_"},C2640)))&gt;0,1,0)</f>
        <v>0</v>
      </c>
      <c r="G2640" s="1">
        <f>IF(SUMPRODUCT(--ISNUMBER(SEARCH({"DISCRIMINATION","HARASSMENT","HATE_SPEECH","GENDER_VIOLENCE"},C2640)))&gt;0,1,0)</f>
        <v>0</v>
      </c>
      <c r="H2640" s="1">
        <f>IF(SUMPRODUCT(--ISNUMBER(SEARCH({"LEGALIZE","LEGISLATION","TRIAL"},C2640)))&gt;0,1,0)</f>
        <v>0</v>
      </c>
      <c r="I2640" s="1">
        <f>IF(SUMPRODUCT(--ISNUMBER(SEARCH({"LEADER"},C2640)))&gt;0,1,0)</f>
        <v>0</v>
      </c>
      <c r="J2640" t="str">
        <f t="shared" si="164"/>
        <v>2015</v>
      </c>
      <c r="K2640" t="str">
        <f t="shared" si="165"/>
        <v>06</v>
      </c>
      <c r="L2640" t="str">
        <f t="shared" si="166"/>
        <v>26</v>
      </c>
      <c r="M2640" s="2">
        <f t="shared" si="167"/>
        <v>42181.635416666664</v>
      </c>
      <c r="N2640" s="1">
        <f>IF(SUMPRODUCT(--ISNUMBER(SEARCH({"nasdaq.com","bloomberg.com","wsj.com","seekingalpha.com","valuewalk.com","reuters.com","forbes.com","marketwatch.com","investopedia.com","businessinsider.com","analystratings.com"},B2640)))&gt;0,1,0)</f>
        <v>1</v>
      </c>
      <c r="O2640" t="s">
        <v>3935</v>
      </c>
    </row>
    <row r="2641" spans="1:15" x14ac:dyDescent="0.35">
      <c r="A2641">
        <v>2.28070175438596</v>
      </c>
      <c r="B2641" t="s">
        <v>711</v>
      </c>
      <c r="C2641" t="s">
        <v>2455</v>
      </c>
      <c r="D2641">
        <v>20160217054500</v>
      </c>
      <c r="E2641" s="1">
        <f>IF(SUMPRODUCT(--ISNUMBER(SEARCH({"ECON_EARNINGSREPORT","ECON_STOCKMARKET"},C2641)))&gt;0,1,0)</f>
        <v>0</v>
      </c>
      <c r="F2641" s="1">
        <f>IF(SUMPRODUCT(--ISNUMBER(SEARCH({"ENV_"},C2641)))&gt;0,1,0)</f>
        <v>0</v>
      </c>
      <c r="G2641" s="1">
        <f>IF(SUMPRODUCT(--ISNUMBER(SEARCH({"DISCRIMINATION","HARASSMENT","HATE_SPEECH","GENDER_VIOLENCE"},C2641)))&gt;0,1,0)</f>
        <v>0</v>
      </c>
      <c r="H2641" s="1">
        <f>IF(SUMPRODUCT(--ISNUMBER(SEARCH({"LEGALIZE","LEGISLATION","TRIAL"},C2641)))&gt;0,1,0)</f>
        <v>0</v>
      </c>
      <c r="I2641" s="1">
        <f>IF(SUMPRODUCT(--ISNUMBER(SEARCH({"LEADER"},C2641)))&gt;0,1,0)</f>
        <v>1</v>
      </c>
      <c r="J2641" t="str">
        <f t="shared" si="164"/>
        <v>2016</v>
      </c>
      <c r="K2641" t="str">
        <f t="shared" si="165"/>
        <v>02</v>
      </c>
      <c r="L2641" t="str">
        <f t="shared" si="166"/>
        <v>17</v>
      </c>
      <c r="M2641" s="2">
        <f t="shared" si="167"/>
        <v>42417.239583333336</v>
      </c>
      <c r="N2641" s="1">
        <f>IF(SUMPRODUCT(--ISNUMBER(SEARCH({"nasdaq.com","bloomberg.com","wsj.com","seekingalpha.com","valuewalk.com","reuters.com","forbes.com","marketwatch.com","investopedia.com","businessinsider.com","analystratings.com"},B2641)))&gt;0,1,0)</f>
        <v>0</v>
      </c>
      <c r="O2641" t="s">
        <v>3935</v>
      </c>
    </row>
    <row r="2642" spans="1:15" x14ac:dyDescent="0.35">
      <c r="A2642">
        <v>-2.1491782553729499</v>
      </c>
      <c r="B2642" t="s">
        <v>1935</v>
      </c>
      <c r="C2642" t="s">
        <v>2388</v>
      </c>
      <c r="D2642">
        <v>20150715020000</v>
      </c>
      <c r="E2642" s="1">
        <f>IF(SUMPRODUCT(--ISNUMBER(SEARCH({"ECON_EARNINGSREPORT","ECON_STOCKMARKET"},C2642)))&gt;0,1,0)</f>
        <v>0</v>
      </c>
      <c r="F2642" s="1">
        <f>IF(SUMPRODUCT(--ISNUMBER(SEARCH({"ENV_"},C2642)))&gt;0,1,0)</f>
        <v>0</v>
      </c>
      <c r="G2642" s="1">
        <f>IF(SUMPRODUCT(--ISNUMBER(SEARCH({"DISCRIMINATION","HARASSMENT","HATE_SPEECH","GENDER_VIOLENCE"},C2642)))&gt;0,1,0)</f>
        <v>0</v>
      </c>
      <c r="H2642" s="1">
        <f>IF(SUMPRODUCT(--ISNUMBER(SEARCH({"LEGALIZE","LEGISLATION","TRIAL"},C2642)))&gt;0,1,0)</f>
        <v>1</v>
      </c>
      <c r="I2642" s="1">
        <f>IF(SUMPRODUCT(--ISNUMBER(SEARCH({"LEADER"},C2642)))&gt;0,1,0)</f>
        <v>1</v>
      </c>
      <c r="J2642" t="str">
        <f t="shared" si="164"/>
        <v>2015</v>
      </c>
      <c r="K2642" t="str">
        <f t="shared" si="165"/>
        <v>07</v>
      </c>
      <c r="L2642" t="str">
        <f t="shared" si="166"/>
        <v>15</v>
      </c>
      <c r="M2642" s="2">
        <f t="shared" si="167"/>
        <v>42200.083333333336</v>
      </c>
      <c r="N2642" s="1">
        <f>IF(SUMPRODUCT(--ISNUMBER(SEARCH({"nasdaq.com","bloomberg.com","wsj.com","seekingalpha.com","valuewalk.com","reuters.com","forbes.com","marketwatch.com","investopedia.com","businessinsider.com","analystratings.com"},B2642)))&gt;0,1,0)</f>
        <v>0</v>
      </c>
      <c r="O2642" t="s">
        <v>3935</v>
      </c>
    </row>
    <row r="2643" spans="1:15" x14ac:dyDescent="0.35">
      <c r="A2643">
        <v>-0.88757396449704096</v>
      </c>
      <c r="B2643" t="s">
        <v>1920</v>
      </c>
      <c r="C2643" t="s">
        <v>2456</v>
      </c>
      <c r="D2643">
        <v>20151126141500</v>
      </c>
      <c r="E2643" s="1">
        <f>IF(SUMPRODUCT(--ISNUMBER(SEARCH({"ECON_EARNINGSREPORT","ECON_STOCKMARKET"},C2643)))&gt;0,1,0)</f>
        <v>1</v>
      </c>
      <c r="F2643" s="1">
        <f>IF(SUMPRODUCT(--ISNUMBER(SEARCH({"ENV_"},C2643)))&gt;0,1,0)</f>
        <v>0</v>
      </c>
      <c r="G2643" s="1">
        <f>IF(SUMPRODUCT(--ISNUMBER(SEARCH({"DISCRIMINATION","HARASSMENT","HATE_SPEECH","GENDER_VIOLENCE"},C2643)))&gt;0,1,0)</f>
        <v>0</v>
      </c>
      <c r="H2643" s="1">
        <f>IF(SUMPRODUCT(--ISNUMBER(SEARCH({"LEGALIZE","LEGISLATION","TRIAL"},C2643)))&gt;0,1,0)</f>
        <v>0</v>
      </c>
      <c r="I2643" s="1">
        <f>IF(SUMPRODUCT(--ISNUMBER(SEARCH({"LEADER"},C2643)))&gt;0,1,0)</f>
        <v>0</v>
      </c>
      <c r="J2643" t="str">
        <f t="shared" si="164"/>
        <v>2015</v>
      </c>
      <c r="K2643" t="str">
        <f t="shared" si="165"/>
        <v>11</v>
      </c>
      <c r="L2643" t="str">
        <f t="shared" si="166"/>
        <v>26</v>
      </c>
      <c r="M2643" s="2">
        <f t="shared" si="167"/>
        <v>42334.59375</v>
      </c>
      <c r="N2643" s="1">
        <f>IF(SUMPRODUCT(--ISNUMBER(SEARCH({"nasdaq.com","bloomberg.com","wsj.com","seekingalpha.com","valuewalk.com","reuters.com","forbes.com","marketwatch.com","investopedia.com","businessinsider.com","analystratings.com"},B2643)))&gt;0,1,0)</f>
        <v>0</v>
      </c>
      <c r="O2643" t="s">
        <v>3935</v>
      </c>
    </row>
    <row r="2644" spans="1:15" x14ac:dyDescent="0.35">
      <c r="A2644">
        <v>-0.73349633251833701</v>
      </c>
      <c r="B2644" t="s">
        <v>1498</v>
      </c>
      <c r="C2644" t="s">
        <v>2457</v>
      </c>
      <c r="D2644">
        <v>20160407163000</v>
      </c>
      <c r="E2644" s="1">
        <f>IF(SUMPRODUCT(--ISNUMBER(SEARCH({"ECON_EARNINGSREPORT","ECON_STOCKMARKET"},C2644)))&gt;0,1,0)</f>
        <v>1</v>
      </c>
      <c r="F2644" s="1">
        <f>IF(SUMPRODUCT(--ISNUMBER(SEARCH({"ENV_"},C2644)))&gt;0,1,0)</f>
        <v>0</v>
      </c>
      <c r="G2644" s="1">
        <f>IF(SUMPRODUCT(--ISNUMBER(SEARCH({"DISCRIMINATION","HARASSMENT","HATE_SPEECH","GENDER_VIOLENCE"},C2644)))&gt;0,1,0)</f>
        <v>0</v>
      </c>
      <c r="H2644" s="1">
        <f>IF(SUMPRODUCT(--ISNUMBER(SEARCH({"LEGALIZE","LEGISLATION","TRIAL"},C2644)))&gt;0,1,0)</f>
        <v>0</v>
      </c>
      <c r="I2644" s="1">
        <f>IF(SUMPRODUCT(--ISNUMBER(SEARCH({"LEADER"},C2644)))&gt;0,1,0)</f>
        <v>0</v>
      </c>
      <c r="J2644" t="str">
        <f t="shared" si="164"/>
        <v>2016</v>
      </c>
      <c r="K2644" t="str">
        <f t="shared" si="165"/>
        <v>04</v>
      </c>
      <c r="L2644" t="str">
        <f t="shared" si="166"/>
        <v>07</v>
      </c>
      <c r="M2644" s="2">
        <f t="shared" si="167"/>
        <v>42467.6875</v>
      </c>
      <c r="N2644" s="1">
        <f>IF(SUMPRODUCT(--ISNUMBER(SEARCH({"nasdaq.com","bloomberg.com","wsj.com","seekingalpha.com","valuewalk.com","reuters.com","forbes.com","marketwatch.com","investopedia.com","businessinsider.com","analystratings.com"},B2644)))&gt;0,1,0)</f>
        <v>0</v>
      </c>
      <c r="O2644" t="s">
        <v>3935</v>
      </c>
    </row>
    <row r="2645" spans="1:15" x14ac:dyDescent="0.35">
      <c r="A2645">
        <v>-2.36641221374046</v>
      </c>
      <c r="B2645" t="s">
        <v>10</v>
      </c>
      <c r="C2645" t="s">
        <v>2458</v>
      </c>
      <c r="D2645">
        <v>20160405191500</v>
      </c>
      <c r="E2645" s="1">
        <f>IF(SUMPRODUCT(--ISNUMBER(SEARCH({"ECON_EARNINGSREPORT","ECON_STOCKMARKET"},C2645)))&gt;0,1,0)</f>
        <v>1</v>
      </c>
      <c r="F2645" s="1">
        <f>IF(SUMPRODUCT(--ISNUMBER(SEARCH({"ENV_"},C2645)))&gt;0,1,0)</f>
        <v>0</v>
      </c>
      <c r="G2645" s="1">
        <f>IF(SUMPRODUCT(--ISNUMBER(SEARCH({"DISCRIMINATION","HARASSMENT","HATE_SPEECH","GENDER_VIOLENCE"},C2645)))&gt;0,1,0)</f>
        <v>0</v>
      </c>
      <c r="H2645" s="1">
        <f>IF(SUMPRODUCT(--ISNUMBER(SEARCH({"LEGALIZE","LEGISLATION","TRIAL"},C2645)))&gt;0,1,0)</f>
        <v>0</v>
      </c>
      <c r="I2645" s="1">
        <f>IF(SUMPRODUCT(--ISNUMBER(SEARCH({"LEADER"},C2645)))&gt;0,1,0)</f>
        <v>0</v>
      </c>
      <c r="J2645" t="str">
        <f t="shared" si="164"/>
        <v>2016</v>
      </c>
      <c r="K2645" t="str">
        <f t="shared" si="165"/>
        <v>04</v>
      </c>
      <c r="L2645" t="str">
        <f t="shared" si="166"/>
        <v>05</v>
      </c>
      <c r="M2645" s="2">
        <f t="shared" si="167"/>
        <v>42465.802083333336</v>
      </c>
      <c r="N2645" s="1">
        <f>IF(SUMPRODUCT(--ISNUMBER(SEARCH({"nasdaq.com","bloomberg.com","wsj.com","seekingalpha.com","valuewalk.com","reuters.com","forbes.com","marketwatch.com","investopedia.com","businessinsider.com","analystratings.com"},B2645)))&gt;0,1,0)</f>
        <v>1</v>
      </c>
      <c r="O2645" t="s">
        <v>3935</v>
      </c>
    </row>
    <row r="2646" spans="1:15" x14ac:dyDescent="0.35">
      <c r="A2646">
        <v>3.71389270976616</v>
      </c>
      <c r="B2646" t="s">
        <v>44</v>
      </c>
      <c r="C2646" t="s">
        <v>2459</v>
      </c>
      <c r="D2646">
        <v>20151015173000</v>
      </c>
      <c r="E2646" s="1">
        <f>IF(SUMPRODUCT(--ISNUMBER(SEARCH({"ECON_EARNINGSREPORT","ECON_STOCKMARKET"},C2646)))&gt;0,1,0)</f>
        <v>1</v>
      </c>
      <c r="F2646" s="1">
        <f>IF(SUMPRODUCT(--ISNUMBER(SEARCH({"ENV_"},C2646)))&gt;0,1,0)</f>
        <v>0</v>
      </c>
      <c r="G2646" s="1">
        <f>IF(SUMPRODUCT(--ISNUMBER(SEARCH({"DISCRIMINATION","HARASSMENT","HATE_SPEECH","GENDER_VIOLENCE"},C2646)))&gt;0,1,0)</f>
        <v>0</v>
      </c>
      <c r="H2646" s="1">
        <f>IF(SUMPRODUCT(--ISNUMBER(SEARCH({"LEGALIZE","LEGISLATION","TRIAL"},C2646)))&gt;0,1,0)</f>
        <v>0</v>
      </c>
      <c r="I2646" s="1">
        <f>IF(SUMPRODUCT(--ISNUMBER(SEARCH({"LEADER"},C2646)))&gt;0,1,0)</f>
        <v>0</v>
      </c>
      <c r="J2646" t="str">
        <f t="shared" si="164"/>
        <v>2015</v>
      </c>
      <c r="K2646" t="str">
        <f t="shared" si="165"/>
        <v>10</v>
      </c>
      <c r="L2646" t="str">
        <f t="shared" si="166"/>
        <v>15</v>
      </c>
      <c r="M2646" s="2">
        <f t="shared" si="167"/>
        <v>42292.729166666664</v>
      </c>
      <c r="N2646" s="1">
        <f>IF(SUMPRODUCT(--ISNUMBER(SEARCH({"nasdaq.com","bloomberg.com","wsj.com","seekingalpha.com","valuewalk.com","reuters.com","forbes.com","marketwatch.com","investopedia.com","businessinsider.com","analystratings.com"},B2646)))&gt;0,1,0)</f>
        <v>0</v>
      </c>
      <c r="O2646" t="s">
        <v>3935</v>
      </c>
    </row>
    <row r="2647" spans="1:15" x14ac:dyDescent="0.35">
      <c r="A2647">
        <v>1.98473282442748</v>
      </c>
      <c r="B2647" t="s">
        <v>51</v>
      </c>
      <c r="C2647" t="s">
        <v>2460</v>
      </c>
      <c r="D2647">
        <v>20151201183000</v>
      </c>
      <c r="E2647" s="1">
        <f>IF(SUMPRODUCT(--ISNUMBER(SEARCH({"ECON_EARNINGSREPORT","ECON_STOCKMARKET"},C2647)))&gt;0,1,0)</f>
        <v>1</v>
      </c>
      <c r="F2647" s="1">
        <f>IF(SUMPRODUCT(--ISNUMBER(SEARCH({"ENV_"},C2647)))&gt;0,1,0)</f>
        <v>0</v>
      </c>
      <c r="G2647" s="1">
        <f>IF(SUMPRODUCT(--ISNUMBER(SEARCH({"DISCRIMINATION","HARASSMENT","HATE_SPEECH","GENDER_VIOLENCE"},C2647)))&gt;0,1,0)</f>
        <v>0</v>
      </c>
      <c r="H2647" s="1">
        <f>IF(SUMPRODUCT(--ISNUMBER(SEARCH({"LEGALIZE","LEGISLATION","TRIAL"},C2647)))&gt;0,1,0)</f>
        <v>0</v>
      </c>
      <c r="I2647" s="1">
        <f>IF(SUMPRODUCT(--ISNUMBER(SEARCH({"LEADER"},C2647)))&gt;0,1,0)</f>
        <v>0</v>
      </c>
      <c r="J2647" t="str">
        <f t="shared" si="164"/>
        <v>2015</v>
      </c>
      <c r="K2647" t="str">
        <f t="shared" si="165"/>
        <v>12</v>
      </c>
      <c r="L2647" t="str">
        <f t="shared" si="166"/>
        <v>01</v>
      </c>
      <c r="M2647" s="2">
        <f t="shared" si="167"/>
        <v>42339.770833333336</v>
      </c>
      <c r="N2647" s="1">
        <f>IF(SUMPRODUCT(--ISNUMBER(SEARCH({"nasdaq.com","bloomberg.com","wsj.com","seekingalpha.com","valuewalk.com","reuters.com","forbes.com","marketwatch.com","investopedia.com","businessinsider.com","analystratings.com"},B2647)))&gt;0,1,0)</f>
        <v>0</v>
      </c>
      <c r="O2647" t="s">
        <v>3935</v>
      </c>
    </row>
    <row r="2648" spans="1:15" x14ac:dyDescent="0.35">
      <c r="A2648">
        <v>1.0889292196007301</v>
      </c>
      <c r="B2648" t="s">
        <v>23</v>
      </c>
      <c r="C2648" t="s">
        <v>2461</v>
      </c>
      <c r="D2648">
        <v>20150716181500</v>
      </c>
      <c r="E2648" s="1">
        <f>IF(SUMPRODUCT(--ISNUMBER(SEARCH({"ECON_EARNINGSREPORT","ECON_STOCKMARKET"},C2648)))&gt;0,1,0)</f>
        <v>1</v>
      </c>
      <c r="F2648" s="1">
        <f>IF(SUMPRODUCT(--ISNUMBER(SEARCH({"ENV_"},C2648)))&gt;0,1,0)</f>
        <v>0</v>
      </c>
      <c r="G2648" s="1">
        <f>IF(SUMPRODUCT(--ISNUMBER(SEARCH({"DISCRIMINATION","HARASSMENT","HATE_SPEECH","GENDER_VIOLENCE"},C2648)))&gt;0,1,0)</f>
        <v>0</v>
      </c>
      <c r="H2648" s="1">
        <f>IF(SUMPRODUCT(--ISNUMBER(SEARCH({"LEGALIZE","LEGISLATION","TRIAL"},C2648)))&gt;0,1,0)</f>
        <v>0</v>
      </c>
      <c r="I2648" s="1">
        <f>IF(SUMPRODUCT(--ISNUMBER(SEARCH({"LEADER"},C2648)))&gt;0,1,0)</f>
        <v>0</v>
      </c>
      <c r="J2648" t="str">
        <f t="shared" si="164"/>
        <v>2015</v>
      </c>
      <c r="K2648" t="str">
        <f t="shared" si="165"/>
        <v>07</v>
      </c>
      <c r="L2648" t="str">
        <f t="shared" si="166"/>
        <v>16</v>
      </c>
      <c r="M2648" s="2">
        <f t="shared" si="167"/>
        <v>42201.760416666664</v>
      </c>
      <c r="N2648" s="1">
        <f>IF(SUMPRODUCT(--ISNUMBER(SEARCH({"nasdaq.com","bloomberg.com","wsj.com","seekingalpha.com","valuewalk.com","reuters.com","forbes.com","marketwatch.com","investopedia.com","businessinsider.com","analystratings.com"},B2648)))&gt;0,1,0)</f>
        <v>0</v>
      </c>
      <c r="O2648" t="s">
        <v>3935</v>
      </c>
    </row>
    <row r="2649" spans="1:15" x14ac:dyDescent="0.35">
      <c r="A2649">
        <v>0.528169014084507</v>
      </c>
      <c r="B2649" t="s">
        <v>1769</v>
      </c>
      <c r="C2649" t="s">
        <v>2462</v>
      </c>
      <c r="D2649">
        <v>20150610130000</v>
      </c>
      <c r="E2649" s="1">
        <f>IF(SUMPRODUCT(--ISNUMBER(SEARCH({"ECON_EARNINGSREPORT","ECON_STOCKMARKET"},C2649)))&gt;0,1,0)</f>
        <v>1</v>
      </c>
      <c r="F2649" s="1">
        <f>IF(SUMPRODUCT(--ISNUMBER(SEARCH({"ENV_"},C2649)))&gt;0,1,0)</f>
        <v>1</v>
      </c>
      <c r="G2649" s="1">
        <f>IF(SUMPRODUCT(--ISNUMBER(SEARCH({"DISCRIMINATION","HARASSMENT","HATE_SPEECH","GENDER_VIOLENCE"},C2649)))&gt;0,1,0)</f>
        <v>0</v>
      </c>
      <c r="H2649" s="1">
        <f>IF(SUMPRODUCT(--ISNUMBER(SEARCH({"LEGALIZE","LEGISLATION","TRIAL"},C2649)))&gt;0,1,0)</f>
        <v>0</v>
      </c>
      <c r="I2649" s="1">
        <f>IF(SUMPRODUCT(--ISNUMBER(SEARCH({"LEADER"},C2649)))&gt;0,1,0)</f>
        <v>0</v>
      </c>
      <c r="J2649" t="str">
        <f t="shared" si="164"/>
        <v>2015</v>
      </c>
      <c r="K2649" t="str">
        <f t="shared" si="165"/>
        <v>06</v>
      </c>
      <c r="L2649" t="str">
        <f t="shared" si="166"/>
        <v>10</v>
      </c>
      <c r="M2649" s="2">
        <f t="shared" si="167"/>
        <v>42165.541666666664</v>
      </c>
      <c r="N2649" s="1">
        <f>IF(SUMPRODUCT(--ISNUMBER(SEARCH({"nasdaq.com","bloomberg.com","wsj.com","seekingalpha.com","valuewalk.com","reuters.com","forbes.com","marketwatch.com","investopedia.com","businessinsider.com","analystratings.com"},B2649)))&gt;0,1,0)</f>
        <v>0</v>
      </c>
      <c r="O2649" t="s">
        <v>3935</v>
      </c>
    </row>
    <row r="2650" spans="1:15" x14ac:dyDescent="0.35">
      <c r="A2650">
        <v>1.9184652278177501</v>
      </c>
      <c r="B2650" t="s">
        <v>51</v>
      </c>
      <c r="C2650" t="s">
        <v>2463</v>
      </c>
      <c r="D2650">
        <v>20150310171500</v>
      </c>
      <c r="E2650" s="1">
        <f>IF(SUMPRODUCT(--ISNUMBER(SEARCH({"ECON_EARNINGSREPORT","ECON_STOCKMARKET"},C2650)))&gt;0,1,0)</f>
        <v>0</v>
      </c>
      <c r="F2650" s="1">
        <f>IF(SUMPRODUCT(--ISNUMBER(SEARCH({"ENV_"},C2650)))&gt;0,1,0)</f>
        <v>1</v>
      </c>
      <c r="G2650" s="1">
        <f>IF(SUMPRODUCT(--ISNUMBER(SEARCH({"DISCRIMINATION","HARASSMENT","HATE_SPEECH","GENDER_VIOLENCE"},C2650)))&gt;0,1,0)</f>
        <v>0</v>
      </c>
      <c r="H2650" s="1">
        <f>IF(SUMPRODUCT(--ISNUMBER(SEARCH({"LEGALIZE","LEGISLATION","TRIAL"},C2650)))&gt;0,1,0)</f>
        <v>0</v>
      </c>
      <c r="I2650" s="1">
        <f>IF(SUMPRODUCT(--ISNUMBER(SEARCH({"LEADER"},C2650)))&gt;0,1,0)</f>
        <v>0</v>
      </c>
      <c r="J2650" t="str">
        <f t="shared" si="164"/>
        <v>2015</v>
      </c>
      <c r="K2650" t="str">
        <f t="shared" si="165"/>
        <v>03</v>
      </c>
      <c r="L2650" t="str">
        <f t="shared" si="166"/>
        <v>10</v>
      </c>
      <c r="M2650" s="2">
        <f t="shared" si="167"/>
        <v>42073.71875</v>
      </c>
      <c r="N2650" s="1">
        <f>IF(SUMPRODUCT(--ISNUMBER(SEARCH({"nasdaq.com","bloomberg.com","wsj.com","seekingalpha.com","valuewalk.com","reuters.com","forbes.com","marketwatch.com","investopedia.com","businessinsider.com","analystratings.com"},B2650)))&gt;0,1,0)</f>
        <v>0</v>
      </c>
      <c r="O2650" t="s">
        <v>3935</v>
      </c>
    </row>
    <row r="2651" spans="1:15" x14ac:dyDescent="0.35">
      <c r="A2651">
        <v>-0.775193798449612</v>
      </c>
      <c r="B2651" t="s">
        <v>25</v>
      </c>
      <c r="C2651" t="s">
        <v>2464</v>
      </c>
      <c r="D2651">
        <v>20151001233000</v>
      </c>
      <c r="E2651" s="1">
        <f>IF(SUMPRODUCT(--ISNUMBER(SEARCH({"ECON_EARNINGSREPORT","ECON_STOCKMARKET"},C2651)))&gt;0,1,0)</f>
        <v>1</v>
      </c>
      <c r="F2651" s="1">
        <f>IF(SUMPRODUCT(--ISNUMBER(SEARCH({"ENV_"},C2651)))&gt;0,1,0)</f>
        <v>0</v>
      </c>
      <c r="G2651" s="1">
        <f>IF(SUMPRODUCT(--ISNUMBER(SEARCH({"DISCRIMINATION","HARASSMENT","HATE_SPEECH","GENDER_VIOLENCE"},C2651)))&gt;0,1,0)</f>
        <v>0</v>
      </c>
      <c r="H2651" s="1">
        <f>IF(SUMPRODUCT(--ISNUMBER(SEARCH({"LEGALIZE","LEGISLATION","TRIAL"},C2651)))&gt;0,1,0)</f>
        <v>0</v>
      </c>
      <c r="I2651" s="1">
        <f>IF(SUMPRODUCT(--ISNUMBER(SEARCH({"LEADER"},C2651)))&gt;0,1,0)</f>
        <v>1</v>
      </c>
      <c r="J2651" t="str">
        <f t="shared" si="164"/>
        <v>2015</v>
      </c>
      <c r="K2651" t="str">
        <f t="shared" si="165"/>
        <v>10</v>
      </c>
      <c r="L2651" t="str">
        <f t="shared" si="166"/>
        <v>01</v>
      </c>
      <c r="M2651" s="2">
        <f t="shared" si="167"/>
        <v>42278.979166666664</v>
      </c>
      <c r="N2651" s="1">
        <f>IF(SUMPRODUCT(--ISNUMBER(SEARCH({"nasdaq.com","bloomberg.com","wsj.com","seekingalpha.com","valuewalk.com","reuters.com","forbes.com","marketwatch.com","investopedia.com","businessinsider.com","analystratings.com"},B2651)))&gt;0,1,0)</f>
        <v>0</v>
      </c>
      <c r="O2651" t="s">
        <v>3935</v>
      </c>
    </row>
    <row r="2652" spans="1:15" x14ac:dyDescent="0.35">
      <c r="A2652">
        <v>2.0979020979021001</v>
      </c>
      <c r="B2652" t="s">
        <v>40</v>
      </c>
      <c r="C2652" t="s">
        <v>2465</v>
      </c>
      <c r="D2652">
        <v>20150728211500</v>
      </c>
      <c r="E2652" s="1">
        <f>IF(SUMPRODUCT(--ISNUMBER(SEARCH({"ECON_EARNINGSREPORT","ECON_STOCKMARKET"},C2652)))&gt;0,1,0)</f>
        <v>1</v>
      </c>
      <c r="F2652" s="1">
        <f>IF(SUMPRODUCT(--ISNUMBER(SEARCH({"ENV_"},C2652)))&gt;0,1,0)</f>
        <v>0</v>
      </c>
      <c r="G2652" s="1">
        <f>IF(SUMPRODUCT(--ISNUMBER(SEARCH({"DISCRIMINATION","HARASSMENT","HATE_SPEECH","GENDER_VIOLENCE"},C2652)))&gt;0,1,0)</f>
        <v>0</v>
      </c>
      <c r="H2652" s="1">
        <f>IF(SUMPRODUCT(--ISNUMBER(SEARCH({"LEGALIZE","LEGISLATION","TRIAL"},C2652)))&gt;0,1,0)</f>
        <v>0</v>
      </c>
      <c r="I2652" s="1">
        <f>IF(SUMPRODUCT(--ISNUMBER(SEARCH({"LEADER"},C2652)))&gt;0,1,0)</f>
        <v>0</v>
      </c>
      <c r="J2652" t="str">
        <f t="shared" si="164"/>
        <v>2015</v>
      </c>
      <c r="K2652" t="str">
        <f t="shared" si="165"/>
        <v>07</v>
      </c>
      <c r="L2652" t="str">
        <f t="shared" si="166"/>
        <v>28</v>
      </c>
      <c r="M2652" s="2">
        <f t="shared" si="167"/>
        <v>42213.885416666664</v>
      </c>
      <c r="N2652" s="1">
        <f>IF(SUMPRODUCT(--ISNUMBER(SEARCH({"nasdaq.com","bloomberg.com","wsj.com","seekingalpha.com","valuewalk.com","reuters.com","forbes.com","marketwatch.com","investopedia.com","businessinsider.com","analystratings.com"},B2652)))&gt;0,1,0)</f>
        <v>0</v>
      </c>
      <c r="O2652" t="s">
        <v>3935</v>
      </c>
    </row>
    <row r="2653" spans="1:15" x14ac:dyDescent="0.35">
      <c r="A2653">
        <v>-0.21186440677966101</v>
      </c>
      <c r="B2653" t="s">
        <v>126</v>
      </c>
      <c r="C2653" t="s">
        <v>2466</v>
      </c>
      <c r="D2653">
        <v>20150916180000</v>
      </c>
      <c r="E2653" s="1">
        <f>IF(SUMPRODUCT(--ISNUMBER(SEARCH({"ECON_EARNINGSREPORT","ECON_STOCKMARKET"},C2653)))&gt;0,1,0)</f>
        <v>1</v>
      </c>
      <c r="F2653" s="1">
        <f>IF(SUMPRODUCT(--ISNUMBER(SEARCH({"ENV_"},C2653)))&gt;0,1,0)</f>
        <v>0</v>
      </c>
      <c r="G2653" s="1">
        <f>IF(SUMPRODUCT(--ISNUMBER(SEARCH({"DISCRIMINATION","HARASSMENT","HATE_SPEECH","GENDER_VIOLENCE"},C2653)))&gt;0,1,0)</f>
        <v>0</v>
      </c>
      <c r="H2653" s="1">
        <f>IF(SUMPRODUCT(--ISNUMBER(SEARCH({"LEGALIZE","LEGISLATION","TRIAL"},C2653)))&gt;0,1,0)</f>
        <v>0</v>
      </c>
      <c r="I2653" s="1">
        <f>IF(SUMPRODUCT(--ISNUMBER(SEARCH({"LEADER"},C2653)))&gt;0,1,0)</f>
        <v>0</v>
      </c>
      <c r="J2653" t="str">
        <f t="shared" si="164"/>
        <v>2015</v>
      </c>
      <c r="K2653" t="str">
        <f t="shared" si="165"/>
        <v>09</v>
      </c>
      <c r="L2653" t="str">
        <f t="shared" si="166"/>
        <v>16</v>
      </c>
      <c r="M2653" s="2">
        <f t="shared" si="167"/>
        <v>42263.75</v>
      </c>
      <c r="N2653" s="1">
        <f>IF(SUMPRODUCT(--ISNUMBER(SEARCH({"nasdaq.com","bloomberg.com","wsj.com","seekingalpha.com","valuewalk.com","reuters.com","forbes.com","marketwatch.com","investopedia.com","businessinsider.com","analystratings.com"},B2653)))&gt;0,1,0)</f>
        <v>0</v>
      </c>
      <c r="O2653" t="s">
        <v>3935</v>
      </c>
    </row>
    <row r="2654" spans="1:15" x14ac:dyDescent="0.35">
      <c r="A2654">
        <v>1.13895216400911</v>
      </c>
      <c r="B2654" t="s">
        <v>142</v>
      </c>
      <c r="C2654" t="s">
        <v>2467</v>
      </c>
      <c r="D2654">
        <v>20150819134500</v>
      </c>
      <c r="E2654" s="1">
        <f>IF(SUMPRODUCT(--ISNUMBER(SEARCH({"ECON_EARNINGSREPORT","ECON_STOCKMARKET"},C2654)))&gt;0,1,0)</f>
        <v>0</v>
      </c>
      <c r="F2654" s="1">
        <f>IF(SUMPRODUCT(--ISNUMBER(SEARCH({"ENV_"},C2654)))&gt;0,1,0)</f>
        <v>0</v>
      </c>
      <c r="G2654" s="1">
        <f>IF(SUMPRODUCT(--ISNUMBER(SEARCH({"DISCRIMINATION","HARASSMENT","HATE_SPEECH","GENDER_VIOLENCE"},C2654)))&gt;0,1,0)</f>
        <v>0</v>
      </c>
      <c r="H2654" s="1">
        <f>IF(SUMPRODUCT(--ISNUMBER(SEARCH({"LEGALIZE","LEGISLATION","TRIAL"},C2654)))&gt;0,1,0)</f>
        <v>0</v>
      </c>
      <c r="I2654" s="1">
        <f>IF(SUMPRODUCT(--ISNUMBER(SEARCH({"LEADER"},C2654)))&gt;0,1,0)</f>
        <v>1</v>
      </c>
      <c r="J2654" t="str">
        <f t="shared" si="164"/>
        <v>2015</v>
      </c>
      <c r="K2654" t="str">
        <f t="shared" si="165"/>
        <v>08</v>
      </c>
      <c r="L2654" t="str">
        <f t="shared" si="166"/>
        <v>19</v>
      </c>
      <c r="M2654" s="2">
        <f t="shared" si="167"/>
        <v>42235.572916666664</v>
      </c>
      <c r="N2654" s="1">
        <f>IF(SUMPRODUCT(--ISNUMBER(SEARCH({"nasdaq.com","bloomberg.com","wsj.com","seekingalpha.com","valuewalk.com","reuters.com","forbes.com","marketwatch.com","investopedia.com","businessinsider.com","analystratings.com"},B2654)))&gt;0,1,0)</f>
        <v>0</v>
      </c>
      <c r="O2654" t="s">
        <v>3935</v>
      </c>
    </row>
    <row r="2655" spans="1:15" x14ac:dyDescent="0.35">
      <c r="A2655">
        <v>1.8181818181818199</v>
      </c>
      <c r="B2655" t="s">
        <v>1480</v>
      </c>
      <c r="C2655" t="s">
        <v>2468</v>
      </c>
      <c r="D2655">
        <v>20150406213000</v>
      </c>
      <c r="E2655" s="1">
        <f>IF(SUMPRODUCT(--ISNUMBER(SEARCH({"ECON_EARNINGSREPORT","ECON_STOCKMARKET"},C2655)))&gt;0,1,0)</f>
        <v>0</v>
      </c>
      <c r="F2655" s="1">
        <f>IF(SUMPRODUCT(--ISNUMBER(SEARCH({"ENV_"},C2655)))&gt;0,1,0)</f>
        <v>0</v>
      </c>
      <c r="G2655" s="1">
        <f>IF(SUMPRODUCT(--ISNUMBER(SEARCH({"DISCRIMINATION","HARASSMENT","HATE_SPEECH","GENDER_VIOLENCE"},C2655)))&gt;0,1,0)</f>
        <v>0</v>
      </c>
      <c r="H2655" s="1">
        <f>IF(SUMPRODUCT(--ISNUMBER(SEARCH({"LEGALIZE","LEGISLATION","TRIAL"},C2655)))&gt;0,1,0)</f>
        <v>0</v>
      </c>
      <c r="I2655" s="1">
        <f>IF(SUMPRODUCT(--ISNUMBER(SEARCH({"LEADER"},C2655)))&gt;0,1,0)</f>
        <v>0</v>
      </c>
      <c r="J2655" t="str">
        <f t="shared" si="164"/>
        <v>2015</v>
      </c>
      <c r="K2655" t="str">
        <f t="shared" si="165"/>
        <v>04</v>
      </c>
      <c r="L2655" t="str">
        <f t="shared" si="166"/>
        <v>06</v>
      </c>
      <c r="M2655" s="2">
        <f t="shared" si="167"/>
        <v>42100.895833333336</v>
      </c>
      <c r="N2655" s="1">
        <f>IF(SUMPRODUCT(--ISNUMBER(SEARCH({"nasdaq.com","bloomberg.com","wsj.com","seekingalpha.com","valuewalk.com","reuters.com","forbes.com","marketwatch.com","investopedia.com","businessinsider.com","analystratings.com"},B2655)))&gt;0,1,0)</f>
        <v>0</v>
      </c>
      <c r="O2655" t="s">
        <v>3935</v>
      </c>
    </row>
    <row r="2656" spans="1:15" x14ac:dyDescent="0.35">
      <c r="A2656">
        <v>0.18796992481203001</v>
      </c>
      <c r="B2656" t="s">
        <v>51</v>
      </c>
      <c r="C2656" t="s">
        <v>2469</v>
      </c>
      <c r="D2656">
        <v>20151219014500</v>
      </c>
      <c r="E2656" s="1">
        <f>IF(SUMPRODUCT(--ISNUMBER(SEARCH({"ECON_EARNINGSREPORT","ECON_STOCKMARKET"},C2656)))&gt;0,1,0)</f>
        <v>1</v>
      </c>
      <c r="F2656" s="1">
        <f>IF(SUMPRODUCT(--ISNUMBER(SEARCH({"ENV_"},C2656)))&gt;0,1,0)</f>
        <v>0</v>
      </c>
      <c r="G2656" s="1">
        <f>IF(SUMPRODUCT(--ISNUMBER(SEARCH({"DISCRIMINATION","HARASSMENT","HATE_SPEECH","GENDER_VIOLENCE"},C2656)))&gt;0,1,0)</f>
        <v>0</v>
      </c>
      <c r="H2656" s="1">
        <f>IF(SUMPRODUCT(--ISNUMBER(SEARCH({"LEGALIZE","LEGISLATION","TRIAL"},C2656)))&gt;0,1,0)</f>
        <v>0</v>
      </c>
      <c r="I2656" s="1">
        <f>IF(SUMPRODUCT(--ISNUMBER(SEARCH({"LEADER"},C2656)))&gt;0,1,0)</f>
        <v>0</v>
      </c>
      <c r="J2656" t="str">
        <f t="shared" si="164"/>
        <v>2015</v>
      </c>
      <c r="K2656" t="str">
        <f t="shared" si="165"/>
        <v>12</v>
      </c>
      <c r="L2656" t="str">
        <f t="shared" si="166"/>
        <v>19</v>
      </c>
      <c r="M2656" s="2">
        <f t="shared" si="167"/>
        <v>42357.072916666664</v>
      </c>
      <c r="N2656" s="1">
        <f>IF(SUMPRODUCT(--ISNUMBER(SEARCH({"nasdaq.com","bloomberg.com","wsj.com","seekingalpha.com","valuewalk.com","reuters.com","forbes.com","marketwatch.com","investopedia.com","businessinsider.com","analystratings.com"},B2656)))&gt;0,1,0)</f>
        <v>0</v>
      </c>
      <c r="O2656" t="s">
        <v>3935</v>
      </c>
    </row>
    <row r="2657" spans="1:15" x14ac:dyDescent="0.35">
      <c r="A2657">
        <v>-2.7397260273972601</v>
      </c>
      <c r="B2657" t="s">
        <v>874</v>
      </c>
      <c r="D2657">
        <v>20150821211500</v>
      </c>
      <c r="E2657" s="1">
        <f>IF(SUMPRODUCT(--ISNUMBER(SEARCH({"ECON_EARNINGSREPORT","ECON_STOCKMARKET"},C2657)))&gt;0,1,0)</f>
        <v>0</v>
      </c>
      <c r="F2657" s="1">
        <f>IF(SUMPRODUCT(--ISNUMBER(SEARCH({"ENV_"},C2657)))&gt;0,1,0)</f>
        <v>0</v>
      </c>
      <c r="G2657" s="1">
        <f>IF(SUMPRODUCT(--ISNUMBER(SEARCH({"DISCRIMINATION","HARASSMENT","HATE_SPEECH","GENDER_VIOLENCE"},C2657)))&gt;0,1,0)</f>
        <v>0</v>
      </c>
      <c r="H2657" s="1">
        <f>IF(SUMPRODUCT(--ISNUMBER(SEARCH({"LEGALIZE","LEGISLATION","TRIAL"},C2657)))&gt;0,1,0)</f>
        <v>0</v>
      </c>
      <c r="I2657" s="1">
        <f>IF(SUMPRODUCT(--ISNUMBER(SEARCH({"LEADER"},C2657)))&gt;0,1,0)</f>
        <v>0</v>
      </c>
      <c r="J2657" t="str">
        <f t="shared" si="164"/>
        <v>2015</v>
      </c>
      <c r="K2657" t="str">
        <f t="shared" si="165"/>
        <v>08</v>
      </c>
      <c r="L2657" t="str">
        <f t="shared" si="166"/>
        <v>21</v>
      </c>
      <c r="M2657" s="2">
        <f t="shared" si="167"/>
        <v>42237.885416666664</v>
      </c>
      <c r="N2657" s="1">
        <f>IF(SUMPRODUCT(--ISNUMBER(SEARCH({"nasdaq.com","bloomberg.com","wsj.com","seekingalpha.com","valuewalk.com","reuters.com","forbes.com","marketwatch.com","investopedia.com","businessinsider.com","analystratings.com"},B2657)))&gt;0,1,0)</f>
        <v>0</v>
      </c>
      <c r="O2657" t="s">
        <v>3935</v>
      </c>
    </row>
    <row r="2658" spans="1:15" x14ac:dyDescent="0.35">
      <c r="A2658">
        <v>1.83673469387755</v>
      </c>
      <c r="B2658" t="s">
        <v>2080</v>
      </c>
      <c r="C2658" t="s">
        <v>2470</v>
      </c>
      <c r="D2658">
        <v>20151214121500</v>
      </c>
      <c r="E2658" s="1">
        <f>IF(SUMPRODUCT(--ISNUMBER(SEARCH({"ECON_EARNINGSREPORT","ECON_STOCKMARKET"},C2658)))&gt;0,1,0)</f>
        <v>1</v>
      </c>
      <c r="F2658" s="1">
        <f>IF(SUMPRODUCT(--ISNUMBER(SEARCH({"ENV_"},C2658)))&gt;0,1,0)</f>
        <v>0</v>
      </c>
      <c r="G2658" s="1">
        <f>IF(SUMPRODUCT(--ISNUMBER(SEARCH({"DISCRIMINATION","HARASSMENT","HATE_SPEECH","GENDER_VIOLENCE"},C2658)))&gt;0,1,0)</f>
        <v>0</v>
      </c>
      <c r="H2658" s="1">
        <f>IF(SUMPRODUCT(--ISNUMBER(SEARCH({"LEGALIZE","LEGISLATION","TRIAL"},C2658)))&gt;0,1,0)</f>
        <v>0</v>
      </c>
      <c r="I2658" s="1">
        <f>IF(SUMPRODUCT(--ISNUMBER(SEARCH({"LEADER"},C2658)))&gt;0,1,0)</f>
        <v>0</v>
      </c>
      <c r="J2658" t="str">
        <f t="shared" si="164"/>
        <v>2015</v>
      </c>
      <c r="K2658" t="str">
        <f t="shared" si="165"/>
        <v>12</v>
      </c>
      <c r="L2658" t="str">
        <f t="shared" si="166"/>
        <v>14</v>
      </c>
      <c r="M2658" s="2">
        <f t="shared" si="167"/>
        <v>42352.510416666664</v>
      </c>
      <c r="N2658" s="1">
        <f>IF(SUMPRODUCT(--ISNUMBER(SEARCH({"nasdaq.com","bloomberg.com","wsj.com","seekingalpha.com","valuewalk.com","reuters.com","forbes.com","marketwatch.com","investopedia.com","businessinsider.com","analystratings.com"},B2658)))&gt;0,1,0)</f>
        <v>0</v>
      </c>
      <c r="O2658" t="s">
        <v>3935</v>
      </c>
    </row>
    <row r="2659" spans="1:15" x14ac:dyDescent="0.35">
      <c r="A2659">
        <v>1.5463917525773201</v>
      </c>
      <c r="B2659" t="s">
        <v>25</v>
      </c>
      <c r="C2659" t="s">
        <v>1582</v>
      </c>
      <c r="D2659">
        <v>20151002013000</v>
      </c>
      <c r="E2659" s="1">
        <f>IF(SUMPRODUCT(--ISNUMBER(SEARCH({"ECON_EARNINGSREPORT","ECON_STOCKMARKET"},C2659)))&gt;0,1,0)</f>
        <v>1</v>
      </c>
      <c r="F2659" s="1">
        <f>IF(SUMPRODUCT(--ISNUMBER(SEARCH({"ENV_"},C2659)))&gt;0,1,0)</f>
        <v>0</v>
      </c>
      <c r="G2659" s="1">
        <f>IF(SUMPRODUCT(--ISNUMBER(SEARCH({"DISCRIMINATION","HARASSMENT","HATE_SPEECH","GENDER_VIOLENCE"},C2659)))&gt;0,1,0)</f>
        <v>0</v>
      </c>
      <c r="H2659" s="1">
        <f>IF(SUMPRODUCT(--ISNUMBER(SEARCH({"LEGALIZE","LEGISLATION","TRIAL"},C2659)))&gt;0,1,0)</f>
        <v>0</v>
      </c>
      <c r="I2659" s="1">
        <f>IF(SUMPRODUCT(--ISNUMBER(SEARCH({"LEADER"},C2659)))&gt;0,1,0)</f>
        <v>0</v>
      </c>
      <c r="J2659" t="str">
        <f t="shared" si="164"/>
        <v>2015</v>
      </c>
      <c r="K2659" t="str">
        <f t="shared" si="165"/>
        <v>10</v>
      </c>
      <c r="L2659" t="str">
        <f t="shared" si="166"/>
        <v>02</v>
      </c>
      <c r="M2659" s="2">
        <f t="shared" si="167"/>
        <v>42279.0625</v>
      </c>
      <c r="N2659" s="1">
        <f>IF(SUMPRODUCT(--ISNUMBER(SEARCH({"nasdaq.com","bloomberg.com","wsj.com","seekingalpha.com","valuewalk.com","reuters.com","forbes.com","marketwatch.com","investopedia.com","businessinsider.com","analystratings.com"},B2659)))&gt;0,1,0)</f>
        <v>0</v>
      </c>
      <c r="O2659" t="s">
        <v>3935</v>
      </c>
    </row>
    <row r="2660" spans="1:15" x14ac:dyDescent="0.35">
      <c r="A2660">
        <v>-1.3435700575815701</v>
      </c>
      <c r="B2660" t="s">
        <v>89</v>
      </c>
      <c r="C2660" t="s">
        <v>2471</v>
      </c>
      <c r="D2660">
        <v>20150714050000</v>
      </c>
      <c r="E2660" s="1">
        <f>IF(SUMPRODUCT(--ISNUMBER(SEARCH({"ECON_EARNINGSREPORT","ECON_STOCKMARKET"},C2660)))&gt;0,1,0)</f>
        <v>1</v>
      </c>
      <c r="F2660" s="1">
        <f>IF(SUMPRODUCT(--ISNUMBER(SEARCH({"ENV_"},C2660)))&gt;0,1,0)</f>
        <v>0</v>
      </c>
      <c r="G2660" s="1">
        <f>IF(SUMPRODUCT(--ISNUMBER(SEARCH({"DISCRIMINATION","HARASSMENT","HATE_SPEECH","GENDER_VIOLENCE"},C2660)))&gt;0,1,0)</f>
        <v>0</v>
      </c>
      <c r="H2660" s="1">
        <f>IF(SUMPRODUCT(--ISNUMBER(SEARCH({"LEGALIZE","LEGISLATION","TRIAL"},C2660)))&gt;0,1,0)</f>
        <v>0</v>
      </c>
      <c r="I2660" s="1">
        <f>IF(SUMPRODUCT(--ISNUMBER(SEARCH({"LEADER"},C2660)))&gt;0,1,0)</f>
        <v>0</v>
      </c>
      <c r="J2660" t="str">
        <f t="shared" si="164"/>
        <v>2015</v>
      </c>
      <c r="K2660" t="str">
        <f t="shared" si="165"/>
        <v>07</v>
      </c>
      <c r="L2660" t="str">
        <f t="shared" si="166"/>
        <v>14</v>
      </c>
      <c r="M2660" s="2">
        <f t="shared" si="167"/>
        <v>42199.208333333336</v>
      </c>
      <c r="N2660" s="1">
        <f>IF(SUMPRODUCT(--ISNUMBER(SEARCH({"nasdaq.com","bloomberg.com","wsj.com","seekingalpha.com","valuewalk.com","reuters.com","forbes.com","marketwatch.com","investopedia.com","businessinsider.com","analystratings.com"},B2660)))&gt;0,1,0)</f>
        <v>0</v>
      </c>
      <c r="O2660" t="s">
        <v>3935</v>
      </c>
    </row>
    <row r="2661" spans="1:15" x14ac:dyDescent="0.35">
      <c r="A2661">
        <v>-3.2362459546925599</v>
      </c>
      <c r="B2661" t="s">
        <v>31</v>
      </c>
      <c r="C2661" t="s">
        <v>2472</v>
      </c>
      <c r="D2661">
        <v>20151110153000</v>
      </c>
      <c r="E2661" s="1">
        <f>IF(SUMPRODUCT(--ISNUMBER(SEARCH({"ECON_EARNINGSREPORT","ECON_STOCKMARKET"},C2661)))&gt;0,1,0)</f>
        <v>0</v>
      </c>
      <c r="F2661" s="1">
        <f>IF(SUMPRODUCT(--ISNUMBER(SEARCH({"ENV_"},C2661)))&gt;0,1,0)</f>
        <v>0</v>
      </c>
      <c r="G2661" s="1">
        <f>IF(SUMPRODUCT(--ISNUMBER(SEARCH({"DISCRIMINATION","HARASSMENT","HATE_SPEECH","GENDER_VIOLENCE"},C2661)))&gt;0,1,0)</f>
        <v>0</v>
      </c>
      <c r="H2661" s="1">
        <f>IF(SUMPRODUCT(--ISNUMBER(SEARCH({"LEGALIZE","LEGISLATION","TRIAL"},C2661)))&gt;0,1,0)</f>
        <v>0</v>
      </c>
      <c r="I2661" s="1">
        <f>IF(SUMPRODUCT(--ISNUMBER(SEARCH({"LEADER"},C2661)))&gt;0,1,0)</f>
        <v>0</v>
      </c>
      <c r="J2661" t="str">
        <f t="shared" si="164"/>
        <v>2015</v>
      </c>
      <c r="K2661" t="str">
        <f t="shared" si="165"/>
        <v>11</v>
      </c>
      <c r="L2661" t="str">
        <f t="shared" si="166"/>
        <v>10</v>
      </c>
      <c r="M2661" s="2">
        <f t="shared" si="167"/>
        <v>42318.645833333336</v>
      </c>
      <c r="N2661" s="1">
        <f>IF(SUMPRODUCT(--ISNUMBER(SEARCH({"nasdaq.com","bloomberg.com","wsj.com","seekingalpha.com","valuewalk.com","reuters.com","forbes.com","marketwatch.com","investopedia.com","businessinsider.com","analystratings.com"},B2661)))&gt;0,1,0)</f>
        <v>0</v>
      </c>
      <c r="O2661" t="s">
        <v>3935</v>
      </c>
    </row>
    <row r="2662" spans="1:15" x14ac:dyDescent="0.35">
      <c r="A2662">
        <v>2.0352781546811398</v>
      </c>
      <c r="B2662" t="s">
        <v>2473</v>
      </c>
      <c r="C2662" t="s">
        <v>1916</v>
      </c>
      <c r="D2662">
        <v>20150326170000</v>
      </c>
      <c r="E2662" s="1">
        <f>IF(SUMPRODUCT(--ISNUMBER(SEARCH({"ECON_EARNINGSREPORT","ECON_STOCKMARKET"},C2662)))&gt;0,1,0)</f>
        <v>1</v>
      </c>
      <c r="F2662" s="1">
        <f>IF(SUMPRODUCT(--ISNUMBER(SEARCH({"ENV_"},C2662)))&gt;0,1,0)</f>
        <v>0</v>
      </c>
      <c r="G2662" s="1">
        <f>IF(SUMPRODUCT(--ISNUMBER(SEARCH({"DISCRIMINATION","HARASSMENT","HATE_SPEECH","GENDER_VIOLENCE"},C2662)))&gt;0,1,0)</f>
        <v>0</v>
      </c>
      <c r="H2662" s="1">
        <f>IF(SUMPRODUCT(--ISNUMBER(SEARCH({"LEGALIZE","LEGISLATION","TRIAL"},C2662)))&gt;0,1,0)</f>
        <v>1</v>
      </c>
      <c r="I2662" s="1">
        <f>IF(SUMPRODUCT(--ISNUMBER(SEARCH({"LEADER"},C2662)))&gt;0,1,0)</f>
        <v>1</v>
      </c>
      <c r="J2662" t="str">
        <f t="shared" si="164"/>
        <v>2015</v>
      </c>
      <c r="K2662" t="str">
        <f t="shared" si="165"/>
        <v>03</v>
      </c>
      <c r="L2662" t="str">
        <f t="shared" si="166"/>
        <v>26</v>
      </c>
      <c r="M2662" s="2">
        <f t="shared" si="167"/>
        <v>42089.708333333336</v>
      </c>
      <c r="N2662" s="1">
        <f>IF(SUMPRODUCT(--ISNUMBER(SEARCH({"nasdaq.com","bloomberg.com","wsj.com","seekingalpha.com","valuewalk.com","reuters.com","forbes.com","marketwatch.com","investopedia.com","businessinsider.com","analystratings.com"},B2662)))&gt;0,1,0)</f>
        <v>0</v>
      </c>
      <c r="O2662" t="s">
        <v>3935</v>
      </c>
    </row>
    <row r="2663" spans="1:15" x14ac:dyDescent="0.35">
      <c r="A2663">
        <v>-3.8062283737024201</v>
      </c>
      <c r="B2663" t="s">
        <v>21</v>
      </c>
      <c r="C2663" t="s">
        <v>2474</v>
      </c>
      <c r="D2663">
        <v>20150811184500</v>
      </c>
      <c r="E2663" s="1">
        <f>IF(SUMPRODUCT(--ISNUMBER(SEARCH({"ECON_EARNINGSREPORT","ECON_STOCKMARKET"},C2663)))&gt;0,1,0)</f>
        <v>1</v>
      </c>
      <c r="F2663" s="1">
        <f>IF(SUMPRODUCT(--ISNUMBER(SEARCH({"ENV_"},C2663)))&gt;0,1,0)</f>
        <v>1</v>
      </c>
      <c r="G2663" s="1">
        <f>IF(SUMPRODUCT(--ISNUMBER(SEARCH({"DISCRIMINATION","HARASSMENT","HATE_SPEECH","GENDER_VIOLENCE"},C2663)))&gt;0,1,0)</f>
        <v>0</v>
      </c>
      <c r="H2663" s="1">
        <f>IF(SUMPRODUCT(--ISNUMBER(SEARCH({"LEGALIZE","LEGISLATION","TRIAL"},C2663)))&gt;0,1,0)</f>
        <v>0</v>
      </c>
      <c r="I2663" s="1">
        <f>IF(SUMPRODUCT(--ISNUMBER(SEARCH({"LEADER"},C2663)))&gt;0,1,0)</f>
        <v>0</v>
      </c>
      <c r="J2663" t="str">
        <f t="shared" si="164"/>
        <v>2015</v>
      </c>
      <c r="K2663" t="str">
        <f t="shared" si="165"/>
        <v>08</v>
      </c>
      <c r="L2663" t="str">
        <f t="shared" si="166"/>
        <v>11</v>
      </c>
      <c r="M2663" s="2">
        <f t="shared" si="167"/>
        <v>42227.78125</v>
      </c>
      <c r="N2663" s="1">
        <f>IF(SUMPRODUCT(--ISNUMBER(SEARCH({"nasdaq.com","bloomberg.com","wsj.com","seekingalpha.com","valuewalk.com","reuters.com","forbes.com","marketwatch.com","investopedia.com","businessinsider.com","analystratings.com"},B2663)))&gt;0,1,0)</f>
        <v>0</v>
      </c>
      <c r="O2663" t="s">
        <v>3935</v>
      </c>
    </row>
    <row r="2664" spans="1:15" x14ac:dyDescent="0.35">
      <c r="A2664">
        <v>0.32102728731942198</v>
      </c>
      <c r="B2664" t="s">
        <v>2475</v>
      </c>
      <c r="C2664" t="s">
        <v>1501</v>
      </c>
      <c r="D2664">
        <v>20150716021500</v>
      </c>
      <c r="E2664" s="1">
        <f>IF(SUMPRODUCT(--ISNUMBER(SEARCH({"ECON_EARNINGSREPORT","ECON_STOCKMARKET"},C2664)))&gt;0,1,0)</f>
        <v>0</v>
      </c>
      <c r="F2664" s="1">
        <f>IF(SUMPRODUCT(--ISNUMBER(SEARCH({"ENV_"},C2664)))&gt;0,1,0)</f>
        <v>0</v>
      </c>
      <c r="G2664" s="1">
        <f>IF(SUMPRODUCT(--ISNUMBER(SEARCH({"DISCRIMINATION","HARASSMENT","HATE_SPEECH","GENDER_VIOLENCE"},C2664)))&gt;0,1,0)</f>
        <v>0</v>
      </c>
      <c r="H2664" s="1">
        <f>IF(SUMPRODUCT(--ISNUMBER(SEARCH({"LEGALIZE","LEGISLATION","TRIAL"},C2664)))&gt;0,1,0)</f>
        <v>0</v>
      </c>
      <c r="I2664" s="1">
        <f>IF(SUMPRODUCT(--ISNUMBER(SEARCH({"LEADER"},C2664)))&gt;0,1,0)</f>
        <v>1</v>
      </c>
      <c r="J2664" t="str">
        <f t="shared" si="164"/>
        <v>2015</v>
      </c>
      <c r="K2664" t="str">
        <f t="shared" si="165"/>
        <v>07</v>
      </c>
      <c r="L2664" t="str">
        <f t="shared" si="166"/>
        <v>16</v>
      </c>
      <c r="M2664" s="2">
        <f t="shared" si="167"/>
        <v>42201.09375</v>
      </c>
      <c r="N2664" s="1">
        <f>IF(SUMPRODUCT(--ISNUMBER(SEARCH({"nasdaq.com","bloomberg.com","wsj.com","seekingalpha.com","valuewalk.com","reuters.com","forbes.com","marketwatch.com","investopedia.com","businessinsider.com","analystratings.com"},B2664)))&gt;0,1,0)</f>
        <v>0</v>
      </c>
      <c r="O2664" t="s">
        <v>3935</v>
      </c>
    </row>
    <row r="2665" spans="1:15" x14ac:dyDescent="0.35">
      <c r="A2665">
        <v>-4.7169811320754702</v>
      </c>
      <c r="B2665" t="s">
        <v>1753</v>
      </c>
      <c r="C2665" t="s">
        <v>2476</v>
      </c>
      <c r="D2665">
        <v>20160331211500</v>
      </c>
      <c r="E2665" s="1">
        <f>IF(SUMPRODUCT(--ISNUMBER(SEARCH({"ECON_EARNINGSREPORT","ECON_STOCKMARKET"},C2665)))&gt;0,1,0)</f>
        <v>1</v>
      </c>
      <c r="F2665" s="1">
        <f>IF(SUMPRODUCT(--ISNUMBER(SEARCH({"ENV_"},C2665)))&gt;0,1,0)</f>
        <v>0</v>
      </c>
      <c r="G2665" s="1">
        <f>IF(SUMPRODUCT(--ISNUMBER(SEARCH({"DISCRIMINATION","HARASSMENT","HATE_SPEECH","GENDER_VIOLENCE"},C2665)))&gt;0,1,0)</f>
        <v>0</v>
      </c>
      <c r="H2665" s="1">
        <f>IF(SUMPRODUCT(--ISNUMBER(SEARCH({"LEGALIZE","LEGISLATION","TRIAL"},C2665)))&gt;0,1,0)</f>
        <v>0</v>
      </c>
      <c r="I2665" s="1">
        <f>IF(SUMPRODUCT(--ISNUMBER(SEARCH({"LEADER"},C2665)))&gt;0,1,0)</f>
        <v>0</v>
      </c>
      <c r="J2665" t="str">
        <f t="shared" si="164"/>
        <v>2016</v>
      </c>
      <c r="K2665" t="str">
        <f t="shared" si="165"/>
        <v>03</v>
      </c>
      <c r="L2665" t="str">
        <f t="shared" si="166"/>
        <v>31</v>
      </c>
      <c r="M2665" s="2">
        <f t="shared" si="167"/>
        <v>42460.885416666664</v>
      </c>
      <c r="N2665" s="1">
        <f>IF(SUMPRODUCT(--ISNUMBER(SEARCH({"nasdaq.com","bloomberg.com","wsj.com","seekingalpha.com","valuewalk.com","reuters.com","forbes.com","marketwatch.com","investopedia.com","businessinsider.com","analystratings.com"},B2665)))&gt;0,1,0)</f>
        <v>0</v>
      </c>
      <c r="O2665" t="s">
        <v>3935</v>
      </c>
    </row>
    <row r="2666" spans="1:15" x14ac:dyDescent="0.35">
      <c r="A2666">
        <v>1.2722646310432599</v>
      </c>
      <c r="B2666" t="s">
        <v>151</v>
      </c>
      <c r="C2666" t="s">
        <v>2477</v>
      </c>
      <c r="D2666">
        <v>20160606141500</v>
      </c>
      <c r="E2666" s="1">
        <f>IF(SUMPRODUCT(--ISNUMBER(SEARCH({"ECON_EARNINGSREPORT","ECON_STOCKMARKET"},C2666)))&gt;0,1,0)</f>
        <v>1</v>
      </c>
      <c r="F2666" s="1">
        <f>IF(SUMPRODUCT(--ISNUMBER(SEARCH({"ENV_"},C2666)))&gt;0,1,0)</f>
        <v>0</v>
      </c>
      <c r="G2666" s="1">
        <f>IF(SUMPRODUCT(--ISNUMBER(SEARCH({"DISCRIMINATION","HARASSMENT","HATE_SPEECH","GENDER_VIOLENCE"},C2666)))&gt;0,1,0)</f>
        <v>0</v>
      </c>
      <c r="H2666" s="1">
        <f>IF(SUMPRODUCT(--ISNUMBER(SEARCH({"LEGALIZE","LEGISLATION","TRIAL"},C2666)))&gt;0,1,0)</f>
        <v>0</v>
      </c>
      <c r="I2666" s="1">
        <f>IF(SUMPRODUCT(--ISNUMBER(SEARCH({"LEADER"},C2666)))&gt;0,1,0)</f>
        <v>0</v>
      </c>
      <c r="J2666" t="str">
        <f t="shared" si="164"/>
        <v>2016</v>
      </c>
      <c r="K2666" t="str">
        <f t="shared" si="165"/>
        <v>06</v>
      </c>
      <c r="L2666" t="str">
        <f t="shared" si="166"/>
        <v>06</v>
      </c>
      <c r="M2666" s="2">
        <f t="shared" si="167"/>
        <v>42527.59375</v>
      </c>
      <c r="N2666" s="1">
        <f>IF(SUMPRODUCT(--ISNUMBER(SEARCH({"nasdaq.com","bloomberg.com","wsj.com","seekingalpha.com","valuewalk.com","reuters.com","forbes.com","marketwatch.com","investopedia.com","businessinsider.com","analystratings.com"},B2666)))&gt;0,1,0)</f>
        <v>1</v>
      </c>
      <c r="O2666" t="s">
        <v>3935</v>
      </c>
    </row>
    <row r="2667" spans="1:15" x14ac:dyDescent="0.35">
      <c r="A2667">
        <v>9.2165898617511094E-2</v>
      </c>
      <c r="B2667" t="s">
        <v>107</v>
      </c>
      <c r="C2667" t="s">
        <v>2478</v>
      </c>
      <c r="D2667">
        <v>20150819073000</v>
      </c>
      <c r="E2667" s="1">
        <f>IF(SUMPRODUCT(--ISNUMBER(SEARCH({"ECON_EARNINGSREPORT","ECON_STOCKMARKET"},C2667)))&gt;0,1,0)</f>
        <v>1</v>
      </c>
      <c r="F2667" s="1">
        <f>IF(SUMPRODUCT(--ISNUMBER(SEARCH({"ENV_"},C2667)))&gt;0,1,0)</f>
        <v>0</v>
      </c>
      <c r="G2667" s="1">
        <f>IF(SUMPRODUCT(--ISNUMBER(SEARCH({"DISCRIMINATION","HARASSMENT","HATE_SPEECH","GENDER_VIOLENCE"},C2667)))&gt;0,1,0)</f>
        <v>0</v>
      </c>
      <c r="H2667" s="1">
        <f>IF(SUMPRODUCT(--ISNUMBER(SEARCH({"LEGALIZE","LEGISLATION","TRIAL"},C2667)))&gt;0,1,0)</f>
        <v>0</v>
      </c>
      <c r="I2667" s="1">
        <f>IF(SUMPRODUCT(--ISNUMBER(SEARCH({"LEADER"},C2667)))&gt;0,1,0)</f>
        <v>0</v>
      </c>
      <c r="J2667" t="str">
        <f t="shared" si="164"/>
        <v>2015</v>
      </c>
      <c r="K2667" t="str">
        <f t="shared" si="165"/>
        <v>08</v>
      </c>
      <c r="L2667" t="str">
        <f t="shared" si="166"/>
        <v>19</v>
      </c>
      <c r="M2667" s="2">
        <f t="shared" si="167"/>
        <v>42235.3125</v>
      </c>
      <c r="N2667" s="1">
        <f>IF(SUMPRODUCT(--ISNUMBER(SEARCH({"nasdaq.com","bloomberg.com","wsj.com","seekingalpha.com","valuewalk.com","reuters.com","forbes.com","marketwatch.com","investopedia.com","businessinsider.com","analystratings.com"},B2667)))&gt;0,1,0)</f>
        <v>1</v>
      </c>
      <c r="O2667" t="s">
        <v>3935</v>
      </c>
    </row>
    <row r="2668" spans="1:15" x14ac:dyDescent="0.35">
      <c r="A2668">
        <v>1.9667170953101401</v>
      </c>
      <c r="B2668" t="s">
        <v>637</v>
      </c>
      <c r="C2668" t="s">
        <v>2479</v>
      </c>
      <c r="D2668">
        <v>20150729131500</v>
      </c>
      <c r="E2668" s="1">
        <f>IF(SUMPRODUCT(--ISNUMBER(SEARCH({"ECON_EARNINGSREPORT","ECON_STOCKMARKET"},C2668)))&gt;0,1,0)</f>
        <v>0</v>
      </c>
      <c r="F2668" s="1">
        <f>IF(SUMPRODUCT(--ISNUMBER(SEARCH({"ENV_"},C2668)))&gt;0,1,0)</f>
        <v>0</v>
      </c>
      <c r="G2668" s="1">
        <f>IF(SUMPRODUCT(--ISNUMBER(SEARCH({"DISCRIMINATION","HARASSMENT","HATE_SPEECH","GENDER_VIOLENCE"},C2668)))&gt;0,1,0)</f>
        <v>0</v>
      </c>
      <c r="H2668" s="1">
        <f>IF(SUMPRODUCT(--ISNUMBER(SEARCH({"LEGALIZE","LEGISLATION","TRIAL"},C2668)))&gt;0,1,0)</f>
        <v>0</v>
      </c>
      <c r="I2668" s="1">
        <f>IF(SUMPRODUCT(--ISNUMBER(SEARCH({"LEADER"},C2668)))&gt;0,1,0)</f>
        <v>0</v>
      </c>
      <c r="J2668" t="str">
        <f t="shared" si="164"/>
        <v>2015</v>
      </c>
      <c r="K2668" t="str">
        <f t="shared" si="165"/>
        <v>07</v>
      </c>
      <c r="L2668" t="str">
        <f t="shared" si="166"/>
        <v>29</v>
      </c>
      <c r="M2668" s="2">
        <f t="shared" si="167"/>
        <v>42214.552083333336</v>
      </c>
      <c r="N2668" s="1">
        <f>IF(SUMPRODUCT(--ISNUMBER(SEARCH({"nasdaq.com","bloomberg.com","wsj.com","seekingalpha.com","valuewalk.com","reuters.com","forbes.com","marketwatch.com","investopedia.com","businessinsider.com","analystratings.com"},B2668)))&gt;0,1,0)</f>
        <v>0</v>
      </c>
      <c r="O2668" t="s">
        <v>3935</v>
      </c>
    </row>
    <row r="2669" spans="1:15" x14ac:dyDescent="0.35">
      <c r="A2669">
        <v>-0.19230769230769201</v>
      </c>
      <c r="B2669" t="s">
        <v>481</v>
      </c>
      <c r="C2669" t="s">
        <v>2480</v>
      </c>
      <c r="D2669">
        <v>20150714141500</v>
      </c>
      <c r="E2669" s="1">
        <f>IF(SUMPRODUCT(--ISNUMBER(SEARCH({"ECON_EARNINGSREPORT","ECON_STOCKMARKET"},C2669)))&gt;0,1,0)</f>
        <v>1</v>
      </c>
      <c r="F2669" s="1">
        <f>IF(SUMPRODUCT(--ISNUMBER(SEARCH({"ENV_"},C2669)))&gt;0,1,0)</f>
        <v>0</v>
      </c>
      <c r="G2669" s="1">
        <f>IF(SUMPRODUCT(--ISNUMBER(SEARCH({"DISCRIMINATION","HARASSMENT","HATE_SPEECH","GENDER_VIOLENCE"},C2669)))&gt;0,1,0)</f>
        <v>0</v>
      </c>
      <c r="H2669" s="1">
        <f>IF(SUMPRODUCT(--ISNUMBER(SEARCH({"LEGALIZE","LEGISLATION","TRIAL"},C2669)))&gt;0,1,0)</f>
        <v>0</v>
      </c>
      <c r="I2669" s="1">
        <f>IF(SUMPRODUCT(--ISNUMBER(SEARCH({"LEADER"},C2669)))&gt;0,1,0)</f>
        <v>1</v>
      </c>
      <c r="J2669" t="str">
        <f t="shared" si="164"/>
        <v>2015</v>
      </c>
      <c r="K2669" t="str">
        <f t="shared" si="165"/>
        <v>07</v>
      </c>
      <c r="L2669" t="str">
        <f t="shared" si="166"/>
        <v>14</v>
      </c>
      <c r="M2669" s="2">
        <f t="shared" si="167"/>
        <v>42199.59375</v>
      </c>
      <c r="N2669" s="1">
        <f>IF(SUMPRODUCT(--ISNUMBER(SEARCH({"nasdaq.com","bloomberg.com","wsj.com","seekingalpha.com","valuewalk.com","reuters.com","forbes.com","marketwatch.com","investopedia.com","businessinsider.com","analystratings.com"},B2669)))&gt;0,1,0)</f>
        <v>1</v>
      </c>
      <c r="O2669" t="s">
        <v>3935</v>
      </c>
    </row>
    <row r="2670" spans="1:15" x14ac:dyDescent="0.35">
      <c r="A2670">
        <v>-0.29806259314456002</v>
      </c>
      <c r="B2670" t="s">
        <v>6</v>
      </c>
      <c r="C2670" t="s">
        <v>2481</v>
      </c>
      <c r="D2670">
        <v>20160122010000</v>
      </c>
      <c r="E2670" s="1">
        <f>IF(SUMPRODUCT(--ISNUMBER(SEARCH({"ECON_EARNINGSREPORT","ECON_STOCKMARKET"},C2670)))&gt;0,1,0)</f>
        <v>1</v>
      </c>
      <c r="F2670" s="1">
        <f>IF(SUMPRODUCT(--ISNUMBER(SEARCH({"ENV_"},C2670)))&gt;0,1,0)</f>
        <v>1</v>
      </c>
      <c r="G2670" s="1">
        <f>IF(SUMPRODUCT(--ISNUMBER(SEARCH({"DISCRIMINATION","HARASSMENT","HATE_SPEECH","GENDER_VIOLENCE"},C2670)))&gt;0,1,0)</f>
        <v>0</v>
      </c>
      <c r="H2670" s="1">
        <f>IF(SUMPRODUCT(--ISNUMBER(SEARCH({"LEGALIZE","LEGISLATION","TRIAL"},C2670)))&gt;0,1,0)</f>
        <v>0</v>
      </c>
      <c r="I2670" s="1">
        <f>IF(SUMPRODUCT(--ISNUMBER(SEARCH({"LEADER"},C2670)))&gt;0,1,0)</f>
        <v>1</v>
      </c>
      <c r="J2670" t="str">
        <f t="shared" si="164"/>
        <v>2016</v>
      </c>
      <c r="K2670" t="str">
        <f t="shared" si="165"/>
        <v>01</v>
      </c>
      <c r="L2670" t="str">
        <f t="shared" si="166"/>
        <v>22</v>
      </c>
      <c r="M2670" s="2">
        <f t="shared" si="167"/>
        <v>42391.041666666664</v>
      </c>
      <c r="N2670" s="1">
        <f>IF(SUMPRODUCT(--ISNUMBER(SEARCH({"nasdaq.com","bloomberg.com","wsj.com","seekingalpha.com","valuewalk.com","reuters.com","forbes.com","marketwatch.com","investopedia.com","businessinsider.com","analystratings.com"},B2670)))&gt;0,1,0)</f>
        <v>0</v>
      </c>
      <c r="O2670" t="s">
        <v>3935</v>
      </c>
    </row>
    <row r="2671" spans="1:15" x14ac:dyDescent="0.35">
      <c r="A2671">
        <v>1.2121212121212099</v>
      </c>
      <c r="B2671" t="s">
        <v>51</v>
      </c>
      <c r="C2671" t="s">
        <v>2482</v>
      </c>
      <c r="D2671">
        <v>20151231153000</v>
      </c>
      <c r="E2671" s="1">
        <f>IF(SUMPRODUCT(--ISNUMBER(SEARCH({"ECON_EARNINGSREPORT","ECON_STOCKMARKET"},C2671)))&gt;0,1,0)</f>
        <v>1</v>
      </c>
      <c r="F2671" s="1">
        <f>IF(SUMPRODUCT(--ISNUMBER(SEARCH({"ENV_"},C2671)))&gt;0,1,0)</f>
        <v>0</v>
      </c>
      <c r="G2671" s="1">
        <f>IF(SUMPRODUCT(--ISNUMBER(SEARCH({"DISCRIMINATION","HARASSMENT","HATE_SPEECH","GENDER_VIOLENCE"},C2671)))&gt;0,1,0)</f>
        <v>0</v>
      </c>
      <c r="H2671" s="1">
        <f>IF(SUMPRODUCT(--ISNUMBER(SEARCH({"LEGALIZE","LEGISLATION","TRIAL"},C2671)))&gt;0,1,0)</f>
        <v>0</v>
      </c>
      <c r="I2671" s="1">
        <f>IF(SUMPRODUCT(--ISNUMBER(SEARCH({"LEADER"},C2671)))&gt;0,1,0)</f>
        <v>0</v>
      </c>
      <c r="J2671" t="str">
        <f t="shared" si="164"/>
        <v>2015</v>
      </c>
      <c r="K2671" t="str">
        <f t="shared" si="165"/>
        <v>12</v>
      </c>
      <c r="L2671" t="str">
        <f t="shared" si="166"/>
        <v>31</v>
      </c>
      <c r="M2671" s="2">
        <f t="shared" si="167"/>
        <v>42369.645833333336</v>
      </c>
      <c r="N2671" s="1">
        <f>IF(SUMPRODUCT(--ISNUMBER(SEARCH({"nasdaq.com","bloomberg.com","wsj.com","seekingalpha.com","valuewalk.com","reuters.com","forbes.com","marketwatch.com","investopedia.com","businessinsider.com","analystratings.com"},B2671)))&gt;0,1,0)</f>
        <v>0</v>
      </c>
      <c r="O2671" t="s">
        <v>3935</v>
      </c>
    </row>
    <row r="2672" spans="1:15" x14ac:dyDescent="0.35">
      <c r="A2672">
        <v>0.44543429844097998</v>
      </c>
      <c r="B2672" t="s">
        <v>31</v>
      </c>
      <c r="C2672" t="s">
        <v>2483</v>
      </c>
      <c r="D2672">
        <v>20160421214500</v>
      </c>
      <c r="E2672" s="1">
        <f>IF(SUMPRODUCT(--ISNUMBER(SEARCH({"ECON_EARNINGSREPORT","ECON_STOCKMARKET"},C2672)))&gt;0,1,0)</f>
        <v>1</v>
      </c>
      <c r="F2672" s="1">
        <f>IF(SUMPRODUCT(--ISNUMBER(SEARCH({"ENV_"},C2672)))&gt;0,1,0)</f>
        <v>0</v>
      </c>
      <c r="G2672" s="1">
        <f>IF(SUMPRODUCT(--ISNUMBER(SEARCH({"DISCRIMINATION","HARASSMENT","HATE_SPEECH","GENDER_VIOLENCE"},C2672)))&gt;0,1,0)</f>
        <v>0</v>
      </c>
      <c r="H2672" s="1">
        <f>IF(SUMPRODUCT(--ISNUMBER(SEARCH({"LEGALIZE","LEGISLATION","TRIAL"},C2672)))&gt;0,1,0)</f>
        <v>0</v>
      </c>
      <c r="I2672" s="1">
        <f>IF(SUMPRODUCT(--ISNUMBER(SEARCH({"LEADER"},C2672)))&gt;0,1,0)</f>
        <v>0</v>
      </c>
      <c r="J2672" t="str">
        <f t="shared" si="164"/>
        <v>2016</v>
      </c>
      <c r="K2672" t="str">
        <f t="shared" si="165"/>
        <v>04</v>
      </c>
      <c r="L2672" t="str">
        <f t="shared" si="166"/>
        <v>21</v>
      </c>
      <c r="M2672" s="2">
        <f t="shared" si="167"/>
        <v>42481.90625</v>
      </c>
      <c r="N2672" s="1">
        <f>IF(SUMPRODUCT(--ISNUMBER(SEARCH({"nasdaq.com","bloomberg.com","wsj.com","seekingalpha.com","valuewalk.com","reuters.com","forbes.com","marketwatch.com","investopedia.com","businessinsider.com","analystratings.com"},B2672)))&gt;0,1,0)</f>
        <v>0</v>
      </c>
      <c r="O2672" t="s">
        <v>3935</v>
      </c>
    </row>
    <row r="2673" spans="1:15" x14ac:dyDescent="0.35">
      <c r="A2673">
        <v>-1.5815085158150901</v>
      </c>
      <c r="B2673" t="s">
        <v>2484</v>
      </c>
      <c r="C2673" t="s">
        <v>1610</v>
      </c>
      <c r="D2673">
        <v>20150714164500</v>
      </c>
      <c r="E2673" s="1">
        <f>IF(SUMPRODUCT(--ISNUMBER(SEARCH({"ECON_EARNINGSREPORT","ECON_STOCKMARKET"},C2673)))&gt;0,1,0)</f>
        <v>1</v>
      </c>
      <c r="F2673" s="1">
        <f>IF(SUMPRODUCT(--ISNUMBER(SEARCH({"ENV_"},C2673)))&gt;0,1,0)</f>
        <v>1</v>
      </c>
      <c r="G2673" s="1">
        <f>IF(SUMPRODUCT(--ISNUMBER(SEARCH({"DISCRIMINATION","HARASSMENT","HATE_SPEECH","GENDER_VIOLENCE"},C2673)))&gt;0,1,0)</f>
        <v>0</v>
      </c>
      <c r="H2673" s="1">
        <f>IF(SUMPRODUCT(--ISNUMBER(SEARCH({"LEGALIZE","LEGISLATION","TRIAL"},C2673)))&gt;0,1,0)</f>
        <v>1</v>
      </c>
      <c r="I2673" s="1">
        <f>IF(SUMPRODUCT(--ISNUMBER(SEARCH({"LEADER"},C2673)))&gt;0,1,0)</f>
        <v>1</v>
      </c>
      <c r="J2673" t="str">
        <f t="shared" si="164"/>
        <v>2015</v>
      </c>
      <c r="K2673" t="str">
        <f t="shared" si="165"/>
        <v>07</v>
      </c>
      <c r="L2673" t="str">
        <f t="shared" si="166"/>
        <v>14</v>
      </c>
      <c r="M2673" s="2">
        <f t="shared" si="167"/>
        <v>42199.697916666664</v>
      </c>
      <c r="N2673" s="1">
        <f>IF(SUMPRODUCT(--ISNUMBER(SEARCH({"nasdaq.com","bloomberg.com","wsj.com","seekingalpha.com","valuewalk.com","reuters.com","forbes.com","marketwatch.com","investopedia.com","businessinsider.com","analystratings.com"},B2673)))&gt;0,1,0)</f>
        <v>0</v>
      </c>
      <c r="O2673" t="s">
        <v>3935</v>
      </c>
    </row>
    <row r="2674" spans="1:15" x14ac:dyDescent="0.35">
      <c r="A2674">
        <v>1.6666666666666701</v>
      </c>
      <c r="B2674" t="s">
        <v>336</v>
      </c>
      <c r="C2674" t="s">
        <v>2485</v>
      </c>
      <c r="D2674">
        <v>20160601011500</v>
      </c>
      <c r="E2674" s="1">
        <f>IF(SUMPRODUCT(--ISNUMBER(SEARCH({"ECON_EARNINGSREPORT","ECON_STOCKMARKET"},C2674)))&gt;0,1,0)</f>
        <v>1</v>
      </c>
      <c r="F2674" s="1">
        <f>IF(SUMPRODUCT(--ISNUMBER(SEARCH({"ENV_"},C2674)))&gt;0,1,0)</f>
        <v>0</v>
      </c>
      <c r="G2674" s="1">
        <f>IF(SUMPRODUCT(--ISNUMBER(SEARCH({"DISCRIMINATION","HARASSMENT","HATE_SPEECH","GENDER_VIOLENCE"},C2674)))&gt;0,1,0)</f>
        <v>0</v>
      </c>
      <c r="H2674" s="1">
        <f>IF(SUMPRODUCT(--ISNUMBER(SEARCH({"LEGALIZE","LEGISLATION","TRIAL"},C2674)))&gt;0,1,0)</f>
        <v>0</v>
      </c>
      <c r="I2674" s="1">
        <f>IF(SUMPRODUCT(--ISNUMBER(SEARCH({"LEADER"},C2674)))&gt;0,1,0)</f>
        <v>1</v>
      </c>
      <c r="J2674" t="str">
        <f t="shared" si="164"/>
        <v>2016</v>
      </c>
      <c r="K2674" t="str">
        <f t="shared" si="165"/>
        <v>06</v>
      </c>
      <c r="L2674" t="str">
        <f t="shared" si="166"/>
        <v>01</v>
      </c>
      <c r="M2674" s="2">
        <f t="shared" si="167"/>
        <v>42522.052083333336</v>
      </c>
      <c r="N2674" s="1">
        <f>IF(SUMPRODUCT(--ISNUMBER(SEARCH({"nasdaq.com","bloomberg.com","wsj.com","seekingalpha.com","valuewalk.com","reuters.com","forbes.com","marketwatch.com","investopedia.com","businessinsider.com","analystratings.com"},B2674)))&gt;0,1,0)</f>
        <v>0</v>
      </c>
      <c r="O2674" t="s">
        <v>3935</v>
      </c>
    </row>
    <row r="2675" spans="1:15" x14ac:dyDescent="0.35">
      <c r="A2675">
        <v>-0.4149377593361</v>
      </c>
      <c r="B2675" t="s">
        <v>25</v>
      </c>
      <c r="C2675" t="s">
        <v>1874</v>
      </c>
      <c r="D2675">
        <v>20151222230000</v>
      </c>
      <c r="E2675" s="1">
        <f>IF(SUMPRODUCT(--ISNUMBER(SEARCH({"ECON_EARNINGSREPORT","ECON_STOCKMARKET"},C2675)))&gt;0,1,0)</f>
        <v>0</v>
      </c>
      <c r="F2675" s="1">
        <f>IF(SUMPRODUCT(--ISNUMBER(SEARCH({"ENV_"},C2675)))&gt;0,1,0)</f>
        <v>0</v>
      </c>
      <c r="G2675" s="1">
        <f>IF(SUMPRODUCT(--ISNUMBER(SEARCH({"DISCRIMINATION","HARASSMENT","HATE_SPEECH","GENDER_VIOLENCE"},C2675)))&gt;0,1,0)</f>
        <v>0</v>
      </c>
      <c r="H2675" s="1">
        <f>IF(SUMPRODUCT(--ISNUMBER(SEARCH({"LEGALIZE","LEGISLATION","TRIAL"},C2675)))&gt;0,1,0)</f>
        <v>0</v>
      </c>
      <c r="I2675" s="1">
        <f>IF(SUMPRODUCT(--ISNUMBER(SEARCH({"LEADER"},C2675)))&gt;0,1,0)</f>
        <v>0</v>
      </c>
      <c r="J2675" t="str">
        <f t="shared" si="164"/>
        <v>2015</v>
      </c>
      <c r="K2675" t="str">
        <f t="shared" si="165"/>
        <v>12</v>
      </c>
      <c r="L2675" t="str">
        <f t="shared" si="166"/>
        <v>22</v>
      </c>
      <c r="M2675" s="2">
        <f t="shared" si="167"/>
        <v>42360.958333333336</v>
      </c>
      <c r="N2675" s="1">
        <f>IF(SUMPRODUCT(--ISNUMBER(SEARCH({"nasdaq.com","bloomberg.com","wsj.com","seekingalpha.com","valuewalk.com","reuters.com","forbes.com","marketwatch.com","investopedia.com","businessinsider.com","analystratings.com"},B2675)))&gt;0,1,0)</f>
        <v>0</v>
      </c>
      <c r="O2675" t="s">
        <v>3935</v>
      </c>
    </row>
    <row r="2676" spans="1:15" x14ac:dyDescent="0.35">
      <c r="A2676">
        <v>0.24937655860349101</v>
      </c>
      <c r="B2676" t="s">
        <v>51</v>
      </c>
      <c r="C2676" t="s">
        <v>2486</v>
      </c>
      <c r="D2676">
        <v>20151124183000</v>
      </c>
      <c r="E2676" s="1">
        <f>IF(SUMPRODUCT(--ISNUMBER(SEARCH({"ECON_EARNINGSREPORT","ECON_STOCKMARKET"},C2676)))&gt;0,1,0)</f>
        <v>1</v>
      </c>
      <c r="F2676" s="1">
        <f>IF(SUMPRODUCT(--ISNUMBER(SEARCH({"ENV_"},C2676)))&gt;0,1,0)</f>
        <v>1</v>
      </c>
      <c r="G2676" s="1">
        <f>IF(SUMPRODUCT(--ISNUMBER(SEARCH({"DISCRIMINATION","HARASSMENT","HATE_SPEECH","GENDER_VIOLENCE"},C2676)))&gt;0,1,0)</f>
        <v>0</v>
      </c>
      <c r="H2676" s="1">
        <f>IF(SUMPRODUCT(--ISNUMBER(SEARCH({"LEGALIZE","LEGISLATION","TRIAL"},C2676)))&gt;0,1,0)</f>
        <v>0</v>
      </c>
      <c r="I2676" s="1">
        <f>IF(SUMPRODUCT(--ISNUMBER(SEARCH({"LEADER"},C2676)))&gt;0,1,0)</f>
        <v>0</v>
      </c>
      <c r="J2676" t="str">
        <f t="shared" si="164"/>
        <v>2015</v>
      </c>
      <c r="K2676" t="str">
        <f t="shared" si="165"/>
        <v>11</v>
      </c>
      <c r="L2676" t="str">
        <f t="shared" si="166"/>
        <v>24</v>
      </c>
      <c r="M2676" s="2">
        <f t="shared" si="167"/>
        <v>42332.770833333336</v>
      </c>
      <c r="N2676" s="1">
        <f>IF(SUMPRODUCT(--ISNUMBER(SEARCH({"nasdaq.com","bloomberg.com","wsj.com","seekingalpha.com","valuewalk.com","reuters.com","forbes.com","marketwatch.com","investopedia.com","businessinsider.com","analystratings.com"},B2676)))&gt;0,1,0)</f>
        <v>0</v>
      </c>
      <c r="O2676" t="s">
        <v>3935</v>
      </c>
    </row>
    <row r="2677" spans="1:15" x14ac:dyDescent="0.35">
      <c r="A2677">
        <v>1.01892285298399</v>
      </c>
      <c r="B2677" t="s">
        <v>1448</v>
      </c>
      <c r="C2677" t="s">
        <v>2487</v>
      </c>
      <c r="D2677">
        <v>20150509134500</v>
      </c>
      <c r="E2677" s="1">
        <f>IF(SUMPRODUCT(--ISNUMBER(SEARCH({"ECON_EARNINGSREPORT","ECON_STOCKMARKET"},C2677)))&gt;0,1,0)</f>
        <v>1</v>
      </c>
      <c r="F2677" s="1">
        <f>IF(SUMPRODUCT(--ISNUMBER(SEARCH({"ENV_"},C2677)))&gt;0,1,0)</f>
        <v>1</v>
      </c>
      <c r="G2677" s="1">
        <f>IF(SUMPRODUCT(--ISNUMBER(SEARCH({"DISCRIMINATION","HARASSMENT","HATE_SPEECH","GENDER_VIOLENCE"},C2677)))&gt;0,1,0)</f>
        <v>0</v>
      </c>
      <c r="H2677" s="1">
        <f>IF(SUMPRODUCT(--ISNUMBER(SEARCH({"LEGALIZE","LEGISLATION","TRIAL"},C2677)))&gt;0,1,0)</f>
        <v>0</v>
      </c>
      <c r="I2677" s="1">
        <f>IF(SUMPRODUCT(--ISNUMBER(SEARCH({"LEADER"},C2677)))&gt;0,1,0)</f>
        <v>1</v>
      </c>
      <c r="J2677" t="str">
        <f t="shared" si="164"/>
        <v>2015</v>
      </c>
      <c r="K2677" t="str">
        <f t="shared" si="165"/>
        <v>05</v>
      </c>
      <c r="L2677" t="str">
        <f t="shared" si="166"/>
        <v>09</v>
      </c>
      <c r="M2677" s="2">
        <f t="shared" si="167"/>
        <v>42133.572916666664</v>
      </c>
      <c r="N2677" s="1">
        <f>IF(SUMPRODUCT(--ISNUMBER(SEARCH({"nasdaq.com","bloomberg.com","wsj.com","seekingalpha.com","valuewalk.com","reuters.com","forbes.com","marketwatch.com","investopedia.com","businessinsider.com","analystratings.com"},B2677)))&gt;0,1,0)</f>
        <v>0</v>
      </c>
      <c r="O2677" t="s">
        <v>3935</v>
      </c>
    </row>
    <row r="2678" spans="1:15" x14ac:dyDescent="0.35">
      <c r="A2678">
        <v>-0.67114093959731602</v>
      </c>
      <c r="B2678" t="s">
        <v>25</v>
      </c>
      <c r="C2678" t="s">
        <v>1568</v>
      </c>
      <c r="D2678">
        <v>20150714020000</v>
      </c>
      <c r="E2678" s="1">
        <f>IF(SUMPRODUCT(--ISNUMBER(SEARCH({"ECON_EARNINGSREPORT","ECON_STOCKMARKET"},C2678)))&gt;0,1,0)</f>
        <v>1</v>
      </c>
      <c r="F2678" s="1">
        <f>IF(SUMPRODUCT(--ISNUMBER(SEARCH({"ENV_"},C2678)))&gt;0,1,0)</f>
        <v>0</v>
      </c>
      <c r="G2678" s="1">
        <f>IF(SUMPRODUCT(--ISNUMBER(SEARCH({"DISCRIMINATION","HARASSMENT","HATE_SPEECH","GENDER_VIOLENCE"},C2678)))&gt;0,1,0)</f>
        <v>0</v>
      </c>
      <c r="H2678" s="1">
        <f>IF(SUMPRODUCT(--ISNUMBER(SEARCH({"LEGALIZE","LEGISLATION","TRIAL"},C2678)))&gt;0,1,0)</f>
        <v>0</v>
      </c>
      <c r="I2678" s="1">
        <f>IF(SUMPRODUCT(--ISNUMBER(SEARCH({"LEADER"},C2678)))&gt;0,1,0)</f>
        <v>1</v>
      </c>
      <c r="J2678" t="str">
        <f t="shared" si="164"/>
        <v>2015</v>
      </c>
      <c r="K2678" t="str">
        <f t="shared" si="165"/>
        <v>07</v>
      </c>
      <c r="L2678" t="str">
        <f t="shared" si="166"/>
        <v>14</v>
      </c>
      <c r="M2678" s="2">
        <f t="shared" si="167"/>
        <v>42199.083333333336</v>
      </c>
      <c r="N2678" s="1">
        <f>IF(SUMPRODUCT(--ISNUMBER(SEARCH({"nasdaq.com","bloomberg.com","wsj.com","seekingalpha.com","valuewalk.com","reuters.com","forbes.com","marketwatch.com","investopedia.com","businessinsider.com","analystratings.com"},B2678)))&gt;0,1,0)</f>
        <v>0</v>
      </c>
      <c r="O2678" t="s">
        <v>3935</v>
      </c>
    </row>
    <row r="2679" spans="1:15" x14ac:dyDescent="0.35">
      <c r="A2679">
        <v>2.7777777777777799</v>
      </c>
      <c r="B2679" t="s">
        <v>1448</v>
      </c>
      <c r="C2679" t="s">
        <v>2488</v>
      </c>
      <c r="D2679">
        <v>20150527173000</v>
      </c>
      <c r="E2679" s="1">
        <f>IF(SUMPRODUCT(--ISNUMBER(SEARCH({"ECON_EARNINGSREPORT","ECON_STOCKMARKET"},C2679)))&gt;0,1,0)</f>
        <v>1</v>
      </c>
      <c r="F2679" s="1">
        <f>IF(SUMPRODUCT(--ISNUMBER(SEARCH({"ENV_"},C2679)))&gt;0,1,0)</f>
        <v>1</v>
      </c>
      <c r="G2679" s="1">
        <f>IF(SUMPRODUCT(--ISNUMBER(SEARCH({"DISCRIMINATION","HARASSMENT","HATE_SPEECH","GENDER_VIOLENCE"},C2679)))&gt;0,1,0)</f>
        <v>0</v>
      </c>
      <c r="H2679" s="1">
        <f>IF(SUMPRODUCT(--ISNUMBER(SEARCH({"LEGALIZE","LEGISLATION","TRIAL"},C2679)))&gt;0,1,0)</f>
        <v>0</v>
      </c>
      <c r="I2679" s="1">
        <f>IF(SUMPRODUCT(--ISNUMBER(SEARCH({"LEADER"},C2679)))&gt;0,1,0)</f>
        <v>1</v>
      </c>
      <c r="J2679" t="str">
        <f t="shared" si="164"/>
        <v>2015</v>
      </c>
      <c r="K2679" t="str">
        <f t="shared" si="165"/>
        <v>05</v>
      </c>
      <c r="L2679" t="str">
        <f t="shared" si="166"/>
        <v>27</v>
      </c>
      <c r="M2679" s="2">
        <f t="shared" si="167"/>
        <v>42151.729166666664</v>
      </c>
      <c r="N2679" s="1">
        <f>IF(SUMPRODUCT(--ISNUMBER(SEARCH({"nasdaq.com","bloomberg.com","wsj.com","seekingalpha.com","valuewalk.com","reuters.com","forbes.com","marketwatch.com","investopedia.com","businessinsider.com","analystratings.com"},B2679)))&gt;0,1,0)</f>
        <v>0</v>
      </c>
      <c r="O2679" t="s">
        <v>3935</v>
      </c>
    </row>
    <row r="2680" spans="1:15" x14ac:dyDescent="0.35">
      <c r="A2680">
        <v>-1.17785630153121</v>
      </c>
      <c r="B2680" t="s">
        <v>1651</v>
      </c>
      <c r="C2680" t="s">
        <v>1558</v>
      </c>
      <c r="D2680">
        <v>20150714223000</v>
      </c>
      <c r="E2680" s="1">
        <f>IF(SUMPRODUCT(--ISNUMBER(SEARCH({"ECON_EARNINGSREPORT","ECON_STOCKMARKET"},C2680)))&gt;0,1,0)</f>
        <v>1</v>
      </c>
      <c r="F2680" s="1">
        <f>IF(SUMPRODUCT(--ISNUMBER(SEARCH({"ENV_"},C2680)))&gt;0,1,0)</f>
        <v>1</v>
      </c>
      <c r="G2680" s="1">
        <f>IF(SUMPRODUCT(--ISNUMBER(SEARCH({"DISCRIMINATION","HARASSMENT","HATE_SPEECH","GENDER_VIOLENCE"},C2680)))&gt;0,1,0)</f>
        <v>0</v>
      </c>
      <c r="H2680" s="1">
        <f>IF(SUMPRODUCT(--ISNUMBER(SEARCH({"LEGALIZE","LEGISLATION","TRIAL"},C2680)))&gt;0,1,0)</f>
        <v>0</v>
      </c>
      <c r="I2680" s="1">
        <f>IF(SUMPRODUCT(--ISNUMBER(SEARCH({"LEADER"},C2680)))&gt;0,1,0)</f>
        <v>1</v>
      </c>
      <c r="J2680" t="str">
        <f t="shared" si="164"/>
        <v>2015</v>
      </c>
      <c r="K2680" t="str">
        <f t="shared" si="165"/>
        <v>07</v>
      </c>
      <c r="L2680" t="str">
        <f t="shared" si="166"/>
        <v>14</v>
      </c>
      <c r="M2680" s="2">
        <f t="shared" si="167"/>
        <v>42199.9375</v>
      </c>
      <c r="N2680" s="1">
        <f>IF(SUMPRODUCT(--ISNUMBER(SEARCH({"nasdaq.com","bloomberg.com","wsj.com","seekingalpha.com","valuewalk.com","reuters.com","forbes.com","marketwatch.com","investopedia.com","businessinsider.com","analystratings.com"},B2680)))&gt;0,1,0)</f>
        <v>0</v>
      </c>
      <c r="O2680" t="s">
        <v>3935</v>
      </c>
    </row>
    <row r="2681" spans="1:15" x14ac:dyDescent="0.35">
      <c r="A2681">
        <v>1.5810276679841899</v>
      </c>
      <c r="B2681" t="s">
        <v>23</v>
      </c>
      <c r="C2681" t="s">
        <v>2489</v>
      </c>
      <c r="D2681">
        <v>20151229193000</v>
      </c>
      <c r="E2681" s="1">
        <f>IF(SUMPRODUCT(--ISNUMBER(SEARCH({"ECON_EARNINGSREPORT","ECON_STOCKMARKET"},C2681)))&gt;0,1,0)</f>
        <v>1</v>
      </c>
      <c r="F2681" s="1">
        <f>IF(SUMPRODUCT(--ISNUMBER(SEARCH({"ENV_"},C2681)))&gt;0,1,0)</f>
        <v>0</v>
      </c>
      <c r="G2681" s="1">
        <f>IF(SUMPRODUCT(--ISNUMBER(SEARCH({"DISCRIMINATION","HARASSMENT","HATE_SPEECH","GENDER_VIOLENCE"},C2681)))&gt;0,1,0)</f>
        <v>0</v>
      </c>
      <c r="H2681" s="1">
        <f>IF(SUMPRODUCT(--ISNUMBER(SEARCH({"LEGALIZE","LEGISLATION","TRIAL"},C2681)))&gt;0,1,0)</f>
        <v>0</v>
      </c>
      <c r="I2681" s="1">
        <f>IF(SUMPRODUCT(--ISNUMBER(SEARCH({"LEADER"},C2681)))&gt;0,1,0)</f>
        <v>0</v>
      </c>
      <c r="J2681" t="str">
        <f t="shared" si="164"/>
        <v>2015</v>
      </c>
      <c r="K2681" t="str">
        <f t="shared" si="165"/>
        <v>12</v>
      </c>
      <c r="L2681" t="str">
        <f t="shared" si="166"/>
        <v>29</v>
      </c>
      <c r="M2681" s="2">
        <f t="shared" si="167"/>
        <v>42367.8125</v>
      </c>
      <c r="N2681" s="1">
        <f>IF(SUMPRODUCT(--ISNUMBER(SEARCH({"nasdaq.com","bloomberg.com","wsj.com","seekingalpha.com","valuewalk.com","reuters.com","forbes.com","marketwatch.com","investopedia.com","businessinsider.com","analystratings.com"},B2681)))&gt;0,1,0)</f>
        <v>0</v>
      </c>
      <c r="O2681" t="s">
        <v>3935</v>
      </c>
    </row>
    <row r="2682" spans="1:15" x14ac:dyDescent="0.35">
      <c r="A2682">
        <v>0.60240963855421703</v>
      </c>
      <c r="B2682" t="s">
        <v>1448</v>
      </c>
      <c r="C2682" t="s">
        <v>2490</v>
      </c>
      <c r="D2682">
        <v>20150427110000</v>
      </c>
      <c r="E2682" s="1">
        <f>IF(SUMPRODUCT(--ISNUMBER(SEARCH({"ECON_EARNINGSREPORT","ECON_STOCKMARKET"},C2682)))&gt;0,1,0)</f>
        <v>1</v>
      </c>
      <c r="F2682" s="1">
        <f>IF(SUMPRODUCT(--ISNUMBER(SEARCH({"ENV_"},C2682)))&gt;0,1,0)</f>
        <v>1</v>
      </c>
      <c r="G2682" s="1">
        <f>IF(SUMPRODUCT(--ISNUMBER(SEARCH({"DISCRIMINATION","HARASSMENT","HATE_SPEECH","GENDER_VIOLENCE"},C2682)))&gt;0,1,0)</f>
        <v>0</v>
      </c>
      <c r="H2682" s="1">
        <f>IF(SUMPRODUCT(--ISNUMBER(SEARCH({"LEGALIZE","LEGISLATION","TRIAL"},C2682)))&gt;0,1,0)</f>
        <v>0</v>
      </c>
      <c r="I2682" s="1">
        <f>IF(SUMPRODUCT(--ISNUMBER(SEARCH({"LEADER"},C2682)))&gt;0,1,0)</f>
        <v>0</v>
      </c>
      <c r="J2682" t="str">
        <f t="shared" si="164"/>
        <v>2015</v>
      </c>
      <c r="K2682" t="str">
        <f t="shared" si="165"/>
        <v>04</v>
      </c>
      <c r="L2682" t="str">
        <f t="shared" si="166"/>
        <v>27</v>
      </c>
      <c r="M2682" s="2">
        <f t="shared" si="167"/>
        <v>42121.458333333336</v>
      </c>
      <c r="N2682" s="1">
        <f>IF(SUMPRODUCT(--ISNUMBER(SEARCH({"nasdaq.com","bloomberg.com","wsj.com","seekingalpha.com","valuewalk.com","reuters.com","forbes.com","marketwatch.com","investopedia.com","businessinsider.com","analystratings.com"},B2682)))&gt;0,1,0)</f>
        <v>0</v>
      </c>
      <c r="O2682" t="s">
        <v>3935</v>
      </c>
    </row>
    <row r="2683" spans="1:15" x14ac:dyDescent="0.35">
      <c r="A2683">
        <v>5.71428571428571</v>
      </c>
      <c r="B2683" t="s">
        <v>2491</v>
      </c>
      <c r="C2683" t="s">
        <v>2492</v>
      </c>
      <c r="D2683">
        <v>20160104180000</v>
      </c>
      <c r="E2683" s="1">
        <f>IF(SUMPRODUCT(--ISNUMBER(SEARCH({"ECON_EARNINGSREPORT","ECON_STOCKMARKET"},C2683)))&gt;0,1,0)</f>
        <v>0</v>
      </c>
      <c r="F2683" s="1">
        <f>IF(SUMPRODUCT(--ISNUMBER(SEARCH({"ENV_"},C2683)))&gt;0,1,0)</f>
        <v>0</v>
      </c>
      <c r="G2683" s="1">
        <f>IF(SUMPRODUCT(--ISNUMBER(SEARCH({"DISCRIMINATION","HARASSMENT","HATE_SPEECH","GENDER_VIOLENCE"},C2683)))&gt;0,1,0)</f>
        <v>0</v>
      </c>
      <c r="H2683" s="1">
        <f>IF(SUMPRODUCT(--ISNUMBER(SEARCH({"LEGALIZE","LEGISLATION","TRIAL"},C2683)))&gt;0,1,0)</f>
        <v>0</v>
      </c>
      <c r="I2683" s="1">
        <f>IF(SUMPRODUCT(--ISNUMBER(SEARCH({"LEADER"},C2683)))&gt;0,1,0)</f>
        <v>1</v>
      </c>
      <c r="J2683" t="str">
        <f t="shared" si="164"/>
        <v>2016</v>
      </c>
      <c r="K2683" t="str">
        <f t="shared" si="165"/>
        <v>01</v>
      </c>
      <c r="L2683" t="str">
        <f t="shared" si="166"/>
        <v>04</v>
      </c>
      <c r="M2683" s="2">
        <f t="shared" si="167"/>
        <v>42373.75</v>
      </c>
      <c r="N2683" s="1">
        <f>IF(SUMPRODUCT(--ISNUMBER(SEARCH({"nasdaq.com","bloomberg.com","wsj.com","seekingalpha.com","valuewalk.com","reuters.com","forbes.com","marketwatch.com","investopedia.com","businessinsider.com","analystratings.com"},B2683)))&gt;0,1,0)</f>
        <v>0</v>
      </c>
      <c r="O2683" t="s">
        <v>3935</v>
      </c>
    </row>
    <row r="2684" spans="1:15" x14ac:dyDescent="0.35">
      <c r="A2684">
        <v>-0.54221533694810198</v>
      </c>
      <c r="B2684" t="s">
        <v>133</v>
      </c>
      <c r="C2684" t="s">
        <v>2493</v>
      </c>
      <c r="D2684">
        <v>20150714134500</v>
      </c>
      <c r="E2684" s="1">
        <f>IF(SUMPRODUCT(--ISNUMBER(SEARCH({"ECON_EARNINGSREPORT","ECON_STOCKMARKET"},C2684)))&gt;0,1,0)</f>
        <v>0</v>
      </c>
      <c r="F2684" s="1">
        <f>IF(SUMPRODUCT(--ISNUMBER(SEARCH({"ENV_"},C2684)))&gt;0,1,0)</f>
        <v>0</v>
      </c>
      <c r="G2684" s="1">
        <f>IF(SUMPRODUCT(--ISNUMBER(SEARCH({"DISCRIMINATION","HARASSMENT","HATE_SPEECH","GENDER_VIOLENCE"},C2684)))&gt;0,1,0)</f>
        <v>0</v>
      </c>
      <c r="H2684" s="1">
        <f>IF(SUMPRODUCT(--ISNUMBER(SEARCH({"LEGALIZE","LEGISLATION","TRIAL"},C2684)))&gt;0,1,0)</f>
        <v>0</v>
      </c>
      <c r="I2684" s="1">
        <f>IF(SUMPRODUCT(--ISNUMBER(SEARCH({"LEADER"},C2684)))&gt;0,1,0)</f>
        <v>1</v>
      </c>
      <c r="J2684" t="str">
        <f t="shared" si="164"/>
        <v>2015</v>
      </c>
      <c r="K2684" t="str">
        <f t="shared" si="165"/>
        <v>07</v>
      </c>
      <c r="L2684" t="str">
        <f t="shared" si="166"/>
        <v>14</v>
      </c>
      <c r="M2684" s="2">
        <f t="shared" si="167"/>
        <v>42199.572916666664</v>
      </c>
      <c r="N2684" s="1">
        <f>IF(SUMPRODUCT(--ISNUMBER(SEARCH({"nasdaq.com","bloomberg.com","wsj.com","seekingalpha.com","valuewalk.com","reuters.com","forbes.com","marketwatch.com","investopedia.com","businessinsider.com","analystratings.com"},B2684)))&gt;0,1,0)</f>
        <v>1</v>
      </c>
      <c r="O2684" t="s">
        <v>3935</v>
      </c>
    </row>
    <row r="2685" spans="1:15" x14ac:dyDescent="0.35">
      <c r="A2685">
        <v>1.27118644067797</v>
      </c>
      <c r="B2685" t="s">
        <v>23</v>
      </c>
      <c r="C2685" t="s">
        <v>2489</v>
      </c>
      <c r="D2685">
        <v>20160122060000</v>
      </c>
      <c r="E2685" s="1">
        <f>IF(SUMPRODUCT(--ISNUMBER(SEARCH({"ECON_EARNINGSREPORT","ECON_STOCKMARKET"},C2685)))&gt;0,1,0)</f>
        <v>1</v>
      </c>
      <c r="F2685" s="1">
        <f>IF(SUMPRODUCT(--ISNUMBER(SEARCH({"ENV_"},C2685)))&gt;0,1,0)</f>
        <v>0</v>
      </c>
      <c r="G2685" s="1">
        <f>IF(SUMPRODUCT(--ISNUMBER(SEARCH({"DISCRIMINATION","HARASSMENT","HATE_SPEECH","GENDER_VIOLENCE"},C2685)))&gt;0,1,0)</f>
        <v>0</v>
      </c>
      <c r="H2685" s="1">
        <f>IF(SUMPRODUCT(--ISNUMBER(SEARCH({"LEGALIZE","LEGISLATION","TRIAL"},C2685)))&gt;0,1,0)</f>
        <v>0</v>
      </c>
      <c r="I2685" s="1">
        <f>IF(SUMPRODUCT(--ISNUMBER(SEARCH({"LEADER"},C2685)))&gt;0,1,0)</f>
        <v>0</v>
      </c>
      <c r="J2685" t="str">
        <f t="shared" si="164"/>
        <v>2016</v>
      </c>
      <c r="K2685" t="str">
        <f t="shared" si="165"/>
        <v>01</v>
      </c>
      <c r="L2685" t="str">
        <f t="shared" si="166"/>
        <v>22</v>
      </c>
      <c r="M2685" s="2">
        <f t="shared" si="167"/>
        <v>42391.25</v>
      </c>
      <c r="N2685" s="1">
        <f>IF(SUMPRODUCT(--ISNUMBER(SEARCH({"nasdaq.com","bloomberg.com","wsj.com","seekingalpha.com","valuewalk.com","reuters.com","forbes.com","marketwatch.com","investopedia.com","businessinsider.com","analystratings.com"},B2685)))&gt;0,1,0)</f>
        <v>0</v>
      </c>
      <c r="O2685" t="s">
        <v>3935</v>
      </c>
    </row>
    <row r="2686" spans="1:15" x14ac:dyDescent="0.35">
      <c r="A2686">
        <v>0.62240663900414905</v>
      </c>
      <c r="B2686" t="s">
        <v>11</v>
      </c>
      <c r="C2686" t="s">
        <v>2494</v>
      </c>
      <c r="D2686">
        <v>20160217174500</v>
      </c>
      <c r="E2686" s="1">
        <f>IF(SUMPRODUCT(--ISNUMBER(SEARCH({"ECON_EARNINGSREPORT","ECON_STOCKMARKET"},C2686)))&gt;0,1,0)</f>
        <v>0</v>
      </c>
      <c r="F2686" s="1">
        <f>IF(SUMPRODUCT(--ISNUMBER(SEARCH({"ENV_"},C2686)))&gt;0,1,0)</f>
        <v>0</v>
      </c>
      <c r="G2686" s="1">
        <f>IF(SUMPRODUCT(--ISNUMBER(SEARCH({"DISCRIMINATION","HARASSMENT","HATE_SPEECH","GENDER_VIOLENCE"},C2686)))&gt;0,1,0)</f>
        <v>0</v>
      </c>
      <c r="H2686" s="1">
        <f>IF(SUMPRODUCT(--ISNUMBER(SEARCH({"LEGALIZE","LEGISLATION","TRIAL"},C2686)))&gt;0,1,0)</f>
        <v>1</v>
      </c>
      <c r="I2686" s="1">
        <f>IF(SUMPRODUCT(--ISNUMBER(SEARCH({"LEADER"},C2686)))&gt;0,1,0)</f>
        <v>0</v>
      </c>
      <c r="J2686" t="str">
        <f t="shared" si="164"/>
        <v>2016</v>
      </c>
      <c r="K2686" t="str">
        <f t="shared" si="165"/>
        <v>02</v>
      </c>
      <c r="L2686" t="str">
        <f t="shared" si="166"/>
        <v>17</v>
      </c>
      <c r="M2686" s="2">
        <f t="shared" si="167"/>
        <v>42417.739583333336</v>
      </c>
      <c r="N2686" s="1">
        <f>IF(SUMPRODUCT(--ISNUMBER(SEARCH({"nasdaq.com","bloomberg.com","wsj.com","seekingalpha.com","valuewalk.com","reuters.com","forbes.com","marketwatch.com","investopedia.com","businessinsider.com","analystratings.com"},B2686)))&gt;0,1,0)</f>
        <v>0</v>
      </c>
      <c r="O2686" t="s">
        <v>3935</v>
      </c>
    </row>
    <row r="2687" spans="1:15" x14ac:dyDescent="0.35">
      <c r="A2687">
        <v>0</v>
      </c>
      <c r="B2687" t="s">
        <v>25</v>
      </c>
      <c r="C2687" t="s">
        <v>2495</v>
      </c>
      <c r="D2687">
        <v>20150723053000</v>
      </c>
      <c r="E2687" s="1">
        <f>IF(SUMPRODUCT(--ISNUMBER(SEARCH({"ECON_EARNINGSREPORT","ECON_STOCKMARKET"},C2687)))&gt;0,1,0)</f>
        <v>0</v>
      </c>
      <c r="F2687" s="1">
        <f>IF(SUMPRODUCT(--ISNUMBER(SEARCH({"ENV_"},C2687)))&gt;0,1,0)</f>
        <v>0</v>
      </c>
      <c r="G2687" s="1">
        <f>IF(SUMPRODUCT(--ISNUMBER(SEARCH({"DISCRIMINATION","HARASSMENT","HATE_SPEECH","GENDER_VIOLENCE"},C2687)))&gt;0,1,0)</f>
        <v>0</v>
      </c>
      <c r="H2687" s="1">
        <f>IF(SUMPRODUCT(--ISNUMBER(SEARCH({"LEGALIZE","LEGISLATION","TRIAL"},C2687)))&gt;0,1,0)</f>
        <v>0</v>
      </c>
      <c r="I2687" s="1">
        <f>IF(SUMPRODUCT(--ISNUMBER(SEARCH({"LEADER"},C2687)))&gt;0,1,0)</f>
        <v>0</v>
      </c>
      <c r="J2687" t="str">
        <f t="shared" si="164"/>
        <v>2015</v>
      </c>
      <c r="K2687" t="str">
        <f t="shared" si="165"/>
        <v>07</v>
      </c>
      <c r="L2687" t="str">
        <f t="shared" si="166"/>
        <v>23</v>
      </c>
      <c r="M2687" s="2">
        <f t="shared" si="167"/>
        <v>42208.229166666664</v>
      </c>
      <c r="N2687" s="1">
        <f>IF(SUMPRODUCT(--ISNUMBER(SEARCH({"nasdaq.com","bloomberg.com","wsj.com","seekingalpha.com","valuewalk.com","reuters.com","forbes.com","marketwatch.com","investopedia.com","businessinsider.com","analystratings.com"},B2687)))&gt;0,1,0)</f>
        <v>0</v>
      </c>
      <c r="O2687" t="s">
        <v>3935</v>
      </c>
    </row>
    <row r="2688" spans="1:15" x14ac:dyDescent="0.35">
      <c r="A2688">
        <v>-0.581395348837209</v>
      </c>
      <c r="B2688" t="s">
        <v>330</v>
      </c>
      <c r="C2688" t="s">
        <v>152</v>
      </c>
      <c r="D2688">
        <v>20151001233000</v>
      </c>
      <c r="E2688" s="1">
        <f>IF(SUMPRODUCT(--ISNUMBER(SEARCH({"ECON_EARNINGSREPORT","ECON_STOCKMARKET"},C2688)))&gt;0,1,0)</f>
        <v>0</v>
      </c>
      <c r="F2688" s="1">
        <f>IF(SUMPRODUCT(--ISNUMBER(SEARCH({"ENV_"},C2688)))&gt;0,1,0)</f>
        <v>0</v>
      </c>
      <c r="G2688" s="1">
        <f>IF(SUMPRODUCT(--ISNUMBER(SEARCH({"DISCRIMINATION","HARASSMENT","HATE_SPEECH","GENDER_VIOLENCE"},C2688)))&gt;0,1,0)</f>
        <v>0</v>
      </c>
      <c r="H2688" s="1">
        <f>IF(SUMPRODUCT(--ISNUMBER(SEARCH({"LEGALIZE","LEGISLATION","TRIAL"},C2688)))&gt;0,1,0)</f>
        <v>0</v>
      </c>
      <c r="I2688" s="1">
        <f>IF(SUMPRODUCT(--ISNUMBER(SEARCH({"LEADER"},C2688)))&gt;0,1,0)</f>
        <v>0</v>
      </c>
      <c r="J2688" t="str">
        <f t="shared" si="164"/>
        <v>2015</v>
      </c>
      <c r="K2688" t="str">
        <f t="shared" si="165"/>
        <v>10</v>
      </c>
      <c r="L2688" t="str">
        <f t="shared" si="166"/>
        <v>01</v>
      </c>
      <c r="M2688" s="2">
        <f t="shared" si="167"/>
        <v>42278.979166666664</v>
      </c>
      <c r="N2688" s="1">
        <f>IF(SUMPRODUCT(--ISNUMBER(SEARCH({"nasdaq.com","bloomberg.com","wsj.com","seekingalpha.com","valuewalk.com","reuters.com","forbes.com","marketwatch.com","investopedia.com","businessinsider.com","analystratings.com"},B2688)))&gt;0,1,0)</f>
        <v>0</v>
      </c>
      <c r="O2688" t="s">
        <v>3935</v>
      </c>
    </row>
    <row r="2689" spans="1:15" x14ac:dyDescent="0.35">
      <c r="A2689">
        <v>-0.45871559633027498</v>
      </c>
      <c r="B2689" t="s">
        <v>71</v>
      </c>
      <c r="C2689" t="s">
        <v>2496</v>
      </c>
      <c r="D2689">
        <v>20160608121500</v>
      </c>
      <c r="E2689" s="1">
        <f>IF(SUMPRODUCT(--ISNUMBER(SEARCH({"ECON_EARNINGSREPORT","ECON_STOCKMARKET"},C2689)))&gt;0,1,0)</f>
        <v>0</v>
      </c>
      <c r="F2689" s="1">
        <f>IF(SUMPRODUCT(--ISNUMBER(SEARCH({"ENV_"},C2689)))&gt;0,1,0)</f>
        <v>0</v>
      </c>
      <c r="G2689" s="1">
        <f>IF(SUMPRODUCT(--ISNUMBER(SEARCH({"DISCRIMINATION","HARASSMENT","HATE_SPEECH","GENDER_VIOLENCE"},C2689)))&gt;0,1,0)</f>
        <v>0</v>
      </c>
      <c r="H2689" s="1">
        <f>IF(SUMPRODUCT(--ISNUMBER(SEARCH({"LEGALIZE","LEGISLATION","TRIAL"},C2689)))&gt;0,1,0)</f>
        <v>0</v>
      </c>
      <c r="I2689" s="1">
        <f>IF(SUMPRODUCT(--ISNUMBER(SEARCH({"LEADER"},C2689)))&gt;0,1,0)</f>
        <v>0</v>
      </c>
      <c r="J2689" t="str">
        <f t="shared" si="164"/>
        <v>2016</v>
      </c>
      <c r="K2689" t="str">
        <f t="shared" si="165"/>
        <v>06</v>
      </c>
      <c r="L2689" t="str">
        <f t="shared" si="166"/>
        <v>08</v>
      </c>
      <c r="M2689" s="2">
        <f t="shared" si="167"/>
        <v>42529.510416666664</v>
      </c>
      <c r="N2689" s="1">
        <f>IF(SUMPRODUCT(--ISNUMBER(SEARCH({"nasdaq.com","bloomberg.com","wsj.com","seekingalpha.com","valuewalk.com","reuters.com","forbes.com","marketwatch.com","investopedia.com","businessinsider.com","analystratings.com"},B2689)))&gt;0,1,0)</f>
        <v>1</v>
      </c>
      <c r="O2689" t="s">
        <v>3935</v>
      </c>
    </row>
    <row r="2690" spans="1:15" x14ac:dyDescent="0.35">
      <c r="A2690">
        <v>-1.1816838995568699</v>
      </c>
      <c r="B2690" t="s">
        <v>294</v>
      </c>
      <c r="C2690" t="s">
        <v>2497</v>
      </c>
      <c r="D2690">
        <v>20150915173000</v>
      </c>
      <c r="E2690" s="1">
        <f>IF(SUMPRODUCT(--ISNUMBER(SEARCH({"ECON_EARNINGSREPORT","ECON_STOCKMARKET"},C2690)))&gt;0,1,0)</f>
        <v>1</v>
      </c>
      <c r="F2690" s="1">
        <f>IF(SUMPRODUCT(--ISNUMBER(SEARCH({"ENV_"},C2690)))&gt;0,1,0)</f>
        <v>0</v>
      </c>
      <c r="G2690" s="1">
        <f>IF(SUMPRODUCT(--ISNUMBER(SEARCH({"DISCRIMINATION","HARASSMENT","HATE_SPEECH","GENDER_VIOLENCE"},C2690)))&gt;0,1,0)</f>
        <v>0</v>
      </c>
      <c r="H2690" s="1">
        <f>IF(SUMPRODUCT(--ISNUMBER(SEARCH({"LEGALIZE","LEGISLATION","TRIAL"},C2690)))&gt;0,1,0)</f>
        <v>0</v>
      </c>
      <c r="I2690" s="1">
        <f>IF(SUMPRODUCT(--ISNUMBER(SEARCH({"LEADER"},C2690)))&gt;0,1,0)</f>
        <v>0</v>
      </c>
      <c r="J2690" t="str">
        <f t="shared" si="164"/>
        <v>2015</v>
      </c>
      <c r="K2690" t="str">
        <f t="shared" si="165"/>
        <v>09</v>
      </c>
      <c r="L2690" t="str">
        <f t="shared" si="166"/>
        <v>15</v>
      </c>
      <c r="M2690" s="2">
        <f t="shared" si="167"/>
        <v>42262.729166666664</v>
      </c>
      <c r="N2690" s="1">
        <f>IF(SUMPRODUCT(--ISNUMBER(SEARCH({"nasdaq.com","bloomberg.com","wsj.com","seekingalpha.com","valuewalk.com","reuters.com","forbes.com","marketwatch.com","investopedia.com","businessinsider.com","analystratings.com"},B2690)))&gt;0,1,0)</f>
        <v>0</v>
      </c>
      <c r="O2690" t="s">
        <v>3935</v>
      </c>
    </row>
    <row r="2691" spans="1:15" x14ac:dyDescent="0.35">
      <c r="A2691">
        <v>0.15625</v>
      </c>
      <c r="B2691" t="s">
        <v>2498</v>
      </c>
      <c r="D2691">
        <v>20150714200000</v>
      </c>
      <c r="E2691" s="1">
        <f>IF(SUMPRODUCT(--ISNUMBER(SEARCH({"ECON_EARNINGSREPORT","ECON_STOCKMARKET"},C2691)))&gt;0,1,0)</f>
        <v>0</v>
      </c>
      <c r="F2691" s="1">
        <f>IF(SUMPRODUCT(--ISNUMBER(SEARCH({"ENV_"},C2691)))&gt;0,1,0)</f>
        <v>0</v>
      </c>
      <c r="G2691" s="1">
        <f>IF(SUMPRODUCT(--ISNUMBER(SEARCH({"DISCRIMINATION","HARASSMENT","HATE_SPEECH","GENDER_VIOLENCE"},C2691)))&gt;0,1,0)</f>
        <v>0</v>
      </c>
      <c r="H2691" s="1">
        <f>IF(SUMPRODUCT(--ISNUMBER(SEARCH({"LEGALIZE","LEGISLATION","TRIAL"},C2691)))&gt;0,1,0)</f>
        <v>0</v>
      </c>
      <c r="I2691" s="1">
        <f>IF(SUMPRODUCT(--ISNUMBER(SEARCH({"LEADER"},C2691)))&gt;0,1,0)</f>
        <v>0</v>
      </c>
      <c r="J2691" t="str">
        <f t="shared" ref="J2691:J2754" si="168">LEFT(D2691,4)</f>
        <v>2015</v>
      </c>
      <c r="K2691" t="str">
        <f t="shared" ref="K2691:K2754" si="169">MID(D2691,5,2)</f>
        <v>07</v>
      </c>
      <c r="L2691" t="str">
        <f t="shared" ref="L2691:L2754" si="170">MID(D2691,7,2)</f>
        <v>14</v>
      </c>
      <c r="M2691" s="2">
        <f t="shared" ref="M2691:M2754" si="171">DATE(LEFT(D2691,4),MID(D2691,5,2),MID(D2691,7,2))+TIME(MID(D2691,9,2),MID(D2691,11,2),RIGHT(D2691,2))</f>
        <v>42199.833333333336</v>
      </c>
      <c r="N2691" s="1">
        <f>IF(SUMPRODUCT(--ISNUMBER(SEARCH({"nasdaq.com","bloomberg.com","wsj.com","seekingalpha.com","valuewalk.com","reuters.com","forbes.com","marketwatch.com","investopedia.com","businessinsider.com","analystratings.com"},B2691)))&gt;0,1,0)</f>
        <v>0</v>
      </c>
      <c r="O2691" t="s">
        <v>3935</v>
      </c>
    </row>
    <row r="2692" spans="1:15" x14ac:dyDescent="0.35">
      <c r="A2692">
        <v>-0.65359477124182996</v>
      </c>
      <c r="B2692" t="s">
        <v>316</v>
      </c>
      <c r="C2692" t="s">
        <v>2499</v>
      </c>
      <c r="D2692">
        <v>20150401224500</v>
      </c>
      <c r="E2692" s="1">
        <f>IF(SUMPRODUCT(--ISNUMBER(SEARCH({"ECON_EARNINGSREPORT","ECON_STOCKMARKET"},C2692)))&gt;0,1,0)</f>
        <v>1</v>
      </c>
      <c r="F2692" s="1">
        <f>IF(SUMPRODUCT(--ISNUMBER(SEARCH({"ENV_"},C2692)))&gt;0,1,0)</f>
        <v>0</v>
      </c>
      <c r="G2692" s="1">
        <f>IF(SUMPRODUCT(--ISNUMBER(SEARCH({"DISCRIMINATION","HARASSMENT","HATE_SPEECH","GENDER_VIOLENCE"},C2692)))&gt;0,1,0)</f>
        <v>0</v>
      </c>
      <c r="H2692" s="1">
        <f>IF(SUMPRODUCT(--ISNUMBER(SEARCH({"LEGALIZE","LEGISLATION","TRIAL"},C2692)))&gt;0,1,0)</f>
        <v>0</v>
      </c>
      <c r="I2692" s="1">
        <f>IF(SUMPRODUCT(--ISNUMBER(SEARCH({"LEADER"},C2692)))&gt;0,1,0)</f>
        <v>0</v>
      </c>
      <c r="J2692" t="str">
        <f t="shared" si="168"/>
        <v>2015</v>
      </c>
      <c r="K2692" t="str">
        <f t="shared" si="169"/>
        <v>04</v>
      </c>
      <c r="L2692" t="str">
        <f t="shared" si="170"/>
        <v>01</v>
      </c>
      <c r="M2692" s="2">
        <f t="shared" si="171"/>
        <v>42095.947916666664</v>
      </c>
      <c r="N2692" s="1">
        <f>IF(SUMPRODUCT(--ISNUMBER(SEARCH({"nasdaq.com","bloomberg.com","wsj.com","seekingalpha.com","valuewalk.com","reuters.com","forbes.com","marketwatch.com","investopedia.com","businessinsider.com","analystratings.com"},B2692)))&gt;0,1,0)</f>
        <v>1</v>
      </c>
      <c r="O2692" t="s">
        <v>3935</v>
      </c>
    </row>
    <row r="2693" spans="1:15" x14ac:dyDescent="0.35">
      <c r="A2693">
        <v>-1.87265917602996</v>
      </c>
      <c r="B2693" t="s">
        <v>2500</v>
      </c>
      <c r="C2693" t="s">
        <v>2501</v>
      </c>
      <c r="D2693">
        <v>20150728211500</v>
      </c>
      <c r="E2693" s="1">
        <f>IF(SUMPRODUCT(--ISNUMBER(SEARCH({"ECON_EARNINGSREPORT","ECON_STOCKMARKET"},C2693)))&gt;0,1,0)</f>
        <v>0</v>
      </c>
      <c r="F2693" s="1">
        <f>IF(SUMPRODUCT(--ISNUMBER(SEARCH({"ENV_"},C2693)))&gt;0,1,0)</f>
        <v>0</v>
      </c>
      <c r="G2693" s="1">
        <f>IF(SUMPRODUCT(--ISNUMBER(SEARCH({"DISCRIMINATION","HARASSMENT","HATE_SPEECH","GENDER_VIOLENCE"},C2693)))&gt;0,1,0)</f>
        <v>0</v>
      </c>
      <c r="H2693" s="1">
        <f>IF(SUMPRODUCT(--ISNUMBER(SEARCH({"LEGALIZE","LEGISLATION","TRIAL"},C2693)))&gt;0,1,0)</f>
        <v>1</v>
      </c>
      <c r="I2693" s="1">
        <f>IF(SUMPRODUCT(--ISNUMBER(SEARCH({"LEADER"},C2693)))&gt;0,1,0)</f>
        <v>1</v>
      </c>
      <c r="J2693" t="str">
        <f t="shared" si="168"/>
        <v>2015</v>
      </c>
      <c r="K2693" t="str">
        <f t="shared" si="169"/>
        <v>07</v>
      </c>
      <c r="L2693" t="str">
        <f t="shared" si="170"/>
        <v>28</v>
      </c>
      <c r="M2693" s="2">
        <f t="shared" si="171"/>
        <v>42213.885416666664</v>
      </c>
      <c r="N2693" s="1">
        <f>IF(SUMPRODUCT(--ISNUMBER(SEARCH({"nasdaq.com","bloomberg.com","wsj.com","seekingalpha.com","valuewalk.com","reuters.com","forbes.com","marketwatch.com","investopedia.com","businessinsider.com","analystratings.com"},B2693)))&gt;0,1,0)</f>
        <v>0</v>
      </c>
      <c r="O2693" t="s">
        <v>3935</v>
      </c>
    </row>
    <row r="2694" spans="1:15" x14ac:dyDescent="0.35">
      <c r="A2694">
        <v>0.68493150684931503</v>
      </c>
      <c r="B2694" t="s">
        <v>544</v>
      </c>
      <c r="C2694" t="s">
        <v>2502</v>
      </c>
      <c r="D2694">
        <v>20151217180000</v>
      </c>
      <c r="E2694" s="1">
        <f>IF(SUMPRODUCT(--ISNUMBER(SEARCH({"ECON_EARNINGSREPORT","ECON_STOCKMARKET"},C2694)))&gt;0,1,0)</f>
        <v>0</v>
      </c>
      <c r="F2694" s="1">
        <f>IF(SUMPRODUCT(--ISNUMBER(SEARCH({"ENV_"},C2694)))&gt;0,1,0)</f>
        <v>0</v>
      </c>
      <c r="G2694" s="1">
        <f>IF(SUMPRODUCT(--ISNUMBER(SEARCH({"DISCRIMINATION","HARASSMENT","HATE_SPEECH","GENDER_VIOLENCE"},C2694)))&gt;0,1,0)</f>
        <v>0</v>
      </c>
      <c r="H2694" s="1">
        <f>IF(SUMPRODUCT(--ISNUMBER(SEARCH({"LEGALIZE","LEGISLATION","TRIAL"},C2694)))&gt;0,1,0)</f>
        <v>0</v>
      </c>
      <c r="I2694" s="1">
        <f>IF(SUMPRODUCT(--ISNUMBER(SEARCH({"LEADER"},C2694)))&gt;0,1,0)</f>
        <v>0</v>
      </c>
      <c r="J2694" t="str">
        <f t="shared" si="168"/>
        <v>2015</v>
      </c>
      <c r="K2694" t="str">
        <f t="shared" si="169"/>
        <v>12</v>
      </c>
      <c r="L2694" t="str">
        <f t="shared" si="170"/>
        <v>17</v>
      </c>
      <c r="M2694" s="2">
        <f t="shared" si="171"/>
        <v>42355.75</v>
      </c>
      <c r="N2694" s="1">
        <f>IF(SUMPRODUCT(--ISNUMBER(SEARCH({"nasdaq.com","bloomberg.com","wsj.com","seekingalpha.com","valuewalk.com","reuters.com","forbes.com","marketwatch.com","investopedia.com","businessinsider.com","analystratings.com"},B2694)))&gt;0,1,0)</f>
        <v>0</v>
      </c>
      <c r="O2694" t="s">
        <v>3935</v>
      </c>
    </row>
    <row r="2695" spans="1:15" x14ac:dyDescent="0.35">
      <c r="A2695">
        <v>1.6055045871559599</v>
      </c>
      <c r="B2695" t="s">
        <v>2503</v>
      </c>
      <c r="C2695" t="s">
        <v>2504</v>
      </c>
      <c r="D2695">
        <v>20160115201500</v>
      </c>
      <c r="E2695" s="1">
        <f>IF(SUMPRODUCT(--ISNUMBER(SEARCH({"ECON_EARNINGSREPORT","ECON_STOCKMARKET"},C2695)))&gt;0,1,0)</f>
        <v>0</v>
      </c>
      <c r="F2695" s="1">
        <f>IF(SUMPRODUCT(--ISNUMBER(SEARCH({"ENV_"},C2695)))&gt;0,1,0)</f>
        <v>0</v>
      </c>
      <c r="G2695" s="1">
        <f>IF(SUMPRODUCT(--ISNUMBER(SEARCH({"DISCRIMINATION","HARASSMENT","HATE_SPEECH","GENDER_VIOLENCE"},C2695)))&gt;0,1,0)</f>
        <v>0</v>
      </c>
      <c r="H2695" s="1">
        <f>IF(SUMPRODUCT(--ISNUMBER(SEARCH({"LEGALIZE","LEGISLATION","TRIAL"},C2695)))&gt;0,1,0)</f>
        <v>0</v>
      </c>
      <c r="I2695" s="1">
        <f>IF(SUMPRODUCT(--ISNUMBER(SEARCH({"LEADER"},C2695)))&gt;0,1,0)</f>
        <v>0</v>
      </c>
      <c r="J2695" t="str">
        <f t="shared" si="168"/>
        <v>2016</v>
      </c>
      <c r="K2695" t="str">
        <f t="shared" si="169"/>
        <v>01</v>
      </c>
      <c r="L2695" t="str">
        <f t="shared" si="170"/>
        <v>15</v>
      </c>
      <c r="M2695" s="2">
        <f t="shared" si="171"/>
        <v>42384.84375</v>
      </c>
      <c r="N2695" s="1">
        <f>IF(SUMPRODUCT(--ISNUMBER(SEARCH({"nasdaq.com","bloomberg.com","wsj.com","seekingalpha.com","valuewalk.com","reuters.com","forbes.com","marketwatch.com","investopedia.com","businessinsider.com","analystratings.com"},B2695)))&gt;0,1,0)</f>
        <v>0</v>
      </c>
      <c r="O2695" t="s">
        <v>3935</v>
      </c>
    </row>
    <row r="2696" spans="1:15" x14ac:dyDescent="0.35">
      <c r="A2696">
        <v>0.60240963855421703</v>
      </c>
      <c r="B2696" t="s">
        <v>4</v>
      </c>
      <c r="C2696" t="s">
        <v>2505</v>
      </c>
      <c r="D2696">
        <v>20151224063000</v>
      </c>
      <c r="E2696" s="1">
        <f>IF(SUMPRODUCT(--ISNUMBER(SEARCH({"ECON_EARNINGSREPORT","ECON_STOCKMARKET"},C2696)))&gt;0,1,0)</f>
        <v>1</v>
      </c>
      <c r="F2696" s="1">
        <f>IF(SUMPRODUCT(--ISNUMBER(SEARCH({"ENV_"},C2696)))&gt;0,1,0)</f>
        <v>0</v>
      </c>
      <c r="G2696" s="1">
        <f>IF(SUMPRODUCT(--ISNUMBER(SEARCH({"DISCRIMINATION","HARASSMENT","HATE_SPEECH","GENDER_VIOLENCE"},C2696)))&gt;0,1,0)</f>
        <v>0</v>
      </c>
      <c r="H2696" s="1">
        <f>IF(SUMPRODUCT(--ISNUMBER(SEARCH({"LEGALIZE","LEGISLATION","TRIAL"},C2696)))&gt;0,1,0)</f>
        <v>0</v>
      </c>
      <c r="I2696" s="1">
        <f>IF(SUMPRODUCT(--ISNUMBER(SEARCH({"LEADER"},C2696)))&gt;0,1,0)</f>
        <v>0</v>
      </c>
      <c r="J2696" t="str">
        <f t="shared" si="168"/>
        <v>2015</v>
      </c>
      <c r="K2696" t="str">
        <f t="shared" si="169"/>
        <v>12</v>
      </c>
      <c r="L2696" t="str">
        <f t="shared" si="170"/>
        <v>24</v>
      </c>
      <c r="M2696" s="2">
        <f t="shared" si="171"/>
        <v>42362.270833333336</v>
      </c>
      <c r="N2696" s="1">
        <f>IF(SUMPRODUCT(--ISNUMBER(SEARCH({"nasdaq.com","bloomberg.com","wsj.com","seekingalpha.com","valuewalk.com","reuters.com","forbes.com","marketwatch.com","investopedia.com","businessinsider.com","analystratings.com"},B2696)))&gt;0,1,0)</f>
        <v>0</v>
      </c>
      <c r="O2696" t="s">
        <v>3935</v>
      </c>
    </row>
    <row r="2697" spans="1:15" x14ac:dyDescent="0.35">
      <c r="A2697">
        <v>-0.17035775127768299</v>
      </c>
      <c r="B2697" t="s">
        <v>1442</v>
      </c>
      <c r="C2697" t="s">
        <v>2506</v>
      </c>
      <c r="D2697">
        <v>20151222214500</v>
      </c>
      <c r="E2697" s="1">
        <f>IF(SUMPRODUCT(--ISNUMBER(SEARCH({"ECON_EARNINGSREPORT","ECON_STOCKMARKET"},C2697)))&gt;0,1,0)</f>
        <v>1</v>
      </c>
      <c r="F2697" s="1">
        <f>IF(SUMPRODUCT(--ISNUMBER(SEARCH({"ENV_"},C2697)))&gt;0,1,0)</f>
        <v>0</v>
      </c>
      <c r="G2697" s="1">
        <f>IF(SUMPRODUCT(--ISNUMBER(SEARCH({"DISCRIMINATION","HARASSMENT","HATE_SPEECH","GENDER_VIOLENCE"},C2697)))&gt;0,1,0)</f>
        <v>0</v>
      </c>
      <c r="H2697" s="1">
        <f>IF(SUMPRODUCT(--ISNUMBER(SEARCH({"LEGALIZE","LEGISLATION","TRIAL"},C2697)))&gt;0,1,0)</f>
        <v>0</v>
      </c>
      <c r="I2697" s="1">
        <f>IF(SUMPRODUCT(--ISNUMBER(SEARCH({"LEADER"},C2697)))&gt;0,1,0)</f>
        <v>0</v>
      </c>
      <c r="J2697" t="str">
        <f t="shared" si="168"/>
        <v>2015</v>
      </c>
      <c r="K2697" t="str">
        <f t="shared" si="169"/>
        <v>12</v>
      </c>
      <c r="L2697" t="str">
        <f t="shared" si="170"/>
        <v>22</v>
      </c>
      <c r="M2697" s="2">
        <f t="shared" si="171"/>
        <v>42360.90625</v>
      </c>
      <c r="N2697" s="1">
        <f>IF(SUMPRODUCT(--ISNUMBER(SEARCH({"nasdaq.com","bloomberg.com","wsj.com","seekingalpha.com","valuewalk.com","reuters.com","forbes.com","marketwatch.com","investopedia.com","businessinsider.com","analystratings.com"},B2697)))&gt;0,1,0)</f>
        <v>0</v>
      </c>
      <c r="O2697" t="s">
        <v>3935</v>
      </c>
    </row>
    <row r="2698" spans="1:15" x14ac:dyDescent="0.35">
      <c r="A2698">
        <v>-0.90090090090090102</v>
      </c>
      <c r="B2698" t="s">
        <v>44</v>
      </c>
      <c r="C2698" t="s">
        <v>2507</v>
      </c>
      <c r="D2698">
        <v>20160321233000</v>
      </c>
      <c r="E2698" s="1">
        <f>IF(SUMPRODUCT(--ISNUMBER(SEARCH({"ECON_EARNINGSREPORT","ECON_STOCKMARKET"},C2698)))&gt;0,1,0)</f>
        <v>1</v>
      </c>
      <c r="F2698" s="1">
        <f>IF(SUMPRODUCT(--ISNUMBER(SEARCH({"ENV_"},C2698)))&gt;0,1,0)</f>
        <v>0</v>
      </c>
      <c r="G2698" s="1">
        <f>IF(SUMPRODUCT(--ISNUMBER(SEARCH({"DISCRIMINATION","HARASSMENT","HATE_SPEECH","GENDER_VIOLENCE"},C2698)))&gt;0,1,0)</f>
        <v>0</v>
      </c>
      <c r="H2698" s="1">
        <f>IF(SUMPRODUCT(--ISNUMBER(SEARCH({"LEGALIZE","LEGISLATION","TRIAL"},C2698)))&gt;0,1,0)</f>
        <v>0</v>
      </c>
      <c r="I2698" s="1">
        <f>IF(SUMPRODUCT(--ISNUMBER(SEARCH({"LEADER"},C2698)))&gt;0,1,0)</f>
        <v>0</v>
      </c>
      <c r="J2698" t="str">
        <f t="shared" si="168"/>
        <v>2016</v>
      </c>
      <c r="K2698" t="str">
        <f t="shared" si="169"/>
        <v>03</v>
      </c>
      <c r="L2698" t="str">
        <f t="shared" si="170"/>
        <v>21</v>
      </c>
      <c r="M2698" s="2">
        <f t="shared" si="171"/>
        <v>42450.979166666664</v>
      </c>
      <c r="N2698" s="1">
        <f>IF(SUMPRODUCT(--ISNUMBER(SEARCH({"nasdaq.com","bloomberg.com","wsj.com","seekingalpha.com","valuewalk.com","reuters.com","forbes.com","marketwatch.com","investopedia.com","businessinsider.com","analystratings.com"},B2698)))&gt;0,1,0)</f>
        <v>0</v>
      </c>
      <c r="O2698" t="s">
        <v>3935</v>
      </c>
    </row>
    <row r="2699" spans="1:15" x14ac:dyDescent="0.35">
      <c r="A2699">
        <v>2.2346368715083802</v>
      </c>
      <c r="B2699" t="s">
        <v>25</v>
      </c>
      <c r="C2699" t="s">
        <v>1582</v>
      </c>
      <c r="D2699">
        <v>20150625204500</v>
      </c>
      <c r="E2699" s="1">
        <f>IF(SUMPRODUCT(--ISNUMBER(SEARCH({"ECON_EARNINGSREPORT","ECON_STOCKMARKET"},C2699)))&gt;0,1,0)</f>
        <v>1</v>
      </c>
      <c r="F2699" s="1">
        <f>IF(SUMPRODUCT(--ISNUMBER(SEARCH({"ENV_"},C2699)))&gt;0,1,0)</f>
        <v>0</v>
      </c>
      <c r="G2699" s="1">
        <f>IF(SUMPRODUCT(--ISNUMBER(SEARCH({"DISCRIMINATION","HARASSMENT","HATE_SPEECH","GENDER_VIOLENCE"},C2699)))&gt;0,1,0)</f>
        <v>0</v>
      </c>
      <c r="H2699" s="1">
        <f>IF(SUMPRODUCT(--ISNUMBER(SEARCH({"LEGALIZE","LEGISLATION","TRIAL"},C2699)))&gt;0,1,0)</f>
        <v>0</v>
      </c>
      <c r="I2699" s="1">
        <f>IF(SUMPRODUCT(--ISNUMBER(SEARCH({"LEADER"},C2699)))&gt;0,1,0)</f>
        <v>0</v>
      </c>
      <c r="J2699" t="str">
        <f t="shared" si="168"/>
        <v>2015</v>
      </c>
      <c r="K2699" t="str">
        <f t="shared" si="169"/>
        <v>06</v>
      </c>
      <c r="L2699" t="str">
        <f t="shared" si="170"/>
        <v>25</v>
      </c>
      <c r="M2699" s="2">
        <f t="shared" si="171"/>
        <v>42180.864583333336</v>
      </c>
      <c r="N2699" s="1">
        <f>IF(SUMPRODUCT(--ISNUMBER(SEARCH({"nasdaq.com","bloomberg.com","wsj.com","seekingalpha.com","valuewalk.com","reuters.com","forbes.com","marketwatch.com","investopedia.com","businessinsider.com","analystratings.com"},B2699)))&gt;0,1,0)</f>
        <v>0</v>
      </c>
      <c r="O2699" t="s">
        <v>3935</v>
      </c>
    </row>
    <row r="2700" spans="1:15" x14ac:dyDescent="0.35">
      <c r="A2700">
        <v>8.0710250201775399E-2</v>
      </c>
      <c r="B2700" t="s">
        <v>85</v>
      </c>
      <c r="D2700">
        <v>20150706160000</v>
      </c>
      <c r="E2700" s="1">
        <f>IF(SUMPRODUCT(--ISNUMBER(SEARCH({"ECON_EARNINGSREPORT","ECON_STOCKMARKET"},C2700)))&gt;0,1,0)</f>
        <v>0</v>
      </c>
      <c r="F2700" s="1">
        <f>IF(SUMPRODUCT(--ISNUMBER(SEARCH({"ENV_"},C2700)))&gt;0,1,0)</f>
        <v>0</v>
      </c>
      <c r="G2700" s="1">
        <f>IF(SUMPRODUCT(--ISNUMBER(SEARCH({"DISCRIMINATION","HARASSMENT","HATE_SPEECH","GENDER_VIOLENCE"},C2700)))&gt;0,1,0)</f>
        <v>0</v>
      </c>
      <c r="H2700" s="1">
        <f>IF(SUMPRODUCT(--ISNUMBER(SEARCH({"LEGALIZE","LEGISLATION","TRIAL"},C2700)))&gt;0,1,0)</f>
        <v>0</v>
      </c>
      <c r="I2700" s="1">
        <f>IF(SUMPRODUCT(--ISNUMBER(SEARCH({"LEADER"},C2700)))&gt;0,1,0)</f>
        <v>0</v>
      </c>
      <c r="J2700" t="str">
        <f t="shared" si="168"/>
        <v>2015</v>
      </c>
      <c r="K2700" t="str">
        <f t="shared" si="169"/>
        <v>07</v>
      </c>
      <c r="L2700" t="str">
        <f t="shared" si="170"/>
        <v>06</v>
      </c>
      <c r="M2700" s="2">
        <f t="shared" si="171"/>
        <v>42191.666666666664</v>
      </c>
      <c r="N2700" s="1">
        <f>IF(SUMPRODUCT(--ISNUMBER(SEARCH({"nasdaq.com","bloomberg.com","wsj.com","seekingalpha.com","valuewalk.com","reuters.com","forbes.com","marketwatch.com","investopedia.com","businessinsider.com","analystratings.com"},B2700)))&gt;0,1,0)</f>
        <v>0</v>
      </c>
      <c r="O2700" t="s">
        <v>3935</v>
      </c>
    </row>
    <row r="2701" spans="1:15" x14ac:dyDescent="0.35">
      <c r="A2701">
        <v>-1.00806451612903</v>
      </c>
      <c r="B2701" t="s">
        <v>1580</v>
      </c>
      <c r="D2701">
        <v>20150720231500</v>
      </c>
      <c r="E2701" s="1">
        <f>IF(SUMPRODUCT(--ISNUMBER(SEARCH({"ECON_EARNINGSREPORT","ECON_STOCKMARKET"},C2701)))&gt;0,1,0)</f>
        <v>0</v>
      </c>
      <c r="F2701" s="1">
        <f>IF(SUMPRODUCT(--ISNUMBER(SEARCH({"ENV_"},C2701)))&gt;0,1,0)</f>
        <v>0</v>
      </c>
      <c r="G2701" s="1">
        <f>IF(SUMPRODUCT(--ISNUMBER(SEARCH({"DISCRIMINATION","HARASSMENT","HATE_SPEECH","GENDER_VIOLENCE"},C2701)))&gt;0,1,0)</f>
        <v>0</v>
      </c>
      <c r="H2701" s="1">
        <f>IF(SUMPRODUCT(--ISNUMBER(SEARCH({"LEGALIZE","LEGISLATION","TRIAL"},C2701)))&gt;0,1,0)</f>
        <v>0</v>
      </c>
      <c r="I2701" s="1">
        <f>IF(SUMPRODUCT(--ISNUMBER(SEARCH({"LEADER"},C2701)))&gt;0,1,0)</f>
        <v>0</v>
      </c>
      <c r="J2701" t="str">
        <f t="shared" si="168"/>
        <v>2015</v>
      </c>
      <c r="K2701" t="str">
        <f t="shared" si="169"/>
        <v>07</v>
      </c>
      <c r="L2701" t="str">
        <f t="shared" si="170"/>
        <v>20</v>
      </c>
      <c r="M2701" s="2">
        <f t="shared" si="171"/>
        <v>42205.96875</v>
      </c>
      <c r="N2701" s="1">
        <f>IF(SUMPRODUCT(--ISNUMBER(SEARCH({"nasdaq.com","bloomberg.com","wsj.com","seekingalpha.com","valuewalk.com","reuters.com","forbes.com","marketwatch.com","investopedia.com","businessinsider.com","analystratings.com"},B2701)))&gt;0,1,0)</f>
        <v>0</v>
      </c>
      <c r="O2701" t="s">
        <v>3935</v>
      </c>
    </row>
    <row r="2702" spans="1:15" x14ac:dyDescent="0.35">
      <c r="A2702">
        <v>1.47783251231527</v>
      </c>
      <c r="B2702" t="s">
        <v>1448</v>
      </c>
      <c r="C2702" t="s">
        <v>2508</v>
      </c>
      <c r="D2702">
        <v>20150407174500</v>
      </c>
      <c r="E2702" s="1">
        <f>IF(SUMPRODUCT(--ISNUMBER(SEARCH({"ECON_EARNINGSREPORT","ECON_STOCKMARKET"},C2702)))&gt;0,1,0)</f>
        <v>1</v>
      </c>
      <c r="F2702" s="1">
        <f>IF(SUMPRODUCT(--ISNUMBER(SEARCH({"ENV_"},C2702)))&gt;0,1,0)</f>
        <v>0</v>
      </c>
      <c r="G2702" s="1">
        <f>IF(SUMPRODUCT(--ISNUMBER(SEARCH({"DISCRIMINATION","HARASSMENT","HATE_SPEECH","GENDER_VIOLENCE"},C2702)))&gt;0,1,0)</f>
        <v>0</v>
      </c>
      <c r="H2702" s="1">
        <f>IF(SUMPRODUCT(--ISNUMBER(SEARCH({"LEGALIZE","LEGISLATION","TRIAL"},C2702)))&gt;0,1,0)</f>
        <v>0</v>
      </c>
      <c r="I2702" s="1">
        <f>IF(SUMPRODUCT(--ISNUMBER(SEARCH({"LEADER"},C2702)))&gt;0,1,0)</f>
        <v>1</v>
      </c>
      <c r="J2702" t="str">
        <f t="shared" si="168"/>
        <v>2015</v>
      </c>
      <c r="K2702" t="str">
        <f t="shared" si="169"/>
        <v>04</v>
      </c>
      <c r="L2702" t="str">
        <f t="shared" si="170"/>
        <v>07</v>
      </c>
      <c r="M2702" s="2">
        <f t="shared" si="171"/>
        <v>42101.739583333336</v>
      </c>
      <c r="N2702" s="1">
        <f>IF(SUMPRODUCT(--ISNUMBER(SEARCH({"nasdaq.com","bloomberg.com","wsj.com","seekingalpha.com","valuewalk.com","reuters.com","forbes.com","marketwatch.com","investopedia.com","businessinsider.com","analystratings.com"},B2702)))&gt;0,1,0)</f>
        <v>0</v>
      </c>
      <c r="O2702" t="s">
        <v>3935</v>
      </c>
    </row>
    <row r="2703" spans="1:15" x14ac:dyDescent="0.35">
      <c r="A2703">
        <v>0.89552238805970197</v>
      </c>
      <c r="B2703" t="s">
        <v>2509</v>
      </c>
      <c r="D2703">
        <v>20150817161500</v>
      </c>
      <c r="E2703" s="1">
        <f>IF(SUMPRODUCT(--ISNUMBER(SEARCH({"ECON_EARNINGSREPORT","ECON_STOCKMARKET"},C2703)))&gt;0,1,0)</f>
        <v>0</v>
      </c>
      <c r="F2703" s="1">
        <f>IF(SUMPRODUCT(--ISNUMBER(SEARCH({"ENV_"},C2703)))&gt;0,1,0)</f>
        <v>0</v>
      </c>
      <c r="G2703" s="1">
        <f>IF(SUMPRODUCT(--ISNUMBER(SEARCH({"DISCRIMINATION","HARASSMENT","HATE_SPEECH","GENDER_VIOLENCE"},C2703)))&gt;0,1,0)</f>
        <v>0</v>
      </c>
      <c r="H2703" s="1">
        <f>IF(SUMPRODUCT(--ISNUMBER(SEARCH({"LEGALIZE","LEGISLATION","TRIAL"},C2703)))&gt;0,1,0)</f>
        <v>0</v>
      </c>
      <c r="I2703" s="1">
        <f>IF(SUMPRODUCT(--ISNUMBER(SEARCH({"LEADER"},C2703)))&gt;0,1,0)</f>
        <v>0</v>
      </c>
      <c r="J2703" t="str">
        <f t="shared" si="168"/>
        <v>2015</v>
      </c>
      <c r="K2703" t="str">
        <f t="shared" si="169"/>
        <v>08</v>
      </c>
      <c r="L2703" t="str">
        <f t="shared" si="170"/>
        <v>17</v>
      </c>
      <c r="M2703" s="2">
        <f t="shared" si="171"/>
        <v>42233.677083333336</v>
      </c>
      <c r="N2703" s="1">
        <f>IF(SUMPRODUCT(--ISNUMBER(SEARCH({"nasdaq.com","bloomberg.com","wsj.com","seekingalpha.com","valuewalk.com","reuters.com","forbes.com","marketwatch.com","investopedia.com","businessinsider.com","analystratings.com"},B2703)))&gt;0,1,0)</f>
        <v>0</v>
      </c>
      <c r="O2703" t="s">
        <v>3935</v>
      </c>
    </row>
    <row r="2704" spans="1:15" x14ac:dyDescent="0.35">
      <c r="A2704">
        <v>1.19760479041916</v>
      </c>
      <c r="B2704" t="s">
        <v>89</v>
      </c>
      <c r="C2704" t="s">
        <v>2510</v>
      </c>
      <c r="D2704">
        <v>20151001211500</v>
      </c>
      <c r="E2704" s="1">
        <f>IF(SUMPRODUCT(--ISNUMBER(SEARCH({"ECON_EARNINGSREPORT","ECON_STOCKMARKET"},C2704)))&gt;0,1,0)</f>
        <v>0</v>
      </c>
      <c r="F2704" s="1">
        <f>IF(SUMPRODUCT(--ISNUMBER(SEARCH({"ENV_"},C2704)))&gt;0,1,0)</f>
        <v>0</v>
      </c>
      <c r="G2704" s="1">
        <f>IF(SUMPRODUCT(--ISNUMBER(SEARCH({"DISCRIMINATION","HARASSMENT","HATE_SPEECH","GENDER_VIOLENCE"},C2704)))&gt;0,1,0)</f>
        <v>0</v>
      </c>
      <c r="H2704" s="1">
        <f>IF(SUMPRODUCT(--ISNUMBER(SEARCH({"LEGALIZE","LEGISLATION","TRIAL"},C2704)))&gt;0,1,0)</f>
        <v>0</v>
      </c>
      <c r="I2704" s="1">
        <f>IF(SUMPRODUCT(--ISNUMBER(SEARCH({"LEADER"},C2704)))&gt;0,1,0)</f>
        <v>0</v>
      </c>
      <c r="J2704" t="str">
        <f t="shared" si="168"/>
        <v>2015</v>
      </c>
      <c r="K2704" t="str">
        <f t="shared" si="169"/>
        <v>10</v>
      </c>
      <c r="L2704" t="str">
        <f t="shared" si="170"/>
        <v>01</v>
      </c>
      <c r="M2704" s="2">
        <f t="shared" si="171"/>
        <v>42278.885416666664</v>
      </c>
      <c r="N2704" s="1">
        <f>IF(SUMPRODUCT(--ISNUMBER(SEARCH({"nasdaq.com","bloomberg.com","wsj.com","seekingalpha.com","valuewalk.com","reuters.com","forbes.com","marketwatch.com","investopedia.com","businessinsider.com","analystratings.com"},B2704)))&gt;0,1,0)</f>
        <v>0</v>
      </c>
      <c r="O2704" t="s">
        <v>3935</v>
      </c>
    </row>
    <row r="2705" spans="1:15" x14ac:dyDescent="0.35">
      <c r="A2705">
        <v>-0.43988269794721402</v>
      </c>
      <c r="B2705" t="s">
        <v>1498</v>
      </c>
      <c r="C2705" t="s">
        <v>2511</v>
      </c>
      <c r="D2705">
        <v>20150908144500</v>
      </c>
      <c r="E2705" s="1">
        <f>IF(SUMPRODUCT(--ISNUMBER(SEARCH({"ECON_EARNINGSREPORT","ECON_STOCKMARKET"},C2705)))&gt;0,1,0)</f>
        <v>1</v>
      </c>
      <c r="F2705" s="1">
        <f>IF(SUMPRODUCT(--ISNUMBER(SEARCH({"ENV_"},C2705)))&gt;0,1,0)</f>
        <v>1</v>
      </c>
      <c r="G2705" s="1">
        <f>IF(SUMPRODUCT(--ISNUMBER(SEARCH({"DISCRIMINATION","HARASSMENT","HATE_SPEECH","GENDER_VIOLENCE"},C2705)))&gt;0,1,0)</f>
        <v>0</v>
      </c>
      <c r="H2705" s="1">
        <f>IF(SUMPRODUCT(--ISNUMBER(SEARCH({"LEGALIZE","LEGISLATION","TRIAL"},C2705)))&gt;0,1,0)</f>
        <v>1</v>
      </c>
      <c r="I2705" s="1">
        <f>IF(SUMPRODUCT(--ISNUMBER(SEARCH({"LEADER"},C2705)))&gt;0,1,0)</f>
        <v>0</v>
      </c>
      <c r="J2705" t="str">
        <f t="shared" si="168"/>
        <v>2015</v>
      </c>
      <c r="K2705" t="str">
        <f t="shared" si="169"/>
        <v>09</v>
      </c>
      <c r="L2705" t="str">
        <f t="shared" si="170"/>
        <v>08</v>
      </c>
      <c r="M2705" s="2">
        <f t="shared" si="171"/>
        <v>42255.614583333336</v>
      </c>
      <c r="N2705" s="1">
        <f>IF(SUMPRODUCT(--ISNUMBER(SEARCH({"nasdaq.com","bloomberg.com","wsj.com","seekingalpha.com","valuewalk.com","reuters.com","forbes.com","marketwatch.com","investopedia.com","businessinsider.com","analystratings.com"},B2705)))&gt;0,1,0)</f>
        <v>0</v>
      </c>
      <c r="O2705" t="s">
        <v>3935</v>
      </c>
    </row>
    <row r="2706" spans="1:15" x14ac:dyDescent="0.35">
      <c r="A2706">
        <v>0</v>
      </c>
      <c r="B2706" t="s">
        <v>25</v>
      </c>
      <c r="D2706">
        <v>20150714044500</v>
      </c>
      <c r="E2706" s="1">
        <f>IF(SUMPRODUCT(--ISNUMBER(SEARCH({"ECON_EARNINGSREPORT","ECON_STOCKMARKET"},C2706)))&gt;0,1,0)</f>
        <v>0</v>
      </c>
      <c r="F2706" s="1">
        <f>IF(SUMPRODUCT(--ISNUMBER(SEARCH({"ENV_"},C2706)))&gt;0,1,0)</f>
        <v>0</v>
      </c>
      <c r="G2706" s="1">
        <f>IF(SUMPRODUCT(--ISNUMBER(SEARCH({"DISCRIMINATION","HARASSMENT","HATE_SPEECH","GENDER_VIOLENCE"},C2706)))&gt;0,1,0)</f>
        <v>0</v>
      </c>
      <c r="H2706" s="1">
        <f>IF(SUMPRODUCT(--ISNUMBER(SEARCH({"LEGALIZE","LEGISLATION","TRIAL"},C2706)))&gt;0,1,0)</f>
        <v>0</v>
      </c>
      <c r="I2706" s="1">
        <f>IF(SUMPRODUCT(--ISNUMBER(SEARCH({"LEADER"},C2706)))&gt;0,1,0)</f>
        <v>0</v>
      </c>
      <c r="J2706" t="str">
        <f t="shared" si="168"/>
        <v>2015</v>
      </c>
      <c r="K2706" t="str">
        <f t="shared" si="169"/>
        <v>07</v>
      </c>
      <c r="L2706" t="str">
        <f t="shared" si="170"/>
        <v>14</v>
      </c>
      <c r="M2706" s="2">
        <f t="shared" si="171"/>
        <v>42199.197916666664</v>
      </c>
      <c r="N2706" s="1">
        <f>IF(SUMPRODUCT(--ISNUMBER(SEARCH({"nasdaq.com","bloomberg.com","wsj.com","seekingalpha.com","valuewalk.com","reuters.com","forbes.com","marketwatch.com","investopedia.com","businessinsider.com","analystratings.com"},B2706)))&gt;0,1,0)</f>
        <v>0</v>
      </c>
      <c r="O2706" t="s">
        <v>3935</v>
      </c>
    </row>
    <row r="2707" spans="1:15" x14ac:dyDescent="0.35">
      <c r="A2707">
        <v>-4.0935672514619901</v>
      </c>
      <c r="B2707" t="s">
        <v>40</v>
      </c>
      <c r="C2707" t="s">
        <v>2512</v>
      </c>
      <c r="D2707">
        <v>20160331211500</v>
      </c>
      <c r="E2707" s="1">
        <f>IF(SUMPRODUCT(--ISNUMBER(SEARCH({"ECON_EARNINGSREPORT","ECON_STOCKMARKET"},C2707)))&gt;0,1,0)</f>
        <v>1</v>
      </c>
      <c r="F2707" s="1">
        <f>IF(SUMPRODUCT(--ISNUMBER(SEARCH({"ENV_"},C2707)))&gt;0,1,0)</f>
        <v>0</v>
      </c>
      <c r="G2707" s="1">
        <f>IF(SUMPRODUCT(--ISNUMBER(SEARCH({"DISCRIMINATION","HARASSMENT","HATE_SPEECH","GENDER_VIOLENCE"},C2707)))&gt;0,1,0)</f>
        <v>0</v>
      </c>
      <c r="H2707" s="1">
        <f>IF(SUMPRODUCT(--ISNUMBER(SEARCH({"LEGALIZE","LEGISLATION","TRIAL"},C2707)))&gt;0,1,0)</f>
        <v>0</v>
      </c>
      <c r="I2707" s="1">
        <f>IF(SUMPRODUCT(--ISNUMBER(SEARCH({"LEADER"},C2707)))&gt;0,1,0)</f>
        <v>0</v>
      </c>
      <c r="J2707" t="str">
        <f t="shared" si="168"/>
        <v>2016</v>
      </c>
      <c r="K2707" t="str">
        <f t="shared" si="169"/>
        <v>03</v>
      </c>
      <c r="L2707" t="str">
        <f t="shared" si="170"/>
        <v>31</v>
      </c>
      <c r="M2707" s="2">
        <f t="shared" si="171"/>
        <v>42460.885416666664</v>
      </c>
      <c r="N2707" s="1">
        <f>IF(SUMPRODUCT(--ISNUMBER(SEARCH({"nasdaq.com","bloomberg.com","wsj.com","seekingalpha.com","valuewalk.com","reuters.com","forbes.com","marketwatch.com","investopedia.com","businessinsider.com","analystratings.com"},B2707)))&gt;0,1,0)</f>
        <v>0</v>
      </c>
      <c r="O2707" t="s">
        <v>3935</v>
      </c>
    </row>
    <row r="2708" spans="1:15" x14ac:dyDescent="0.35">
      <c r="A2708">
        <v>4.2038216560509598</v>
      </c>
      <c r="B2708" t="s">
        <v>96</v>
      </c>
      <c r="C2708" t="s">
        <v>2513</v>
      </c>
      <c r="D2708">
        <v>20150603030000</v>
      </c>
      <c r="E2708" s="1">
        <f>IF(SUMPRODUCT(--ISNUMBER(SEARCH({"ECON_EARNINGSREPORT","ECON_STOCKMARKET"},C2708)))&gt;0,1,0)</f>
        <v>1</v>
      </c>
      <c r="F2708" s="1">
        <f>IF(SUMPRODUCT(--ISNUMBER(SEARCH({"ENV_"},C2708)))&gt;0,1,0)</f>
        <v>0</v>
      </c>
      <c r="G2708" s="1">
        <f>IF(SUMPRODUCT(--ISNUMBER(SEARCH({"DISCRIMINATION","HARASSMENT","HATE_SPEECH","GENDER_VIOLENCE"},C2708)))&gt;0,1,0)</f>
        <v>0</v>
      </c>
      <c r="H2708" s="1">
        <f>IF(SUMPRODUCT(--ISNUMBER(SEARCH({"LEGALIZE","LEGISLATION","TRIAL"},C2708)))&gt;0,1,0)</f>
        <v>0</v>
      </c>
      <c r="I2708" s="1">
        <f>IF(SUMPRODUCT(--ISNUMBER(SEARCH({"LEADER"},C2708)))&gt;0,1,0)</f>
        <v>1</v>
      </c>
      <c r="J2708" t="str">
        <f t="shared" si="168"/>
        <v>2015</v>
      </c>
      <c r="K2708" t="str">
        <f t="shared" si="169"/>
        <v>06</v>
      </c>
      <c r="L2708" t="str">
        <f t="shared" si="170"/>
        <v>03</v>
      </c>
      <c r="M2708" s="2">
        <f t="shared" si="171"/>
        <v>42158.125</v>
      </c>
      <c r="N2708" s="1">
        <f>IF(SUMPRODUCT(--ISNUMBER(SEARCH({"nasdaq.com","bloomberg.com","wsj.com","seekingalpha.com","valuewalk.com","reuters.com","forbes.com","marketwatch.com","investopedia.com","businessinsider.com","analystratings.com"},B2708)))&gt;0,1,0)</f>
        <v>0</v>
      </c>
      <c r="O2708" t="s">
        <v>3935</v>
      </c>
    </row>
    <row r="2709" spans="1:15" x14ac:dyDescent="0.35">
      <c r="A2709">
        <v>2.6825633383010401</v>
      </c>
      <c r="B2709" t="s">
        <v>2514</v>
      </c>
      <c r="C2709" t="s">
        <v>2515</v>
      </c>
      <c r="D2709">
        <v>20151114070000</v>
      </c>
      <c r="E2709" s="1">
        <f>IF(SUMPRODUCT(--ISNUMBER(SEARCH({"ECON_EARNINGSREPORT","ECON_STOCKMARKET"},C2709)))&gt;0,1,0)</f>
        <v>1</v>
      </c>
      <c r="F2709" s="1">
        <f>IF(SUMPRODUCT(--ISNUMBER(SEARCH({"ENV_"},C2709)))&gt;0,1,0)</f>
        <v>0</v>
      </c>
      <c r="G2709" s="1">
        <f>IF(SUMPRODUCT(--ISNUMBER(SEARCH({"DISCRIMINATION","HARASSMENT","HATE_SPEECH","GENDER_VIOLENCE"},C2709)))&gt;0,1,0)</f>
        <v>0</v>
      </c>
      <c r="H2709" s="1">
        <f>IF(SUMPRODUCT(--ISNUMBER(SEARCH({"LEGALIZE","LEGISLATION","TRIAL"},C2709)))&gt;0,1,0)</f>
        <v>0</v>
      </c>
      <c r="I2709" s="1">
        <f>IF(SUMPRODUCT(--ISNUMBER(SEARCH({"LEADER"},C2709)))&gt;0,1,0)</f>
        <v>0</v>
      </c>
      <c r="J2709" t="str">
        <f t="shared" si="168"/>
        <v>2015</v>
      </c>
      <c r="K2709" t="str">
        <f t="shared" si="169"/>
        <v>11</v>
      </c>
      <c r="L2709" t="str">
        <f t="shared" si="170"/>
        <v>14</v>
      </c>
      <c r="M2709" s="2">
        <f t="shared" si="171"/>
        <v>42322.291666666664</v>
      </c>
      <c r="N2709" s="1">
        <f>IF(SUMPRODUCT(--ISNUMBER(SEARCH({"nasdaq.com","bloomberg.com","wsj.com","seekingalpha.com","valuewalk.com","reuters.com","forbes.com","marketwatch.com","investopedia.com","businessinsider.com","analystratings.com"},B2709)))&gt;0,1,0)</f>
        <v>0</v>
      </c>
      <c r="O2709" t="s">
        <v>3935</v>
      </c>
    </row>
    <row r="2710" spans="1:15" x14ac:dyDescent="0.35">
      <c r="A2710">
        <v>1.8248175182481801</v>
      </c>
      <c r="B2710" t="s">
        <v>10</v>
      </c>
      <c r="C2710" t="s">
        <v>2516</v>
      </c>
      <c r="D2710">
        <v>20150317151500</v>
      </c>
      <c r="E2710" s="1">
        <f>IF(SUMPRODUCT(--ISNUMBER(SEARCH({"ECON_EARNINGSREPORT","ECON_STOCKMARKET"},C2710)))&gt;0,1,0)</f>
        <v>1</v>
      </c>
      <c r="F2710" s="1">
        <f>IF(SUMPRODUCT(--ISNUMBER(SEARCH({"ENV_"},C2710)))&gt;0,1,0)</f>
        <v>0</v>
      </c>
      <c r="G2710" s="1">
        <f>IF(SUMPRODUCT(--ISNUMBER(SEARCH({"DISCRIMINATION","HARASSMENT","HATE_SPEECH","GENDER_VIOLENCE"},C2710)))&gt;0,1,0)</f>
        <v>0</v>
      </c>
      <c r="H2710" s="1">
        <f>IF(SUMPRODUCT(--ISNUMBER(SEARCH({"LEGALIZE","LEGISLATION","TRIAL"},C2710)))&gt;0,1,0)</f>
        <v>0</v>
      </c>
      <c r="I2710" s="1">
        <f>IF(SUMPRODUCT(--ISNUMBER(SEARCH({"LEADER"},C2710)))&gt;0,1,0)</f>
        <v>1</v>
      </c>
      <c r="J2710" t="str">
        <f t="shared" si="168"/>
        <v>2015</v>
      </c>
      <c r="K2710" t="str">
        <f t="shared" si="169"/>
        <v>03</v>
      </c>
      <c r="L2710" t="str">
        <f t="shared" si="170"/>
        <v>17</v>
      </c>
      <c r="M2710" s="2">
        <f t="shared" si="171"/>
        <v>42080.635416666664</v>
      </c>
      <c r="N2710" s="1">
        <f>IF(SUMPRODUCT(--ISNUMBER(SEARCH({"nasdaq.com","bloomberg.com","wsj.com","seekingalpha.com","valuewalk.com","reuters.com","forbes.com","marketwatch.com","investopedia.com","businessinsider.com","analystratings.com"},B2710)))&gt;0,1,0)</f>
        <v>1</v>
      </c>
      <c r="O2710" t="s">
        <v>3935</v>
      </c>
    </row>
    <row r="2711" spans="1:15" x14ac:dyDescent="0.35">
      <c r="A2711">
        <v>0.95693779904306198</v>
      </c>
      <c r="B2711" t="s">
        <v>107</v>
      </c>
      <c r="D2711">
        <v>20150312204500</v>
      </c>
      <c r="E2711" s="1">
        <f>IF(SUMPRODUCT(--ISNUMBER(SEARCH({"ECON_EARNINGSREPORT","ECON_STOCKMARKET"},C2711)))&gt;0,1,0)</f>
        <v>0</v>
      </c>
      <c r="F2711" s="1">
        <f>IF(SUMPRODUCT(--ISNUMBER(SEARCH({"ENV_"},C2711)))&gt;0,1,0)</f>
        <v>0</v>
      </c>
      <c r="G2711" s="1">
        <f>IF(SUMPRODUCT(--ISNUMBER(SEARCH({"DISCRIMINATION","HARASSMENT","HATE_SPEECH","GENDER_VIOLENCE"},C2711)))&gt;0,1,0)</f>
        <v>0</v>
      </c>
      <c r="H2711" s="1">
        <f>IF(SUMPRODUCT(--ISNUMBER(SEARCH({"LEGALIZE","LEGISLATION","TRIAL"},C2711)))&gt;0,1,0)</f>
        <v>0</v>
      </c>
      <c r="I2711" s="1">
        <f>IF(SUMPRODUCT(--ISNUMBER(SEARCH({"LEADER"},C2711)))&gt;0,1,0)</f>
        <v>0</v>
      </c>
      <c r="J2711" t="str">
        <f t="shared" si="168"/>
        <v>2015</v>
      </c>
      <c r="K2711" t="str">
        <f t="shared" si="169"/>
        <v>03</v>
      </c>
      <c r="L2711" t="str">
        <f t="shared" si="170"/>
        <v>12</v>
      </c>
      <c r="M2711" s="2">
        <f t="shared" si="171"/>
        <v>42075.864583333336</v>
      </c>
      <c r="N2711" s="1">
        <f>IF(SUMPRODUCT(--ISNUMBER(SEARCH({"nasdaq.com","bloomberg.com","wsj.com","seekingalpha.com","valuewalk.com","reuters.com","forbes.com","marketwatch.com","investopedia.com","businessinsider.com","analystratings.com"},B2711)))&gt;0,1,0)</f>
        <v>1</v>
      </c>
      <c r="O2711" t="s">
        <v>3935</v>
      </c>
    </row>
    <row r="2712" spans="1:15" x14ac:dyDescent="0.35">
      <c r="A2712">
        <v>0</v>
      </c>
      <c r="B2712" t="s">
        <v>44</v>
      </c>
      <c r="C2712" t="s">
        <v>2517</v>
      </c>
      <c r="D2712">
        <v>20150626141500</v>
      </c>
      <c r="E2712" s="1">
        <f>IF(SUMPRODUCT(--ISNUMBER(SEARCH({"ECON_EARNINGSREPORT","ECON_STOCKMARKET"},C2712)))&gt;0,1,0)</f>
        <v>1</v>
      </c>
      <c r="F2712" s="1">
        <f>IF(SUMPRODUCT(--ISNUMBER(SEARCH({"ENV_"},C2712)))&gt;0,1,0)</f>
        <v>1</v>
      </c>
      <c r="G2712" s="1">
        <f>IF(SUMPRODUCT(--ISNUMBER(SEARCH({"DISCRIMINATION","HARASSMENT","HATE_SPEECH","GENDER_VIOLENCE"},C2712)))&gt;0,1,0)</f>
        <v>0</v>
      </c>
      <c r="H2712" s="1">
        <f>IF(SUMPRODUCT(--ISNUMBER(SEARCH({"LEGALIZE","LEGISLATION","TRIAL"},C2712)))&gt;0,1,0)</f>
        <v>0</v>
      </c>
      <c r="I2712" s="1">
        <f>IF(SUMPRODUCT(--ISNUMBER(SEARCH({"LEADER"},C2712)))&gt;0,1,0)</f>
        <v>0</v>
      </c>
      <c r="J2712" t="str">
        <f t="shared" si="168"/>
        <v>2015</v>
      </c>
      <c r="K2712" t="str">
        <f t="shared" si="169"/>
        <v>06</v>
      </c>
      <c r="L2712" t="str">
        <f t="shared" si="170"/>
        <v>26</v>
      </c>
      <c r="M2712" s="2">
        <f t="shared" si="171"/>
        <v>42181.59375</v>
      </c>
      <c r="N2712" s="1">
        <f>IF(SUMPRODUCT(--ISNUMBER(SEARCH({"nasdaq.com","bloomberg.com","wsj.com","seekingalpha.com","valuewalk.com","reuters.com","forbes.com","marketwatch.com","investopedia.com","businessinsider.com","analystratings.com"},B2712)))&gt;0,1,0)</f>
        <v>0</v>
      </c>
      <c r="O2712" t="s">
        <v>3935</v>
      </c>
    </row>
    <row r="2713" spans="1:15" x14ac:dyDescent="0.35">
      <c r="A2713">
        <v>2.7253668763102699</v>
      </c>
      <c r="B2713" t="s">
        <v>10</v>
      </c>
      <c r="D2713">
        <v>20151221161500</v>
      </c>
      <c r="E2713" s="1">
        <f>IF(SUMPRODUCT(--ISNUMBER(SEARCH({"ECON_EARNINGSREPORT","ECON_STOCKMARKET"},C2713)))&gt;0,1,0)</f>
        <v>0</v>
      </c>
      <c r="F2713" s="1">
        <f>IF(SUMPRODUCT(--ISNUMBER(SEARCH({"ENV_"},C2713)))&gt;0,1,0)</f>
        <v>0</v>
      </c>
      <c r="G2713" s="1">
        <f>IF(SUMPRODUCT(--ISNUMBER(SEARCH({"DISCRIMINATION","HARASSMENT","HATE_SPEECH","GENDER_VIOLENCE"},C2713)))&gt;0,1,0)</f>
        <v>0</v>
      </c>
      <c r="H2713" s="1">
        <f>IF(SUMPRODUCT(--ISNUMBER(SEARCH({"LEGALIZE","LEGISLATION","TRIAL"},C2713)))&gt;0,1,0)</f>
        <v>0</v>
      </c>
      <c r="I2713" s="1">
        <f>IF(SUMPRODUCT(--ISNUMBER(SEARCH({"LEADER"},C2713)))&gt;0,1,0)</f>
        <v>0</v>
      </c>
      <c r="J2713" t="str">
        <f t="shared" si="168"/>
        <v>2015</v>
      </c>
      <c r="K2713" t="str">
        <f t="shared" si="169"/>
        <v>12</v>
      </c>
      <c r="L2713" t="str">
        <f t="shared" si="170"/>
        <v>21</v>
      </c>
      <c r="M2713" s="2">
        <f t="shared" si="171"/>
        <v>42359.677083333336</v>
      </c>
      <c r="N2713" s="1">
        <f>IF(SUMPRODUCT(--ISNUMBER(SEARCH({"nasdaq.com","bloomberg.com","wsj.com","seekingalpha.com","valuewalk.com","reuters.com","forbes.com","marketwatch.com","investopedia.com","businessinsider.com","analystratings.com"},B2713)))&gt;0,1,0)</f>
        <v>1</v>
      </c>
      <c r="O2713" t="s">
        <v>3935</v>
      </c>
    </row>
    <row r="2714" spans="1:15" x14ac:dyDescent="0.35">
      <c r="A2714">
        <v>1.8595041322314101</v>
      </c>
      <c r="B2714" t="s">
        <v>98</v>
      </c>
      <c r="C2714" t="s">
        <v>2518</v>
      </c>
      <c r="D2714">
        <v>20150804204500</v>
      </c>
      <c r="E2714" s="1">
        <f>IF(SUMPRODUCT(--ISNUMBER(SEARCH({"ECON_EARNINGSREPORT","ECON_STOCKMARKET"},C2714)))&gt;0,1,0)</f>
        <v>1</v>
      </c>
      <c r="F2714" s="1">
        <f>IF(SUMPRODUCT(--ISNUMBER(SEARCH({"ENV_"},C2714)))&gt;0,1,0)</f>
        <v>0</v>
      </c>
      <c r="G2714" s="1">
        <f>IF(SUMPRODUCT(--ISNUMBER(SEARCH({"DISCRIMINATION","HARASSMENT","HATE_SPEECH","GENDER_VIOLENCE"},C2714)))&gt;0,1,0)</f>
        <v>0</v>
      </c>
      <c r="H2714" s="1">
        <f>IF(SUMPRODUCT(--ISNUMBER(SEARCH({"LEGALIZE","LEGISLATION","TRIAL"},C2714)))&gt;0,1,0)</f>
        <v>0</v>
      </c>
      <c r="I2714" s="1">
        <f>IF(SUMPRODUCT(--ISNUMBER(SEARCH({"LEADER"},C2714)))&gt;0,1,0)</f>
        <v>0</v>
      </c>
      <c r="J2714" t="str">
        <f t="shared" si="168"/>
        <v>2015</v>
      </c>
      <c r="K2714" t="str">
        <f t="shared" si="169"/>
        <v>08</v>
      </c>
      <c r="L2714" t="str">
        <f t="shared" si="170"/>
        <v>04</v>
      </c>
      <c r="M2714" s="2">
        <f t="shared" si="171"/>
        <v>42220.864583333336</v>
      </c>
      <c r="N2714" s="1">
        <f>IF(SUMPRODUCT(--ISNUMBER(SEARCH({"nasdaq.com","bloomberg.com","wsj.com","seekingalpha.com","valuewalk.com","reuters.com","forbes.com","marketwatch.com","investopedia.com","businessinsider.com","analystratings.com"},B2714)))&gt;0,1,0)</f>
        <v>0</v>
      </c>
      <c r="O2714" t="s">
        <v>3935</v>
      </c>
    </row>
    <row r="2715" spans="1:15" x14ac:dyDescent="0.35">
      <c r="A2715">
        <v>0.84033613445378197</v>
      </c>
      <c r="B2715" t="s">
        <v>2145</v>
      </c>
      <c r="C2715" t="s">
        <v>2519</v>
      </c>
      <c r="D2715">
        <v>20150714060000</v>
      </c>
      <c r="E2715" s="1">
        <f>IF(SUMPRODUCT(--ISNUMBER(SEARCH({"ECON_EARNINGSREPORT","ECON_STOCKMARKET"},C2715)))&gt;0,1,0)</f>
        <v>1</v>
      </c>
      <c r="F2715" s="1">
        <f>IF(SUMPRODUCT(--ISNUMBER(SEARCH({"ENV_"},C2715)))&gt;0,1,0)</f>
        <v>0</v>
      </c>
      <c r="G2715" s="1">
        <f>IF(SUMPRODUCT(--ISNUMBER(SEARCH({"DISCRIMINATION","HARASSMENT","HATE_SPEECH","GENDER_VIOLENCE"},C2715)))&gt;0,1,0)</f>
        <v>0</v>
      </c>
      <c r="H2715" s="1">
        <f>IF(SUMPRODUCT(--ISNUMBER(SEARCH({"LEGALIZE","LEGISLATION","TRIAL"},C2715)))&gt;0,1,0)</f>
        <v>0</v>
      </c>
      <c r="I2715" s="1">
        <f>IF(SUMPRODUCT(--ISNUMBER(SEARCH({"LEADER"},C2715)))&gt;0,1,0)</f>
        <v>0</v>
      </c>
      <c r="J2715" t="str">
        <f t="shared" si="168"/>
        <v>2015</v>
      </c>
      <c r="K2715" t="str">
        <f t="shared" si="169"/>
        <v>07</v>
      </c>
      <c r="L2715" t="str">
        <f t="shared" si="170"/>
        <v>14</v>
      </c>
      <c r="M2715" s="2">
        <f t="shared" si="171"/>
        <v>42199.25</v>
      </c>
      <c r="N2715" s="1">
        <f>IF(SUMPRODUCT(--ISNUMBER(SEARCH({"nasdaq.com","bloomberg.com","wsj.com","seekingalpha.com","valuewalk.com","reuters.com","forbes.com","marketwatch.com","investopedia.com","businessinsider.com","analystratings.com"},B2715)))&gt;0,1,0)</f>
        <v>0</v>
      </c>
      <c r="O2715" t="s">
        <v>3935</v>
      </c>
    </row>
    <row r="2716" spans="1:15" x14ac:dyDescent="0.35">
      <c r="A2716">
        <v>-1.91489361702128</v>
      </c>
      <c r="B2716" t="s">
        <v>31</v>
      </c>
      <c r="C2716" t="s">
        <v>2520</v>
      </c>
      <c r="D2716">
        <v>20150629230000</v>
      </c>
      <c r="E2716" s="1">
        <f>IF(SUMPRODUCT(--ISNUMBER(SEARCH({"ECON_EARNINGSREPORT","ECON_STOCKMARKET"},C2716)))&gt;0,1,0)</f>
        <v>1</v>
      </c>
      <c r="F2716" s="1">
        <f>IF(SUMPRODUCT(--ISNUMBER(SEARCH({"ENV_"},C2716)))&gt;0,1,0)</f>
        <v>0</v>
      </c>
      <c r="G2716" s="1">
        <f>IF(SUMPRODUCT(--ISNUMBER(SEARCH({"DISCRIMINATION","HARASSMENT","HATE_SPEECH","GENDER_VIOLENCE"},C2716)))&gt;0,1,0)</f>
        <v>0</v>
      </c>
      <c r="H2716" s="1">
        <f>IF(SUMPRODUCT(--ISNUMBER(SEARCH({"LEGALIZE","LEGISLATION","TRIAL"},C2716)))&gt;0,1,0)</f>
        <v>0</v>
      </c>
      <c r="I2716" s="1">
        <f>IF(SUMPRODUCT(--ISNUMBER(SEARCH({"LEADER"},C2716)))&gt;0,1,0)</f>
        <v>1</v>
      </c>
      <c r="J2716" t="str">
        <f t="shared" si="168"/>
        <v>2015</v>
      </c>
      <c r="K2716" t="str">
        <f t="shared" si="169"/>
        <v>06</v>
      </c>
      <c r="L2716" t="str">
        <f t="shared" si="170"/>
        <v>29</v>
      </c>
      <c r="M2716" s="2">
        <f t="shared" si="171"/>
        <v>42184.958333333336</v>
      </c>
      <c r="N2716" s="1">
        <f>IF(SUMPRODUCT(--ISNUMBER(SEARCH({"nasdaq.com","bloomberg.com","wsj.com","seekingalpha.com","valuewalk.com","reuters.com","forbes.com","marketwatch.com","investopedia.com","businessinsider.com","analystratings.com"},B2716)))&gt;0,1,0)</f>
        <v>0</v>
      </c>
      <c r="O2716" t="s">
        <v>3935</v>
      </c>
    </row>
    <row r="2717" spans="1:15" x14ac:dyDescent="0.35">
      <c r="A2717">
        <v>1.25</v>
      </c>
      <c r="B2717" t="s">
        <v>128</v>
      </c>
      <c r="C2717" t="s">
        <v>2521</v>
      </c>
      <c r="D2717">
        <v>20151223144500</v>
      </c>
      <c r="E2717" s="1">
        <f>IF(SUMPRODUCT(--ISNUMBER(SEARCH({"ECON_EARNINGSREPORT","ECON_STOCKMARKET"},C2717)))&gt;0,1,0)</f>
        <v>1</v>
      </c>
      <c r="F2717" s="1">
        <f>IF(SUMPRODUCT(--ISNUMBER(SEARCH({"ENV_"},C2717)))&gt;0,1,0)</f>
        <v>0</v>
      </c>
      <c r="G2717" s="1">
        <f>IF(SUMPRODUCT(--ISNUMBER(SEARCH({"DISCRIMINATION","HARASSMENT","HATE_SPEECH","GENDER_VIOLENCE"},C2717)))&gt;0,1,0)</f>
        <v>0</v>
      </c>
      <c r="H2717" s="1">
        <f>IF(SUMPRODUCT(--ISNUMBER(SEARCH({"LEGALIZE","LEGISLATION","TRIAL"},C2717)))&gt;0,1,0)</f>
        <v>0</v>
      </c>
      <c r="I2717" s="1">
        <f>IF(SUMPRODUCT(--ISNUMBER(SEARCH({"LEADER"},C2717)))&gt;0,1,0)</f>
        <v>0</v>
      </c>
      <c r="J2717" t="str">
        <f t="shared" si="168"/>
        <v>2015</v>
      </c>
      <c r="K2717" t="str">
        <f t="shared" si="169"/>
        <v>12</v>
      </c>
      <c r="L2717" t="str">
        <f t="shared" si="170"/>
        <v>23</v>
      </c>
      <c r="M2717" s="2">
        <f t="shared" si="171"/>
        <v>42361.614583333336</v>
      </c>
      <c r="N2717" s="1">
        <f>IF(SUMPRODUCT(--ISNUMBER(SEARCH({"nasdaq.com","bloomberg.com","wsj.com","seekingalpha.com","valuewalk.com","reuters.com","forbes.com","marketwatch.com","investopedia.com","businessinsider.com","analystratings.com"},B2717)))&gt;0,1,0)</f>
        <v>0</v>
      </c>
      <c r="O2717" t="s">
        <v>3935</v>
      </c>
    </row>
    <row r="2718" spans="1:15" x14ac:dyDescent="0.35">
      <c r="A2718">
        <v>-1.07816711590297</v>
      </c>
      <c r="B2718" t="s">
        <v>1480</v>
      </c>
      <c r="C2718" t="s">
        <v>2522</v>
      </c>
      <c r="D2718">
        <v>20151016193000</v>
      </c>
      <c r="E2718" s="1">
        <f>IF(SUMPRODUCT(--ISNUMBER(SEARCH({"ECON_EARNINGSREPORT","ECON_STOCKMARKET"},C2718)))&gt;0,1,0)</f>
        <v>1</v>
      </c>
      <c r="F2718" s="1">
        <f>IF(SUMPRODUCT(--ISNUMBER(SEARCH({"ENV_"},C2718)))&gt;0,1,0)</f>
        <v>0</v>
      </c>
      <c r="G2718" s="1">
        <f>IF(SUMPRODUCT(--ISNUMBER(SEARCH({"DISCRIMINATION","HARASSMENT","HATE_SPEECH","GENDER_VIOLENCE"},C2718)))&gt;0,1,0)</f>
        <v>0</v>
      </c>
      <c r="H2718" s="1">
        <f>IF(SUMPRODUCT(--ISNUMBER(SEARCH({"LEGALIZE","LEGISLATION","TRIAL"},C2718)))&gt;0,1,0)</f>
        <v>0</v>
      </c>
      <c r="I2718" s="1">
        <f>IF(SUMPRODUCT(--ISNUMBER(SEARCH({"LEADER"},C2718)))&gt;0,1,0)</f>
        <v>0</v>
      </c>
      <c r="J2718" t="str">
        <f t="shared" si="168"/>
        <v>2015</v>
      </c>
      <c r="K2718" t="str">
        <f t="shared" si="169"/>
        <v>10</v>
      </c>
      <c r="L2718" t="str">
        <f t="shared" si="170"/>
        <v>16</v>
      </c>
      <c r="M2718" s="2">
        <f t="shared" si="171"/>
        <v>42293.8125</v>
      </c>
      <c r="N2718" s="1">
        <f>IF(SUMPRODUCT(--ISNUMBER(SEARCH({"nasdaq.com","bloomberg.com","wsj.com","seekingalpha.com","valuewalk.com","reuters.com","forbes.com","marketwatch.com","investopedia.com","businessinsider.com","analystratings.com"},B2718)))&gt;0,1,0)</f>
        <v>0</v>
      </c>
      <c r="O2718" t="s">
        <v>3935</v>
      </c>
    </row>
    <row r="2719" spans="1:15" x14ac:dyDescent="0.35">
      <c r="A2719">
        <v>2.44648318042813</v>
      </c>
      <c r="B2719" t="s">
        <v>51</v>
      </c>
      <c r="C2719" t="s">
        <v>2523</v>
      </c>
      <c r="D2719">
        <v>20151225220000</v>
      </c>
      <c r="E2719" s="1">
        <f>IF(SUMPRODUCT(--ISNUMBER(SEARCH({"ECON_EARNINGSREPORT","ECON_STOCKMARKET"},C2719)))&gt;0,1,0)</f>
        <v>0</v>
      </c>
      <c r="F2719" s="1">
        <f>IF(SUMPRODUCT(--ISNUMBER(SEARCH({"ENV_"},C2719)))&gt;0,1,0)</f>
        <v>1</v>
      </c>
      <c r="G2719" s="1">
        <f>IF(SUMPRODUCT(--ISNUMBER(SEARCH({"DISCRIMINATION","HARASSMENT","HATE_SPEECH","GENDER_VIOLENCE"},C2719)))&gt;0,1,0)</f>
        <v>0</v>
      </c>
      <c r="H2719" s="1">
        <f>IF(SUMPRODUCT(--ISNUMBER(SEARCH({"LEGALIZE","LEGISLATION","TRIAL"},C2719)))&gt;0,1,0)</f>
        <v>0</v>
      </c>
      <c r="I2719" s="1">
        <f>IF(SUMPRODUCT(--ISNUMBER(SEARCH({"LEADER"},C2719)))&gt;0,1,0)</f>
        <v>1</v>
      </c>
      <c r="J2719" t="str">
        <f t="shared" si="168"/>
        <v>2015</v>
      </c>
      <c r="K2719" t="str">
        <f t="shared" si="169"/>
        <v>12</v>
      </c>
      <c r="L2719" t="str">
        <f t="shared" si="170"/>
        <v>25</v>
      </c>
      <c r="M2719" s="2">
        <f t="shared" si="171"/>
        <v>42363.916666666664</v>
      </c>
      <c r="N2719" s="1">
        <f>IF(SUMPRODUCT(--ISNUMBER(SEARCH({"nasdaq.com","bloomberg.com","wsj.com","seekingalpha.com","valuewalk.com","reuters.com","forbes.com","marketwatch.com","investopedia.com","businessinsider.com","analystratings.com"},B2719)))&gt;0,1,0)</f>
        <v>0</v>
      </c>
      <c r="O2719" t="s">
        <v>3935</v>
      </c>
    </row>
    <row r="2720" spans="1:15" x14ac:dyDescent="0.35">
      <c r="A2720">
        <v>-0.89285714285714302</v>
      </c>
      <c r="B2720" t="s">
        <v>96</v>
      </c>
      <c r="C2720" t="s">
        <v>2524</v>
      </c>
      <c r="D2720">
        <v>20151223043000</v>
      </c>
      <c r="E2720" s="1">
        <f>IF(SUMPRODUCT(--ISNUMBER(SEARCH({"ECON_EARNINGSREPORT","ECON_STOCKMARKET"},C2720)))&gt;0,1,0)</f>
        <v>0</v>
      </c>
      <c r="F2720" s="1">
        <f>IF(SUMPRODUCT(--ISNUMBER(SEARCH({"ENV_"},C2720)))&gt;0,1,0)</f>
        <v>0</v>
      </c>
      <c r="G2720" s="1">
        <f>IF(SUMPRODUCT(--ISNUMBER(SEARCH({"DISCRIMINATION","HARASSMENT","HATE_SPEECH","GENDER_VIOLENCE"},C2720)))&gt;0,1,0)</f>
        <v>0</v>
      </c>
      <c r="H2720" s="1">
        <f>IF(SUMPRODUCT(--ISNUMBER(SEARCH({"LEGALIZE","LEGISLATION","TRIAL"},C2720)))&gt;0,1,0)</f>
        <v>0</v>
      </c>
      <c r="I2720" s="1">
        <f>IF(SUMPRODUCT(--ISNUMBER(SEARCH({"LEADER"},C2720)))&gt;0,1,0)</f>
        <v>0</v>
      </c>
      <c r="J2720" t="str">
        <f t="shared" si="168"/>
        <v>2015</v>
      </c>
      <c r="K2720" t="str">
        <f t="shared" si="169"/>
        <v>12</v>
      </c>
      <c r="L2720" t="str">
        <f t="shared" si="170"/>
        <v>23</v>
      </c>
      <c r="M2720" s="2">
        <f t="shared" si="171"/>
        <v>42361.1875</v>
      </c>
      <c r="N2720" s="1">
        <f>IF(SUMPRODUCT(--ISNUMBER(SEARCH({"nasdaq.com","bloomberg.com","wsj.com","seekingalpha.com","valuewalk.com","reuters.com","forbes.com","marketwatch.com","investopedia.com","businessinsider.com","analystratings.com"},B2720)))&gt;0,1,0)</f>
        <v>0</v>
      </c>
      <c r="O2720" t="s">
        <v>3935</v>
      </c>
    </row>
    <row r="2721" spans="1:15" x14ac:dyDescent="0.35">
      <c r="A2721">
        <v>1.6697588126159599</v>
      </c>
      <c r="B2721" t="s">
        <v>1801</v>
      </c>
      <c r="C2721" t="s">
        <v>2525</v>
      </c>
      <c r="D2721">
        <v>20150801024500</v>
      </c>
      <c r="E2721" s="1">
        <f>IF(SUMPRODUCT(--ISNUMBER(SEARCH({"ECON_EARNINGSREPORT","ECON_STOCKMARKET"},C2721)))&gt;0,1,0)</f>
        <v>0</v>
      </c>
      <c r="F2721" s="1">
        <f>IF(SUMPRODUCT(--ISNUMBER(SEARCH({"ENV_"},C2721)))&gt;0,1,0)</f>
        <v>0</v>
      </c>
      <c r="G2721" s="1">
        <f>IF(SUMPRODUCT(--ISNUMBER(SEARCH({"DISCRIMINATION","HARASSMENT","HATE_SPEECH","GENDER_VIOLENCE"},C2721)))&gt;0,1,0)</f>
        <v>0</v>
      </c>
      <c r="H2721" s="1">
        <f>IF(SUMPRODUCT(--ISNUMBER(SEARCH({"LEGALIZE","LEGISLATION","TRIAL"},C2721)))&gt;0,1,0)</f>
        <v>0</v>
      </c>
      <c r="I2721" s="1">
        <f>IF(SUMPRODUCT(--ISNUMBER(SEARCH({"LEADER"},C2721)))&gt;0,1,0)</f>
        <v>0</v>
      </c>
      <c r="J2721" t="str">
        <f t="shared" si="168"/>
        <v>2015</v>
      </c>
      <c r="K2721" t="str">
        <f t="shared" si="169"/>
        <v>08</v>
      </c>
      <c r="L2721" t="str">
        <f t="shared" si="170"/>
        <v>01</v>
      </c>
      <c r="M2721" s="2">
        <f t="shared" si="171"/>
        <v>42217.114583333336</v>
      </c>
      <c r="N2721" s="1">
        <f>IF(SUMPRODUCT(--ISNUMBER(SEARCH({"nasdaq.com","bloomberg.com","wsj.com","seekingalpha.com","valuewalk.com","reuters.com","forbes.com","marketwatch.com","investopedia.com","businessinsider.com","analystratings.com"},B2721)))&gt;0,1,0)</f>
        <v>0</v>
      </c>
      <c r="O2721" t="s">
        <v>3935</v>
      </c>
    </row>
    <row r="2722" spans="1:15" x14ac:dyDescent="0.35">
      <c r="A2722">
        <v>0.12853470437018</v>
      </c>
      <c r="B2722" t="s">
        <v>111</v>
      </c>
      <c r="D2722">
        <v>20150714200000</v>
      </c>
      <c r="E2722" s="1">
        <f>IF(SUMPRODUCT(--ISNUMBER(SEARCH({"ECON_EARNINGSREPORT","ECON_STOCKMARKET"},C2722)))&gt;0,1,0)</f>
        <v>0</v>
      </c>
      <c r="F2722" s="1">
        <f>IF(SUMPRODUCT(--ISNUMBER(SEARCH({"ENV_"},C2722)))&gt;0,1,0)</f>
        <v>0</v>
      </c>
      <c r="G2722" s="1">
        <f>IF(SUMPRODUCT(--ISNUMBER(SEARCH({"DISCRIMINATION","HARASSMENT","HATE_SPEECH","GENDER_VIOLENCE"},C2722)))&gt;0,1,0)</f>
        <v>0</v>
      </c>
      <c r="H2722" s="1">
        <f>IF(SUMPRODUCT(--ISNUMBER(SEARCH({"LEGALIZE","LEGISLATION","TRIAL"},C2722)))&gt;0,1,0)</f>
        <v>0</v>
      </c>
      <c r="I2722" s="1">
        <f>IF(SUMPRODUCT(--ISNUMBER(SEARCH({"LEADER"},C2722)))&gt;0,1,0)</f>
        <v>0</v>
      </c>
      <c r="J2722" t="str">
        <f t="shared" si="168"/>
        <v>2015</v>
      </c>
      <c r="K2722" t="str">
        <f t="shared" si="169"/>
        <v>07</v>
      </c>
      <c r="L2722" t="str">
        <f t="shared" si="170"/>
        <v>14</v>
      </c>
      <c r="M2722" s="2">
        <f t="shared" si="171"/>
        <v>42199.833333333336</v>
      </c>
      <c r="N2722" s="1">
        <f>IF(SUMPRODUCT(--ISNUMBER(SEARCH({"nasdaq.com","bloomberg.com","wsj.com","seekingalpha.com","valuewalk.com","reuters.com","forbes.com","marketwatch.com","investopedia.com","businessinsider.com","analystratings.com"},B2722)))&gt;0,1,0)</f>
        <v>0</v>
      </c>
      <c r="O2722" t="s">
        <v>3935</v>
      </c>
    </row>
    <row r="2723" spans="1:15" x14ac:dyDescent="0.35">
      <c r="A2723">
        <v>1.79640718562874</v>
      </c>
      <c r="B2723" t="s">
        <v>23</v>
      </c>
      <c r="C2723" t="s">
        <v>2526</v>
      </c>
      <c r="D2723">
        <v>20160217000000</v>
      </c>
      <c r="E2723" s="1">
        <f>IF(SUMPRODUCT(--ISNUMBER(SEARCH({"ECON_EARNINGSREPORT","ECON_STOCKMARKET"},C2723)))&gt;0,1,0)</f>
        <v>1</v>
      </c>
      <c r="F2723" s="1">
        <f>IF(SUMPRODUCT(--ISNUMBER(SEARCH({"ENV_"},C2723)))&gt;0,1,0)</f>
        <v>0</v>
      </c>
      <c r="G2723" s="1">
        <f>IF(SUMPRODUCT(--ISNUMBER(SEARCH({"DISCRIMINATION","HARASSMENT","HATE_SPEECH","GENDER_VIOLENCE"},C2723)))&gt;0,1,0)</f>
        <v>0</v>
      </c>
      <c r="H2723" s="1">
        <f>IF(SUMPRODUCT(--ISNUMBER(SEARCH({"LEGALIZE","LEGISLATION","TRIAL"},C2723)))&gt;0,1,0)</f>
        <v>0</v>
      </c>
      <c r="I2723" s="1">
        <f>IF(SUMPRODUCT(--ISNUMBER(SEARCH({"LEADER"},C2723)))&gt;0,1,0)</f>
        <v>0</v>
      </c>
      <c r="J2723" t="str">
        <f t="shared" si="168"/>
        <v>2016</v>
      </c>
      <c r="K2723" t="str">
        <f t="shared" si="169"/>
        <v>02</v>
      </c>
      <c r="L2723" t="str">
        <f t="shared" si="170"/>
        <v>17</v>
      </c>
      <c r="M2723" s="2">
        <f t="shared" si="171"/>
        <v>42417</v>
      </c>
      <c r="N2723" s="1">
        <f>IF(SUMPRODUCT(--ISNUMBER(SEARCH({"nasdaq.com","bloomberg.com","wsj.com","seekingalpha.com","valuewalk.com","reuters.com","forbes.com","marketwatch.com","investopedia.com","businessinsider.com","analystratings.com"},B2723)))&gt;0,1,0)</f>
        <v>0</v>
      </c>
      <c r="O2723" t="s">
        <v>3935</v>
      </c>
    </row>
    <row r="2724" spans="1:15" x14ac:dyDescent="0.35">
      <c r="A2724">
        <v>2.4907749077490799</v>
      </c>
      <c r="B2724" t="s">
        <v>1993</v>
      </c>
      <c r="C2724" t="s">
        <v>2527</v>
      </c>
      <c r="D2724">
        <v>20151104153000</v>
      </c>
      <c r="E2724" s="1">
        <f>IF(SUMPRODUCT(--ISNUMBER(SEARCH({"ECON_EARNINGSREPORT","ECON_STOCKMARKET"},C2724)))&gt;0,1,0)</f>
        <v>1</v>
      </c>
      <c r="F2724" s="1">
        <f>IF(SUMPRODUCT(--ISNUMBER(SEARCH({"ENV_"},C2724)))&gt;0,1,0)</f>
        <v>1</v>
      </c>
      <c r="G2724" s="1">
        <f>IF(SUMPRODUCT(--ISNUMBER(SEARCH({"DISCRIMINATION","HARASSMENT","HATE_SPEECH","GENDER_VIOLENCE"},C2724)))&gt;0,1,0)</f>
        <v>0</v>
      </c>
      <c r="H2724" s="1">
        <f>IF(SUMPRODUCT(--ISNUMBER(SEARCH({"LEGALIZE","LEGISLATION","TRIAL"},C2724)))&gt;0,1,0)</f>
        <v>0</v>
      </c>
      <c r="I2724" s="1">
        <f>IF(SUMPRODUCT(--ISNUMBER(SEARCH({"LEADER"},C2724)))&gt;0,1,0)</f>
        <v>1</v>
      </c>
      <c r="J2724" t="str">
        <f t="shared" si="168"/>
        <v>2015</v>
      </c>
      <c r="K2724" t="str">
        <f t="shared" si="169"/>
        <v>11</v>
      </c>
      <c r="L2724" t="str">
        <f t="shared" si="170"/>
        <v>04</v>
      </c>
      <c r="M2724" s="2">
        <f t="shared" si="171"/>
        <v>42312.645833333336</v>
      </c>
      <c r="N2724" s="1">
        <f>IF(SUMPRODUCT(--ISNUMBER(SEARCH({"nasdaq.com","bloomberg.com","wsj.com","seekingalpha.com","valuewalk.com","reuters.com","forbes.com","marketwatch.com","investopedia.com","businessinsider.com","analystratings.com"},B2724)))&gt;0,1,0)</f>
        <v>0</v>
      </c>
      <c r="O2724" t="s">
        <v>3935</v>
      </c>
    </row>
    <row r="2725" spans="1:15" x14ac:dyDescent="0.35">
      <c r="A2725">
        <v>-3.4482758620689702</v>
      </c>
      <c r="B2725" t="s">
        <v>451</v>
      </c>
      <c r="C2725" t="s">
        <v>2528</v>
      </c>
      <c r="D2725">
        <v>20151016223000</v>
      </c>
      <c r="E2725" s="1">
        <f>IF(SUMPRODUCT(--ISNUMBER(SEARCH({"ECON_EARNINGSREPORT","ECON_STOCKMARKET"},C2725)))&gt;0,1,0)</f>
        <v>0</v>
      </c>
      <c r="F2725" s="1">
        <f>IF(SUMPRODUCT(--ISNUMBER(SEARCH({"ENV_"},C2725)))&gt;0,1,0)</f>
        <v>0</v>
      </c>
      <c r="G2725" s="1">
        <f>IF(SUMPRODUCT(--ISNUMBER(SEARCH({"DISCRIMINATION","HARASSMENT","HATE_SPEECH","GENDER_VIOLENCE"},C2725)))&gt;0,1,0)</f>
        <v>0</v>
      </c>
      <c r="H2725" s="1">
        <f>IF(SUMPRODUCT(--ISNUMBER(SEARCH({"LEGALIZE","LEGISLATION","TRIAL"},C2725)))&gt;0,1,0)</f>
        <v>0</v>
      </c>
      <c r="I2725" s="1">
        <f>IF(SUMPRODUCT(--ISNUMBER(SEARCH({"LEADER"},C2725)))&gt;0,1,0)</f>
        <v>0</v>
      </c>
      <c r="J2725" t="str">
        <f t="shared" si="168"/>
        <v>2015</v>
      </c>
      <c r="K2725" t="str">
        <f t="shared" si="169"/>
        <v>10</v>
      </c>
      <c r="L2725" t="str">
        <f t="shared" si="170"/>
        <v>16</v>
      </c>
      <c r="M2725" s="2">
        <f t="shared" si="171"/>
        <v>42293.9375</v>
      </c>
      <c r="N2725" s="1">
        <f>IF(SUMPRODUCT(--ISNUMBER(SEARCH({"nasdaq.com","bloomberg.com","wsj.com","seekingalpha.com","valuewalk.com","reuters.com","forbes.com","marketwatch.com","investopedia.com","businessinsider.com","analystratings.com"},B2725)))&gt;0,1,0)</f>
        <v>0</v>
      </c>
      <c r="O2725" t="s">
        <v>3935</v>
      </c>
    </row>
    <row r="2726" spans="1:15" x14ac:dyDescent="0.35">
      <c r="A2726">
        <v>0</v>
      </c>
      <c r="B2726" t="s">
        <v>2529</v>
      </c>
      <c r="C2726" t="s">
        <v>2530</v>
      </c>
      <c r="D2726">
        <v>20150715094500</v>
      </c>
      <c r="E2726" s="1">
        <f>IF(SUMPRODUCT(--ISNUMBER(SEARCH({"ECON_EARNINGSREPORT","ECON_STOCKMARKET"},C2726)))&gt;0,1,0)</f>
        <v>1</v>
      </c>
      <c r="F2726" s="1">
        <f>IF(SUMPRODUCT(--ISNUMBER(SEARCH({"ENV_"},C2726)))&gt;0,1,0)</f>
        <v>0</v>
      </c>
      <c r="G2726" s="1">
        <f>IF(SUMPRODUCT(--ISNUMBER(SEARCH({"DISCRIMINATION","HARASSMENT","HATE_SPEECH","GENDER_VIOLENCE"},C2726)))&gt;0,1,0)</f>
        <v>0</v>
      </c>
      <c r="H2726" s="1">
        <f>IF(SUMPRODUCT(--ISNUMBER(SEARCH({"LEGALIZE","LEGISLATION","TRIAL"},C2726)))&gt;0,1,0)</f>
        <v>0</v>
      </c>
      <c r="I2726" s="1">
        <f>IF(SUMPRODUCT(--ISNUMBER(SEARCH({"LEADER"},C2726)))&gt;0,1,0)</f>
        <v>1</v>
      </c>
      <c r="J2726" t="str">
        <f t="shared" si="168"/>
        <v>2015</v>
      </c>
      <c r="K2726" t="str">
        <f t="shared" si="169"/>
        <v>07</v>
      </c>
      <c r="L2726" t="str">
        <f t="shared" si="170"/>
        <v>15</v>
      </c>
      <c r="M2726" s="2">
        <f t="shared" si="171"/>
        <v>42200.40625</v>
      </c>
      <c r="N2726" s="1">
        <f>IF(SUMPRODUCT(--ISNUMBER(SEARCH({"nasdaq.com","bloomberg.com","wsj.com","seekingalpha.com","valuewalk.com","reuters.com","forbes.com","marketwatch.com","investopedia.com","businessinsider.com","analystratings.com"},B2726)))&gt;0,1,0)</f>
        <v>0</v>
      </c>
      <c r="O2726" t="s">
        <v>3935</v>
      </c>
    </row>
    <row r="2727" spans="1:15" x14ac:dyDescent="0.35">
      <c r="A2727">
        <v>-0.29585798816568099</v>
      </c>
      <c r="B2727" t="s">
        <v>71</v>
      </c>
      <c r="C2727" t="s">
        <v>1445</v>
      </c>
      <c r="D2727">
        <v>20150730133000</v>
      </c>
      <c r="E2727" s="1">
        <f>IF(SUMPRODUCT(--ISNUMBER(SEARCH({"ECON_EARNINGSREPORT","ECON_STOCKMARKET"},C2727)))&gt;0,1,0)</f>
        <v>1</v>
      </c>
      <c r="F2727" s="1">
        <f>IF(SUMPRODUCT(--ISNUMBER(SEARCH({"ENV_"},C2727)))&gt;0,1,0)</f>
        <v>0</v>
      </c>
      <c r="G2727" s="1">
        <f>IF(SUMPRODUCT(--ISNUMBER(SEARCH({"DISCRIMINATION","HARASSMENT","HATE_SPEECH","GENDER_VIOLENCE"},C2727)))&gt;0,1,0)</f>
        <v>0</v>
      </c>
      <c r="H2727" s="1">
        <f>IF(SUMPRODUCT(--ISNUMBER(SEARCH({"LEGALIZE","LEGISLATION","TRIAL"},C2727)))&gt;0,1,0)</f>
        <v>0</v>
      </c>
      <c r="I2727" s="1">
        <f>IF(SUMPRODUCT(--ISNUMBER(SEARCH({"LEADER"},C2727)))&gt;0,1,0)</f>
        <v>0</v>
      </c>
      <c r="J2727" t="str">
        <f t="shared" si="168"/>
        <v>2015</v>
      </c>
      <c r="K2727" t="str">
        <f t="shared" si="169"/>
        <v>07</v>
      </c>
      <c r="L2727" t="str">
        <f t="shared" si="170"/>
        <v>30</v>
      </c>
      <c r="M2727" s="2">
        <f t="shared" si="171"/>
        <v>42215.5625</v>
      </c>
      <c r="N2727" s="1">
        <f>IF(SUMPRODUCT(--ISNUMBER(SEARCH({"nasdaq.com","bloomberg.com","wsj.com","seekingalpha.com","valuewalk.com","reuters.com","forbes.com","marketwatch.com","investopedia.com","businessinsider.com","analystratings.com"},B2727)))&gt;0,1,0)</f>
        <v>1</v>
      </c>
      <c r="O2727" t="s">
        <v>3935</v>
      </c>
    </row>
    <row r="2728" spans="1:15" x14ac:dyDescent="0.35">
      <c r="A2728">
        <v>1.21495327102804</v>
      </c>
      <c r="B2728" t="s">
        <v>1993</v>
      </c>
      <c r="D2728">
        <v>20151226220000</v>
      </c>
      <c r="E2728" s="1">
        <f>IF(SUMPRODUCT(--ISNUMBER(SEARCH({"ECON_EARNINGSREPORT","ECON_STOCKMARKET"},C2728)))&gt;0,1,0)</f>
        <v>0</v>
      </c>
      <c r="F2728" s="1">
        <f>IF(SUMPRODUCT(--ISNUMBER(SEARCH({"ENV_"},C2728)))&gt;0,1,0)</f>
        <v>0</v>
      </c>
      <c r="G2728" s="1">
        <f>IF(SUMPRODUCT(--ISNUMBER(SEARCH({"DISCRIMINATION","HARASSMENT","HATE_SPEECH","GENDER_VIOLENCE"},C2728)))&gt;0,1,0)</f>
        <v>0</v>
      </c>
      <c r="H2728" s="1">
        <f>IF(SUMPRODUCT(--ISNUMBER(SEARCH({"LEGALIZE","LEGISLATION","TRIAL"},C2728)))&gt;0,1,0)</f>
        <v>0</v>
      </c>
      <c r="I2728" s="1">
        <f>IF(SUMPRODUCT(--ISNUMBER(SEARCH({"LEADER"},C2728)))&gt;0,1,0)</f>
        <v>0</v>
      </c>
      <c r="J2728" t="str">
        <f t="shared" si="168"/>
        <v>2015</v>
      </c>
      <c r="K2728" t="str">
        <f t="shared" si="169"/>
        <v>12</v>
      </c>
      <c r="L2728" t="str">
        <f t="shared" si="170"/>
        <v>26</v>
      </c>
      <c r="M2728" s="2">
        <f t="shared" si="171"/>
        <v>42364.916666666664</v>
      </c>
      <c r="N2728" s="1">
        <f>IF(SUMPRODUCT(--ISNUMBER(SEARCH({"nasdaq.com","bloomberg.com","wsj.com","seekingalpha.com","valuewalk.com","reuters.com","forbes.com","marketwatch.com","investopedia.com","businessinsider.com","analystratings.com"},B2728)))&gt;0,1,0)</f>
        <v>0</v>
      </c>
      <c r="O2728" t="s">
        <v>3935</v>
      </c>
    </row>
    <row r="2729" spans="1:15" x14ac:dyDescent="0.35">
      <c r="A2729">
        <v>3.2967032967033001</v>
      </c>
      <c r="B2729" t="s">
        <v>296</v>
      </c>
      <c r="C2729" t="s">
        <v>2531</v>
      </c>
      <c r="D2729">
        <v>20150512191500</v>
      </c>
      <c r="E2729" s="1">
        <f>IF(SUMPRODUCT(--ISNUMBER(SEARCH({"ECON_EARNINGSREPORT","ECON_STOCKMARKET"},C2729)))&gt;0,1,0)</f>
        <v>0</v>
      </c>
      <c r="F2729" s="1">
        <f>IF(SUMPRODUCT(--ISNUMBER(SEARCH({"ENV_"},C2729)))&gt;0,1,0)</f>
        <v>0</v>
      </c>
      <c r="G2729" s="1">
        <f>IF(SUMPRODUCT(--ISNUMBER(SEARCH({"DISCRIMINATION","HARASSMENT","HATE_SPEECH","GENDER_VIOLENCE"},C2729)))&gt;0,1,0)</f>
        <v>0</v>
      </c>
      <c r="H2729" s="1">
        <f>IF(SUMPRODUCT(--ISNUMBER(SEARCH({"LEGALIZE","LEGISLATION","TRIAL"},C2729)))&gt;0,1,0)</f>
        <v>0</v>
      </c>
      <c r="I2729" s="1">
        <f>IF(SUMPRODUCT(--ISNUMBER(SEARCH({"LEADER"},C2729)))&gt;0,1,0)</f>
        <v>1</v>
      </c>
      <c r="J2729" t="str">
        <f t="shared" si="168"/>
        <v>2015</v>
      </c>
      <c r="K2729" t="str">
        <f t="shared" si="169"/>
        <v>05</v>
      </c>
      <c r="L2729" t="str">
        <f t="shared" si="170"/>
        <v>12</v>
      </c>
      <c r="M2729" s="2">
        <f t="shared" si="171"/>
        <v>42136.802083333336</v>
      </c>
      <c r="N2729" s="1">
        <f>IF(SUMPRODUCT(--ISNUMBER(SEARCH({"nasdaq.com","bloomberg.com","wsj.com","seekingalpha.com","valuewalk.com","reuters.com","forbes.com","marketwatch.com","investopedia.com","businessinsider.com","analystratings.com"},B2729)))&gt;0,1,0)</f>
        <v>0</v>
      </c>
      <c r="O2729" t="s">
        <v>3935</v>
      </c>
    </row>
    <row r="2730" spans="1:15" x14ac:dyDescent="0.35">
      <c r="A2730">
        <v>0.48426150121065398</v>
      </c>
      <c r="B2730" t="s">
        <v>1538</v>
      </c>
      <c r="C2730" t="s">
        <v>2532</v>
      </c>
      <c r="D2730">
        <v>20150309110000</v>
      </c>
      <c r="E2730" s="1">
        <f>IF(SUMPRODUCT(--ISNUMBER(SEARCH({"ECON_EARNINGSREPORT","ECON_STOCKMARKET"},C2730)))&gt;0,1,0)</f>
        <v>1</v>
      </c>
      <c r="F2730" s="1">
        <f>IF(SUMPRODUCT(--ISNUMBER(SEARCH({"ENV_"},C2730)))&gt;0,1,0)</f>
        <v>0</v>
      </c>
      <c r="G2730" s="1">
        <f>IF(SUMPRODUCT(--ISNUMBER(SEARCH({"DISCRIMINATION","HARASSMENT","HATE_SPEECH","GENDER_VIOLENCE"},C2730)))&gt;0,1,0)</f>
        <v>0</v>
      </c>
      <c r="H2730" s="1">
        <f>IF(SUMPRODUCT(--ISNUMBER(SEARCH({"LEGALIZE","LEGISLATION","TRIAL"},C2730)))&gt;0,1,0)</f>
        <v>0</v>
      </c>
      <c r="I2730" s="1">
        <f>IF(SUMPRODUCT(--ISNUMBER(SEARCH({"LEADER"},C2730)))&gt;0,1,0)</f>
        <v>0</v>
      </c>
      <c r="J2730" t="str">
        <f t="shared" si="168"/>
        <v>2015</v>
      </c>
      <c r="K2730" t="str">
        <f t="shared" si="169"/>
        <v>03</v>
      </c>
      <c r="L2730" t="str">
        <f t="shared" si="170"/>
        <v>09</v>
      </c>
      <c r="M2730" s="2">
        <f t="shared" si="171"/>
        <v>42072.458333333336</v>
      </c>
      <c r="N2730" s="1">
        <f>IF(SUMPRODUCT(--ISNUMBER(SEARCH({"nasdaq.com","bloomberg.com","wsj.com","seekingalpha.com","valuewalk.com","reuters.com","forbes.com","marketwatch.com","investopedia.com","businessinsider.com","analystratings.com"},B2730)))&gt;0,1,0)</f>
        <v>0</v>
      </c>
      <c r="O2730" t="s">
        <v>3935</v>
      </c>
    </row>
    <row r="2731" spans="1:15" x14ac:dyDescent="0.35">
      <c r="A2731">
        <v>-2.1881838074398199</v>
      </c>
      <c r="B2731" t="s">
        <v>31</v>
      </c>
      <c r="C2731" t="s">
        <v>2533</v>
      </c>
      <c r="D2731">
        <v>20150919001500</v>
      </c>
      <c r="E2731" s="1">
        <f>IF(SUMPRODUCT(--ISNUMBER(SEARCH({"ECON_EARNINGSREPORT","ECON_STOCKMARKET"},C2731)))&gt;0,1,0)</f>
        <v>1</v>
      </c>
      <c r="F2731" s="1">
        <f>IF(SUMPRODUCT(--ISNUMBER(SEARCH({"ENV_"},C2731)))&gt;0,1,0)</f>
        <v>0</v>
      </c>
      <c r="G2731" s="1">
        <f>IF(SUMPRODUCT(--ISNUMBER(SEARCH({"DISCRIMINATION","HARASSMENT","HATE_SPEECH","GENDER_VIOLENCE"},C2731)))&gt;0,1,0)</f>
        <v>0</v>
      </c>
      <c r="H2731" s="1">
        <f>IF(SUMPRODUCT(--ISNUMBER(SEARCH({"LEGALIZE","LEGISLATION","TRIAL"},C2731)))&gt;0,1,0)</f>
        <v>0</v>
      </c>
      <c r="I2731" s="1">
        <f>IF(SUMPRODUCT(--ISNUMBER(SEARCH({"LEADER"},C2731)))&gt;0,1,0)</f>
        <v>0</v>
      </c>
      <c r="J2731" t="str">
        <f t="shared" si="168"/>
        <v>2015</v>
      </c>
      <c r="K2731" t="str">
        <f t="shared" si="169"/>
        <v>09</v>
      </c>
      <c r="L2731" t="str">
        <f t="shared" si="170"/>
        <v>19</v>
      </c>
      <c r="M2731" s="2">
        <f t="shared" si="171"/>
        <v>42266.010416666664</v>
      </c>
      <c r="N2731" s="1">
        <f>IF(SUMPRODUCT(--ISNUMBER(SEARCH({"nasdaq.com","bloomberg.com","wsj.com","seekingalpha.com","valuewalk.com","reuters.com","forbes.com","marketwatch.com","investopedia.com","businessinsider.com","analystratings.com"},B2731)))&gt;0,1,0)</f>
        <v>0</v>
      </c>
      <c r="O2731" t="s">
        <v>3935</v>
      </c>
    </row>
    <row r="2732" spans="1:15" x14ac:dyDescent="0.35">
      <c r="A2732">
        <v>-0.32840722495894897</v>
      </c>
      <c r="B2732" t="s">
        <v>316</v>
      </c>
      <c r="C2732" t="s">
        <v>2534</v>
      </c>
      <c r="D2732">
        <v>20150714200000</v>
      </c>
      <c r="E2732" s="1">
        <f>IF(SUMPRODUCT(--ISNUMBER(SEARCH({"ECON_EARNINGSREPORT","ECON_STOCKMARKET"},C2732)))&gt;0,1,0)</f>
        <v>0</v>
      </c>
      <c r="F2732" s="1">
        <f>IF(SUMPRODUCT(--ISNUMBER(SEARCH({"ENV_"},C2732)))&gt;0,1,0)</f>
        <v>0</v>
      </c>
      <c r="G2732" s="1">
        <f>IF(SUMPRODUCT(--ISNUMBER(SEARCH({"DISCRIMINATION","HARASSMENT","HATE_SPEECH","GENDER_VIOLENCE"},C2732)))&gt;0,1,0)</f>
        <v>0</v>
      </c>
      <c r="H2732" s="1">
        <f>IF(SUMPRODUCT(--ISNUMBER(SEARCH({"LEGALIZE","LEGISLATION","TRIAL"},C2732)))&gt;0,1,0)</f>
        <v>0</v>
      </c>
      <c r="I2732" s="1">
        <f>IF(SUMPRODUCT(--ISNUMBER(SEARCH({"LEADER"},C2732)))&gt;0,1,0)</f>
        <v>1</v>
      </c>
      <c r="J2732" t="str">
        <f t="shared" si="168"/>
        <v>2015</v>
      </c>
      <c r="K2732" t="str">
        <f t="shared" si="169"/>
        <v>07</v>
      </c>
      <c r="L2732" t="str">
        <f t="shared" si="170"/>
        <v>14</v>
      </c>
      <c r="M2732" s="2">
        <f t="shared" si="171"/>
        <v>42199.833333333336</v>
      </c>
      <c r="N2732" s="1">
        <f>IF(SUMPRODUCT(--ISNUMBER(SEARCH({"nasdaq.com","bloomberg.com","wsj.com","seekingalpha.com","valuewalk.com","reuters.com","forbes.com","marketwatch.com","investopedia.com","businessinsider.com","analystratings.com"},B2732)))&gt;0,1,0)</f>
        <v>1</v>
      </c>
      <c r="O2732" t="s">
        <v>3935</v>
      </c>
    </row>
    <row r="2733" spans="1:15" x14ac:dyDescent="0.35">
      <c r="A2733">
        <v>0.51369863013698602</v>
      </c>
      <c r="B2733" t="s">
        <v>1633</v>
      </c>
      <c r="C2733" t="s">
        <v>2535</v>
      </c>
      <c r="D2733">
        <v>20150715094500</v>
      </c>
      <c r="E2733" s="1">
        <f>IF(SUMPRODUCT(--ISNUMBER(SEARCH({"ECON_EARNINGSREPORT","ECON_STOCKMARKET"},C2733)))&gt;0,1,0)</f>
        <v>1</v>
      </c>
      <c r="F2733" s="1">
        <f>IF(SUMPRODUCT(--ISNUMBER(SEARCH({"ENV_"},C2733)))&gt;0,1,0)</f>
        <v>0</v>
      </c>
      <c r="G2733" s="1">
        <f>IF(SUMPRODUCT(--ISNUMBER(SEARCH({"DISCRIMINATION","HARASSMENT","HATE_SPEECH","GENDER_VIOLENCE"},C2733)))&gt;0,1,0)</f>
        <v>0</v>
      </c>
      <c r="H2733" s="1">
        <f>IF(SUMPRODUCT(--ISNUMBER(SEARCH({"LEGALIZE","LEGISLATION","TRIAL"},C2733)))&gt;0,1,0)</f>
        <v>0</v>
      </c>
      <c r="I2733" s="1">
        <f>IF(SUMPRODUCT(--ISNUMBER(SEARCH({"LEADER"},C2733)))&gt;0,1,0)</f>
        <v>0</v>
      </c>
      <c r="J2733" t="str">
        <f t="shared" si="168"/>
        <v>2015</v>
      </c>
      <c r="K2733" t="str">
        <f t="shared" si="169"/>
        <v>07</v>
      </c>
      <c r="L2733" t="str">
        <f t="shared" si="170"/>
        <v>15</v>
      </c>
      <c r="M2733" s="2">
        <f t="shared" si="171"/>
        <v>42200.40625</v>
      </c>
      <c r="N2733" s="1">
        <f>IF(SUMPRODUCT(--ISNUMBER(SEARCH({"nasdaq.com","bloomberg.com","wsj.com","seekingalpha.com","valuewalk.com","reuters.com","forbes.com","marketwatch.com","investopedia.com","businessinsider.com","analystratings.com"},B2733)))&gt;0,1,0)</f>
        <v>0</v>
      </c>
      <c r="O2733" t="s">
        <v>3935</v>
      </c>
    </row>
    <row r="2734" spans="1:15" x14ac:dyDescent="0.35">
      <c r="A2734">
        <v>0.76628352490421403</v>
      </c>
      <c r="B2734" t="s">
        <v>23</v>
      </c>
      <c r="C2734" t="s">
        <v>2536</v>
      </c>
      <c r="D2734">
        <v>20160104193000</v>
      </c>
      <c r="E2734" s="1">
        <f>IF(SUMPRODUCT(--ISNUMBER(SEARCH({"ECON_EARNINGSREPORT","ECON_STOCKMARKET"},C2734)))&gt;0,1,0)</f>
        <v>1</v>
      </c>
      <c r="F2734" s="1">
        <f>IF(SUMPRODUCT(--ISNUMBER(SEARCH({"ENV_"},C2734)))&gt;0,1,0)</f>
        <v>0</v>
      </c>
      <c r="G2734" s="1">
        <f>IF(SUMPRODUCT(--ISNUMBER(SEARCH({"DISCRIMINATION","HARASSMENT","HATE_SPEECH","GENDER_VIOLENCE"},C2734)))&gt;0,1,0)</f>
        <v>0</v>
      </c>
      <c r="H2734" s="1">
        <f>IF(SUMPRODUCT(--ISNUMBER(SEARCH({"LEGALIZE","LEGISLATION","TRIAL"},C2734)))&gt;0,1,0)</f>
        <v>0</v>
      </c>
      <c r="I2734" s="1">
        <f>IF(SUMPRODUCT(--ISNUMBER(SEARCH({"LEADER"},C2734)))&gt;0,1,0)</f>
        <v>1</v>
      </c>
      <c r="J2734" t="str">
        <f t="shared" si="168"/>
        <v>2016</v>
      </c>
      <c r="K2734" t="str">
        <f t="shared" si="169"/>
        <v>01</v>
      </c>
      <c r="L2734" t="str">
        <f t="shared" si="170"/>
        <v>04</v>
      </c>
      <c r="M2734" s="2">
        <f t="shared" si="171"/>
        <v>42373.8125</v>
      </c>
      <c r="N2734" s="1">
        <f>IF(SUMPRODUCT(--ISNUMBER(SEARCH({"nasdaq.com","bloomberg.com","wsj.com","seekingalpha.com","valuewalk.com","reuters.com","forbes.com","marketwatch.com","investopedia.com","businessinsider.com","analystratings.com"},B2734)))&gt;0,1,0)</f>
        <v>0</v>
      </c>
      <c r="O2734" t="s">
        <v>3935</v>
      </c>
    </row>
    <row r="2735" spans="1:15" x14ac:dyDescent="0.35">
      <c r="A2735">
        <v>1.22950819672131</v>
      </c>
      <c r="B2735" t="s">
        <v>210</v>
      </c>
      <c r="C2735" t="s">
        <v>2537</v>
      </c>
      <c r="D2735">
        <v>20160217210000</v>
      </c>
      <c r="E2735" s="1">
        <f>IF(SUMPRODUCT(--ISNUMBER(SEARCH({"ECON_EARNINGSREPORT","ECON_STOCKMARKET"},C2735)))&gt;0,1,0)</f>
        <v>1</v>
      </c>
      <c r="F2735" s="1">
        <f>IF(SUMPRODUCT(--ISNUMBER(SEARCH({"ENV_"},C2735)))&gt;0,1,0)</f>
        <v>0</v>
      </c>
      <c r="G2735" s="1">
        <f>IF(SUMPRODUCT(--ISNUMBER(SEARCH({"DISCRIMINATION","HARASSMENT","HATE_SPEECH","GENDER_VIOLENCE"},C2735)))&gt;0,1,0)</f>
        <v>0</v>
      </c>
      <c r="H2735" s="1">
        <f>IF(SUMPRODUCT(--ISNUMBER(SEARCH({"LEGALIZE","LEGISLATION","TRIAL"},C2735)))&gt;0,1,0)</f>
        <v>0</v>
      </c>
      <c r="I2735" s="1">
        <f>IF(SUMPRODUCT(--ISNUMBER(SEARCH({"LEADER"},C2735)))&gt;0,1,0)</f>
        <v>0</v>
      </c>
      <c r="J2735" t="str">
        <f t="shared" si="168"/>
        <v>2016</v>
      </c>
      <c r="K2735" t="str">
        <f t="shared" si="169"/>
        <v>02</v>
      </c>
      <c r="L2735" t="str">
        <f t="shared" si="170"/>
        <v>17</v>
      </c>
      <c r="M2735" s="2">
        <f t="shared" si="171"/>
        <v>42417.875</v>
      </c>
      <c r="N2735" s="1">
        <f>IF(SUMPRODUCT(--ISNUMBER(SEARCH({"nasdaq.com","bloomberg.com","wsj.com","seekingalpha.com","valuewalk.com","reuters.com","forbes.com","marketwatch.com","investopedia.com","businessinsider.com","analystratings.com"},B2735)))&gt;0,1,0)</f>
        <v>0</v>
      </c>
      <c r="O2735" t="s">
        <v>3935</v>
      </c>
    </row>
    <row r="2736" spans="1:15" x14ac:dyDescent="0.35">
      <c r="A2736">
        <v>-0.786713286713287</v>
      </c>
      <c r="B2736" t="s">
        <v>111</v>
      </c>
      <c r="D2736">
        <v>20151223140000</v>
      </c>
      <c r="E2736" s="1">
        <f>IF(SUMPRODUCT(--ISNUMBER(SEARCH({"ECON_EARNINGSREPORT","ECON_STOCKMARKET"},C2736)))&gt;0,1,0)</f>
        <v>0</v>
      </c>
      <c r="F2736" s="1">
        <f>IF(SUMPRODUCT(--ISNUMBER(SEARCH({"ENV_"},C2736)))&gt;0,1,0)</f>
        <v>0</v>
      </c>
      <c r="G2736" s="1">
        <f>IF(SUMPRODUCT(--ISNUMBER(SEARCH({"DISCRIMINATION","HARASSMENT","HATE_SPEECH","GENDER_VIOLENCE"},C2736)))&gt;0,1,0)</f>
        <v>0</v>
      </c>
      <c r="H2736" s="1">
        <f>IF(SUMPRODUCT(--ISNUMBER(SEARCH({"LEGALIZE","LEGISLATION","TRIAL"},C2736)))&gt;0,1,0)</f>
        <v>0</v>
      </c>
      <c r="I2736" s="1">
        <f>IF(SUMPRODUCT(--ISNUMBER(SEARCH({"LEADER"},C2736)))&gt;0,1,0)</f>
        <v>0</v>
      </c>
      <c r="J2736" t="str">
        <f t="shared" si="168"/>
        <v>2015</v>
      </c>
      <c r="K2736" t="str">
        <f t="shared" si="169"/>
        <v>12</v>
      </c>
      <c r="L2736" t="str">
        <f t="shared" si="170"/>
        <v>23</v>
      </c>
      <c r="M2736" s="2">
        <f t="shared" si="171"/>
        <v>42361.583333333336</v>
      </c>
      <c r="N2736" s="1">
        <f>IF(SUMPRODUCT(--ISNUMBER(SEARCH({"nasdaq.com","bloomberg.com","wsj.com","seekingalpha.com","valuewalk.com","reuters.com","forbes.com","marketwatch.com","investopedia.com","businessinsider.com","analystratings.com"},B2736)))&gt;0,1,0)</f>
        <v>0</v>
      </c>
      <c r="O2736" t="s">
        <v>3935</v>
      </c>
    </row>
    <row r="2737" spans="1:15" x14ac:dyDescent="0.35">
      <c r="A2737">
        <v>-1.03626943005181</v>
      </c>
      <c r="B2737" t="s">
        <v>21</v>
      </c>
      <c r="C2737" t="s">
        <v>2538</v>
      </c>
      <c r="D2737">
        <v>20150401210000</v>
      </c>
      <c r="E2737" s="1">
        <f>IF(SUMPRODUCT(--ISNUMBER(SEARCH({"ECON_EARNINGSREPORT","ECON_STOCKMARKET"},C2737)))&gt;0,1,0)</f>
        <v>1</v>
      </c>
      <c r="F2737" s="1">
        <f>IF(SUMPRODUCT(--ISNUMBER(SEARCH({"ENV_"},C2737)))&gt;0,1,0)</f>
        <v>0</v>
      </c>
      <c r="G2737" s="1">
        <f>IF(SUMPRODUCT(--ISNUMBER(SEARCH({"DISCRIMINATION","HARASSMENT","HATE_SPEECH","GENDER_VIOLENCE"},C2737)))&gt;0,1,0)</f>
        <v>0</v>
      </c>
      <c r="H2737" s="1">
        <f>IF(SUMPRODUCT(--ISNUMBER(SEARCH({"LEGALIZE","LEGISLATION","TRIAL"},C2737)))&gt;0,1,0)</f>
        <v>0</v>
      </c>
      <c r="I2737" s="1">
        <f>IF(SUMPRODUCT(--ISNUMBER(SEARCH({"LEADER"},C2737)))&gt;0,1,0)</f>
        <v>0</v>
      </c>
      <c r="J2737" t="str">
        <f t="shared" si="168"/>
        <v>2015</v>
      </c>
      <c r="K2737" t="str">
        <f t="shared" si="169"/>
        <v>04</v>
      </c>
      <c r="L2737" t="str">
        <f t="shared" si="170"/>
        <v>01</v>
      </c>
      <c r="M2737" s="2">
        <f t="shared" si="171"/>
        <v>42095.875</v>
      </c>
      <c r="N2737" s="1">
        <f>IF(SUMPRODUCT(--ISNUMBER(SEARCH({"nasdaq.com","bloomberg.com","wsj.com","seekingalpha.com","valuewalk.com","reuters.com","forbes.com","marketwatch.com","investopedia.com","businessinsider.com","analystratings.com"},B2737)))&gt;0,1,0)</f>
        <v>0</v>
      </c>
      <c r="O2737" t="s">
        <v>3935</v>
      </c>
    </row>
    <row r="2738" spans="1:15" x14ac:dyDescent="0.35">
      <c r="A2738">
        <v>2.59067357512953</v>
      </c>
      <c r="B2738" t="s">
        <v>1658</v>
      </c>
      <c r="C2738" t="s">
        <v>2539</v>
      </c>
      <c r="D2738">
        <v>20150223131500</v>
      </c>
      <c r="E2738" s="1">
        <f>IF(SUMPRODUCT(--ISNUMBER(SEARCH({"ECON_EARNINGSREPORT","ECON_STOCKMARKET"},C2738)))&gt;0,1,0)</f>
        <v>1</v>
      </c>
      <c r="F2738" s="1">
        <f>IF(SUMPRODUCT(--ISNUMBER(SEARCH({"ENV_"},C2738)))&gt;0,1,0)</f>
        <v>0</v>
      </c>
      <c r="G2738" s="1">
        <f>IF(SUMPRODUCT(--ISNUMBER(SEARCH({"DISCRIMINATION","HARASSMENT","HATE_SPEECH","GENDER_VIOLENCE"},C2738)))&gt;0,1,0)</f>
        <v>0</v>
      </c>
      <c r="H2738" s="1">
        <f>IF(SUMPRODUCT(--ISNUMBER(SEARCH({"LEGALIZE","LEGISLATION","TRIAL"},C2738)))&gt;0,1,0)</f>
        <v>0</v>
      </c>
      <c r="I2738" s="1">
        <f>IF(SUMPRODUCT(--ISNUMBER(SEARCH({"LEADER"},C2738)))&gt;0,1,0)</f>
        <v>0</v>
      </c>
      <c r="J2738" t="str">
        <f t="shared" si="168"/>
        <v>2015</v>
      </c>
      <c r="K2738" t="str">
        <f t="shared" si="169"/>
        <v>02</v>
      </c>
      <c r="L2738" t="str">
        <f t="shared" si="170"/>
        <v>23</v>
      </c>
      <c r="M2738" s="2">
        <f t="shared" si="171"/>
        <v>42058.552083333336</v>
      </c>
      <c r="N2738" s="1">
        <f>IF(SUMPRODUCT(--ISNUMBER(SEARCH({"nasdaq.com","bloomberg.com","wsj.com","seekingalpha.com","valuewalk.com","reuters.com","forbes.com","marketwatch.com","investopedia.com","businessinsider.com","analystratings.com"},B2738)))&gt;0,1,0)</f>
        <v>0</v>
      </c>
      <c r="O2738" t="s">
        <v>3935</v>
      </c>
    </row>
    <row r="2739" spans="1:15" x14ac:dyDescent="0.35">
      <c r="A2739">
        <v>2.19399538106236</v>
      </c>
      <c r="B2739" t="s">
        <v>305</v>
      </c>
      <c r="C2739" t="s">
        <v>2540</v>
      </c>
      <c r="D2739">
        <v>20160514054500</v>
      </c>
      <c r="E2739" s="1">
        <f>IF(SUMPRODUCT(--ISNUMBER(SEARCH({"ECON_EARNINGSREPORT","ECON_STOCKMARKET"},C2739)))&gt;0,1,0)</f>
        <v>1</v>
      </c>
      <c r="F2739" s="1">
        <f>IF(SUMPRODUCT(--ISNUMBER(SEARCH({"ENV_"},C2739)))&gt;0,1,0)</f>
        <v>0</v>
      </c>
      <c r="G2739" s="1">
        <f>IF(SUMPRODUCT(--ISNUMBER(SEARCH({"DISCRIMINATION","HARASSMENT","HATE_SPEECH","GENDER_VIOLENCE"},C2739)))&gt;0,1,0)</f>
        <v>0</v>
      </c>
      <c r="H2739" s="1">
        <f>IF(SUMPRODUCT(--ISNUMBER(SEARCH({"LEGALIZE","LEGISLATION","TRIAL"},C2739)))&gt;0,1,0)</f>
        <v>0</v>
      </c>
      <c r="I2739" s="1">
        <f>IF(SUMPRODUCT(--ISNUMBER(SEARCH({"LEADER"},C2739)))&gt;0,1,0)</f>
        <v>0</v>
      </c>
      <c r="J2739" t="str">
        <f t="shared" si="168"/>
        <v>2016</v>
      </c>
      <c r="K2739" t="str">
        <f t="shared" si="169"/>
        <v>05</v>
      </c>
      <c r="L2739" t="str">
        <f t="shared" si="170"/>
        <v>14</v>
      </c>
      <c r="M2739" s="2">
        <f t="shared" si="171"/>
        <v>42504.239583333336</v>
      </c>
      <c r="N2739" s="1">
        <f>IF(SUMPRODUCT(--ISNUMBER(SEARCH({"nasdaq.com","bloomberg.com","wsj.com","seekingalpha.com","valuewalk.com","reuters.com","forbes.com","marketwatch.com","investopedia.com","businessinsider.com","analystratings.com"},B2739)))&gt;0,1,0)</f>
        <v>0</v>
      </c>
      <c r="O2739" t="s">
        <v>3935</v>
      </c>
    </row>
    <row r="2740" spans="1:15" x14ac:dyDescent="0.35">
      <c r="A2740">
        <v>1.5873015873015901</v>
      </c>
      <c r="B2740" t="s">
        <v>11</v>
      </c>
      <c r="C2740" t="s">
        <v>2541</v>
      </c>
      <c r="D2740">
        <v>20151224121500</v>
      </c>
      <c r="E2740" s="1">
        <f>IF(SUMPRODUCT(--ISNUMBER(SEARCH({"ECON_EARNINGSREPORT","ECON_STOCKMARKET"},C2740)))&gt;0,1,0)</f>
        <v>1</v>
      </c>
      <c r="F2740" s="1">
        <f>IF(SUMPRODUCT(--ISNUMBER(SEARCH({"ENV_"},C2740)))&gt;0,1,0)</f>
        <v>0</v>
      </c>
      <c r="G2740" s="1">
        <f>IF(SUMPRODUCT(--ISNUMBER(SEARCH({"DISCRIMINATION","HARASSMENT","HATE_SPEECH","GENDER_VIOLENCE"},C2740)))&gt;0,1,0)</f>
        <v>0</v>
      </c>
      <c r="H2740" s="1">
        <f>IF(SUMPRODUCT(--ISNUMBER(SEARCH({"LEGALIZE","LEGISLATION","TRIAL"},C2740)))&gt;0,1,0)</f>
        <v>1</v>
      </c>
      <c r="I2740" s="1">
        <f>IF(SUMPRODUCT(--ISNUMBER(SEARCH({"LEADER"},C2740)))&gt;0,1,0)</f>
        <v>0</v>
      </c>
      <c r="J2740" t="str">
        <f t="shared" si="168"/>
        <v>2015</v>
      </c>
      <c r="K2740" t="str">
        <f t="shared" si="169"/>
        <v>12</v>
      </c>
      <c r="L2740" t="str">
        <f t="shared" si="170"/>
        <v>24</v>
      </c>
      <c r="M2740" s="2">
        <f t="shared" si="171"/>
        <v>42362.510416666664</v>
      </c>
      <c r="N2740" s="1">
        <f>IF(SUMPRODUCT(--ISNUMBER(SEARCH({"nasdaq.com","bloomberg.com","wsj.com","seekingalpha.com","valuewalk.com","reuters.com","forbes.com","marketwatch.com","investopedia.com","businessinsider.com","analystratings.com"},B2740)))&gt;0,1,0)</f>
        <v>0</v>
      </c>
      <c r="O2740" t="s">
        <v>3935</v>
      </c>
    </row>
    <row r="2741" spans="1:15" x14ac:dyDescent="0.35">
      <c r="A2741">
        <v>-1.47255689424364</v>
      </c>
      <c r="B2741" t="s">
        <v>1498</v>
      </c>
      <c r="C2741" t="s">
        <v>2542</v>
      </c>
      <c r="D2741">
        <v>20150908144500</v>
      </c>
      <c r="E2741" s="1">
        <f>IF(SUMPRODUCT(--ISNUMBER(SEARCH({"ECON_EARNINGSREPORT","ECON_STOCKMARKET"},C2741)))&gt;0,1,0)</f>
        <v>1</v>
      </c>
      <c r="F2741" s="1">
        <f>IF(SUMPRODUCT(--ISNUMBER(SEARCH({"ENV_"},C2741)))&gt;0,1,0)</f>
        <v>0</v>
      </c>
      <c r="G2741" s="1">
        <f>IF(SUMPRODUCT(--ISNUMBER(SEARCH({"DISCRIMINATION","HARASSMENT","HATE_SPEECH","GENDER_VIOLENCE"},C2741)))&gt;0,1,0)</f>
        <v>0</v>
      </c>
      <c r="H2741" s="1">
        <f>IF(SUMPRODUCT(--ISNUMBER(SEARCH({"LEGALIZE","LEGISLATION","TRIAL"},C2741)))&gt;0,1,0)</f>
        <v>0</v>
      </c>
      <c r="I2741" s="1">
        <f>IF(SUMPRODUCT(--ISNUMBER(SEARCH({"LEADER"},C2741)))&gt;0,1,0)</f>
        <v>0</v>
      </c>
      <c r="J2741" t="str">
        <f t="shared" si="168"/>
        <v>2015</v>
      </c>
      <c r="K2741" t="str">
        <f t="shared" si="169"/>
        <v>09</v>
      </c>
      <c r="L2741" t="str">
        <f t="shared" si="170"/>
        <v>08</v>
      </c>
      <c r="M2741" s="2">
        <f t="shared" si="171"/>
        <v>42255.614583333336</v>
      </c>
      <c r="N2741" s="1">
        <f>IF(SUMPRODUCT(--ISNUMBER(SEARCH({"nasdaq.com","bloomberg.com","wsj.com","seekingalpha.com","valuewalk.com","reuters.com","forbes.com","marketwatch.com","investopedia.com","businessinsider.com","analystratings.com"},B2741)))&gt;0,1,0)</f>
        <v>0</v>
      </c>
      <c r="O2741" t="s">
        <v>3935</v>
      </c>
    </row>
    <row r="2742" spans="1:15" x14ac:dyDescent="0.35">
      <c r="A2742">
        <v>-0.81799591002045002</v>
      </c>
      <c r="B2742" t="s">
        <v>2239</v>
      </c>
      <c r="D2742">
        <v>20150721003000</v>
      </c>
      <c r="E2742" s="1">
        <f>IF(SUMPRODUCT(--ISNUMBER(SEARCH({"ECON_EARNINGSREPORT","ECON_STOCKMARKET"},C2742)))&gt;0,1,0)</f>
        <v>0</v>
      </c>
      <c r="F2742" s="1">
        <f>IF(SUMPRODUCT(--ISNUMBER(SEARCH({"ENV_"},C2742)))&gt;0,1,0)</f>
        <v>0</v>
      </c>
      <c r="G2742" s="1">
        <f>IF(SUMPRODUCT(--ISNUMBER(SEARCH({"DISCRIMINATION","HARASSMENT","HATE_SPEECH","GENDER_VIOLENCE"},C2742)))&gt;0,1,0)</f>
        <v>0</v>
      </c>
      <c r="H2742" s="1">
        <f>IF(SUMPRODUCT(--ISNUMBER(SEARCH({"LEGALIZE","LEGISLATION","TRIAL"},C2742)))&gt;0,1,0)</f>
        <v>0</v>
      </c>
      <c r="I2742" s="1">
        <f>IF(SUMPRODUCT(--ISNUMBER(SEARCH({"LEADER"},C2742)))&gt;0,1,0)</f>
        <v>0</v>
      </c>
      <c r="J2742" t="str">
        <f t="shared" si="168"/>
        <v>2015</v>
      </c>
      <c r="K2742" t="str">
        <f t="shared" si="169"/>
        <v>07</v>
      </c>
      <c r="L2742" t="str">
        <f t="shared" si="170"/>
        <v>21</v>
      </c>
      <c r="M2742" s="2">
        <f t="shared" si="171"/>
        <v>42206.020833333336</v>
      </c>
      <c r="N2742" s="1">
        <f>IF(SUMPRODUCT(--ISNUMBER(SEARCH({"nasdaq.com","bloomberg.com","wsj.com","seekingalpha.com","valuewalk.com","reuters.com","forbes.com","marketwatch.com","investopedia.com","businessinsider.com","analystratings.com"},B2742)))&gt;0,1,0)</f>
        <v>0</v>
      </c>
      <c r="O2742" t="s">
        <v>3935</v>
      </c>
    </row>
    <row r="2743" spans="1:15" x14ac:dyDescent="0.35">
      <c r="A2743">
        <v>0</v>
      </c>
      <c r="B2743" t="s">
        <v>71</v>
      </c>
      <c r="C2743" t="s">
        <v>2543</v>
      </c>
      <c r="D2743">
        <v>20150714011500</v>
      </c>
      <c r="E2743" s="1">
        <f>IF(SUMPRODUCT(--ISNUMBER(SEARCH({"ECON_EARNINGSREPORT","ECON_STOCKMARKET"},C2743)))&gt;0,1,0)</f>
        <v>0</v>
      </c>
      <c r="F2743" s="1">
        <f>IF(SUMPRODUCT(--ISNUMBER(SEARCH({"ENV_"},C2743)))&gt;0,1,0)</f>
        <v>0</v>
      </c>
      <c r="G2743" s="1">
        <f>IF(SUMPRODUCT(--ISNUMBER(SEARCH({"DISCRIMINATION","HARASSMENT","HATE_SPEECH","GENDER_VIOLENCE"},C2743)))&gt;0,1,0)</f>
        <v>0</v>
      </c>
      <c r="H2743" s="1">
        <f>IF(SUMPRODUCT(--ISNUMBER(SEARCH({"LEGALIZE","LEGISLATION","TRIAL"},C2743)))&gt;0,1,0)</f>
        <v>0</v>
      </c>
      <c r="I2743" s="1">
        <f>IF(SUMPRODUCT(--ISNUMBER(SEARCH({"LEADER"},C2743)))&gt;0,1,0)</f>
        <v>0</v>
      </c>
      <c r="J2743" t="str">
        <f t="shared" si="168"/>
        <v>2015</v>
      </c>
      <c r="K2743" t="str">
        <f t="shared" si="169"/>
        <v>07</v>
      </c>
      <c r="L2743" t="str">
        <f t="shared" si="170"/>
        <v>14</v>
      </c>
      <c r="M2743" s="2">
        <f t="shared" si="171"/>
        <v>42199.052083333336</v>
      </c>
      <c r="N2743" s="1">
        <f>IF(SUMPRODUCT(--ISNUMBER(SEARCH({"nasdaq.com","bloomberg.com","wsj.com","seekingalpha.com","valuewalk.com","reuters.com","forbes.com","marketwatch.com","investopedia.com","businessinsider.com","analystratings.com"},B2743)))&gt;0,1,0)</f>
        <v>1</v>
      </c>
      <c r="O2743" t="s">
        <v>3935</v>
      </c>
    </row>
    <row r="2744" spans="1:15" x14ac:dyDescent="0.35">
      <c r="A2744">
        <v>1.1173184357541901</v>
      </c>
      <c r="B2744" t="s">
        <v>2544</v>
      </c>
      <c r="C2744" t="s">
        <v>2545</v>
      </c>
      <c r="D2744">
        <v>20150716033000</v>
      </c>
      <c r="E2744" s="1">
        <f>IF(SUMPRODUCT(--ISNUMBER(SEARCH({"ECON_EARNINGSREPORT","ECON_STOCKMARKET"},C2744)))&gt;0,1,0)</f>
        <v>1</v>
      </c>
      <c r="F2744" s="1">
        <f>IF(SUMPRODUCT(--ISNUMBER(SEARCH({"ENV_"},C2744)))&gt;0,1,0)</f>
        <v>0</v>
      </c>
      <c r="G2744" s="1">
        <f>IF(SUMPRODUCT(--ISNUMBER(SEARCH({"DISCRIMINATION","HARASSMENT","HATE_SPEECH","GENDER_VIOLENCE"},C2744)))&gt;0,1,0)</f>
        <v>0</v>
      </c>
      <c r="H2744" s="1">
        <f>IF(SUMPRODUCT(--ISNUMBER(SEARCH({"LEGALIZE","LEGISLATION","TRIAL"},C2744)))&gt;0,1,0)</f>
        <v>0</v>
      </c>
      <c r="I2744" s="1">
        <f>IF(SUMPRODUCT(--ISNUMBER(SEARCH({"LEADER"},C2744)))&gt;0,1,0)</f>
        <v>0</v>
      </c>
      <c r="J2744" t="str">
        <f t="shared" si="168"/>
        <v>2015</v>
      </c>
      <c r="K2744" t="str">
        <f t="shared" si="169"/>
        <v>07</v>
      </c>
      <c r="L2744" t="str">
        <f t="shared" si="170"/>
        <v>16</v>
      </c>
      <c r="M2744" s="2">
        <f t="shared" si="171"/>
        <v>42201.145833333336</v>
      </c>
      <c r="N2744" s="1">
        <f>IF(SUMPRODUCT(--ISNUMBER(SEARCH({"nasdaq.com","bloomberg.com","wsj.com","seekingalpha.com","valuewalk.com","reuters.com","forbes.com","marketwatch.com","investopedia.com","businessinsider.com","analystratings.com"},B2744)))&gt;0,1,0)</f>
        <v>0</v>
      </c>
      <c r="O2744" t="s">
        <v>3935</v>
      </c>
    </row>
    <row r="2745" spans="1:15" x14ac:dyDescent="0.35">
      <c r="A2745">
        <v>-0.157728706624606</v>
      </c>
      <c r="B2745" t="s">
        <v>1172</v>
      </c>
      <c r="D2745">
        <v>20150714050000</v>
      </c>
      <c r="E2745" s="1">
        <f>IF(SUMPRODUCT(--ISNUMBER(SEARCH({"ECON_EARNINGSREPORT","ECON_STOCKMARKET"},C2745)))&gt;0,1,0)</f>
        <v>0</v>
      </c>
      <c r="F2745" s="1">
        <f>IF(SUMPRODUCT(--ISNUMBER(SEARCH({"ENV_"},C2745)))&gt;0,1,0)</f>
        <v>0</v>
      </c>
      <c r="G2745" s="1">
        <f>IF(SUMPRODUCT(--ISNUMBER(SEARCH({"DISCRIMINATION","HARASSMENT","HATE_SPEECH","GENDER_VIOLENCE"},C2745)))&gt;0,1,0)</f>
        <v>0</v>
      </c>
      <c r="H2745" s="1">
        <f>IF(SUMPRODUCT(--ISNUMBER(SEARCH({"LEGALIZE","LEGISLATION","TRIAL"},C2745)))&gt;0,1,0)</f>
        <v>0</v>
      </c>
      <c r="I2745" s="1">
        <f>IF(SUMPRODUCT(--ISNUMBER(SEARCH({"LEADER"},C2745)))&gt;0,1,0)</f>
        <v>0</v>
      </c>
      <c r="J2745" t="str">
        <f t="shared" si="168"/>
        <v>2015</v>
      </c>
      <c r="K2745" t="str">
        <f t="shared" si="169"/>
        <v>07</v>
      </c>
      <c r="L2745" t="str">
        <f t="shared" si="170"/>
        <v>14</v>
      </c>
      <c r="M2745" s="2">
        <f t="shared" si="171"/>
        <v>42199.208333333336</v>
      </c>
      <c r="N2745" s="1">
        <f>IF(SUMPRODUCT(--ISNUMBER(SEARCH({"nasdaq.com","bloomberg.com","wsj.com","seekingalpha.com","valuewalk.com","reuters.com","forbes.com","marketwatch.com","investopedia.com","businessinsider.com","analystratings.com"},B2745)))&gt;0,1,0)</f>
        <v>0</v>
      </c>
      <c r="O2745" t="s">
        <v>3935</v>
      </c>
    </row>
    <row r="2746" spans="1:15" x14ac:dyDescent="0.35">
      <c r="A2746">
        <v>-0.73170731707317105</v>
      </c>
      <c r="B2746" t="s">
        <v>1580</v>
      </c>
      <c r="C2746" t="s">
        <v>1437</v>
      </c>
      <c r="D2746">
        <v>20150714204500</v>
      </c>
      <c r="E2746" s="1">
        <f>IF(SUMPRODUCT(--ISNUMBER(SEARCH({"ECON_EARNINGSREPORT","ECON_STOCKMARKET"},C2746)))&gt;0,1,0)</f>
        <v>1</v>
      </c>
      <c r="F2746" s="1">
        <f>IF(SUMPRODUCT(--ISNUMBER(SEARCH({"ENV_"},C2746)))&gt;0,1,0)</f>
        <v>0</v>
      </c>
      <c r="G2746" s="1">
        <f>IF(SUMPRODUCT(--ISNUMBER(SEARCH({"DISCRIMINATION","HARASSMENT","HATE_SPEECH","GENDER_VIOLENCE"},C2746)))&gt;0,1,0)</f>
        <v>0</v>
      </c>
      <c r="H2746" s="1">
        <f>IF(SUMPRODUCT(--ISNUMBER(SEARCH({"LEGALIZE","LEGISLATION","TRIAL"},C2746)))&gt;0,1,0)</f>
        <v>0</v>
      </c>
      <c r="I2746" s="1">
        <f>IF(SUMPRODUCT(--ISNUMBER(SEARCH({"LEADER"},C2746)))&gt;0,1,0)</f>
        <v>0</v>
      </c>
      <c r="J2746" t="str">
        <f t="shared" si="168"/>
        <v>2015</v>
      </c>
      <c r="K2746" t="str">
        <f t="shared" si="169"/>
        <v>07</v>
      </c>
      <c r="L2746" t="str">
        <f t="shared" si="170"/>
        <v>14</v>
      </c>
      <c r="M2746" s="2">
        <f t="shared" si="171"/>
        <v>42199.864583333336</v>
      </c>
      <c r="N2746" s="1">
        <f>IF(SUMPRODUCT(--ISNUMBER(SEARCH({"nasdaq.com","bloomberg.com","wsj.com","seekingalpha.com","valuewalk.com","reuters.com","forbes.com","marketwatch.com","investopedia.com","businessinsider.com","analystratings.com"},B2746)))&gt;0,1,0)</f>
        <v>0</v>
      </c>
      <c r="O2746" t="s">
        <v>3935</v>
      </c>
    </row>
    <row r="2747" spans="1:15" x14ac:dyDescent="0.35">
      <c r="A2747">
        <v>1.10062893081761</v>
      </c>
      <c r="B2747" t="s">
        <v>1554</v>
      </c>
      <c r="C2747" t="s">
        <v>2546</v>
      </c>
      <c r="D2747">
        <v>20150925200000</v>
      </c>
      <c r="E2747" s="1">
        <f>IF(SUMPRODUCT(--ISNUMBER(SEARCH({"ECON_EARNINGSREPORT","ECON_STOCKMARKET"},C2747)))&gt;0,1,0)</f>
        <v>0</v>
      </c>
      <c r="F2747" s="1">
        <f>IF(SUMPRODUCT(--ISNUMBER(SEARCH({"ENV_"},C2747)))&gt;0,1,0)</f>
        <v>0</v>
      </c>
      <c r="G2747" s="1">
        <f>IF(SUMPRODUCT(--ISNUMBER(SEARCH({"DISCRIMINATION","HARASSMENT","HATE_SPEECH","GENDER_VIOLENCE"},C2747)))&gt;0,1,0)</f>
        <v>0</v>
      </c>
      <c r="H2747" s="1">
        <f>IF(SUMPRODUCT(--ISNUMBER(SEARCH({"LEGALIZE","LEGISLATION","TRIAL"},C2747)))&gt;0,1,0)</f>
        <v>0</v>
      </c>
      <c r="I2747" s="1">
        <f>IF(SUMPRODUCT(--ISNUMBER(SEARCH({"LEADER"},C2747)))&gt;0,1,0)</f>
        <v>0</v>
      </c>
      <c r="J2747" t="str">
        <f t="shared" si="168"/>
        <v>2015</v>
      </c>
      <c r="K2747" t="str">
        <f t="shared" si="169"/>
        <v>09</v>
      </c>
      <c r="L2747" t="str">
        <f t="shared" si="170"/>
        <v>25</v>
      </c>
      <c r="M2747" s="2">
        <f t="shared" si="171"/>
        <v>42272.833333333336</v>
      </c>
      <c r="N2747" s="1">
        <f>IF(SUMPRODUCT(--ISNUMBER(SEARCH({"nasdaq.com","bloomberg.com","wsj.com","seekingalpha.com","valuewalk.com","reuters.com","forbes.com","marketwatch.com","investopedia.com","businessinsider.com","analystratings.com"},B2747)))&gt;0,1,0)</f>
        <v>0</v>
      </c>
      <c r="O2747" t="s">
        <v>3935</v>
      </c>
    </row>
    <row r="2748" spans="1:15" x14ac:dyDescent="0.35">
      <c r="A2748">
        <v>0</v>
      </c>
      <c r="B2748" t="s">
        <v>1448</v>
      </c>
      <c r="C2748" t="s">
        <v>2547</v>
      </c>
      <c r="D2748">
        <v>20150417174500</v>
      </c>
      <c r="E2748" s="1">
        <f>IF(SUMPRODUCT(--ISNUMBER(SEARCH({"ECON_EARNINGSREPORT","ECON_STOCKMARKET"},C2748)))&gt;0,1,0)</f>
        <v>1</v>
      </c>
      <c r="F2748" s="1">
        <f>IF(SUMPRODUCT(--ISNUMBER(SEARCH({"ENV_"},C2748)))&gt;0,1,0)</f>
        <v>1</v>
      </c>
      <c r="G2748" s="1">
        <f>IF(SUMPRODUCT(--ISNUMBER(SEARCH({"DISCRIMINATION","HARASSMENT","HATE_SPEECH","GENDER_VIOLENCE"},C2748)))&gt;0,1,0)</f>
        <v>0</v>
      </c>
      <c r="H2748" s="1">
        <f>IF(SUMPRODUCT(--ISNUMBER(SEARCH({"LEGALIZE","LEGISLATION","TRIAL"},C2748)))&gt;0,1,0)</f>
        <v>0</v>
      </c>
      <c r="I2748" s="1">
        <f>IF(SUMPRODUCT(--ISNUMBER(SEARCH({"LEADER"},C2748)))&gt;0,1,0)</f>
        <v>1</v>
      </c>
      <c r="J2748" t="str">
        <f t="shared" si="168"/>
        <v>2015</v>
      </c>
      <c r="K2748" t="str">
        <f t="shared" si="169"/>
        <v>04</v>
      </c>
      <c r="L2748" t="str">
        <f t="shared" si="170"/>
        <v>17</v>
      </c>
      <c r="M2748" s="2">
        <f t="shared" si="171"/>
        <v>42111.739583333336</v>
      </c>
      <c r="N2748" s="1">
        <f>IF(SUMPRODUCT(--ISNUMBER(SEARCH({"nasdaq.com","bloomberg.com","wsj.com","seekingalpha.com","valuewalk.com","reuters.com","forbes.com","marketwatch.com","investopedia.com","businessinsider.com","analystratings.com"},B2748)))&gt;0,1,0)</f>
        <v>0</v>
      </c>
      <c r="O2748" t="s">
        <v>3935</v>
      </c>
    </row>
    <row r="2749" spans="1:15" x14ac:dyDescent="0.35">
      <c r="A2749">
        <v>0</v>
      </c>
      <c r="B2749" t="s">
        <v>2548</v>
      </c>
      <c r="C2749" t="s">
        <v>2549</v>
      </c>
      <c r="D2749">
        <v>20150326213000</v>
      </c>
      <c r="E2749" s="1">
        <f>IF(SUMPRODUCT(--ISNUMBER(SEARCH({"ECON_EARNINGSREPORT","ECON_STOCKMARKET"},C2749)))&gt;0,1,0)</f>
        <v>0</v>
      </c>
      <c r="F2749" s="1">
        <f>IF(SUMPRODUCT(--ISNUMBER(SEARCH({"ENV_"},C2749)))&gt;0,1,0)</f>
        <v>0</v>
      </c>
      <c r="G2749" s="1">
        <f>IF(SUMPRODUCT(--ISNUMBER(SEARCH({"DISCRIMINATION","HARASSMENT","HATE_SPEECH","GENDER_VIOLENCE"},C2749)))&gt;0,1,0)</f>
        <v>0</v>
      </c>
      <c r="H2749" s="1">
        <f>IF(SUMPRODUCT(--ISNUMBER(SEARCH({"LEGALIZE","LEGISLATION","TRIAL"},C2749)))&gt;0,1,0)</f>
        <v>0</v>
      </c>
      <c r="I2749" s="1">
        <f>IF(SUMPRODUCT(--ISNUMBER(SEARCH({"LEADER"},C2749)))&gt;0,1,0)</f>
        <v>1</v>
      </c>
      <c r="J2749" t="str">
        <f t="shared" si="168"/>
        <v>2015</v>
      </c>
      <c r="K2749" t="str">
        <f t="shared" si="169"/>
        <v>03</v>
      </c>
      <c r="L2749" t="str">
        <f t="shared" si="170"/>
        <v>26</v>
      </c>
      <c r="M2749" s="2">
        <f t="shared" si="171"/>
        <v>42089.895833333336</v>
      </c>
      <c r="N2749" s="1">
        <f>IF(SUMPRODUCT(--ISNUMBER(SEARCH({"nasdaq.com","bloomberg.com","wsj.com","seekingalpha.com","valuewalk.com","reuters.com","forbes.com","marketwatch.com","investopedia.com","businessinsider.com","analystratings.com"},B2749)))&gt;0,1,0)</f>
        <v>0</v>
      </c>
      <c r="O2749" t="s">
        <v>3935</v>
      </c>
    </row>
    <row r="2750" spans="1:15" x14ac:dyDescent="0.35">
      <c r="A2750">
        <v>0.48602673147023101</v>
      </c>
      <c r="B2750" t="s">
        <v>1452</v>
      </c>
      <c r="C2750" t="s">
        <v>2550</v>
      </c>
      <c r="D2750">
        <v>20151219210000</v>
      </c>
      <c r="E2750" s="1">
        <f>IF(SUMPRODUCT(--ISNUMBER(SEARCH({"ECON_EARNINGSREPORT","ECON_STOCKMARKET"},C2750)))&gt;0,1,0)</f>
        <v>0</v>
      </c>
      <c r="F2750" s="1">
        <f>IF(SUMPRODUCT(--ISNUMBER(SEARCH({"ENV_"},C2750)))&gt;0,1,0)</f>
        <v>0</v>
      </c>
      <c r="G2750" s="1">
        <f>IF(SUMPRODUCT(--ISNUMBER(SEARCH({"DISCRIMINATION","HARASSMENT","HATE_SPEECH","GENDER_VIOLENCE"},C2750)))&gt;0,1,0)</f>
        <v>0</v>
      </c>
      <c r="H2750" s="1">
        <f>IF(SUMPRODUCT(--ISNUMBER(SEARCH({"LEGALIZE","LEGISLATION","TRIAL"},C2750)))&gt;0,1,0)</f>
        <v>0</v>
      </c>
      <c r="I2750" s="1">
        <f>IF(SUMPRODUCT(--ISNUMBER(SEARCH({"LEADER"},C2750)))&gt;0,1,0)</f>
        <v>0</v>
      </c>
      <c r="J2750" t="str">
        <f t="shared" si="168"/>
        <v>2015</v>
      </c>
      <c r="K2750" t="str">
        <f t="shared" si="169"/>
        <v>12</v>
      </c>
      <c r="L2750" t="str">
        <f t="shared" si="170"/>
        <v>19</v>
      </c>
      <c r="M2750" s="2">
        <f t="shared" si="171"/>
        <v>42357.875</v>
      </c>
      <c r="N2750" s="1">
        <f>IF(SUMPRODUCT(--ISNUMBER(SEARCH({"nasdaq.com","bloomberg.com","wsj.com","seekingalpha.com","valuewalk.com","reuters.com","forbes.com","marketwatch.com","investopedia.com","businessinsider.com","analystratings.com"},B2750)))&gt;0,1,0)</f>
        <v>0</v>
      </c>
      <c r="O2750" t="s">
        <v>3935</v>
      </c>
    </row>
    <row r="2751" spans="1:15" x14ac:dyDescent="0.35">
      <c r="A2751">
        <v>-0.50251256281407097</v>
      </c>
      <c r="B2751" t="s">
        <v>25</v>
      </c>
      <c r="C2751" t="s">
        <v>1437</v>
      </c>
      <c r="D2751">
        <v>20150714210000</v>
      </c>
      <c r="E2751" s="1">
        <f>IF(SUMPRODUCT(--ISNUMBER(SEARCH({"ECON_EARNINGSREPORT","ECON_STOCKMARKET"},C2751)))&gt;0,1,0)</f>
        <v>1</v>
      </c>
      <c r="F2751" s="1">
        <f>IF(SUMPRODUCT(--ISNUMBER(SEARCH({"ENV_"},C2751)))&gt;0,1,0)</f>
        <v>0</v>
      </c>
      <c r="G2751" s="1">
        <f>IF(SUMPRODUCT(--ISNUMBER(SEARCH({"DISCRIMINATION","HARASSMENT","HATE_SPEECH","GENDER_VIOLENCE"},C2751)))&gt;0,1,0)</f>
        <v>0</v>
      </c>
      <c r="H2751" s="1">
        <f>IF(SUMPRODUCT(--ISNUMBER(SEARCH({"LEGALIZE","LEGISLATION","TRIAL"},C2751)))&gt;0,1,0)</f>
        <v>0</v>
      </c>
      <c r="I2751" s="1">
        <f>IF(SUMPRODUCT(--ISNUMBER(SEARCH({"LEADER"},C2751)))&gt;0,1,0)</f>
        <v>0</v>
      </c>
      <c r="J2751" t="str">
        <f t="shared" si="168"/>
        <v>2015</v>
      </c>
      <c r="K2751" t="str">
        <f t="shared" si="169"/>
        <v>07</v>
      </c>
      <c r="L2751" t="str">
        <f t="shared" si="170"/>
        <v>14</v>
      </c>
      <c r="M2751" s="2">
        <f t="shared" si="171"/>
        <v>42199.875</v>
      </c>
      <c r="N2751" s="1">
        <f>IF(SUMPRODUCT(--ISNUMBER(SEARCH({"nasdaq.com","bloomberg.com","wsj.com","seekingalpha.com","valuewalk.com","reuters.com","forbes.com","marketwatch.com","investopedia.com","businessinsider.com","analystratings.com"},B2751)))&gt;0,1,0)</f>
        <v>0</v>
      </c>
      <c r="O2751" t="s">
        <v>3935</v>
      </c>
    </row>
    <row r="2752" spans="1:15" x14ac:dyDescent="0.35">
      <c r="A2752">
        <v>-1.40350877192982</v>
      </c>
      <c r="B2752" t="s">
        <v>124</v>
      </c>
      <c r="C2752" t="s">
        <v>2551</v>
      </c>
      <c r="D2752">
        <v>20160329190000</v>
      </c>
      <c r="E2752" s="1">
        <f>IF(SUMPRODUCT(--ISNUMBER(SEARCH({"ECON_EARNINGSREPORT","ECON_STOCKMARKET"},C2752)))&gt;0,1,0)</f>
        <v>1</v>
      </c>
      <c r="F2752" s="1">
        <f>IF(SUMPRODUCT(--ISNUMBER(SEARCH({"ENV_"},C2752)))&gt;0,1,0)</f>
        <v>0</v>
      </c>
      <c r="G2752" s="1">
        <f>IF(SUMPRODUCT(--ISNUMBER(SEARCH({"DISCRIMINATION","HARASSMENT","HATE_SPEECH","GENDER_VIOLENCE"},C2752)))&gt;0,1,0)</f>
        <v>0</v>
      </c>
      <c r="H2752" s="1">
        <f>IF(SUMPRODUCT(--ISNUMBER(SEARCH({"LEGALIZE","LEGISLATION","TRIAL"},C2752)))&gt;0,1,0)</f>
        <v>0</v>
      </c>
      <c r="I2752" s="1">
        <f>IF(SUMPRODUCT(--ISNUMBER(SEARCH({"LEADER"},C2752)))&gt;0,1,0)</f>
        <v>0</v>
      </c>
      <c r="J2752" t="str">
        <f t="shared" si="168"/>
        <v>2016</v>
      </c>
      <c r="K2752" t="str">
        <f t="shared" si="169"/>
        <v>03</v>
      </c>
      <c r="L2752" t="str">
        <f t="shared" si="170"/>
        <v>29</v>
      </c>
      <c r="M2752" s="2">
        <f t="shared" si="171"/>
        <v>42458.791666666664</v>
      </c>
      <c r="N2752" s="1">
        <f>IF(SUMPRODUCT(--ISNUMBER(SEARCH({"nasdaq.com","bloomberg.com","wsj.com","seekingalpha.com","valuewalk.com","reuters.com","forbes.com","marketwatch.com","investopedia.com","businessinsider.com","analystratings.com"},B2752)))&gt;0,1,0)</f>
        <v>0</v>
      </c>
      <c r="O2752" t="s">
        <v>3935</v>
      </c>
    </row>
    <row r="2753" spans="1:15" x14ac:dyDescent="0.35">
      <c r="A2753">
        <v>0.78125</v>
      </c>
      <c r="B2753" t="s">
        <v>23</v>
      </c>
      <c r="C2753" t="s">
        <v>2353</v>
      </c>
      <c r="D2753">
        <v>20151218200000</v>
      </c>
      <c r="E2753" s="1">
        <f>IF(SUMPRODUCT(--ISNUMBER(SEARCH({"ECON_EARNINGSREPORT","ECON_STOCKMARKET"},C2753)))&gt;0,1,0)</f>
        <v>1</v>
      </c>
      <c r="F2753" s="1">
        <f>IF(SUMPRODUCT(--ISNUMBER(SEARCH({"ENV_"},C2753)))&gt;0,1,0)</f>
        <v>0</v>
      </c>
      <c r="G2753" s="1">
        <f>IF(SUMPRODUCT(--ISNUMBER(SEARCH({"DISCRIMINATION","HARASSMENT","HATE_SPEECH","GENDER_VIOLENCE"},C2753)))&gt;0,1,0)</f>
        <v>0</v>
      </c>
      <c r="H2753" s="1">
        <f>IF(SUMPRODUCT(--ISNUMBER(SEARCH({"LEGALIZE","LEGISLATION","TRIAL"},C2753)))&gt;0,1,0)</f>
        <v>0</v>
      </c>
      <c r="I2753" s="1">
        <f>IF(SUMPRODUCT(--ISNUMBER(SEARCH({"LEADER"},C2753)))&gt;0,1,0)</f>
        <v>0</v>
      </c>
      <c r="J2753" t="str">
        <f t="shared" si="168"/>
        <v>2015</v>
      </c>
      <c r="K2753" t="str">
        <f t="shared" si="169"/>
        <v>12</v>
      </c>
      <c r="L2753" t="str">
        <f t="shared" si="170"/>
        <v>18</v>
      </c>
      <c r="M2753" s="2">
        <f t="shared" si="171"/>
        <v>42356.833333333336</v>
      </c>
      <c r="N2753" s="1">
        <f>IF(SUMPRODUCT(--ISNUMBER(SEARCH({"nasdaq.com","bloomberg.com","wsj.com","seekingalpha.com","valuewalk.com","reuters.com","forbes.com","marketwatch.com","investopedia.com","businessinsider.com","analystratings.com"},B2753)))&gt;0,1,0)</f>
        <v>0</v>
      </c>
      <c r="O2753" t="s">
        <v>3935</v>
      </c>
    </row>
    <row r="2754" spans="1:15" x14ac:dyDescent="0.35">
      <c r="A2754">
        <v>-2.7131782945736398</v>
      </c>
      <c r="B2754" t="s">
        <v>90</v>
      </c>
      <c r="C2754" t="s">
        <v>2552</v>
      </c>
      <c r="D2754">
        <v>20150618141500</v>
      </c>
      <c r="E2754" s="1">
        <f>IF(SUMPRODUCT(--ISNUMBER(SEARCH({"ECON_EARNINGSREPORT","ECON_STOCKMARKET"},C2754)))&gt;0,1,0)</f>
        <v>0</v>
      </c>
      <c r="F2754" s="1">
        <f>IF(SUMPRODUCT(--ISNUMBER(SEARCH({"ENV_"},C2754)))&gt;0,1,0)</f>
        <v>0</v>
      </c>
      <c r="G2754" s="1">
        <f>IF(SUMPRODUCT(--ISNUMBER(SEARCH({"DISCRIMINATION","HARASSMENT","HATE_SPEECH","GENDER_VIOLENCE"},C2754)))&gt;0,1,0)</f>
        <v>0</v>
      </c>
      <c r="H2754" s="1">
        <f>IF(SUMPRODUCT(--ISNUMBER(SEARCH({"LEGALIZE","LEGISLATION","TRIAL"},C2754)))&gt;0,1,0)</f>
        <v>0</v>
      </c>
      <c r="I2754" s="1">
        <f>IF(SUMPRODUCT(--ISNUMBER(SEARCH({"LEADER"},C2754)))&gt;0,1,0)</f>
        <v>0</v>
      </c>
      <c r="J2754" t="str">
        <f t="shared" si="168"/>
        <v>2015</v>
      </c>
      <c r="K2754" t="str">
        <f t="shared" si="169"/>
        <v>06</v>
      </c>
      <c r="L2754" t="str">
        <f t="shared" si="170"/>
        <v>18</v>
      </c>
      <c r="M2754" s="2">
        <f t="shared" si="171"/>
        <v>42173.59375</v>
      </c>
      <c r="N2754" s="1">
        <f>IF(SUMPRODUCT(--ISNUMBER(SEARCH({"nasdaq.com","bloomberg.com","wsj.com","seekingalpha.com","valuewalk.com","reuters.com","forbes.com","marketwatch.com","investopedia.com","businessinsider.com","analystratings.com"},B2754)))&gt;0,1,0)</f>
        <v>0</v>
      </c>
      <c r="O2754" t="s">
        <v>3935</v>
      </c>
    </row>
    <row r="2755" spans="1:15" x14ac:dyDescent="0.35">
      <c r="A2755">
        <v>2.6760563380281699</v>
      </c>
      <c r="B2755" t="s">
        <v>402</v>
      </c>
      <c r="C2755" t="s">
        <v>2553</v>
      </c>
      <c r="D2755">
        <v>20160608171500</v>
      </c>
      <c r="E2755" s="1">
        <f>IF(SUMPRODUCT(--ISNUMBER(SEARCH({"ECON_EARNINGSREPORT","ECON_STOCKMARKET"},C2755)))&gt;0,1,0)</f>
        <v>1</v>
      </c>
      <c r="F2755" s="1">
        <f>IF(SUMPRODUCT(--ISNUMBER(SEARCH({"ENV_"},C2755)))&gt;0,1,0)</f>
        <v>0</v>
      </c>
      <c r="G2755" s="1">
        <f>IF(SUMPRODUCT(--ISNUMBER(SEARCH({"DISCRIMINATION","HARASSMENT","HATE_SPEECH","GENDER_VIOLENCE"},C2755)))&gt;0,1,0)</f>
        <v>0</v>
      </c>
      <c r="H2755" s="1">
        <f>IF(SUMPRODUCT(--ISNUMBER(SEARCH({"LEGALIZE","LEGISLATION","TRIAL"},C2755)))&gt;0,1,0)</f>
        <v>0</v>
      </c>
      <c r="I2755" s="1">
        <f>IF(SUMPRODUCT(--ISNUMBER(SEARCH({"LEADER"},C2755)))&gt;0,1,0)</f>
        <v>0</v>
      </c>
      <c r="J2755" t="str">
        <f t="shared" ref="J2755:J2818" si="172">LEFT(D2755,4)</f>
        <v>2016</v>
      </c>
      <c r="K2755" t="str">
        <f t="shared" ref="K2755:K2818" si="173">MID(D2755,5,2)</f>
        <v>06</v>
      </c>
      <c r="L2755" t="str">
        <f t="shared" ref="L2755:L2818" si="174">MID(D2755,7,2)</f>
        <v>08</v>
      </c>
      <c r="M2755" s="2">
        <f t="shared" ref="M2755:M2818" si="175">DATE(LEFT(D2755,4),MID(D2755,5,2),MID(D2755,7,2))+TIME(MID(D2755,9,2),MID(D2755,11,2),RIGHT(D2755,2))</f>
        <v>42529.71875</v>
      </c>
      <c r="N2755" s="1">
        <f>IF(SUMPRODUCT(--ISNUMBER(SEARCH({"nasdaq.com","bloomberg.com","wsj.com","seekingalpha.com","valuewalk.com","reuters.com","forbes.com","marketwatch.com","investopedia.com","businessinsider.com","analystratings.com"},B2755)))&gt;0,1,0)</f>
        <v>0</v>
      </c>
      <c r="O2755" t="s">
        <v>3935</v>
      </c>
    </row>
    <row r="2756" spans="1:15" x14ac:dyDescent="0.35">
      <c r="A2756">
        <v>-0.51546391752577303</v>
      </c>
      <c r="B2756" t="s">
        <v>51</v>
      </c>
      <c r="C2756" t="s">
        <v>2554</v>
      </c>
      <c r="D2756">
        <v>20151113170000</v>
      </c>
      <c r="E2756" s="1">
        <f>IF(SUMPRODUCT(--ISNUMBER(SEARCH({"ECON_EARNINGSREPORT","ECON_STOCKMARKET"},C2756)))&gt;0,1,0)</f>
        <v>0</v>
      </c>
      <c r="F2756" s="1">
        <f>IF(SUMPRODUCT(--ISNUMBER(SEARCH({"ENV_"},C2756)))&gt;0,1,0)</f>
        <v>1</v>
      </c>
      <c r="G2756" s="1">
        <f>IF(SUMPRODUCT(--ISNUMBER(SEARCH({"DISCRIMINATION","HARASSMENT","HATE_SPEECH","GENDER_VIOLENCE"},C2756)))&gt;0,1,0)</f>
        <v>0</v>
      </c>
      <c r="H2756" s="1">
        <f>IF(SUMPRODUCT(--ISNUMBER(SEARCH({"LEGALIZE","LEGISLATION","TRIAL"},C2756)))&gt;0,1,0)</f>
        <v>0</v>
      </c>
      <c r="I2756" s="1">
        <f>IF(SUMPRODUCT(--ISNUMBER(SEARCH({"LEADER"},C2756)))&gt;0,1,0)</f>
        <v>0</v>
      </c>
      <c r="J2756" t="str">
        <f t="shared" si="172"/>
        <v>2015</v>
      </c>
      <c r="K2756" t="str">
        <f t="shared" si="173"/>
        <v>11</v>
      </c>
      <c r="L2756" t="str">
        <f t="shared" si="174"/>
        <v>13</v>
      </c>
      <c r="M2756" s="2">
        <f t="shared" si="175"/>
        <v>42321.708333333336</v>
      </c>
      <c r="N2756" s="1">
        <f>IF(SUMPRODUCT(--ISNUMBER(SEARCH({"nasdaq.com","bloomberg.com","wsj.com","seekingalpha.com","valuewalk.com","reuters.com","forbes.com","marketwatch.com","investopedia.com","businessinsider.com","analystratings.com"},B2756)))&gt;0,1,0)</f>
        <v>0</v>
      </c>
      <c r="O2756" t="s">
        <v>3935</v>
      </c>
    </row>
    <row r="2757" spans="1:15" x14ac:dyDescent="0.35">
      <c r="A2757">
        <v>-2</v>
      </c>
      <c r="B2757" t="s">
        <v>37</v>
      </c>
      <c r="C2757" t="s">
        <v>2555</v>
      </c>
      <c r="D2757">
        <v>20150519014500</v>
      </c>
      <c r="E2757" s="1">
        <f>IF(SUMPRODUCT(--ISNUMBER(SEARCH({"ECON_EARNINGSREPORT","ECON_STOCKMARKET"},C2757)))&gt;0,1,0)</f>
        <v>0</v>
      </c>
      <c r="F2757" s="1">
        <f>IF(SUMPRODUCT(--ISNUMBER(SEARCH({"ENV_"},C2757)))&gt;0,1,0)</f>
        <v>0</v>
      </c>
      <c r="G2757" s="1">
        <f>IF(SUMPRODUCT(--ISNUMBER(SEARCH({"DISCRIMINATION","HARASSMENT","HATE_SPEECH","GENDER_VIOLENCE"},C2757)))&gt;0,1,0)</f>
        <v>0</v>
      </c>
      <c r="H2757" s="1">
        <f>IF(SUMPRODUCT(--ISNUMBER(SEARCH({"LEGALIZE","LEGISLATION","TRIAL"},C2757)))&gt;0,1,0)</f>
        <v>1</v>
      </c>
      <c r="I2757" s="1">
        <f>IF(SUMPRODUCT(--ISNUMBER(SEARCH({"LEADER"},C2757)))&gt;0,1,0)</f>
        <v>0</v>
      </c>
      <c r="J2757" t="str">
        <f t="shared" si="172"/>
        <v>2015</v>
      </c>
      <c r="K2757" t="str">
        <f t="shared" si="173"/>
        <v>05</v>
      </c>
      <c r="L2757" t="str">
        <f t="shared" si="174"/>
        <v>19</v>
      </c>
      <c r="M2757" s="2">
        <f t="shared" si="175"/>
        <v>42143.072916666664</v>
      </c>
      <c r="N2757" s="1">
        <f>IF(SUMPRODUCT(--ISNUMBER(SEARCH({"nasdaq.com","bloomberg.com","wsj.com","seekingalpha.com","valuewalk.com","reuters.com","forbes.com","marketwatch.com","investopedia.com","businessinsider.com","analystratings.com"},B2757)))&gt;0,1,0)</f>
        <v>0</v>
      </c>
      <c r="O2757" t="s">
        <v>3935</v>
      </c>
    </row>
    <row r="2758" spans="1:15" x14ac:dyDescent="0.35">
      <c r="A2758">
        <v>0.57636887608069198</v>
      </c>
      <c r="B2758" t="s">
        <v>29</v>
      </c>
      <c r="C2758" t="s">
        <v>2556</v>
      </c>
      <c r="D2758">
        <v>20150823011500</v>
      </c>
      <c r="E2758" s="1">
        <f>IF(SUMPRODUCT(--ISNUMBER(SEARCH({"ECON_EARNINGSREPORT","ECON_STOCKMARKET"},C2758)))&gt;0,1,0)</f>
        <v>0</v>
      </c>
      <c r="F2758" s="1">
        <f>IF(SUMPRODUCT(--ISNUMBER(SEARCH({"ENV_"},C2758)))&gt;0,1,0)</f>
        <v>0</v>
      </c>
      <c r="G2758" s="1">
        <f>IF(SUMPRODUCT(--ISNUMBER(SEARCH({"DISCRIMINATION","HARASSMENT","HATE_SPEECH","GENDER_VIOLENCE"},C2758)))&gt;0,1,0)</f>
        <v>0</v>
      </c>
      <c r="H2758" s="1">
        <f>IF(SUMPRODUCT(--ISNUMBER(SEARCH({"LEGALIZE","LEGISLATION","TRIAL"},C2758)))&gt;0,1,0)</f>
        <v>0</v>
      </c>
      <c r="I2758" s="1">
        <f>IF(SUMPRODUCT(--ISNUMBER(SEARCH({"LEADER"},C2758)))&gt;0,1,0)</f>
        <v>0</v>
      </c>
      <c r="J2758" t="str">
        <f t="shared" si="172"/>
        <v>2015</v>
      </c>
      <c r="K2758" t="str">
        <f t="shared" si="173"/>
        <v>08</v>
      </c>
      <c r="L2758" t="str">
        <f t="shared" si="174"/>
        <v>23</v>
      </c>
      <c r="M2758" s="2">
        <f t="shared" si="175"/>
        <v>42239.052083333336</v>
      </c>
      <c r="N2758" s="1">
        <f>IF(SUMPRODUCT(--ISNUMBER(SEARCH({"nasdaq.com","bloomberg.com","wsj.com","seekingalpha.com","valuewalk.com","reuters.com","forbes.com","marketwatch.com","investopedia.com","businessinsider.com","analystratings.com"},B2758)))&gt;0,1,0)</f>
        <v>0</v>
      </c>
      <c r="O2758" t="s">
        <v>3935</v>
      </c>
    </row>
    <row r="2759" spans="1:15" x14ac:dyDescent="0.35">
      <c r="A2759">
        <v>0</v>
      </c>
      <c r="B2759" t="s">
        <v>90</v>
      </c>
      <c r="C2759" t="s">
        <v>2557</v>
      </c>
      <c r="D2759">
        <v>20151223184500</v>
      </c>
      <c r="E2759" s="1">
        <f>IF(SUMPRODUCT(--ISNUMBER(SEARCH({"ECON_EARNINGSREPORT","ECON_STOCKMARKET"},C2759)))&gt;0,1,0)</f>
        <v>0</v>
      </c>
      <c r="F2759" s="1">
        <f>IF(SUMPRODUCT(--ISNUMBER(SEARCH({"ENV_"},C2759)))&gt;0,1,0)</f>
        <v>1</v>
      </c>
      <c r="G2759" s="1">
        <f>IF(SUMPRODUCT(--ISNUMBER(SEARCH({"DISCRIMINATION","HARASSMENT","HATE_SPEECH","GENDER_VIOLENCE"},C2759)))&gt;0,1,0)</f>
        <v>0</v>
      </c>
      <c r="H2759" s="1">
        <f>IF(SUMPRODUCT(--ISNUMBER(SEARCH({"LEGALIZE","LEGISLATION","TRIAL"},C2759)))&gt;0,1,0)</f>
        <v>0</v>
      </c>
      <c r="I2759" s="1">
        <f>IF(SUMPRODUCT(--ISNUMBER(SEARCH({"LEADER"},C2759)))&gt;0,1,0)</f>
        <v>0</v>
      </c>
      <c r="J2759" t="str">
        <f t="shared" si="172"/>
        <v>2015</v>
      </c>
      <c r="K2759" t="str">
        <f t="shared" si="173"/>
        <v>12</v>
      </c>
      <c r="L2759" t="str">
        <f t="shared" si="174"/>
        <v>23</v>
      </c>
      <c r="M2759" s="2">
        <f t="shared" si="175"/>
        <v>42361.78125</v>
      </c>
      <c r="N2759" s="1">
        <f>IF(SUMPRODUCT(--ISNUMBER(SEARCH({"nasdaq.com","bloomberg.com","wsj.com","seekingalpha.com","valuewalk.com","reuters.com","forbes.com","marketwatch.com","investopedia.com","businessinsider.com","analystratings.com"},B2759)))&gt;0,1,0)</f>
        <v>0</v>
      </c>
      <c r="O2759" t="s">
        <v>3935</v>
      </c>
    </row>
    <row r="2760" spans="1:15" x14ac:dyDescent="0.35">
      <c r="A2760">
        <v>0.12936610608020699</v>
      </c>
      <c r="B2760" t="s">
        <v>126</v>
      </c>
      <c r="C2760" t="s">
        <v>2558</v>
      </c>
      <c r="D2760">
        <v>20150720190000</v>
      </c>
      <c r="E2760" s="1">
        <f>IF(SUMPRODUCT(--ISNUMBER(SEARCH({"ECON_EARNINGSREPORT","ECON_STOCKMARKET"},C2760)))&gt;0,1,0)</f>
        <v>1</v>
      </c>
      <c r="F2760" s="1">
        <f>IF(SUMPRODUCT(--ISNUMBER(SEARCH({"ENV_"},C2760)))&gt;0,1,0)</f>
        <v>0</v>
      </c>
      <c r="G2760" s="1">
        <f>IF(SUMPRODUCT(--ISNUMBER(SEARCH({"DISCRIMINATION","HARASSMENT","HATE_SPEECH","GENDER_VIOLENCE"},C2760)))&gt;0,1,0)</f>
        <v>0</v>
      </c>
      <c r="H2760" s="1">
        <f>IF(SUMPRODUCT(--ISNUMBER(SEARCH({"LEGALIZE","LEGISLATION","TRIAL"},C2760)))&gt;0,1,0)</f>
        <v>0</v>
      </c>
      <c r="I2760" s="1">
        <f>IF(SUMPRODUCT(--ISNUMBER(SEARCH({"LEADER"},C2760)))&gt;0,1,0)</f>
        <v>1</v>
      </c>
      <c r="J2760" t="str">
        <f t="shared" si="172"/>
        <v>2015</v>
      </c>
      <c r="K2760" t="str">
        <f t="shared" si="173"/>
        <v>07</v>
      </c>
      <c r="L2760" t="str">
        <f t="shared" si="174"/>
        <v>20</v>
      </c>
      <c r="M2760" s="2">
        <f t="shared" si="175"/>
        <v>42205.791666666664</v>
      </c>
      <c r="N2760" s="1">
        <f>IF(SUMPRODUCT(--ISNUMBER(SEARCH({"nasdaq.com","bloomberg.com","wsj.com","seekingalpha.com","valuewalk.com","reuters.com","forbes.com","marketwatch.com","investopedia.com","businessinsider.com","analystratings.com"},B2760)))&gt;0,1,0)</f>
        <v>0</v>
      </c>
      <c r="O2760" t="s">
        <v>3935</v>
      </c>
    </row>
    <row r="2761" spans="1:15" x14ac:dyDescent="0.35">
      <c r="A2761">
        <v>0</v>
      </c>
      <c r="B2761" t="s">
        <v>16</v>
      </c>
      <c r="C2761" t="s">
        <v>2559</v>
      </c>
      <c r="D2761">
        <v>20150626181500</v>
      </c>
      <c r="E2761" s="1">
        <f>IF(SUMPRODUCT(--ISNUMBER(SEARCH({"ECON_EARNINGSREPORT","ECON_STOCKMARKET"},C2761)))&gt;0,1,0)</f>
        <v>1</v>
      </c>
      <c r="F2761" s="1">
        <f>IF(SUMPRODUCT(--ISNUMBER(SEARCH({"ENV_"},C2761)))&gt;0,1,0)</f>
        <v>0</v>
      </c>
      <c r="G2761" s="1">
        <f>IF(SUMPRODUCT(--ISNUMBER(SEARCH({"DISCRIMINATION","HARASSMENT","HATE_SPEECH","GENDER_VIOLENCE"},C2761)))&gt;0,1,0)</f>
        <v>0</v>
      </c>
      <c r="H2761" s="1">
        <f>IF(SUMPRODUCT(--ISNUMBER(SEARCH({"LEGALIZE","LEGISLATION","TRIAL"},C2761)))&gt;0,1,0)</f>
        <v>0</v>
      </c>
      <c r="I2761" s="1">
        <f>IF(SUMPRODUCT(--ISNUMBER(SEARCH({"LEADER"},C2761)))&gt;0,1,0)</f>
        <v>0</v>
      </c>
      <c r="J2761" t="str">
        <f t="shared" si="172"/>
        <v>2015</v>
      </c>
      <c r="K2761" t="str">
        <f t="shared" si="173"/>
        <v>06</v>
      </c>
      <c r="L2761" t="str">
        <f t="shared" si="174"/>
        <v>26</v>
      </c>
      <c r="M2761" s="2">
        <f t="shared" si="175"/>
        <v>42181.760416666664</v>
      </c>
      <c r="N2761" s="1">
        <f>IF(SUMPRODUCT(--ISNUMBER(SEARCH({"nasdaq.com","bloomberg.com","wsj.com","seekingalpha.com","valuewalk.com","reuters.com","forbes.com","marketwatch.com","investopedia.com","businessinsider.com","analystratings.com"},B2761)))&gt;0,1,0)</f>
        <v>1</v>
      </c>
      <c r="O2761" t="s">
        <v>3935</v>
      </c>
    </row>
    <row r="2762" spans="1:15" x14ac:dyDescent="0.35">
      <c r="A2762">
        <v>0.88383838383838398</v>
      </c>
      <c r="B2762" t="s">
        <v>11</v>
      </c>
      <c r="C2762" t="s">
        <v>1607</v>
      </c>
      <c r="D2762">
        <v>20151225101500</v>
      </c>
      <c r="E2762" s="1">
        <f>IF(SUMPRODUCT(--ISNUMBER(SEARCH({"ECON_EARNINGSREPORT","ECON_STOCKMARKET"},C2762)))&gt;0,1,0)</f>
        <v>0</v>
      </c>
      <c r="F2762" s="1">
        <f>IF(SUMPRODUCT(--ISNUMBER(SEARCH({"ENV_"},C2762)))&gt;0,1,0)</f>
        <v>0</v>
      </c>
      <c r="G2762" s="1">
        <f>IF(SUMPRODUCT(--ISNUMBER(SEARCH({"DISCRIMINATION","HARASSMENT","HATE_SPEECH","GENDER_VIOLENCE"},C2762)))&gt;0,1,0)</f>
        <v>0</v>
      </c>
      <c r="H2762" s="1">
        <f>IF(SUMPRODUCT(--ISNUMBER(SEARCH({"LEGALIZE","LEGISLATION","TRIAL"},C2762)))&gt;0,1,0)</f>
        <v>1</v>
      </c>
      <c r="I2762" s="1">
        <f>IF(SUMPRODUCT(--ISNUMBER(SEARCH({"LEADER"},C2762)))&gt;0,1,0)</f>
        <v>0</v>
      </c>
      <c r="J2762" t="str">
        <f t="shared" si="172"/>
        <v>2015</v>
      </c>
      <c r="K2762" t="str">
        <f t="shared" si="173"/>
        <v>12</v>
      </c>
      <c r="L2762" t="str">
        <f t="shared" si="174"/>
        <v>25</v>
      </c>
      <c r="M2762" s="2">
        <f t="shared" si="175"/>
        <v>42363.427083333336</v>
      </c>
      <c r="N2762" s="1">
        <f>IF(SUMPRODUCT(--ISNUMBER(SEARCH({"nasdaq.com","bloomberg.com","wsj.com","seekingalpha.com","valuewalk.com","reuters.com","forbes.com","marketwatch.com","investopedia.com","businessinsider.com","analystratings.com"},B2762)))&gt;0,1,0)</f>
        <v>0</v>
      </c>
      <c r="O2762" t="s">
        <v>3935</v>
      </c>
    </row>
    <row r="2763" spans="1:15" x14ac:dyDescent="0.35">
      <c r="A2763">
        <v>-0.83102493074792205</v>
      </c>
      <c r="B2763" t="s">
        <v>107</v>
      </c>
      <c r="D2763">
        <v>20160120211500</v>
      </c>
      <c r="E2763" s="1">
        <f>IF(SUMPRODUCT(--ISNUMBER(SEARCH({"ECON_EARNINGSREPORT","ECON_STOCKMARKET"},C2763)))&gt;0,1,0)</f>
        <v>0</v>
      </c>
      <c r="F2763" s="1">
        <f>IF(SUMPRODUCT(--ISNUMBER(SEARCH({"ENV_"},C2763)))&gt;0,1,0)</f>
        <v>0</v>
      </c>
      <c r="G2763" s="1">
        <f>IF(SUMPRODUCT(--ISNUMBER(SEARCH({"DISCRIMINATION","HARASSMENT","HATE_SPEECH","GENDER_VIOLENCE"},C2763)))&gt;0,1,0)</f>
        <v>0</v>
      </c>
      <c r="H2763" s="1">
        <f>IF(SUMPRODUCT(--ISNUMBER(SEARCH({"LEGALIZE","LEGISLATION","TRIAL"},C2763)))&gt;0,1,0)</f>
        <v>0</v>
      </c>
      <c r="I2763" s="1">
        <f>IF(SUMPRODUCT(--ISNUMBER(SEARCH({"LEADER"},C2763)))&gt;0,1,0)</f>
        <v>0</v>
      </c>
      <c r="J2763" t="str">
        <f t="shared" si="172"/>
        <v>2016</v>
      </c>
      <c r="K2763" t="str">
        <f t="shared" si="173"/>
        <v>01</v>
      </c>
      <c r="L2763" t="str">
        <f t="shared" si="174"/>
        <v>20</v>
      </c>
      <c r="M2763" s="2">
        <f t="shared" si="175"/>
        <v>42389.885416666664</v>
      </c>
      <c r="N2763" s="1">
        <f>IF(SUMPRODUCT(--ISNUMBER(SEARCH({"nasdaq.com","bloomberg.com","wsj.com","seekingalpha.com","valuewalk.com","reuters.com","forbes.com","marketwatch.com","investopedia.com","businessinsider.com","analystratings.com"},B2763)))&gt;0,1,0)</f>
        <v>1</v>
      </c>
      <c r="O2763" t="s">
        <v>3935</v>
      </c>
    </row>
    <row r="2764" spans="1:15" x14ac:dyDescent="0.35">
      <c r="A2764">
        <v>-0.71942446043165398</v>
      </c>
      <c r="B2764" t="s">
        <v>16</v>
      </c>
      <c r="C2764" t="s">
        <v>2560</v>
      </c>
      <c r="D2764">
        <v>20150609184500</v>
      </c>
      <c r="E2764" s="1">
        <f>IF(SUMPRODUCT(--ISNUMBER(SEARCH({"ECON_EARNINGSREPORT","ECON_STOCKMARKET"},C2764)))&gt;0,1,0)</f>
        <v>1</v>
      </c>
      <c r="F2764" s="1">
        <f>IF(SUMPRODUCT(--ISNUMBER(SEARCH({"ENV_"},C2764)))&gt;0,1,0)</f>
        <v>0</v>
      </c>
      <c r="G2764" s="1">
        <f>IF(SUMPRODUCT(--ISNUMBER(SEARCH({"DISCRIMINATION","HARASSMENT","HATE_SPEECH","GENDER_VIOLENCE"},C2764)))&gt;0,1,0)</f>
        <v>0</v>
      </c>
      <c r="H2764" s="1">
        <f>IF(SUMPRODUCT(--ISNUMBER(SEARCH({"LEGALIZE","LEGISLATION","TRIAL"},C2764)))&gt;0,1,0)</f>
        <v>0</v>
      </c>
      <c r="I2764" s="1">
        <f>IF(SUMPRODUCT(--ISNUMBER(SEARCH({"LEADER"},C2764)))&gt;0,1,0)</f>
        <v>0</v>
      </c>
      <c r="J2764" t="str">
        <f t="shared" si="172"/>
        <v>2015</v>
      </c>
      <c r="K2764" t="str">
        <f t="shared" si="173"/>
        <v>06</v>
      </c>
      <c r="L2764" t="str">
        <f t="shared" si="174"/>
        <v>09</v>
      </c>
      <c r="M2764" s="2">
        <f t="shared" si="175"/>
        <v>42164.78125</v>
      </c>
      <c r="N2764" s="1">
        <f>IF(SUMPRODUCT(--ISNUMBER(SEARCH({"nasdaq.com","bloomberg.com","wsj.com","seekingalpha.com","valuewalk.com","reuters.com","forbes.com","marketwatch.com","investopedia.com","businessinsider.com","analystratings.com"},B2764)))&gt;0,1,0)</f>
        <v>1</v>
      </c>
      <c r="O2764" t="s">
        <v>3935</v>
      </c>
    </row>
    <row r="2765" spans="1:15" x14ac:dyDescent="0.35">
      <c r="A2765">
        <v>0.52631578947368396</v>
      </c>
      <c r="B2765" t="s">
        <v>2080</v>
      </c>
      <c r="C2765" t="s">
        <v>2561</v>
      </c>
      <c r="D2765">
        <v>20150804003000</v>
      </c>
      <c r="E2765" s="1">
        <f>IF(SUMPRODUCT(--ISNUMBER(SEARCH({"ECON_EARNINGSREPORT","ECON_STOCKMARKET"},C2765)))&gt;0,1,0)</f>
        <v>1</v>
      </c>
      <c r="F2765" s="1">
        <f>IF(SUMPRODUCT(--ISNUMBER(SEARCH({"ENV_"},C2765)))&gt;0,1,0)</f>
        <v>0</v>
      </c>
      <c r="G2765" s="1">
        <f>IF(SUMPRODUCT(--ISNUMBER(SEARCH({"DISCRIMINATION","HARASSMENT","HATE_SPEECH","GENDER_VIOLENCE"},C2765)))&gt;0,1,0)</f>
        <v>0</v>
      </c>
      <c r="H2765" s="1">
        <f>IF(SUMPRODUCT(--ISNUMBER(SEARCH({"LEGALIZE","LEGISLATION","TRIAL"},C2765)))&gt;0,1,0)</f>
        <v>0</v>
      </c>
      <c r="I2765" s="1">
        <f>IF(SUMPRODUCT(--ISNUMBER(SEARCH({"LEADER"},C2765)))&gt;0,1,0)</f>
        <v>0</v>
      </c>
      <c r="J2765" t="str">
        <f t="shared" si="172"/>
        <v>2015</v>
      </c>
      <c r="K2765" t="str">
        <f t="shared" si="173"/>
        <v>08</v>
      </c>
      <c r="L2765" t="str">
        <f t="shared" si="174"/>
        <v>04</v>
      </c>
      <c r="M2765" s="2">
        <f t="shared" si="175"/>
        <v>42220.020833333336</v>
      </c>
      <c r="N2765" s="1">
        <f>IF(SUMPRODUCT(--ISNUMBER(SEARCH({"nasdaq.com","bloomberg.com","wsj.com","seekingalpha.com","valuewalk.com","reuters.com","forbes.com","marketwatch.com","investopedia.com","businessinsider.com","analystratings.com"},B2765)))&gt;0,1,0)</f>
        <v>0</v>
      </c>
      <c r="O2765" t="s">
        <v>3935</v>
      </c>
    </row>
    <row r="2766" spans="1:15" x14ac:dyDescent="0.35">
      <c r="A2766">
        <v>0.43668122270742399</v>
      </c>
      <c r="B2766" t="s">
        <v>1448</v>
      </c>
      <c r="C2766" t="s">
        <v>2562</v>
      </c>
      <c r="D2766">
        <v>20150528181500</v>
      </c>
      <c r="E2766" s="1">
        <f>IF(SUMPRODUCT(--ISNUMBER(SEARCH({"ECON_EARNINGSREPORT","ECON_STOCKMARKET"},C2766)))&gt;0,1,0)</f>
        <v>1</v>
      </c>
      <c r="F2766" s="1">
        <f>IF(SUMPRODUCT(--ISNUMBER(SEARCH({"ENV_"},C2766)))&gt;0,1,0)</f>
        <v>0</v>
      </c>
      <c r="G2766" s="1">
        <f>IF(SUMPRODUCT(--ISNUMBER(SEARCH({"DISCRIMINATION","HARASSMENT","HATE_SPEECH","GENDER_VIOLENCE"},C2766)))&gt;0,1,0)</f>
        <v>0</v>
      </c>
      <c r="H2766" s="1">
        <f>IF(SUMPRODUCT(--ISNUMBER(SEARCH({"LEGALIZE","LEGISLATION","TRIAL"},C2766)))&gt;0,1,0)</f>
        <v>0</v>
      </c>
      <c r="I2766" s="1">
        <f>IF(SUMPRODUCT(--ISNUMBER(SEARCH({"LEADER"},C2766)))&gt;0,1,0)</f>
        <v>1</v>
      </c>
      <c r="J2766" t="str">
        <f t="shared" si="172"/>
        <v>2015</v>
      </c>
      <c r="K2766" t="str">
        <f t="shared" si="173"/>
        <v>05</v>
      </c>
      <c r="L2766" t="str">
        <f t="shared" si="174"/>
        <v>28</v>
      </c>
      <c r="M2766" s="2">
        <f t="shared" si="175"/>
        <v>42152.760416666664</v>
      </c>
      <c r="N2766" s="1">
        <f>IF(SUMPRODUCT(--ISNUMBER(SEARCH({"nasdaq.com","bloomberg.com","wsj.com","seekingalpha.com","valuewalk.com","reuters.com","forbes.com","marketwatch.com","investopedia.com","businessinsider.com","analystratings.com"},B2766)))&gt;0,1,0)</f>
        <v>0</v>
      </c>
      <c r="O2766" t="s">
        <v>3935</v>
      </c>
    </row>
    <row r="2767" spans="1:15" x14ac:dyDescent="0.35">
      <c r="A2767">
        <v>2.1575984990619101</v>
      </c>
      <c r="B2767" t="s">
        <v>96</v>
      </c>
      <c r="D2767">
        <v>20150708184500</v>
      </c>
      <c r="E2767" s="1">
        <f>IF(SUMPRODUCT(--ISNUMBER(SEARCH({"ECON_EARNINGSREPORT","ECON_STOCKMARKET"},C2767)))&gt;0,1,0)</f>
        <v>0</v>
      </c>
      <c r="F2767" s="1">
        <f>IF(SUMPRODUCT(--ISNUMBER(SEARCH({"ENV_"},C2767)))&gt;0,1,0)</f>
        <v>0</v>
      </c>
      <c r="G2767" s="1">
        <f>IF(SUMPRODUCT(--ISNUMBER(SEARCH({"DISCRIMINATION","HARASSMENT","HATE_SPEECH","GENDER_VIOLENCE"},C2767)))&gt;0,1,0)</f>
        <v>0</v>
      </c>
      <c r="H2767" s="1">
        <f>IF(SUMPRODUCT(--ISNUMBER(SEARCH({"LEGALIZE","LEGISLATION","TRIAL"},C2767)))&gt;0,1,0)</f>
        <v>0</v>
      </c>
      <c r="I2767" s="1">
        <f>IF(SUMPRODUCT(--ISNUMBER(SEARCH({"LEADER"},C2767)))&gt;0,1,0)</f>
        <v>0</v>
      </c>
      <c r="J2767" t="str">
        <f t="shared" si="172"/>
        <v>2015</v>
      </c>
      <c r="K2767" t="str">
        <f t="shared" si="173"/>
        <v>07</v>
      </c>
      <c r="L2767" t="str">
        <f t="shared" si="174"/>
        <v>08</v>
      </c>
      <c r="M2767" s="2">
        <f t="shared" si="175"/>
        <v>42193.78125</v>
      </c>
      <c r="N2767" s="1">
        <f>IF(SUMPRODUCT(--ISNUMBER(SEARCH({"nasdaq.com","bloomberg.com","wsj.com","seekingalpha.com","valuewalk.com","reuters.com","forbes.com","marketwatch.com","investopedia.com","businessinsider.com","analystratings.com"},B2767)))&gt;0,1,0)</f>
        <v>0</v>
      </c>
      <c r="O2767" t="s">
        <v>3935</v>
      </c>
    </row>
    <row r="2768" spans="1:15" x14ac:dyDescent="0.35">
      <c r="A2768">
        <v>0.82742316784869996</v>
      </c>
      <c r="B2768" t="s">
        <v>1554</v>
      </c>
      <c r="C2768" t="s">
        <v>2563</v>
      </c>
      <c r="D2768">
        <v>20151223213000</v>
      </c>
      <c r="E2768" s="1">
        <f>IF(SUMPRODUCT(--ISNUMBER(SEARCH({"ECON_EARNINGSREPORT","ECON_STOCKMARKET"},C2768)))&gt;0,1,0)</f>
        <v>1</v>
      </c>
      <c r="F2768" s="1">
        <f>IF(SUMPRODUCT(--ISNUMBER(SEARCH({"ENV_"},C2768)))&gt;0,1,0)</f>
        <v>0</v>
      </c>
      <c r="G2768" s="1">
        <f>IF(SUMPRODUCT(--ISNUMBER(SEARCH({"DISCRIMINATION","HARASSMENT","HATE_SPEECH","GENDER_VIOLENCE"},C2768)))&gt;0,1,0)</f>
        <v>0</v>
      </c>
      <c r="H2768" s="1">
        <f>IF(SUMPRODUCT(--ISNUMBER(SEARCH({"LEGALIZE","LEGISLATION","TRIAL"},C2768)))&gt;0,1,0)</f>
        <v>1</v>
      </c>
      <c r="I2768" s="1">
        <f>IF(SUMPRODUCT(--ISNUMBER(SEARCH({"LEADER"},C2768)))&gt;0,1,0)</f>
        <v>0</v>
      </c>
      <c r="J2768" t="str">
        <f t="shared" si="172"/>
        <v>2015</v>
      </c>
      <c r="K2768" t="str">
        <f t="shared" si="173"/>
        <v>12</v>
      </c>
      <c r="L2768" t="str">
        <f t="shared" si="174"/>
        <v>23</v>
      </c>
      <c r="M2768" s="2">
        <f t="shared" si="175"/>
        <v>42361.895833333336</v>
      </c>
      <c r="N2768" s="1">
        <f>IF(SUMPRODUCT(--ISNUMBER(SEARCH({"nasdaq.com","bloomberg.com","wsj.com","seekingalpha.com","valuewalk.com","reuters.com","forbes.com","marketwatch.com","investopedia.com","businessinsider.com","analystratings.com"},B2768)))&gt;0,1,0)</f>
        <v>0</v>
      </c>
      <c r="O2768" t="s">
        <v>3935</v>
      </c>
    </row>
    <row r="2769" spans="1:15" x14ac:dyDescent="0.35">
      <c r="A2769">
        <v>1.77935943060498</v>
      </c>
      <c r="B2769" t="s">
        <v>1633</v>
      </c>
      <c r="D2769">
        <v>20151106161500</v>
      </c>
      <c r="E2769" s="1">
        <f>IF(SUMPRODUCT(--ISNUMBER(SEARCH({"ECON_EARNINGSREPORT","ECON_STOCKMARKET"},C2769)))&gt;0,1,0)</f>
        <v>0</v>
      </c>
      <c r="F2769" s="1">
        <f>IF(SUMPRODUCT(--ISNUMBER(SEARCH({"ENV_"},C2769)))&gt;0,1,0)</f>
        <v>0</v>
      </c>
      <c r="G2769" s="1">
        <f>IF(SUMPRODUCT(--ISNUMBER(SEARCH({"DISCRIMINATION","HARASSMENT","HATE_SPEECH","GENDER_VIOLENCE"},C2769)))&gt;0,1,0)</f>
        <v>0</v>
      </c>
      <c r="H2769" s="1">
        <f>IF(SUMPRODUCT(--ISNUMBER(SEARCH({"LEGALIZE","LEGISLATION","TRIAL"},C2769)))&gt;0,1,0)</f>
        <v>0</v>
      </c>
      <c r="I2769" s="1">
        <f>IF(SUMPRODUCT(--ISNUMBER(SEARCH({"LEADER"},C2769)))&gt;0,1,0)</f>
        <v>0</v>
      </c>
      <c r="J2769" t="str">
        <f t="shared" si="172"/>
        <v>2015</v>
      </c>
      <c r="K2769" t="str">
        <f t="shared" si="173"/>
        <v>11</v>
      </c>
      <c r="L2769" t="str">
        <f t="shared" si="174"/>
        <v>06</v>
      </c>
      <c r="M2769" s="2">
        <f t="shared" si="175"/>
        <v>42314.677083333336</v>
      </c>
      <c r="N2769" s="1">
        <f>IF(SUMPRODUCT(--ISNUMBER(SEARCH({"nasdaq.com","bloomberg.com","wsj.com","seekingalpha.com","valuewalk.com","reuters.com","forbes.com","marketwatch.com","investopedia.com","businessinsider.com","analystratings.com"},B2769)))&gt;0,1,0)</f>
        <v>0</v>
      </c>
      <c r="O2769" t="s">
        <v>3935</v>
      </c>
    </row>
    <row r="2770" spans="1:15" x14ac:dyDescent="0.35">
      <c r="A2770">
        <v>0.646203554119547</v>
      </c>
      <c r="B2770" t="s">
        <v>51</v>
      </c>
      <c r="C2770" t="s">
        <v>2564</v>
      </c>
      <c r="D2770">
        <v>20151104141500</v>
      </c>
      <c r="E2770" s="1">
        <f>IF(SUMPRODUCT(--ISNUMBER(SEARCH({"ECON_EARNINGSREPORT","ECON_STOCKMARKET"},C2770)))&gt;0,1,0)</f>
        <v>1</v>
      </c>
      <c r="F2770" s="1">
        <f>IF(SUMPRODUCT(--ISNUMBER(SEARCH({"ENV_"},C2770)))&gt;0,1,0)</f>
        <v>0</v>
      </c>
      <c r="G2770" s="1">
        <f>IF(SUMPRODUCT(--ISNUMBER(SEARCH({"DISCRIMINATION","HARASSMENT","HATE_SPEECH","GENDER_VIOLENCE"},C2770)))&gt;0,1,0)</f>
        <v>0</v>
      </c>
      <c r="H2770" s="1">
        <f>IF(SUMPRODUCT(--ISNUMBER(SEARCH({"LEGALIZE","LEGISLATION","TRIAL"},C2770)))&gt;0,1,0)</f>
        <v>0</v>
      </c>
      <c r="I2770" s="1">
        <f>IF(SUMPRODUCT(--ISNUMBER(SEARCH({"LEADER"},C2770)))&gt;0,1,0)</f>
        <v>0</v>
      </c>
      <c r="J2770" t="str">
        <f t="shared" si="172"/>
        <v>2015</v>
      </c>
      <c r="K2770" t="str">
        <f t="shared" si="173"/>
        <v>11</v>
      </c>
      <c r="L2770" t="str">
        <f t="shared" si="174"/>
        <v>04</v>
      </c>
      <c r="M2770" s="2">
        <f t="shared" si="175"/>
        <v>42312.59375</v>
      </c>
      <c r="N2770" s="1">
        <f>IF(SUMPRODUCT(--ISNUMBER(SEARCH({"nasdaq.com","bloomberg.com","wsj.com","seekingalpha.com","valuewalk.com","reuters.com","forbes.com","marketwatch.com","investopedia.com","businessinsider.com","analystratings.com"},B2770)))&gt;0,1,0)</f>
        <v>0</v>
      </c>
      <c r="O2770" t="s">
        <v>3935</v>
      </c>
    </row>
    <row r="2771" spans="1:15" x14ac:dyDescent="0.35">
      <c r="A2771">
        <v>0.89285714285714302</v>
      </c>
      <c r="B2771" t="s">
        <v>89</v>
      </c>
      <c r="C2771" t="s">
        <v>2565</v>
      </c>
      <c r="D2771">
        <v>20151224164500</v>
      </c>
      <c r="E2771" s="1">
        <f>IF(SUMPRODUCT(--ISNUMBER(SEARCH({"ECON_EARNINGSREPORT","ECON_STOCKMARKET"},C2771)))&gt;0,1,0)</f>
        <v>1</v>
      </c>
      <c r="F2771" s="1">
        <f>IF(SUMPRODUCT(--ISNUMBER(SEARCH({"ENV_"},C2771)))&gt;0,1,0)</f>
        <v>0</v>
      </c>
      <c r="G2771" s="1">
        <f>IF(SUMPRODUCT(--ISNUMBER(SEARCH({"DISCRIMINATION","HARASSMENT","HATE_SPEECH","GENDER_VIOLENCE"},C2771)))&gt;0,1,0)</f>
        <v>0</v>
      </c>
      <c r="H2771" s="1">
        <f>IF(SUMPRODUCT(--ISNUMBER(SEARCH({"LEGALIZE","LEGISLATION","TRIAL"},C2771)))&gt;0,1,0)</f>
        <v>0</v>
      </c>
      <c r="I2771" s="1">
        <f>IF(SUMPRODUCT(--ISNUMBER(SEARCH({"LEADER"},C2771)))&gt;0,1,0)</f>
        <v>0</v>
      </c>
      <c r="J2771" t="str">
        <f t="shared" si="172"/>
        <v>2015</v>
      </c>
      <c r="K2771" t="str">
        <f t="shared" si="173"/>
        <v>12</v>
      </c>
      <c r="L2771" t="str">
        <f t="shared" si="174"/>
        <v>24</v>
      </c>
      <c r="M2771" s="2">
        <f t="shared" si="175"/>
        <v>42362.697916666664</v>
      </c>
      <c r="N2771" s="1">
        <f>IF(SUMPRODUCT(--ISNUMBER(SEARCH({"nasdaq.com","bloomberg.com","wsj.com","seekingalpha.com","valuewalk.com","reuters.com","forbes.com","marketwatch.com","investopedia.com","businessinsider.com","analystratings.com"},B2771)))&gt;0,1,0)</f>
        <v>0</v>
      </c>
      <c r="O2771" t="s">
        <v>3935</v>
      </c>
    </row>
    <row r="2772" spans="1:15" x14ac:dyDescent="0.35">
      <c r="A2772">
        <v>0.43352601156069398</v>
      </c>
      <c r="B2772" t="s">
        <v>11</v>
      </c>
      <c r="C2772" t="s">
        <v>2566</v>
      </c>
      <c r="D2772">
        <v>20150823010000</v>
      </c>
      <c r="E2772" s="1">
        <f>IF(SUMPRODUCT(--ISNUMBER(SEARCH({"ECON_EARNINGSREPORT","ECON_STOCKMARKET"},C2772)))&gt;0,1,0)</f>
        <v>0</v>
      </c>
      <c r="F2772" s="1">
        <f>IF(SUMPRODUCT(--ISNUMBER(SEARCH({"ENV_"},C2772)))&gt;0,1,0)</f>
        <v>0</v>
      </c>
      <c r="G2772" s="1">
        <f>IF(SUMPRODUCT(--ISNUMBER(SEARCH({"DISCRIMINATION","HARASSMENT","HATE_SPEECH","GENDER_VIOLENCE"},C2772)))&gt;0,1,0)</f>
        <v>0</v>
      </c>
      <c r="H2772" s="1">
        <f>IF(SUMPRODUCT(--ISNUMBER(SEARCH({"LEGALIZE","LEGISLATION","TRIAL"},C2772)))&gt;0,1,0)</f>
        <v>0</v>
      </c>
      <c r="I2772" s="1">
        <f>IF(SUMPRODUCT(--ISNUMBER(SEARCH({"LEADER"},C2772)))&gt;0,1,0)</f>
        <v>0</v>
      </c>
      <c r="J2772" t="str">
        <f t="shared" si="172"/>
        <v>2015</v>
      </c>
      <c r="K2772" t="str">
        <f t="shared" si="173"/>
        <v>08</v>
      </c>
      <c r="L2772" t="str">
        <f t="shared" si="174"/>
        <v>23</v>
      </c>
      <c r="M2772" s="2">
        <f t="shared" si="175"/>
        <v>42239.041666666664</v>
      </c>
      <c r="N2772" s="1">
        <f>IF(SUMPRODUCT(--ISNUMBER(SEARCH({"nasdaq.com","bloomberg.com","wsj.com","seekingalpha.com","valuewalk.com","reuters.com","forbes.com","marketwatch.com","investopedia.com","businessinsider.com","analystratings.com"},B2772)))&gt;0,1,0)</f>
        <v>0</v>
      </c>
      <c r="O2772" t="s">
        <v>3935</v>
      </c>
    </row>
    <row r="2773" spans="1:15" x14ac:dyDescent="0.35">
      <c r="A2773">
        <v>1.6949152542372901</v>
      </c>
      <c r="B2773" t="s">
        <v>90</v>
      </c>
      <c r="C2773" t="s">
        <v>2175</v>
      </c>
      <c r="D2773">
        <v>20160608130000</v>
      </c>
      <c r="E2773" s="1">
        <f>IF(SUMPRODUCT(--ISNUMBER(SEARCH({"ECON_EARNINGSREPORT","ECON_STOCKMARKET"},C2773)))&gt;0,1,0)</f>
        <v>1</v>
      </c>
      <c r="F2773" s="1">
        <f>IF(SUMPRODUCT(--ISNUMBER(SEARCH({"ENV_"},C2773)))&gt;0,1,0)</f>
        <v>0</v>
      </c>
      <c r="G2773" s="1">
        <f>IF(SUMPRODUCT(--ISNUMBER(SEARCH({"DISCRIMINATION","HARASSMENT","HATE_SPEECH","GENDER_VIOLENCE"},C2773)))&gt;0,1,0)</f>
        <v>0</v>
      </c>
      <c r="H2773" s="1">
        <f>IF(SUMPRODUCT(--ISNUMBER(SEARCH({"LEGALIZE","LEGISLATION","TRIAL"},C2773)))&gt;0,1,0)</f>
        <v>0</v>
      </c>
      <c r="I2773" s="1">
        <f>IF(SUMPRODUCT(--ISNUMBER(SEARCH({"LEADER"},C2773)))&gt;0,1,0)</f>
        <v>0</v>
      </c>
      <c r="J2773" t="str">
        <f t="shared" si="172"/>
        <v>2016</v>
      </c>
      <c r="K2773" t="str">
        <f t="shared" si="173"/>
        <v>06</v>
      </c>
      <c r="L2773" t="str">
        <f t="shared" si="174"/>
        <v>08</v>
      </c>
      <c r="M2773" s="2">
        <f t="shared" si="175"/>
        <v>42529.541666666664</v>
      </c>
      <c r="N2773" s="1">
        <f>IF(SUMPRODUCT(--ISNUMBER(SEARCH({"nasdaq.com","bloomberg.com","wsj.com","seekingalpha.com","valuewalk.com","reuters.com","forbes.com","marketwatch.com","investopedia.com","businessinsider.com","analystratings.com"},B2773)))&gt;0,1,0)</f>
        <v>0</v>
      </c>
      <c r="O2773" t="s">
        <v>3935</v>
      </c>
    </row>
    <row r="2774" spans="1:15" x14ac:dyDescent="0.35">
      <c r="A2774">
        <v>0.85531004989308601</v>
      </c>
      <c r="B2774" t="s">
        <v>1633</v>
      </c>
      <c r="D2774">
        <v>20150312174500</v>
      </c>
      <c r="E2774" s="1">
        <f>IF(SUMPRODUCT(--ISNUMBER(SEARCH({"ECON_EARNINGSREPORT","ECON_STOCKMARKET"},C2774)))&gt;0,1,0)</f>
        <v>0</v>
      </c>
      <c r="F2774" s="1">
        <f>IF(SUMPRODUCT(--ISNUMBER(SEARCH({"ENV_"},C2774)))&gt;0,1,0)</f>
        <v>0</v>
      </c>
      <c r="G2774" s="1">
        <f>IF(SUMPRODUCT(--ISNUMBER(SEARCH({"DISCRIMINATION","HARASSMENT","HATE_SPEECH","GENDER_VIOLENCE"},C2774)))&gt;0,1,0)</f>
        <v>0</v>
      </c>
      <c r="H2774" s="1">
        <f>IF(SUMPRODUCT(--ISNUMBER(SEARCH({"LEGALIZE","LEGISLATION","TRIAL"},C2774)))&gt;0,1,0)</f>
        <v>0</v>
      </c>
      <c r="I2774" s="1">
        <f>IF(SUMPRODUCT(--ISNUMBER(SEARCH({"LEADER"},C2774)))&gt;0,1,0)</f>
        <v>0</v>
      </c>
      <c r="J2774" t="str">
        <f t="shared" si="172"/>
        <v>2015</v>
      </c>
      <c r="K2774" t="str">
        <f t="shared" si="173"/>
        <v>03</v>
      </c>
      <c r="L2774" t="str">
        <f t="shared" si="174"/>
        <v>12</v>
      </c>
      <c r="M2774" s="2">
        <f t="shared" si="175"/>
        <v>42075.739583333336</v>
      </c>
      <c r="N2774" s="1">
        <f>IF(SUMPRODUCT(--ISNUMBER(SEARCH({"nasdaq.com","bloomberg.com","wsj.com","seekingalpha.com","valuewalk.com","reuters.com","forbes.com","marketwatch.com","investopedia.com","businessinsider.com","analystratings.com"},B2774)))&gt;0,1,0)</f>
        <v>0</v>
      </c>
      <c r="O2774" t="s">
        <v>3935</v>
      </c>
    </row>
    <row r="2775" spans="1:15" x14ac:dyDescent="0.35">
      <c r="A2775">
        <v>-2.4054982817869401</v>
      </c>
      <c r="B2775" t="s">
        <v>98</v>
      </c>
      <c r="C2775" t="s">
        <v>2567</v>
      </c>
      <c r="D2775">
        <v>20151224211500</v>
      </c>
      <c r="E2775" s="1">
        <f>IF(SUMPRODUCT(--ISNUMBER(SEARCH({"ECON_EARNINGSREPORT","ECON_STOCKMARKET"},C2775)))&gt;0,1,0)</f>
        <v>1</v>
      </c>
      <c r="F2775" s="1">
        <f>IF(SUMPRODUCT(--ISNUMBER(SEARCH({"ENV_"},C2775)))&gt;0,1,0)</f>
        <v>0</v>
      </c>
      <c r="G2775" s="1">
        <f>IF(SUMPRODUCT(--ISNUMBER(SEARCH({"DISCRIMINATION","HARASSMENT","HATE_SPEECH","GENDER_VIOLENCE"},C2775)))&gt;0,1,0)</f>
        <v>0</v>
      </c>
      <c r="H2775" s="1">
        <f>IF(SUMPRODUCT(--ISNUMBER(SEARCH({"LEGALIZE","LEGISLATION","TRIAL"},C2775)))&gt;0,1,0)</f>
        <v>0</v>
      </c>
      <c r="I2775" s="1">
        <f>IF(SUMPRODUCT(--ISNUMBER(SEARCH({"LEADER"},C2775)))&gt;0,1,0)</f>
        <v>0</v>
      </c>
      <c r="J2775" t="str">
        <f t="shared" si="172"/>
        <v>2015</v>
      </c>
      <c r="K2775" t="str">
        <f t="shared" si="173"/>
        <v>12</v>
      </c>
      <c r="L2775" t="str">
        <f t="shared" si="174"/>
        <v>24</v>
      </c>
      <c r="M2775" s="2">
        <f t="shared" si="175"/>
        <v>42362.885416666664</v>
      </c>
      <c r="N2775" s="1">
        <f>IF(SUMPRODUCT(--ISNUMBER(SEARCH({"nasdaq.com","bloomberg.com","wsj.com","seekingalpha.com","valuewalk.com","reuters.com","forbes.com","marketwatch.com","investopedia.com","businessinsider.com","analystratings.com"},B2775)))&gt;0,1,0)</f>
        <v>0</v>
      </c>
      <c r="O2775" t="s">
        <v>3935</v>
      </c>
    </row>
    <row r="2776" spans="1:15" x14ac:dyDescent="0.35">
      <c r="A2776">
        <v>0.30211480362537801</v>
      </c>
      <c r="B2776" t="s">
        <v>2568</v>
      </c>
      <c r="C2776" t="s">
        <v>2569</v>
      </c>
      <c r="D2776">
        <v>20150715003000</v>
      </c>
      <c r="E2776" s="1">
        <f>IF(SUMPRODUCT(--ISNUMBER(SEARCH({"ECON_EARNINGSREPORT","ECON_STOCKMARKET"},C2776)))&gt;0,1,0)</f>
        <v>0</v>
      </c>
      <c r="F2776" s="1">
        <f>IF(SUMPRODUCT(--ISNUMBER(SEARCH({"ENV_"},C2776)))&gt;0,1,0)</f>
        <v>0</v>
      </c>
      <c r="G2776" s="1">
        <f>IF(SUMPRODUCT(--ISNUMBER(SEARCH({"DISCRIMINATION","HARASSMENT","HATE_SPEECH","GENDER_VIOLENCE"},C2776)))&gt;0,1,0)</f>
        <v>0</v>
      </c>
      <c r="H2776" s="1">
        <f>IF(SUMPRODUCT(--ISNUMBER(SEARCH({"LEGALIZE","LEGISLATION","TRIAL"},C2776)))&gt;0,1,0)</f>
        <v>0</v>
      </c>
      <c r="I2776" s="1">
        <f>IF(SUMPRODUCT(--ISNUMBER(SEARCH({"LEADER"},C2776)))&gt;0,1,0)</f>
        <v>0</v>
      </c>
      <c r="J2776" t="str">
        <f t="shared" si="172"/>
        <v>2015</v>
      </c>
      <c r="K2776" t="str">
        <f t="shared" si="173"/>
        <v>07</v>
      </c>
      <c r="L2776" t="str">
        <f t="shared" si="174"/>
        <v>15</v>
      </c>
      <c r="M2776" s="2">
        <f t="shared" si="175"/>
        <v>42200.020833333336</v>
      </c>
      <c r="N2776" s="1">
        <f>IF(SUMPRODUCT(--ISNUMBER(SEARCH({"nasdaq.com","bloomberg.com","wsj.com","seekingalpha.com","valuewalk.com","reuters.com","forbes.com","marketwatch.com","investopedia.com","businessinsider.com","analystratings.com"},B2776)))&gt;0,1,0)</f>
        <v>0</v>
      </c>
      <c r="O2776" t="s">
        <v>3935</v>
      </c>
    </row>
    <row r="2777" spans="1:15" x14ac:dyDescent="0.35">
      <c r="A2777">
        <v>0</v>
      </c>
      <c r="B2777" t="s">
        <v>25</v>
      </c>
      <c r="C2777" t="s">
        <v>2570</v>
      </c>
      <c r="D2777">
        <v>20150714014500</v>
      </c>
      <c r="E2777" s="1">
        <f>IF(SUMPRODUCT(--ISNUMBER(SEARCH({"ECON_EARNINGSREPORT","ECON_STOCKMARKET"},C2777)))&gt;0,1,0)</f>
        <v>1</v>
      </c>
      <c r="F2777" s="1">
        <f>IF(SUMPRODUCT(--ISNUMBER(SEARCH({"ENV_"},C2777)))&gt;0,1,0)</f>
        <v>0</v>
      </c>
      <c r="G2777" s="1">
        <f>IF(SUMPRODUCT(--ISNUMBER(SEARCH({"DISCRIMINATION","HARASSMENT","HATE_SPEECH","GENDER_VIOLENCE"},C2777)))&gt;0,1,0)</f>
        <v>0</v>
      </c>
      <c r="H2777" s="1">
        <f>IF(SUMPRODUCT(--ISNUMBER(SEARCH({"LEGALIZE","LEGISLATION","TRIAL"},C2777)))&gt;0,1,0)</f>
        <v>0</v>
      </c>
      <c r="I2777" s="1">
        <f>IF(SUMPRODUCT(--ISNUMBER(SEARCH({"LEADER"},C2777)))&gt;0,1,0)</f>
        <v>0</v>
      </c>
      <c r="J2777" t="str">
        <f t="shared" si="172"/>
        <v>2015</v>
      </c>
      <c r="K2777" t="str">
        <f t="shared" si="173"/>
        <v>07</v>
      </c>
      <c r="L2777" t="str">
        <f t="shared" si="174"/>
        <v>14</v>
      </c>
      <c r="M2777" s="2">
        <f t="shared" si="175"/>
        <v>42199.072916666664</v>
      </c>
      <c r="N2777" s="1">
        <f>IF(SUMPRODUCT(--ISNUMBER(SEARCH({"nasdaq.com","bloomberg.com","wsj.com","seekingalpha.com","valuewalk.com","reuters.com","forbes.com","marketwatch.com","investopedia.com","businessinsider.com","analystratings.com"},B2777)))&gt;0,1,0)</f>
        <v>0</v>
      </c>
      <c r="O2777" t="s">
        <v>3935</v>
      </c>
    </row>
    <row r="2778" spans="1:15" x14ac:dyDescent="0.35">
      <c r="A2778">
        <v>0</v>
      </c>
      <c r="B2778" t="s">
        <v>1703</v>
      </c>
      <c r="D2778">
        <v>20150714044500</v>
      </c>
      <c r="E2778" s="1">
        <f>IF(SUMPRODUCT(--ISNUMBER(SEARCH({"ECON_EARNINGSREPORT","ECON_STOCKMARKET"},C2778)))&gt;0,1,0)</f>
        <v>0</v>
      </c>
      <c r="F2778" s="1">
        <f>IF(SUMPRODUCT(--ISNUMBER(SEARCH({"ENV_"},C2778)))&gt;0,1,0)</f>
        <v>0</v>
      </c>
      <c r="G2778" s="1">
        <f>IF(SUMPRODUCT(--ISNUMBER(SEARCH({"DISCRIMINATION","HARASSMENT","HATE_SPEECH","GENDER_VIOLENCE"},C2778)))&gt;0,1,0)</f>
        <v>0</v>
      </c>
      <c r="H2778" s="1">
        <f>IF(SUMPRODUCT(--ISNUMBER(SEARCH({"LEGALIZE","LEGISLATION","TRIAL"},C2778)))&gt;0,1,0)</f>
        <v>0</v>
      </c>
      <c r="I2778" s="1">
        <f>IF(SUMPRODUCT(--ISNUMBER(SEARCH({"LEADER"},C2778)))&gt;0,1,0)</f>
        <v>0</v>
      </c>
      <c r="J2778" t="str">
        <f t="shared" si="172"/>
        <v>2015</v>
      </c>
      <c r="K2778" t="str">
        <f t="shared" si="173"/>
        <v>07</v>
      </c>
      <c r="L2778" t="str">
        <f t="shared" si="174"/>
        <v>14</v>
      </c>
      <c r="M2778" s="2">
        <f t="shared" si="175"/>
        <v>42199.197916666664</v>
      </c>
      <c r="N2778" s="1">
        <f>IF(SUMPRODUCT(--ISNUMBER(SEARCH({"nasdaq.com","bloomberg.com","wsj.com","seekingalpha.com","valuewalk.com","reuters.com","forbes.com","marketwatch.com","investopedia.com","businessinsider.com","analystratings.com"},B2778)))&gt;0,1,0)</f>
        <v>0</v>
      </c>
      <c r="O2778" t="s">
        <v>3935</v>
      </c>
    </row>
    <row r="2779" spans="1:15" x14ac:dyDescent="0.35">
      <c r="A2779">
        <v>-1.51324085750315</v>
      </c>
      <c r="B2779" t="s">
        <v>2571</v>
      </c>
      <c r="C2779" t="s">
        <v>2184</v>
      </c>
      <c r="D2779">
        <v>20150714201500</v>
      </c>
      <c r="E2779" s="1">
        <f>IF(SUMPRODUCT(--ISNUMBER(SEARCH({"ECON_EARNINGSREPORT","ECON_STOCKMARKET"},C2779)))&gt;0,1,0)</f>
        <v>1</v>
      </c>
      <c r="F2779" s="1">
        <f>IF(SUMPRODUCT(--ISNUMBER(SEARCH({"ENV_"},C2779)))&gt;0,1,0)</f>
        <v>1</v>
      </c>
      <c r="G2779" s="1">
        <f>IF(SUMPRODUCT(--ISNUMBER(SEARCH({"DISCRIMINATION","HARASSMENT","HATE_SPEECH","GENDER_VIOLENCE"},C2779)))&gt;0,1,0)</f>
        <v>0</v>
      </c>
      <c r="H2779" s="1">
        <f>IF(SUMPRODUCT(--ISNUMBER(SEARCH({"LEGALIZE","LEGISLATION","TRIAL"},C2779)))&gt;0,1,0)</f>
        <v>1</v>
      </c>
      <c r="I2779" s="1">
        <f>IF(SUMPRODUCT(--ISNUMBER(SEARCH({"LEADER"},C2779)))&gt;0,1,0)</f>
        <v>1</v>
      </c>
      <c r="J2779" t="str">
        <f t="shared" si="172"/>
        <v>2015</v>
      </c>
      <c r="K2779" t="str">
        <f t="shared" si="173"/>
        <v>07</v>
      </c>
      <c r="L2779" t="str">
        <f t="shared" si="174"/>
        <v>14</v>
      </c>
      <c r="M2779" s="2">
        <f t="shared" si="175"/>
        <v>42199.84375</v>
      </c>
      <c r="N2779" s="1">
        <f>IF(SUMPRODUCT(--ISNUMBER(SEARCH({"nasdaq.com","bloomberg.com","wsj.com","seekingalpha.com","valuewalk.com","reuters.com","forbes.com","marketwatch.com","investopedia.com","businessinsider.com","analystratings.com"},B2779)))&gt;0,1,0)</f>
        <v>0</v>
      </c>
      <c r="O2779" t="s">
        <v>3935</v>
      </c>
    </row>
    <row r="2780" spans="1:15" x14ac:dyDescent="0.35">
      <c r="A2780">
        <v>-1.1324041811846699</v>
      </c>
      <c r="B2780" t="s">
        <v>107</v>
      </c>
      <c r="D2780">
        <v>20150331194500</v>
      </c>
      <c r="E2780" s="1">
        <f>IF(SUMPRODUCT(--ISNUMBER(SEARCH({"ECON_EARNINGSREPORT","ECON_STOCKMARKET"},C2780)))&gt;0,1,0)</f>
        <v>0</v>
      </c>
      <c r="F2780" s="1">
        <f>IF(SUMPRODUCT(--ISNUMBER(SEARCH({"ENV_"},C2780)))&gt;0,1,0)</f>
        <v>0</v>
      </c>
      <c r="G2780" s="1">
        <f>IF(SUMPRODUCT(--ISNUMBER(SEARCH({"DISCRIMINATION","HARASSMENT","HATE_SPEECH","GENDER_VIOLENCE"},C2780)))&gt;0,1,0)</f>
        <v>0</v>
      </c>
      <c r="H2780" s="1">
        <f>IF(SUMPRODUCT(--ISNUMBER(SEARCH({"LEGALIZE","LEGISLATION","TRIAL"},C2780)))&gt;0,1,0)</f>
        <v>0</v>
      </c>
      <c r="I2780" s="1">
        <f>IF(SUMPRODUCT(--ISNUMBER(SEARCH({"LEADER"},C2780)))&gt;0,1,0)</f>
        <v>0</v>
      </c>
      <c r="J2780" t="str">
        <f t="shared" si="172"/>
        <v>2015</v>
      </c>
      <c r="K2780" t="str">
        <f t="shared" si="173"/>
        <v>03</v>
      </c>
      <c r="L2780" t="str">
        <f t="shared" si="174"/>
        <v>31</v>
      </c>
      <c r="M2780" s="2">
        <f t="shared" si="175"/>
        <v>42094.822916666664</v>
      </c>
      <c r="N2780" s="1">
        <f>IF(SUMPRODUCT(--ISNUMBER(SEARCH({"nasdaq.com","bloomberg.com","wsj.com","seekingalpha.com","valuewalk.com","reuters.com","forbes.com","marketwatch.com","investopedia.com","businessinsider.com","analystratings.com"},B2780)))&gt;0,1,0)</f>
        <v>1</v>
      </c>
      <c r="O2780" t="s">
        <v>3935</v>
      </c>
    </row>
    <row r="2781" spans="1:15" x14ac:dyDescent="0.35">
      <c r="A2781">
        <v>-0.77319587628866004</v>
      </c>
      <c r="B2781" t="s">
        <v>1769</v>
      </c>
      <c r="C2781" t="s">
        <v>2572</v>
      </c>
      <c r="D2781">
        <v>20150825153000</v>
      </c>
      <c r="E2781" s="1">
        <f>IF(SUMPRODUCT(--ISNUMBER(SEARCH({"ECON_EARNINGSREPORT","ECON_STOCKMARKET"},C2781)))&gt;0,1,0)</f>
        <v>0</v>
      </c>
      <c r="F2781" s="1">
        <f>IF(SUMPRODUCT(--ISNUMBER(SEARCH({"ENV_"},C2781)))&gt;0,1,0)</f>
        <v>0</v>
      </c>
      <c r="G2781" s="1">
        <f>IF(SUMPRODUCT(--ISNUMBER(SEARCH({"DISCRIMINATION","HARASSMENT","HATE_SPEECH","GENDER_VIOLENCE"},C2781)))&gt;0,1,0)</f>
        <v>0</v>
      </c>
      <c r="H2781" s="1">
        <f>IF(SUMPRODUCT(--ISNUMBER(SEARCH({"LEGALIZE","LEGISLATION","TRIAL"},C2781)))&gt;0,1,0)</f>
        <v>0</v>
      </c>
      <c r="I2781" s="1">
        <f>IF(SUMPRODUCT(--ISNUMBER(SEARCH({"LEADER"},C2781)))&gt;0,1,0)</f>
        <v>0</v>
      </c>
      <c r="J2781" t="str">
        <f t="shared" si="172"/>
        <v>2015</v>
      </c>
      <c r="K2781" t="str">
        <f t="shared" si="173"/>
        <v>08</v>
      </c>
      <c r="L2781" t="str">
        <f t="shared" si="174"/>
        <v>25</v>
      </c>
      <c r="M2781" s="2">
        <f t="shared" si="175"/>
        <v>42241.645833333336</v>
      </c>
      <c r="N2781" s="1">
        <f>IF(SUMPRODUCT(--ISNUMBER(SEARCH({"nasdaq.com","bloomberg.com","wsj.com","seekingalpha.com","valuewalk.com","reuters.com","forbes.com","marketwatch.com","investopedia.com","businessinsider.com","analystratings.com"},B2781)))&gt;0,1,0)</f>
        <v>0</v>
      </c>
      <c r="O2781" t="s">
        <v>3935</v>
      </c>
    </row>
    <row r="2782" spans="1:15" x14ac:dyDescent="0.35">
      <c r="A2782">
        <v>2.5925925925925899</v>
      </c>
      <c r="B2782" t="s">
        <v>1769</v>
      </c>
      <c r="C2782" t="s">
        <v>2573</v>
      </c>
      <c r="D2782">
        <v>20150914130000</v>
      </c>
      <c r="E2782" s="1">
        <f>IF(SUMPRODUCT(--ISNUMBER(SEARCH({"ECON_EARNINGSREPORT","ECON_STOCKMARKET"},C2782)))&gt;0,1,0)</f>
        <v>1</v>
      </c>
      <c r="F2782" s="1">
        <f>IF(SUMPRODUCT(--ISNUMBER(SEARCH({"ENV_"},C2782)))&gt;0,1,0)</f>
        <v>0</v>
      </c>
      <c r="G2782" s="1">
        <f>IF(SUMPRODUCT(--ISNUMBER(SEARCH({"DISCRIMINATION","HARASSMENT","HATE_SPEECH","GENDER_VIOLENCE"},C2782)))&gt;0,1,0)</f>
        <v>0</v>
      </c>
      <c r="H2782" s="1">
        <f>IF(SUMPRODUCT(--ISNUMBER(SEARCH({"LEGALIZE","LEGISLATION","TRIAL"},C2782)))&gt;0,1,0)</f>
        <v>0</v>
      </c>
      <c r="I2782" s="1">
        <f>IF(SUMPRODUCT(--ISNUMBER(SEARCH({"LEADER"},C2782)))&gt;0,1,0)</f>
        <v>0</v>
      </c>
      <c r="J2782" t="str">
        <f t="shared" si="172"/>
        <v>2015</v>
      </c>
      <c r="K2782" t="str">
        <f t="shared" si="173"/>
        <v>09</v>
      </c>
      <c r="L2782" t="str">
        <f t="shared" si="174"/>
        <v>14</v>
      </c>
      <c r="M2782" s="2">
        <f t="shared" si="175"/>
        <v>42261.541666666664</v>
      </c>
      <c r="N2782" s="1">
        <f>IF(SUMPRODUCT(--ISNUMBER(SEARCH({"nasdaq.com","bloomberg.com","wsj.com","seekingalpha.com","valuewalk.com","reuters.com","forbes.com","marketwatch.com","investopedia.com","businessinsider.com","analystratings.com"},B2782)))&gt;0,1,0)</f>
        <v>0</v>
      </c>
      <c r="O2782" t="s">
        <v>3935</v>
      </c>
    </row>
    <row r="2783" spans="1:15" x14ac:dyDescent="0.35">
      <c r="A2783">
        <v>-2.2871664548920001</v>
      </c>
      <c r="B2783" t="s">
        <v>25</v>
      </c>
      <c r="C2783" t="s">
        <v>1612</v>
      </c>
      <c r="D2783">
        <v>20150715031500</v>
      </c>
      <c r="E2783" s="1">
        <f>IF(SUMPRODUCT(--ISNUMBER(SEARCH({"ECON_EARNINGSREPORT","ECON_STOCKMARKET"},C2783)))&gt;0,1,0)</f>
        <v>0</v>
      </c>
      <c r="F2783" s="1">
        <f>IF(SUMPRODUCT(--ISNUMBER(SEARCH({"ENV_"},C2783)))&gt;0,1,0)</f>
        <v>0</v>
      </c>
      <c r="G2783" s="1">
        <f>IF(SUMPRODUCT(--ISNUMBER(SEARCH({"DISCRIMINATION","HARASSMENT","HATE_SPEECH","GENDER_VIOLENCE"},C2783)))&gt;0,1,0)</f>
        <v>0</v>
      </c>
      <c r="H2783" s="1">
        <f>IF(SUMPRODUCT(--ISNUMBER(SEARCH({"LEGALIZE","LEGISLATION","TRIAL"},C2783)))&gt;0,1,0)</f>
        <v>1</v>
      </c>
      <c r="I2783" s="1">
        <f>IF(SUMPRODUCT(--ISNUMBER(SEARCH({"LEADER"},C2783)))&gt;0,1,0)</f>
        <v>1</v>
      </c>
      <c r="J2783" t="str">
        <f t="shared" si="172"/>
        <v>2015</v>
      </c>
      <c r="K2783" t="str">
        <f t="shared" si="173"/>
        <v>07</v>
      </c>
      <c r="L2783" t="str">
        <f t="shared" si="174"/>
        <v>15</v>
      </c>
      <c r="M2783" s="2">
        <f t="shared" si="175"/>
        <v>42200.135416666664</v>
      </c>
      <c r="N2783" s="1">
        <f>IF(SUMPRODUCT(--ISNUMBER(SEARCH({"nasdaq.com","bloomberg.com","wsj.com","seekingalpha.com","valuewalk.com","reuters.com","forbes.com","marketwatch.com","investopedia.com","businessinsider.com","analystratings.com"},B2783)))&gt;0,1,0)</f>
        <v>0</v>
      </c>
      <c r="O2783" t="s">
        <v>3935</v>
      </c>
    </row>
    <row r="2784" spans="1:15" x14ac:dyDescent="0.35">
      <c r="A2784">
        <v>-0.409836065573771</v>
      </c>
      <c r="B2784" t="s">
        <v>10</v>
      </c>
      <c r="C2784" t="s">
        <v>2574</v>
      </c>
      <c r="D2784">
        <v>20150401194500</v>
      </c>
      <c r="E2784" s="1">
        <f>IF(SUMPRODUCT(--ISNUMBER(SEARCH({"ECON_EARNINGSREPORT","ECON_STOCKMARKET"},C2784)))&gt;0,1,0)</f>
        <v>1</v>
      </c>
      <c r="F2784" s="1">
        <f>IF(SUMPRODUCT(--ISNUMBER(SEARCH({"ENV_"},C2784)))&gt;0,1,0)</f>
        <v>0</v>
      </c>
      <c r="G2784" s="1">
        <f>IF(SUMPRODUCT(--ISNUMBER(SEARCH({"DISCRIMINATION","HARASSMENT","HATE_SPEECH","GENDER_VIOLENCE"},C2784)))&gt;0,1,0)</f>
        <v>0</v>
      </c>
      <c r="H2784" s="1">
        <f>IF(SUMPRODUCT(--ISNUMBER(SEARCH({"LEGALIZE","LEGISLATION","TRIAL"},C2784)))&gt;0,1,0)</f>
        <v>0</v>
      </c>
      <c r="I2784" s="1">
        <f>IF(SUMPRODUCT(--ISNUMBER(SEARCH({"LEADER"},C2784)))&gt;0,1,0)</f>
        <v>0</v>
      </c>
      <c r="J2784" t="str">
        <f t="shared" si="172"/>
        <v>2015</v>
      </c>
      <c r="K2784" t="str">
        <f t="shared" si="173"/>
        <v>04</v>
      </c>
      <c r="L2784" t="str">
        <f t="shared" si="174"/>
        <v>01</v>
      </c>
      <c r="M2784" s="2">
        <f t="shared" si="175"/>
        <v>42095.822916666664</v>
      </c>
      <c r="N2784" s="1">
        <f>IF(SUMPRODUCT(--ISNUMBER(SEARCH({"nasdaq.com","bloomberg.com","wsj.com","seekingalpha.com","valuewalk.com","reuters.com","forbes.com","marketwatch.com","investopedia.com","businessinsider.com","analystratings.com"},B2784)))&gt;0,1,0)</f>
        <v>1</v>
      </c>
      <c r="O2784" t="s">
        <v>3935</v>
      </c>
    </row>
    <row r="2785" spans="1:15" x14ac:dyDescent="0.35">
      <c r="A2785">
        <v>0.54347826086956497</v>
      </c>
      <c r="B2785" t="s">
        <v>2575</v>
      </c>
      <c r="C2785" t="s">
        <v>2128</v>
      </c>
      <c r="D2785">
        <v>20150326200000</v>
      </c>
      <c r="E2785" s="1">
        <f>IF(SUMPRODUCT(--ISNUMBER(SEARCH({"ECON_EARNINGSREPORT","ECON_STOCKMARKET"},C2785)))&gt;0,1,0)</f>
        <v>0</v>
      </c>
      <c r="F2785" s="1">
        <f>IF(SUMPRODUCT(--ISNUMBER(SEARCH({"ENV_"},C2785)))&gt;0,1,0)</f>
        <v>0</v>
      </c>
      <c r="G2785" s="1">
        <f>IF(SUMPRODUCT(--ISNUMBER(SEARCH({"DISCRIMINATION","HARASSMENT","HATE_SPEECH","GENDER_VIOLENCE"},C2785)))&gt;0,1,0)</f>
        <v>0</v>
      </c>
      <c r="H2785" s="1">
        <f>IF(SUMPRODUCT(--ISNUMBER(SEARCH({"LEGALIZE","LEGISLATION","TRIAL"},C2785)))&gt;0,1,0)</f>
        <v>0</v>
      </c>
      <c r="I2785" s="1">
        <f>IF(SUMPRODUCT(--ISNUMBER(SEARCH({"LEADER"},C2785)))&gt;0,1,0)</f>
        <v>1</v>
      </c>
      <c r="J2785" t="str">
        <f t="shared" si="172"/>
        <v>2015</v>
      </c>
      <c r="K2785" t="str">
        <f t="shared" si="173"/>
        <v>03</v>
      </c>
      <c r="L2785" t="str">
        <f t="shared" si="174"/>
        <v>26</v>
      </c>
      <c r="M2785" s="2">
        <f t="shared" si="175"/>
        <v>42089.833333333336</v>
      </c>
      <c r="N2785" s="1">
        <f>IF(SUMPRODUCT(--ISNUMBER(SEARCH({"nasdaq.com","bloomberg.com","wsj.com","seekingalpha.com","valuewalk.com","reuters.com","forbes.com","marketwatch.com","investopedia.com","businessinsider.com","analystratings.com"},B2785)))&gt;0,1,0)</f>
        <v>0</v>
      </c>
      <c r="O2785" t="s">
        <v>3935</v>
      </c>
    </row>
    <row r="2786" spans="1:15" x14ac:dyDescent="0.35">
      <c r="A2786">
        <v>1.1673151750972799</v>
      </c>
      <c r="B2786" t="s">
        <v>23</v>
      </c>
      <c r="C2786" t="s">
        <v>2576</v>
      </c>
      <c r="D2786">
        <v>20151001043000</v>
      </c>
      <c r="E2786" s="1">
        <f>IF(SUMPRODUCT(--ISNUMBER(SEARCH({"ECON_EARNINGSREPORT","ECON_STOCKMARKET"},C2786)))&gt;0,1,0)</f>
        <v>1</v>
      </c>
      <c r="F2786" s="1">
        <f>IF(SUMPRODUCT(--ISNUMBER(SEARCH({"ENV_"},C2786)))&gt;0,1,0)</f>
        <v>0</v>
      </c>
      <c r="G2786" s="1">
        <f>IF(SUMPRODUCT(--ISNUMBER(SEARCH({"DISCRIMINATION","HARASSMENT","HATE_SPEECH","GENDER_VIOLENCE"},C2786)))&gt;0,1,0)</f>
        <v>0</v>
      </c>
      <c r="H2786" s="1">
        <f>IF(SUMPRODUCT(--ISNUMBER(SEARCH({"LEGALIZE","LEGISLATION","TRIAL"},C2786)))&gt;0,1,0)</f>
        <v>0</v>
      </c>
      <c r="I2786" s="1">
        <f>IF(SUMPRODUCT(--ISNUMBER(SEARCH({"LEADER"},C2786)))&gt;0,1,0)</f>
        <v>0</v>
      </c>
      <c r="J2786" t="str">
        <f t="shared" si="172"/>
        <v>2015</v>
      </c>
      <c r="K2786" t="str">
        <f t="shared" si="173"/>
        <v>10</v>
      </c>
      <c r="L2786" t="str">
        <f t="shared" si="174"/>
        <v>01</v>
      </c>
      <c r="M2786" s="2">
        <f t="shared" si="175"/>
        <v>42278.1875</v>
      </c>
      <c r="N2786" s="1">
        <f>IF(SUMPRODUCT(--ISNUMBER(SEARCH({"nasdaq.com","bloomberg.com","wsj.com","seekingalpha.com","valuewalk.com","reuters.com","forbes.com","marketwatch.com","investopedia.com","businessinsider.com","analystratings.com"},B2786)))&gt;0,1,0)</f>
        <v>0</v>
      </c>
      <c r="O2786" t="s">
        <v>3935</v>
      </c>
    </row>
    <row r="2787" spans="1:15" x14ac:dyDescent="0.35">
      <c r="A2787">
        <v>-0.78563411896745206</v>
      </c>
      <c r="B2787" t="s">
        <v>21</v>
      </c>
      <c r="C2787" t="s">
        <v>2577</v>
      </c>
      <c r="D2787">
        <v>20160512220000</v>
      </c>
      <c r="E2787" s="1">
        <f>IF(SUMPRODUCT(--ISNUMBER(SEARCH({"ECON_EARNINGSREPORT","ECON_STOCKMARKET"},C2787)))&gt;0,1,0)</f>
        <v>1</v>
      </c>
      <c r="F2787" s="1">
        <f>IF(SUMPRODUCT(--ISNUMBER(SEARCH({"ENV_"},C2787)))&gt;0,1,0)</f>
        <v>0</v>
      </c>
      <c r="G2787" s="1">
        <f>IF(SUMPRODUCT(--ISNUMBER(SEARCH({"DISCRIMINATION","HARASSMENT","HATE_SPEECH","GENDER_VIOLENCE"},C2787)))&gt;0,1,0)</f>
        <v>0</v>
      </c>
      <c r="H2787" s="1">
        <f>IF(SUMPRODUCT(--ISNUMBER(SEARCH({"LEGALIZE","LEGISLATION","TRIAL"},C2787)))&gt;0,1,0)</f>
        <v>0</v>
      </c>
      <c r="I2787" s="1">
        <f>IF(SUMPRODUCT(--ISNUMBER(SEARCH({"LEADER"},C2787)))&gt;0,1,0)</f>
        <v>0</v>
      </c>
      <c r="J2787" t="str">
        <f t="shared" si="172"/>
        <v>2016</v>
      </c>
      <c r="K2787" t="str">
        <f t="shared" si="173"/>
        <v>05</v>
      </c>
      <c r="L2787" t="str">
        <f t="shared" si="174"/>
        <v>12</v>
      </c>
      <c r="M2787" s="2">
        <f t="shared" si="175"/>
        <v>42502.916666666664</v>
      </c>
      <c r="N2787" s="1">
        <f>IF(SUMPRODUCT(--ISNUMBER(SEARCH({"nasdaq.com","bloomberg.com","wsj.com","seekingalpha.com","valuewalk.com","reuters.com","forbes.com","marketwatch.com","investopedia.com","businessinsider.com","analystratings.com"},B2787)))&gt;0,1,0)</f>
        <v>0</v>
      </c>
      <c r="O2787" t="s">
        <v>3935</v>
      </c>
    </row>
    <row r="2788" spans="1:15" x14ac:dyDescent="0.35">
      <c r="A2788">
        <v>0.93896713615023497</v>
      </c>
      <c r="B2788" t="s">
        <v>1108</v>
      </c>
      <c r="C2788" t="s">
        <v>1873</v>
      </c>
      <c r="D2788">
        <v>20150728173000</v>
      </c>
      <c r="E2788" s="1">
        <f>IF(SUMPRODUCT(--ISNUMBER(SEARCH({"ECON_EARNINGSREPORT","ECON_STOCKMARKET"},C2788)))&gt;0,1,0)</f>
        <v>0</v>
      </c>
      <c r="F2788" s="1">
        <f>IF(SUMPRODUCT(--ISNUMBER(SEARCH({"ENV_"},C2788)))&gt;0,1,0)</f>
        <v>0</v>
      </c>
      <c r="G2788" s="1">
        <f>IF(SUMPRODUCT(--ISNUMBER(SEARCH({"DISCRIMINATION","HARASSMENT","HATE_SPEECH","GENDER_VIOLENCE"},C2788)))&gt;0,1,0)</f>
        <v>0</v>
      </c>
      <c r="H2788" s="1">
        <f>IF(SUMPRODUCT(--ISNUMBER(SEARCH({"LEGALIZE","LEGISLATION","TRIAL"},C2788)))&gt;0,1,0)</f>
        <v>0</v>
      </c>
      <c r="I2788" s="1">
        <f>IF(SUMPRODUCT(--ISNUMBER(SEARCH({"LEADER"},C2788)))&gt;0,1,0)</f>
        <v>1</v>
      </c>
      <c r="J2788" t="str">
        <f t="shared" si="172"/>
        <v>2015</v>
      </c>
      <c r="K2788" t="str">
        <f t="shared" si="173"/>
        <v>07</v>
      </c>
      <c r="L2788" t="str">
        <f t="shared" si="174"/>
        <v>28</v>
      </c>
      <c r="M2788" s="2">
        <f t="shared" si="175"/>
        <v>42213.729166666664</v>
      </c>
      <c r="N2788" s="1">
        <f>IF(SUMPRODUCT(--ISNUMBER(SEARCH({"nasdaq.com","bloomberg.com","wsj.com","seekingalpha.com","valuewalk.com","reuters.com","forbes.com","marketwatch.com","investopedia.com","businessinsider.com","analystratings.com"},B2788)))&gt;0,1,0)</f>
        <v>0</v>
      </c>
      <c r="O2788" t="s">
        <v>3935</v>
      </c>
    </row>
    <row r="2789" spans="1:15" x14ac:dyDescent="0.35">
      <c r="A2789">
        <v>2.9166666666666701</v>
      </c>
      <c r="B2789" t="s">
        <v>63</v>
      </c>
      <c r="C2789" t="s">
        <v>2578</v>
      </c>
      <c r="D2789">
        <v>20160613220000</v>
      </c>
      <c r="E2789" s="1">
        <f>IF(SUMPRODUCT(--ISNUMBER(SEARCH({"ECON_EARNINGSREPORT","ECON_STOCKMARKET"},C2789)))&gt;0,1,0)</f>
        <v>1</v>
      </c>
      <c r="F2789" s="1">
        <f>IF(SUMPRODUCT(--ISNUMBER(SEARCH({"ENV_"},C2789)))&gt;0,1,0)</f>
        <v>0</v>
      </c>
      <c r="G2789" s="1">
        <f>IF(SUMPRODUCT(--ISNUMBER(SEARCH({"DISCRIMINATION","HARASSMENT","HATE_SPEECH","GENDER_VIOLENCE"},C2789)))&gt;0,1,0)</f>
        <v>0</v>
      </c>
      <c r="H2789" s="1">
        <f>IF(SUMPRODUCT(--ISNUMBER(SEARCH({"LEGALIZE","LEGISLATION","TRIAL"},C2789)))&gt;0,1,0)</f>
        <v>0</v>
      </c>
      <c r="I2789" s="1">
        <f>IF(SUMPRODUCT(--ISNUMBER(SEARCH({"LEADER"},C2789)))&gt;0,1,0)</f>
        <v>0</v>
      </c>
      <c r="J2789" t="str">
        <f t="shared" si="172"/>
        <v>2016</v>
      </c>
      <c r="K2789" t="str">
        <f t="shared" si="173"/>
        <v>06</v>
      </c>
      <c r="L2789" t="str">
        <f t="shared" si="174"/>
        <v>13</v>
      </c>
      <c r="M2789" s="2">
        <f t="shared" si="175"/>
        <v>42534.916666666664</v>
      </c>
      <c r="N2789" s="1">
        <f>IF(SUMPRODUCT(--ISNUMBER(SEARCH({"nasdaq.com","bloomberg.com","wsj.com","seekingalpha.com","valuewalk.com","reuters.com","forbes.com","marketwatch.com","investopedia.com","businessinsider.com","analystratings.com"},B2789)))&gt;0,1,0)</f>
        <v>0</v>
      </c>
      <c r="O2789" t="s">
        <v>3935</v>
      </c>
    </row>
    <row r="2790" spans="1:15" x14ac:dyDescent="0.35">
      <c r="A2790">
        <v>1.79640718562874</v>
      </c>
      <c r="B2790" t="s">
        <v>1554</v>
      </c>
      <c r="C2790" t="s">
        <v>2579</v>
      </c>
      <c r="D2790">
        <v>20151015210000</v>
      </c>
      <c r="E2790" s="1">
        <f>IF(SUMPRODUCT(--ISNUMBER(SEARCH({"ECON_EARNINGSREPORT","ECON_STOCKMARKET"},C2790)))&gt;0,1,0)</f>
        <v>0</v>
      </c>
      <c r="F2790" s="1">
        <f>IF(SUMPRODUCT(--ISNUMBER(SEARCH({"ENV_"},C2790)))&gt;0,1,0)</f>
        <v>0</v>
      </c>
      <c r="G2790" s="1">
        <f>IF(SUMPRODUCT(--ISNUMBER(SEARCH({"DISCRIMINATION","HARASSMENT","HATE_SPEECH","GENDER_VIOLENCE"},C2790)))&gt;0,1,0)</f>
        <v>0</v>
      </c>
      <c r="H2790" s="1">
        <f>IF(SUMPRODUCT(--ISNUMBER(SEARCH({"LEGALIZE","LEGISLATION","TRIAL"},C2790)))&gt;0,1,0)</f>
        <v>0</v>
      </c>
      <c r="I2790" s="1">
        <f>IF(SUMPRODUCT(--ISNUMBER(SEARCH({"LEADER"},C2790)))&gt;0,1,0)</f>
        <v>0</v>
      </c>
      <c r="J2790" t="str">
        <f t="shared" si="172"/>
        <v>2015</v>
      </c>
      <c r="K2790" t="str">
        <f t="shared" si="173"/>
        <v>10</v>
      </c>
      <c r="L2790" t="str">
        <f t="shared" si="174"/>
        <v>15</v>
      </c>
      <c r="M2790" s="2">
        <f t="shared" si="175"/>
        <v>42292.875</v>
      </c>
      <c r="N2790" s="1">
        <f>IF(SUMPRODUCT(--ISNUMBER(SEARCH({"nasdaq.com","bloomberg.com","wsj.com","seekingalpha.com","valuewalk.com","reuters.com","forbes.com","marketwatch.com","investopedia.com","businessinsider.com","analystratings.com"},B2790)))&gt;0,1,0)</f>
        <v>0</v>
      </c>
      <c r="O2790" t="s">
        <v>3935</v>
      </c>
    </row>
    <row r="2791" spans="1:15" x14ac:dyDescent="0.35">
      <c r="A2791">
        <v>-1.8796992481203001</v>
      </c>
      <c r="B2791" t="s">
        <v>1775</v>
      </c>
      <c r="C2791" t="s">
        <v>2580</v>
      </c>
      <c r="D2791">
        <v>20151002094500</v>
      </c>
      <c r="E2791" s="1">
        <f>IF(SUMPRODUCT(--ISNUMBER(SEARCH({"ECON_EARNINGSREPORT","ECON_STOCKMARKET"},C2791)))&gt;0,1,0)</f>
        <v>0</v>
      </c>
      <c r="F2791" s="1">
        <f>IF(SUMPRODUCT(--ISNUMBER(SEARCH({"ENV_"},C2791)))&gt;0,1,0)</f>
        <v>0</v>
      </c>
      <c r="G2791" s="1">
        <f>IF(SUMPRODUCT(--ISNUMBER(SEARCH({"DISCRIMINATION","HARASSMENT","HATE_SPEECH","GENDER_VIOLENCE"},C2791)))&gt;0,1,0)</f>
        <v>0</v>
      </c>
      <c r="H2791" s="1">
        <f>IF(SUMPRODUCT(--ISNUMBER(SEARCH({"LEGALIZE","LEGISLATION","TRIAL"},C2791)))&gt;0,1,0)</f>
        <v>0</v>
      </c>
      <c r="I2791" s="1">
        <f>IF(SUMPRODUCT(--ISNUMBER(SEARCH({"LEADER"},C2791)))&gt;0,1,0)</f>
        <v>0</v>
      </c>
      <c r="J2791" t="str">
        <f t="shared" si="172"/>
        <v>2015</v>
      </c>
      <c r="K2791" t="str">
        <f t="shared" si="173"/>
        <v>10</v>
      </c>
      <c r="L2791" t="str">
        <f t="shared" si="174"/>
        <v>02</v>
      </c>
      <c r="M2791" s="2">
        <f t="shared" si="175"/>
        <v>42279.40625</v>
      </c>
      <c r="N2791" s="1">
        <f>IF(SUMPRODUCT(--ISNUMBER(SEARCH({"nasdaq.com","bloomberg.com","wsj.com","seekingalpha.com","valuewalk.com","reuters.com","forbes.com","marketwatch.com","investopedia.com","businessinsider.com","analystratings.com"},B2791)))&gt;0,1,0)</f>
        <v>0</v>
      </c>
      <c r="O2791" t="s">
        <v>3935</v>
      </c>
    </row>
    <row r="2792" spans="1:15" x14ac:dyDescent="0.35">
      <c r="A2792">
        <v>0</v>
      </c>
      <c r="B2792" t="s">
        <v>10</v>
      </c>
      <c r="C2792" t="s">
        <v>2581</v>
      </c>
      <c r="D2792">
        <v>20150714213000</v>
      </c>
      <c r="E2792" s="1">
        <f>IF(SUMPRODUCT(--ISNUMBER(SEARCH({"ECON_EARNINGSREPORT","ECON_STOCKMARKET"},C2792)))&gt;0,1,0)</f>
        <v>1</v>
      </c>
      <c r="F2792" s="1">
        <f>IF(SUMPRODUCT(--ISNUMBER(SEARCH({"ENV_"},C2792)))&gt;0,1,0)</f>
        <v>1</v>
      </c>
      <c r="G2792" s="1">
        <f>IF(SUMPRODUCT(--ISNUMBER(SEARCH({"DISCRIMINATION","HARASSMENT","HATE_SPEECH","GENDER_VIOLENCE"},C2792)))&gt;0,1,0)</f>
        <v>0</v>
      </c>
      <c r="H2792" s="1">
        <f>IF(SUMPRODUCT(--ISNUMBER(SEARCH({"LEGALIZE","LEGISLATION","TRIAL"},C2792)))&gt;0,1,0)</f>
        <v>0</v>
      </c>
      <c r="I2792" s="1">
        <f>IF(SUMPRODUCT(--ISNUMBER(SEARCH({"LEADER"},C2792)))&gt;0,1,0)</f>
        <v>0</v>
      </c>
      <c r="J2792" t="str">
        <f t="shared" si="172"/>
        <v>2015</v>
      </c>
      <c r="K2792" t="str">
        <f t="shared" si="173"/>
        <v>07</v>
      </c>
      <c r="L2792" t="str">
        <f t="shared" si="174"/>
        <v>14</v>
      </c>
      <c r="M2792" s="2">
        <f t="shared" si="175"/>
        <v>42199.895833333336</v>
      </c>
      <c r="N2792" s="1">
        <f>IF(SUMPRODUCT(--ISNUMBER(SEARCH({"nasdaq.com","bloomberg.com","wsj.com","seekingalpha.com","valuewalk.com","reuters.com","forbes.com","marketwatch.com","investopedia.com","businessinsider.com","analystratings.com"},B2792)))&gt;0,1,0)</f>
        <v>1</v>
      </c>
      <c r="O2792" t="s">
        <v>3935</v>
      </c>
    </row>
    <row r="2793" spans="1:15" x14ac:dyDescent="0.35">
      <c r="A2793">
        <v>0.55865921787709505</v>
      </c>
      <c r="B2793" t="s">
        <v>98</v>
      </c>
      <c r="C2793" t="s">
        <v>1726</v>
      </c>
      <c r="D2793">
        <v>20151222234500</v>
      </c>
      <c r="E2793" s="1">
        <f>IF(SUMPRODUCT(--ISNUMBER(SEARCH({"ECON_EARNINGSREPORT","ECON_STOCKMARKET"},C2793)))&gt;0,1,0)</f>
        <v>1</v>
      </c>
      <c r="F2793" s="1">
        <f>IF(SUMPRODUCT(--ISNUMBER(SEARCH({"ENV_"},C2793)))&gt;0,1,0)</f>
        <v>0</v>
      </c>
      <c r="G2793" s="1">
        <f>IF(SUMPRODUCT(--ISNUMBER(SEARCH({"DISCRIMINATION","HARASSMENT","HATE_SPEECH","GENDER_VIOLENCE"},C2793)))&gt;0,1,0)</f>
        <v>0</v>
      </c>
      <c r="H2793" s="1">
        <f>IF(SUMPRODUCT(--ISNUMBER(SEARCH({"LEGALIZE","LEGISLATION","TRIAL"},C2793)))&gt;0,1,0)</f>
        <v>0</v>
      </c>
      <c r="I2793" s="1">
        <f>IF(SUMPRODUCT(--ISNUMBER(SEARCH({"LEADER"},C2793)))&gt;0,1,0)</f>
        <v>0</v>
      </c>
      <c r="J2793" t="str">
        <f t="shared" si="172"/>
        <v>2015</v>
      </c>
      <c r="K2793" t="str">
        <f t="shared" si="173"/>
        <v>12</v>
      </c>
      <c r="L2793" t="str">
        <f t="shared" si="174"/>
        <v>22</v>
      </c>
      <c r="M2793" s="2">
        <f t="shared" si="175"/>
        <v>42360.989583333336</v>
      </c>
      <c r="N2793" s="1">
        <f>IF(SUMPRODUCT(--ISNUMBER(SEARCH({"nasdaq.com","bloomberg.com","wsj.com","seekingalpha.com","valuewalk.com","reuters.com","forbes.com","marketwatch.com","investopedia.com","businessinsider.com","analystratings.com"},B2793)))&gt;0,1,0)</f>
        <v>0</v>
      </c>
      <c r="O2793" t="s">
        <v>3935</v>
      </c>
    </row>
    <row r="2794" spans="1:15" x14ac:dyDescent="0.35">
      <c r="A2794">
        <v>1.4319809069212399</v>
      </c>
      <c r="B2794" t="s">
        <v>1658</v>
      </c>
      <c r="C2794" t="s">
        <v>2582</v>
      </c>
      <c r="D2794">
        <v>20150428121500</v>
      </c>
      <c r="E2794" s="1">
        <f>IF(SUMPRODUCT(--ISNUMBER(SEARCH({"ECON_EARNINGSREPORT","ECON_STOCKMARKET"},C2794)))&gt;0,1,0)</f>
        <v>1</v>
      </c>
      <c r="F2794" s="1">
        <f>IF(SUMPRODUCT(--ISNUMBER(SEARCH({"ENV_"},C2794)))&gt;0,1,0)</f>
        <v>0</v>
      </c>
      <c r="G2794" s="1">
        <f>IF(SUMPRODUCT(--ISNUMBER(SEARCH({"DISCRIMINATION","HARASSMENT","HATE_SPEECH","GENDER_VIOLENCE"},C2794)))&gt;0,1,0)</f>
        <v>0</v>
      </c>
      <c r="H2794" s="1">
        <f>IF(SUMPRODUCT(--ISNUMBER(SEARCH({"LEGALIZE","LEGISLATION","TRIAL"},C2794)))&gt;0,1,0)</f>
        <v>0</v>
      </c>
      <c r="I2794" s="1">
        <f>IF(SUMPRODUCT(--ISNUMBER(SEARCH({"LEADER"},C2794)))&gt;0,1,0)</f>
        <v>0</v>
      </c>
      <c r="J2794" t="str">
        <f t="shared" si="172"/>
        <v>2015</v>
      </c>
      <c r="K2794" t="str">
        <f t="shared" si="173"/>
        <v>04</v>
      </c>
      <c r="L2794" t="str">
        <f t="shared" si="174"/>
        <v>28</v>
      </c>
      <c r="M2794" s="2">
        <f t="shared" si="175"/>
        <v>42122.510416666664</v>
      </c>
      <c r="N2794" s="1">
        <f>IF(SUMPRODUCT(--ISNUMBER(SEARCH({"nasdaq.com","bloomberg.com","wsj.com","seekingalpha.com","valuewalk.com","reuters.com","forbes.com","marketwatch.com","investopedia.com","businessinsider.com","analystratings.com"},B2794)))&gt;0,1,0)</f>
        <v>0</v>
      </c>
      <c r="O2794" t="s">
        <v>3935</v>
      </c>
    </row>
    <row r="2795" spans="1:15" x14ac:dyDescent="0.35">
      <c r="A2795">
        <v>0</v>
      </c>
      <c r="B2795" t="s">
        <v>1480</v>
      </c>
      <c r="C2795" t="s">
        <v>1984</v>
      </c>
      <c r="D2795">
        <v>20151012190000</v>
      </c>
      <c r="E2795" s="1">
        <f>IF(SUMPRODUCT(--ISNUMBER(SEARCH({"ECON_EARNINGSREPORT","ECON_STOCKMARKET"},C2795)))&gt;0,1,0)</f>
        <v>1</v>
      </c>
      <c r="F2795" s="1">
        <f>IF(SUMPRODUCT(--ISNUMBER(SEARCH({"ENV_"},C2795)))&gt;0,1,0)</f>
        <v>0</v>
      </c>
      <c r="G2795" s="1">
        <f>IF(SUMPRODUCT(--ISNUMBER(SEARCH({"DISCRIMINATION","HARASSMENT","HATE_SPEECH","GENDER_VIOLENCE"},C2795)))&gt;0,1,0)</f>
        <v>0</v>
      </c>
      <c r="H2795" s="1">
        <f>IF(SUMPRODUCT(--ISNUMBER(SEARCH({"LEGALIZE","LEGISLATION","TRIAL"},C2795)))&gt;0,1,0)</f>
        <v>0</v>
      </c>
      <c r="I2795" s="1">
        <f>IF(SUMPRODUCT(--ISNUMBER(SEARCH({"LEADER"},C2795)))&gt;0,1,0)</f>
        <v>0</v>
      </c>
      <c r="J2795" t="str">
        <f t="shared" si="172"/>
        <v>2015</v>
      </c>
      <c r="K2795" t="str">
        <f t="shared" si="173"/>
        <v>10</v>
      </c>
      <c r="L2795" t="str">
        <f t="shared" si="174"/>
        <v>12</v>
      </c>
      <c r="M2795" s="2">
        <f t="shared" si="175"/>
        <v>42289.791666666664</v>
      </c>
      <c r="N2795" s="1">
        <f>IF(SUMPRODUCT(--ISNUMBER(SEARCH({"nasdaq.com","bloomberg.com","wsj.com","seekingalpha.com","valuewalk.com","reuters.com","forbes.com","marketwatch.com","investopedia.com","businessinsider.com","analystratings.com"},B2795)))&gt;0,1,0)</f>
        <v>0</v>
      </c>
      <c r="O2795" t="s">
        <v>3935</v>
      </c>
    </row>
    <row r="2796" spans="1:15" x14ac:dyDescent="0.35">
      <c r="A2796">
        <v>1.28440366972477</v>
      </c>
      <c r="B2796" t="s">
        <v>1480</v>
      </c>
      <c r="C2796" t="s">
        <v>2583</v>
      </c>
      <c r="D2796">
        <v>20160218081500</v>
      </c>
      <c r="E2796" s="1">
        <f>IF(SUMPRODUCT(--ISNUMBER(SEARCH({"ECON_EARNINGSREPORT","ECON_STOCKMARKET"},C2796)))&gt;0,1,0)</f>
        <v>0</v>
      </c>
      <c r="F2796" s="1">
        <f>IF(SUMPRODUCT(--ISNUMBER(SEARCH({"ENV_"},C2796)))&gt;0,1,0)</f>
        <v>0</v>
      </c>
      <c r="G2796" s="1">
        <f>IF(SUMPRODUCT(--ISNUMBER(SEARCH({"DISCRIMINATION","HARASSMENT","HATE_SPEECH","GENDER_VIOLENCE"},C2796)))&gt;0,1,0)</f>
        <v>0</v>
      </c>
      <c r="H2796" s="1">
        <f>IF(SUMPRODUCT(--ISNUMBER(SEARCH({"LEGALIZE","LEGISLATION","TRIAL"},C2796)))&gt;0,1,0)</f>
        <v>0</v>
      </c>
      <c r="I2796" s="1">
        <f>IF(SUMPRODUCT(--ISNUMBER(SEARCH({"LEADER"},C2796)))&gt;0,1,0)</f>
        <v>0</v>
      </c>
      <c r="J2796" t="str">
        <f t="shared" si="172"/>
        <v>2016</v>
      </c>
      <c r="K2796" t="str">
        <f t="shared" si="173"/>
        <v>02</v>
      </c>
      <c r="L2796" t="str">
        <f t="shared" si="174"/>
        <v>18</v>
      </c>
      <c r="M2796" s="2">
        <f t="shared" si="175"/>
        <v>42418.34375</v>
      </c>
      <c r="N2796" s="1">
        <f>IF(SUMPRODUCT(--ISNUMBER(SEARCH({"nasdaq.com","bloomberg.com","wsj.com","seekingalpha.com","valuewalk.com","reuters.com","forbes.com","marketwatch.com","investopedia.com","businessinsider.com","analystratings.com"},B2796)))&gt;0,1,0)</f>
        <v>0</v>
      </c>
      <c r="O2796" t="s">
        <v>3935</v>
      </c>
    </row>
    <row r="2797" spans="1:15" x14ac:dyDescent="0.35">
      <c r="A2797">
        <v>-1.6161616161616199</v>
      </c>
      <c r="B2797" t="s">
        <v>51</v>
      </c>
      <c r="C2797" t="s">
        <v>2584</v>
      </c>
      <c r="D2797">
        <v>20151110133000</v>
      </c>
      <c r="E2797" s="1">
        <f>IF(SUMPRODUCT(--ISNUMBER(SEARCH({"ECON_EARNINGSREPORT","ECON_STOCKMARKET"},C2797)))&gt;0,1,0)</f>
        <v>1</v>
      </c>
      <c r="F2797" s="1">
        <f>IF(SUMPRODUCT(--ISNUMBER(SEARCH({"ENV_"},C2797)))&gt;0,1,0)</f>
        <v>0</v>
      </c>
      <c r="G2797" s="1">
        <f>IF(SUMPRODUCT(--ISNUMBER(SEARCH({"DISCRIMINATION","HARASSMENT","HATE_SPEECH","GENDER_VIOLENCE"},C2797)))&gt;0,1,0)</f>
        <v>0</v>
      </c>
      <c r="H2797" s="1">
        <f>IF(SUMPRODUCT(--ISNUMBER(SEARCH({"LEGALIZE","LEGISLATION","TRIAL"},C2797)))&gt;0,1,0)</f>
        <v>0</v>
      </c>
      <c r="I2797" s="1">
        <f>IF(SUMPRODUCT(--ISNUMBER(SEARCH({"LEADER"},C2797)))&gt;0,1,0)</f>
        <v>1</v>
      </c>
      <c r="J2797" t="str">
        <f t="shared" si="172"/>
        <v>2015</v>
      </c>
      <c r="K2797" t="str">
        <f t="shared" si="173"/>
        <v>11</v>
      </c>
      <c r="L2797" t="str">
        <f t="shared" si="174"/>
        <v>10</v>
      </c>
      <c r="M2797" s="2">
        <f t="shared" si="175"/>
        <v>42318.5625</v>
      </c>
      <c r="N2797" s="1">
        <f>IF(SUMPRODUCT(--ISNUMBER(SEARCH({"nasdaq.com","bloomberg.com","wsj.com","seekingalpha.com","valuewalk.com","reuters.com","forbes.com","marketwatch.com","investopedia.com","businessinsider.com","analystratings.com"},B2797)))&gt;0,1,0)</f>
        <v>0</v>
      </c>
      <c r="O2797" t="s">
        <v>3935</v>
      </c>
    </row>
    <row r="2798" spans="1:15" x14ac:dyDescent="0.35">
      <c r="A2798">
        <v>2.4096385542168699</v>
      </c>
      <c r="B2798" t="s">
        <v>439</v>
      </c>
      <c r="C2798" t="s">
        <v>2585</v>
      </c>
      <c r="D2798">
        <v>20150505184500</v>
      </c>
      <c r="E2798" s="1">
        <f>IF(SUMPRODUCT(--ISNUMBER(SEARCH({"ECON_EARNINGSREPORT","ECON_STOCKMARKET"},C2798)))&gt;0,1,0)</f>
        <v>1</v>
      </c>
      <c r="F2798" s="1">
        <f>IF(SUMPRODUCT(--ISNUMBER(SEARCH({"ENV_"},C2798)))&gt;0,1,0)</f>
        <v>0</v>
      </c>
      <c r="G2798" s="1">
        <f>IF(SUMPRODUCT(--ISNUMBER(SEARCH({"DISCRIMINATION","HARASSMENT","HATE_SPEECH","GENDER_VIOLENCE"},C2798)))&gt;0,1,0)</f>
        <v>0</v>
      </c>
      <c r="H2798" s="1">
        <f>IF(SUMPRODUCT(--ISNUMBER(SEARCH({"LEGALIZE","LEGISLATION","TRIAL"},C2798)))&gt;0,1,0)</f>
        <v>0</v>
      </c>
      <c r="I2798" s="1">
        <f>IF(SUMPRODUCT(--ISNUMBER(SEARCH({"LEADER"},C2798)))&gt;0,1,0)</f>
        <v>1</v>
      </c>
      <c r="J2798" t="str">
        <f t="shared" si="172"/>
        <v>2015</v>
      </c>
      <c r="K2798" t="str">
        <f t="shared" si="173"/>
        <v>05</v>
      </c>
      <c r="L2798" t="str">
        <f t="shared" si="174"/>
        <v>05</v>
      </c>
      <c r="M2798" s="2">
        <f t="shared" si="175"/>
        <v>42129.78125</v>
      </c>
      <c r="N2798" s="1">
        <f>IF(SUMPRODUCT(--ISNUMBER(SEARCH({"nasdaq.com","bloomberg.com","wsj.com","seekingalpha.com","valuewalk.com","reuters.com","forbes.com","marketwatch.com","investopedia.com","businessinsider.com","analystratings.com"},B2798)))&gt;0,1,0)</f>
        <v>0</v>
      </c>
      <c r="O2798" t="s">
        <v>3935</v>
      </c>
    </row>
    <row r="2799" spans="1:15" x14ac:dyDescent="0.35">
      <c r="A2799">
        <v>2.3709902370990199</v>
      </c>
      <c r="B2799" t="s">
        <v>1448</v>
      </c>
      <c r="C2799" t="s">
        <v>2586</v>
      </c>
      <c r="D2799">
        <v>20151020144500</v>
      </c>
      <c r="E2799" s="1">
        <f>IF(SUMPRODUCT(--ISNUMBER(SEARCH({"ECON_EARNINGSREPORT","ECON_STOCKMARKET"},C2799)))&gt;0,1,0)</f>
        <v>1</v>
      </c>
      <c r="F2799" s="1">
        <f>IF(SUMPRODUCT(--ISNUMBER(SEARCH({"ENV_"},C2799)))&gt;0,1,0)</f>
        <v>0</v>
      </c>
      <c r="G2799" s="1">
        <f>IF(SUMPRODUCT(--ISNUMBER(SEARCH({"DISCRIMINATION","HARASSMENT","HATE_SPEECH","GENDER_VIOLENCE"},C2799)))&gt;0,1,0)</f>
        <v>0</v>
      </c>
      <c r="H2799" s="1">
        <f>IF(SUMPRODUCT(--ISNUMBER(SEARCH({"LEGALIZE","LEGISLATION","TRIAL"},C2799)))&gt;0,1,0)</f>
        <v>0</v>
      </c>
      <c r="I2799" s="1">
        <f>IF(SUMPRODUCT(--ISNUMBER(SEARCH({"LEADER"},C2799)))&gt;0,1,0)</f>
        <v>0</v>
      </c>
      <c r="J2799" t="str">
        <f t="shared" si="172"/>
        <v>2015</v>
      </c>
      <c r="K2799" t="str">
        <f t="shared" si="173"/>
        <v>10</v>
      </c>
      <c r="L2799" t="str">
        <f t="shared" si="174"/>
        <v>20</v>
      </c>
      <c r="M2799" s="2">
        <f t="shared" si="175"/>
        <v>42297.614583333336</v>
      </c>
      <c r="N2799" s="1">
        <f>IF(SUMPRODUCT(--ISNUMBER(SEARCH({"nasdaq.com","bloomberg.com","wsj.com","seekingalpha.com","valuewalk.com","reuters.com","forbes.com","marketwatch.com","investopedia.com","businessinsider.com","analystratings.com"},B2799)))&gt;0,1,0)</f>
        <v>0</v>
      </c>
      <c r="O2799" t="s">
        <v>3935</v>
      </c>
    </row>
    <row r="2800" spans="1:15" x14ac:dyDescent="0.35">
      <c r="A2800">
        <v>2.44498777506112</v>
      </c>
      <c r="B2800" t="s">
        <v>90</v>
      </c>
      <c r="C2800" t="s">
        <v>2587</v>
      </c>
      <c r="D2800">
        <v>20160216173000</v>
      </c>
      <c r="E2800" s="1">
        <f>IF(SUMPRODUCT(--ISNUMBER(SEARCH({"ECON_EARNINGSREPORT","ECON_STOCKMARKET"},C2800)))&gt;0,1,0)</f>
        <v>1</v>
      </c>
      <c r="F2800" s="1">
        <f>IF(SUMPRODUCT(--ISNUMBER(SEARCH({"ENV_"},C2800)))&gt;0,1,0)</f>
        <v>0</v>
      </c>
      <c r="G2800" s="1">
        <f>IF(SUMPRODUCT(--ISNUMBER(SEARCH({"DISCRIMINATION","HARASSMENT","HATE_SPEECH","GENDER_VIOLENCE"},C2800)))&gt;0,1,0)</f>
        <v>0</v>
      </c>
      <c r="H2800" s="1">
        <f>IF(SUMPRODUCT(--ISNUMBER(SEARCH({"LEGALIZE","LEGISLATION","TRIAL"},C2800)))&gt;0,1,0)</f>
        <v>0</v>
      </c>
      <c r="I2800" s="1">
        <f>IF(SUMPRODUCT(--ISNUMBER(SEARCH({"LEADER"},C2800)))&gt;0,1,0)</f>
        <v>1</v>
      </c>
      <c r="J2800" t="str">
        <f t="shared" si="172"/>
        <v>2016</v>
      </c>
      <c r="K2800" t="str">
        <f t="shared" si="173"/>
        <v>02</v>
      </c>
      <c r="L2800" t="str">
        <f t="shared" si="174"/>
        <v>16</v>
      </c>
      <c r="M2800" s="2">
        <f t="shared" si="175"/>
        <v>42416.729166666664</v>
      </c>
      <c r="N2800" s="1">
        <f>IF(SUMPRODUCT(--ISNUMBER(SEARCH({"nasdaq.com","bloomberg.com","wsj.com","seekingalpha.com","valuewalk.com","reuters.com","forbes.com","marketwatch.com","investopedia.com","businessinsider.com","analystratings.com"},B2800)))&gt;0,1,0)</f>
        <v>0</v>
      </c>
      <c r="O2800" t="s">
        <v>3935</v>
      </c>
    </row>
    <row r="2801" spans="1:15" x14ac:dyDescent="0.35">
      <c r="A2801">
        <v>-0.25445292620865101</v>
      </c>
      <c r="B2801" t="s">
        <v>2588</v>
      </c>
      <c r="C2801" t="s">
        <v>2589</v>
      </c>
      <c r="D2801">
        <v>20150715004500</v>
      </c>
      <c r="E2801" s="1">
        <f>IF(SUMPRODUCT(--ISNUMBER(SEARCH({"ECON_EARNINGSREPORT","ECON_STOCKMARKET"},C2801)))&gt;0,1,0)</f>
        <v>1</v>
      </c>
      <c r="F2801" s="1">
        <f>IF(SUMPRODUCT(--ISNUMBER(SEARCH({"ENV_"},C2801)))&gt;0,1,0)</f>
        <v>0</v>
      </c>
      <c r="G2801" s="1">
        <f>IF(SUMPRODUCT(--ISNUMBER(SEARCH({"DISCRIMINATION","HARASSMENT","HATE_SPEECH","GENDER_VIOLENCE"},C2801)))&gt;0,1,0)</f>
        <v>0</v>
      </c>
      <c r="H2801" s="1">
        <f>IF(SUMPRODUCT(--ISNUMBER(SEARCH({"LEGALIZE","LEGISLATION","TRIAL"},C2801)))&gt;0,1,0)</f>
        <v>0</v>
      </c>
      <c r="I2801" s="1">
        <f>IF(SUMPRODUCT(--ISNUMBER(SEARCH({"LEADER"},C2801)))&gt;0,1,0)</f>
        <v>0</v>
      </c>
      <c r="J2801" t="str">
        <f t="shared" si="172"/>
        <v>2015</v>
      </c>
      <c r="K2801" t="str">
        <f t="shared" si="173"/>
        <v>07</v>
      </c>
      <c r="L2801" t="str">
        <f t="shared" si="174"/>
        <v>15</v>
      </c>
      <c r="M2801" s="2">
        <f t="shared" si="175"/>
        <v>42200.03125</v>
      </c>
      <c r="N2801" s="1">
        <f>IF(SUMPRODUCT(--ISNUMBER(SEARCH({"nasdaq.com","bloomberg.com","wsj.com","seekingalpha.com","valuewalk.com","reuters.com","forbes.com","marketwatch.com","investopedia.com","businessinsider.com","analystratings.com"},B2801)))&gt;0,1,0)</f>
        <v>0</v>
      </c>
      <c r="O2801" t="s">
        <v>3935</v>
      </c>
    </row>
    <row r="2802" spans="1:15" x14ac:dyDescent="0.35">
      <c r="A2802">
        <v>1.47058823529412</v>
      </c>
      <c r="B2802" t="s">
        <v>1658</v>
      </c>
      <c r="C2802" t="s">
        <v>2590</v>
      </c>
      <c r="D2802">
        <v>20151125231500</v>
      </c>
      <c r="E2802" s="1">
        <f>IF(SUMPRODUCT(--ISNUMBER(SEARCH({"ECON_EARNINGSREPORT","ECON_STOCKMARKET"},C2802)))&gt;0,1,0)</f>
        <v>1</v>
      </c>
      <c r="F2802" s="1">
        <f>IF(SUMPRODUCT(--ISNUMBER(SEARCH({"ENV_"},C2802)))&gt;0,1,0)</f>
        <v>0</v>
      </c>
      <c r="G2802" s="1">
        <f>IF(SUMPRODUCT(--ISNUMBER(SEARCH({"DISCRIMINATION","HARASSMENT","HATE_SPEECH","GENDER_VIOLENCE"},C2802)))&gt;0,1,0)</f>
        <v>0</v>
      </c>
      <c r="H2802" s="1">
        <f>IF(SUMPRODUCT(--ISNUMBER(SEARCH({"LEGALIZE","LEGISLATION","TRIAL"},C2802)))&gt;0,1,0)</f>
        <v>0</v>
      </c>
      <c r="I2802" s="1">
        <f>IF(SUMPRODUCT(--ISNUMBER(SEARCH({"LEADER"},C2802)))&gt;0,1,0)</f>
        <v>0</v>
      </c>
      <c r="J2802" t="str">
        <f t="shared" si="172"/>
        <v>2015</v>
      </c>
      <c r="K2802" t="str">
        <f t="shared" si="173"/>
        <v>11</v>
      </c>
      <c r="L2802" t="str">
        <f t="shared" si="174"/>
        <v>25</v>
      </c>
      <c r="M2802" s="2">
        <f t="shared" si="175"/>
        <v>42333.96875</v>
      </c>
      <c r="N2802" s="1">
        <f>IF(SUMPRODUCT(--ISNUMBER(SEARCH({"nasdaq.com","bloomberg.com","wsj.com","seekingalpha.com","valuewalk.com","reuters.com","forbes.com","marketwatch.com","investopedia.com","businessinsider.com","analystratings.com"},B2802)))&gt;0,1,0)</f>
        <v>0</v>
      </c>
      <c r="O2802" t="s">
        <v>3935</v>
      </c>
    </row>
    <row r="2803" spans="1:15" x14ac:dyDescent="0.35">
      <c r="A2803">
        <v>0.33167495854063</v>
      </c>
      <c r="B2803" t="s">
        <v>1554</v>
      </c>
      <c r="C2803" t="s">
        <v>2591</v>
      </c>
      <c r="D2803">
        <v>20151215004500</v>
      </c>
      <c r="E2803" s="1">
        <f>IF(SUMPRODUCT(--ISNUMBER(SEARCH({"ECON_EARNINGSREPORT","ECON_STOCKMARKET"},C2803)))&gt;0,1,0)</f>
        <v>1</v>
      </c>
      <c r="F2803" s="1">
        <f>IF(SUMPRODUCT(--ISNUMBER(SEARCH({"ENV_"},C2803)))&gt;0,1,0)</f>
        <v>0</v>
      </c>
      <c r="G2803" s="1">
        <f>IF(SUMPRODUCT(--ISNUMBER(SEARCH({"DISCRIMINATION","HARASSMENT","HATE_SPEECH","GENDER_VIOLENCE"},C2803)))&gt;0,1,0)</f>
        <v>0</v>
      </c>
      <c r="H2803" s="1">
        <f>IF(SUMPRODUCT(--ISNUMBER(SEARCH({"LEGALIZE","LEGISLATION","TRIAL"},C2803)))&gt;0,1,0)</f>
        <v>1</v>
      </c>
      <c r="I2803" s="1">
        <f>IF(SUMPRODUCT(--ISNUMBER(SEARCH({"LEADER"},C2803)))&gt;0,1,0)</f>
        <v>0</v>
      </c>
      <c r="J2803" t="str">
        <f t="shared" si="172"/>
        <v>2015</v>
      </c>
      <c r="K2803" t="str">
        <f t="shared" si="173"/>
        <v>12</v>
      </c>
      <c r="L2803" t="str">
        <f t="shared" si="174"/>
        <v>15</v>
      </c>
      <c r="M2803" s="2">
        <f t="shared" si="175"/>
        <v>42353.03125</v>
      </c>
      <c r="N2803" s="1">
        <f>IF(SUMPRODUCT(--ISNUMBER(SEARCH({"nasdaq.com","bloomberg.com","wsj.com","seekingalpha.com","valuewalk.com","reuters.com","forbes.com","marketwatch.com","investopedia.com","businessinsider.com","analystratings.com"},B2803)))&gt;0,1,0)</f>
        <v>0</v>
      </c>
      <c r="O2803" t="s">
        <v>3935</v>
      </c>
    </row>
    <row r="2804" spans="1:15" x14ac:dyDescent="0.35">
      <c r="A2804">
        <v>0.145348837209302</v>
      </c>
      <c r="B2804" t="s">
        <v>1554</v>
      </c>
      <c r="C2804" t="s">
        <v>2592</v>
      </c>
      <c r="D2804">
        <v>20151219101500</v>
      </c>
      <c r="E2804" s="1">
        <f>IF(SUMPRODUCT(--ISNUMBER(SEARCH({"ECON_EARNINGSREPORT","ECON_STOCKMARKET"},C2804)))&gt;0,1,0)</f>
        <v>1</v>
      </c>
      <c r="F2804" s="1">
        <f>IF(SUMPRODUCT(--ISNUMBER(SEARCH({"ENV_"},C2804)))&gt;0,1,0)</f>
        <v>0</v>
      </c>
      <c r="G2804" s="1">
        <f>IF(SUMPRODUCT(--ISNUMBER(SEARCH({"DISCRIMINATION","HARASSMENT","HATE_SPEECH","GENDER_VIOLENCE"},C2804)))&gt;0,1,0)</f>
        <v>0</v>
      </c>
      <c r="H2804" s="1">
        <f>IF(SUMPRODUCT(--ISNUMBER(SEARCH({"LEGALIZE","LEGISLATION","TRIAL"},C2804)))&gt;0,1,0)</f>
        <v>1</v>
      </c>
      <c r="I2804" s="1">
        <f>IF(SUMPRODUCT(--ISNUMBER(SEARCH({"LEADER"},C2804)))&gt;0,1,0)</f>
        <v>0</v>
      </c>
      <c r="J2804" t="str">
        <f t="shared" si="172"/>
        <v>2015</v>
      </c>
      <c r="K2804" t="str">
        <f t="shared" si="173"/>
        <v>12</v>
      </c>
      <c r="L2804" t="str">
        <f t="shared" si="174"/>
        <v>19</v>
      </c>
      <c r="M2804" s="2">
        <f t="shared" si="175"/>
        <v>42357.427083333336</v>
      </c>
      <c r="N2804" s="1">
        <f>IF(SUMPRODUCT(--ISNUMBER(SEARCH({"nasdaq.com","bloomberg.com","wsj.com","seekingalpha.com","valuewalk.com","reuters.com","forbes.com","marketwatch.com","investopedia.com","businessinsider.com","analystratings.com"},B2804)))&gt;0,1,0)</f>
        <v>0</v>
      </c>
      <c r="O2804" t="s">
        <v>3935</v>
      </c>
    </row>
    <row r="2805" spans="1:15" x14ac:dyDescent="0.35">
      <c r="A2805">
        <v>-4.3478260869565197</v>
      </c>
      <c r="B2805" t="s">
        <v>471</v>
      </c>
      <c r="C2805" t="s">
        <v>2112</v>
      </c>
      <c r="D2805">
        <v>20160308013000</v>
      </c>
      <c r="E2805" s="1">
        <f>IF(SUMPRODUCT(--ISNUMBER(SEARCH({"ECON_EARNINGSREPORT","ECON_STOCKMARKET"},C2805)))&gt;0,1,0)</f>
        <v>1</v>
      </c>
      <c r="F2805" s="1">
        <f>IF(SUMPRODUCT(--ISNUMBER(SEARCH({"ENV_"},C2805)))&gt;0,1,0)</f>
        <v>0</v>
      </c>
      <c r="G2805" s="1">
        <f>IF(SUMPRODUCT(--ISNUMBER(SEARCH({"DISCRIMINATION","HARASSMENT","HATE_SPEECH","GENDER_VIOLENCE"},C2805)))&gt;0,1,0)</f>
        <v>0</v>
      </c>
      <c r="H2805" s="1">
        <f>IF(SUMPRODUCT(--ISNUMBER(SEARCH({"LEGALIZE","LEGISLATION","TRIAL"},C2805)))&gt;0,1,0)</f>
        <v>0</v>
      </c>
      <c r="I2805" s="1">
        <f>IF(SUMPRODUCT(--ISNUMBER(SEARCH({"LEADER"},C2805)))&gt;0,1,0)</f>
        <v>0</v>
      </c>
      <c r="J2805" t="str">
        <f t="shared" si="172"/>
        <v>2016</v>
      </c>
      <c r="K2805" t="str">
        <f t="shared" si="173"/>
        <v>03</v>
      </c>
      <c r="L2805" t="str">
        <f t="shared" si="174"/>
        <v>08</v>
      </c>
      <c r="M2805" s="2">
        <f t="shared" si="175"/>
        <v>42437.0625</v>
      </c>
      <c r="N2805" s="1">
        <f>IF(SUMPRODUCT(--ISNUMBER(SEARCH({"nasdaq.com","bloomberg.com","wsj.com","seekingalpha.com","valuewalk.com","reuters.com","forbes.com","marketwatch.com","investopedia.com","businessinsider.com","analystratings.com"},B2805)))&gt;0,1,0)</f>
        <v>0</v>
      </c>
      <c r="O2805" t="s">
        <v>3935</v>
      </c>
    </row>
    <row r="2806" spans="1:15" x14ac:dyDescent="0.35">
      <c r="A2806">
        <v>-0.46296296296296302</v>
      </c>
      <c r="B2806" t="s">
        <v>25</v>
      </c>
      <c r="C2806" t="s">
        <v>2593</v>
      </c>
      <c r="D2806">
        <v>20150330213000</v>
      </c>
      <c r="E2806" s="1">
        <f>IF(SUMPRODUCT(--ISNUMBER(SEARCH({"ECON_EARNINGSREPORT","ECON_STOCKMARKET"},C2806)))&gt;0,1,0)</f>
        <v>1</v>
      </c>
      <c r="F2806" s="1">
        <f>IF(SUMPRODUCT(--ISNUMBER(SEARCH({"ENV_"},C2806)))&gt;0,1,0)</f>
        <v>0</v>
      </c>
      <c r="G2806" s="1">
        <f>IF(SUMPRODUCT(--ISNUMBER(SEARCH({"DISCRIMINATION","HARASSMENT","HATE_SPEECH","GENDER_VIOLENCE"},C2806)))&gt;0,1,0)</f>
        <v>0</v>
      </c>
      <c r="H2806" s="1">
        <f>IF(SUMPRODUCT(--ISNUMBER(SEARCH({"LEGALIZE","LEGISLATION","TRIAL"},C2806)))&gt;0,1,0)</f>
        <v>0</v>
      </c>
      <c r="I2806" s="1">
        <f>IF(SUMPRODUCT(--ISNUMBER(SEARCH({"LEADER"},C2806)))&gt;0,1,0)</f>
        <v>1</v>
      </c>
      <c r="J2806" t="str">
        <f t="shared" si="172"/>
        <v>2015</v>
      </c>
      <c r="K2806" t="str">
        <f t="shared" si="173"/>
        <v>03</v>
      </c>
      <c r="L2806" t="str">
        <f t="shared" si="174"/>
        <v>30</v>
      </c>
      <c r="M2806" s="2">
        <f t="shared" si="175"/>
        <v>42093.895833333336</v>
      </c>
      <c r="N2806" s="1">
        <f>IF(SUMPRODUCT(--ISNUMBER(SEARCH({"nasdaq.com","bloomberg.com","wsj.com","seekingalpha.com","valuewalk.com","reuters.com","forbes.com","marketwatch.com","investopedia.com","businessinsider.com","analystratings.com"},B2806)))&gt;0,1,0)</f>
        <v>0</v>
      </c>
      <c r="O2806" t="s">
        <v>3935</v>
      </c>
    </row>
    <row r="2807" spans="1:15" x14ac:dyDescent="0.35">
      <c r="A2807">
        <v>-1.59362549800797</v>
      </c>
      <c r="B2807" t="s">
        <v>98</v>
      </c>
      <c r="C2807" t="s">
        <v>2594</v>
      </c>
      <c r="D2807">
        <v>20150817173000</v>
      </c>
      <c r="E2807" s="1">
        <f>IF(SUMPRODUCT(--ISNUMBER(SEARCH({"ECON_EARNINGSREPORT","ECON_STOCKMARKET"},C2807)))&gt;0,1,0)</f>
        <v>1</v>
      </c>
      <c r="F2807" s="1">
        <f>IF(SUMPRODUCT(--ISNUMBER(SEARCH({"ENV_"},C2807)))&gt;0,1,0)</f>
        <v>0</v>
      </c>
      <c r="G2807" s="1">
        <f>IF(SUMPRODUCT(--ISNUMBER(SEARCH({"DISCRIMINATION","HARASSMENT","HATE_SPEECH","GENDER_VIOLENCE"},C2807)))&gt;0,1,0)</f>
        <v>0</v>
      </c>
      <c r="H2807" s="1">
        <f>IF(SUMPRODUCT(--ISNUMBER(SEARCH({"LEGALIZE","LEGISLATION","TRIAL"},C2807)))&gt;0,1,0)</f>
        <v>0</v>
      </c>
      <c r="I2807" s="1">
        <f>IF(SUMPRODUCT(--ISNUMBER(SEARCH({"LEADER"},C2807)))&gt;0,1,0)</f>
        <v>0</v>
      </c>
      <c r="J2807" t="str">
        <f t="shared" si="172"/>
        <v>2015</v>
      </c>
      <c r="K2807" t="str">
        <f t="shared" si="173"/>
        <v>08</v>
      </c>
      <c r="L2807" t="str">
        <f t="shared" si="174"/>
        <v>17</v>
      </c>
      <c r="M2807" s="2">
        <f t="shared" si="175"/>
        <v>42233.729166666664</v>
      </c>
      <c r="N2807" s="1">
        <f>IF(SUMPRODUCT(--ISNUMBER(SEARCH({"nasdaq.com","bloomberg.com","wsj.com","seekingalpha.com","valuewalk.com","reuters.com","forbes.com","marketwatch.com","investopedia.com","businessinsider.com","analystratings.com"},B2807)))&gt;0,1,0)</f>
        <v>0</v>
      </c>
      <c r="O2807" t="s">
        <v>3935</v>
      </c>
    </row>
    <row r="2808" spans="1:15" x14ac:dyDescent="0.35">
      <c r="A2808">
        <v>-2.4418604651162799</v>
      </c>
      <c r="B2808" t="s">
        <v>10</v>
      </c>
      <c r="C2808" t="s">
        <v>2595</v>
      </c>
      <c r="D2808">
        <v>20160331200000</v>
      </c>
      <c r="E2808" s="1">
        <f>IF(SUMPRODUCT(--ISNUMBER(SEARCH({"ECON_EARNINGSREPORT","ECON_STOCKMARKET"},C2808)))&gt;0,1,0)</f>
        <v>1</v>
      </c>
      <c r="F2808" s="1">
        <f>IF(SUMPRODUCT(--ISNUMBER(SEARCH({"ENV_"},C2808)))&gt;0,1,0)</f>
        <v>0</v>
      </c>
      <c r="G2808" s="1">
        <f>IF(SUMPRODUCT(--ISNUMBER(SEARCH({"DISCRIMINATION","HARASSMENT","HATE_SPEECH","GENDER_VIOLENCE"},C2808)))&gt;0,1,0)</f>
        <v>0</v>
      </c>
      <c r="H2808" s="1">
        <f>IF(SUMPRODUCT(--ISNUMBER(SEARCH({"LEGALIZE","LEGISLATION","TRIAL"},C2808)))&gt;0,1,0)</f>
        <v>0</v>
      </c>
      <c r="I2808" s="1">
        <f>IF(SUMPRODUCT(--ISNUMBER(SEARCH({"LEADER"},C2808)))&gt;0,1,0)</f>
        <v>0</v>
      </c>
      <c r="J2808" t="str">
        <f t="shared" si="172"/>
        <v>2016</v>
      </c>
      <c r="K2808" t="str">
        <f t="shared" si="173"/>
        <v>03</v>
      </c>
      <c r="L2808" t="str">
        <f t="shared" si="174"/>
        <v>31</v>
      </c>
      <c r="M2808" s="2">
        <f t="shared" si="175"/>
        <v>42460.833333333336</v>
      </c>
      <c r="N2808" s="1">
        <f>IF(SUMPRODUCT(--ISNUMBER(SEARCH({"nasdaq.com","bloomberg.com","wsj.com","seekingalpha.com","valuewalk.com","reuters.com","forbes.com","marketwatch.com","investopedia.com","businessinsider.com","analystratings.com"},B2808)))&gt;0,1,0)</f>
        <v>1</v>
      </c>
      <c r="O2808" t="s">
        <v>3935</v>
      </c>
    </row>
    <row r="2809" spans="1:15" x14ac:dyDescent="0.35">
      <c r="A2809">
        <v>1.1990407673860899</v>
      </c>
      <c r="B2809" t="s">
        <v>1576</v>
      </c>
      <c r="C2809" t="s">
        <v>2596</v>
      </c>
      <c r="D2809">
        <v>20151014144500</v>
      </c>
      <c r="E2809" s="1">
        <f>IF(SUMPRODUCT(--ISNUMBER(SEARCH({"ECON_EARNINGSREPORT","ECON_STOCKMARKET"},C2809)))&gt;0,1,0)</f>
        <v>1</v>
      </c>
      <c r="F2809" s="1">
        <f>IF(SUMPRODUCT(--ISNUMBER(SEARCH({"ENV_"},C2809)))&gt;0,1,0)</f>
        <v>0</v>
      </c>
      <c r="G2809" s="1">
        <f>IF(SUMPRODUCT(--ISNUMBER(SEARCH({"DISCRIMINATION","HARASSMENT","HATE_SPEECH","GENDER_VIOLENCE"},C2809)))&gt;0,1,0)</f>
        <v>0</v>
      </c>
      <c r="H2809" s="1">
        <f>IF(SUMPRODUCT(--ISNUMBER(SEARCH({"LEGALIZE","LEGISLATION","TRIAL"},C2809)))&gt;0,1,0)</f>
        <v>0</v>
      </c>
      <c r="I2809" s="1">
        <f>IF(SUMPRODUCT(--ISNUMBER(SEARCH({"LEADER"},C2809)))&gt;0,1,0)</f>
        <v>0</v>
      </c>
      <c r="J2809" t="str">
        <f t="shared" si="172"/>
        <v>2015</v>
      </c>
      <c r="K2809" t="str">
        <f t="shared" si="173"/>
        <v>10</v>
      </c>
      <c r="L2809" t="str">
        <f t="shared" si="174"/>
        <v>14</v>
      </c>
      <c r="M2809" s="2">
        <f t="shared" si="175"/>
        <v>42291.614583333336</v>
      </c>
      <c r="N2809" s="1">
        <f>IF(SUMPRODUCT(--ISNUMBER(SEARCH({"nasdaq.com","bloomberg.com","wsj.com","seekingalpha.com","valuewalk.com","reuters.com","forbes.com","marketwatch.com","investopedia.com","businessinsider.com","analystratings.com"},B2809)))&gt;0,1,0)</f>
        <v>0</v>
      </c>
      <c r="O2809" t="s">
        <v>3935</v>
      </c>
    </row>
    <row r="2810" spans="1:15" x14ac:dyDescent="0.35">
      <c r="A2810">
        <v>3.0837004405286299</v>
      </c>
      <c r="B2810" t="s">
        <v>31</v>
      </c>
      <c r="C2810" t="s">
        <v>2597</v>
      </c>
      <c r="D2810">
        <v>20151020131500</v>
      </c>
      <c r="E2810" s="1">
        <f>IF(SUMPRODUCT(--ISNUMBER(SEARCH({"ECON_EARNINGSREPORT","ECON_STOCKMARKET"},C2810)))&gt;0,1,0)</f>
        <v>0</v>
      </c>
      <c r="F2810" s="1">
        <f>IF(SUMPRODUCT(--ISNUMBER(SEARCH({"ENV_"},C2810)))&gt;0,1,0)</f>
        <v>0</v>
      </c>
      <c r="G2810" s="1">
        <f>IF(SUMPRODUCT(--ISNUMBER(SEARCH({"DISCRIMINATION","HARASSMENT","HATE_SPEECH","GENDER_VIOLENCE"},C2810)))&gt;0,1,0)</f>
        <v>0</v>
      </c>
      <c r="H2810" s="1">
        <f>IF(SUMPRODUCT(--ISNUMBER(SEARCH({"LEGALIZE","LEGISLATION","TRIAL"},C2810)))&gt;0,1,0)</f>
        <v>0</v>
      </c>
      <c r="I2810" s="1">
        <f>IF(SUMPRODUCT(--ISNUMBER(SEARCH({"LEADER"},C2810)))&gt;0,1,0)</f>
        <v>0</v>
      </c>
      <c r="J2810" t="str">
        <f t="shared" si="172"/>
        <v>2015</v>
      </c>
      <c r="K2810" t="str">
        <f t="shared" si="173"/>
        <v>10</v>
      </c>
      <c r="L2810" t="str">
        <f t="shared" si="174"/>
        <v>20</v>
      </c>
      <c r="M2810" s="2">
        <f t="shared" si="175"/>
        <v>42297.552083333336</v>
      </c>
      <c r="N2810" s="1">
        <f>IF(SUMPRODUCT(--ISNUMBER(SEARCH({"nasdaq.com","bloomberg.com","wsj.com","seekingalpha.com","valuewalk.com","reuters.com","forbes.com","marketwatch.com","investopedia.com","businessinsider.com","analystratings.com"},B2810)))&gt;0,1,0)</f>
        <v>0</v>
      </c>
      <c r="O2810" t="s">
        <v>3935</v>
      </c>
    </row>
    <row r="2811" spans="1:15" x14ac:dyDescent="0.35">
      <c r="A2811">
        <v>1.65289256198347</v>
      </c>
      <c r="B2811" t="s">
        <v>25</v>
      </c>
      <c r="C2811" t="s">
        <v>2598</v>
      </c>
      <c r="D2811">
        <v>20150626140000</v>
      </c>
      <c r="E2811" s="1">
        <f>IF(SUMPRODUCT(--ISNUMBER(SEARCH({"ECON_EARNINGSREPORT","ECON_STOCKMARKET"},C2811)))&gt;0,1,0)</f>
        <v>1</v>
      </c>
      <c r="F2811" s="1">
        <f>IF(SUMPRODUCT(--ISNUMBER(SEARCH({"ENV_"},C2811)))&gt;0,1,0)</f>
        <v>0</v>
      </c>
      <c r="G2811" s="1">
        <f>IF(SUMPRODUCT(--ISNUMBER(SEARCH({"DISCRIMINATION","HARASSMENT","HATE_SPEECH","GENDER_VIOLENCE"},C2811)))&gt;0,1,0)</f>
        <v>0</v>
      </c>
      <c r="H2811" s="1">
        <f>IF(SUMPRODUCT(--ISNUMBER(SEARCH({"LEGALIZE","LEGISLATION","TRIAL"},C2811)))&gt;0,1,0)</f>
        <v>0</v>
      </c>
      <c r="I2811" s="1">
        <f>IF(SUMPRODUCT(--ISNUMBER(SEARCH({"LEADER"},C2811)))&gt;0,1,0)</f>
        <v>0</v>
      </c>
      <c r="J2811" t="str">
        <f t="shared" si="172"/>
        <v>2015</v>
      </c>
      <c r="K2811" t="str">
        <f t="shared" si="173"/>
        <v>06</v>
      </c>
      <c r="L2811" t="str">
        <f t="shared" si="174"/>
        <v>26</v>
      </c>
      <c r="M2811" s="2">
        <f t="shared" si="175"/>
        <v>42181.583333333336</v>
      </c>
      <c r="N2811" s="1">
        <f>IF(SUMPRODUCT(--ISNUMBER(SEARCH({"nasdaq.com","bloomberg.com","wsj.com","seekingalpha.com","valuewalk.com","reuters.com","forbes.com","marketwatch.com","investopedia.com","businessinsider.com","analystratings.com"},B2811)))&gt;0,1,0)</f>
        <v>0</v>
      </c>
      <c r="O2811" t="s">
        <v>3935</v>
      </c>
    </row>
    <row r="2812" spans="1:15" x14ac:dyDescent="0.35">
      <c r="A2812">
        <v>-0.40816326530612201</v>
      </c>
      <c r="B2812" t="s">
        <v>10</v>
      </c>
      <c r="C2812" t="s">
        <v>2599</v>
      </c>
      <c r="D2812">
        <v>20151001200000</v>
      </c>
      <c r="E2812" s="1">
        <f>IF(SUMPRODUCT(--ISNUMBER(SEARCH({"ECON_EARNINGSREPORT","ECON_STOCKMARKET"},C2812)))&gt;0,1,0)</f>
        <v>1</v>
      </c>
      <c r="F2812" s="1">
        <f>IF(SUMPRODUCT(--ISNUMBER(SEARCH({"ENV_"},C2812)))&gt;0,1,0)</f>
        <v>0</v>
      </c>
      <c r="G2812" s="1">
        <f>IF(SUMPRODUCT(--ISNUMBER(SEARCH({"DISCRIMINATION","HARASSMENT","HATE_SPEECH","GENDER_VIOLENCE"},C2812)))&gt;0,1,0)</f>
        <v>0</v>
      </c>
      <c r="H2812" s="1">
        <f>IF(SUMPRODUCT(--ISNUMBER(SEARCH({"LEGALIZE","LEGISLATION","TRIAL"},C2812)))&gt;0,1,0)</f>
        <v>0</v>
      </c>
      <c r="I2812" s="1">
        <f>IF(SUMPRODUCT(--ISNUMBER(SEARCH({"LEADER"},C2812)))&gt;0,1,0)</f>
        <v>0</v>
      </c>
      <c r="J2812" t="str">
        <f t="shared" si="172"/>
        <v>2015</v>
      </c>
      <c r="K2812" t="str">
        <f t="shared" si="173"/>
        <v>10</v>
      </c>
      <c r="L2812" t="str">
        <f t="shared" si="174"/>
        <v>01</v>
      </c>
      <c r="M2812" s="2">
        <f t="shared" si="175"/>
        <v>42278.833333333336</v>
      </c>
      <c r="N2812" s="1">
        <f>IF(SUMPRODUCT(--ISNUMBER(SEARCH({"nasdaq.com","bloomberg.com","wsj.com","seekingalpha.com","valuewalk.com","reuters.com","forbes.com","marketwatch.com","investopedia.com","businessinsider.com","analystratings.com"},B2812)))&gt;0,1,0)</f>
        <v>1</v>
      </c>
      <c r="O2812" t="s">
        <v>3935</v>
      </c>
    </row>
    <row r="2813" spans="1:15" x14ac:dyDescent="0.35">
      <c r="A2813">
        <v>-1.0570824524312901</v>
      </c>
      <c r="B2813" t="s">
        <v>10</v>
      </c>
      <c r="C2813" t="s">
        <v>613</v>
      </c>
      <c r="D2813">
        <v>20150518161500</v>
      </c>
      <c r="E2813" s="1">
        <f>IF(SUMPRODUCT(--ISNUMBER(SEARCH({"ECON_EARNINGSREPORT","ECON_STOCKMARKET"},C2813)))&gt;0,1,0)</f>
        <v>1</v>
      </c>
      <c r="F2813" s="1">
        <f>IF(SUMPRODUCT(--ISNUMBER(SEARCH({"ENV_"},C2813)))&gt;0,1,0)</f>
        <v>0</v>
      </c>
      <c r="G2813" s="1">
        <f>IF(SUMPRODUCT(--ISNUMBER(SEARCH({"DISCRIMINATION","HARASSMENT","HATE_SPEECH","GENDER_VIOLENCE"},C2813)))&gt;0,1,0)</f>
        <v>0</v>
      </c>
      <c r="H2813" s="1">
        <f>IF(SUMPRODUCT(--ISNUMBER(SEARCH({"LEGALIZE","LEGISLATION","TRIAL"},C2813)))&gt;0,1,0)</f>
        <v>0</v>
      </c>
      <c r="I2813" s="1">
        <f>IF(SUMPRODUCT(--ISNUMBER(SEARCH({"LEADER"},C2813)))&gt;0,1,0)</f>
        <v>0</v>
      </c>
      <c r="J2813" t="str">
        <f t="shared" si="172"/>
        <v>2015</v>
      </c>
      <c r="K2813" t="str">
        <f t="shared" si="173"/>
        <v>05</v>
      </c>
      <c r="L2813" t="str">
        <f t="shared" si="174"/>
        <v>18</v>
      </c>
      <c r="M2813" s="2">
        <f t="shared" si="175"/>
        <v>42142.677083333336</v>
      </c>
      <c r="N2813" s="1">
        <f>IF(SUMPRODUCT(--ISNUMBER(SEARCH({"nasdaq.com","bloomberg.com","wsj.com","seekingalpha.com","valuewalk.com","reuters.com","forbes.com","marketwatch.com","investopedia.com","businessinsider.com","analystratings.com"},B2813)))&gt;0,1,0)</f>
        <v>1</v>
      </c>
      <c r="O2813" t="s">
        <v>3935</v>
      </c>
    </row>
    <row r="2814" spans="1:15" x14ac:dyDescent="0.35">
      <c r="A2814">
        <v>2.3762376237623801</v>
      </c>
      <c r="B2814" t="s">
        <v>2544</v>
      </c>
      <c r="C2814" t="s">
        <v>2600</v>
      </c>
      <c r="D2814">
        <v>20151215233000</v>
      </c>
      <c r="E2814" s="1">
        <f>IF(SUMPRODUCT(--ISNUMBER(SEARCH({"ECON_EARNINGSREPORT","ECON_STOCKMARKET"},C2814)))&gt;0,1,0)</f>
        <v>1</v>
      </c>
      <c r="F2814" s="1">
        <f>IF(SUMPRODUCT(--ISNUMBER(SEARCH({"ENV_"},C2814)))&gt;0,1,0)</f>
        <v>0</v>
      </c>
      <c r="G2814" s="1">
        <f>IF(SUMPRODUCT(--ISNUMBER(SEARCH({"DISCRIMINATION","HARASSMENT","HATE_SPEECH","GENDER_VIOLENCE"},C2814)))&gt;0,1,0)</f>
        <v>0</v>
      </c>
      <c r="H2814" s="1">
        <f>IF(SUMPRODUCT(--ISNUMBER(SEARCH({"LEGALIZE","LEGISLATION","TRIAL"},C2814)))&gt;0,1,0)</f>
        <v>0</v>
      </c>
      <c r="I2814" s="1">
        <f>IF(SUMPRODUCT(--ISNUMBER(SEARCH({"LEADER"},C2814)))&gt;0,1,0)</f>
        <v>1</v>
      </c>
      <c r="J2814" t="str">
        <f t="shared" si="172"/>
        <v>2015</v>
      </c>
      <c r="K2814" t="str">
        <f t="shared" si="173"/>
        <v>12</v>
      </c>
      <c r="L2814" t="str">
        <f t="shared" si="174"/>
        <v>15</v>
      </c>
      <c r="M2814" s="2">
        <f t="shared" si="175"/>
        <v>42353.979166666664</v>
      </c>
      <c r="N2814" s="1">
        <f>IF(SUMPRODUCT(--ISNUMBER(SEARCH({"nasdaq.com","bloomberg.com","wsj.com","seekingalpha.com","valuewalk.com","reuters.com","forbes.com","marketwatch.com","investopedia.com","businessinsider.com","analystratings.com"},B2814)))&gt;0,1,0)</f>
        <v>0</v>
      </c>
      <c r="O2814" t="s">
        <v>3935</v>
      </c>
    </row>
    <row r="2815" spans="1:15" x14ac:dyDescent="0.35">
      <c r="A2815">
        <v>-1.3793103448275901</v>
      </c>
      <c r="B2815" t="s">
        <v>2601</v>
      </c>
      <c r="C2815" t="s">
        <v>1676</v>
      </c>
      <c r="D2815">
        <v>20150714204500</v>
      </c>
      <c r="E2815" s="1">
        <f>IF(SUMPRODUCT(--ISNUMBER(SEARCH({"ECON_EARNINGSREPORT","ECON_STOCKMARKET"},C2815)))&gt;0,1,0)</f>
        <v>1</v>
      </c>
      <c r="F2815" s="1">
        <f>IF(SUMPRODUCT(--ISNUMBER(SEARCH({"ENV_"},C2815)))&gt;0,1,0)</f>
        <v>0</v>
      </c>
      <c r="G2815" s="1">
        <f>IF(SUMPRODUCT(--ISNUMBER(SEARCH({"DISCRIMINATION","HARASSMENT","HATE_SPEECH","GENDER_VIOLENCE"},C2815)))&gt;0,1,0)</f>
        <v>0</v>
      </c>
      <c r="H2815" s="1">
        <f>IF(SUMPRODUCT(--ISNUMBER(SEARCH({"LEGALIZE","LEGISLATION","TRIAL"},C2815)))&gt;0,1,0)</f>
        <v>0</v>
      </c>
      <c r="I2815" s="1">
        <f>IF(SUMPRODUCT(--ISNUMBER(SEARCH({"LEADER"},C2815)))&gt;0,1,0)</f>
        <v>0</v>
      </c>
      <c r="J2815" t="str">
        <f t="shared" si="172"/>
        <v>2015</v>
      </c>
      <c r="K2815" t="str">
        <f t="shared" si="173"/>
        <v>07</v>
      </c>
      <c r="L2815" t="str">
        <f t="shared" si="174"/>
        <v>14</v>
      </c>
      <c r="M2815" s="2">
        <f t="shared" si="175"/>
        <v>42199.864583333336</v>
      </c>
      <c r="N2815" s="1">
        <f>IF(SUMPRODUCT(--ISNUMBER(SEARCH({"nasdaq.com","bloomberg.com","wsj.com","seekingalpha.com","valuewalk.com","reuters.com","forbes.com","marketwatch.com","investopedia.com","businessinsider.com","analystratings.com"},B2815)))&gt;0,1,0)</f>
        <v>0</v>
      </c>
      <c r="O2815" t="s">
        <v>3935</v>
      </c>
    </row>
    <row r="2816" spans="1:15" x14ac:dyDescent="0.35">
      <c r="A2816">
        <v>0</v>
      </c>
      <c r="B2816" t="s">
        <v>1851</v>
      </c>
      <c r="C2816" t="s">
        <v>2602</v>
      </c>
      <c r="D2816">
        <v>20150825121500</v>
      </c>
      <c r="E2816" s="1">
        <f>IF(SUMPRODUCT(--ISNUMBER(SEARCH({"ECON_EARNINGSREPORT","ECON_STOCKMARKET"},C2816)))&gt;0,1,0)</f>
        <v>1</v>
      </c>
      <c r="F2816" s="1">
        <f>IF(SUMPRODUCT(--ISNUMBER(SEARCH({"ENV_"},C2816)))&gt;0,1,0)</f>
        <v>0</v>
      </c>
      <c r="G2816" s="1">
        <f>IF(SUMPRODUCT(--ISNUMBER(SEARCH({"DISCRIMINATION","HARASSMENT","HATE_SPEECH","GENDER_VIOLENCE"},C2816)))&gt;0,1,0)</f>
        <v>0</v>
      </c>
      <c r="H2816" s="1">
        <f>IF(SUMPRODUCT(--ISNUMBER(SEARCH({"LEGALIZE","LEGISLATION","TRIAL"},C2816)))&gt;0,1,0)</f>
        <v>0</v>
      </c>
      <c r="I2816" s="1">
        <f>IF(SUMPRODUCT(--ISNUMBER(SEARCH({"LEADER"},C2816)))&gt;0,1,0)</f>
        <v>0</v>
      </c>
      <c r="J2816" t="str">
        <f t="shared" si="172"/>
        <v>2015</v>
      </c>
      <c r="K2816" t="str">
        <f t="shared" si="173"/>
        <v>08</v>
      </c>
      <c r="L2816" t="str">
        <f t="shared" si="174"/>
        <v>25</v>
      </c>
      <c r="M2816" s="2">
        <f t="shared" si="175"/>
        <v>42241.510416666664</v>
      </c>
      <c r="N2816" s="1">
        <f>IF(SUMPRODUCT(--ISNUMBER(SEARCH({"nasdaq.com","bloomberg.com","wsj.com","seekingalpha.com","valuewalk.com","reuters.com","forbes.com","marketwatch.com","investopedia.com","businessinsider.com","analystratings.com"},B2816)))&gt;0,1,0)</f>
        <v>0</v>
      </c>
      <c r="O2816" t="s">
        <v>3935</v>
      </c>
    </row>
    <row r="2817" spans="1:15" x14ac:dyDescent="0.35">
      <c r="A2817">
        <v>1.8363939899833099</v>
      </c>
      <c r="B2817" t="s">
        <v>10</v>
      </c>
      <c r="C2817" t="s">
        <v>2603</v>
      </c>
      <c r="D2817">
        <v>20150629160000</v>
      </c>
      <c r="E2817" s="1">
        <f>IF(SUMPRODUCT(--ISNUMBER(SEARCH({"ECON_EARNINGSREPORT","ECON_STOCKMARKET"},C2817)))&gt;0,1,0)</f>
        <v>1</v>
      </c>
      <c r="F2817" s="1">
        <f>IF(SUMPRODUCT(--ISNUMBER(SEARCH({"ENV_"},C2817)))&gt;0,1,0)</f>
        <v>0</v>
      </c>
      <c r="G2817" s="1">
        <f>IF(SUMPRODUCT(--ISNUMBER(SEARCH({"DISCRIMINATION","HARASSMENT","HATE_SPEECH","GENDER_VIOLENCE"},C2817)))&gt;0,1,0)</f>
        <v>0</v>
      </c>
      <c r="H2817" s="1">
        <f>IF(SUMPRODUCT(--ISNUMBER(SEARCH({"LEGALIZE","LEGISLATION","TRIAL"},C2817)))&gt;0,1,0)</f>
        <v>0</v>
      </c>
      <c r="I2817" s="1">
        <f>IF(SUMPRODUCT(--ISNUMBER(SEARCH({"LEADER"},C2817)))&gt;0,1,0)</f>
        <v>0</v>
      </c>
      <c r="J2817" t="str">
        <f t="shared" si="172"/>
        <v>2015</v>
      </c>
      <c r="K2817" t="str">
        <f t="shared" si="173"/>
        <v>06</v>
      </c>
      <c r="L2817" t="str">
        <f t="shared" si="174"/>
        <v>29</v>
      </c>
      <c r="M2817" s="2">
        <f t="shared" si="175"/>
        <v>42184.666666666664</v>
      </c>
      <c r="N2817" s="1">
        <f>IF(SUMPRODUCT(--ISNUMBER(SEARCH({"nasdaq.com","bloomberg.com","wsj.com","seekingalpha.com","valuewalk.com","reuters.com","forbes.com","marketwatch.com","investopedia.com","businessinsider.com","analystratings.com"},B2817)))&gt;0,1,0)</f>
        <v>1</v>
      </c>
      <c r="O2817" t="s">
        <v>3935</v>
      </c>
    </row>
    <row r="2818" spans="1:15" x14ac:dyDescent="0.35">
      <c r="A2818">
        <v>-0.51546391752577303</v>
      </c>
      <c r="B2818" t="s">
        <v>51</v>
      </c>
      <c r="C2818" t="s">
        <v>2604</v>
      </c>
      <c r="D2818">
        <v>20150715161500</v>
      </c>
      <c r="E2818" s="1">
        <f>IF(SUMPRODUCT(--ISNUMBER(SEARCH({"ECON_EARNINGSREPORT","ECON_STOCKMARKET"},C2818)))&gt;0,1,0)</f>
        <v>0</v>
      </c>
      <c r="F2818" s="1">
        <f>IF(SUMPRODUCT(--ISNUMBER(SEARCH({"ENV_"},C2818)))&gt;0,1,0)</f>
        <v>1</v>
      </c>
      <c r="G2818" s="1">
        <f>IF(SUMPRODUCT(--ISNUMBER(SEARCH({"DISCRIMINATION","HARASSMENT","HATE_SPEECH","GENDER_VIOLENCE"},C2818)))&gt;0,1,0)</f>
        <v>0</v>
      </c>
      <c r="H2818" s="1">
        <f>IF(SUMPRODUCT(--ISNUMBER(SEARCH({"LEGALIZE","LEGISLATION","TRIAL"},C2818)))&gt;0,1,0)</f>
        <v>0</v>
      </c>
      <c r="I2818" s="1">
        <f>IF(SUMPRODUCT(--ISNUMBER(SEARCH({"LEADER"},C2818)))&gt;0,1,0)</f>
        <v>0</v>
      </c>
      <c r="J2818" t="str">
        <f t="shared" si="172"/>
        <v>2015</v>
      </c>
      <c r="K2818" t="str">
        <f t="shared" si="173"/>
        <v>07</v>
      </c>
      <c r="L2818" t="str">
        <f t="shared" si="174"/>
        <v>15</v>
      </c>
      <c r="M2818" s="2">
        <f t="shared" si="175"/>
        <v>42200.677083333336</v>
      </c>
      <c r="N2818" s="1">
        <f>IF(SUMPRODUCT(--ISNUMBER(SEARCH({"nasdaq.com","bloomberg.com","wsj.com","seekingalpha.com","valuewalk.com","reuters.com","forbes.com","marketwatch.com","investopedia.com","businessinsider.com","analystratings.com"},B2818)))&gt;0,1,0)</f>
        <v>0</v>
      </c>
      <c r="O2818" t="s">
        <v>3935</v>
      </c>
    </row>
    <row r="2819" spans="1:15" x14ac:dyDescent="0.35">
      <c r="A2819">
        <v>-2.7027027027027</v>
      </c>
      <c r="B2819" t="s">
        <v>90</v>
      </c>
      <c r="C2819" t="s">
        <v>2605</v>
      </c>
      <c r="D2819">
        <v>20150626171500</v>
      </c>
      <c r="E2819" s="1">
        <f>IF(SUMPRODUCT(--ISNUMBER(SEARCH({"ECON_EARNINGSREPORT","ECON_STOCKMARKET"},C2819)))&gt;0,1,0)</f>
        <v>0</v>
      </c>
      <c r="F2819" s="1">
        <f>IF(SUMPRODUCT(--ISNUMBER(SEARCH({"ENV_"},C2819)))&gt;0,1,0)</f>
        <v>0</v>
      </c>
      <c r="G2819" s="1">
        <f>IF(SUMPRODUCT(--ISNUMBER(SEARCH({"DISCRIMINATION","HARASSMENT","HATE_SPEECH","GENDER_VIOLENCE"},C2819)))&gt;0,1,0)</f>
        <v>0</v>
      </c>
      <c r="H2819" s="1">
        <f>IF(SUMPRODUCT(--ISNUMBER(SEARCH({"LEGALIZE","LEGISLATION","TRIAL"},C2819)))&gt;0,1,0)</f>
        <v>0</v>
      </c>
      <c r="I2819" s="1">
        <f>IF(SUMPRODUCT(--ISNUMBER(SEARCH({"LEADER"},C2819)))&gt;0,1,0)</f>
        <v>0</v>
      </c>
      <c r="J2819" t="str">
        <f t="shared" ref="J2819:J2882" si="176">LEFT(D2819,4)</f>
        <v>2015</v>
      </c>
      <c r="K2819" t="str">
        <f t="shared" ref="K2819:K2882" si="177">MID(D2819,5,2)</f>
        <v>06</v>
      </c>
      <c r="L2819" t="str">
        <f t="shared" ref="L2819:L2882" si="178">MID(D2819,7,2)</f>
        <v>26</v>
      </c>
      <c r="M2819" s="2">
        <f t="shared" ref="M2819:M2882" si="179">DATE(LEFT(D2819,4),MID(D2819,5,2),MID(D2819,7,2))+TIME(MID(D2819,9,2),MID(D2819,11,2),RIGHT(D2819,2))</f>
        <v>42181.71875</v>
      </c>
      <c r="N2819" s="1">
        <f>IF(SUMPRODUCT(--ISNUMBER(SEARCH({"nasdaq.com","bloomberg.com","wsj.com","seekingalpha.com","valuewalk.com","reuters.com","forbes.com","marketwatch.com","investopedia.com","businessinsider.com","analystratings.com"},B2819)))&gt;0,1,0)</f>
        <v>0</v>
      </c>
      <c r="O2819" t="s">
        <v>3935</v>
      </c>
    </row>
    <row r="2820" spans="1:15" x14ac:dyDescent="0.35">
      <c r="A2820">
        <v>0.54644808743169404</v>
      </c>
      <c r="B2820" t="s">
        <v>1498</v>
      </c>
      <c r="C2820" t="s">
        <v>2606</v>
      </c>
      <c r="D2820">
        <v>20150922134500</v>
      </c>
      <c r="E2820" s="1">
        <f>IF(SUMPRODUCT(--ISNUMBER(SEARCH({"ECON_EARNINGSREPORT","ECON_STOCKMARKET"},C2820)))&gt;0,1,0)</f>
        <v>1</v>
      </c>
      <c r="F2820" s="1">
        <f>IF(SUMPRODUCT(--ISNUMBER(SEARCH({"ENV_"},C2820)))&gt;0,1,0)</f>
        <v>0</v>
      </c>
      <c r="G2820" s="1">
        <f>IF(SUMPRODUCT(--ISNUMBER(SEARCH({"DISCRIMINATION","HARASSMENT","HATE_SPEECH","GENDER_VIOLENCE"},C2820)))&gt;0,1,0)</f>
        <v>0</v>
      </c>
      <c r="H2820" s="1">
        <f>IF(SUMPRODUCT(--ISNUMBER(SEARCH({"LEGALIZE","LEGISLATION","TRIAL"},C2820)))&gt;0,1,0)</f>
        <v>0</v>
      </c>
      <c r="I2820" s="1">
        <f>IF(SUMPRODUCT(--ISNUMBER(SEARCH({"LEADER"},C2820)))&gt;0,1,0)</f>
        <v>0</v>
      </c>
      <c r="J2820" t="str">
        <f t="shared" si="176"/>
        <v>2015</v>
      </c>
      <c r="K2820" t="str">
        <f t="shared" si="177"/>
        <v>09</v>
      </c>
      <c r="L2820" t="str">
        <f t="shared" si="178"/>
        <v>22</v>
      </c>
      <c r="M2820" s="2">
        <f t="shared" si="179"/>
        <v>42269.572916666664</v>
      </c>
      <c r="N2820" s="1">
        <f>IF(SUMPRODUCT(--ISNUMBER(SEARCH({"nasdaq.com","bloomberg.com","wsj.com","seekingalpha.com","valuewalk.com","reuters.com","forbes.com","marketwatch.com","investopedia.com","businessinsider.com","analystratings.com"},B2820)))&gt;0,1,0)</f>
        <v>0</v>
      </c>
      <c r="O2820" t="s">
        <v>3935</v>
      </c>
    </row>
    <row r="2821" spans="1:15" x14ac:dyDescent="0.35">
      <c r="A2821">
        <v>2.4475524475524502</v>
      </c>
      <c r="B2821" t="s">
        <v>10</v>
      </c>
      <c r="C2821" t="s">
        <v>1564</v>
      </c>
      <c r="D2821">
        <v>20150708221500</v>
      </c>
      <c r="E2821" s="1">
        <f>IF(SUMPRODUCT(--ISNUMBER(SEARCH({"ECON_EARNINGSREPORT","ECON_STOCKMARKET"},C2821)))&gt;0,1,0)</f>
        <v>1</v>
      </c>
      <c r="F2821" s="1">
        <f>IF(SUMPRODUCT(--ISNUMBER(SEARCH({"ENV_"},C2821)))&gt;0,1,0)</f>
        <v>0</v>
      </c>
      <c r="G2821" s="1">
        <f>IF(SUMPRODUCT(--ISNUMBER(SEARCH({"DISCRIMINATION","HARASSMENT","HATE_SPEECH","GENDER_VIOLENCE"},C2821)))&gt;0,1,0)</f>
        <v>0</v>
      </c>
      <c r="H2821" s="1">
        <f>IF(SUMPRODUCT(--ISNUMBER(SEARCH({"LEGALIZE","LEGISLATION","TRIAL"},C2821)))&gt;0,1,0)</f>
        <v>0</v>
      </c>
      <c r="I2821" s="1">
        <f>IF(SUMPRODUCT(--ISNUMBER(SEARCH({"LEADER"},C2821)))&gt;0,1,0)</f>
        <v>1</v>
      </c>
      <c r="J2821" t="str">
        <f t="shared" si="176"/>
        <v>2015</v>
      </c>
      <c r="K2821" t="str">
        <f t="shared" si="177"/>
        <v>07</v>
      </c>
      <c r="L2821" t="str">
        <f t="shared" si="178"/>
        <v>08</v>
      </c>
      <c r="M2821" s="2">
        <f t="shared" si="179"/>
        <v>42193.927083333336</v>
      </c>
      <c r="N2821" s="1">
        <f>IF(SUMPRODUCT(--ISNUMBER(SEARCH({"nasdaq.com","bloomberg.com","wsj.com","seekingalpha.com","valuewalk.com","reuters.com","forbes.com","marketwatch.com","investopedia.com","businessinsider.com","analystratings.com"},B2821)))&gt;0,1,0)</f>
        <v>1</v>
      </c>
      <c r="O2821" t="s">
        <v>3935</v>
      </c>
    </row>
    <row r="2822" spans="1:15" x14ac:dyDescent="0.35">
      <c r="A2822">
        <v>1.68539325842697</v>
      </c>
      <c r="B2822" t="s">
        <v>87</v>
      </c>
      <c r="C2822" t="s">
        <v>1582</v>
      </c>
      <c r="D2822">
        <v>20151222214500</v>
      </c>
      <c r="E2822" s="1">
        <f>IF(SUMPRODUCT(--ISNUMBER(SEARCH({"ECON_EARNINGSREPORT","ECON_STOCKMARKET"},C2822)))&gt;0,1,0)</f>
        <v>1</v>
      </c>
      <c r="F2822" s="1">
        <f>IF(SUMPRODUCT(--ISNUMBER(SEARCH({"ENV_"},C2822)))&gt;0,1,0)</f>
        <v>0</v>
      </c>
      <c r="G2822" s="1">
        <f>IF(SUMPRODUCT(--ISNUMBER(SEARCH({"DISCRIMINATION","HARASSMENT","HATE_SPEECH","GENDER_VIOLENCE"},C2822)))&gt;0,1,0)</f>
        <v>0</v>
      </c>
      <c r="H2822" s="1">
        <f>IF(SUMPRODUCT(--ISNUMBER(SEARCH({"LEGALIZE","LEGISLATION","TRIAL"},C2822)))&gt;0,1,0)</f>
        <v>0</v>
      </c>
      <c r="I2822" s="1">
        <f>IF(SUMPRODUCT(--ISNUMBER(SEARCH({"LEADER"},C2822)))&gt;0,1,0)</f>
        <v>0</v>
      </c>
      <c r="J2822" t="str">
        <f t="shared" si="176"/>
        <v>2015</v>
      </c>
      <c r="K2822" t="str">
        <f t="shared" si="177"/>
        <v>12</v>
      </c>
      <c r="L2822" t="str">
        <f t="shared" si="178"/>
        <v>22</v>
      </c>
      <c r="M2822" s="2">
        <f t="shared" si="179"/>
        <v>42360.90625</v>
      </c>
      <c r="N2822" s="1">
        <f>IF(SUMPRODUCT(--ISNUMBER(SEARCH({"nasdaq.com","bloomberg.com","wsj.com","seekingalpha.com","valuewalk.com","reuters.com","forbes.com","marketwatch.com","investopedia.com","businessinsider.com","analystratings.com"},B2822)))&gt;0,1,0)</f>
        <v>0</v>
      </c>
      <c r="O2822" t="s">
        <v>3935</v>
      </c>
    </row>
    <row r="2823" spans="1:15" x14ac:dyDescent="0.35">
      <c r="A2823">
        <v>0</v>
      </c>
      <c r="B2823" t="s">
        <v>1442</v>
      </c>
      <c r="C2823" t="s">
        <v>2607</v>
      </c>
      <c r="D2823">
        <v>20150915113000</v>
      </c>
      <c r="E2823" s="1">
        <f>IF(SUMPRODUCT(--ISNUMBER(SEARCH({"ECON_EARNINGSREPORT","ECON_STOCKMARKET"},C2823)))&gt;0,1,0)</f>
        <v>1</v>
      </c>
      <c r="F2823" s="1">
        <f>IF(SUMPRODUCT(--ISNUMBER(SEARCH({"ENV_"},C2823)))&gt;0,1,0)</f>
        <v>0</v>
      </c>
      <c r="G2823" s="1">
        <f>IF(SUMPRODUCT(--ISNUMBER(SEARCH({"DISCRIMINATION","HARASSMENT","HATE_SPEECH","GENDER_VIOLENCE"},C2823)))&gt;0,1,0)</f>
        <v>0</v>
      </c>
      <c r="H2823" s="1">
        <f>IF(SUMPRODUCT(--ISNUMBER(SEARCH({"LEGALIZE","LEGISLATION","TRIAL"},C2823)))&gt;0,1,0)</f>
        <v>0</v>
      </c>
      <c r="I2823" s="1">
        <f>IF(SUMPRODUCT(--ISNUMBER(SEARCH({"LEADER"},C2823)))&gt;0,1,0)</f>
        <v>0</v>
      </c>
      <c r="J2823" t="str">
        <f t="shared" si="176"/>
        <v>2015</v>
      </c>
      <c r="K2823" t="str">
        <f t="shared" si="177"/>
        <v>09</v>
      </c>
      <c r="L2823" t="str">
        <f t="shared" si="178"/>
        <v>15</v>
      </c>
      <c r="M2823" s="2">
        <f t="shared" si="179"/>
        <v>42262.479166666664</v>
      </c>
      <c r="N2823" s="1">
        <f>IF(SUMPRODUCT(--ISNUMBER(SEARCH({"nasdaq.com","bloomberg.com","wsj.com","seekingalpha.com","valuewalk.com","reuters.com","forbes.com","marketwatch.com","investopedia.com","businessinsider.com","analystratings.com"},B2823)))&gt;0,1,0)</f>
        <v>0</v>
      </c>
      <c r="O2823" t="s">
        <v>3935</v>
      </c>
    </row>
    <row r="2824" spans="1:15" x14ac:dyDescent="0.35">
      <c r="A2824">
        <v>-0.213675213675214</v>
      </c>
      <c r="B2824" t="s">
        <v>51</v>
      </c>
      <c r="C2824" t="s">
        <v>2608</v>
      </c>
      <c r="D2824">
        <v>20150724131500</v>
      </c>
      <c r="E2824" s="1">
        <f>IF(SUMPRODUCT(--ISNUMBER(SEARCH({"ECON_EARNINGSREPORT","ECON_STOCKMARKET"},C2824)))&gt;0,1,0)</f>
        <v>1</v>
      </c>
      <c r="F2824" s="1">
        <f>IF(SUMPRODUCT(--ISNUMBER(SEARCH({"ENV_"},C2824)))&gt;0,1,0)</f>
        <v>0</v>
      </c>
      <c r="G2824" s="1">
        <f>IF(SUMPRODUCT(--ISNUMBER(SEARCH({"DISCRIMINATION","HARASSMENT","HATE_SPEECH","GENDER_VIOLENCE"},C2824)))&gt;0,1,0)</f>
        <v>0</v>
      </c>
      <c r="H2824" s="1">
        <f>IF(SUMPRODUCT(--ISNUMBER(SEARCH({"LEGALIZE","LEGISLATION","TRIAL"},C2824)))&gt;0,1,0)</f>
        <v>0</v>
      </c>
      <c r="I2824" s="1">
        <f>IF(SUMPRODUCT(--ISNUMBER(SEARCH({"LEADER"},C2824)))&gt;0,1,0)</f>
        <v>0</v>
      </c>
      <c r="J2824" t="str">
        <f t="shared" si="176"/>
        <v>2015</v>
      </c>
      <c r="K2824" t="str">
        <f t="shared" si="177"/>
        <v>07</v>
      </c>
      <c r="L2824" t="str">
        <f t="shared" si="178"/>
        <v>24</v>
      </c>
      <c r="M2824" s="2">
        <f t="shared" si="179"/>
        <v>42209.552083333336</v>
      </c>
      <c r="N2824" s="1">
        <f>IF(SUMPRODUCT(--ISNUMBER(SEARCH({"nasdaq.com","bloomberg.com","wsj.com","seekingalpha.com","valuewalk.com","reuters.com","forbes.com","marketwatch.com","investopedia.com","businessinsider.com","analystratings.com"},B2824)))&gt;0,1,0)</f>
        <v>0</v>
      </c>
      <c r="O2824" t="s">
        <v>3935</v>
      </c>
    </row>
    <row r="2825" spans="1:15" x14ac:dyDescent="0.35">
      <c r="A2825">
        <v>4.7619047619047601</v>
      </c>
      <c r="B2825" t="s">
        <v>2609</v>
      </c>
      <c r="C2825" t="s">
        <v>2610</v>
      </c>
      <c r="D2825">
        <v>20151217150000</v>
      </c>
      <c r="E2825" s="1">
        <f>IF(SUMPRODUCT(--ISNUMBER(SEARCH({"ECON_EARNINGSREPORT","ECON_STOCKMARKET"},C2825)))&gt;0,1,0)</f>
        <v>0</v>
      </c>
      <c r="F2825" s="1">
        <f>IF(SUMPRODUCT(--ISNUMBER(SEARCH({"ENV_"},C2825)))&gt;0,1,0)</f>
        <v>0</v>
      </c>
      <c r="G2825" s="1">
        <f>IF(SUMPRODUCT(--ISNUMBER(SEARCH({"DISCRIMINATION","HARASSMENT","HATE_SPEECH","GENDER_VIOLENCE"},C2825)))&gt;0,1,0)</f>
        <v>0</v>
      </c>
      <c r="H2825" s="1">
        <f>IF(SUMPRODUCT(--ISNUMBER(SEARCH({"LEGALIZE","LEGISLATION","TRIAL"},C2825)))&gt;0,1,0)</f>
        <v>0</v>
      </c>
      <c r="I2825" s="1">
        <f>IF(SUMPRODUCT(--ISNUMBER(SEARCH({"LEADER"},C2825)))&gt;0,1,0)</f>
        <v>0</v>
      </c>
      <c r="J2825" t="str">
        <f t="shared" si="176"/>
        <v>2015</v>
      </c>
      <c r="K2825" t="str">
        <f t="shared" si="177"/>
        <v>12</v>
      </c>
      <c r="L2825" t="str">
        <f t="shared" si="178"/>
        <v>17</v>
      </c>
      <c r="M2825" s="2">
        <f t="shared" si="179"/>
        <v>42355.625</v>
      </c>
      <c r="N2825" s="1">
        <f>IF(SUMPRODUCT(--ISNUMBER(SEARCH({"nasdaq.com","bloomberg.com","wsj.com","seekingalpha.com","valuewalk.com","reuters.com","forbes.com","marketwatch.com","investopedia.com","businessinsider.com","analystratings.com"},B2825)))&gt;0,1,0)</f>
        <v>0</v>
      </c>
      <c r="O2825" t="s">
        <v>3935</v>
      </c>
    </row>
    <row r="2826" spans="1:15" x14ac:dyDescent="0.35">
      <c r="A2826">
        <v>-0.36231884057970998</v>
      </c>
      <c r="B2826" t="s">
        <v>1442</v>
      </c>
      <c r="C2826" t="s">
        <v>2105</v>
      </c>
      <c r="D2826">
        <v>20151224120000</v>
      </c>
      <c r="E2826" s="1">
        <f>IF(SUMPRODUCT(--ISNUMBER(SEARCH({"ECON_EARNINGSREPORT","ECON_STOCKMARKET"},C2826)))&gt;0,1,0)</f>
        <v>1</v>
      </c>
      <c r="F2826" s="1">
        <f>IF(SUMPRODUCT(--ISNUMBER(SEARCH({"ENV_"},C2826)))&gt;0,1,0)</f>
        <v>0</v>
      </c>
      <c r="G2826" s="1">
        <f>IF(SUMPRODUCT(--ISNUMBER(SEARCH({"DISCRIMINATION","HARASSMENT","HATE_SPEECH","GENDER_VIOLENCE"},C2826)))&gt;0,1,0)</f>
        <v>0</v>
      </c>
      <c r="H2826" s="1">
        <f>IF(SUMPRODUCT(--ISNUMBER(SEARCH({"LEGALIZE","LEGISLATION","TRIAL"},C2826)))&gt;0,1,0)</f>
        <v>0</v>
      </c>
      <c r="I2826" s="1">
        <f>IF(SUMPRODUCT(--ISNUMBER(SEARCH({"LEADER"},C2826)))&gt;0,1,0)</f>
        <v>0</v>
      </c>
      <c r="J2826" t="str">
        <f t="shared" si="176"/>
        <v>2015</v>
      </c>
      <c r="K2826" t="str">
        <f t="shared" si="177"/>
        <v>12</v>
      </c>
      <c r="L2826" t="str">
        <f t="shared" si="178"/>
        <v>24</v>
      </c>
      <c r="M2826" s="2">
        <f t="shared" si="179"/>
        <v>42362.5</v>
      </c>
      <c r="N2826" s="1">
        <f>IF(SUMPRODUCT(--ISNUMBER(SEARCH({"nasdaq.com","bloomberg.com","wsj.com","seekingalpha.com","valuewalk.com","reuters.com","forbes.com","marketwatch.com","investopedia.com","businessinsider.com","analystratings.com"},B2826)))&gt;0,1,0)</f>
        <v>0</v>
      </c>
      <c r="O2826" t="s">
        <v>3935</v>
      </c>
    </row>
    <row r="2827" spans="1:15" x14ac:dyDescent="0.35">
      <c r="A2827">
        <v>0.90909090909090995</v>
      </c>
      <c r="B2827" t="s">
        <v>51</v>
      </c>
      <c r="C2827" t="s">
        <v>2611</v>
      </c>
      <c r="D2827">
        <v>20151210184500</v>
      </c>
      <c r="E2827" s="1">
        <f>IF(SUMPRODUCT(--ISNUMBER(SEARCH({"ECON_EARNINGSREPORT","ECON_STOCKMARKET"},C2827)))&gt;0,1,0)</f>
        <v>1</v>
      </c>
      <c r="F2827" s="1">
        <f>IF(SUMPRODUCT(--ISNUMBER(SEARCH({"ENV_"},C2827)))&gt;0,1,0)</f>
        <v>1</v>
      </c>
      <c r="G2827" s="1">
        <f>IF(SUMPRODUCT(--ISNUMBER(SEARCH({"DISCRIMINATION","HARASSMENT","HATE_SPEECH","GENDER_VIOLENCE"},C2827)))&gt;0,1,0)</f>
        <v>0</v>
      </c>
      <c r="H2827" s="1">
        <f>IF(SUMPRODUCT(--ISNUMBER(SEARCH({"LEGALIZE","LEGISLATION","TRIAL"},C2827)))&gt;0,1,0)</f>
        <v>0</v>
      </c>
      <c r="I2827" s="1">
        <f>IF(SUMPRODUCT(--ISNUMBER(SEARCH({"LEADER"},C2827)))&gt;0,1,0)</f>
        <v>0</v>
      </c>
      <c r="J2827" t="str">
        <f t="shared" si="176"/>
        <v>2015</v>
      </c>
      <c r="K2827" t="str">
        <f t="shared" si="177"/>
        <v>12</v>
      </c>
      <c r="L2827" t="str">
        <f t="shared" si="178"/>
        <v>10</v>
      </c>
      <c r="M2827" s="2">
        <f t="shared" si="179"/>
        <v>42348.78125</v>
      </c>
      <c r="N2827" s="1">
        <f>IF(SUMPRODUCT(--ISNUMBER(SEARCH({"nasdaq.com","bloomberg.com","wsj.com","seekingalpha.com","valuewalk.com","reuters.com","forbes.com","marketwatch.com","investopedia.com","businessinsider.com","analystratings.com"},B2827)))&gt;0,1,0)</f>
        <v>0</v>
      </c>
      <c r="O2827" t="s">
        <v>3935</v>
      </c>
    </row>
    <row r="2828" spans="1:15" x14ac:dyDescent="0.35">
      <c r="A2828">
        <v>0.84033613445378197</v>
      </c>
      <c r="B2828" t="s">
        <v>29</v>
      </c>
      <c r="C2828" t="s">
        <v>2612</v>
      </c>
      <c r="D2828">
        <v>20151228130000</v>
      </c>
      <c r="E2828" s="1">
        <f>IF(SUMPRODUCT(--ISNUMBER(SEARCH({"ECON_EARNINGSREPORT","ECON_STOCKMARKET"},C2828)))&gt;0,1,0)</f>
        <v>1</v>
      </c>
      <c r="F2828" s="1">
        <f>IF(SUMPRODUCT(--ISNUMBER(SEARCH({"ENV_"},C2828)))&gt;0,1,0)</f>
        <v>0</v>
      </c>
      <c r="G2828" s="1">
        <f>IF(SUMPRODUCT(--ISNUMBER(SEARCH({"DISCRIMINATION","HARASSMENT","HATE_SPEECH","GENDER_VIOLENCE"},C2828)))&gt;0,1,0)</f>
        <v>0</v>
      </c>
      <c r="H2828" s="1">
        <f>IF(SUMPRODUCT(--ISNUMBER(SEARCH({"LEGALIZE","LEGISLATION","TRIAL"},C2828)))&gt;0,1,0)</f>
        <v>0</v>
      </c>
      <c r="I2828" s="1">
        <f>IF(SUMPRODUCT(--ISNUMBER(SEARCH({"LEADER"},C2828)))&gt;0,1,0)</f>
        <v>0</v>
      </c>
      <c r="J2828" t="str">
        <f t="shared" si="176"/>
        <v>2015</v>
      </c>
      <c r="K2828" t="str">
        <f t="shared" si="177"/>
        <v>12</v>
      </c>
      <c r="L2828" t="str">
        <f t="shared" si="178"/>
        <v>28</v>
      </c>
      <c r="M2828" s="2">
        <f t="shared" si="179"/>
        <v>42366.541666666664</v>
      </c>
      <c r="N2828" s="1">
        <f>IF(SUMPRODUCT(--ISNUMBER(SEARCH({"nasdaq.com","bloomberg.com","wsj.com","seekingalpha.com","valuewalk.com","reuters.com","forbes.com","marketwatch.com","investopedia.com","businessinsider.com","analystratings.com"},B2828)))&gt;0,1,0)</f>
        <v>0</v>
      </c>
      <c r="O2828" t="s">
        <v>3935</v>
      </c>
    </row>
    <row r="2829" spans="1:15" x14ac:dyDescent="0.35">
      <c r="A2829">
        <v>2.2922636103151901</v>
      </c>
      <c r="B2829" t="s">
        <v>61</v>
      </c>
      <c r="C2829" t="s">
        <v>2613</v>
      </c>
      <c r="D2829">
        <v>20150820203000</v>
      </c>
      <c r="E2829" s="1">
        <f>IF(SUMPRODUCT(--ISNUMBER(SEARCH({"ECON_EARNINGSREPORT","ECON_STOCKMARKET"},C2829)))&gt;0,1,0)</f>
        <v>1</v>
      </c>
      <c r="F2829" s="1">
        <f>IF(SUMPRODUCT(--ISNUMBER(SEARCH({"ENV_"},C2829)))&gt;0,1,0)</f>
        <v>0</v>
      </c>
      <c r="G2829" s="1">
        <f>IF(SUMPRODUCT(--ISNUMBER(SEARCH({"DISCRIMINATION","HARASSMENT","HATE_SPEECH","GENDER_VIOLENCE"},C2829)))&gt;0,1,0)</f>
        <v>0</v>
      </c>
      <c r="H2829" s="1">
        <f>IF(SUMPRODUCT(--ISNUMBER(SEARCH({"LEGALIZE","LEGISLATION","TRIAL"},C2829)))&gt;0,1,0)</f>
        <v>0</v>
      </c>
      <c r="I2829" s="1">
        <f>IF(SUMPRODUCT(--ISNUMBER(SEARCH({"LEADER"},C2829)))&gt;0,1,0)</f>
        <v>0</v>
      </c>
      <c r="J2829" t="str">
        <f t="shared" si="176"/>
        <v>2015</v>
      </c>
      <c r="K2829" t="str">
        <f t="shared" si="177"/>
        <v>08</v>
      </c>
      <c r="L2829" t="str">
        <f t="shared" si="178"/>
        <v>20</v>
      </c>
      <c r="M2829" s="2">
        <f t="shared" si="179"/>
        <v>42236.854166666664</v>
      </c>
      <c r="N2829" s="1">
        <f>IF(SUMPRODUCT(--ISNUMBER(SEARCH({"nasdaq.com","bloomberg.com","wsj.com","seekingalpha.com","valuewalk.com","reuters.com","forbes.com","marketwatch.com","investopedia.com","businessinsider.com","analystratings.com"},B2829)))&gt;0,1,0)</f>
        <v>0</v>
      </c>
      <c r="O2829" t="s">
        <v>3935</v>
      </c>
    </row>
    <row r="2830" spans="1:15" x14ac:dyDescent="0.35">
      <c r="A2830">
        <v>0.45662100456621002</v>
      </c>
      <c r="B2830" t="s">
        <v>2013</v>
      </c>
      <c r="C2830" t="s">
        <v>2614</v>
      </c>
      <c r="D2830">
        <v>20160103230000</v>
      </c>
      <c r="E2830" s="1">
        <f>IF(SUMPRODUCT(--ISNUMBER(SEARCH({"ECON_EARNINGSREPORT","ECON_STOCKMARKET"},C2830)))&gt;0,1,0)</f>
        <v>1</v>
      </c>
      <c r="F2830" s="1">
        <f>IF(SUMPRODUCT(--ISNUMBER(SEARCH({"ENV_"},C2830)))&gt;0,1,0)</f>
        <v>0</v>
      </c>
      <c r="G2830" s="1">
        <f>IF(SUMPRODUCT(--ISNUMBER(SEARCH({"DISCRIMINATION","HARASSMENT","HATE_SPEECH","GENDER_VIOLENCE"},C2830)))&gt;0,1,0)</f>
        <v>0</v>
      </c>
      <c r="H2830" s="1">
        <f>IF(SUMPRODUCT(--ISNUMBER(SEARCH({"LEGALIZE","LEGISLATION","TRIAL"},C2830)))&gt;0,1,0)</f>
        <v>1</v>
      </c>
      <c r="I2830" s="1">
        <f>IF(SUMPRODUCT(--ISNUMBER(SEARCH({"LEADER"},C2830)))&gt;0,1,0)</f>
        <v>0</v>
      </c>
      <c r="J2830" t="str">
        <f t="shared" si="176"/>
        <v>2016</v>
      </c>
      <c r="K2830" t="str">
        <f t="shared" si="177"/>
        <v>01</v>
      </c>
      <c r="L2830" t="str">
        <f t="shared" si="178"/>
        <v>03</v>
      </c>
      <c r="M2830" s="2">
        <f t="shared" si="179"/>
        <v>42372.958333333336</v>
      </c>
      <c r="N2830" s="1">
        <f>IF(SUMPRODUCT(--ISNUMBER(SEARCH({"nasdaq.com","bloomberg.com","wsj.com","seekingalpha.com","valuewalk.com","reuters.com","forbes.com","marketwatch.com","investopedia.com","businessinsider.com","analystratings.com"},B2830)))&gt;0,1,0)</f>
        <v>0</v>
      </c>
      <c r="O2830" t="s">
        <v>3935</v>
      </c>
    </row>
    <row r="2831" spans="1:15" x14ac:dyDescent="0.35">
      <c r="A2831">
        <v>0.33003300330032997</v>
      </c>
      <c r="B2831" t="s">
        <v>1928</v>
      </c>
      <c r="C2831" t="s">
        <v>2615</v>
      </c>
      <c r="D2831">
        <v>20150924174500</v>
      </c>
      <c r="E2831" s="1">
        <f>IF(SUMPRODUCT(--ISNUMBER(SEARCH({"ECON_EARNINGSREPORT","ECON_STOCKMARKET"},C2831)))&gt;0,1,0)</f>
        <v>0</v>
      </c>
      <c r="F2831" s="1">
        <f>IF(SUMPRODUCT(--ISNUMBER(SEARCH({"ENV_"},C2831)))&gt;0,1,0)</f>
        <v>0</v>
      </c>
      <c r="G2831" s="1">
        <f>IF(SUMPRODUCT(--ISNUMBER(SEARCH({"DISCRIMINATION","HARASSMENT","HATE_SPEECH","GENDER_VIOLENCE"},C2831)))&gt;0,1,0)</f>
        <v>0</v>
      </c>
      <c r="H2831" s="1">
        <f>IF(SUMPRODUCT(--ISNUMBER(SEARCH({"LEGALIZE","LEGISLATION","TRIAL"},C2831)))&gt;0,1,0)</f>
        <v>0</v>
      </c>
      <c r="I2831" s="1">
        <f>IF(SUMPRODUCT(--ISNUMBER(SEARCH({"LEADER"},C2831)))&gt;0,1,0)</f>
        <v>0</v>
      </c>
      <c r="J2831" t="str">
        <f t="shared" si="176"/>
        <v>2015</v>
      </c>
      <c r="K2831" t="str">
        <f t="shared" si="177"/>
        <v>09</v>
      </c>
      <c r="L2831" t="str">
        <f t="shared" si="178"/>
        <v>24</v>
      </c>
      <c r="M2831" s="2">
        <f t="shared" si="179"/>
        <v>42271.739583333336</v>
      </c>
      <c r="N2831" s="1">
        <f>IF(SUMPRODUCT(--ISNUMBER(SEARCH({"nasdaq.com","bloomberg.com","wsj.com","seekingalpha.com","valuewalk.com","reuters.com","forbes.com","marketwatch.com","investopedia.com","businessinsider.com","analystratings.com"},B2831)))&gt;0,1,0)</f>
        <v>0</v>
      </c>
      <c r="O2831" t="s">
        <v>3935</v>
      </c>
    </row>
    <row r="2832" spans="1:15" x14ac:dyDescent="0.35">
      <c r="A2832">
        <v>1.17416829745597</v>
      </c>
      <c r="B2832" t="s">
        <v>294</v>
      </c>
      <c r="C2832" t="s">
        <v>2616</v>
      </c>
      <c r="D2832">
        <v>20160309190000</v>
      </c>
      <c r="E2832" s="1">
        <f>IF(SUMPRODUCT(--ISNUMBER(SEARCH({"ECON_EARNINGSREPORT","ECON_STOCKMARKET"},C2832)))&gt;0,1,0)</f>
        <v>1</v>
      </c>
      <c r="F2832" s="1">
        <f>IF(SUMPRODUCT(--ISNUMBER(SEARCH({"ENV_"},C2832)))&gt;0,1,0)</f>
        <v>0</v>
      </c>
      <c r="G2832" s="1">
        <f>IF(SUMPRODUCT(--ISNUMBER(SEARCH({"DISCRIMINATION","HARASSMENT","HATE_SPEECH","GENDER_VIOLENCE"},C2832)))&gt;0,1,0)</f>
        <v>0</v>
      </c>
      <c r="H2832" s="1">
        <f>IF(SUMPRODUCT(--ISNUMBER(SEARCH({"LEGALIZE","LEGISLATION","TRIAL"},C2832)))&gt;0,1,0)</f>
        <v>0</v>
      </c>
      <c r="I2832" s="1">
        <f>IF(SUMPRODUCT(--ISNUMBER(SEARCH({"LEADER"},C2832)))&gt;0,1,0)</f>
        <v>0</v>
      </c>
      <c r="J2832" t="str">
        <f t="shared" si="176"/>
        <v>2016</v>
      </c>
      <c r="K2832" t="str">
        <f t="shared" si="177"/>
        <v>03</v>
      </c>
      <c r="L2832" t="str">
        <f t="shared" si="178"/>
        <v>09</v>
      </c>
      <c r="M2832" s="2">
        <f t="shared" si="179"/>
        <v>42438.791666666664</v>
      </c>
      <c r="N2832" s="1">
        <f>IF(SUMPRODUCT(--ISNUMBER(SEARCH({"nasdaq.com","bloomberg.com","wsj.com","seekingalpha.com","valuewalk.com","reuters.com","forbes.com","marketwatch.com","investopedia.com","businessinsider.com","analystratings.com"},B2832)))&gt;0,1,0)</f>
        <v>0</v>
      </c>
      <c r="O2832" t="s">
        <v>3935</v>
      </c>
    </row>
    <row r="2833" spans="1:15" x14ac:dyDescent="0.35">
      <c r="A2833">
        <v>0.22779043280182201</v>
      </c>
      <c r="B2833" t="s">
        <v>1480</v>
      </c>
      <c r="C2833" t="s">
        <v>2617</v>
      </c>
      <c r="D2833">
        <v>20150504204500</v>
      </c>
      <c r="E2833" s="1">
        <f>IF(SUMPRODUCT(--ISNUMBER(SEARCH({"ECON_EARNINGSREPORT","ECON_STOCKMARKET"},C2833)))&gt;0,1,0)</f>
        <v>0</v>
      </c>
      <c r="F2833" s="1">
        <f>IF(SUMPRODUCT(--ISNUMBER(SEARCH({"ENV_"},C2833)))&gt;0,1,0)</f>
        <v>1</v>
      </c>
      <c r="G2833" s="1">
        <f>IF(SUMPRODUCT(--ISNUMBER(SEARCH({"DISCRIMINATION","HARASSMENT","HATE_SPEECH","GENDER_VIOLENCE"},C2833)))&gt;0,1,0)</f>
        <v>0</v>
      </c>
      <c r="H2833" s="1">
        <f>IF(SUMPRODUCT(--ISNUMBER(SEARCH({"LEGALIZE","LEGISLATION","TRIAL"},C2833)))&gt;0,1,0)</f>
        <v>0</v>
      </c>
      <c r="I2833" s="1">
        <f>IF(SUMPRODUCT(--ISNUMBER(SEARCH({"LEADER"},C2833)))&gt;0,1,0)</f>
        <v>0</v>
      </c>
      <c r="J2833" t="str">
        <f t="shared" si="176"/>
        <v>2015</v>
      </c>
      <c r="K2833" t="str">
        <f t="shared" si="177"/>
        <v>05</v>
      </c>
      <c r="L2833" t="str">
        <f t="shared" si="178"/>
        <v>04</v>
      </c>
      <c r="M2833" s="2">
        <f t="shared" si="179"/>
        <v>42128.864583333336</v>
      </c>
      <c r="N2833" s="1">
        <f>IF(SUMPRODUCT(--ISNUMBER(SEARCH({"nasdaq.com","bloomberg.com","wsj.com","seekingalpha.com","valuewalk.com","reuters.com","forbes.com","marketwatch.com","investopedia.com","businessinsider.com","analystratings.com"},B2833)))&gt;0,1,0)</f>
        <v>0</v>
      </c>
      <c r="O2833" t="s">
        <v>3935</v>
      </c>
    </row>
    <row r="2834" spans="1:15" x14ac:dyDescent="0.35">
      <c r="A2834">
        <v>-1.7361111111111101</v>
      </c>
      <c r="B2834" t="s">
        <v>18</v>
      </c>
      <c r="C2834" t="s">
        <v>2618</v>
      </c>
      <c r="D2834">
        <v>20151221184500</v>
      </c>
      <c r="E2834" s="1">
        <f>IF(SUMPRODUCT(--ISNUMBER(SEARCH({"ECON_EARNINGSREPORT","ECON_STOCKMARKET"},C2834)))&gt;0,1,0)</f>
        <v>1</v>
      </c>
      <c r="F2834" s="1">
        <f>IF(SUMPRODUCT(--ISNUMBER(SEARCH({"ENV_"},C2834)))&gt;0,1,0)</f>
        <v>0</v>
      </c>
      <c r="G2834" s="1">
        <f>IF(SUMPRODUCT(--ISNUMBER(SEARCH({"DISCRIMINATION","HARASSMENT","HATE_SPEECH","GENDER_VIOLENCE"},C2834)))&gt;0,1,0)</f>
        <v>0</v>
      </c>
      <c r="H2834" s="1">
        <f>IF(SUMPRODUCT(--ISNUMBER(SEARCH({"LEGALIZE","LEGISLATION","TRIAL"},C2834)))&gt;0,1,0)</f>
        <v>0</v>
      </c>
      <c r="I2834" s="1">
        <f>IF(SUMPRODUCT(--ISNUMBER(SEARCH({"LEADER"},C2834)))&gt;0,1,0)</f>
        <v>0</v>
      </c>
      <c r="J2834" t="str">
        <f t="shared" si="176"/>
        <v>2015</v>
      </c>
      <c r="K2834" t="str">
        <f t="shared" si="177"/>
        <v>12</v>
      </c>
      <c r="L2834" t="str">
        <f t="shared" si="178"/>
        <v>21</v>
      </c>
      <c r="M2834" s="2">
        <f t="shared" si="179"/>
        <v>42359.78125</v>
      </c>
      <c r="N2834" s="1">
        <f>IF(SUMPRODUCT(--ISNUMBER(SEARCH({"nasdaq.com","bloomberg.com","wsj.com","seekingalpha.com","valuewalk.com","reuters.com","forbes.com","marketwatch.com","investopedia.com","businessinsider.com","analystratings.com"},B2834)))&gt;0,1,0)</f>
        <v>0</v>
      </c>
      <c r="O2834" t="s">
        <v>3935</v>
      </c>
    </row>
    <row r="2835" spans="1:15" x14ac:dyDescent="0.35">
      <c r="A2835">
        <v>-0.16077170418006401</v>
      </c>
      <c r="B2835" t="s">
        <v>1047</v>
      </c>
      <c r="D2835">
        <v>20150714073000</v>
      </c>
      <c r="E2835" s="1">
        <f>IF(SUMPRODUCT(--ISNUMBER(SEARCH({"ECON_EARNINGSREPORT","ECON_STOCKMARKET"},C2835)))&gt;0,1,0)</f>
        <v>0</v>
      </c>
      <c r="F2835" s="1">
        <f>IF(SUMPRODUCT(--ISNUMBER(SEARCH({"ENV_"},C2835)))&gt;0,1,0)</f>
        <v>0</v>
      </c>
      <c r="G2835" s="1">
        <f>IF(SUMPRODUCT(--ISNUMBER(SEARCH({"DISCRIMINATION","HARASSMENT","HATE_SPEECH","GENDER_VIOLENCE"},C2835)))&gt;0,1,0)</f>
        <v>0</v>
      </c>
      <c r="H2835" s="1">
        <f>IF(SUMPRODUCT(--ISNUMBER(SEARCH({"LEGALIZE","LEGISLATION","TRIAL"},C2835)))&gt;0,1,0)</f>
        <v>0</v>
      </c>
      <c r="I2835" s="1">
        <f>IF(SUMPRODUCT(--ISNUMBER(SEARCH({"LEADER"},C2835)))&gt;0,1,0)</f>
        <v>0</v>
      </c>
      <c r="J2835" t="str">
        <f t="shared" si="176"/>
        <v>2015</v>
      </c>
      <c r="K2835" t="str">
        <f t="shared" si="177"/>
        <v>07</v>
      </c>
      <c r="L2835" t="str">
        <f t="shared" si="178"/>
        <v>14</v>
      </c>
      <c r="M2835" s="2">
        <f t="shared" si="179"/>
        <v>42199.3125</v>
      </c>
      <c r="N2835" s="1">
        <f>IF(SUMPRODUCT(--ISNUMBER(SEARCH({"nasdaq.com","bloomberg.com","wsj.com","seekingalpha.com","valuewalk.com","reuters.com","forbes.com","marketwatch.com","investopedia.com","businessinsider.com","analystratings.com"},B2835)))&gt;0,1,0)</f>
        <v>0</v>
      </c>
      <c r="O2835" t="s">
        <v>3935</v>
      </c>
    </row>
    <row r="2836" spans="1:15" x14ac:dyDescent="0.35">
      <c r="A2836">
        <v>0</v>
      </c>
      <c r="B2836" t="s">
        <v>6</v>
      </c>
      <c r="D2836">
        <v>20160331201500</v>
      </c>
      <c r="E2836" s="1">
        <f>IF(SUMPRODUCT(--ISNUMBER(SEARCH({"ECON_EARNINGSREPORT","ECON_STOCKMARKET"},C2836)))&gt;0,1,0)</f>
        <v>0</v>
      </c>
      <c r="F2836" s="1">
        <f>IF(SUMPRODUCT(--ISNUMBER(SEARCH({"ENV_"},C2836)))&gt;0,1,0)</f>
        <v>0</v>
      </c>
      <c r="G2836" s="1">
        <f>IF(SUMPRODUCT(--ISNUMBER(SEARCH({"DISCRIMINATION","HARASSMENT","HATE_SPEECH","GENDER_VIOLENCE"},C2836)))&gt;0,1,0)</f>
        <v>0</v>
      </c>
      <c r="H2836" s="1">
        <f>IF(SUMPRODUCT(--ISNUMBER(SEARCH({"LEGALIZE","LEGISLATION","TRIAL"},C2836)))&gt;0,1,0)</f>
        <v>0</v>
      </c>
      <c r="I2836" s="1">
        <f>IF(SUMPRODUCT(--ISNUMBER(SEARCH({"LEADER"},C2836)))&gt;0,1,0)</f>
        <v>0</v>
      </c>
      <c r="J2836" t="str">
        <f t="shared" si="176"/>
        <v>2016</v>
      </c>
      <c r="K2836" t="str">
        <f t="shared" si="177"/>
        <v>03</v>
      </c>
      <c r="L2836" t="str">
        <f t="shared" si="178"/>
        <v>31</v>
      </c>
      <c r="M2836" s="2">
        <f t="shared" si="179"/>
        <v>42460.84375</v>
      </c>
      <c r="N2836" s="1">
        <f>IF(SUMPRODUCT(--ISNUMBER(SEARCH({"nasdaq.com","bloomberg.com","wsj.com","seekingalpha.com","valuewalk.com","reuters.com","forbes.com","marketwatch.com","investopedia.com","businessinsider.com","analystratings.com"},B2836)))&gt;0,1,0)</f>
        <v>0</v>
      </c>
      <c r="O2836" t="s">
        <v>3935</v>
      </c>
    </row>
    <row r="2837" spans="1:15" x14ac:dyDescent="0.35">
      <c r="A2837">
        <v>-0.66666666666666696</v>
      </c>
      <c r="B2837" t="s">
        <v>139</v>
      </c>
      <c r="C2837" t="s">
        <v>2619</v>
      </c>
      <c r="D2837">
        <v>20160404161500</v>
      </c>
      <c r="E2837" s="1">
        <f>IF(SUMPRODUCT(--ISNUMBER(SEARCH({"ECON_EARNINGSREPORT","ECON_STOCKMARKET"},C2837)))&gt;0,1,0)</f>
        <v>0</v>
      </c>
      <c r="F2837" s="1">
        <f>IF(SUMPRODUCT(--ISNUMBER(SEARCH({"ENV_"},C2837)))&gt;0,1,0)</f>
        <v>0</v>
      </c>
      <c r="G2837" s="1">
        <f>IF(SUMPRODUCT(--ISNUMBER(SEARCH({"DISCRIMINATION","HARASSMENT","HATE_SPEECH","GENDER_VIOLENCE"},C2837)))&gt;0,1,0)</f>
        <v>0</v>
      </c>
      <c r="H2837" s="1">
        <f>IF(SUMPRODUCT(--ISNUMBER(SEARCH({"LEGALIZE","LEGISLATION","TRIAL"},C2837)))&gt;0,1,0)</f>
        <v>0</v>
      </c>
      <c r="I2837" s="1">
        <f>IF(SUMPRODUCT(--ISNUMBER(SEARCH({"LEADER"},C2837)))&gt;0,1,0)</f>
        <v>0</v>
      </c>
      <c r="J2837" t="str">
        <f t="shared" si="176"/>
        <v>2016</v>
      </c>
      <c r="K2837" t="str">
        <f t="shared" si="177"/>
        <v>04</v>
      </c>
      <c r="L2837" t="str">
        <f t="shared" si="178"/>
        <v>04</v>
      </c>
      <c r="M2837" s="2">
        <f t="shared" si="179"/>
        <v>42464.677083333336</v>
      </c>
      <c r="N2837" s="1">
        <f>IF(SUMPRODUCT(--ISNUMBER(SEARCH({"nasdaq.com","bloomberg.com","wsj.com","seekingalpha.com","valuewalk.com","reuters.com","forbes.com","marketwatch.com","investopedia.com","businessinsider.com","analystratings.com"},B2837)))&gt;0,1,0)</f>
        <v>0</v>
      </c>
      <c r="O2837" t="s">
        <v>3935</v>
      </c>
    </row>
    <row r="2838" spans="1:15" x14ac:dyDescent="0.35">
      <c r="A2838">
        <v>-0.90909090909090895</v>
      </c>
      <c r="B2838" t="s">
        <v>1172</v>
      </c>
      <c r="C2838" t="s">
        <v>2092</v>
      </c>
      <c r="D2838">
        <v>20150714200000</v>
      </c>
      <c r="E2838" s="1">
        <f>IF(SUMPRODUCT(--ISNUMBER(SEARCH({"ECON_EARNINGSREPORT","ECON_STOCKMARKET"},C2838)))&gt;0,1,0)</f>
        <v>1</v>
      </c>
      <c r="F2838" s="1">
        <f>IF(SUMPRODUCT(--ISNUMBER(SEARCH({"ENV_"},C2838)))&gt;0,1,0)</f>
        <v>0</v>
      </c>
      <c r="G2838" s="1">
        <f>IF(SUMPRODUCT(--ISNUMBER(SEARCH({"DISCRIMINATION","HARASSMENT","HATE_SPEECH","GENDER_VIOLENCE"},C2838)))&gt;0,1,0)</f>
        <v>0</v>
      </c>
      <c r="H2838" s="1">
        <f>IF(SUMPRODUCT(--ISNUMBER(SEARCH({"LEGALIZE","LEGISLATION","TRIAL"},C2838)))&gt;0,1,0)</f>
        <v>0</v>
      </c>
      <c r="I2838" s="1">
        <f>IF(SUMPRODUCT(--ISNUMBER(SEARCH({"LEADER"},C2838)))&gt;0,1,0)</f>
        <v>0</v>
      </c>
      <c r="J2838" t="str">
        <f t="shared" si="176"/>
        <v>2015</v>
      </c>
      <c r="K2838" t="str">
        <f t="shared" si="177"/>
        <v>07</v>
      </c>
      <c r="L2838" t="str">
        <f t="shared" si="178"/>
        <v>14</v>
      </c>
      <c r="M2838" s="2">
        <f t="shared" si="179"/>
        <v>42199.833333333336</v>
      </c>
      <c r="N2838" s="1">
        <f>IF(SUMPRODUCT(--ISNUMBER(SEARCH({"nasdaq.com","bloomberg.com","wsj.com","seekingalpha.com","valuewalk.com","reuters.com","forbes.com","marketwatch.com","investopedia.com","businessinsider.com","analystratings.com"},B2838)))&gt;0,1,0)</f>
        <v>0</v>
      </c>
      <c r="O2838" t="s">
        <v>3935</v>
      </c>
    </row>
    <row r="2839" spans="1:15" x14ac:dyDescent="0.35">
      <c r="A2839">
        <v>-1.26582278481013</v>
      </c>
      <c r="B2839" t="s">
        <v>2620</v>
      </c>
      <c r="C2839" t="s">
        <v>2228</v>
      </c>
      <c r="D2839">
        <v>20150316193000</v>
      </c>
      <c r="E2839" s="1">
        <f>IF(SUMPRODUCT(--ISNUMBER(SEARCH({"ECON_EARNINGSREPORT","ECON_STOCKMARKET"},C2839)))&gt;0,1,0)</f>
        <v>0</v>
      </c>
      <c r="F2839" s="1">
        <f>IF(SUMPRODUCT(--ISNUMBER(SEARCH({"ENV_"},C2839)))&gt;0,1,0)</f>
        <v>0</v>
      </c>
      <c r="G2839" s="1">
        <f>IF(SUMPRODUCT(--ISNUMBER(SEARCH({"DISCRIMINATION","HARASSMENT","HATE_SPEECH","GENDER_VIOLENCE"},C2839)))&gt;0,1,0)</f>
        <v>0</v>
      </c>
      <c r="H2839" s="1">
        <f>IF(SUMPRODUCT(--ISNUMBER(SEARCH({"LEGALIZE","LEGISLATION","TRIAL"},C2839)))&gt;0,1,0)</f>
        <v>1</v>
      </c>
      <c r="I2839" s="1">
        <f>IF(SUMPRODUCT(--ISNUMBER(SEARCH({"LEADER"},C2839)))&gt;0,1,0)</f>
        <v>1</v>
      </c>
      <c r="J2839" t="str">
        <f t="shared" si="176"/>
        <v>2015</v>
      </c>
      <c r="K2839" t="str">
        <f t="shared" si="177"/>
        <v>03</v>
      </c>
      <c r="L2839" t="str">
        <f t="shared" si="178"/>
        <v>16</v>
      </c>
      <c r="M2839" s="2">
        <f t="shared" si="179"/>
        <v>42079.8125</v>
      </c>
      <c r="N2839" s="1">
        <f>IF(SUMPRODUCT(--ISNUMBER(SEARCH({"nasdaq.com","bloomberg.com","wsj.com","seekingalpha.com","valuewalk.com","reuters.com","forbes.com","marketwatch.com","investopedia.com","businessinsider.com","analystratings.com"},B2839)))&gt;0,1,0)</f>
        <v>0</v>
      </c>
      <c r="O2839" t="s">
        <v>3935</v>
      </c>
    </row>
    <row r="2840" spans="1:15" x14ac:dyDescent="0.35">
      <c r="A2840">
        <v>2.2346368715083802</v>
      </c>
      <c r="B2840" t="s">
        <v>25</v>
      </c>
      <c r="C2840" t="s">
        <v>1582</v>
      </c>
      <c r="D2840">
        <v>20150625211500</v>
      </c>
      <c r="E2840" s="1">
        <f>IF(SUMPRODUCT(--ISNUMBER(SEARCH({"ECON_EARNINGSREPORT","ECON_STOCKMARKET"},C2840)))&gt;0,1,0)</f>
        <v>1</v>
      </c>
      <c r="F2840" s="1">
        <f>IF(SUMPRODUCT(--ISNUMBER(SEARCH({"ENV_"},C2840)))&gt;0,1,0)</f>
        <v>0</v>
      </c>
      <c r="G2840" s="1">
        <f>IF(SUMPRODUCT(--ISNUMBER(SEARCH({"DISCRIMINATION","HARASSMENT","HATE_SPEECH","GENDER_VIOLENCE"},C2840)))&gt;0,1,0)</f>
        <v>0</v>
      </c>
      <c r="H2840" s="1">
        <f>IF(SUMPRODUCT(--ISNUMBER(SEARCH({"LEGALIZE","LEGISLATION","TRIAL"},C2840)))&gt;0,1,0)</f>
        <v>0</v>
      </c>
      <c r="I2840" s="1">
        <f>IF(SUMPRODUCT(--ISNUMBER(SEARCH({"LEADER"},C2840)))&gt;0,1,0)</f>
        <v>0</v>
      </c>
      <c r="J2840" t="str">
        <f t="shared" si="176"/>
        <v>2015</v>
      </c>
      <c r="K2840" t="str">
        <f t="shared" si="177"/>
        <v>06</v>
      </c>
      <c r="L2840" t="str">
        <f t="shared" si="178"/>
        <v>25</v>
      </c>
      <c r="M2840" s="2">
        <f t="shared" si="179"/>
        <v>42180.885416666664</v>
      </c>
      <c r="N2840" s="1">
        <f>IF(SUMPRODUCT(--ISNUMBER(SEARCH({"nasdaq.com","bloomberg.com","wsj.com","seekingalpha.com","valuewalk.com","reuters.com","forbes.com","marketwatch.com","investopedia.com","businessinsider.com","analystratings.com"},B2840)))&gt;0,1,0)</f>
        <v>0</v>
      </c>
      <c r="O2840" t="s">
        <v>3935</v>
      </c>
    </row>
    <row r="2841" spans="1:15" x14ac:dyDescent="0.35">
      <c r="A2841">
        <v>-0.95465393794749398</v>
      </c>
      <c r="B2841" t="s">
        <v>321</v>
      </c>
      <c r="C2841" t="s">
        <v>1456</v>
      </c>
      <c r="D2841">
        <v>20151223010000</v>
      </c>
      <c r="E2841" s="1">
        <f>IF(SUMPRODUCT(--ISNUMBER(SEARCH({"ECON_EARNINGSREPORT","ECON_STOCKMARKET"},C2841)))&gt;0,1,0)</f>
        <v>0</v>
      </c>
      <c r="F2841" s="1">
        <f>IF(SUMPRODUCT(--ISNUMBER(SEARCH({"ENV_"},C2841)))&gt;0,1,0)</f>
        <v>0</v>
      </c>
      <c r="G2841" s="1">
        <f>IF(SUMPRODUCT(--ISNUMBER(SEARCH({"DISCRIMINATION","HARASSMENT","HATE_SPEECH","GENDER_VIOLENCE"},C2841)))&gt;0,1,0)</f>
        <v>0</v>
      </c>
      <c r="H2841" s="1">
        <f>IF(SUMPRODUCT(--ISNUMBER(SEARCH({"LEGALIZE","LEGISLATION","TRIAL"},C2841)))&gt;0,1,0)</f>
        <v>0</v>
      </c>
      <c r="I2841" s="1">
        <f>IF(SUMPRODUCT(--ISNUMBER(SEARCH({"LEADER"},C2841)))&gt;0,1,0)</f>
        <v>0</v>
      </c>
      <c r="J2841" t="str">
        <f t="shared" si="176"/>
        <v>2015</v>
      </c>
      <c r="K2841" t="str">
        <f t="shared" si="177"/>
        <v>12</v>
      </c>
      <c r="L2841" t="str">
        <f t="shared" si="178"/>
        <v>23</v>
      </c>
      <c r="M2841" s="2">
        <f t="shared" si="179"/>
        <v>42361.041666666664</v>
      </c>
      <c r="N2841" s="1">
        <f>IF(SUMPRODUCT(--ISNUMBER(SEARCH({"nasdaq.com","bloomberg.com","wsj.com","seekingalpha.com","valuewalk.com","reuters.com","forbes.com","marketwatch.com","investopedia.com","businessinsider.com","analystratings.com"},B2841)))&gt;0,1,0)</f>
        <v>0</v>
      </c>
      <c r="O2841" t="s">
        <v>3935</v>
      </c>
    </row>
    <row r="2842" spans="1:15" x14ac:dyDescent="0.35">
      <c r="A2842">
        <v>3.3755274261603399</v>
      </c>
      <c r="B2842" t="s">
        <v>395</v>
      </c>
      <c r="C2842" t="s">
        <v>2621</v>
      </c>
      <c r="D2842">
        <v>20150908184500</v>
      </c>
      <c r="E2842" s="1">
        <f>IF(SUMPRODUCT(--ISNUMBER(SEARCH({"ECON_EARNINGSREPORT","ECON_STOCKMARKET"},C2842)))&gt;0,1,0)</f>
        <v>0</v>
      </c>
      <c r="F2842" s="1">
        <f>IF(SUMPRODUCT(--ISNUMBER(SEARCH({"ENV_"},C2842)))&gt;0,1,0)</f>
        <v>0</v>
      </c>
      <c r="G2842" s="1">
        <f>IF(SUMPRODUCT(--ISNUMBER(SEARCH({"DISCRIMINATION","HARASSMENT","HATE_SPEECH","GENDER_VIOLENCE"},C2842)))&gt;0,1,0)</f>
        <v>0</v>
      </c>
      <c r="H2842" s="1">
        <f>IF(SUMPRODUCT(--ISNUMBER(SEARCH({"LEGALIZE","LEGISLATION","TRIAL"},C2842)))&gt;0,1,0)</f>
        <v>0</v>
      </c>
      <c r="I2842" s="1">
        <f>IF(SUMPRODUCT(--ISNUMBER(SEARCH({"LEADER"},C2842)))&gt;0,1,0)</f>
        <v>0</v>
      </c>
      <c r="J2842" t="str">
        <f t="shared" si="176"/>
        <v>2015</v>
      </c>
      <c r="K2842" t="str">
        <f t="shared" si="177"/>
        <v>09</v>
      </c>
      <c r="L2842" t="str">
        <f t="shared" si="178"/>
        <v>08</v>
      </c>
      <c r="M2842" s="2">
        <f t="shared" si="179"/>
        <v>42255.78125</v>
      </c>
      <c r="N2842" s="1">
        <f>IF(SUMPRODUCT(--ISNUMBER(SEARCH({"nasdaq.com","bloomberg.com","wsj.com","seekingalpha.com","valuewalk.com","reuters.com","forbes.com","marketwatch.com","investopedia.com","businessinsider.com","analystratings.com"},B2842)))&gt;0,1,0)</f>
        <v>1</v>
      </c>
      <c r="O2842" t="s">
        <v>3935</v>
      </c>
    </row>
    <row r="2843" spans="1:15" x14ac:dyDescent="0.35">
      <c r="A2843">
        <v>1.3657056145675299</v>
      </c>
      <c r="B2843" t="s">
        <v>754</v>
      </c>
      <c r="C2843" t="s">
        <v>2622</v>
      </c>
      <c r="D2843">
        <v>20150729184500</v>
      </c>
      <c r="E2843" s="1">
        <f>IF(SUMPRODUCT(--ISNUMBER(SEARCH({"ECON_EARNINGSREPORT","ECON_STOCKMARKET"},C2843)))&gt;0,1,0)</f>
        <v>0</v>
      </c>
      <c r="F2843" s="1">
        <f>IF(SUMPRODUCT(--ISNUMBER(SEARCH({"ENV_"},C2843)))&gt;0,1,0)</f>
        <v>0</v>
      </c>
      <c r="G2843" s="1">
        <f>IF(SUMPRODUCT(--ISNUMBER(SEARCH({"DISCRIMINATION","HARASSMENT","HATE_SPEECH","GENDER_VIOLENCE"},C2843)))&gt;0,1,0)</f>
        <v>0</v>
      </c>
      <c r="H2843" s="1">
        <f>IF(SUMPRODUCT(--ISNUMBER(SEARCH({"LEGALIZE","LEGISLATION","TRIAL"},C2843)))&gt;0,1,0)</f>
        <v>1</v>
      </c>
      <c r="I2843" s="1">
        <f>IF(SUMPRODUCT(--ISNUMBER(SEARCH({"LEADER"},C2843)))&gt;0,1,0)</f>
        <v>1</v>
      </c>
      <c r="J2843" t="str">
        <f t="shared" si="176"/>
        <v>2015</v>
      </c>
      <c r="K2843" t="str">
        <f t="shared" si="177"/>
        <v>07</v>
      </c>
      <c r="L2843" t="str">
        <f t="shared" si="178"/>
        <v>29</v>
      </c>
      <c r="M2843" s="2">
        <f t="shared" si="179"/>
        <v>42214.78125</v>
      </c>
      <c r="N2843" s="1">
        <f>IF(SUMPRODUCT(--ISNUMBER(SEARCH({"nasdaq.com","bloomberg.com","wsj.com","seekingalpha.com","valuewalk.com","reuters.com","forbes.com","marketwatch.com","investopedia.com","businessinsider.com","analystratings.com"},B2843)))&gt;0,1,0)</f>
        <v>0</v>
      </c>
      <c r="O2843" t="s">
        <v>3935</v>
      </c>
    </row>
    <row r="2844" spans="1:15" x14ac:dyDescent="0.35">
      <c r="A2844">
        <v>2.7027027027027</v>
      </c>
      <c r="B2844" t="s">
        <v>2080</v>
      </c>
      <c r="C2844" t="s">
        <v>2623</v>
      </c>
      <c r="D2844">
        <v>20150729204500</v>
      </c>
      <c r="E2844" s="1">
        <f>IF(SUMPRODUCT(--ISNUMBER(SEARCH({"ECON_EARNINGSREPORT","ECON_STOCKMARKET"},C2844)))&gt;0,1,0)</f>
        <v>1</v>
      </c>
      <c r="F2844" s="1">
        <f>IF(SUMPRODUCT(--ISNUMBER(SEARCH({"ENV_"},C2844)))&gt;0,1,0)</f>
        <v>0</v>
      </c>
      <c r="G2844" s="1">
        <f>IF(SUMPRODUCT(--ISNUMBER(SEARCH({"DISCRIMINATION","HARASSMENT","HATE_SPEECH","GENDER_VIOLENCE"},C2844)))&gt;0,1,0)</f>
        <v>0</v>
      </c>
      <c r="H2844" s="1">
        <f>IF(SUMPRODUCT(--ISNUMBER(SEARCH({"LEGALIZE","LEGISLATION","TRIAL"},C2844)))&gt;0,1,0)</f>
        <v>0</v>
      </c>
      <c r="I2844" s="1">
        <f>IF(SUMPRODUCT(--ISNUMBER(SEARCH({"LEADER"},C2844)))&gt;0,1,0)</f>
        <v>0</v>
      </c>
      <c r="J2844" t="str">
        <f t="shared" si="176"/>
        <v>2015</v>
      </c>
      <c r="K2844" t="str">
        <f t="shared" si="177"/>
        <v>07</v>
      </c>
      <c r="L2844" t="str">
        <f t="shared" si="178"/>
        <v>29</v>
      </c>
      <c r="M2844" s="2">
        <f t="shared" si="179"/>
        <v>42214.864583333336</v>
      </c>
      <c r="N2844" s="1">
        <f>IF(SUMPRODUCT(--ISNUMBER(SEARCH({"nasdaq.com","bloomberg.com","wsj.com","seekingalpha.com","valuewalk.com","reuters.com","forbes.com","marketwatch.com","investopedia.com","businessinsider.com","analystratings.com"},B2844)))&gt;0,1,0)</f>
        <v>0</v>
      </c>
      <c r="O2844" t="s">
        <v>3935</v>
      </c>
    </row>
    <row r="2845" spans="1:15" x14ac:dyDescent="0.35">
      <c r="A2845">
        <v>-0.36363636363636298</v>
      </c>
      <c r="B2845" t="s">
        <v>23</v>
      </c>
      <c r="C2845" t="s">
        <v>2095</v>
      </c>
      <c r="D2845">
        <v>20160329011500</v>
      </c>
      <c r="E2845" s="1">
        <f>IF(SUMPRODUCT(--ISNUMBER(SEARCH({"ECON_EARNINGSREPORT","ECON_STOCKMARKET"},C2845)))&gt;0,1,0)</f>
        <v>1</v>
      </c>
      <c r="F2845" s="1">
        <f>IF(SUMPRODUCT(--ISNUMBER(SEARCH({"ENV_"},C2845)))&gt;0,1,0)</f>
        <v>0</v>
      </c>
      <c r="G2845" s="1">
        <f>IF(SUMPRODUCT(--ISNUMBER(SEARCH({"DISCRIMINATION","HARASSMENT","HATE_SPEECH","GENDER_VIOLENCE"},C2845)))&gt;0,1,0)</f>
        <v>0</v>
      </c>
      <c r="H2845" s="1">
        <f>IF(SUMPRODUCT(--ISNUMBER(SEARCH({"LEGALIZE","LEGISLATION","TRIAL"},C2845)))&gt;0,1,0)</f>
        <v>0</v>
      </c>
      <c r="I2845" s="1">
        <f>IF(SUMPRODUCT(--ISNUMBER(SEARCH({"LEADER"},C2845)))&gt;0,1,0)</f>
        <v>0</v>
      </c>
      <c r="J2845" t="str">
        <f t="shared" si="176"/>
        <v>2016</v>
      </c>
      <c r="K2845" t="str">
        <f t="shared" si="177"/>
        <v>03</v>
      </c>
      <c r="L2845" t="str">
        <f t="shared" si="178"/>
        <v>29</v>
      </c>
      <c r="M2845" s="2">
        <f t="shared" si="179"/>
        <v>42458.052083333336</v>
      </c>
      <c r="N2845" s="1">
        <f>IF(SUMPRODUCT(--ISNUMBER(SEARCH({"nasdaq.com","bloomberg.com","wsj.com","seekingalpha.com","valuewalk.com","reuters.com","forbes.com","marketwatch.com","investopedia.com","businessinsider.com","analystratings.com"},B2845)))&gt;0,1,0)</f>
        <v>0</v>
      </c>
      <c r="O2845" t="s">
        <v>3935</v>
      </c>
    </row>
    <row r="2846" spans="1:15" x14ac:dyDescent="0.35">
      <c r="A2846">
        <v>1.8796992481203001</v>
      </c>
      <c r="B2846" t="s">
        <v>1448</v>
      </c>
      <c r="C2846" t="s">
        <v>2624</v>
      </c>
      <c r="D2846">
        <v>20150312184500</v>
      </c>
      <c r="E2846" s="1">
        <f>IF(SUMPRODUCT(--ISNUMBER(SEARCH({"ECON_EARNINGSREPORT","ECON_STOCKMARKET"},C2846)))&gt;0,1,0)</f>
        <v>1</v>
      </c>
      <c r="F2846" s="1">
        <f>IF(SUMPRODUCT(--ISNUMBER(SEARCH({"ENV_"},C2846)))&gt;0,1,0)</f>
        <v>1</v>
      </c>
      <c r="G2846" s="1">
        <f>IF(SUMPRODUCT(--ISNUMBER(SEARCH({"DISCRIMINATION","HARASSMENT","HATE_SPEECH","GENDER_VIOLENCE"},C2846)))&gt;0,1,0)</f>
        <v>0</v>
      </c>
      <c r="H2846" s="1">
        <f>IF(SUMPRODUCT(--ISNUMBER(SEARCH({"LEGALIZE","LEGISLATION","TRIAL"},C2846)))&gt;0,1,0)</f>
        <v>0</v>
      </c>
      <c r="I2846" s="1">
        <f>IF(SUMPRODUCT(--ISNUMBER(SEARCH({"LEADER"},C2846)))&gt;0,1,0)</f>
        <v>0</v>
      </c>
      <c r="J2846" t="str">
        <f t="shared" si="176"/>
        <v>2015</v>
      </c>
      <c r="K2846" t="str">
        <f t="shared" si="177"/>
        <v>03</v>
      </c>
      <c r="L2846" t="str">
        <f t="shared" si="178"/>
        <v>12</v>
      </c>
      <c r="M2846" s="2">
        <f t="shared" si="179"/>
        <v>42075.78125</v>
      </c>
      <c r="N2846" s="1">
        <f>IF(SUMPRODUCT(--ISNUMBER(SEARCH({"nasdaq.com","bloomberg.com","wsj.com","seekingalpha.com","valuewalk.com","reuters.com","forbes.com","marketwatch.com","investopedia.com","businessinsider.com","analystratings.com"},B2846)))&gt;0,1,0)</f>
        <v>0</v>
      </c>
      <c r="O2846" t="s">
        <v>3935</v>
      </c>
    </row>
    <row r="2847" spans="1:15" x14ac:dyDescent="0.35">
      <c r="A2847">
        <v>-2.60869565217391</v>
      </c>
      <c r="B2847" t="s">
        <v>6</v>
      </c>
      <c r="C2847" t="s">
        <v>1434</v>
      </c>
      <c r="D2847">
        <v>20160331160000</v>
      </c>
      <c r="E2847" s="1">
        <f>IF(SUMPRODUCT(--ISNUMBER(SEARCH({"ECON_EARNINGSREPORT","ECON_STOCKMARKET"},C2847)))&gt;0,1,0)</f>
        <v>0</v>
      </c>
      <c r="F2847" s="1">
        <f>IF(SUMPRODUCT(--ISNUMBER(SEARCH({"ENV_"},C2847)))&gt;0,1,0)</f>
        <v>0</v>
      </c>
      <c r="G2847" s="1">
        <f>IF(SUMPRODUCT(--ISNUMBER(SEARCH({"DISCRIMINATION","HARASSMENT","HATE_SPEECH","GENDER_VIOLENCE"},C2847)))&gt;0,1,0)</f>
        <v>0</v>
      </c>
      <c r="H2847" s="1">
        <f>IF(SUMPRODUCT(--ISNUMBER(SEARCH({"LEGALIZE","LEGISLATION","TRIAL"},C2847)))&gt;0,1,0)</f>
        <v>0</v>
      </c>
      <c r="I2847" s="1">
        <f>IF(SUMPRODUCT(--ISNUMBER(SEARCH({"LEADER"},C2847)))&gt;0,1,0)</f>
        <v>0</v>
      </c>
      <c r="J2847" t="str">
        <f t="shared" si="176"/>
        <v>2016</v>
      </c>
      <c r="K2847" t="str">
        <f t="shared" si="177"/>
        <v>03</v>
      </c>
      <c r="L2847" t="str">
        <f t="shared" si="178"/>
        <v>31</v>
      </c>
      <c r="M2847" s="2">
        <f t="shared" si="179"/>
        <v>42460.666666666664</v>
      </c>
      <c r="N2847" s="1">
        <f>IF(SUMPRODUCT(--ISNUMBER(SEARCH({"nasdaq.com","bloomberg.com","wsj.com","seekingalpha.com","valuewalk.com","reuters.com","forbes.com","marketwatch.com","investopedia.com","businessinsider.com","analystratings.com"},B2847)))&gt;0,1,0)</f>
        <v>0</v>
      </c>
      <c r="O2847" t="s">
        <v>3935</v>
      </c>
    </row>
    <row r="2848" spans="1:15" x14ac:dyDescent="0.35">
      <c r="A2848">
        <v>0.80924855491329495</v>
      </c>
      <c r="B2848" t="s">
        <v>1554</v>
      </c>
      <c r="C2848" t="s">
        <v>2625</v>
      </c>
      <c r="D2848">
        <v>20151220063000</v>
      </c>
      <c r="E2848" s="1">
        <f>IF(SUMPRODUCT(--ISNUMBER(SEARCH({"ECON_EARNINGSREPORT","ECON_STOCKMARKET"},C2848)))&gt;0,1,0)</f>
        <v>1</v>
      </c>
      <c r="F2848" s="1">
        <f>IF(SUMPRODUCT(--ISNUMBER(SEARCH({"ENV_"},C2848)))&gt;0,1,0)</f>
        <v>0</v>
      </c>
      <c r="G2848" s="1">
        <f>IF(SUMPRODUCT(--ISNUMBER(SEARCH({"DISCRIMINATION","HARASSMENT","HATE_SPEECH","GENDER_VIOLENCE"},C2848)))&gt;0,1,0)</f>
        <v>0</v>
      </c>
      <c r="H2848" s="1">
        <f>IF(SUMPRODUCT(--ISNUMBER(SEARCH({"LEGALIZE","LEGISLATION","TRIAL"},C2848)))&gt;0,1,0)</f>
        <v>1</v>
      </c>
      <c r="I2848" s="1">
        <f>IF(SUMPRODUCT(--ISNUMBER(SEARCH({"LEADER"},C2848)))&gt;0,1,0)</f>
        <v>0</v>
      </c>
      <c r="J2848" t="str">
        <f t="shared" si="176"/>
        <v>2015</v>
      </c>
      <c r="K2848" t="str">
        <f t="shared" si="177"/>
        <v>12</v>
      </c>
      <c r="L2848" t="str">
        <f t="shared" si="178"/>
        <v>20</v>
      </c>
      <c r="M2848" s="2">
        <f t="shared" si="179"/>
        <v>42358.270833333336</v>
      </c>
      <c r="N2848" s="1">
        <f>IF(SUMPRODUCT(--ISNUMBER(SEARCH({"nasdaq.com","bloomberg.com","wsj.com","seekingalpha.com","valuewalk.com","reuters.com","forbes.com","marketwatch.com","investopedia.com","businessinsider.com","analystratings.com"},B2848)))&gt;0,1,0)</f>
        <v>0</v>
      </c>
      <c r="O2848" t="s">
        <v>3935</v>
      </c>
    </row>
    <row r="2849" spans="1:15" x14ac:dyDescent="0.35">
      <c r="A2849">
        <v>-1.0638297872340401</v>
      </c>
      <c r="B2849" t="s">
        <v>25</v>
      </c>
      <c r="D2849">
        <v>20150721091500</v>
      </c>
      <c r="E2849" s="1">
        <f>IF(SUMPRODUCT(--ISNUMBER(SEARCH({"ECON_EARNINGSREPORT","ECON_STOCKMARKET"},C2849)))&gt;0,1,0)</f>
        <v>0</v>
      </c>
      <c r="F2849" s="1">
        <f>IF(SUMPRODUCT(--ISNUMBER(SEARCH({"ENV_"},C2849)))&gt;0,1,0)</f>
        <v>0</v>
      </c>
      <c r="G2849" s="1">
        <f>IF(SUMPRODUCT(--ISNUMBER(SEARCH({"DISCRIMINATION","HARASSMENT","HATE_SPEECH","GENDER_VIOLENCE"},C2849)))&gt;0,1,0)</f>
        <v>0</v>
      </c>
      <c r="H2849" s="1">
        <f>IF(SUMPRODUCT(--ISNUMBER(SEARCH({"LEGALIZE","LEGISLATION","TRIAL"},C2849)))&gt;0,1,0)</f>
        <v>0</v>
      </c>
      <c r="I2849" s="1">
        <f>IF(SUMPRODUCT(--ISNUMBER(SEARCH({"LEADER"},C2849)))&gt;0,1,0)</f>
        <v>0</v>
      </c>
      <c r="J2849" t="str">
        <f t="shared" si="176"/>
        <v>2015</v>
      </c>
      <c r="K2849" t="str">
        <f t="shared" si="177"/>
        <v>07</v>
      </c>
      <c r="L2849" t="str">
        <f t="shared" si="178"/>
        <v>21</v>
      </c>
      <c r="M2849" s="2">
        <f t="shared" si="179"/>
        <v>42206.385416666664</v>
      </c>
      <c r="N2849" s="1">
        <f>IF(SUMPRODUCT(--ISNUMBER(SEARCH({"nasdaq.com","bloomberg.com","wsj.com","seekingalpha.com","valuewalk.com","reuters.com","forbes.com","marketwatch.com","investopedia.com","businessinsider.com","analystratings.com"},B2849)))&gt;0,1,0)</f>
        <v>0</v>
      </c>
      <c r="O2849" t="s">
        <v>3935</v>
      </c>
    </row>
    <row r="2850" spans="1:15" x14ac:dyDescent="0.35">
      <c r="A2850">
        <v>0.56497175141242895</v>
      </c>
      <c r="B2850" t="s">
        <v>2626</v>
      </c>
      <c r="C2850" t="s">
        <v>2627</v>
      </c>
      <c r="D2850">
        <v>20150709194500</v>
      </c>
      <c r="E2850" s="1">
        <f>IF(SUMPRODUCT(--ISNUMBER(SEARCH({"ECON_EARNINGSREPORT","ECON_STOCKMARKET"},C2850)))&gt;0,1,0)</f>
        <v>1</v>
      </c>
      <c r="F2850" s="1">
        <f>IF(SUMPRODUCT(--ISNUMBER(SEARCH({"ENV_"},C2850)))&gt;0,1,0)</f>
        <v>0</v>
      </c>
      <c r="G2850" s="1">
        <f>IF(SUMPRODUCT(--ISNUMBER(SEARCH({"DISCRIMINATION","HARASSMENT","HATE_SPEECH","GENDER_VIOLENCE"},C2850)))&gt;0,1,0)</f>
        <v>0</v>
      </c>
      <c r="H2850" s="1">
        <f>IF(SUMPRODUCT(--ISNUMBER(SEARCH({"LEGALIZE","LEGISLATION","TRIAL"},C2850)))&gt;0,1,0)</f>
        <v>0</v>
      </c>
      <c r="I2850" s="1">
        <f>IF(SUMPRODUCT(--ISNUMBER(SEARCH({"LEADER"},C2850)))&gt;0,1,0)</f>
        <v>0</v>
      </c>
      <c r="J2850" t="str">
        <f t="shared" si="176"/>
        <v>2015</v>
      </c>
      <c r="K2850" t="str">
        <f t="shared" si="177"/>
        <v>07</v>
      </c>
      <c r="L2850" t="str">
        <f t="shared" si="178"/>
        <v>09</v>
      </c>
      <c r="M2850" s="2">
        <f t="shared" si="179"/>
        <v>42194.822916666664</v>
      </c>
      <c r="N2850" s="1">
        <f>IF(SUMPRODUCT(--ISNUMBER(SEARCH({"nasdaq.com","bloomberg.com","wsj.com","seekingalpha.com","valuewalk.com","reuters.com","forbes.com","marketwatch.com","investopedia.com","businessinsider.com","analystratings.com"},B2850)))&gt;0,1,0)</f>
        <v>0</v>
      </c>
      <c r="O2850" t="s">
        <v>3935</v>
      </c>
    </row>
    <row r="2851" spans="1:15" x14ac:dyDescent="0.35">
      <c r="A2851">
        <v>-0.74074074074074103</v>
      </c>
      <c r="B2851" t="s">
        <v>316</v>
      </c>
      <c r="C2851" t="s">
        <v>2121</v>
      </c>
      <c r="D2851">
        <v>20150401224500</v>
      </c>
      <c r="E2851" s="1">
        <f>IF(SUMPRODUCT(--ISNUMBER(SEARCH({"ECON_EARNINGSREPORT","ECON_STOCKMARKET"},C2851)))&gt;0,1,0)</f>
        <v>1</v>
      </c>
      <c r="F2851" s="1">
        <f>IF(SUMPRODUCT(--ISNUMBER(SEARCH({"ENV_"},C2851)))&gt;0,1,0)</f>
        <v>0</v>
      </c>
      <c r="G2851" s="1">
        <f>IF(SUMPRODUCT(--ISNUMBER(SEARCH({"DISCRIMINATION","HARASSMENT","HATE_SPEECH","GENDER_VIOLENCE"},C2851)))&gt;0,1,0)</f>
        <v>0</v>
      </c>
      <c r="H2851" s="1">
        <f>IF(SUMPRODUCT(--ISNUMBER(SEARCH({"LEGALIZE","LEGISLATION","TRIAL"},C2851)))&gt;0,1,0)</f>
        <v>0</v>
      </c>
      <c r="I2851" s="1">
        <f>IF(SUMPRODUCT(--ISNUMBER(SEARCH({"LEADER"},C2851)))&gt;0,1,0)</f>
        <v>0</v>
      </c>
      <c r="J2851" t="str">
        <f t="shared" si="176"/>
        <v>2015</v>
      </c>
      <c r="K2851" t="str">
        <f t="shared" si="177"/>
        <v>04</v>
      </c>
      <c r="L2851" t="str">
        <f t="shared" si="178"/>
        <v>01</v>
      </c>
      <c r="M2851" s="2">
        <f t="shared" si="179"/>
        <v>42095.947916666664</v>
      </c>
      <c r="N2851" s="1">
        <f>IF(SUMPRODUCT(--ISNUMBER(SEARCH({"nasdaq.com","bloomberg.com","wsj.com","seekingalpha.com","valuewalk.com","reuters.com","forbes.com","marketwatch.com","investopedia.com","businessinsider.com","analystratings.com"},B2851)))&gt;0,1,0)</f>
        <v>1</v>
      </c>
      <c r="O2851" t="s">
        <v>3935</v>
      </c>
    </row>
    <row r="2852" spans="1:15" x14ac:dyDescent="0.35">
      <c r="A2852">
        <v>-3.0303030303030298</v>
      </c>
      <c r="B2852" t="s">
        <v>6</v>
      </c>
      <c r="C2852" t="s">
        <v>2628</v>
      </c>
      <c r="D2852">
        <v>20160331071500</v>
      </c>
      <c r="E2852" s="1">
        <f>IF(SUMPRODUCT(--ISNUMBER(SEARCH({"ECON_EARNINGSREPORT","ECON_STOCKMARKET"},C2852)))&gt;0,1,0)</f>
        <v>1</v>
      </c>
      <c r="F2852" s="1">
        <f>IF(SUMPRODUCT(--ISNUMBER(SEARCH({"ENV_"},C2852)))&gt;0,1,0)</f>
        <v>0</v>
      </c>
      <c r="G2852" s="1">
        <f>IF(SUMPRODUCT(--ISNUMBER(SEARCH({"DISCRIMINATION","HARASSMENT","HATE_SPEECH","GENDER_VIOLENCE"},C2852)))&gt;0,1,0)</f>
        <v>0</v>
      </c>
      <c r="H2852" s="1">
        <f>IF(SUMPRODUCT(--ISNUMBER(SEARCH({"LEGALIZE","LEGISLATION","TRIAL"},C2852)))&gt;0,1,0)</f>
        <v>0</v>
      </c>
      <c r="I2852" s="1">
        <f>IF(SUMPRODUCT(--ISNUMBER(SEARCH({"LEADER"},C2852)))&gt;0,1,0)</f>
        <v>0</v>
      </c>
      <c r="J2852" t="str">
        <f t="shared" si="176"/>
        <v>2016</v>
      </c>
      <c r="K2852" t="str">
        <f t="shared" si="177"/>
        <v>03</v>
      </c>
      <c r="L2852" t="str">
        <f t="shared" si="178"/>
        <v>31</v>
      </c>
      <c r="M2852" s="2">
        <f t="shared" si="179"/>
        <v>42460.302083333336</v>
      </c>
      <c r="N2852" s="1">
        <f>IF(SUMPRODUCT(--ISNUMBER(SEARCH({"nasdaq.com","bloomberg.com","wsj.com","seekingalpha.com","valuewalk.com","reuters.com","forbes.com","marketwatch.com","investopedia.com","businessinsider.com","analystratings.com"},B2852)))&gt;0,1,0)</f>
        <v>0</v>
      </c>
      <c r="O2852" t="s">
        <v>3935</v>
      </c>
    </row>
    <row r="2853" spans="1:15" x14ac:dyDescent="0.35">
      <c r="A2853">
        <v>0.42432814710042399</v>
      </c>
      <c r="B2853" t="s">
        <v>1448</v>
      </c>
      <c r="C2853" t="s">
        <v>2629</v>
      </c>
      <c r="D2853">
        <v>20151208214500</v>
      </c>
      <c r="E2853" s="1">
        <f>IF(SUMPRODUCT(--ISNUMBER(SEARCH({"ECON_EARNINGSREPORT","ECON_STOCKMARKET"},C2853)))&gt;0,1,0)</f>
        <v>1</v>
      </c>
      <c r="F2853" s="1">
        <f>IF(SUMPRODUCT(--ISNUMBER(SEARCH({"ENV_"},C2853)))&gt;0,1,0)</f>
        <v>0</v>
      </c>
      <c r="G2853" s="1">
        <f>IF(SUMPRODUCT(--ISNUMBER(SEARCH({"DISCRIMINATION","HARASSMENT","HATE_SPEECH","GENDER_VIOLENCE"},C2853)))&gt;0,1,0)</f>
        <v>0</v>
      </c>
      <c r="H2853" s="1">
        <f>IF(SUMPRODUCT(--ISNUMBER(SEARCH({"LEGALIZE","LEGISLATION","TRIAL"},C2853)))&gt;0,1,0)</f>
        <v>0</v>
      </c>
      <c r="I2853" s="1">
        <f>IF(SUMPRODUCT(--ISNUMBER(SEARCH({"LEADER"},C2853)))&gt;0,1,0)</f>
        <v>0</v>
      </c>
      <c r="J2853" t="str">
        <f t="shared" si="176"/>
        <v>2015</v>
      </c>
      <c r="K2853" t="str">
        <f t="shared" si="177"/>
        <v>12</v>
      </c>
      <c r="L2853" t="str">
        <f t="shared" si="178"/>
        <v>08</v>
      </c>
      <c r="M2853" s="2">
        <f t="shared" si="179"/>
        <v>42346.90625</v>
      </c>
      <c r="N2853" s="1">
        <f>IF(SUMPRODUCT(--ISNUMBER(SEARCH({"nasdaq.com","bloomberg.com","wsj.com","seekingalpha.com","valuewalk.com","reuters.com","forbes.com","marketwatch.com","investopedia.com","businessinsider.com","analystratings.com"},B2853)))&gt;0,1,0)</f>
        <v>0</v>
      </c>
      <c r="O2853" t="s">
        <v>3935</v>
      </c>
    </row>
    <row r="2854" spans="1:15" x14ac:dyDescent="0.35">
      <c r="A2854">
        <v>0.90415913200723297</v>
      </c>
      <c r="B2854" t="s">
        <v>1480</v>
      </c>
      <c r="C2854" t="s">
        <v>2630</v>
      </c>
      <c r="D2854">
        <v>20150410120000</v>
      </c>
      <c r="E2854" s="1">
        <f>IF(SUMPRODUCT(--ISNUMBER(SEARCH({"ECON_EARNINGSREPORT","ECON_STOCKMARKET"},C2854)))&gt;0,1,0)</f>
        <v>0</v>
      </c>
      <c r="F2854" s="1">
        <f>IF(SUMPRODUCT(--ISNUMBER(SEARCH({"ENV_"},C2854)))&gt;0,1,0)</f>
        <v>1</v>
      </c>
      <c r="G2854" s="1">
        <f>IF(SUMPRODUCT(--ISNUMBER(SEARCH({"DISCRIMINATION","HARASSMENT","HATE_SPEECH","GENDER_VIOLENCE"},C2854)))&gt;0,1,0)</f>
        <v>0</v>
      </c>
      <c r="H2854" s="1">
        <f>IF(SUMPRODUCT(--ISNUMBER(SEARCH({"LEGALIZE","LEGISLATION","TRIAL"},C2854)))&gt;0,1,0)</f>
        <v>0</v>
      </c>
      <c r="I2854" s="1">
        <f>IF(SUMPRODUCT(--ISNUMBER(SEARCH({"LEADER"},C2854)))&gt;0,1,0)</f>
        <v>0</v>
      </c>
      <c r="J2854" t="str">
        <f t="shared" si="176"/>
        <v>2015</v>
      </c>
      <c r="K2854" t="str">
        <f t="shared" si="177"/>
        <v>04</v>
      </c>
      <c r="L2854" t="str">
        <f t="shared" si="178"/>
        <v>10</v>
      </c>
      <c r="M2854" s="2">
        <f t="shared" si="179"/>
        <v>42104.5</v>
      </c>
      <c r="N2854" s="1">
        <f>IF(SUMPRODUCT(--ISNUMBER(SEARCH({"nasdaq.com","bloomberg.com","wsj.com","seekingalpha.com","valuewalk.com","reuters.com","forbes.com","marketwatch.com","investopedia.com","businessinsider.com","analystratings.com"},B2854)))&gt;0,1,0)</f>
        <v>0</v>
      </c>
      <c r="O2854" t="s">
        <v>3935</v>
      </c>
    </row>
    <row r="2855" spans="1:15" x14ac:dyDescent="0.35">
      <c r="A2855">
        <v>0</v>
      </c>
      <c r="B2855" t="s">
        <v>1480</v>
      </c>
      <c r="C2855" t="s">
        <v>2631</v>
      </c>
      <c r="D2855">
        <v>20150715153000</v>
      </c>
      <c r="E2855" s="1">
        <f>IF(SUMPRODUCT(--ISNUMBER(SEARCH({"ECON_EARNINGSREPORT","ECON_STOCKMARKET"},C2855)))&gt;0,1,0)</f>
        <v>1</v>
      </c>
      <c r="F2855" s="1">
        <f>IF(SUMPRODUCT(--ISNUMBER(SEARCH({"ENV_"},C2855)))&gt;0,1,0)</f>
        <v>0</v>
      </c>
      <c r="G2855" s="1">
        <f>IF(SUMPRODUCT(--ISNUMBER(SEARCH({"DISCRIMINATION","HARASSMENT","HATE_SPEECH","GENDER_VIOLENCE"},C2855)))&gt;0,1,0)</f>
        <v>0</v>
      </c>
      <c r="H2855" s="1">
        <f>IF(SUMPRODUCT(--ISNUMBER(SEARCH({"LEGALIZE","LEGISLATION","TRIAL"},C2855)))&gt;0,1,0)</f>
        <v>0</v>
      </c>
      <c r="I2855" s="1">
        <f>IF(SUMPRODUCT(--ISNUMBER(SEARCH({"LEADER"},C2855)))&gt;0,1,0)</f>
        <v>0</v>
      </c>
      <c r="J2855" t="str">
        <f t="shared" si="176"/>
        <v>2015</v>
      </c>
      <c r="K2855" t="str">
        <f t="shared" si="177"/>
        <v>07</v>
      </c>
      <c r="L2855" t="str">
        <f t="shared" si="178"/>
        <v>15</v>
      </c>
      <c r="M2855" s="2">
        <f t="shared" si="179"/>
        <v>42200.645833333336</v>
      </c>
      <c r="N2855" s="1">
        <f>IF(SUMPRODUCT(--ISNUMBER(SEARCH({"nasdaq.com","bloomberg.com","wsj.com","seekingalpha.com","valuewalk.com","reuters.com","forbes.com","marketwatch.com","investopedia.com","businessinsider.com","analystratings.com"},B2855)))&gt;0,1,0)</f>
        <v>0</v>
      </c>
      <c r="O2855" t="s">
        <v>3935</v>
      </c>
    </row>
    <row r="2856" spans="1:15" x14ac:dyDescent="0.35">
      <c r="A2856">
        <v>1.46561443066516</v>
      </c>
      <c r="B2856" t="s">
        <v>107</v>
      </c>
      <c r="C2856" t="s">
        <v>2632</v>
      </c>
      <c r="D2856">
        <v>20150327151500</v>
      </c>
      <c r="E2856" s="1">
        <f>IF(SUMPRODUCT(--ISNUMBER(SEARCH({"ECON_EARNINGSREPORT","ECON_STOCKMARKET"},C2856)))&gt;0,1,0)</f>
        <v>1</v>
      </c>
      <c r="F2856" s="1">
        <f>IF(SUMPRODUCT(--ISNUMBER(SEARCH({"ENV_"},C2856)))&gt;0,1,0)</f>
        <v>0</v>
      </c>
      <c r="G2856" s="1">
        <f>IF(SUMPRODUCT(--ISNUMBER(SEARCH({"DISCRIMINATION","HARASSMENT","HATE_SPEECH","GENDER_VIOLENCE"},C2856)))&gt;0,1,0)</f>
        <v>0</v>
      </c>
      <c r="H2856" s="1">
        <f>IF(SUMPRODUCT(--ISNUMBER(SEARCH({"LEGALIZE","LEGISLATION","TRIAL"},C2856)))&gt;0,1,0)</f>
        <v>0</v>
      </c>
      <c r="I2856" s="1">
        <f>IF(SUMPRODUCT(--ISNUMBER(SEARCH({"LEADER"},C2856)))&gt;0,1,0)</f>
        <v>0</v>
      </c>
      <c r="J2856" t="str">
        <f t="shared" si="176"/>
        <v>2015</v>
      </c>
      <c r="K2856" t="str">
        <f t="shared" si="177"/>
        <v>03</v>
      </c>
      <c r="L2856" t="str">
        <f t="shared" si="178"/>
        <v>27</v>
      </c>
      <c r="M2856" s="2">
        <f t="shared" si="179"/>
        <v>42090.635416666664</v>
      </c>
      <c r="N2856" s="1">
        <f>IF(SUMPRODUCT(--ISNUMBER(SEARCH({"nasdaq.com","bloomberg.com","wsj.com","seekingalpha.com","valuewalk.com","reuters.com","forbes.com","marketwatch.com","investopedia.com","businessinsider.com","analystratings.com"},B2856)))&gt;0,1,0)</f>
        <v>1</v>
      </c>
      <c r="O2856" t="s">
        <v>3935</v>
      </c>
    </row>
    <row r="2857" spans="1:15" x14ac:dyDescent="0.35">
      <c r="A2857">
        <v>4.9056603773584904</v>
      </c>
      <c r="B2857" t="s">
        <v>31</v>
      </c>
      <c r="C2857" t="s">
        <v>2633</v>
      </c>
      <c r="D2857">
        <v>20150603030000</v>
      </c>
      <c r="E2857" s="1">
        <f>IF(SUMPRODUCT(--ISNUMBER(SEARCH({"ECON_EARNINGSREPORT","ECON_STOCKMARKET"},C2857)))&gt;0,1,0)</f>
        <v>0</v>
      </c>
      <c r="F2857" s="1">
        <f>IF(SUMPRODUCT(--ISNUMBER(SEARCH({"ENV_"},C2857)))&gt;0,1,0)</f>
        <v>0</v>
      </c>
      <c r="G2857" s="1">
        <f>IF(SUMPRODUCT(--ISNUMBER(SEARCH({"DISCRIMINATION","HARASSMENT","HATE_SPEECH","GENDER_VIOLENCE"},C2857)))&gt;0,1,0)</f>
        <v>0</v>
      </c>
      <c r="H2857" s="1">
        <f>IF(SUMPRODUCT(--ISNUMBER(SEARCH({"LEGALIZE","LEGISLATION","TRIAL"},C2857)))&gt;0,1,0)</f>
        <v>0</v>
      </c>
      <c r="I2857" s="1">
        <f>IF(SUMPRODUCT(--ISNUMBER(SEARCH({"LEADER"},C2857)))&gt;0,1,0)</f>
        <v>0</v>
      </c>
      <c r="J2857" t="str">
        <f t="shared" si="176"/>
        <v>2015</v>
      </c>
      <c r="K2857" t="str">
        <f t="shared" si="177"/>
        <v>06</v>
      </c>
      <c r="L2857" t="str">
        <f t="shared" si="178"/>
        <v>03</v>
      </c>
      <c r="M2857" s="2">
        <f t="shared" si="179"/>
        <v>42158.125</v>
      </c>
      <c r="N2857" s="1">
        <f>IF(SUMPRODUCT(--ISNUMBER(SEARCH({"nasdaq.com","bloomberg.com","wsj.com","seekingalpha.com","valuewalk.com","reuters.com","forbes.com","marketwatch.com","investopedia.com","businessinsider.com","analystratings.com"},B2857)))&gt;0,1,0)</f>
        <v>0</v>
      </c>
      <c r="O2857" t="s">
        <v>3935</v>
      </c>
    </row>
    <row r="2858" spans="1:15" x14ac:dyDescent="0.35">
      <c r="A2858">
        <v>0.34129692832764502</v>
      </c>
      <c r="B2858" t="s">
        <v>600</v>
      </c>
      <c r="C2858" t="s">
        <v>2634</v>
      </c>
      <c r="D2858">
        <v>20160316140000</v>
      </c>
      <c r="E2858" s="1">
        <f>IF(SUMPRODUCT(--ISNUMBER(SEARCH({"ECON_EARNINGSREPORT","ECON_STOCKMARKET"},C2858)))&gt;0,1,0)</f>
        <v>1</v>
      </c>
      <c r="F2858" s="1">
        <f>IF(SUMPRODUCT(--ISNUMBER(SEARCH({"ENV_"},C2858)))&gt;0,1,0)</f>
        <v>0</v>
      </c>
      <c r="G2858" s="1">
        <f>IF(SUMPRODUCT(--ISNUMBER(SEARCH({"DISCRIMINATION","HARASSMENT","HATE_SPEECH","GENDER_VIOLENCE"},C2858)))&gt;0,1,0)</f>
        <v>0</v>
      </c>
      <c r="H2858" s="1">
        <f>IF(SUMPRODUCT(--ISNUMBER(SEARCH({"LEGALIZE","LEGISLATION","TRIAL"},C2858)))&gt;0,1,0)</f>
        <v>0</v>
      </c>
      <c r="I2858" s="1">
        <f>IF(SUMPRODUCT(--ISNUMBER(SEARCH({"LEADER"},C2858)))&gt;0,1,0)</f>
        <v>0</v>
      </c>
      <c r="J2858" t="str">
        <f t="shared" si="176"/>
        <v>2016</v>
      </c>
      <c r="K2858" t="str">
        <f t="shared" si="177"/>
        <v>03</v>
      </c>
      <c r="L2858" t="str">
        <f t="shared" si="178"/>
        <v>16</v>
      </c>
      <c r="M2858" s="2">
        <f t="shared" si="179"/>
        <v>42445.583333333336</v>
      </c>
      <c r="N2858" s="1">
        <f>IF(SUMPRODUCT(--ISNUMBER(SEARCH({"nasdaq.com","bloomberg.com","wsj.com","seekingalpha.com","valuewalk.com","reuters.com","forbes.com","marketwatch.com","investopedia.com","businessinsider.com","analystratings.com"},B2858)))&gt;0,1,0)</f>
        <v>0</v>
      </c>
      <c r="O2858" t="s">
        <v>3935</v>
      </c>
    </row>
    <row r="2859" spans="1:15" x14ac:dyDescent="0.35">
      <c r="A2859">
        <v>0.25477707006369399</v>
      </c>
      <c r="B2859" t="s">
        <v>2013</v>
      </c>
      <c r="C2859" t="s">
        <v>2635</v>
      </c>
      <c r="D2859">
        <v>20151220204500</v>
      </c>
      <c r="E2859" s="1">
        <f>IF(SUMPRODUCT(--ISNUMBER(SEARCH({"ECON_EARNINGSREPORT","ECON_STOCKMARKET"},C2859)))&gt;0,1,0)</f>
        <v>1</v>
      </c>
      <c r="F2859" s="1">
        <f>IF(SUMPRODUCT(--ISNUMBER(SEARCH({"ENV_"},C2859)))&gt;0,1,0)</f>
        <v>0</v>
      </c>
      <c r="G2859" s="1">
        <f>IF(SUMPRODUCT(--ISNUMBER(SEARCH({"DISCRIMINATION","HARASSMENT","HATE_SPEECH","GENDER_VIOLENCE"},C2859)))&gt;0,1,0)</f>
        <v>0</v>
      </c>
      <c r="H2859" s="1">
        <f>IF(SUMPRODUCT(--ISNUMBER(SEARCH({"LEGALIZE","LEGISLATION","TRIAL"},C2859)))&gt;0,1,0)</f>
        <v>1</v>
      </c>
      <c r="I2859" s="1">
        <f>IF(SUMPRODUCT(--ISNUMBER(SEARCH({"LEADER"},C2859)))&gt;0,1,0)</f>
        <v>0</v>
      </c>
      <c r="J2859" t="str">
        <f t="shared" si="176"/>
        <v>2015</v>
      </c>
      <c r="K2859" t="str">
        <f t="shared" si="177"/>
        <v>12</v>
      </c>
      <c r="L2859" t="str">
        <f t="shared" si="178"/>
        <v>20</v>
      </c>
      <c r="M2859" s="2">
        <f t="shared" si="179"/>
        <v>42358.864583333336</v>
      </c>
      <c r="N2859" s="1">
        <f>IF(SUMPRODUCT(--ISNUMBER(SEARCH({"nasdaq.com","bloomberg.com","wsj.com","seekingalpha.com","valuewalk.com","reuters.com","forbes.com","marketwatch.com","investopedia.com","businessinsider.com","analystratings.com"},B2859)))&gt;0,1,0)</f>
        <v>0</v>
      </c>
      <c r="O2859" t="s">
        <v>3935</v>
      </c>
    </row>
    <row r="2860" spans="1:15" x14ac:dyDescent="0.35">
      <c r="A2860">
        <v>-0.21231422505307901</v>
      </c>
      <c r="B2860" t="s">
        <v>2084</v>
      </c>
      <c r="D2860">
        <v>20150316200000</v>
      </c>
      <c r="E2860" s="1">
        <f>IF(SUMPRODUCT(--ISNUMBER(SEARCH({"ECON_EARNINGSREPORT","ECON_STOCKMARKET"},C2860)))&gt;0,1,0)</f>
        <v>0</v>
      </c>
      <c r="F2860" s="1">
        <f>IF(SUMPRODUCT(--ISNUMBER(SEARCH({"ENV_"},C2860)))&gt;0,1,0)</f>
        <v>0</v>
      </c>
      <c r="G2860" s="1">
        <f>IF(SUMPRODUCT(--ISNUMBER(SEARCH({"DISCRIMINATION","HARASSMENT","HATE_SPEECH","GENDER_VIOLENCE"},C2860)))&gt;0,1,0)</f>
        <v>0</v>
      </c>
      <c r="H2860" s="1">
        <f>IF(SUMPRODUCT(--ISNUMBER(SEARCH({"LEGALIZE","LEGISLATION","TRIAL"},C2860)))&gt;0,1,0)</f>
        <v>0</v>
      </c>
      <c r="I2860" s="1">
        <f>IF(SUMPRODUCT(--ISNUMBER(SEARCH({"LEADER"},C2860)))&gt;0,1,0)</f>
        <v>0</v>
      </c>
      <c r="J2860" t="str">
        <f t="shared" si="176"/>
        <v>2015</v>
      </c>
      <c r="K2860" t="str">
        <f t="shared" si="177"/>
        <v>03</v>
      </c>
      <c r="L2860" t="str">
        <f t="shared" si="178"/>
        <v>16</v>
      </c>
      <c r="M2860" s="2">
        <f t="shared" si="179"/>
        <v>42079.833333333336</v>
      </c>
      <c r="N2860" s="1">
        <f>IF(SUMPRODUCT(--ISNUMBER(SEARCH({"nasdaq.com","bloomberg.com","wsj.com","seekingalpha.com","valuewalk.com","reuters.com","forbes.com","marketwatch.com","investopedia.com","businessinsider.com","analystratings.com"},B2860)))&gt;0,1,0)</f>
        <v>0</v>
      </c>
      <c r="O2860" t="s">
        <v>3935</v>
      </c>
    </row>
    <row r="2861" spans="1:15" x14ac:dyDescent="0.35">
      <c r="A2861">
        <v>-4.10958904109589</v>
      </c>
      <c r="B2861" t="s">
        <v>18</v>
      </c>
      <c r="C2861" t="s">
        <v>2636</v>
      </c>
      <c r="D2861">
        <v>20160427090000</v>
      </c>
      <c r="E2861" s="1">
        <f>IF(SUMPRODUCT(--ISNUMBER(SEARCH({"ECON_EARNINGSREPORT","ECON_STOCKMARKET"},C2861)))&gt;0,1,0)</f>
        <v>1</v>
      </c>
      <c r="F2861" s="1">
        <f>IF(SUMPRODUCT(--ISNUMBER(SEARCH({"ENV_"},C2861)))&gt;0,1,0)</f>
        <v>0</v>
      </c>
      <c r="G2861" s="1">
        <f>IF(SUMPRODUCT(--ISNUMBER(SEARCH({"DISCRIMINATION","HARASSMENT","HATE_SPEECH","GENDER_VIOLENCE"},C2861)))&gt;0,1,0)</f>
        <v>0</v>
      </c>
      <c r="H2861" s="1">
        <f>IF(SUMPRODUCT(--ISNUMBER(SEARCH({"LEGALIZE","LEGISLATION","TRIAL"},C2861)))&gt;0,1,0)</f>
        <v>0</v>
      </c>
      <c r="I2861" s="1">
        <f>IF(SUMPRODUCT(--ISNUMBER(SEARCH({"LEADER"},C2861)))&gt;0,1,0)</f>
        <v>0</v>
      </c>
      <c r="J2861" t="str">
        <f t="shared" si="176"/>
        <v>2016</v>
      </c>
      <c r="K2861" t="str">
        <f t="shared" si="177"/>
        <v>04</v>
      </c>
      <c r="L2861" t="str">
        <f t="shared" si="178"/>
        <v>27</v>
      </c>
      <c r="M2861" s="2">
        <f t="shared" si="179"/>
        <v>42487.375</v>
      </c>
      <c r="N2861" s="1">
        <f>IF(SUMPRODUCT(--ISNUMBER(SEARCH({"nasdaq.com","bloomberg.com","wsj.com","seekingalpha.com","valuewalk.com","reuters.com","forbes.com","marketwatch.com","investopedia.com","businessinsider.com","analystratings.com"},B2861)))&gt;0,1,0)</f>
        <v>0</v>
      </c>
      <c r="O2861" t="s">
        <v>3935</v>
      </c>
    </row>
    <row r="2862" spans="1:15" x14ac:dyDescent="0.35">
      <c r="A2862">
        <v>0.55865921787709505</v>
      </c>
      <c r="B2862" t="s">
        <v>23</v>
      </c>
      <c r="C2862" t="s">
        <v>2637</v>
      </c>
      <c r="D2862">
        <v>20150821211500</v>
      </c>
      <c r="E2862" s="1">
        <f>IF(SUMPRODUCT(--ISNUMBER(SEARCH({"ECON_EARNINGSREPORT","ECON_STOCKMARKET"},C2862)))&gt;0,1,0)</f>
        <v>1</v>
      </c>
      <c r="F2862" s="1">
        <f>IF(SUMPRODUCT(--ISNUMBER(SEARCH({"ENV_"},C2862)))&gt;0,1,0)</f>
        <v>0</v>
      </c>
      <c r="G2862" s="1">
        <f>IF(SUMPRODUCT(--ISNUMBER(SEARCH({"DISCRIMINATION","HARASSMENT","HATE_SPEECH","GENDER_VIOLENCE"},C2862)))&gt;0,1,0)</f>
        <v>0</v>
      </c>
      <c r="H2862" s="1">
        <f>IF(SUMPRODUCT(--ISNUMBER(SEARCH({"LEGALIZE","LEGISLATION","TRIAL"},C2862)))&gt;0,1,0)</f>
        <v>0</v>
      </c>
      <c r="I2862" s="1">
        <f>IF(SUMPRODUCT(--ISNUMBER(SEARCH({"LEADER"},C2862)))&gt;0,1,0)</f>
        <v>0</v>
      </c>
      <c r="J2862" t="str">
        <f t="shared" si="176"/>
        <v>2015</v>
      </c>
      <c r="K2862" t="str">
        <f t="shared" si="177"/>
        <v>08</v>
      </c>
      <c r="L2862" t="str">
        <f t="shared" si="178"/>
        <v>21</v>
      </c>
      <c r="M2862" s="2">
        <f t="shared" si="179"/>
        <v>42237.885416666664</v>
      </c>
      <c r="N2862" s="1">
        <f>IF(SUMPRODUCT(--ISNUMBER(SEARCH({"nasdaq.com","bloomberg.com","wsj.com","seekingalpha.com","valuewalk.com","reuters.com","forbes.com","marketwatch.com","investopedia.com","businessinsider.com","analystratings.com"},B2862)))&gt;0,1,0)</f>
        <v>0</v>
      </c>
      <c r="O2862" t="s">
        <v>3935</v>
      </c>
    </row>
    <row r="2863" spans="1:15" x14ac:dyDescent="0.35">
      <c r="A2863">
        <v>-2.9629629629629601</v>
      </c>
      <c r="B2863" t="s">
        <v>90</v>
      </c>
      <c r="C2863" t="s">
        <v>2638</v>
      </c>
      <c r="D2863">
        <v>20160331151500</v>
      </c>
      <c r="E2863" s="1">
        <f>IF(SUMPRODUCT(--ISNUMBER(SEARCH({"ECON_EARNINGSREPORT","ECON_STOCKMARKET"},C2863)))&gt;0,1,0)</f>
        <v>1</v>
      </c>
      <c r="F2863" s="1">
        <f>IF(SUMPRODUCT(--ISNUMBER(SEARCH({"ENV_"},C2863)))&gt;0,1,0)</f>
        <v>0</v>
      </c>
      <c r="G2863" s="1">
        <f>IF(SUMPRODUCT(--ISNUMBER(SEARCH({"DISCRIMINATION","HARASSMENT","HATE_SPEECH","GENDER_VIOLENCE"},C2863)))&gt;0,1,0)</f>
        <v>0</v>
      </c>
      <c r="H2863" s="1">
        <f>IF(SUMPRODUCT(--ISNUMBER(SEARCH({"LEGALIZE","LEGISLATION","TRIAL"},C2863)))&gt;0,1,0)</f>
        <v>0</v>
      </c>
      <c r="I2863" s="1">
        <f>IF(SUMPRODUCT(--ISNUMBER(SEARCH({"LEADER"},C2863)))&gt;0,1,0)</f>
        <v>0</v>
      </c>
      <c r="J2863" t="str">
        <f t="shared" si="176"/>
        <v>2016</v>
      </c>
      <c r="K2863" t="str">
        <f t="shared" si="177"/>
        <v>03</v>
      </c>
      <c r="L2863" t="str">
        <f t="shared" si="178"/>
        <v>31</v>
      </c>
      <c r="M2863" s="2">
        <f t="shared" si="179"/>
        <v>42460.635416666664</v>
      </c>
      <c r="N2863" s="1">
        <f>IF(SUMPRODUCT(--ISNUMBER(SEARCH({"nasdaq.com","bloomberg.com","wsj.com","seekingalpha.com","valuewalk.com","reuters.com","forbes.com","marketwatch.com","investopedia.com","businessinsider.com","analystratings.com"},B2863)))&gt;0,1,0)</f>
        <v>0</v>
      </c>
      <c r="O2863" t="s">
        <v>3935</v>
      </c>
    </row>
    <row r="2864" spans="1:15" x14ac:dyDescent="0.35">
      <c r="A2864">
        <v>-8.1499592502037602E-2</v>
      </c>
      <c r="B2864" t="s">
        <v>59</v>
      </c>
      <c r="C2864" t="s">
        <v>2639</v>
      </c>
      <c r="D2864">
        <v>20151226011500</v>
      </c>
      <c r="E2864" s="1">
        <f>IF(SUMPRODUCT(--ISNUMBER(SEARCH({"ECON_EARNINGSREPORT","ECON_STOCKMARKET"},C2864)))&gt;0,1,0)</f>
        <v>1</v>
      </c>
      <c r="F2864" s="1">
        <f>IF(SUMPRODUCT(--ISNUMBER(SEARCH({"ENV_"},C2864)))&gt;0,1,0)</f>
        <v>0</v>
      </c>
      <c r="G2864" s="1">
        <f>IF(SUMPRODUCT(--ISNUMBER(SEARCH({"DISCRIMINATION","HARASSMENT","HATE_SPEECH","GENDER_VIOLENCE"},C2864)))&gt;0,1,0)</f>
        <v>0</v>
      </c>
      <c r="H2864" s="1">
        <f>IF(SUMPRODUCT(--ISNUMBER(SEARCH({"LEGALIZE","LEGISLATION","TRIAL"},C2864)))&gt;0,1,0)</f>
        <v>0</v>
      </c>
      <c r="I2864" s="1">
        <f>IF(SUMPRODUCT(--ISNUMBER(SEARCH({"LEADER"},C2864)))&gt;0,1,0)</f>
        <v>1</v>
      </c>
      <c r="J2864" t="str">
        <f t="shared" si="176"/>
        <v>2015</v>
      </c>
      <c r="K2864" t="str">
        <f t="shared" si="177"/>
        <v>12</v>
      </c>
      <c r="L2864" t="str">
        <f t="shared" si="178"/>
        <v>26</v>
      </c>
      <c r="M2864" s="2">
        <f t="shared" si="179"/>
        <v>42364.052083333336</v>
      </c>
      <c r="N2864" s="1">
        <f>IF(SUMPRODUCT(--ISNUMBER(SEARCH({"nasdaq.com","bloomberg.com","wsj.com","seekingalpha.com","valuewalk.com","reuters.com","forbes.com","marketwatch.com","investopedia.com","businessinsider.com","analystratings.com"},B2864)))&gt;0,1,0)</f>
        <v>0</v>
      </c>
      <c r="O2864" t="s">
        <v>3935</v>
      </c>
    </row>
    <row r="2865" spans="1:15" x14ac:dyDescent="0.35">
      <c r="A2865">
        <v>0.277008310249308</v>
      </c>
      <c r="B2865" t="s">
        <v>1658</v>
      </c>
      <c r="C2865" t="s">
        <v>2640</v>
      </c>
      <c r="D2865">
        <v>20150918194500</v>
      </c>
      <c r="E2865" s="1">
        <f>IF(SUMPRODUCT(--ISNUMBER(SEARCH({"ECON_EARNINGSREPORT","ECON_STOCKMARKET"},C2865)))&gt;0,1,0)</f>
        <v>1</v>
      </c>
      <c r="F2865" s="1">
        <f>IF(SUMPRODUCT(--ISNUMBER(SEARCH({"ENV_"},C2865)))&gt;0,1,0)</f>
        <v>0</v>
      </c>
      <c r="G2865" s="1">
        <f>IF(SUMPRODUCT(--ISNUMBER(SEARCH({"DISCRIMINATION","HARASSMENT","HATE_SPEECH","GENDER_VIOLENCE"},C2865)))&gt;0,1,0)</f>
        <v>0</v>
      </c>
      <c r="H2865" s="1">
        <f>IF(SUMPRODUCT(--ISNUMBER(SEARCH({"LEGALIZE","LEGISLATION","TRIAL"},C2865)))&gt;0,1,0)</f>
        <v>0</v>
      </c>
      <c r="I2865" s="1">
        <f>IF(SUMPRODUCT(--ISNUMBER(SEARCH({"LEADER"},C2865)))&gt;0,1,0)</f>
        <v>0</v>
      </c>
      <c r="J2865" t="str">
        <f t="shared" si="176"/>
        <v>2015</v>
      </c>
      <c r="K2865" t="str">
        <f t="shared" si="177"/>
        <v>09</v>
      </c>
      <c r="L2865" t="str">
        <f t="shared" si="178"/>
        <v>18</v>
      </c>
      <c r="M2865" s="2">
        <f t="shared" si="179"/>
        <v>42265.822916666664</v>
      </c>
      <c r="N2865" s="1">
        <f>IF(SUMPRODUCT(--ISNUMBER(SEARCH({"nasdaq.com","bloomberg.com","wsj.com","seekingalpha.com","valuewalk.com","reuters.com","forbes.com","marketwatch.com","investopedia.com","businessinsider.com","analystratings.com"},B2865)))&gt;0,1,0)</f>
        <v>0</v>
      </c>
      <c r="O2865" t="s">
        <v>3935</v>
      </c>
    </row>
    <row r="2866" spans="1:15" x14ac:dyDescent="0.35">
      <c r="A2866">
        <v>-4.2735042735042699</v>
      </c>
      <c r="B2866" t="s">
        <v>411</v>
      </c>
      <c r="C2866" t="s">
        <v>2233</v>
      </c>
      <c r="D2866">
        <v>20151017023000</v>
      </c>
      <c r="E2866" s="1">
        <f>IF(SUMPRODUCT(--ISNUMBER(SEARCH({"ECON_EARNINGSREPORT","ECON_STOCKMARKET"},C2866)))&gt;0,1,0)</f>
        <v>0</v>
      </c>
      <c r="F2866" s="1">
        <f>IF(SUMPRODUCT(--ISNUMBER(SEARCH({"ENV_"},C2866)))&gt;0,1,0)</f>
        <v>0</v>
      </c>
      <c r="G2866" s="1">
        <f>IF(SUMPRODUCT(--ISNUMBER(SEARCH({"DISCRIMINATION","HARASSMENT","HATE_SPEECH","GENDER_VIOLENCE"},C2866)))&gt;0,1,0)</f>
        <v>0</v>
      </c>
      <c r="H2866" s="1">
        <f>IF(SUMPRODUCT(--ISNUMBER(SEARCH({"LEGALIZE","LEGISLATION","TRIAL"},C2866)))&gt;0,1,0)</f>
        <v>0</v>
      </c>
      <c r="I2866" s="1">
        <f>IF(SUMPRODUCT(--ISNUMBER(SEARCH({"LEADER"},C2866)))&gt;0,1,0)</f>
        <v>0</v>
      </c>
      <c r="J2866" t="str">
        <f t="shared" si="176"/>
        <v>2015</v>
      </c>
      <c r="K2866" t="str">
        <f t="shared" si="177"/>
        <v>10</v>
      </c>
      <c r="L2866" t="str">
        <f t="shared" si="178"/>
        <v>17</v>
      </c>
      <c r="M2866" s="2">
        <f t="shared" si="179"/>
        <v>42294.104166666664</v>
      </c>
      <c r="N2866" s="1">
        <f>IF(SUMPRODUCT(--ISNUMBER(SEARCH({"nasdaq.com","bloomberg.com","wsj.com","seekingalpha.com","valuewalk.com","reuters.com","forbes.com","marketwatch.com","investopedia.com","businessinsider.com","analystratings.com"},B2866)))&gt;0,1,0)</f>
        <v>0</v>
      </c>
      <c r="O2866" t="s">
        <v>3935</v>
      </c>
    </row>
    <row r="2867" spans="1:15" x14ac:dyDescent="0.35">
      <c r="A2867">
        <v>-0.36764705882352899</v>
      </c>
      <c r="B2867" t="s">
        <v>87</v>
      </c>
      <c r="C2867" t="s">
        <v>2641</v>
      </c>
      <c r="D2867">
        <v>20150714030000</v>
      </c>
      <c r="E2867" s="1">
        <f>IF(SUMPRODUCT(--ISNUMBER(SEARCH({"ECON_EARNINGSREPORT","ECON_STOCKMARKET"},C2867)))&gt;0,1,0)</f>
        <v>1</v>
      </c>
      <c r="F2867" s="1">
        <f>IF(SUMPRODUCT(--ISNUMBER(SEARCH({"ENV_"},C2867)))&gt;0,1,0)</f>
        <v>0</v>
      </c>
      <c r="G2867" s="1">
        <f>IF(SUMPRODUCT(--ISNUMBER(SEARCH({"DISCRIMINATION","HARASSMENT","HATE_SPEECH","GENDER_VIOLENCE"},C2867)))&gt;0,1,0)</f>
        <v>0</v>
      </c>
      <c r="H2867" s="1">
        <f>IF(SUMPRODUCT(--ISNUMBER(SEARCH({"LEGALIZE","LEGISLATION","TRIAL"},C2867)))&gt;0,1,0)</f>
        <v>0</v>
      </c>
      <c r="I2867" s="1">
        <f>IF(SUMPRODUCT(--ISNUMBER(SEARCH({"LEADER"},C2867)))&gt;0,1,0)</f>
        <v>0</v>
      </c>
      <c r="J2867" t="str">
        <f t="shared" si="176"/>
        <v>2015</v>
      </c>
      <c r="K2867" t="str">
        <f t="shared" si="177"/>
        <v>07</v>
      </c>
      <c r="L2867" t="str">
        <f t="shared" si="178"/>
        <v>14</v>
      </c>
      <c r="M2867" s="2">
        <f t="shared" si="179"/>
        <v>42199.125</v>
      </c>
      <c r="N2867" s="1">
        <f>IF(SUMPRODUCT(--ISNUMBER(SEARCH({"nasdaq.com","bloomberg.com","wsj.com","seekingalpha.com","valuewalk.com","reuters.com","forbes.com","marketwatch.com","investopedia.com","businessinsider.com","analystratings.com"},B2867)))&gt;0,1,0)</f>
        <v>0</v>
      </c>
      <c r="O2867" t="s">
        <v>3935</v>
      </c>
    </row>
    <row r="2868" spans="1:15" x14ac:dyDescent="0.35">
      <c r="A2868">
        <v>2.1148036253776401</v>
      </c>
      <c r="B2868" t="s">
        <v>1302</v>
      </c>
      <c r="C2868" t="s">
        <v>2642</v>
      </c>
      <c r="D2868">
        <v>20150219101500</v>
      </c>
      <c r="E2868" s="1">
        <f>IF(SUMPRODUCT(--ISNUMBER(SEARCH({"ECON_EARNINGSREPORT","ECON_STOCKMARKET"},C2868)))&gt;0,1,0)</f>
        <v>0</v>
      </c>
      <c r="F2868" s="1">
        <f>IF(SUMPRODUCT(--ISNUMBER(SEARCH({"ENV_"},C2868)))&gt;0,1,0)</f>
        <v>0</v>
      </c>
      <c r="G2868" s="1">
        <f>IF(SUMPRODUCT(--ISNUMBER(SEARCH({"DISCRIMINATION","HARASSMENT","HATE_SPEECH","GENDER_VIOLENCE"},C2868)))&gt;0,1,0)</f>
        <v>0</v>
      </c>
      <c r="H2868" s="1">
        <f>IF(SUMPRODUCT(--ISNUMBER(SEARCH({"LEGALIZE","LEGISLATION","TRIAL"},C2868)))&gt;0,1,0)</f>
        <v>0</v>
      </c>
      <c r="I2868" s="1">
        <f>IF(SUMPRODUCT(--ISNUMBER(SEARCH({"LEADER"},C2868)))&gt;0,1,0)</f>
        <v>0</v>
      </c>
      <c r="J2868" t="str">
        <f t="shared" si="176"/>
        <v>2015</v>
      </c>
      <c r="K2868" t="str">
        <f t="shared" si="177"/>
        <v>02</v>
      </c>
      <c r="L2868" t="str">
        <f t="shared" si="178"/>
        <v>19</v>
      </c>
      <c r="M2868" s="2">
        <f t="shared" si="179"/>
        <v>42054.427083333336</v>
      </c>
      <c r="N2868" s="1">
        <f>IF(SUMPRODUCT(--ISNUMBER(SEARCH({"nasdaq.com","bloomberg.com","wsj.com","seekingalpha.com","valuewalk.com","reuters.com","forbes.com","marketwatch.com","investopedia.com","businessinsider.com","analystratings.com"},B2868)))&gt;0,1,0)</f>
        <v>0</v>
      </c>
      <c r="O2868" t="s">
        <v>3935</v>
      </c>
    </row>
    <row r="2869" spans="1:15" x14ac:dyDescent="0.35">
      <c r="A2869">
        <v>1.25448028673835</v>
      </c>
      <c r="B2869" t="s">
        <v>10</v>
      </c>
      <c r="C2869" t="s">
        <v>2643</v>
      </c>
      <c r="D2869">
        <v>20151214224500</v>
      </c>
      <c r="E2869" s="1">
        <f>IF(SUMPRODUCT(--ISNUMBER(SEARCH({"ECON_EARNINGSREPORT","ECON_STOCKMARKET"},C2869)))&gt;0,1,0)</f>
        <v>0</v>
      </c>
      <c r="F2869" s="1">
        <f>IF(SUMPRODUCT(--ISNUMBER(SEARCH({"ENV_"},C2869)))&gt;0,1,0)</f>
        <v>0</v>
      </c>
      <c r="G2869" s="1">
        <f>IF(SUMPRODUCT(--ISNUMBER(SEARCH({"DISCRIMINATION","HARASSMENT","HATE_SPEECH","GENDER_VIOLENCE"},C2869)))&gt;0,1,0)</f>
        <v>0</v>
      </c>
      <c r="H2869" s="1">
        <f>IF(SUMPRODUCT(--ISNUMBER(SEARCH({"LEGALIZE","LEGISLATION","TRIAL"},C2869)))&gt;0,1,0)</f>
        <v>0</v>
      </c>
      <c r="I2869" s="1">
        <f>IF(SUMPRODUCT(--ISNUMBER(SEARCH({"LEADER"},C2869)))&gt;0,1,0)</f>
        <v>1</v>
      </c>
      <c r="J2869" t="str">
        <f t="shared" si="176"/>
        <v>2015</v>
      </c>
      <c r="K2869" t="str">
        <f t="shared" si="177"/>
        <v>12</v>
      </c>
      <c r="L2869" t="str">
        <f t="shared" si="178"/>
        <v>14</v>
      </c>
      <c r="M2869" s="2">
        <f t="shared" si="179"/>
        <v>42352.947916666664</v>
      </c>
      <c r="N2869" s="1">
        <f>IF(SUMPRODUCT(--ISNUMBER(SEARCH({"nasdaq.com","bloomberg.com","wsj.com","seekingalpha.com","valuewalk.com","reuters.com","forbes.com","marketwatch.com","investopedia.com","businessinsider.com","analystratings.com"},B2869)))&gt;0,1,0)</f>
        <v>1</v>
      </c>
      <c r="O2869" t="s">
        <v>3935</v>
      </c>
    </row>
    <row r="2870" spans="1:15" x14ac:dyDescent="0.35">
      <c r="A2870">
        <v>0.63191153238546605</v>
      </c>
      <c r="B2870" t="s">
        <v>2644</v>
      </c>
      <c r="C2870" t="s">
        <v>2645</v>
      </c>
      <c r="D2870">
        <v>20160328213000</v>
      </c>
      <c r="E2870" s="1">
        <f>IF(SUMPRODUCT(--ISNUMBER(SEARCH({"ECON_EARNINGSREPORT","ECON_STOCKMARKET"},C2870)))&gt;0,1,0)</f>
        <v>1</v>
      </c>
      <c r="F2870" s="1">
        <f>IF(SUMPRODUCT(--ISNUMBER(SEARCH({"ENV_"},C2870)))&gt;0,1,0)</f>
        <v>0</v>
      </c>
      <c r="G2870" s="1">
        <f>IF(SUMPRODUCT(--ISNUMBER(SEARCH({"DISCRIMINATION","HARASSMENT","HATE_SPEECH","GENDER_VIOLENCE"},C2870)))&gt;0,1,0)</f>
        <v>0</v>
      </c>
      <c r="H2870" s="1">
        <f>IF(SUMPRODUCT(--ISNUMBER(SEARCH({"LEGALIZE","LEGISLATION","TRIAL"},C2870)))&gt;0,1,0)</f>
        <v>0</v>
      </c>
      <c r="I2870" s="1">
        <f>IF(SUMPRODUCT(--ISNUMBER(SEARCH({"LEADER"},C2870)))&gt;0,1,0)</f>
        <v>0</v>
      </c>
      <c r="J2870" t="str">
        <f t="shared" si="176"/>
        <v>2016</v>
      </c>
      <c r="K2870" t="str">
        <f t="shared" si="177"/>
        <v>03</v>
      </c>
      <c r="L2870" t="str">
        <f t="shared" si="178"/>
        <v>28</v>
      </c>
      <c r="M2870" s="2">
        <f t="shared" si="179"/>
        <v>42457.895833333336</v>
      </c>
      <c r="N2870" s="1">
        <f>IF(SUMPRODUCT(--ISNUMBER(SEARCH({"nasdaq.com","bloomberg.com","wsj.com","seekingalpha.com","valuewalk.com","reuters.com","forbes.com","marketwatch.com","investopedia.com","businessinsider.com","analystratings.com"},B2870)))&gt;0,1,0)</f>
        <v>0</v>
      </c>
      <c r="O2870" t="s">
        <v>3935</v>
      </c>
    </row>
    <row r="2871" spans="1:15" x14ac:dyDescent="0.35">
      <c r="A2871">
        <v>0.74074074074074103</v>
      </c>
      <c r="B2871" t="s">
        <v>11</v>
      </c>
      <c r="C2871" t="s">
        <v>2646</v>
      </c>
      <c r="D2871">
        <v>20160218044500</v>
      </c>
      <c r="E2871" s="1">
        <f>IF(SUMPRODUCT(--ISNUMBER(SEARCH({"ECON_EARNINGSREPORT","ECON_STOCKMARKET"},C2871)))&gt;0,1,0)</f>
        <v>0</v>
      </c>
      <c r="F2871" s="1">
        <f>IF(SUMPRODUCT(--ISNUMBER(SEARCH({"ENV_"},C2871)))&gt;0,1,0)</f>
        <v>0</v>
      </c>
      <c r="G2871" s="1">
        <f>IF(SUMPRODUCT(--ISNUMBER(SEARCH({"DISCRIMINATION","HARASSMENT","HATE_SPEECH","GENDER_VIOLENCE"},C2871)))&gt;0,1,0)</f>
        <v>0</v>
      </c>
      <c r="H2871" s="1">
        <f>IF(SUMPRODUCT(--ISNUMBER(SEARCH({"LEGALIZE","LEGISLATION","TRIAL"},C2871)))&gt;0,1,0)</f>
        <v>1</v>
      </c>
      <c r="I2871" s="1">
        <f>IF(SUMPRODUCT(--ISNUMBER(SEARCH({"LEADER"},C2871)))&gt;0,1,0)</f>
        <v>0</v>
      </c>
      <c r="J2871" t="str">
        <f t="shared" si="176"/>
        <v>2016</v>
      </c>
      <c r="K2871" t="str">
        <f t="shared" si="177"/>
        <v>02</v>
      </c>
      <c r="L2871" t="str">
        <f t="shared" si="178"/>
        <v>18</v>
      </c>
      <c r="M2871" s="2">
        <f t="shared" si="179"/>
        <v>42418.197916666664</v>
      </c>
      <c r="N2871" s="1">
        <f>IF(SUMPRODUCT(--ISNUMBER(SEARCH({"nasdaq.com","bloomberg.com","wsj.com","seekingalpha.com","valuewalk.com","reuters.com","forbes.com","marketwatch.com","investopedia.com","businessinsider.com","analystratings.com"},B2871)))&gt;0,1,0)</f>
        <v>0</v>
      </c>
      <c r="O2871" t="s">
        <v>3935</v>
      </c>
    </row>
    <row r="2872" spans="1:15" x14ac:dyDescent="0.35">
      <c r="A2872">
        <v>-1.0840108401084001</v>
      </c>
      <c r="B2872" t="s">
        <v>1767</v>
      </c>
      <c r="C2872" t="s">
        <v>2647</v>
      </c>
      <c r="D2872">
        <v>20150729163000</v>
      </c>
      <c r="E2872" s="1">
        <f>IF(SUMPRODUCT(--ISNUMBER(SEARCH({"ECON_EARNINGSREPORT","ECON_STOCKMARKET"},C2872)))&gt;0,1,0)</f>
        <v>0</v>
      </c>
      <c r="F2872" s="1">
        <f>IF(SUMPRODUCT(--ISNUMBER(SEARCH({"ENV_"},C2872)))&gt;0,1,0)</f>
        <v>0</v>
      </c>
      <c r="G2872" s="1">
        <f>IF(SUMPRODUCT(--ISNUMBER(SEARCH({"DISCRIMINATION","HARASSMENT","HATE_SPEECH","GENDER_VIOLENCE"},C2872)))&gt;0,1,0)</f>
        <v>0</v>
      </c>
      <c r="H2872" s="1">
        <f>IF(SUMPRODUCT(--ISNUMBER(SEARCH({"LEGALIZE","LEGISLATION","TRIAL"},C2872)))&gt;0,1,0)</f>
        <v>0</v>
      </c>
      <c r="I2872" s="1">
        <f>IF(SUMPRODUCT(--ISNUMBER(SEARCH({"LEADER"},C2872)))&gt;0,1,0)</f>
        <v>1</v>
      </c>
      <c r="J2872" t="str">
        <f t="shared" si="176"/>
        <v>2015</v>
      </c>
      <c r="K2872" t="str">
        <f t="shared" si="177"/>
        <v>07</v>
      </c>
      <c r="L2872" t="str">
        <f t="shared" si="178"/>
        <v>29</v>
      </c>
      <c r="M2872" s="2">
        <f t="shared" si="179"/>
        <v>42214.6875</v>
      </c>
      <c r="N2872" s="1">
        <f>IF(SUMPRODUCT(--ISNUMBER(SEARCH({"nasdaq.com","bloomberg.com","wsj.com","seekingalpha.com","valuewalk.com","reuters.com","forbes.com","marketwatch.com","investopedia.com","businessinsider.com","analystratings.com"},B2872)))&gt;0,1,0)</f>
        <v>0</v>
      </c>
      <c r="O2872" t="s">
        <v>3935</v>
      </c>
    </row>
    <row r="2873" spans="1:15" x14ac:dyDescent="0.35">
      <c r="A2873">
        <v>4.6979865771812097</v>
      </c>
      <c r="B2873" t="s">
        <v>296</v>
      </c>
      <c r="C2873" t="s">
        <v>2648</v>
      </c>
      <c r="D2873">
        <v>20160531191500</v>
      </c>
      <c r="E2873" s="1">
        <f>IF(SUMPRODUCT(--ISNUMBER(SEARCH({"ECON_EARNINGSREPORT","ECON_STOCKMARKET"},C2873)))&gt;0,1,0)</f>
        <v>0</v>
      </c>
      <c r="F2873" s="1">
        <f>IF(SUMPRODUCT(--ISNUMBER(SEARCH({"ENV_"},C2873)))&gt;0,1,0)</f>
        <v>0</v>
      </c>
      <c r="G2873" s="1">
        <f>IF(SUMPRODUCT(--ISNUMBER(SEARCH({"DISCRIMINATION","HARASSMENT","HATE_SPEECH","GENDER_VIOLENCE"},C2873)))&gt;0,1,0)</f>
        <v>0</v>
      </c>
      <c r="H2873" s="1">
        <f>IF(SUMPRODUCT(--ISNUMBER(SEARCH({"LEGALIZE","LEGISLATION","TRIAL"},C2873)))&gt;0,1,0)</f>
        <v>0</v>
      </c>
      <c r="I2873" s="1">
        <f>IF(SUMPRODUCT(--ISNUMBER(SEARCH({"LEADER"},C2873)))&gt;0,1,0)</f>
        <v>1</v>
      </c>
      <c r="J2873" t="str">
        <f t="shared" si="176"/>
        <v>2016</v>
      </c>
      <c r="K2873" t="str">
        <f t="shared" si="177"/>
        <v>05</v>
      </c>
      <c r="L2873" t="str">
        <f t="shared" si="178"/>
        <v>31</v>
      </c>
      <c r="M2873" s="2">
        <f t="shared" si="179"/>
        <v>42521.802083333336</v>
      </c>
      <c r="N2873" s="1">
        <f>IF(SUMPRODUCT(--ISNUMBER(SEARCH({"nasdaq.com","bloomberg.com","wsj.com","seekingalpha.com","valuewalk.com","reuters.com","forbes.com","marketwatch.com","investopedia.com","businessinsider.com","analystratings.com"},B2873)))&gt;0,1,0)</f>
        <v>0</v>
      </c>
      <c r="O2873" t="s">
        <v>3935</v>
      </c>
    </row>
    <row r="2874" spans="1:15" x14ac:dyDescent="0.35">
      <c r="A2874">
        <v>2.2071307300509302</v>
      </c>
      <c r="B2874" t="s">
        <v>51</v>
      </c>
      <c r="C2874" t="s">
        <v>2649</v>
      </c>
      <c r="D2874">
        <v>20151111163000</v>
      </c>
      <c r="E2874" s="1">
        <f>IF(SUMPRODUCT(--ISNUMBER(SEARCH({"ECON_EARNINGSREPORT","ECON_STOCKMARKET"},C2874)))&gt;0,1,0)</f>
        <v>1</v>
      </c>
      <c r="F2874" s="1">
        <f>IF(SUMPRODUCT(--ISNUMBER(SEARCH({"ENV_"},C2874)))&gt;0,1,0)</f>
        <v>1</v>
      </c>
      <c r="G2874" s="1">
        <f>IF(SUMPRODUCT(--ISNUMBER(SEARCH({"DISCRIMINATION","HARASSMENT","HATE_SPEECH","GENDER_VIOLENCE"},C2874)))&gt;0,1,0)</f>
        <v>0</v>
      </c>
      <c r="H2874" s="1">
        <f>IF(SUMPRODUCT(--ISNUMBER(SEARCH({"LEGALIZE","LEGISLATION","TRIAL"},C2874)))&gt;0,1,0)</f>
        <v>0</v>
      </c>
      <c r="I2874" s="1">
        <f>IF(SUMPRODUCT(--ISNUMBER(SEARCH({"LEADER"},C2874)))&gt;0,1,0)</f>
        <v>1</v>
      </c>
      <c r="J2874" t="str">
        <f t="shared" si="176"/>
        <v>2015</v>
      </c>
      <c r="K2874" t="str">
        <f t="shared" si="177"/>
        <v>11</v>
      </c>
      <c r="L2874" t="str">
        <f t="shared" si="178"/>
        <v>11</v>
      </c>
      <c r="M2874" s="2">
        <f t="shared" si="179"/>
        <v>42319.6875</v>
      </c>
      <c r="N2874" s="1">
        <f>IF(SUMPRODUCT(--ISNUMBER(SEARCH({"nasdaq.com","bloomberg.com","wsj.com","seekingalpha.com","valuewalk.com","reuters.com","forbes.com","marketwatch.com","investopedia.com","businessinsider.com","analystratings.com"},B2874)))&gt;0,1,0)</f>
        <v>0</v>
      </c>
      <c r="O2874" t="s">
        <v>3935</v>
      </c>
    </row>
    <row r="2875" spans="1:15" x14ac:dyDescent="0.35">
      <c r="A2875">
        <v>0.56022408963585402</v>
      </c>
      <c r="B2875" t="s">
        <v>2650</v>
      </c>
      <c r="C2875" t="s">
        <v>2651</v>
      </c>
      <c r="D2875">
        <v>20150716023000</v>
      </c>
      <c r="E2875" s="1">
        <f>IF(SUMPRODUCT(--ISNUMBER(SEARCH({"ECON_EARNINGSREPORT","ECON_STOCKMARKET"},C2875)))&gt;0,1,0)</f>
        <v>0</v>
      </c>
      <c r="F2875" s="1">
        <f>IF(SUMPRODUCT(--ISNUMBER(SEARCH({"ENV_"},C2875)))&gt;0,1,0)</f>
        <v>0</v>
      </c>
      <c r="G2875" s="1">
        <f>IF(SUMPRODUCT(--ISNUMBER(SEARCH({"DISCRIMINATION","HARASSMENT","HATE_SPEECH","GENDER_VIOLENCE"},C2875)))&gt;0,1,0)</f>
        <v>0</v>
      </c>
      <c r="H2875" s="1">
        <f>IF(SUMPRODUCT(--ISNUMBER(SEARCH({"LEGALIZE","LEGISLATION","TRIAL"},C2875)))&gt;0,1,0)</f>
        <v>0</v>
      </c>
      <c r="I2875" s="1">
        <f>IF(SUMPRODUCT(--ISNUMBER(SEARCH({"LEADER"},C2875)))&gt;0,1,0)</f>
        <v>1</v>
      </c>
      <c r="J2875" t="str">
        <f t="shared" si="176"/>
        <v>2015</v>
      </c>
      <c r="K2875" t="str">
        <f t="shared" si="177"/>
        <v>07</v>
      </c>
      <c r="L2875" t="str">
        <f t="shared" si="178"/>
        <v>16</v>
      </c>
      <c r="M2875" s="2">
        <f t="shared" si="179"/>
        <v>42201.104166666664</v>
      </c>
      <c r="N2875" s="1">
        <f>IF(SUMPRODUCT(--ISNUMBER(SEARCH({"nasdaq.com","bloomberg.com","wsj.com","seekingalpha.com","valuewalk.com","reuters.com","forbes.com","marketwatch.com","investopedia.com","businessinsider.com","analystratings.com"},B2875)))&gt;0,1,0)</f>
        <v>0</v>
      </c>
      <c r="O2875" t="s">
        <v>3935</v>
      </c>
    </row>
    <row r="2876" spans="1:15" x14ac:dyDescent="0.35">
      <c r="A2876">
        <v>-1.4473684210526301</v>
      </c>
      <c r="B2876" t="s">
        <v>10</v>
      </c>
      <c r="C2876" t="s">
        <v>2652</v>
      </c>
      <c r="D2876">
        <v>20151220200000</v>
      </c>
      <c r="E2876" s="1">
        <f>IF(SUMPRODUCT(--ISNUMBER(SEARCH({"ECON_EARNINGSREPORT","ECON_STOCKMARKET"},C2876)))&gt;0,1,0)</f>
        <v>1</v>
      </c>
      <c r="F2876" s="1">
        <f>IF(SUMPRODUCT(--ISNUMBER(SEARCH({"ENV_"},C2876)))&gt;0,1,0)</f>
        <v>0</v>
      </c>
      <c r="G2876" s="1">
        <f>IF(SUMPRODUCT(--ISNUMBER(SEARCH({"DISCRIMINATION","HARASSMENT","HATE_SPEECH","GENDER_VIOLENCE"},C2876)))&gt;0,1,0)</f>
        <v>0</v>
      </c>
      <c r="H2876" s="1">
        <f>IF(SUMPRODUCT(--ISNUMBER(SEARCH({"LEGALIZE","LEGISLATION","TRIAL"},C2876)))&gt;0,1,0)</f>
        <v>0</v>
      </c>
      <c r="I2876" s="1">
        <f>IF(SUMPRODUCT(--ISNUMBER(SEARCH({"LEADER"},C2876)))&gt;0,1,0)</f>
        <v>0</v>
      </c>
      <c r="J2876" t="str">
        <f t="shared" si="176"/>
        <v>2015</v>
      </c>
      <c r="K2876" t="str">
        <f t="shared" si="177"/>
        <v>12</v>
      </c>
      <c r="L2876" t="str">
        <f t="shared" si="178"/>
        <v>20</v>
      </c>
      <c r="M2876" s="2">
        <f t="shared" si="179"/>
        <v>42358.833333333336</v>
      </c>
      <c r="N2876" s="1">
        <f>IF(SUMPRODUCT(--ISNUMBER(SEARCH({"nasdaq.com","bloomberg.com","wsj.com","seekingalpha.com","valuewalk.com","reuters.com","forbes.com","marketwatch.com","investopedia.com","businessinsider.com","analystratings.com"},B2876)))&gt;0,1,0)</f>
        <v>1</v>
      </c>
      <c r="O2876" t="s">
        <v>3935</v>
      </c>
    </row>
    <row r="2877" spans="1:15" x14ac:dyDescent="0.35">
      <c r="A2877">
        <v>-1.2578616352201299</v>
      </c>
      <c r="B2877" t="s">
        <v>2653</v>
      </c>
      <c r="C2877" t="s">
        <v>2654</v>
      </c>
      <c r="D2877">
        <v>20150715173000</v>
      </c>
      <c r="E2877" s="1">
        <f>IF(SUMPRODUCT(--ISNUMBER(SEARCH({"ECON_EARNINGSREPORT","ECON_STOCKMARKET"},C2877)))&gt;0,1,0)</f>
        <v>1</v>
      </c>
      <c r="F2877" s="1">
        <f>IF(SUMPRODUCT(--ISNUMBER(SEARCH({"ENV_"},C2877)))&gt;0,1,0)</f>
        <v>0</v>
      </c>
      <c r="G2877" s="1">
        <f>IF(SUMPRODUCT(--ISNUMBER(SEARCH({"DISCRIMINATION","HARASSMENT","HATE_SPEECH","GENDER_VIOLENCE"},C2877)))&gt;0,1,0)</f>
        <v>0</v>
      </c>
      <c r="H2877" s="1">
        <f>IF(SUMPRODUCT(--ISNUMBER(SEARCH({"LEGALIZE","LEGISLATION","TRIAL"},C2877)))&gt;0,1,0)</f>
        <v>0</v>
      </c>
      <c r="I2877" s="1">
        <f>IF(SUMPRODUCT(--ISNUMBER(SEARCH({"LEADER"},C2877)))&gt;0,1,0)</f>
        <v>0</v>
      </c>
      <c r="J2877" t="str">
        <f t="shared" si="176"/>
        <v>2015</v>
      </c>
      <c r="K2877" t="str">
        <f t="shared" si="177"/>
        <v>07</v>
      </c>
      <c r="L2877" t="str">
        <f t="shared" si="178"/>
        <v>15</v>
      </c>
      <c r="M2877" s="2">
        <f t="shared" si="179"/>
        <v>42200.729166666664</v>
      </c>
      <c r="N2877" s="1">
        <f>IF(SUMPRODUCT(--ISNUMBER(SEARCH({"nasdaq.com","bloomberg.com","wsj.com","seekingalpha.com","valuewalk.com","reuters.com","forbes.com","marketwatch.com","investopedia.com","businessinsider.com","analystratings.com"},B2877)))&gt;0,1,0)</f>
        <v>0</v>
      </c>
      <c r="O2877" t="s">
        <v>3935</v>
      </c>
    </row>
    <row r="2878" spans="1:15" x14ac:dyDescent="0.35">
      <c r="A2878">
        <v>4.1198501872659197</v>
      </c>
      <c r="B2878" t="s">
        <v>31</v>
      </c>
      <c r="C2878" t="s">
        <v>2655</v>
      </c>
      <c r="D2878">
        <v>20150714044500</v>
      </c>
      <c r="E2878" s="1">
        <f>IF(SUMPRODUCT(--ISNUMBER(SEARCH({"ECON_EARNINGSREPORT","ECON_STOCKMARKET"},C2878)))&gt;0,1,0)</f>
        <v>0</v>
      </c>
      <c r="F2878" s="1">
        <f>IF(SUMPRODUCT(--ISNUMBER(SEARCH({"ENV_"},C2878)))&gt;0,1,0)</f>
        <v>0</v>
      </c>
      <c r="G2878" s="1">
        <f>IF(SUMPRODUCT(--ISNUMBER(SEARCH({"DISCRIMINATION","HARASSMENT","HATE_SPEECH","GENDER_VIOLENCE"},C2878)))&gt;0,1,0)</f>
        <v>0</v>
      </c>
      <c r="H2878" s="1">
        <f>IF(SUMPRODUCT(--ISNUMBER(SEARCH({"LEGALIZE","LEGISLATION","TRIAL"},C2878)))&gt;0,1,0)</f>
        <v>0</v>
      </c>
      <c r="I2878" s="1">
        <f>IF(SUMPRODUCT(--ISNUMBER(SEARCH({"LEADER"},C2878)))&gt;0,1,0)</f>
        <v>0</v>
      </c>
      <c r="J2878" t="str">
        <f t="shared" si="176"/>
        <v>2015</v>
      </c>
      <c r="K2878" t="str">
        <f t="shared" si="177"/>
        <v>07</v>
      </c>
      <c r="L2878" t="str">
        <f t="shared" si="178"/>
        <v>14</v>
      </c>
      <c r="M2878" s="2">
        <f t="shared" si="179"/>
        <v>42199.197916666664</v>
      </c>
      <c r="N2878" s="1">
        <f>IF(SUMPRODUCT(--ISNUMBER(SEARCH({"nasdaq.com","bloomberg.com","wsj.com","seekingalpha.com","valuewalk.com","reuters.com","forbes.com","marketwatch.com","investopedia.com","businessinsider.com","analystratings.com"},B2878)))&gt;0,1,0)</f>
        <v>0</v>
      </c>
      <c r="O2878" t="s">
        <v>3935</v>
      </c>
    </row>
    <row r="2879" spans="1:15" x14ac:dyDescent="0.35">
      <c r="A2879">
        <v>-1.16550116550117</v>
      </c>
      <c r="B2879" t="s">
        <v>2656</v>
      </c>
      <c r="C2879" t="s">
        <v>1558</v>
      </c>
      <c r="D2879">
        <v>20150715003000</v>
      </c>
      <c r="E2879" s="1">
        <f>IF(SUMPRODUCT(--ISNUMBER(SEARCH({"ECON_EARNINGSREPORT","ECON_STOCKMARKET"},C2879)))&gt;0,1,0)</f>
        <v>1</v>
      </c>
      <c r="F2879" s="1">
        <f>IF(SUMPRODUCT(--ISNUMBER(SEARCH({"ENV_"},C2879)))&gt;0,1,0)</f>
        <v>1</v>
      </c>
      <c r="G2879" s="1">
        <f>IF(SUMPRODUCT(--ISNUMBER(SEARCH({"DISCRIMINATION","HARASSMENT","HATE_SPEECH","GENDER_VIOLENCE"},C2879)))&gt;0,1,0)</f>
        <v>0</v>
      </c>
      <c r="H2879" s="1">
        <f>IF(SUMPRODUCT(--ISNUMBER(SEARCH({"LEGALIZE","LEGISLATION","TRIAL"},C2879)))&gt;0,1,0)</f>
        <v>0</v>
      </c>
      <c r="I2879" s="1">
        <f>IF(SUMPRODUCT(--ISNUMBER(SEARCH({"LEADER"},C2879)))&gt;0,1,0)</f>
        <v>1</v>
      </c>
      <c r="J2879" t="str">
        <f t="shared" si="176"/>
        <v>2015</v>
      </c>
      <c r="K2879" t="str">
        <f t="shared" si="177"/>
        <v>07</v>
      </c>
      <c r="L2879" t="str">
        <f t="shared" si="178"/>
        <v>15</v>
      </c>
      <c r="M2879" s="2">
        <f t="shared" si="179"/>
        <v>42200.020833333336</v>
      </c>
      <c r="N2879" s="1">
        <f>IF(SUMPRODUCT(--ISNUMBER(SEARCH({"nasdaq.com","bloomberg.com","wsj.com","seekingalpha.com","valuewalk.com","reuters.com","forbes.com","marketwatch.com","investopedia.com","businessinsider.com","analystratings.com"},B2879)))&gt;0,1,0)</f>
        <v>0</v>
      </c>
      <c r="O2879" t="s">
        <v>3935</v>
      </c>
    </row>
    <row r="2880" spans="1:15" x14ac:dyDescent="0.35">
      <c r="A2880">
        <v>0</v>
      </c>
      <c r="B2880" t="s">
        <v>61</v>
      </c>
      <c r="C2880" t="s">
        <v>2657</v>
      </c>
      <c r="D2880">
        <v>20160613203000</v>
      </c>
      <c r="E2880" s="1">
        <f>IF(SUMPRODUCT(--ISNUMBER(SEARCH({"ECON_EARNINGSREPORT","ECON_STOCKMARKET"},C2880)))&gt;0,1,0)</f>
        <v>1</v>
      </c>
      <c r="F2880" s="1">
        <f>IF(SUMPRODUCT(--ISNUMBER(SEARCH({"ENV_"},C2880)))&gt;0,1,0)</f>
        <v>0</v>
      </c>
      <c r="G2880" s="1">
        <f>IF(SUMPRODUCT(--ISNUMBER(SEARCH({"DISCRIMINATION","HARASSMENT","HATE_SPEECH","GENDER_VIOLENCE"},C2880)))&gt;0,1,0)</f>
        <v>0</v>
      </c>
      <c r="H2880" s="1">
        <f>IF(SUMPRODUCT(--ISNUMBER(SEARCH({"LEGALIZE","LEGISLATION","TRIAL"},C2880)))&gt;0,1,0)</f>
        <v>0</v>
      </c>
      <c r="I2880" s="1">
        <f>IF(SUMPRODUCT(--ISNUMBER(SEARCH({"LEADER"},C2880)))&gt;0,1,0)</f>
        <v>0</v>
      </c>
      <c r="J2880" t="str">
        <f t="shared" si="176"/>
        <v>2016</v>
      </c>
      <c r="K2880" t="str">
        <f t="shared" si="177"/>
        <v>06</v>
      </c>
      <c r="L2880" t="str">
        <f t="shared" si="178"/>
        <v>13</v>
      </c>
      <c r="M2880" s="2">
        <f t="shared" si="179"/>
        <v>42534.854166666664</v>
      </c>
      <c r="N2880" s="1">
        <f>IF(SUMPRODUCT(--ISNUMBER(SEARCH({"nasdaq.com","bloomberg.com","wsj.com","seekingalpha.com","valuewalk.com","reuters.com","forbes.com","marketwatch.com","investopedia.com","businessinsider.com","analystratings.com"},B2880)))&gt;0,1,0)</f>
        <v>0</v>
      </c>
      <c r="O2880" t="s">
        <v>3935</v>
      </c>
    </row>
    <row r="2881" spans="1:15" x14ac:dyDescent="0.35">
      <c r="A2881">
        <v>-0.50505050505050497</v>
      </c>
      <c r="B2881" t="s">
        <v>25</v>
      </c>
      <c r="C2881" t="s">
        <v>1437</v>
      </c>
      <c r="D2881">
        <v>20150714220000</v>
      </c>
      <c r="E2881" s="1">
        <f>IF(SUMPRODUCT(--ISNUMBER(SEARCH({"ECON_EARNINGSREPORT","ECON_STOCKMARKET"},C2881)))&gt;0,1,0)</f>
        <v>1</v>
      </c>
      <c r="F2881" s="1">
        <f>IF(SUMPRODUCT(--ISNUMBER(SEARCH({"ENV_"},C2881)))&gt;0,1,0)</f>
        <v>0</v>
      </c>
      <c r="G2881" s="1">
        <f>IF(SUMPRODUCT(--ISNUMBER(SEARCH({"DISCRIMINATION","HARASSMENT","HATE_SPEECH","GENDER_VIOLENCE"},C2881)))&gt;0,1,0)</f>
        <v>0</v>
      </c>
      <c r="H2881" s="1">
        <f>IF(SUMPRODUCT(--ISNUMBER(SEARCH({"LEGALIZE","LEGISLATION","TRIAL"},C2881)))&gt;0,1,0)</f>
        <v>0</v>
      </c>
      <c r="I2881" s="1">
        <f>IF(SUMPRODUCT(--ISNUMBER(SEARCH({"LEADER"},C2881)))&gt;0,1,0)</f>
        <v>0</v>
      </c>
      <c r="J2881" t="str">
        <f t="shared" si="176"/>
        <v>2015</v>
      </c>
      <c r="K2881" t="str">
        <f t="shared" si="177"/>
        <v>07</v>
      </c>
      <c r="L2881" t="str">
        <f t="shared" si="178"/>
        <v>14</v>
      </c>
      <c r="M2881" s="2">
        <f t="shared" si="179"/>
        <v>42199.916666666664</v>
      </c>
      <c r="N2881" s="1">
        <f>IF(SUMPRODUCT(--ISNUMBER(SEARCH({"nasdaq.com","bloomberg.com","wsj.com","seekingalpha.com","valuewalk.com","reuters.com","forbes.com","marketwatch.com","investopedia.com","businessinsider.com","analystratings.com"},B2881)))&gt;0,1,0)</f>
        <v>0</v>
      </c>
      <c r="O2881" t="s">
        <v>3935</v>
      </c>
    </row>
    <row r="2882" spans="1:15" x14ac:dyDescent="0.35">
      <c r="A2882">
        <v>-0.13003901170351101</v>
      </c>
      <c r="B2882" t="s">
        <v>1775</v>
      </c>
      <c r="C2882" t="s">
        <v>1776</v>
      </c>
      <c r="D2882">
        <v>20150714093000</v>
      </c>
      <c r="E2882" s="1">
        <f>IF(SUMPRODUCT(--ISNUMBER(SEARCH({"ECON_EARNINGSREPORT","ECON_STOCKMARKET"},C2882)))&gt;0,1,0)</f>
        <v>1</v>
      </c>
      <c r="F2882" s="1">
        <f>IF(SUMPRODUCT(--ISNUMBER(SEARCH({"ENV_"},C2882)))&gt;0,1,0)</f>
        <v>0</v>
      </c>
      <c r="G2882" s="1">
        <f>IF(SUMPRODUCT(--ISNUMBER(SEARCH({"DISCRIMINATION","HARASSMENT","HATE_SPEECH","GENDER_VIOLENCE"},C2882)))&gt;0,1,0)</f>
        <v>0</v>
      </c>
      <c r="H2882" s="1">
        <f>IF(SUMPRODUCT(--ISNUMBER(SEARCH({"LEGALIZE","LEGISLATION","TRIAL"},C2882)))&gt;0,1,0)</f>
        <v>1</v>
      </c>
      <c r="I2882" s="1">
        <f>IF(SUMPRODUCT(--ISNUMBER(SEARCH({"LEADER"},C2882)))&gt;0,1,0)</f>
        <v>1</v>
      </c>
      <c r="J2882" t="str">
        <f t="shared" si="176"/>
        <v>2015</v>
      </c>
      <c r="K2882" t="str">
        <f t="shared" si="177"/>
        <v>07</v>
      </c>
      <c r="L2882" t="str">
        <f t="shared" si="178"/>
        <v>14</v>
      </c>
      <c r="M2882" s="2">
        <f t="shared" si="179"/>
        <v>42199.395833333336</v>
      </c>
      <c r="N2882" s="1">
        <f>IF(SUMPRODUCT(--ISNUMBER(SEARCH({"nasdaq.com","bloomberg.com","wsj.com","seekingalpha.com","valuewalk.com","reuters.com","forbes.com","marketwatch.com","investopedia.com","businessinsider.com","analystratings.com"},B2882)))&gt;0,1,0)</f>
        <v>0</v>
      </c>
      <c r="O2882" t="s">
        <v>3935</v>
      </c>
    </row>
    <row r="2883" spans="1:15" x14ac:dyDescent="0.35">
      <c r="A2883">
        <v>0.73937153419593304</v>
      </c>
      <c r="B2883" t="s">
        <v>1769</v>
      </c>
      <c r="C2883" t="s">
        <v>2222</v>
      </c>
      <c r="D2883">
        <v>20151222044500</v>
      </c>
      <c r="E2883" s="1">
        <f>IF(SUMPRODUCT(--ISNUMBER(SEARCH({"ECON_EARNINGSREPORT","ECON_STOCKMARKET"},C2883)))&gt;0,1,0)</f>
        <v>1</v>
      </c>
      <c r="F2883" s="1">
        <f>IF(SUMPRODUCT(--ISNUMBER(SEARCH({"ENV_"},C2883)))&gt;0,1,0)</f>
        <v>0</v>
      </c>
      <c r="G2883" s="1">
        <f>IF(SUMPRODUCT(--ISNUMBER(SEARCH({"DISCRIMINATION","HARASSMENT","HATE_SPEECH","GENDER_VIOLENCE"},C2883)))&gt;0,1,0)</f>
        <v>0</v>
      </c>
      <c r="H2883" s="1">
        <f>IF(SUMPRODUCT(--ISNUMBER(SEARCH({"LEGALIZE","LEGISLATION","TRIAL"},C2883)))&gt;0,1,0)</f>
        <v>0</v>
      </c>
      <c r="I2883" s="1">
        <f>IF(SUMPRODUCT(--ISNUMBER(SEARCH({"LEADER"},C2883)))&gt;0,1,0)</f>
        <v>0</v>
      </c>
      <c r="J2883" t="str">
        <f t="shared" ref="J2883:J2946" si="180">LEFT(D2883,4)</f>
        <v>2015</v>
      </c>
      <c r="K2883" t="str">
        <f t="shared" ref="K2883:K2946" si="181">MID(D2883,5,2)</f>
        <v>12</v>
      </c>
      <c r="L2883" t="str">
        <f t="shared" ref="L2883:L2946" si="182">MID(D2883,7,2)</f>
        <v>22</v>
      </c>
      <c r="M2883" s="2">
        <f t="shared" ref="M2883:M2946" si="183">DATE(LEFT(D2883,4),MID(D2883,5,2),MID(D2883,7,2))+TIME(MID(D2883,9,2),MID(D2883,11,2),RIGHT(D2883,2))</f>
        <v>42360.197916666664</v>
      </c>
      <c r="N2883" s="1">
        <f>IF(SUMPRODUCT(--ISNUMBER(SEARCH({"nasdaq.com","bloomberg.com","wsj.com","seekingalpha.com","valuewalk.com","reuters.com","forbes.com","marketwatch.com","investopedia.com","businessinsider.com","analystratings.com"},B2883)))&gt;0,1,0)</f>
        <v>0</v>
      </c>
      <c r="O2883" t="s">
        <v>3935</v>
      </c>
    </row>
    <row r="2884" spans="1:15" x14ac:dyDescent="0.35">
      <c r="A2884">
        <v>-1.5625</v>
      </c>
      <c r="B2884" t="s">
        <v>2658</v>
      </c>
      <c r="D2884">
        <v>20150319201500</v>
      </c>
      <c r="E2884" s="1">
        <f>IF(SUMPRODUCT(--ISNUMBER(SEARCH({"ECON_EARNINGSREPORT","ECON_STOCKMARKET"},C2884)))&gt;0,1,0)</f>
        <v>0</v>
      </c>
      <c r="F2884" s="1">
        <f>IF(SUMPRODUCT(--ISNUMBER(SEARCH({"ENV_"},C2884)))&gt;0,1,0)</f>
        <v>0</v>
      </c>
      <c r="G2884" s="1">
        <f>IF(SUMPRODUCT(--ISNUMBER(SEARCH({"DISCRIMINATION","HARASSMENT","HATE_SPEECH","GENDER_VIOLENCE"},C2884)))&gt;0,1,0)</f>
        <v>0</v>
      </c>
      <c r="H2884" s="1">
        <f>IF(SUMPRODUCT(--ISNUMBER(SEARCH({"LEGALIZE","LEGISLATION","TRIAL"},C2884)))&gt;0,1,0)</f>
        <v>0</v>
      </c>
      <c r="I2884" s="1">
        <f>IF(SUMPRODUCT(--ISNUMBER(SEARCH({"LEADER"},C2884)))&gt;0,1,0)</f>
        <v>0</v>
      </c>
      <c r="J2884" t="str">
        <f t="shared" si="180"/>
        <v>2015</v>
      </c>
      <c r="K2884" t="str">
        <f t="shared" si="181"/>
        <v>03</v>
      </c>
      <c r="L2884" t="str">
        <f t="shared" si="182"/>
        <v>19</v>
      </c>
      <c r="M2884" s="2">
        <f t="shared" si="183"/>
        <v>42082.84375</v>
      </c>
      <c r="N2884" s="1">
        <f>IF(SUMPRODUCT(--ISNUMBER(SEARCH({"nasdaq.com","bloomberg.com","wsj.com","seekingalpha.com","valuewalk.com","reuters.com","forbes.com","marketwatch.com","investopedia.com","businessinsider.com","analystratings.com"},B2884)))&gt;0,1,0)</f>
        <v>0</v>
      </c>
      <c r="O2884" t="s">
        <v>3935</v>
      </c>
    </row>
    <row r="2885" spans="1:15" x14ac:dyDescent="0.35">
      <c r="A2885">
        <v>0.66666666666666696</v>
      </c>
      <c r="B2885" t="s">
        <v>384</v>
      </c>
      <c r="C2885" t="s">
        <v>2659</v>
      </c>
      <c r="D2885">
        <v>20150902223000</v>
      </c>
      <c r="E2885" s="1">
        <f>IF(SUMPRODUCT(--ISNUMBER(SEARCH({"ECON_EARNINGSREPORT","ECON_STOCKMARKET"},C2885)))&gt;0,1,0)</f>
        <v>1</v>
      </c>
      <c r="F2885" s="1">
        <f>IF(SUMPRODUCT(--ISNUMBER(SEARCH({"ENV_"},C2885)))&gt;0,1,0)</f>
        <v>0</v>
      </c>
      <c r="G2885" s="1">
        <f>IF(SUMPRODUCT(--ISNUMBER(SEARCH({"DISCRIMINATION","HARASSMENT","HATE_SPEECH","GENDER_VIOLENCE"},C2885)))&gt;0,1,0)</f>
        <v>0</v>
      </c>
      <c r="H2885" s="1">
        <f>IF(SUMPRODUCT(--ISNUMBER(SEARCH({"LEGALIZE","LEGISLATION","TRIAL"},C2885)))&gt;0,1,0)</f>
        <v>1</v>
      </c>
      <c r="I2885" s="1">
        <f>IF(SUMPRODUCT(--ISNUMBER(SEARCH({"LEADER"},C2885)))&gt;0,1,0)</f>
        <v>0</v>
      </c>
      <c r="J2885" t="str">
        <f t="shared" si="180"/>
        <v>2015</v>
      </c>
      <c r="K2885" t="str">
        <f t="shared" si="181"/>
        <v>09</v>
      </c>
      <c r="L2885" t="str">
        <f t="shared" si="182"/>
        <v>02</v>
      </c>
      <c r="M2885" s="2">
        <f t="shared" si="183"/>
        <v>42249.9375</v>
      </c>
      <c r="N2885" s="1">
        <f>IF(SUMPRODUCT(--ISNUMBER(SEARCH({"nasdaq.com","bloomberg.com","wsj.com","seekingalpha.com","valuewalk.com","reuters.com","forbes.com","marketwatch.com","investopedia.com","businessinsider.com","analystratings.com"},B2885)))&gt;0,1,0)</f>
        <v>0</v>
      </c>
      <c r="O2885" t="s">
        <v>3935</v>
      </c>
    </row>
    <row r="2886" spans="1:15" x14ac:dyDescent="0.35">
      <c r="A2886">
        <v>0.83892617449664497</v>
      </c>
      <c r="B2886" t="s">
        <v>23</v>
      </c>
      <c r="C2886" t="s">
        <v>2660</v>
      </c>
      <c r="D2886">
        <v>20150818184500</v>
      </c>
      <c r="E2886" s="1">
        <f>IF(SUMPRODUCT(--ISNUMBER(SEARCH({"ECON_EARNINGSREPORT","ECON_STOCKMARKET"},C2886)))&gt;0,1,0)</f>
        <v>1</v>
      </c>
      <c r="F2886" s="1">
        <f>IF(SUMPRODUCT(--ISNUMBER(SEARCH({"ENV_"},C2886)))&gt;0,1,0)</f>
        <v>0</v>
      </c>
      <c r="G2886" s="1">
        <f>IF(SUMPRODUCT(--ISNUMBER(SEARCH({"DISCRIMINATION","HARASSMENT","HATE_SPEECH","GENDER_VIOLENCE"},C2886)))&gt;0,1,0)</f>
        <v>0</v>
      </c>
      <c r="H2886" s="1">
        <f>IF(SUMPRODUCT(--ISNUMBER(SEARCH({"LEGALIZE","LEGISLATION","TRIAL"},C2886)))&gt;0,1,0)</f>
        <v>0</v>
      </c>
      <c r="I2886" s="1">
        <f>IF(SUMPRODUCT(--ISNUMBER(SEARCH({"LEADER"},C2886)))&gt;0,1,0)</f>
        <v>0</v>
      </c>
      <c r="J2886" t="str">
        <f t="shared" si="180"/>
        <v>2015</v>
      </c>
      <c r="K2886" t="str">
        <f t="shared" si="181"/>
        <v>08</v>
      </c>
      <c r="L2886" t="str">
        <f t="shared" si="182"/>
        <v>18</v>
      </c>
      <c r="M2886" s="2">
        <f t="shared" si="183"/>
        <v>42234.78125</v>
      </c>
      <c r="N2886" s="1">
        <f>IF(SUMPRODUCT(--ISNUMBER(SEARCH({"nasdaq.com","bloomberg.com","wsj.com","seekingalpha.com","valuewalk.com","reuters.com","forbes.com","marketwatch.com","investopedia.com","businessinsider.com","analystratings.com"},B2886)))&gt;0,1,0)</f>
        <v>0</v>
      </c>
      <c r="O2886" t="s">
        <v>3935</v>
      </c>
    </row>
    <row r="2887" spans="1:15" x14ac:dyDescent="0.35">
      <c r="A2887">
        <v>2.4657534246575299</v>
      </c>
      <c r="B2887" t="s">
        <v>1530</v>
      </c>
      <c r="C2887" t="s">
        <v>2661</v>
      </c>
      <c r="D2887">
        <v>20151230213000</v>
      </c>
      <c r="E2887" s="1">
        <f>IF(SUMPRODUCT(--ISNUMBER(SEARCH({"ECON_EARNINGSREPORT","ECON_STOCKMARKET"},C2887)))&gt;0,1,0)</f>
        <v>1</v>
      </c>
      <c r="F2887" s="1">
        <f>IF(SUMPRODUCT(--ISNUMBER(SEARCH({"ENV_"},C2887)))&gt;0,1,0)</f>
        <v>0</v>
      </c>
      <c r="G2887" s="1">
        <f>IF(SUMPRODUCT(--ISNUMBER(SEARCH({"DISCRIMINATION","HARASSMENT","HATE_SPEECH","GENDER_VIOLENCE"},C2887)))&gt;0,1,0)</f>
        <v>0</v>
      </c>
      <c r="H2887" s="1">
        <f>IF(SUMPRODUCT(--ISNUMBER(SEARCH({"LEGALIZE","LEGISLATION","TRIAL"},C2887)))&gt;0,1,0)</f>
        <v>0</v>
      </c>
      <c r="I2887" s="1">
        <f>IF(SUMPRODUCT(--ISNUMBER(SEARCH({"LEADER"},C2887)))&gt;0,1,0)</f>
        <v>0</v>
      </c>
      <c r="J2887" t="str">
        <f t="shared" si="180"/>
        <v>2015</v>
      </c>
      <c r="K2887" t="str">
        <f t="shared" si="181"/>
        <v>12</v>
      </c>
      <c r="L2887" t="str">
        <f t="shared" si="182"/>
        <v>30</v>
      </c>
      <c r="M2887" s="2">
        <f t="shared" si="183"/>
        <v>42368.895833333336</v>
      </c>
      <c r="N2887" s="1">
        <f>IF(SUMPRODUCT(--ISNUMBER(SEARCH({"nasdaq.com","bloomberg.com","wsj.com","seekingalpha.com","valuewalk.com","reuters.com","forbes.com","marketwatch.com","investopedia.com","businessinsider.com","analystratings.com"},B2887)))&gt;0,1,0)</f>
        <v>0</v>
      </c>
      <c r="O2887" t="s">
        <v>3935</v>
      </c>
    </row>
    <row r="2888" spans="1:15" x14ac:dyDescent="0.35">
      <c r="A2888">
        <v>-0.18018018018018001</v>
      </c>
      <c r="B2888" t="s">
        <v>2662</v>
      </c>
      <c r="C2888" t="s">
        <v>2663</v>
      </c>
      <c r="D2888">
        <v>20160125171500</v>
      </c>
      <c r="E2888" s="1">
        <f>IF(SUMPRODUCT(--ISNUMBER(SEARCH({"ECON_EARNINGSREPORT","ECON_STOCKMARKET"},C2888)))&gt;0,1,0)</f>
        <v>1</v>
      </c>
      <c r="F2888" s="1">
        <f>IF(SUMPRODUCT(--ISNUMBER(SEARCH({"ENV_"},C2888)))&gt;0,1,0)</f>
        <v>0</v>
      </c>
      <c r="G2888" s="1">
        <f>IF(SUMPRODUCT(--ISNUMBER(SEARCH({"DISCRIMINATION","HARASSMENT","HATE_SPEECH","GENDER_VIOLENCE"},C2888)))&gt;0,1,0)</f>
        <v>0</v>
      </c>
      <c r="H2888" s="1">
        <f>IF(SUMPRODUCT(--ISNUMBER(SEARCH({"LEGALIZE","LEGISLATION","TRIAL"},C2888)))&gt;0,1,0)</f>
        <v>0</v>
      </c>
      <c r="I2888" s="1">
        <f>IF(SUMPRODUCT(--ISNUMBER(SEARCH({"LEADER"},C2888)))&gt;0,1,0)</f>
        <v>0</v>
      </c>
      <c r="J2888" t="str">
        <f t="shared" si="180"/>
        <v>2016</v>
      </c>
      <c r="K2888" t="str">
        <f t="shared" si="181"/>
        <v>01</v>
      </c>
      <c r="L2888" t="str">
        <f t="shared" si="182"/>
        <v>25</v>
      </c>
      <c r="M2888" s="2">
        <f t="shared" si="183"/>
        <v>42394.71875</v>
      </c>
      <c r="N2888" s="1">
        <f>IF(SUMPRODUCT(--ISNUMBER(SEARCH({"nasdaq.com","bloomberg.com","wsj.com","seekingalpha.com","valuewalk.com","reuters.com","forbes.com","marketwatch.com","investopedia.com","businessinsider.com","analystratings.com"},B2888)))&gt;0,1,0)</f>
        <v>0</v>
      </c>
      <c r="O2888" t="s">
        <v>3935</v>
      </c>
    </row>
    <row r="2889" spans="1:15" x14ac:dyDescent="0.35">
      <c r="A2889">
        <v>0.76530612244898</v>
      </c>
      <c r="B2889" t="s">
        <v>85</v>
      </c>
      <c r="C2889" t="s">
        <v>2664</v>
      </c>
      <c r="D2889">
        <v>20150402161500</v>
      </c>
      <c r="E2889" s="1">
        <f>IF(SUMPRODUCT(--ISNUMBER(SEARCH({"ECON_EARNINGSREPORT","ECON_STOCKMARKET"},C2889)))&gt;0,1,0)</f>
        <v>0</v>
      </c>
      <c r="F2889" s="1">
        <f>IF(SUMPRODUCT(--ISNUMBER(SEARCH({"ENV_"},C2889)))&gt;0,1,0)</f>
        <v>0</v>
      </c>
      <c r="G2889" s="1">
        <f>IF(SUMPRODUCT(--ISNUMBER(SEARCH({"DISCRIMINATION","HARASSMENT","HATE_SPEECH","GENDER_VIOLENCE"},C2889)))&gt;0,1,0)</f>
        <v>0</v>
      </c>
      <c r="H2889" s="1">
        <f>IF(SUMPRODUCT(--ISNUMBER(SEARCH({"LEGALIZE","LEGISLATION","TRIAL"},C2889)))&gt;0,1,0)</f>
        <v>0</v>
      </c>
      <c r="I2889" s="1">
        <f>IF(SUMPRODUCT(--ISNUMBER(SEARCH({"LEADER"},C2889)))&gt;0,1,0)</f>
        <v>0</v>
      </c>
      <c r="J2889" t="str">
        <f t="shared" si="180"/>
        <v>2015</v>
      </c>
      <c r="K2889" t="str">
        <f t="shared" si="181"/>
        <v>04</v>
      </c>
      <c r="L2889" t="str">
        <f t="shared" si="182"/>
        <v>02</v>
      </c>
      <c r="M2889" s="2">
        <f t="shared" si="183"/>
        <v>42096.677083333336</v>
      </c>
      <c r="N2889" s="1">
        <f>IF(SUMPRODUCT(--ISNUMBER(SEARCH({"nasdaq.com","bloomberg.com","wsj.com","seekingalpha.com","valuewalk.com","reuters.com","forbes.com","marketwatch.com","investopedia.com","businessinsider.com","analystratings.com"},B2889)))&gt;0,1,0)</f>
        <v>0</v>
      </c>
      <c r="O2889" t="s">
        <v>3935</v>
      </c>
    </row>
    <row r="2890" spans="1:15" x14ac:dyDescent="0.35">
      <c r="A2890">
        <v>-0.94339622641509402</v>
      </c>
      <c r="B2890" t="s">
        <v>25</v>
      </c>
      <c r="C2890" t="s">
        <v>2665</v>
      </c>
      <c r="D2890">
        <v>20151222220000</v>
      </c>
      <c r="E2890" s="1">
        <f>IF(SUMPRODUCT(--ISNUMBER(SEARCH({"ECON_EARNINGSREPORT","ECON_STOCKMARKET"},C2890)))&gt;0,1,0)</f>
        <v>0</v>
      </c>
      <c r="F2890" s="1">
        <f>IF(SUMPRODUCT(--ISNUMBER(SEARCH({"ENV_"},C2890)))&gt;0,1,0)</f>
        <v>0</v>
      </c>
      <c r="G2890" s="1">
        <f>IF(SUMPRODUCT(--ISNUMBER(SEARCH({"DISCRIMINATION","HARASSMENT","HATE_SPEECH","GENDER_VIOLENCE"},C2890)))&gt;0,1,0)</f>
        <v>0</v>
      </c>
      <c r="H2890" s="1">
        <f>IF(SUMPRODUCT(--ISNUMBER(SEARCH({"LEGALIZE","LEGISLATION","TRIAL"},C2890)))&gt;0,1,0)</f>
        <v>0</v>
      </c>
      <c r="I2890" s="1">
        <f>IF(SUMPRODUCT(--ISNUMBER(SEARCH({"LEADER"},C2890)))&gt;0,1,0)</f>
        <v>0</v>
      </c>
      <c r="J2890" t="str">
        <f t="shared" si="180"/>
        <v>2015</v>
      </c>
      <c r="K2890" t="str">
        <f t="shared" si="181"/>
        <v>12</v>
      </c>
      <c r="L2890" t="str">
        <f t="shared" si="182"/>
        <v>22</v>
      </c>
      <c r="M2890" s="2">
        <f t="shared" si="183"/>
        <v>42360.916666666664</v>
      </c>
      <c r="N2890" s="1">
        <f>IF(SUMPRODUCT(--ISNUMBER(SEARCH({"nasdaq.com","bloomberg.com","wsj.com","seekingalpha.com","valuewalk.com","reuters.com","forbes.com","marketwatch.com","investopedia.com","businessinsider.com","analystratings.com"},B2890)))&gt;0,1,0)</f>
        <v>0</v>
      </c>
      <c r="O2890" t="s">
        <v>3935</v>
      </c>
    </row>
    <row r="2891" spans="1:15" x14ac:dyDescent="0.35">
      <c r="A2891">
        <v>2.04991087344029</v>
      </c>
      <c r="B2891" t="s">
        <v>1633</v>
      </c>
      <c r="C2891" t="s">
        <v>2666</v>
      </c>
      <c r="D2891">
        <v>20150401160000</v>
      </c>
      <c r="E2891" s="1">
        <f>IF(SUMPRODUCT(--ISNUMBER(SEARCH({"ECON_EARNINGSREPORT","ECON_STOCKMARKET"},C2891)))&gt;0,1,0)</f>
        <v>1</v>
      </c>
      <c r="F2891" s="1">
        <f>IF(SUMPRODUCT(--ISNUMBER(SEARCH({"ENV_"},C2891)))&gt;0,1,0)</f>
        <v>1</v>
      </c>
      <c r="G2891" s="1">
        <f>IF(SUMPRODUCT(--ISNUMBER(SEARCH({"DISCRIMINATION","HARASSMENT","HATE_SPEECH","GENDER_VIOLENCE"},C2891)))&gt;0,1,0)</f>
        <v>0</v>
      </c>
      <c r="H2891" s="1">
        <f>IF(SUMPRODUCT(--ISNUMBER(SEARCH({"LEGALIZE","LEGISLATION","TRIAL"},C2891)))&gt;0,1,0)</f>
        <v>0</v>
      </c>
      <c r="I2891" s="1">
        <f>IF(SUMPRODUCT(--ISNUMBER(SEARCH({"LEADER"},C2891)))&gt;0,1,0)</f>
        <v>1</v>
      </c>
      <c r="J2891" t="str">
        <f t="shared" si="180"/>
        <v>2015</v>
      </c>
      <c r="K2891" t="str">
        <f t="shared" si="181"/>
        <v>04</v>
      </c>
      <c r="L2891" t="str">
        <f t="shared" si="182"/>
        <v>01</v>
      </c>
      <c r="M2891" s="2">
        <f t="shared" si="183"/>
        <v>42095.666666666664</v>
      </c>
      <c r="N2891" s="1">
        <f>IF(SUMPRODUCT(--ISNUMBER(SEARCH({"nasdaq.com","bloomberg.com","wsj.com","seekingalpha.com","valuewalk.com","reuters.com","forbes.com","marketwatch.com","investopedia.com","businessinsider.com","analystratings.com"},B2891)))&gt;0,1,0)</f>
        <v>0</v>
      </c>
      <c r="O2891" t="s">
        <v>3935</v>
      </c>
    </row>
    <row r="2892" spans="1:15" x14ac:dyDescent="0.35">
      <c r="A2892">
        <v>4.4534412955465603</v>
      </c>
      <c r="B2892" t="s">
        <v>16</v>
      </c>
      <c r="C2892" t="s">
        <v>2667</v>
      </c>
      <c r="D2892">
        <v>20150624183000</v>
      </c>
      <c r="E2892" s="1">
        <f>IF(SUMPRODUCT(--ISNUMBER(SEARCH({"ECON_EARNINGSREPORT","ECON_STOCKMARKET"},C2892)))&gt;0,1,0)</f>
        <v>1</v>
      </c>
      <c r="F2892" s="1">
        <f>IF(SUMPRODUCT(--ISNUMBER(SEARCH({"ENV_"},C2892)))&gt;0,1,0)</f>
        <v>0</v>
      </c>
      <c r="G2892" s="1">
        <f>IF(SUMPRODUCT(--ISNUMBER(SEARCH({"DISCRIMINATION","HARASSMENT","HATE_SPEECH","GENDER_VIOLENCE"},C2892)))&gt;0,1,0)</f>
        <v>0</v>
      </c>
      <c r="H2892" s="1">
        <f>IF(SUMPRODUCT(--ISNUMBER(SEARCH({"LEGALIZE","LEGISLATION","TRIAL"},C2892)))&gt;0,1,0)</f>
        <v>0</v>
      </c>
      <c r="I2892" s="1">
        <f>IF(SUMPRODUCT(--ISNUMBER(SEARCH({"LEADER"},C2892)))&gt;0,1,0)</f>
        <v>0</v>
      </c>
      <c r="J2892" t="str">
        <f t="shared" si="180"/>
        <v>2015</v>
      </c>
      <c r="K2892" t="str">
        <f t="shared" si="181"/>
        <v>06</v>
      </c>
      <c r="L2892" t="str">
        <f t="shared" si="182"/>
        <v>24</v>
      </c>
      <c r="M2892" s="2">
        <f t="shared" si="183"/>
        <v>42179.770833333336</v>
      </c>
      <c r="N2892" s="1">
        <f>IF(SUMPRODUCT(--ISNUMBER(SEARCH({"nasdaq.com","bloomberg.com","wsj.com","seekingalpha.com","valuewalk.com","reuters.com","forbes.com","marketwatch.com","investopedia.com","businessinsider.com","analystratings.com"},B2892)))&gt;0,1,0)</f>
        <v>1</v>
      </c>
      <c r="O2892" t="s">
        <v>3935</v>
      </c>
    </row>
    <row r="2893" spans="1:15" x14ac:dyDescent="0.35">
      <c r="A2893">
        <v>0</v>
      </c>
      <c r="B2893" t="s">
        <v>1520</v>
      </c>
      <c r="C2893" t="s">
        <v>2668</v>
      </c>
      <c r="D2893">
        <v>20160127201500</v>
      </c>
      <c r="E2893" s="1">
        <f>IF(SUMPRODUCT(--ISNUMBER(SEARCH({"ECON_EARNINGSREPORT","ECON_STOCKMARKET"},C2893)))&gt;0,1,0)</f>
        <v>0</v>
      </c>
      <c r="F2893" s="1">
        <f>IF(SUMPRODUCT(--ISNUMBER(SEARCH({"ENV_"},C2893)))&gt;0,1,0)</f>
        <v>0</v>
      </c>
      <c r="G2893" s="1">
        <f>IF(SUMPRODUCT(--ISNUMBER(SEARCH({"DISCRIMINATION","HARASSMENT","HATE_SPEECH","GENDER_VIOLENCE"},C2893)))&gt;0,1,0)</f>
        <v>0</v>
      </c>
      <c r="H2893" s="1">
        <f>IF(SUMPRODUCT(--ISNUMBER(SEARCH({"LEGALIZE","LEGISLATION","TRIAL"},C2893)))&gt;0,1,0)</f>
        <v>0</v>
      </c>
      <c r="I2893" s="1">
        <f>IF(SUMPRODUCT(--ISNUMBER(SEARCH({"LEADER"},C2893)))&gt;0,1,0)</f>
        <v>0</v>
      </c>
      <c r="J2893" t="str">
        <f t="shared" si="180"/>
        <v>2016</v>
      </c>
      <c r="K2893" t="str">
        <f t="shared" si="181"/>
        <v>01</v>
      </c>
      <c r="L2893" t="str">
        <f t="shared" si="182"/>
        <v>27</v>
      </c>
      <c r="M2893" s="2">
        <f t="shared" si="183"/>
        <v>42396.84375</v>
      </c>
      <c r="N2893" s="1">
        <f>IF(SUMPRODUCT(--ISNUMBER(SEARCH({"nasdaq.com","bloomberg.com","wsj.com","seekingalpha.com","valuewalk.com","reuters.com","forbes.com","marketwatch.com","investopedia.com","businessinsider.com","analystratings.com"},B2893)))&gt;0,1,0)</f>
        <v>0</v>
      </c>
      <c r="O2893" t="s">
        <v>3935</v>
      </c>
    </row>
    <row r="2894" spans="1:15" x14ac:dyDescent="0.35">
      <c r="A2894">
        <v>1.58227848101266</v>
      </c>
      <c r="B2894" t="s">
        <v>1448</v>
      </c>
      <c r="C2894" t="s">
        <v>2669</v>
      </c>
      <c r="D2894">
        <v>20150615194500</v>
      </c>
      <c r="E2894" s="1">
        <f>IF(SUMPRODUCT(--ISNUMBER(SEARCH({"ECON_EARNINGSREPORT","ECON_STOCKMARKET"},C2894)))&gt;0,1,0)</f>
        <v>1</v>
      </c>
      <c r="F2894" s="1">
        <f>IF(SUMPRODUCT(--ISNUMBER(SEARCH({"ENV_"},C2894)))&gt;0,1,0)</f>
        <v>0</v>
      </c>
      <c r="G2894" s="1">
        <f>IF(SUMPRODUCT(--ISNUMBER(SEARCH({"DISCRIMINATION","HARASSMENT","HATE_SPEECH","GENDER_VIOLENCE"},C2894)))&gt;0,1,0)</f>
        <v>0</v>
      </c>
      <c r="H2894" s="1">
        <f>IF(SUMPRODUCT(--ISNUMBER(SEARCH({"LEGALIZE","LEGISLATION","TRIAL"},C2894)))&gt;0,1,0)</f>
        <v>0</v>
      </c>
      <c r="I2894" s="1">
        <f>IF(SUMPRODUCT(--ISNUMBER(SEARCH({"LEADER"},C2894)))&gt;0,1,0)</f>
        <v>1</v>
      </c>
      <c r="J2894" t="str">
        <f t="shared" si="180"/>
        <v>2015</v>
      </c>
      <c r="K2894" t="str">
        <f t="shared" si="181"/>
        <v>06</v>
      </c>
      <c r="L2894" t="str">
        <f t="shared" si="182"/>
        <v>15</v>
      </c>
      <c r="M2894" s="2">
        <f t="shared" si="183"/>
        <v>42170.822916666664</v>
      </c>
      <c r="N2894" s="1">
        <f>IF(SUMPRODUCT(--ISNUMBER(SEARCH({"nasdaq.com","bloomberg.com","wsj.com","seekingalpha.com","valuewalk.com","reuters.com","forbes.com","marketwatch.com","investopedia.com","businessinsider.com","analystratings.com"},B2894)))&gt;0,1,0)</f>
        <v>0</v>
      </c>
      <c r="O2894" t="s">
        <v>3935</v>
      </c>
    </row>
    <row r="2895" spans="1:15" x14ac:dyDescent="0.35">
      <c r="A2895">
        <v>-2.0905923344947701</v>
      </c>
      <c r="B2895" t="s">
        <v>107</v>
      </c>
      <c r="C2895" t="s">
        <v>2670</v>
      </c>
      <c r="D2895">
        <v>20160603183000</v>
      </c>
      <c r="E2895" s="1">
        <f>IF(SUMPRODUCT(--ISNUMBER(SEARCH({"ECON_EARNINGSREPORT","ECON_STOCKMARKET"},C2895)))&gt;0,1,0)</f>
        <v>1</v>
      </c>
      <c r="F2895" s="1">
        <f>IF(SUMPRODUCT(--ISNUMBER(SEARCH({"ENV_"},C2895)))&gt;0,1,0)</f>
        <v>0</v>
      </c>
      <c r="G2895" s="1">
        <f>IF(SUMPRODUCT(--ISNUMBER(SEARCH({"DISCRIMINATION","HARASSMENT","HATE_SPEECH","GENDER_VIOLENCE"},C2895)))&gt;0,1,0)</f>
        <v>0</v>
      </c>
      <c r="H2895" s="1">
        <f>IF(SUMPRODUCT(--ISNUMBER(SEARCH({"LEGALIZE","LEGISLATION","TRIAL"},C2895)))&gt;0,1,0)</f>
        <v>0</v>
      </c>
      <c r="I2895" s="1">
        <f>IF(SUMPRODUCT(--ISNUMBER(SEARCH({"LEADER"},C2895)))&gt;0,1,0)</f>
        <v>1</v>
      </c>
      <c r="J2895" t="str">
        <f t="shared" si="180"/>
        <v>2016</v>
      </c>
      <c r="K2895" t="str">
        <f t="shared" si="181"/>
        <v>06</v>
      </c>
      <c r="L2895" t="str">
        <f t="shared" si="182"/>
        <v>03</v>
      </c>
      <c r="M2895" s="2">
        <f t="shared" si="183"/>
        <v>42524.770833333336</v>
      </c>
      <c r="N2895" s="1">
        <f>IF(SUMPRODUCT(--ISNUMBER(SEARCH({"nasdaq.com","bloomberg.com","wsj.com","seekingalpha.com","valuewalk.com","reuters.com","forbes.com","marketwatch.com","investopedia.com","businessinsider.com","analystratings.com"},B2895)))&gt;0,1,0)</f>
        <v>1</v>
      </c>
      <c r="O2895" t="s">
        <v>3935</v>
      </c>
    </row>
    <row r="2896" spans="1:15" x14ac:dyDescent="0.35">
      <c r="A2896">
        <v>0.124378109452736</v>
      </c>
      <c r="B2896" t="s">
        <v>1554</v>
      </c>
      <c r="C2896" t="s">
        <v>2344</v>
      </c>
      <c r="D2896">
        <v>20151220204500</v>
      </c>
      <c r="E2896" s="1">
        <f>IF(SUMPRODUCT(--ISNUMBER(SEARCH({"ECON_EARNINGSREPORT","ECON_STOCKMARKET"},C2896)))&gt;0,1,0)</f>
        <v>1</v>
      </c>
      <c r="F2896" s="1">
        <f>IF(SUMPRODUCT(--ISNUMBER(SEARCH({"ENV_"},C2896)))&gt;0,1,0)</f>
        <v>0</v>
      </c>
      <c r="G2896" s="1">
        <f>IF(SUMPRODUCT(--ISNUMBER(SEARCH({"DISCRIMINATION","HARASSMENT","HATE_SPEECH","GENDER_VIOLENCE"},C2896)))&gt;0,1,0)</f>
        <v>0</v>
      </c>
      <c r="H2896" s="1">
        <f>IF(SUMPRODUCT(--ISNUMBER(SEARCH({"LEGALIZE","LEGISLATION","TRIAL"},C2896)))&gt;0,1,0)</f>
        <v>1</v>
      </c>
      <c r="I2896" s="1">
        <f>IF(SUMPRODUCT(--ISNUMBER(SEARCH({"LEADER"},C2896)))&gt;0,1,0)</f>
        <v>0</v>
      </c>
      <c r="J2896" t="str">
        <f t="shared" si="180"/>
        <v>2015</v>
      </c>
      <c r="K2896" t="str">
        <f t="shared" si="181"/>
        <v>12</v>
      </c>
      <c r="L2896" t="str">
        <f t="shared" si="182"/>
        <v>20</v>
      </c>
      <c r="M2896" s="2">
        <f t="shared" si="183"/>
        <v>42358.864583333336</v>
      </c>
      <c r="N2896" s="1">
        <f>IF(SUMPRODUCT(--ISNUMBER(SEARCH({"nasdaq.com","bloomberg.com","wsj.com","seekingalpha.com","valuewalk.com","reuters.com","forbes.com","marketwatch.com","investopedia.com","businessinsider.com","analystratings.com"},B2896)))&gt;0,1,0)</f>
        <v>0</v>
      </c>
      <c r="O2896" t="s">
        <v>3935</v>
      </c>
    </row>
    <row r="2897" spans="1:15" x14ac:dyDescent="0.35">
      <c r="A2897">
        <v>-1.48741418764302</v>
      </c>
      <c r="B2897" t="s">
        <v>98</v>
      </c>
      <c r="C2897" t="s">
        <v>2671</v>
      </c>
      <c r="D2897">
        <v>20150909170000</v>
      </c>
      <c r="E2897" s="1">
        <f>IF(SUMPRODUCT(--ISNUMBER(SEARCH({"ECON_EARNINGSREPORT","ECON_STOCKMARKET"},C2897)))&gt;0,1,0)</f>
        <v>1</v>
      </c>
      <c r="F2897" s="1">
        <f>IF(SUMPRODUCT(--ISNUMBER(SEARCH({"ENV_"},C2897)))&gt;0,1,0)</f>
        <v>0</v>
      </c>
      <c r="G2897" s="1">
        <f>IF(SUMPRODUCT(--ISNUMBER(SEARCH({"DISCRIMINATION","HARASSMENT","HATE_SPEECH","GENDER_VIOLENCE"},C2897)))&gt;0,1,0)</f>
        <v>0</v>
      </c>
      <c r="H2897" s="1">
        <f>IF(SUMPRODUCT(--ISNUMBER(SEARCH({"LEGALIZE","LEGISLATION","TRIAL"},C2897)))&gt;0,1,0)</f>
        <v>1</v>
      </c>
      <c r="I2897" s="1">
        <f>IF(SUMPRODUCT(--ISNUMBER(SEARCH({"LEADER"},C2897)))&gt;0,1,0)</f>
        <v>0</v>
      </c>
      <c r="J2897" t="str">
        <f t="shared" si="180"/>
        <v>2015</v>
      </c>
      <c r="K2897" t="str">
        <f t="shared" si="181"/>
        <v>09</v>
      </c>
      <c r="L2897" t="str">
        <f t="shared" si="182"/>
        <v>09</v>
      </c>
      <c r="M2897" s="2">
        <f t="shared" si="183"/>
        <v>42256.708333333336</v>
      </c>
      <c r="N2897" s="1">
        <f>IF(SUMPRODUCT(--ISNUMBER(SEARCH({"nasdaq.com","bloomberg.com","wsj.com","seekingalpha.com","valuewalk.com","reuters.com","forbes.com","marketwatch.com","investopedia.com","businessinsider.com","analystratings.com"},B2897)))&gt;0,1,0)</f>
        <v>0</v>
      </c>
      <c r="O2897" t="s">
        <v>3935</v>
      </c>
    </row>
    <row r="2898" spans="1:15" x14ac:dyDescent="0.35">
      <c r="A2898">
        <v>1.4150943396226401</v>
      </c>
      <c r="B2898" t="s">
        <v>29</v>
      </c>
      <c r="C2898" t="s">
        <v>2672</v>
      </c>
      <c r="D2898">
        <v>20160403121500</v>
      </c>
      <c r="E2898" s="1">
        <f>IF(SUMPRODUCT(--ISNUMBER(SEARCH({"ECON_EARNINGSREPORT","ECON_STOCKMARKET"},C2898)))&gt;0,1,0)</f>
        <v>0</v>
      </c>
      <c r="F2898" s="1">
        <f>IF(SUMPRODUCT(--ISNUMBER(SEARCH({"ENV_"},C2898)))&gt;0,1,0)</f>
        <v>0</v>
      </c>
      <c r="G2898" s="1">
        <f>IF(SUMPRODUCT(--ISNUMBER(SEARCH({"DISCRIMINATION","HARASSMENT","HATE_SPEECH","GENDER_VIOLENCE"},C2898)))&gt;0,1,0)</f>
        <v>0</v>
      </c>
      <c r="H2898" s="1">
        <f>IF(SUMPRODUCT(--ISNUMBER(SEARCH({"LEGALIZE","LEGISLATION","TRIAL"},C2898)))&gt;0,1,0)</f>
        <v>0</v>
      </c>
      <c r="I2898" s="1">
        <f>IF(SUMPRODUCT(--ISNUMBER(SEARCH({"LEADER"},C2898)))&gt;0,1,0)</f>
        <v>0</v>
      </c>
      <c r="J2898" t="str">
        <f t="shared" si="180"/>
        <v>2016</v>
      </c>
      <c r="K2898" t="str">
        <f t="shared" si="181"/>
        <v>04</v>
      </c>
      <c r="L2898" t="str">
        <f t="shared" si="182"/>
        <v>03</v>
      </c>
      <c r="M2898" s="2">
        <f t="shared" si="183"/>
        <v>42463.510416666664</v>
      </c>
      <c r="N2898" s="1">
        <f>IF(SUMPRODUCT(--ISNUMBER(SEARCH({"nasdaq.com","bloomberg.com","wsj.com","seekingalpha.com","valuewalk.com","reuters.com","forbes.com","marketwatch.com","investopedia.com","businessinsider.com","analystratings.com"},B2898)))&gt;0,1,0)</f>
        <v>0</v>
      </c>
      <c r="O2898" t="s">
        <v>3935</v>
      </c>
    </row>
    <row r="2899" spans="1:15" x14ac:dyDescent="0.35">
      <c r="A2899">
        <v>2.9220779220779201</v>
      </c>
      <c r="B2899" t="s">
        <v>874</v>
      </c>
      <c r="C2899" t="s">
        <v>2673</v>
      </c>
      <c r="D2899">
        <v>20151002201500</v>
      </c>
      <c r="E2899" s="1">
        <f>IF(SUMPRODUCT(--ISNUMBER(SEARCH({"ECON_EARNINGSREPORT","ECON_STOCKMARKET"},C2899)))&gt;0,1,0)</f>
        <v>1</v>
      </c>
      <c r="F2899" s="1">
        <f>IF(SUMPRODUCT(--ISNUMBER(SEARCH({"ENV_"},C2899)))&gt;0,1,0)</f>
        <v>0</v>
      </c>
      <c r="G2899" s="1">
        <f>IF(SUMPRODUCT(--ISNUMBER(SEARCH({"DISCRIMINATION","HARASSMENT","HATE_SPEECH","GENDER_VIOLENCE"},C2899)))&gt;0,1,0)</f>
        <v>0</v>
      </c>
      <c r="H2899" s="1">
        <f>IF(SUMPRODUCT(--ISNUMBER(SEARCH({"LEGALIZE","LEGISLATION","TRIAL"},C2899)))&gt;0,1,0)</f>
        <v>0</v>
      </c>
      <c r="I2899" s="1">
        <f>IF(SUMPRODUCT(--ISNUMBER(SEARCH({"LEADER"},C2899)))&gt;0,1,0)</f>
        <v>0</v>
      </c>
      <c r="J2899" t="str">
        <f t="shared" si="180"/>
        <v>2015</v>
      </c>
      <c r="K2899" t="str">
        <f t="shared" si="181"/>
        <v>10</v>
      </c>
      <c r="L2899" t="str">
        <f t="shared" si="182"/>
        <v>02</v>
      </c>
      <c r="M2899" s="2">
        <f t="shared" si="183"/>
        <v>42279.84375</v>
      </c>
      <c r="N2899" s="1">
        <f>IF(SUMPRODUCT(--ISNUMBER(SEARCH({"nasdaq.com","bloomberg.com","wsj.com","seekingalpha.com","valuewalk.com","reuters.com","forbes.com","marketwatch.com","investopedia.com","businessinsider.com","analystratings.com"},B2899)))&gt;0,1,0)</f>
        <v>0</v>
      </c>
      <c r="O2899" t="s">
        <v>3935</v>
      </c>
    </row>
    <row r="2900" spans="1:15" x14ac:dyDescent="0.35">
      <c r="A2900">
        <v>6.4935064935064899</v>
      </c>
      <c r="B2900" t="s">
        <v>411</v>
      </c>
      <c r="C2900" t="s">
        <v>2047</v>
      </c>
      <c r="D2900">
        <v>20150303083000</v>
      </c>
      <c r="E2900" s="1">
        <f>IF(SUMPRODUCT(--ISNUMBER(SEARCH({"ECON_EARNINGSREPORT","ECON_STOCKMARKET"},C2900)))&gt;0,1,0)</f>
        <v>0</v>
      </c>
      <c r="F2900" s="1">
        <f>IF(SUMPRODUCT(--ISNUMBER(SEARCH({"ENV_"},C2900)))&gt;0,1,0)</f>
        <v>0</v>
      </c>
      <c r="G2900" s="1">
        <f>IF(SUMPRODUCT(--ISNUMBER(SEARCH({"DISCRIMINATION","HARASSMENT","HATE_SPEECH","GENDER_VIOLENCE"},C2900)))&gt;0,1,0)</f>
        <v>0</v>
      </c>
      <c r="H2900" s="1">
        <f>IF(SUMPRODUCT(--ISNUMBER(SEARCH({"LEGALIZE","LEGISLATION","TRIAL"},C2900)))&gt;0,1,0)</f>
        <v>0</v>
      </c>
      <c r="I2900" s="1">
        <f>IF(SUMPRODUCT(--ISNUMBER(SEARCH({"LEADER"},C2900)))&gt;0,1,0)</f>
        <v>1</v>
      </c>
      <c r="J2900" t="str">
        <f t="shared" si="180"/>
        <v>2015</v>
      </c>
      <c r="K2900" t="str">
        <f t="shared" si="181"/>
        <v>03</v>
      </c>
      <c r="L2900" t="str">
        <f t="shared" si="182"/>
        <v>03</v>
      </c>
      <c r="M2900" s="2">
        <f t="shared" si="183"/>
        <v>42066.354166666664</v>
      </c>
      <c r="N2900" s="1">
        <f>IF(SUMPRODUCT(--ISNUMBER(SEARCH({"nasdaq.com","bloomberg.com","wsj.com","seekingalpha.com","valuewalk.com","reuters.com","forbes.com","marketwatch.com","investopedia.com","businessinsider.com","analystratings.com"},B2900)))&gt;0,1,0)</f>
        <v>0</v>
      </c>
      <c r="O2900" t="s">
        <v>3935</v>
      </c>
    </row>
    <row r="2901" spans="1:15" x14ac:dyDescent="0.35">
      <c r="A2901">
        <v>1.79775280898876</v>
      </c>
      <c r="B2901" t="s">
        <v>1480</v>
      </c>
      <c r="C2901" t="s">
        <v>2674</v>
      </c>
      <c r="D2901">
        <v>20150320204500</v>
      </c>
      <c r="E2901" s="1">
        <f>IF(SUMPRODUCT(--ISNUMBER(SEARCH({"ECON_EARNINGSREPORT","ECON_STOCKMARKET"},C2901)))&gt;0,1,0)</f>
        <v>0</v>
      </c>
      <c r="F2901" s="1">
        <f>IF(SUMPRODUCT(--ISNUMBER(SEARCH({"ENV_"},C2901)))&gt;0,1,0)</f>
        <v>1</v>
      </c>
      <c r="G2901" s="1">
        <f>IF(SUMPRODUCT(--ISNUMBER(SEARCH({"DISCRIMINATION","HARASSMENT","HATE_SPEECH","GENDER_VIOLENCE"},C2901)))&gt;0,1,0)</f>
        <v>0</v>
      </c>
      <c r="H2901" s="1">
        <f>IF(SUMPRODUCT(--ISNUMBER(SEARCH({"LEGALIZE","LEGISLATION","TRIAL"},C2901)))&gt;0,1,0)</f>
        <v>0</v>
      </c>
      <c r="I2901" s="1">
        <f>IF(SUMPRODUCT(--ISNUMBER(SEARCH({"LEADER"},C2901)))&gt;0,1,0)</f>
        <v>0</v>
      </c>
      <c r="J2901" t="str">
        <f t="shared" si="180"/>
        <v>2015</v>
      </c>
      <c r="K2901" t="str">
        <f t="shared" si="181"/>
        <v>03</v>
      </c>
      <c r="L2901" t="str">
        <f t="shared" si="182"/>
        <v>20</v>
      </c>
      <c r="M2901" s="2">
        <f t="shared" si="183"/>
        <v>42083.864583333336</v>
      </c>
      <c r="N2901" s="1">
        <f>IF(SUMPRODUCT(--ISNUMBER(SEARCH({"nasdaq.com","bloomberg.com","wsj.com","seekingalpha.com","valuewalk.com","reuters.com","forbes.com","marketwatch.com","investopedia.com","businessinsider.com","analystratings.com"},B2901)))&gt;0,1,0)</f>
        <v>0</v>
      </c>
      <c r="O2901" t="s">
        <v>3935</v>
      </c>
    </row>
    <row r="2902" spans="1:15" x14ac:dyDescent="0.35">
      <c r="A2902">
        <v>1.9271948608137</v>
      </c>
      <c r="B2902" t="s">
        <v>1480</v>
      </c>
      <c r="C2902" t="s">
        <v>2675</v>
      </c>
      <c r="D2902">
        <v>20150707204500</v>
      </c>
      <c r="E2902" s="1">
        <f>IF(SUMPRODUCT(--ISNUMBER(SEARCH({"ECON_EARNINGSREPORT","ECON_STOCKMARKET"},C2902)))&gt;0,1,0)</f>
        <v>0</v>
      </c>
      <c r="F2902" s="1">
        <f>IF(SUMPRODUCT(--ISNUMBER(SEARCH({"ENV_"},C2902)))&gt;0,1,0)</f>
        <v>0</v>
      </c>
      <c r="G2902" s="1">
        <f>IF(SUMPRODUCT(--ISNUMBER(SEARCH({"DISCRIMINATION","HARASSMENT","HATE_SPEECH","GENDER_VIOLENCE"},C2902)))&gt;0,1,0)</f>
        <v>0</v>
      </c>
      <c r="H2902" s="1">
        <f>IF(SUMPRODUCT(--ISNUMBER(SEARCH({"LEGALIZE","LEGISLATION","TRIAL"},C2902)))&gt;0,1,0)</f>
        <v>0</v>
      </c>
      <c r="I2902" s="1">
        <f>IF(SUMPRODUCT(--ISNUMBER(SEARCH({"LEADER"},C2902)))&gt;0,1,0)</f>
        <v>0</v>
      </c>
      <c r="J2902" t="str">
        <f t="shared" si="180"/>
        <v>2015</v>
      </c>
      <c r="K2902" t="str">
        <f t="shared" si="181"/>
        <v>07</v>
      </c>
      <c r="L2902" t="str">
        <f t="shared" si="182"/>
        <v>07</v>
      </c>
      <c r="M2902" s="2">
        <f t="shared" si="183"/>
        <v>42192.864583333336</v>
      </c>
      <c r="N2902" s="1">
        <f>IF(SUMPRODUCT(--ISNUMBER(SEARCH({"nasdaq.com","bloomberg.com","wsj.com","seekingalpha.com","valuewalk.com","reuters.com","forbes.com","marketwatch.com","investopedia.com","businessinsider.com","analystratings.com"},B2902)))&gt;0,1,0)</f>
        <v>0</v>
      </c>
      <c r="O2902" t="s">
        <v>3935</v>
      </c>
    </row>
    <row r="2903" spans="1:15" x14ac:dyDescent="0.35">
      <c r="A2903">
        <v>0.72639225181598099</v>
      </c>
      <c r="B2903" t="s">
        <v>2676</v>
      </c>
      <c r="C2903" t="s">
        <v>2677</v>
      </c>
      <c r="D2903">
        <v>20160601021500</v>
      </c>
      <c r="E2903" s="1">
        <f>IF(SUMPRODUCT(--ISNUMBER(SEARCH({"ECON_EARNINGSREPORT","ECON_STOCKMARKET"},C2903)))&gt;0,1,0)</f>
        <v>0</v>
      </c>
      <c r="F2903" s="1">
        <f>IF(SUMPRODUCT(--ISNUMBER(SEARCH({"ENV_"},C2903)))&gt;0,1,0)</f>
        <v>0</v>
      </c>
      <c r="G2903" s="1">
        <f>IF(SUMPRODUCT(--ISNUMBER(SEARCH({"DISCRIMINATION","HARASSMENT","HATE_SPEECH","GENDER_VIOLENCE"},C2903)))&gt;0,1,0)</f>
        <v>0</v>
      </c>
      <c r="H2903" s="1">
        <f>IF(SUMPRODUCT(--ISNUMBER(SEARCH({"LEGALIZE","LEGISLATION","TRIAL"},C2903)))&gt;0,1,0)</f>
        <v>0</v>
      </c>
      <c r="I2903" s="1">
        <f>IF(SUMPRODUCT(--ISNUMBER(SEARCH({"LEADER"},C2903)))&gt;0,1,0)</f>
        <v>1</v>
      </c>
      <c r="J2903" t="str">
        <f t="shared" si="180"/>
        <v>2016</v>
      </c>
      <c r="K2903" t="str">
        <f t="shared" si="181"/>
        <v>06</v>
      </c>
      <c r="L2903" t="str">
        <f t="shared" si="182"/>
        <v>01</v>
      </c>
      <c r="M2903" s="2">
        <f t="shared" si="183"/>
        <v>42522.09375</v>
      </c>
      <c r="N2903" s="1">
        <f>IF(SUMPRODUCT(--ISNUMBER(SEARCH({"nasdaq.com","bloomberg.com","wsj.com","seekingalpha.com","valuewalk.com","reuters.com","forbes.com","marketwatch.com","investopedia.com","businessinsider.com","analystratings.com"},B2903)))&gt;0,1,0)</f>
        <v>0</v>
      </c>
      <c r="O2903" t="s">
        <v>3935</v>
      </c>
    </row>
    <row r="2904" spans="1:15" x14ac:dyDescent="0.35">
      <c r="A2904">
        <v>-0.204918032786885</v>
      </c>
      <c r="B2904" t="s">
        <v>1576</v>
      </c>
      <c r="C2904" t="s">
        <v>2678</v>
      </c>
      <c r="D2904">
        <v>20150226153000</v>
      </c>
      <c r="E2904" s="1">
        <f>IF(SUMPRODUCT(--ISNUMBER(SEARCH({"ECON_EARNINGSREPORT","ECON_STOCKMARKET"},C2904)))&gt;0,1,0)</f>
        <v>1</v>
      </c>
      <c r="F2904" s="1">
        <f>IF(SUMPRODUCT(--ISNUMBER(SEARCH({"ENV_"},C2904)))&gt;0,1,0)</f>
        <v>0</v>
      </c>
      <c r="G2904" s="1">
        <f>IF(SUMPRODUCT(--ISNUMBER(SEARCH({"DISCRIMINATION","HARASSMENT","HATE_SPEECH","GENDER_VIOLENCE"},C2904)))&gt;0,1,0)</f>
        <v>0</v>
      </c>
      <c r="H2904" s="1">
        <f>IF(SUMPRODUCT(--ISNUMBER(SEARCH({"LEGALIZE","LEGISLATION","TRIAL"},C2904)))&gt;0,1,0)</f>
        <v>0</v>
      </c>
      <c r="I2904" s="1">
        <f>IF(SUMPRODUCT(--ISNUMBER(SEARCH({"LEADER"},C2904)))&gt;0,1,0)</f>
        <v>0</v>
      </c>
      <c r="J2904" t="str">
        <f t="shared" si="180"/>
        <v>2015</v>
      </c>
      <c r="K2904" t="str">
        <f t="shared" si="181"/>
        <v>02</v>
      </c>
      <c r="L2904" t="str">
        <f t="shared" si="182"/>
        <v>26</v>
      </c>
      <c r="M2904" s="2">
        <f t="shared" si="183"/>
        <v>42061.645833333336</v>
      </c>
      <c r="N2904" s="1">
        <f>IF(SUMPRODUCT(--ISNUMBER(SEARCH({"nasdaq.com","bloomberg.com","wsj.com","seekingalpha.com","valuewalk.com","reuters.com","forbes.com","marketwatch.com","investopedia.com","businessinsider.com","analystratings.com"},B2904)))&gt;0,1,0)</f>
        <v>0</v>
      </c>
      <c r="O2904" t="s">
        <v>3935</v>
      </c>
    </row>
    <row r="2905" spans="1:15" x14ac:dyDescent="0.35">
      <c r="A2905">
        <v>-1.7401392111368901</v>
      </c>
      <c r="B2905" t="s">
        <v>10</v>
      </c>
      <c r="C2905" t="s">
        <v>2679</v>
      </c>
      <c r="D2905">
        <v>20151003141500</v>
      </c>
      <c r="E2905" s="1">
        <f>IF(SUMPRODUCT(--ISNUMBER(SEARCH({"ECON_EARNINGSREPORT","ECON_STOCKMARKET"},C2905)))&gt;0,1,0)</f>
        <v>1</v>
      </c>
      <c r="F2905" s="1">
        <f>IF(SUMPRODUCT(--ISNUMBER(SEARCH({"ENV_"},C2905)))&gt;0,1,0)</f>
        <v>0</v>
      </c>
      <c r="G2905" s="1">
        <f>IF(SUMPRODUCT(--ISNUMBER(SEARCH({"DISCRIMINATION","HARASSMENT","HATE_SPEECH","GENDER_VIOLENCE"},C2905)))&gt;0,1,0)</f>
        <v>0</v>
      </c>
      <c r="H2905" s="1">
        <f>IF(SUMPRODUCT(--ISNUMBER(SEARCH({"LEGALIZE","LEGISLATION","TRIAL"},C2905)))&gt;0,1,0)</f>
        <v>0</v>
      </c>
      <c r="I2905" s="1">
        <f>IF(SUMPRODUCT(--ISNUMBER(SEARCH({"LEADER"},C2905)))&gt;0,1,0)</f>
        <v>0</v>
      </c>
      <c r="J2905" t="str">
        <f t="shared" si="180"/>
        <v>2015</v>
      </c>
      <c r="K2905" t="str">
        <f t="shared" si="181"/>
        <v>10</v>
      </c>
      <c r="L2905" t="str">
        <f t="shared" si="182"/>
        <v>03</v>
      </c>
      <c r="M2905" s="2">
        <f t="shared" si="183"/>
        <v>42280.59375</v>
      </c>
      <c r="N2905" s="1">
        <f>IF(SUMPRODUCT(--ISNUMBER(SEARCH({"nasdaq.com","bloomberg.com","wsj.com","seekingalpha.com","valuewalk.com","reuters.com","forbes.com","marketwatch.com","investopedia.com","businessinsider.com","analystratings.com"},B2905)))&gt;0,1,0)</f>
        <v>1</v>
      </c>
      <c r="O2905" t="s">
        <v>3935</v>
      </c>
    </row>
    <row r="2906" spans="1:15" x14ac:dyDescent="0.35">
      <c r="A2906">
        <v>1.46520146520147</v>
      </c>
      <c r="B2906" t="s">
        <v>31</v>
      </c>
      <c r="C2906" t="s">
        <v>2680</v>
      </c>
      <c r="D2906">
        <v>20150626193000</v>
      </c>
      <c r="E2906" s="1">
        <f>IF(SUMPRODUCT(--ISNUMBER(SEARCH({"ECON_EARNINGSREPORT","ECON_STOCKMARKET"},C2906)))&gt;0,1,0)</f>
        <v>1</v>
      </c>
      <c r="F2906" s="1">
        <f>IF(SUMPRODUCT(--ISNUMBER(SEARCH({"ENV_"},C2906)))&gt;0,1,0)</f>
        <v>0</v>
      </c>
      <c r="G2906" s="1">
        <f>IF(SUMPRODUCT(--ISNUMBER(SEARCH({"DISCRIMINATION","HARASSMENT","HATE_SPEECH","GENDER_VIOLENCE"},C2906)))&gt;0,1,0)</f>
        <v>0</v>
      </c>
      <c r="H2906" s="1">
        <f>IF(SUMPRODUCT(--ISNUMBER(SEARCH({"LEGALIZE","LEGISLATION","TRIAL"},C2906)))&gt;0,1,0)</f>
        <v>0</v>
      </c>
      <c r="I2906" s="1">
        <f>IF(SUMPRODUCT(--ISNUMBER(SEARCH({"LEADER"},C2906)))&gt;0,1,0)</f>
        <v>0</v>
      </c>
      <c r="J2906" t="str">
        <f t="shared" si="180"/>
        <v>2015</v>
      </c>
      <c r="K2906" t="str">
        <f t="shared" si="181"/>
        <v>06</v>
      </c>
      <c r="L2906" t="str">
        <f t="shared" si="182"/>
        <v>26</v>
      </c>
      <c r="M2906" s="2">
        <f t="shared" si="183"/>
        <v>42181.8125</v>
      </c>
      <c r="N2906" s="1">
        <f>IF(SUMPRODUCT(--ISNUMBER(SEARCH({"nasdaq.com","bloomberg.com","wsj.com","seekingalpha.com","valuewalk.com","reuters.com","forbes.com","marketwatch.com","investopedia.com","businessinsider.com","analystratings.com"},B2906)))&gt;0,1,0)</f>
        <v>0</v>
      </c>
      <c r="O2906" t="s">
        <v>3935</v>
      </c>
    </row>
    <row r="2907" spans="1:15" x14ac:dyDescent="0.35">
      <c r="A2907">
        <v>2.0588235294117601</v>
      </c>
      <c r="B2907" t="s">
        <v>1576</v>
      </c>
      <c r="C2907" t="s">
        <v>2681</v>
      </c>
      <c r="D2907">
        <v>20150713153000</v>
      </c>
      <c r="E2907" s="1">
        <f>IF(SUMPRODUCT(--ISNUMBER(SEARCH({"ECON_EARNINGSREPORT","ECON_STOCKMARKET"},C2907)))&gt;0,1,0)</f>
        <v>1</v>
      </c>
      <c r="F2907" s="1">
        <f>IF(SUMPRODUCT(--ISNUMBER(SEARCH({"ENV_"},C2907)))&gt;0,1,0)</f>
        <v>0</v>
      </c>
      <c r="G2907" s="1">
        <f>IF(SUMPRODUCT(--ISNUMBER(SEARCH({"DISCRIMINATION","HARASSMENT","HATE_SPEECH","GENDER_VIOLENCE"},C2907)))&gt;0,1,0)</f>
        <v>0</v>
      </c>
      <c r="H2907" s="1">
        <f>IF(SUMPRODUCT(--ISNUMBER(SEARCH({"LEGALIZE","LEGISLATION","TRIAL"},C2907)))&gt;0,1,0)</f>
        <v>0</v>
      </c>
      <c r="I2907" s="1">
        <f>IF(SUMPRODUCT(--ISNUMBER(SEARCH({"LEADER"},C2907)))&gt;0,1,0)</f>
        <v>0</v>
      </c>
      <c r="J2907" t="str">
        <f t="shared" si="180"/>
        <v>2015</v>
      </c>
      <c r="K2907" t="str">
        <f t="shared" si="181"/>
        <v>07</v>
      </c>
      <c r="L2907" t="str">
        <f t="shared" si="182"/>
        <v>13</v>
      </c>
      <c r="M2907" s="2">
        <f t="shared" si="183"/>
        <v>42198.645833333336</v>
      </c>
      <c r="N2907" s="1">
        <f>IF(SUMPRODUCT(--ISNUMBER(SEARCH({"nasdaq.com","bloomberg.com","wsj.com","seekingalpha.com","valuewalk.com","reuters.com","forbes.com","marketwatch.com","investopedia.com","businessinsider.com","analystratings.com"},B2907)))&gt;0,1,0)</f>
        <v>0</v>
      </c>
      <c r="O2907" t="s">
        <v>3935</v>
      </c>
    </row>
    <row r="2908" spans="1:15" x14ac:dyDescent="0.35">
      <c r="A2908">
        <v>0.76530612244898</v>
      </c>
      <c r="B2908" t="s">
        <v>31</v>
      </c>
      <c r="C2908" t="s">
        <v>2682</v>
      </c>
      <c r="D2908">
        <v>20150303231500</v>
      </c>
      <c r="E2908" s="1">
        <f>IF(SUMPRODUCT(--ISNUMBER(SEARCH({"ECON_EARNINGSREPORT","ECON_STOCKMARKET"},C2908)))&gt;0,1,0)</f>
        <v>1</v>
      </c>
      <c r="F2908" s="1">
        <f>IF(SUMPRODUCT(--ISNUMBER(SEARCH({"ENV_"},C2908)))&gt;0,1,0)</f>
        <v>0</v>
      </c>
      <c r="G2908" s="1">
        <f>IF(SUMPRODUCT(--ISNUMBER(SEARCH({"DISCRIMINATION","HARASSMENT","HATE_SPEECH","GENDER_VIOLENCE"},C2908)))&gt;0,1,0)</f>
        <v>0</v>
      </c>
      <c r="H2908" s="1">
        <f>IF(SUMPRODUCT(--ISNUMBER(SEARCH({"LEGALIZE","LEGISLATION","TRIAL"},C2908)))&gt;0,1,0)</f>
        <v>0</v>
      </c>
      <c r="I2908" s="1">
        <f>IF(SUMPRODUCT(--ISNUMBER(SEARCH({"LEADER"},C2908)))&gt;0,1,0)</f>
        <v>1</v>
      </c>
      <c r="J2908" t="str">
        <f t="shared" si="180"/>
        <v>2015</v>
      </c>
      <c r="K2908" t="str">
        <f t="shared" si="181"/>
        <v>03</v>
      </c>
      <c r="L2908" t="str">
        <f t="shared" si="182"/>
        <v>03</v>
      </c>
      <c r="M2908" s="2">
        <f t="shared" si="183"/>
        <v>42066.96875</v>
      </c>
      <c r="N2908" s="1">
        <f>IF(SUMPRODUCT(--ISNUMBER(SEARCH({"nasdaq.com","bloomberg.com","wsj.com","seekingalpha.com","valuewalk.com","reuters.com","forbes.com","marketwatch.com","investopedia.com","businessinsider.com","analystratings.com"},B2908)))&gt;0,1,0)</f>
        <v>0</v>
      </c>
      <c r="O2908" t="s">
        <v>3935</v>
      </c>
    </row>
    <row r="2909" spans="1:15" x14ac:dyDescent="0.35">
      <c r="A2909">
        <v>0.47169811320754701</v>
      </c>
      <c r="B2909" t="s">
        <v>10</v>
      </c>
      <c r="C2909" t="s">
        <v>2683</v>
      </c>
      <c r="D2909">
        <v>20151001073000</v>
      </c>
      <c r="E2909" s="1">
        <f>IF(SUMPRODUCT(--ISNUMBER(SEARCH({"ECON_EARNINGSREPORT","ECON_STOCKMARKET"},C2909)))&gt;0,1,0)</f>
        <v>1</v>
      </c>
      <c r="F2909" s="1">
        <f>IF(SUMPRODUCT(--ISNUMBER(SEARCH({"ENV_"},C2909)))&gt;0,1,0)</f>
        <v>0</v>
      </c>
      <c r="G2909" s="1">
        <f>IF(SUMPRODUCT(--ISNUMBER(SEARCH({"DISCRIMINATION","HARASSMENT","HATE_SPEECH","GENDER_VIOLENCE"},C2909)))&gt;0,1,0)</f>
        <v>0</v>
      </c>
      <c r="H2909" s="1">
        <f>IF(SUMPRODUCT(--ISNUMBER(SEARCH({"LEGALIZE","LEGISLATION","TRIAL"},C2909)))&gt;0,1,0)</f>
        <v>0</v>
      </c>
      <c r="I2909" s="1">
        <f>IF(SUMPRODUCT(--ISNUMBER(SEARCH({"LEADER"},C2909)))&gt;0,1,0)</f>
        <v>0</v>
      </c>
      <c r="J2909" t="str">
        <f t="shared" si="180"/>
        <v>2015</v>
      </c>
      <c r="K2909" t="str">
        <f t="shared" si="181"/>
        <v>10</v>
      </c>
      <c r="L2909" t="str">
        <f t="shared" si="182"/>
        <v>01</v>
      </c>
      <c r="M2909" s="2">
        <f t="shared" si="183"/>
        <v>42278.3125</v>
      </c>
      <c r="N2909" s="1">
        <f>IF(SUMPRODUCT(--ISNUMBER(SEARCH({"nasdaq.com","bloomberg.com","wsj.com","seekingalpha.com","valuewalk.com","reuters.com","forbes.com","marketwatch.com","investopedia.com","businessinsider.com","analystratings.com"},B2909)))&gt;0,1,0)</f>
        <v>1</v>
      </c>
      <c r="O2909" t="s">
        <v>3935</v>
      </c>
    </row>
    <row r="2910" spans="1:15" x14ac:dyDescent="0.35">
      <c r="A2910">
        <v>2.0231213872832399</v>
      </c>
      <c r="B2910" t="s">
        <v>139</v>
      </c>
      <c r="C2910" t="s">
        <v>2684</v>
      </c>
      <c r="D2910">
        <v>20151002203000</v>
      </c>
      <c r="E2910" s="1">
        <f>IF(SUMPRODUCT(--ISNUMBER(SEARCH({"ECON_EARNINGSREPORT","ECON_STOCKMARKET"},C2910)))&gt;0,1,0)</f>
        <v>1</v>
      </c>
      <c r="F2910" s="1">
        <f>IF(SUMPRODUCT(--ISNUMBER(SEARCH({"ENV_"},C2910)))&gt;0,1,0)</f>
        <v>0</v>
      </c>
      <c r="G2910" s="1">
        <f>IF(SUMPRODUCT(--ISNUMBER(SEARCH({"DISCRIMINATION","HARASSMENT","HATE_SPEECH","GENDER_VIOLENCE"},C2910)))&gt;0,1,0)</f>
        <v>0</v>
      </c>
      <c r="H2910" s="1">
        <f>IF(SUMPRODUCT(--ISNUMBER(SEARCH({"LEGALIZE","LEGISLATION","TRIAL"},C2910)))&gt;0,1,0)</f>
        <v>0</v>
      </c>
      <c r="I2910" s="1">
        <f>IF(SUMPRODUCT(--ISNUMBER(SEARCH({"LEADER"},C2910)))&gt;0,1,0)</f>
        <v>0</v>
      </c>
      <c r="J2910" t="str">
        <f t="shared" si="180"/>
        <v>2015</v>
      </c>
      <c r="K2910" t="str">
        <f t="shared" si="181"/>
        <v>10</v>
      </c>
      <c r="L2910" t="str">
        <f t="shared" si="182"/>
        <v>02</v>
      </c>
      <c r="M2910" s="2">
        <f t="shared" si="183"/>
        <v>42279.854166666664</v>
      </c>
      <c r="N2910" s="1">
        <f>IF(SUMPRODUCT(--ISNUMBER(SEARCH({"nasdaq.com","bloomberg.com","wsj.com","seekingalpha.com","valuewalk.com","reuters.com","forbes.com","marketwatch.com","investopedia.com","businessinsider.com","analystratings.com"},B2910)))&gt;0,1,0)</f>
        <v>0</v>
      </c>
      <c r="O2910" t="s">
        <v>3935</v>
      </c>
    </row>
    <row r="2911" spans="1:15" x14ac:dyDescent="0.35">
      <c r="A2911">
        <v>2.3287671232876699</v>
      </c>
      <c r="B2911" t="s">
        <v>63</v>
      </c>
      <c r="C2911" t="s">
        <v>2685</v>
      </c>
      <c r="D2911">
        <v>20160427044500</v>
      </c>
      <c r="E2911" s="1">
        <f>IF(SUMPRODUCT(--ISNUMBER(SEARCH({"ECON_EARNINGSREPORT","ECON_STOCKMARKET"},C2911)))&gt;0,1,0)</f>
        <v>1</v>
      </c>
      <c r="F2911" s="1">
        <f>IF(SUMPRODUCT(--ISNUMBER(SEARCH({"ENV_"},C2911)))&gt;0,1,0)</f>
        <v>0</v>
      </c>
      <c r="G2911" s="1">
        <f>IF(SUMPRODUCT(--ISNUMBER(SEARCH({"DISCRIMINATION","HARASSMENT","HATE_SPEECH","GENDER_VIOLENCE"},C2911)))&gt;0,1,0)</f>
        <v>0</v>
      </c>
      <c r="H2911" s="1">
        <f>IF(SUMPRODUCT(--ISNUMBER(SEARCH({"LEGALIZE","LEGISLATION","TRIAL"},C2911)))&gt;0,1,0)</f>
        <v>0</v>
      </c>
      <c r="I2911" s="1">
        <f>IF(SUMPRODUCT(--ISNUMBER(SEARCH({"LEADER"},C2911)))&gt;0,1,0)</f>
        <v>0</v>
      </c>
      <c r="J2911" t="str">
        <f t="shared" si="180"/>
        <v>2016</v>
      </c>
      <c r="K2911" t="str">
        <f t="shared" si="181"/>
        <v>04</v>
      </c>
      <c r="L2911" t="str">
        <f t="shared" si="182"/>
        <v>27</v>
      </c>
      <c r="M2911" s="2">
        <f t="shared" si="183"/>
        <v>42487.197916666664</v>
      </c>
      <c r="N2911" s="1">
        <f>IF(SUMPRODUCT(--ISNUMBER(SEARCH({"nasdaq.com","bloomberg.com","wsj.com","seekingalpha.com","valuewalk.com","reuters.com","forbes.com","marketwatch.com","investopedia.com","businessinsider.com","analystratings.com"},B2911)))&gt;0,1,0)</f>
        <v>0</v>
      </c>
      <c r="O2911" t="s">
        <v>3935</v>
      </c>
    </row>
    <row r="2912" spans="1:15" x14ac:dyDescent="0.35">
      <c r="A2912">
        <v>0</v>
      </c>
      <c r="B2912" t="s">
        <v>1498</v>
      </c>
      <c r="C2912" t="s">
        <v>2686</v>
      </c>
      <c r="D2912">
        <v>20150826144500</v>
      </c>
      <c r="E2912" s="1">
        <f>IF(SUMPRODUCT(--ISNUMBER(SEARCH({"ECON_EARNINGSREPORT","ECON_STOCKMARKET"},C2912)))&gt;0,1,0)</f>
        <v>1</v>
      </c>
      <c r="F2912" s="1">
        <f>IF(SUMPRODUCT(--ISNUMBER(SEARCH({"ENV_"},C2912)))&gt;0,1,0)</f>
        <v>0</v>
      </c>
      <c r="G2912" s="1">
        <f>IF(SUMPRODUCT(--ISNUMBER(SEARCH({"DISCRIMINATION","HARASSMENT","HATE_SPEECH","GENDER_VIOLENCE"},C2912)))&gt;0,1,0)</f>
        <v>0</v>
      </c>
      <c r="H2912" s="1">
        <f>IF(SUMPRODUCT(--ISNUMBER(SEARCH({"LEGALIZE","LEGISLATION","TRIAL"},C2912)))&gt;0,1,0)</f>
        <v>0</v>
      </c>
      <c r="I2912" s="1">
        <f>IF(SUMPRODUCT(--ISNUMBER(SEARCH({"LEADER"},C2912)))&gt;0,1,0)</f>
        <v>0</v>
      </c>
      <c r="J2912" t="str">
        <f t="shared" si="180"/>
        <v>2015</v>
      </c>
      <c r="K2912" t="str">
        <f t="shared" si="181"/>
        <v>08</v>
      </c>
      <c r="L2912" t="str">
        <f t="shared" si="182"/>
        <v>26</v>
      </c>
      <c r="M2912" s="2">
        <f t="shared" si="183"/>
        <v>42242.614583333336</v>
      </c>
      <c r="N2912" s="1">
        <f>IF(SUMPRODUCT(--ISNUMBER(SEARCH({"nasdaq.com","bloomberg.com","wsj.com","seekingalpha.com","valuewalk.com","reuters.com","forbes.com","marketwatch.com","investopedia.com","businessinsider.com","analystratings.com"},B2912)))&gt;0,1,0)</f>
        <v>0</v>
      </c>
      <c r="O2912" t="s">
        <v>3935</v>
      </c>
    </row>
    <row r="2913" spans="1:15" x14ac:dyDescent="0.35">
      <c r="A2913">
        <v>-3.6496350364963499</v>
      </c>
      <c r="B2913" t="s">
        <v>1187</v>
      </c>
      <c r="C2913" t="s">
        <v>2687</v>
      </c>
      <c r="D2913">
        <v>20150828103000</v>
      </c>
      <c r="E2913" s="1">
        <f>IF(SUMPRODUCT(--ISNUMBER(SEARCH({"ECON_EARNINGSREPORT","ECON_STOCKMARKET"},C2913)))&gt;0,1,0)</f>
        <v>0</v>
      </c>
      <c r="F2913" s="1">
        <f>IF(SUMPRODUCT(--ISNUMBER(SEARCH({"ENV_"},C2913)))&gt;0,1,0)</f>
        <v>0</v>
      </c>
      <c r="G2913" s="1">
        <f>IF(SUMPRODUCT(--ISNUMBER(SEARCH({"DISCRIMINATION","HARASSMENT","HATE_SPEECH","GENDER_VIOLENCE"},C2913)))&gt;0,1,0)</f>
        <v>0</v>
      </c>
      <c r="H2913" s="1">
        <f>IF(SUMPRODUCT(--ISNUMBER(SEARCH({"LEGALIZE","LEGISLATION","TRIAL"},C2913)))&gt;0,1,0)</f>
        <v>0</v>
      </c>
      <c r="I2913" s="1">
        <f>IF(SUMPRODUCT(--ISNUMBER(SEARCH({"LEADER"},C2913)))&gt;0,1,0)</f>
        <v>0</v>
      </c>
      <c r="J2913" t="str">
        <f t="shared" si="180"/>
        <v>2015</v>
      </c>
      <c r="K2913" t="str">
        <f t="shared" si="181"/>
        <v>08</v>
      </c>
      <c r="L2913" t="str">
        <f t="shared" si="182"/>
        <v>28</v>
      </c>
      <c r="M2913" s="2">
        <f t="shared" si="183"/>
        <v>42244.4375</v>
      </c>
      <c r="N2913" s="1">
        <f>IF(SUMPRODUCT(--ISNUMBER(SEARCH({"nasdaq.com","bloomberg.com","wsj.com","seekingalpha.com","valuewalk.com","reuters.com","forbes.com","marketwatch.com","investopedia.com","businessinsider.com","analystratings.com"},B2913)))&gt;0,1,0)</f>
        <v>0</v>
      </c>
      <c r="O2913" t="s">
        <v>3935</v>
      </c>
    </row>
    <row r="2914" spans="1:15" x14ac:dyDescent="0.35">
      <c r="A2914">
        <v>0.23640661938534299</v>
      </c>
      <c r="B2914" t="s">
        <v>1448</v>
      </c>
      <c r="C2914" t="s">
        <v>2688</v>
      </c>
      <c r="D2914">
        <v>20150602181500</v>
      </c>
      <c r="E2914" s="1">
        <f>IF(SUMPRODUCT(--ISNUMBER(SEARCH({"ECON_EARNINGSREPORT","ECON_STOCKMARKET"},C2914)))&gt;0,1,0)</f>
        <v>1</v>
      </c>
      <c r="F2914" s="1">
        <f>IF(SUMPRODUCT(--ISNUMBER(SEARCH({"ENV_"},C2914)))&gt;0,1,0)</f>
        <v>0</v>
      </c>
      <c r="G2914" s="1">
        <f>IF(SUMPRODUCT(--ISNUMBER(SEARCH({"DISCRIMINATION","HARASSMENT","HATE_SPEECH","GENDER_VIOLENCE"},C2914)))&gt;0,1,0)</f>
        <v>0</v>
      </c>
      <c r="H2914" s="1">
        <f>IF(SUMPRODUCT(--ISNUMBER(SEARCH({"LEGALIZE","LEGISLATION","TRIAL"},C2914)))&gt;0,1,0)</f>
        <v>0</v>
      </c>
      <c r="I2914" s="1">
        <f>IF(SUMPRODUCT(--ISNUMBER(SEARCH({"LEADER"},C2914)))&gt;0,1,0)</f>
        <v>1</v>
      </c>
      <c r="J2914" t="str">
        <f t="shared" si="180"/>
        <v>2015</v>
      </c>
      <c r="K2914" t="str">
        <f t="shared" si="181"/>
        <v>06</v>
      </c>
      <c r="L2914" t="str">
        <f t="shared" si="182"/>
        <v>02</v>
      </c>
      <c r="M2914" s="2">
        <f t="shared" si="183"/>
        <v>42157.760416666664</v>
      </c>
      <c r="N2914" s="1">
        <f>IF(SUMPRODUCT(--ISNUMBER(SEARCH({"nasdaq.com","bloomberg.com","wsj.com","seekingalpha.com","valuewalk.com","reuters.com","forbes.com","marketwatch.com","investopedia.com","businessinsider.com","analystratings.com"},B2914)))&gt;0,1,0)</f>
        <v>0</v>
      </c>
      <c r="O2914" t="s">
        <v>3935</v>
      </c>
    </row>
    <row r="2915" spans="1:15" x14ac:dyDescent="0.35">
      <c r="A2915">
        <v>1.1194029850746301</v>
      </c>
      <c r="B2915" t="s">
        <v>1530</v>
      </c>
      <c r="C2915" t="s">
        <v>2689</v>
      </c>
      <c r="D2915">
        <v>20160206191500</v>
      </c>
      <c r="E2915" s="1">
        <f>IF(SUMPRODUCT(--ISNUMBER(SEARCH({"ECON_EARNINGSREPORT","ECON_STOCKMARKET"},C2915)))&gt;0,1,0)</f>
        <v>1</v>
      </c>
      <c r="F2915" s="1">
        <f>IF(SUMPRODUCT(--ISNUMBER(SEARCH({"ENV_"},C2915)))&gt;0,1,0)</f>
        <v>0</v>
      </c>
      <c r="G2915" s="1">
        <f>IF(SUMPRODUCT(--ISNUMBER(SEARCH({"DISCRIMINATION","HARASSMENT","HATE_SPEECH","GENDER_VIOLENCE"},C2915)))&gt;0,1,0)</f>
        <v>0</v>
      </c>
      <c r="H2915" s="1">
        <f>IF(SUMPRODUCT(--ISNUMBER(SEARCH({"LEGALIZE","LEGISLATION","TRIAL"},C2915)))&gt;0,1,0)</f>
        <v>0</v>
      </c>
      <c r="I2915" s="1">
        <f>IF(SUMPRODUCT(--ISNUMBER(SEARCH({"LEADER"},C2915)))&gt;0,1,0)</f>
        <v>0</v>
      </c>
      <c r="J2915" t="str">
        <f t="shared" si="180"/>
        <v>2016</v>
      </c>
      <c r="K2915" t="str">
        <f t="shared" si="181"/>
        <v>02</v>
      </c>
      <c r="L2915" t="str">
        <f t="shared" si="182"/>
        <v>06</v>
      </c>
      <c r="M2915" s="2">
        <f t="shared" si="183"/>
        <v>42406.802083333336</v>
      </c>
      <c r="N2915" s="1">
        <f>IF(SUMPRODUCT(--ISNUMBER(SEARCH({"nasdaq.com","bloomberg.com","wsj.com","seekingalpha.com","valuewalk.com","reuters.com","forbes.com","marketwatch.com","investopedia.com","businessinsider.com","analystratings.com"},B2915)))&gt;0,1,0)</f>
        <v>0</v>
      </c>
      <c r="O2915" t="s">
        <v>3935</v>
      </c>
    </row>
    <row r="2916" spans="1:15" x14ac:dyDescent="0.35">
      <c r="A2916">
        <v>0.76923076923076905</v>
      </c>
      <c r="B2916" t="s">
        <v>2080</v>
      </c>
      <c r="C2916" t="s">
        <v>2690</v>
      </c>
      <c r="D2916">
        <v>20150714214500</v>
      </c>
      <c r="E2916" s="1">
        <f>IF(SUMPRODUCT(--ISNUMBER(SEARCH({"ECON_EARNINGSREPORT","ECON_STOCKMARKET"},C2916)))&gt;0,1,0)</f>
        <v>0</v>
      </c>
      <c r="F2916" s="1">
        <f>IF(SUMPRODUCT(--ISNUMBER(SEARCH({"ENV_"},C2916)))&gt;0,1,0)</f>
        <v>0</v>
      </c>
      <c r="G2916" s="1">
        <f>IF(SUMPRODUCT(--ISNUMBER(SEARCH({"DISCRIMINATION","HARASSMENT","HATE_SPEECH","GENDER_VIOLENCE"},C2916)))&gt;0,1,0)</f>
        <v>0</v>
      </c>
      <c r="H2916" s="1">
        <f>IF(SUMPRODUCT(--ISNUMBER(SEARCH({"LEGALIZE","LEGISLATION","TRIAL"},C2916)))&gt;0,1,0)</f>
        <v>0</v>
      </c>
      <c r="I2916" s="1">
        <f>IF(SUMPRODUCT(--ISNUMBER(SEARCH({"LEADER"},C2916)))&gt;0,1,0)</f>
        <v>1</v>
      </c>
      <c r="J2916" t="str">
        <f t="shared" si="180"/>
        <v>2015</v>
      </c>
      <c r="K2916" t="str">
        <f t="shared" si="181"/>
        <v>07</v>
      </c>
      <c r="L2916" t="str">
        <f t="shared" si="182"/>
        <v>14</v>
      </c>
      <c r="M2916" s="2">
        <f t="shared" si="183"/>
        <v>42199.90625</v>
      </c>
      <c r="N2916" s="1">
        <f>IF(SUMPRODUCT(--ISNUMBER(SEARCH({"nasdaq.com","bloomberg.com","wsj.com","seekingalpha.com","valuewalk.com","reuters.com","forbes.com","marketwatch.com","investopedia.com","businessinsider.com","analystratings.com"},B2916)))&gt;0,1,0)</f>
        <v>0</v>
      </c>
      <c r="O2916" t="s">
        <v>3935</v>
      </c>
    </row>
    <row r="2917" spans="1:15" x14ac:dyDescent="0.35">
      <c r="A2917">
        <v>-1.3986013986014001</v>
      </c>
      <c r="B2917" t="s">
        <v>76</v>
      </c>
      <c r="C2917" t="s">
        <v>2691</v>
      </c>
      <c r="D2917">
        <v>20151222231500</v>
      </c>
      <c r="E2917" s="1">
        <f>IF(SUMPRODUCT(--ISNUMBER(SEARCH({"ECON_EARNINGSREPORT","ECON_STOCKMARKET"},C2917)))&gt;0,1,0)</f>
        <v>0</v>
      </c>
      <c r="F2917" s="1">
        <f>IF(SUMPRODUCT(--ISNUMBER(SEARCH({"ENV_"},C2917)))&gt;0,1,0)</f>
        <v>0</v>
      </c>
      <c r="G2917" s="1">
        <f>IF(SUMPRODUCT(--ISNUMBER(SEARCH({"DISCRIMINATION","HARASSMENT","HATE_SPEECH","GENDER_VIOLENCE"},C2917)))&gt;0,1,0)</f>
        <v>0</v>
      </c>
      <c r="H2917" s="1">
        <f>IF(SUMPRODUCT(--ISNUMBER(SEARCH({"LEGALIZE","LEGISLATION","TRIAL"},C2917)))&gt;0,1,0)</f>
        <v>0</v>
      </c>
      <c r="I2917" s="1">
        <f>IF(SUMPRODUCT(--ISNUMBER(SEARCH({"LEADER"},C2917)))&gt;0,1,0)</f>
        <v>0</v>
      </c>
      <c r="J2917" t="str">
        <f t="shared" si="180"/>
        <v>2015</v>
      </c>
      <c r="K2917" t="str">
        <f t="shared" si="181"/>
        <v>12</v>
      </c>
      <c r="L2917" t="str">
        <f t="shared" si="182"/>
        <v>22</v>
      </c>
      <c r="M2917" s="2">
        <f t="shared" si="183"/>
        <v>42360.96875</v>
      </c>
      <c r="N2917" s="1">
        <f>IF(SUMPRODUCT(--ISNUMBER(SEARCH({"nasdaq.com","bloomberg.com","wsj.com","seekingalpha.com","valuewalk.com","reuters.com","forbes.com","marketwatch.com","investopedia.com","businessinsider.com","analystratings.com"},B2917)))&gt;0,1,0)</f>
        <v>0</v>
      </c>
      <c r="O2917" t="s">
        <v>3935</v>
      </c>
    </row>
    <row r="2918" spans="1:15" x14ac:dyDescent="0.35">
      <c r="A2918">
        <v>1.00143061516452</v>
      </c>
      <c r="B2918" t="s">
        <v>332</v>
      </c>
      <c r="C2918" t="s">
        <v>2692</v>
      </c>
      <c r="D2918">
        <v>20151002181500</v>
      </c>
      <c r="E2918" s="1">
        <f>IF(SUMPRODUCT(--ISNUMBER(SEARCH({"ECON_EARNINGSREPORT","ECON_STOCKMARKET"},C2918)))&gt;0,1,0)</f>
        <v>1</v>
      </c>
      <c r="F2918" s="1">
        <f>IF(SUMPRODUCT(--ISNUMBER(SEARCH({"ENV_"},C2918)))&gt;0,1,0)</f>
        <v>0</v>
      </c>
      <c r="G2918" s="1">
        <f>IF(SUMPRODUCT(--ISNUMBER(SEARCH({"DISCRIMINATION","HARASSMENT","HATE_SPEECH","GENDER_VIOLENCE"},C2918)))&gt;0,1,0)</f>
        <v>0</v>
      </c>
      <c r="H2918" s="1">
        <f>IF(SUMPRODUCT(--ISNUMBER(SEARCH({"LEGALIZE","LEGISLATION","TRIAL"},C2918)))&gt;0,1,0)</f>
        <v>0</v>
      </c>
      <c r="I2918" s="1">
        <f>IF(SUMPRODUCT(--ISNUMBER(SEARCH({"LEADER"},C2918)))&gt;0,1,0)</f>
        <v>0</v>
      </c>
      <c r="J2918" t="str">
        <f t="shared" si="180"/>
        <v>2015</v>
      </c>
      <c r="K2918" t="str">
        <f t="shared" si="181"/>
        <v>10</v>
      </c>
      <c r="L2918" t="str">
        <f t="shared" si="182"/>
        <v>02</v>
      </c>
      <c r="M2918" s="2">
        <f t="shared" si="183"/>
        <v>42279.760416666664</v>
      </c>
      <c r="N2918" s="1">
        <f>IF(SUMPRODUCT(--ISNUMBER(SEARCH({"nasdaq.com","bloomberg.com","wsj.com","seekingalpha.com","valuewalk.com","reuters.com","forbes.com","marketwatch.com","investopedia.com","businessinsider.com","analystratings.com"},B2918)))&gt;0,1,0)</f>
        <v>0</v>
      </c>
      <c r="O2918" t="s">
        <v>3935</v>
      </c>
    </row>
    <row r="2919" spans="1:15" x14ac:dyDescent="0.35">
      <c r="A2919">
        <v>-2.02898550724638</v>
      </c>
      <c r="B2919" t="s">
        <v>107</v>
      </c>
      <c r="C2919" t="s">
        <v>2693</v>
      </c>
      <c r="D2919">
        <v>20150224194500</v>
      </c>
      <c r="E2919" s="1">
        <f>IF(SUMPRODUCT(--ISNUMBER(SEARCH({"ECON_EARNINGSREPORT","ECON_STOCKMARKET"},C2919)))&gt;0,1,0)</f>
        <v>1</v>
      </c>
      <c r="F2919" s="1">
        <f>IF(SUMPRODUCT(--ISNUMBER(SEARCH({"ENV_"},C2919)))&gt;0,1,0)</f>
        <v>0</v>
      </c>
      <c r="G2919" s="1">
        <f>IF(SUMPRODUCT(--ISNUMBER(SEARCH({"DISCRIMINATION","HARASSMENT","HATE_SPEECH","GENDER_VIOLENCE"},C2919)))&gt;0,1,0)</f>
        <v>0</v>
      </c>
      <c r="H2919" s="1">
        <f>IF(SUMPRODUCT(--ISNUMBER(SEARCH({"LEGALIZE","LEGISLATION","TRIAL"},C2919)))&gt;0,1,0)</f>
        <v>0</v>
      </c>
      <c r="I2919" s="1">
        <f>IF(SUMPRODUCT(--ISNUMBER(SEARCH({"LEADER"},C2919)))&gt;0,1,0)</f>
        <v>0</v>
      </c>
      <c r="J2919" t="str">
        <f t="shared" si="180"/>
        <v>2015</v>
      </c>
      <c r="K2919" t="str">
        <f t="shared" si="181"/>
        <v>02</v>
      </c>
      <c r="L2919" t="str">
        <f t="shared" si="182"/>
        <v>24</v>
      </c>
      <c r="M2919" s="2">
        <f t="shared" si="183"/>
        <v>42059.822916666664</v>
      </c>
      <c r="N2919" s="1">
        <f>IF(SUMPRODUCT(--ISNUMBER(SEARCH({"nasdaq.com","bloomberg.com","wsj.com","seekingalpha.com","valuewalk.com","reuters.com","forbes.com","marketwatch.com","investopedia.com","businessinsider.com","analystratings.com"},B2919)))&gt;0,1,0)</f>
        <v>1</v>
      </c>
      <c r="O2919" t="s">
        <v>3935</v>
      </c>
    </row>
    <row r="2920" spans="1:15" x14ac:dyDescent="0.35">
      <c r="A2920">
        <v>0.76687116564417201</v>
      </c>
      <c r="B2920" t="s">
        <v>1554</v>
      </c>
      <c r="C2920" t="s">
        <v>2694</v>
      </c>
      <c r="D2920">
        <v>20150629140000</v>
      </c>
      <c r="E2920" s="1">
        <f>IF(SUMPRODUCT(--ISNUMBER(SEARCH({"ECON_EARNINGSREPORT","ECON_STOCKMARKET"},C2920)))&gt;0,1,0)</f>
        <v>0</v>
      </c>
      <c r="F2920" s="1">
        <f>IF(SUMPRODUCT(--ISNUMBER(SEARCH({"ENV_"},C2920)))&gt;0,1,0)</f>
        <v>0</v>
      </c>
      <c r="G2920" s="1">
        <f>IF(SUMPRODUCT(--ISNUMBER(SEARCH({"DISCRIMINATION","HARASSMENT","HATE_SPEECH","GENDER_VIOLENCE"},C2920)))&gt;0,1,0)</f>
        <v>0</v>
      </c>
      <c r="H2920" s="1">
        <f>IF(SUMPRODUCT(--ISNUMBER(SEARCH({"LEGALIZE","LEGISLATION","TRIAL"},C2920)))&gt;0,1,0)</f>
        <v>0</v>
      </c>
      <c r="I2920" s="1">
        <f>IF(SUMPRODUCT(--ISNUMBER(SEARCH({"LEADER"},C2920)))&gt;0,1,0)</f>
        <v>0</v>
      </c>
      <c r="J2920" t="str">
        <f t="shared" si="180"/>
        <v>2015</v>
      </c>
      <c r="K2920" t="str">
        <f t="shared" si="181"/>
        <v>06</v>
      </c>
      <c r="L2920" t="str">
        <f t="shared" si="182"/>
        <v>29</v>
      </c>
      <c r="M2920" s="2">
        <f t="shared" si="183"/>
        <v>42184.583333333336</v>
      </c>
      <c r="N2920" s="1">
        <f>IF(SUMPRODUCT(--ISNUMBER(SEARCH({"nasdaq.com","bloomberg.com","wsj.com","seekingalpha.com","valuewalk.com","reuters.com","forbes.com","marketwatch.com","investopedia.com","businessinsider.com","analystratings.com"},B2920)))&gt;0,1,0)</f>
        <v>0</v>
      </c>
      <c r="O2920" t="s">
        <v>3935</v>
      </c>
    </row>
    <row r="2921" spans="1:15" x14ac:dyDescent="0.35">
      <c r="A2921">
        <v>-2.5547445255474499</v>
      </c>
      <c r="B2921" t="s">
        <v>98</v>
      </c>
      <c r="C2921" t="s">
        <v>2695</v>
      </c>
      <c r="D2921">
        <v>20160122191500</v>
      </c>
      <c r="E2921" s="1">
        <f>IF(SUMPRODUCT(--ISNUMBER(SEARCH({"ECON_EARNINGSREPORT","ECON_STOCKMARKET"},C2921)))&gt;0,1,0)</f>
        <v>1</v>
      </c>
      <c r="F2921" s="1">
        <f>IF(SUMPRODUCT(--ISNUMBER(SEARCH({"ENV_"},C2921)))&gt;0,1,0)</f>
        <v>0</v>
      </c>
      <c r="G2921" s="1">
        <f>IF(SUMPRODUCT(--ISNUMBER(SEARCH({"DISCRIMINATION","HARASSMENT","HATE_SPEECH","GENDER_VIOLENCE"},C2921)))&gt;0,1,0)</f>
        <v>0</v>
      </c>
      <c r="H2921" s="1">
        <f>IF(SUMPRODUCT(--ISNUMBER(SEARCH({"LEGALIZE","LEGISLATION","TRIAL"},C2921)))&gt;0,1,0)</f>
        <v>0</v>
      </c>
      <c r="I2921" s="1">
        <f>IF(SUMPRODUCT(--ISNUMBER(SEARCH({"LEADER"},C2921)))&gt;0,1,0)</f>
        <v>0</v>
      </c>
      <c r="J2921" t="str">
        <f t="shared" si="180"/>
        <v>2016</v>
      </c>
      <c r="K2921" t="str">
        <f t="shared" si="181"/>
        <v>01</v>
      </c>
      <c r="L2921" t="str">
        <f t="shared" si="182"/>
        <v>22</v>
      </c>
      <c r="M2921" s="2">
        <f t="shared" si="183"/>
        <v>42391.802083333336</v>
      </c>
      <c r="N2921" s="1">
        <f>IF(SUMPRODUCT(--ISNUMBER(SEARCH({"nasdaq.com","bloomberg.com","wsj.com","seekingalpha.com","valuewalk.com","reuters.com","forbes.com","marketwatch.com","investopedia.com","businessinsider.com","analystratings.com"},B2921)))&gt;0,1,0)</f>
        <v>0</v>
      </c>
      <c r="O2921" t="s">
        <v>3935</v>
      </c>
    </row>
    <row r="2922" spans="1:15" x14ac:dyDescent="0.35">
      <c r="A2922">
        <v>0.815217391304348</v>
      </c>
      <c r="B2922" t="s">
        <v>51</v>
      </c>
      <c r="C2922" t="s">
        <v>2696</v>
      </c>
      <c r="D2922">
        <v>20150224151500</v>
      </c>
      <c r="E2922" s="1">
        <f>IF(SUMPRODUCT(--ISNUMBER(SEARCH({"ECON_EARNINGSREPORT","ECON_STOCKMARKET"},C2922)))&gt;0,1,0)</f>
        <v>1</v>
      </c>
      <c r="F2922" s="1">
        <f>IF(SUMPRODUCT(--ISNUMBER(SEARCH({"ENV_"},C2922)))&gt;0,1,0)</f>
        <v>1</v>
      </c>
      <c r="G2922" s="1">
        <f>IF(SUMPRODUCT(--ISNUMBER(SEARCH({"DISCRIMINATION","HARASSMENT","HATE_SPEECH","GENDER_VIOLENCE"},C2922)))&gt;0,1,0)</f>
        <v>0</v>
      </c>
      <c r="H2922" s="1">
        <f>IF(SUMPRODUCT(--ISNUMBER(SEARCH({"LEGALIZE","LEGISLATION","TRIAL"},C2922)))&gt;0,1,0)</f>
        <v>0</v>
      </c>
      <c r="I2922" s="1">
        <f>IF(SUMPRODUCT(--ISNUMBER(SEARCH({"LEADER"},C2922)))&gt;0,1,0)</f>
        <v>0</v>
      </c>
      <c r="J2922" t="str">
        <f t="shared" si="180"/>
        <v>2015</v>
      </c>
      <c r="K2922" t="str">
        <f t="shared" si="181"/>
        <v>02</v>
      </c>
      <c r="L2922" t="str">
        <f t="shared" si="182"/>
        <v>24</v>
      </c>
      <c r="M2922" s="2">
        <f t="shared" si="183"/>
        <v>42059.635416666664</v>
      </c>
      <c r="N2922" s="1">
        <f>IF(SUMPRODUCT(--ISNUMBER(SEARCH({"nasdaq.com","bloomberg.com","wsj.com","seekingalpha.com","valuewalk.com","reuters.com","forbes.com","marketwatch.com","investopedia.com","businessinsider.com","analystratings.com"},B2922)))&gt;0,1,0)</f>
        <v>0</v>
      </c>
      <c r="O2922" t="s">
        <v>3935</v>
      </c>
    </row>
    <row r="2923" spans="1:15" x14ac:dyDescent="0.35">
      <c r="A2923">
        <v>0</v>
      </c>
      <c r="B2923" t="s">
        <v>2697</v>
      </c>
      <c r="C2923" t="s">
        <v>2698</v>
      </c>
      <c r="D2923">
        <v>20151013143000</v>
      </c>
      <c r="E2923" s="1">
        <f>IF(SUMPRODUCT(--ISNUMBER(SEARCH({"ECON_EARNINGSREPORT","ECON_STOCKMARKET"},C2923)))&gt;0,1,0)</f>
        <v>0</v>
      </c>
      <c r="F2923" s="1">
        <f>IF(SUMPRODUCT(--ISNUMBER(SEARCH({"ENV_"},C2923)))&gt;0,1,0)</f>
        <v>0</v>
      </c>
      <c r="G2923" s="1">
        <f>IF(SUMPRODUCT(--ISNUMBER(SEARCH({"DISCRIMINATION","HARASSMENT","HATE_SPEECH","GENDER_VIOLENCE"},C2923)))&gt;0,1,0)</f>
        <v>0</v>
      </c>
      <c r="H2923" s="1">
        <f>IF(SUMPRODUCT(--ISNUMBER(SEARCH({"LEGALIZE","LEGISLATION","TRIAL"},C2923)))&gt;0,1,0)</f>
        <v>0</v>
      </c>
      <c r="I2923" s="1">
        <f>IF(SUMPRODUCT(--ISNUMBER(SEARCH({"LEADER"},C2923)))&gt;0,1,0)</f>
        <v>1</v>
      </c>
      <c r="J2923" t="str">
        <f t="shared" si="180"/>
        <v>2015</v>
      </c>
      <c r="K2923" t="str">
        <f t="shared" si="181"/>
        <v>10</v>
      </c>
      <c r="L2923" t="str">
        <f t="shared" si="182"/>
        <v>13</v>
      </c>
      <c r="M2923" s="2">
        <f t="shared" si="183"/>
        <v>42290.604166666664</v>
      </c>
      <c r="N2923" s="1">
        <f>IF(SUMPRODUCT(--ISNUMBER(SEARCH({"nasdaq.com","bloomberg.com","wsj.com","seekingalpha.com","valuewalk.com","reuters.com","forbes.com","marketwatch.com","investopedia.com","businessinsider.com","analystratings.com"},B2923)))&gt;0,1,0)</f>
        <v>0</v>
      </c>
      <c r="O2923" t="s">
        <v>3935</v>
      </c>
    </row>
    <row r="2924" spans="1:15" x14ac:dyDescent="0.35">
      <c r="A2924">
        <v>0.29411764705882298</v>
      </c>
      <c r="B2924" t="s">
        <v>1498</v>
      </c>
      <c r="C2924" t="s">
        <v>2699</v>
      </c>
      <c r="D2924">
        <v>20150602133000</v>
      </c>
      <c r="E2924" s="1">
        <f>IF(SUMPRODUCT(--ISNUMBER(SEARCH({"ECON_EARNINGSREPORT","ECON_STOCKMARKET"},C2924)))&gt;0,1,0)</f>
        <v>1</v>
      </c>
      <c r="F2924" s="1">
        <f>IF(SUMPRODUCT(--ISNUMBER(SEARCH({"ENV_"},C2924)))&gt;0,1,0)</f>
        <v>0</v>
      </c>
      <c r="G2924" s="1">
        <f>IF(SUMPRODUCT(--ISNUMBER(SEARCH({"DISCRIMINATION","HARASSMENT","HATE_SPEECH","GENDER_VIOLENCE"},C2924)))&gt;0,1,0)</f>
        <v>0</v>
      </c>
      <c r="H2924" s="1">
        <f>IF(SUMPRODUCT(--ISNUMBER(SEARCH({"LEGALIZE","LEGISLATION","TRIAL"},C2924)))&gt;0,1,0)</f>
        <v>0</v>
      </c>
      <c r="I2924" s="1">
        <f>IF(SUMPRODUCT(--ISNUMBER(SEARCH({"LEADER"},C2924)))&gt;0,1,0)</f>
        <v>1</v>
      </c>
      <c r="J2924" t="str">
        <f t="shared" si="180"/>
        <v>2015</v>
      </c>
      <c r="K2924" t="str">
        <f t="shared" si="181"/>
        <v>06</v>
      </c>
      <c r="L2924" t="str">
        <f t="shared" si="182"/>
        <v>02</v>
      </c>
      <c r="M2924" s="2">
        <f t="shared" si="183"/>
        <v>42157.5625</v>
      </c>
      <c r="N2924" s="1">
        <f>IF(SUMPRODUCT(--ISNUMBER(SEARCH({"nasdaq.com","bloomberg.com","wsj.com","seekingalpha.com","valuewalk.com","reuters.com","forbes.com","marketwatch.com","investopedia.com","businessinsider.com","analystratings.com"},B2924)))&gt;0,1,0)</f>
        <v>0</v>
      </c>
      <c r="O2924" t="s">
        <v>3935</v>
      </c>
    </row>
    <row r="2925" spans="1:15" x14ac:dyDescent="0.35">
      <c r="A2925">
        <v>-6.9767441860465098</v>
      </c>
      <c r="B2925" t="s">
        <v>90</v>
      </c>
      <c r="C2925" t="s">
        <v>2700</v>
      </c>
      <c r="D2925">
        <v>20160318151500</v>
      </c>
      <c r="E2925" s="1">
        <f>IF(SUMPRODUCT(--ISNUMBER(SEARCH({"ECON_EARNINGSREPORT","ECON_STOCKMARKET"},C2925)))&gt;0,1,0)</f>
        <v>0</v>
      </c>
      <c r="F2925" s="1">
        <f>IF(SUMPRODUCT(--ISNUMBER(SEARCH({"ENV_"},C2925)))&gt;0,1,0)</f>
        <v>0</v>
      </c>
      <c r="G2925" s="1">
        <f>IF(SUMPRODUCT(--ISNUMBER(SEARCH({"DISCRIMINATION","HARASSMENT","HATE_SPEECH","GENDER_VIOLENCE"},C2925)))&gt;0,1,0)</f>
        <v>0</v>
      </c>
      <c r="H2925" s="1">
        <f>IF(SUMPRODUCT(--ISNUMBER(SEARCH({"LEGALIZE","LEGISLATION","TRIAL"},C2925)))&gt;0,1,0)</f>
        <v>0</v>
      </c>
      <c r="I2925" s="1">
        <f>IF(SUMPRODUCT(--ISNUMBER(SEARCH({"LEADER"},C2925)))&gt;0,1,0)</f>
        <v>0</v>
      </c>
      <c r="J2925" t="str">
        <f t="shared" si="180"/>
        <v>2016</v>
      </c>
      <c r="K2925" t="str">
        <f t="shared" si="181"/>
        <v>03</v>
      </c>
      <c r="L2925" t="str">
        <f t="shared" si="182"/>
        <v>18</v>
      </c>
      <c r="M2925" s="2">
        <f t="shared" si="183"/>
        <v>42447.635416666664</v>
      </c>
      <c r="N2925" s="1">
        <f>IF(SUMPRODUCT(--ISNUMBER(SEARCH({"nasdaq.com","bloomberg.com","wsj.com","seekingalpha.com","valuewalk.com","reuters.com","forbes.com","marketwatch.com","investopedia.com","businessinsider.com","analystratings.com"},B2925)))&gt;0,1,0)</f>
        <v>0</v>
      </c>
      <c r="O2925" t="s">
        <v>3935</v>
      </c>
    </row>
    <row r="2926" spans="1:15" x14ac:dyDescent="0.35">
      <c r="A2926">
        <v>-2.9649595687331498</v>
      </c>
      <c r="B2926" t="s">
        <v>874</v>
      </c>
      <c r="C2926" t="s">
        <v>19</v>
      </c>
      <c r="D2926">
        <v>20150924201500</v>
      </c>
      <c r="E2926" s="1">
        <f>IF(SUMPRODUCT(--ISNUMBER(SEARCH({"ECON_EARNINGSREPORT","ECON_STOCKMARKET"},C2926)))&gt;0,1,0)</f>
        <v>0</v>
      </c>
      <c r="F2926" s="1">
        <f>IF(SUMPRODUCT(--ISNUMBER(SEARCH({"ENV_"},C2926)))&gt;0,1,0)</f>
        <v>0</v>
      </c>
      <c r="G2926" s="1">
        <f>IF(SUMPRODUCT(--ISNUMBER(SEARCH({"DISCRIMINATION","HARASSMENT","HATE_SPEECH","GENDER_VIOLENCE"},C2926)))&gt;0,1,0)</f>
        <v>0</v>
      </c>
      <c r="H2926" s="1">
        <f>IF(SUMPRODUCT(--ISNUMBER(SEARCH({"LEGALIZE","LEGISLATION","TRIAL"},C2926)))&gt;0,1,0)</f>
        <v>0</v>
      </c>
      <c r="I2926" s="1">
        <f>IF(SUMPRODUCT(--ISNUMBER(SEARCH({"LEADER"},C2926)))&gt;0,1,0)</f>
        <v>0</v>
      </c>
      <c r="J2926" t="str">
        <f t="shared" si="180"/>
        <v>2015</v>
      </c>
      <c r="K2926" t="str">
        <f t="shared" si="181"/>
        <v>09</v>
      </c>
      <c r="L2926" t="str">
        <f t="shared" si="182"/>
        <v>24</v>
      </c>
      <c r="M2926" s="2">
        <f t="shared" si="183"/>
        <v>42271.84375</v>
      </c>
      <c r="N2926" s="1">
        <f>IF(SUMPRODUCT(--ISNUMBER(SEARCH({"nasdaq.com","bloomberg.com","wsj.com","seekingalpha.com","valuewalk.com","reuters.com","forbes.com","marketwatch.com","investopedia.com","businessinsider.com","analystratings.com"},B2926)))&gt;0,1,0)</f>
        <v>0</v>
      </c>
      <c r="O2926" t="s">
        <v>3935</v>
      </c>
    </row>
    <row r="2927" spans="1:15" x14ac:dyDescent="0.35">
      <c r="A2927">
        <v>-0.27624309392265201</v>
      </c>
      <c r="B2927" t="s">
        <v>1480</v>
      </c>
      <c r="C2927" t="s">
        <v>2701</v>
      </c>
      <c r="D2927">
        <v>20150905044500</v>
      </c>
      <c r="E2927" s="1">
        <f>IF(SUMPRODUCT(--ISNUMBER(SEARCH({"ECON_EARNINGSREPORT","ECON_STOCKMARKET"},C2927)))&gt;0,1,0)</f>
        <v>1</v>
      </c>
      <c r="F2927" s="1">
        <f>IF(SUMPRODUCT(--ISNUMBER(SEARCH({"ENV_"},C2927)))&gt;0,1,0)</f>
        <v>0</v>
      </c>
      <c r="G2927" s="1">
        <f>IF(SUMPRODUCT(--ISNUMBER(SEARCH({"DISCRIMINATION","HARASSMENT","HATE_SPEECH","GENDER_VIOLENCE"},C2927)))&gt;0,1,0)</f>
        <v>0</v>
      </c>
      <c r="H2927" s="1">
        <f>IF(SUMPRODUCT(--ISNUMBER(SEARCH({"LEGALIZE","LEGISLATION","TRIAL"},C2927)))&gt;0,1,0)</f>
        <v>0</v>
      </c>
      <c r="I2927" s="1">
        <f>IF(SUMPRODUCT(--ISNUMBER(SEARCH({"LEADER"},C2927)))&gt;0,1,0)</f>
        <v>0</v>
      </c>
      <c r="J2927" t="str">
        <f t="shared" si="180"/>
        <v>2015</v>
      </c>
      <c r="K2927" t="str">
        <f t="shared" si="181"/>
        <v>09</v>
      </c>
      <c r="L2927" t="str">
        <f t="shared" si="182"/>
        <v>05</v>
      </c>
      <c r="M2927" s="2">
        <f t="shared" si="183"/>
        <v>42252.197916666664</v>
      </c>
      <c r="N2927" s="1">
        <f>IF(SUMPRODUCT(--ISNUMBER(SEARCH({"nasdaq.com","bloomberg.com","wsj.com","seekingalpha.com","valuewalk.com","reuters.com","forbes.com","marketwatch.com","investopedia.com","businessinsider.com","analystratings.com"},B2927)))&gt;0,1,0)</f>
        <v>0</v>
      </c>
      <c r="O2927" t="s">
        <v>3935</v>
      </c>
    </row>
    <row r="2928" spans="1:15" x14ac:dyDescent="0.35">
      <c r="A2928">
        <v>-0.69204152249134898</v>
      </c>
      <c r="B2928" t="s">
        <v>2702</v>
      </c>
      <c r="D2928">
        <v>20150721114500</v>
      </c>
      <c r="E2928" s="1">
        <f>IF(SUMPRODUCT(--ISNUMBER(SEARCH({"ECON_EARNINGSREPORT","ECON_STOCKMARKET"},C2928)))&gt;0,1,0)</f>
        <v>0</v>
      </c>
      <c r="F2928" s="1">
        <f>IF(SUMPRODUCT(--ISNUMBER(SEARCH({"ENV_"},C2928)))&gt;0,1,0)</f>
        <v>0</v>
      </c>
      <c r="G2928" s="1">
        <f>IF(SUMPRODUCT(--ISNUMBER(SEARCH({"DISCRIMINATION","HARASSMENT","HATE_SPEECH","GENDER_VIOLENCE"},C2928)))&gt;0,1,0)</f>
        <v>0</v>
      </c>
      <c r="H2928" s="1">
        <f>IF(SUMPRODUCT(--ISNUMBER(SEARCH({"LEGALIZE","LEGISLATION","TRIAL"},C2928)))&gt;0,1,0)</f>
        <v>0</v>
      </c>
      <c r="I2928" s="1">
        <f>IF(SUMPRODUCT(--ISNUMBER(SEARCH({"LEADER"},C2928)))&gt;0,1,0)</f>
        <v>0</v>
      </c>
      <c r="J2928" t="str">
        <f t="shared" si="180"/>
        <v>2015</v>
      </c>
      <c r="K2928" t="str">
        <f t="shared" si="181"/>
        <v>07</v>
      </c>
      <c r="L2928" t="str">
        <f t="shared" si="182"/>
        <v>21</v>
      </c>
      <c r="M2928" s="2">
        <f t="shared" si="183"/>
        <v>42206.489583333336</v>
      </c>
      <c r="N2928" s="1">
        <f>IF(SUMPRODUCT(--ISNUMBER(SEARCH({"nasdaq.com","bloomberg.com","wsj.com","seekingalpha.com","valuewalk.com","reuters.com","forbes.com","marketwatch.com","investopedia.com","businessinsider.com","analystratings.com"},B2928)))&gt;0,1,0)</f>
        <v>0</v>
      </c>
      <c r="O2928" t="s">
        <v>3935</v>
      </c>
    </row>
    <row r="2929" spans="1:15" x14ac:dyDescent="0.35">
      <c r="A2929">
        <v>-1.5209125475285199</v>
      </c>
      <c r="B2929" t="s">
        <v>71</v>
      </c>
      <c r="C2929" t="s">
        <v>2703</v>
      </c>
      <c r="D2929">
        <v>20150714163000</v>
      </c>
      <c r="E2929" s="1">
        <f>IF(SUMPRODUCT(--ISNUMBER(SEARCH({"ECON_EARNINGSREPORT","ECON_STOCKMARKET"},C2929)))&gt;0,1,0)</f>
        <v>0</v>
      </c>
      <c r="F2929" s="1">
        <f>IF(SUMPRODUCT(--ISNUMBER(SEARCH({"ENV_"},C2929)))&gt;0,1,0)</f>
        <v>0</v>
      </c>
      <c r="G2929" s="1">
        <f>IF(SUMPRODUCT(--ISNUMBER(SEARCH({"DISCRIMINATION","HARASSMENT","HATE_SPEECH","GENDER_VIOLENCE"},C2929)))&gt;0,1,0)</f>
        <v>0</v>
      </c>
      <c r="H2929" s="1">
        <f>IF(SUMPRODUCT(--ISNUMBER(SEARCH({"LEGALIZE","LEGISLATION","TRIAL"},C2929)))&gt;0,1,0)</f>
        <v>0</v>
      </c>
      <c r="I2929" s="1">
        <f>IF(SUMPRODUCT(--ISNUMBER(SEARCH({"LEADER"},C2929)))&gt;0,1,0)</f>
        <v>0</v>
      </c>
      <c r="J2929" t="str">
        <f t="shared" si="180"/>
        <v>2015</v>
      </c>
      <c r="K2929" t="str">
        <f t="shared" si="181"/>
        <v>07</v>
      </c>
      <c r="L2929" t="str">
        <f t="shared" si="182"/>
        <v>14</v>
      </c>
      <c r="M2929" s="2">
        <f t="shared" si="183"/>
        <v>42199.6875</v>
      </c>
      <c r="N2929" s="1">
        <f>IF(SUMPRODUCT(--ISNUMBER(SEARCH({"nasdaq.com","bloomberg.com","wsj.com","seekingalpha.com","valuewalk.com","reuters.com","forbes.com","marketwatch.com","investopedia.com","businessinsider.com","analystratings.com"},B2929)))&gt;0,1,0)</f>
        <v>1</v>
      </c>
      <c r="O2929" t="s">
        <v>3935</v>
      </c>
    </row>
    <row r="2930" spans="1:15" x14ac:dyDescent="0.35">
      <c r="A2930">
        <v>-3.47826086956522</v>
      </c>
      <c r="B2930" t="s">
        <v>90</v>
      </c>
      <c r="C2930" t="s">
        <v>2704</v>
      </c>
      <c r="D2930">
        <v>20150623171500</v>
      </c>
      <c r="E2930" s="1">
        <f>IF(SUMPRODUCT(--ISNUMBER(SEARCH({"ECON_EARNINGSREPORT","ECON_STOCKMARKET"},C2930)))&gt;0,1,0)</f>
        <v>0</v>
      </c>
      <c r="F2930" s="1">
        <f>IF(SUMPRODUCT(--ISNUMBER(SEARCH({"ENV_"},C2930)))&gt;0,1,0)</f>
        <v>0</v>
      </c>
      <c r="G2930" s="1">
        <f>IF(SUMPRODUCT(--ISNUMBER(SEARCH({"DISCRIMINATION","HARASSMENT","HATE_SPEECH","GENDER_VIOLENCE"},C2930)))&gt;0,1,0)</f>
        <v>0</v>
      </c>
      <c r="H2930" s="1">
        <f>IF(SUMPRODUCT(--ISNUMBER(SEARCH({"LEGALIZE","LEGISLATION","TRIAL"},C2930)))&gt;0,1,0)</f>
        <v>0</v>
      </c>
      <c r="I2930" s="1">
        <f>IF(SUMPRODUCT(--ISNUMBER(SEARCH({"LEADER"},C2930)))&gt;0,1,0)</f>
        <v>0</v>
      </c>
      <c r="J2930" t="str">
        <f t="shared" si="180"/>
        <v>2015</v>
      </c>
      <c r="K2930" t="str">
        <f t="shared" si="181"/>
        <v>06</v>
      </c>
      <c r="L2930" t="str">
        <f t="shared" si="182"/>
        <v>23</v>
      </c>
      <c r="M2930" s="2">
        <f t="shared" si="183"/>
        <v>42178.71875</v>
      </c>
      <c r="N2930" s="1">
        <f>IF(SUMPRODUCT(--ISNUMBER(SEARCH({"nasdaq.com","bloomberg.com","wsj.com","seekingalpha.com","valuewalk.com","reuters.com","forbes.com","marketwatch.com","investopedia.com","businessinsider.com","analystratings.com"},B2930)))&gt;0,1,0)</f>
        <v>0</v>
      </c>
      <c r="O2930" t="s">
        <v>3935</v>
      </c>
    </row>
    <row r="2931" spans="1:15" x14ac:dyDescent="0.35">
      <c r="A2931">
        <v>-2.6929982046678602</v>
      </c>
      <c r="B2931" t="s">
        <v>10</v>
      </c>
      <c r="C2931" t="s">
        <v>2705</v>
      </c>
      <c r="D2931">
        <v>20160426224500</v>
      </c>
      <c r="E2931" s="1">
        <f>IF(SUMPRODUCT(--ISNUMBER(SEARCH({"ECON_EARNINGSREPORT","ECON_STOCKMARKET"},C2931)))&gt;0,1,0)</f>
        <v>1</v>
      </c>
      <c r="F2931" s="1">
        <f>IF(SUMPRODUCT(--ISNUMBER(SEARCH({"ENV_"},C2931)))&gt;0,1,0)</f>
        <v>0</v>
      </c>
      <c r="G2931" s="1">
        <f>IF(SUMPRODUCT(--ISNUMBER(SEARCH({"DISCRIMINATION","HARASSMENT","HATE_SPEECH","GENDER_VIOLENCE"},C2931)))&gt;0,1,0)</f>
        <v>0</v>
      </c>
      <c r="H2931" s="1">
        <f>IF(SUMPRODUCT(--ISNUMBER(SEARCH({"LEGALIZE","LEGISLATION","TRIAL"},C2931)))&gt;0,1,0)</f>
        <v>0</v>
      </c>
      <c r="I2931" s="1">
        <f>IF(SUMPRODUCT(--ISNUMBER(SEARCH({"LEADER"},C2931)))&gt;0,1,0)</f>
        <v>0</v>
      </c>
      <c r="J2931" t="str">
        <f t="shared" si="180"/>
        <v>2016</v>
      </c>
      <c r="K2931" t="str">
        <f t="shared" si="181"/>
        <v>04</v>
      </c>
      <c r="L2931" t="str">
        <f t="shared" si="182"/>
        <v>26</v>
      </c>
      <c r="M2931" s="2">
        <f t="shared" si="183"/>
        <v>42486.947916666664</v>
      </c>
      <c r="N2931" s="1">
        <f>IF(SUMPRODUCT(--ISNUMBER(SEARCH({"nasdaq.com","bloomberg.com","wsj.com","seekingalpha.com","valuewalk.com","reuters.com","forbes.com","marketwatch.com","investopedia.com","businessinsider.com","analystratings.com"},B2931)))&gt;0,1,0)</f>
        <v>1</v>
      </c>
      <c r="O2931" t="s">
        <v>3935</v>
      </c>
    </row>
    <row r="2932" spans="1:15" x14ac:dyDescent="0.35">
      <c r="A2932">
        <v>0.46511627906976699</v>
      </c>
      <c r="B2932" t="s">
        <v>1758</v>
      </c>
      <c r="C2932" t="s">
        <v>2706</v>
      </c>
      <c r="D2932">
        <v>20150829024500</v>
      </c>
      <c r="E2932" s="1">
        <f>IF(SUMPRODUCT(--ISNUMBER(SEARCH({"ECON_EARNINGSREPORT","ECON_STOCKMARKET"},C2932)))&gt;0,1,0)</f>
        <v>0</v>
      </c>
      <c r="F2932" s="1">
        <f>IF(SUMPRODUCT(--ISNUMBER(SEARCH({"ENV_"},C2932)))&gt;0,1,0)</f>
        <v>0</v>
      </c>
      <c r="G2932" s="1">
        <f>IF(SUMPRODUCT(--ISNUMBER(SEARCH({"DISCRIMINATION","HARASSMENT","HATE_SPEECH","GENDER_VIOLENCE"},C2932)))&gt;0,1,0)</f>
        <v>0</v>
      </c>
      <c r="H2932" s="1">
        <f>IF(SUMPRODUCT(--ISNUMBER(SEARCH({"LEGALIZE","LEGISLATION","TRIAL"},C2932)))&gt;0,1,0)</f>
        <v>0</v>
      </c>
      <c r="I2932" s="1">
        <f>IF(SUMPRODUCT(--ISNUMBER(SEARCH({"LEADER"},C2932)))&gt;0,1,0)</f>
        <v>0</v>
      </c>
      <c r="J2932" t="str">
        <f t="shared" si="180"/>
        <v>2015</v>
      </c>
      <c r="K2932" t="str">
        <f t="shared" si="181"/>
        <v>08</v>
      </c>
      <c r="L2932" t="str">
        <f t="shared" si="182"/>
        <v>29</v>
      </c>
      <c r="M2932" s="2">
        <f t="shared" si="183"/>
        <v>42245.114583333336</v>
      </c>
      <c r="N2932" s="1">
        <f>IF(SUMPRODUCT(--ISNUMBER(SEARCH({"nasdaq.com","bloomberg.com","wsj.com","seekingalpha.com","valuewalk.com","reuters.com","forbes.com","marketwatch.com","investopedia.com","businessinsider.com","analystratings.com"},B2932)))&gt;0,1,0)</f>
        <v>0</v>
      </c>
      <c r="O2932" t="s">
        <v>3935</v>
      </c>
    </row>
    <row r="2933" spans="1:15" x14ac:dyDescent="0.35">
      <c r="A2933">
        <v>-0.325732899022801</v>
      </c>
      <c r="B2933" t="s">
        <v>316</v>
      </c>
      <c r="C2933" t="s">
        <v>2534</v>
      </c>
      <c r="D2933">
        <v>20150714170000</v>
      </c>
      <c r="E2933" s="1">
        <f>IF(SUMPRODUCT(--ISNUMBER(SEARCH({"ECON_EARNINGSREPORT","ECON_STOCKMARKET"},C2933)))&gt;0,1,0)</f>
        <v>0</v>
      </c>
      <c r="F2933" s="1">
        <f>IF(SUMPRODUCT(--ISNUMBER(SEARCH({"ENV_"},C2933)))&gt;0,1,0)</f>
        <v>0</v>
      </c>
      <c r="G2933" s="1">
        <f>IF(SUMPRODUCT(--ISNUMBER(SEARCH({"DISCRIMINATION","HARASSMENT","HATE_SPEECH","GENDER_VIOLENCE"},C2933)))&gt;0,1,0)</f>
        <v>0</v>
      </c>
      <c r="H2933" s="1">
        <f>IF(SUMPRODUCT(--ISNUMBER(SEARCH({"LEGALIZE","LEGISLATION","TRIAL"},C2933)))&gt;0,1,0)</f>
        <v>0</v>
      </c>
      <c r="I2933" s="1">
        <f>IF(SUMPRODUCT(--ISNUMBER(SEARCH({"LEADER"},C2933)))&gt;0,1,0)</f>
        <v>1</v>
      </c>
      <c r="J2933" t="str">
        <f t="shared" si="180"/>
        <v>2015</v>
      </c>
      <c r="K2933" t="str">
        <f t="shared" si="181"/>
        <v>07</v>
      </c>
      <c r="L2933" t="str">
        <f t="shared" si="182"/>
        <v>14</v>
      </c>
      <c r="M2933" s="2">
        <f t="shared" si="183"/>
        <v>42199.708333333336</v>
      </c>
      <c r="N2933" s="1">
        <f>IF(SUMPRODUCT(--ISNUMBER(SEARCH({"nasdaq.com","bloomberg.com","wsj.com","seekingalpha.com","valuewalk.com","reuters.com","forbes.com","marketwatch.com","investopedia.com","businessinsider.com","analystratings.com"},B2933)))&gt;0,1,0)</f>
        <v>1</v>
      </c>
      <c r="O2933" t="s">
        <v>3935</v>
      </c>
    </row>
    <row r="2934" spans="1:15" x14ac:dyDescent="0.35">
      <c r="A2934">
        <v>0.23148148148148101</v>
      </c>
      <c r="B2934" t="s">
        <v>1196</v>
      </c>
      <c r="C2934" t="s">
        <v>2707</v>
      </c>
      <c r="D2934">
        <v>20150714233000</v>
      </c>
      <c r="E2934" s="1">
        <f>IF(SUMPRODUCT(--ISNUMBER(SEARCH({"ECON_EARNINGSREPORT","ECON_STOCKMARKET"},C2934)))&gt;0,1,0)</f>
        <v>0</v>
      </c>
      <c r="F2934" s="1">
        <f>IF(SUMPRODUCT(--ISNUMBER(SEARCH({"ENV_"},C2934)))&gt;0,1,0)</f>
        <v>0</v>
      </c>
      <c r="G2934" s="1">
        <f>IF(SUMPRODUCT(--ISNUMBER(SEARCH({"DISCRIMINATION","HARASSMENT","HATE_SPEECH","GENDER_VIOLENCE"},C2934)))&gt;0,1,0)</f>
        <v>0</v>
      </c>
      <c r="H2934" s="1">
        <f>IF(SUMPRODUCT(--ISNUMBER(SEARCH({"LEGALIZE","LEGISLATION","TRIAL"},C2934)))&gt;0,1,0)</f>
        <v>0</v>
      </c>
      <c r="I2934" s="1">
        <f>IF(SUMPRODUCT(--ISNUMBER(SEARCH({"LEADER"},C2934)))&gt;0,1,0)</f>
        <v>0</v>
      </c>
      <c r="J2934" t="str">
        <f t="shared" si="180"/>
        <v>2015</v>
      </c>
      <c r="K2934" t="str">
        <f t="shared" si="181"/>
        <v>07</v>
      </c>
      <c r="L2934" t="str">
        <f t="shared" si="182"/>
        <v>14</v>
      </c>
      <c r="M2934" s="2">
        <f t="shared" si="183"/>
        <v>42199.979166666664</v>
      </c>
      <c r="N2934" s="1">
        <f>IF(SUMPRODUCT(--ISNUMBER(SEARCH({"nasdaq.com","bloomberg.com","wsj.com","seekingalpha.com","valuewalk.com","reuters.com","forbes.com","marketwatch.com","investopedia.com","businessinsider.com","analystratings.com"},B2934)))&gt;0,1,0)</f>
        <v>0</v>
      </c>
      <c r="O2934" t="s">
        <v>3935</v>
      </c>
    </row>
    <row r="2935" spans="1:15" x14ac:dyDescent="0.35">
      <c r="A2935">
        <v>1.0204081632653099</v>
      </c>
      <c r="B2935" t="s">
        <v>2019</v>
      </c>
      <c r="C2935" t="s">
        <v>2708</v>
      </c>
      <c r="D2935">
        <v>20150729133000</v>
      </c>
      <c r="E2935" s="1">
        <f>IF(SUMPRODUCT(--ISNUMBER(SEARCH({"ECON_EARNINGSREPORT","ECON_STOCKMARKET"},C2935)))&gt;0,1,0)</f>
        <v>0</v>
      </c>
      <c r="F2935" s="1">
        <f>IF(SUMPRODUCT(--ISNUMBER(SEARCH({"ENV_"},C2935)))&gt;0,1,0)</f>
        <v>0</v>
      </c>
      <c r="G2935" s="1">
        <f>IF(SUMPRODUCT(--ISNUMBER(SEARCH({"DISCRIMINATION","HARASSMENT","HATE_SPEECH","GENDER_VIOLENCE"},C2935)))&gt;0,1,0)</f>
        <v>0</v>
      </c>
      <c r="H2935" s="1">
        <f>IF(SUMPRODUCT(--ISNUMBER(SEARCH({"LEGALIZE","LEGISLATION","TRIAL"},C2935)))&gt;0,1,0)</f>
        <v>0</v>
      </c>
      <c r="I2935" s="1">
        <f>IF(SUMPRODUCT(--ISNUMBER(SEARCH({"LEADER"},C2935)))&gt;0,1,0)</f>
        <v>1</v>
      </c>
      <c r="J2935" t="str">
        <f t="shared" si="180"/>
        <v>2015</v>
      </c>
      <c r="K2935" t="str">
        <f t="shared" si="181"/>
        <v>07</v>
      </c>
      <c r="L2935" t="str">
        <f t="shared" si="182"/>
        <v>29</v>
      </c>
      <c r="M2935" s="2">
        <f t="shared" si="183"/>
        <v>42214.5625</v>
      </c>
      <c r="N2935" s="1">
        <f>IF(SUMPRODUCT(--ISNUMBER(SEARCH({"nasdaq.com","bloomberg.com","wsj.com","seekingalpha.com","valuewalk.com","reuters.com","forbes.com","marketwatch.com","investopedia.com","businessinsider.com","analystratings.com"},B2935)))&gt;0,1,0)</f>
        <v>0</v>
      </c>
      <c r="O2935" t="s">
        <v>3935</v>
      </c>
    </row>
    <row r="2936" spans="1:15" x14ac:dyDescent="0.35">
      <c r="A2936">
        <v>2.1489971346704899</v>
      </c>
      <c r="B2936" t="s">
        <v>44</v>
      </c>
      <c r="C2936" t="s">
        <v>2709</v>
      </c>
      <c r="D2936">
        <v>20160418150000</v>
      </c>
      <c r="E2936" s="1">
        <f>IF(SUMPRODUCT(--ISNUMBER(SEARCH({"ECON_EARNINGSREPORT","ECON_STOCKMARKET"},C2936)))&gt;0,1,0)</f>
        <v>0</v>
      </c>
      <c r="F2936" s="1">
        <f>IF(SUMPRODUCT(--ISNUMBER(SEARCH({"ENV_"},C2936)))&gt;0,1,0)</f>
        <v>0</v>
      </c>
      <c r="G2936" s="1">
        <f>IF(SUMPRODUCT(--ISNUMBER(SEARCH({"DISCRIMINATION","HARASSMENT","HATE_SPEECH","GENDER_VIOLENCE"},C2936)))&gt;0,1,0)</f>
        <v>0</v>
      </c>
      <c r="H2936" s="1">
        <f>IF(SUMPRODUCT(--ISNUMBER(SEARCH({"LEGALIZE","LEGISLATION","TRIAL"},C2936)))&gt;0,1,0)</f>
        <v>0</v>
      </c>
      <c r="I2936" s="1">
        <f>IF(SUMPRODUCT(--ISNUMBER(SEARCH({"LEADER"},C2936)))&gt;0,1,0)</f>
        <v>0</v>
      </c>
      <c r="J2936" t="str">
        <f t="shared" si="180"/>
        <v>2016</v>
      </c>
      <c r="K2936" t="str">
        <f t="shared" si="181"/>
        <v>04</v>
      </c>
      <c r="L2936" t="str">
        <f t="shared" si="182"/>
        <v>18</v>
      </c>
      <c r="M2936" s="2">
        <f t="shared" si="183"/>
        <v>42478.625</v>
      </c>
      <c r="N2936" s="1">
        <f>IF(SUMPRODUCT(--ISNUMBER(SEARCH({"nasdaq.com","bloomberg.com","wsj.com","seekingalpha.com","valuewalk.com","reuters.com","forbes.com","marketwatch.com","investopedia.com","businessinsider.com","analystratings.com"},B2936)))&gt;0,1,0)</f>
        <v>0</v>
      </c>
      <c r="O2936" t="s">
        <v>3935</v>
      </c>
    </row>
    <row r="2937" spans="1:15" x14ac:dyDescent="0.35">
      <c r="A2937">
        <v>-0.28248587570621497</v>
      </c>
      <c r="B2937" t="s">
        <v>21</v>
      </c>
      <c r="C2937" t="s">
        <v>2710</v>
      </c>
      <c r="D2937">
        <v>20150716201500</v>
      </c>
      <c r="E2937" s="1">
        <f>IF(SUMPRODUCT(--ISNUMBER(SEARCH({"ECON_EARNINGSREPORT","ECON_STOCKMARKET"},C2937)))&gt;0,1,0)</f>
        <v>1</v>
      </c>
      <c r="F2937" s="1">
        <f>IF(SUMPRODUCT(--ISNUMBER(SEARCH({"ENV_"},C2937)))&gt;0,1,0)</f>
        <v>0</v>
      </c>
      <c r="G2937" s="1">
        <f>IF(SUMPRODUCT(--ISNUMBER(SEARCH({"DISCRIMINATION","HARASSMENT","HATE_SPEECH","GENDER_VIOLENCE"},C2937)))&gt;0,1,0)</f>
        <v>0</v>
      </c>
      <c r="H2937" s="1">
        <f>IF(SUMPRODUCT(--ISNUMBER(SEARCH({"LEGALIZE","LEGISLATION","TRIAL"},C2937)))&gt;0,1,0)</f>
        <v>0</v>
      </c>
      <c r="I2937" s="1">
        <f>IF(SUMPRODUCT(--ISNUMBER(SEARCH({"LEADER"},C2937)))&gt;0,1,0)</f>
        <v>0</v>
      </c>
      <c r="J2937" t="str">
        <f t="shared" si="180"/>
        <v>2015</v>
      </c>
      <c r="K2937" t="str">
        <f t="shared" si="181"/>
        <v>07</v>
      </c>
      <c r="L2937" t="str">
        <f t="shared" si="182"/>
        <v>16</v>
      </c>
      <c r="M2937" s="2">
        <f t="shared" si="183"/>
        <v>42201.84375</v>
      </c>
      <c r="N2937" s="1">
        <f>IF(SUMPRODUCT(--ISNUMBER(SEARCH({"nasdaq.com","bloomberg.com","wsj.com","seekingalpha.com","valuewalk.com","reuters.com","forbes.com","marketwatch.com","investopedia.com","businessinsider.com","analystratings.com"},B2937)))&gt;0,1,0)</f>
        <v>0</v>
      </c>
      <c r="O2937" t="s">
        <v>3935</v>
      </c>
    </row>
    <row r="2938" spans="1:15" x14ac:dyDescent="0.35">
      <c r="A2938">
        <v>3.3613445378151301</v>
      </c>
      <c r="B2938" t="s">
        <v>2711</v>
      </c>
      <c r="C2938" t="s">
        <v>2712</v>
      </c>
      <c r="D2938">
        <v>20160104231500</v>
      </c>
      <c r="E2938" s="1">
        <f>IF(SUMPRODUCT(--ISNUMBER(SEARCH({"ECON_EARNINGSREPORT","ECON_STOCKMARKET"},C2938)))&gt;0,1,0)</f>
        <v>0</v>
      </c>
      <c r="F2938" s="1">
        <f>IF(SUMPRODUCT(--ISNUMBER(SEARCH({"ENV_"},C2938)))&gt;0,1,0)</f>
        <v>0</v>
      </c>
      <c r="G2938" s="1">
        <f>IF(SUMPRODUCT(--ISNUMBER(SEARCH({"DISCRIMINATION","HARASSMENT","HATE_SPEECH","GENDER_VIOLENCE"},C2938)))&gt;0,1,0)</f>
        <v>0</v>
      </c>
      <c r="H2938" s="1">
        <f>IF(SUMPRODUCT(--ISNUMBER(SEARCH({"LEGALIZE","LEGISLATION","TRIAL"},C2938)))&gt;0,1,0)</f>
        <v>0</v>
      </c>
      <c r="I2938" s="1">
        <f>IF(SUMPRODUCT(--ISNUMBER(SEARCH({"LEADER"},C2938)))&gt;0,1,0)</f>
        <v>1</v>
      </c>
      <c r="J2938" t="str">
        <f t="shared" si="180"/>
        <v>2016</v>
      </c>
      <c r="K2938" t="str">
        <f t="shared" si="181"/>
        <v>01</v>
      </c>
      <c r="L2938" t="str">
        <f t="shared" si="182"/>
        <v>04</v>
      </c>
      <c r="M2938" s="2">
        <f t="shared" si="183"/>
        <v>42373.96875</v>
      </c>
      <c r="N2938" s="1">
        <f>IF(SUMPRODUCT(--ISNUMBER(SEARCH({"nasdaq.com","bloomberg.com","wsj.com","seekingalpha.com","valuewalk.com","reuters.com","forbes.com","marketwatch.com","investopedia.com","businessinsider.com","analystratings.com"},B2938)))&gt;0,1,0)</f>
        <v>0</v>
      </c>
      <c r="O2938" t="s">
        <v>3935</v>
      </c>
    </row>
    <row r="2939" spans="1:15" x14ac:dyDescent="0.35">
      <c r="A2939">
        <v>-1.70777988614801</v>
      </c>
      <c r="B2939" t="s">
        <v>1498</v>
      </c>
      <c r="C2939" t="s">
        <v>2713</v>
      </c>
      <c r="D2939">
        <v>20160331153000</v>
      </c>
      <c r="E2939" s="1">
        <f>IF(SUMPRODUCT(--ISNUMBER(SEARCH({"ECON_EARNINGSREPORT","ECON_STOCKMARKET"},C2939)))&gt;0,1,0)</f>
        <v>1</v>
      </c>
      <c r="F2939" s="1">
        <f>IF(SUMPRODUCT(--ISNUMBER(SEARCH({"ENV_"},C2939)))&gt;0,1,0)</f>
        <v>0</v>
      </c>
      <c r="G2939" s="1">
        <f>IF(SUMPRODUCT(--ISNUMBER(SEARCH({"DISCRIMINATION","HARASSMENT","HATE_SPEECH","GENDER_VIOLENCE"},C2939)))&gt;0,1,0)</f>
        <v>0</v>
      </c>
      <c r="H2939" s="1">
        <f>IF(SUMPRODUCT(--ISNUMBER(SEARCH({"LEGALIZE","LEGISLATION","TRIAL"},C2939)))&gt;0,1,0)</f>
        <v>0</v>
      </c>
      <c r="I2939" s="1">
        <f>IF(SUMPRODUCT(--ISNUMBER(SEARCH({"LEADER"},C2939)))&gt;0,1,0)</f>
        <v>1</v>
      </c>
      <c r="J2939" t="str">
        <f t="shared" si="180"/>
        <v>2016</v>
      </c>
      <c r="K2939" t="str">
        <f t="shared" si="181"/>
        <v>03</v>
      </c>
      <c r="L2939" t="str">
        <f t="shared" si="182"/>
        <v>31</v>
      </c>
      <c r="M2939" s="2">
        <f t="shared" si="183"/>
        <v>42460.645833333336</v>
      </c>
      <c r="N2939" s="1">
        <f>IF(SUMPRODUCT(--ISNUMBER(SEARCH({"nasdaq.com","bloomberg.com","wsj.com","seekingalpha.com","valuewalk.com","reuters.com","forbes.com","marketwatch.com","investopedia.com","businessinsider.com","analystratings.com"},B2939)))&gt;0,1,0)</f>
        <v>0</v>
      </c>
      <c r="O2939" t="s">
        <v>3935</v>
      </c>
    </row>
    <row r="2940" spans="1:15" x14ac:dyDescent="0.35">
      <c r="A2940">
        <v>-2.2900763358778602</v>
      </c>
      <c r="B2940" t="s">
        <v>593</v>
      </c>
      <c r="C2940" t="s">
        <v>1519</v>
      </c>
      <c r="D2940">
        <v>20150716000000</v>
      </c>
      <c r="E2940" s="1">
        <f>IF(SUMPRODUCT(--ISNUMBER(SEARCH({"ECON_EARNINGSREPORT","ECON_STOCKMARKET"},C2940)))&gt;0,1,0)</f>
        <v>0</v>
      </c>
      <c r="F2940" s="1">
        <f>IF(SUMPRODUCT(--ISNUMBER(SEARCH({"ENV_"},C2940)))&gt;0,1,0)</f>
        <v>0</v>
      </c>
      <c r="G2940" s="1">
        <f>IF(SUMPRODUCT(--ISNUMBER(SEARCH({"DISCRIMINATION","HARASSMENT","HATE_SPEECH","GENDER_VIOLENCE"},C2940)))&gt;0,1,0)</f>
        <v>0</v>
      </c>
      <c r="H2940" s="1">
        <f>IF(SUMPRODUCT(--ISNUMBER(SEARCH({"LEGALIZE","LEGISLATION","TRIAL"},C2940)))&gt;0,1,0)</f>
        <v>1</v>
      </c>
      <c r="I2940" s="1">
        <f>IF(SUMPRODUCT(--ISNUMBER(SEARCH({"LEADER"},C2940)))&gt;0,1,0)</f>
        <v>1</v>
      </c>
      <c r="J2940" t="str">
        <f t="shared" si="180"/>
        <v>2015</v>
      </c>
      <c r="K2940" t="str">
        <f t="shared" si="181"/>
        <v>07</v>
      </c>
      <c r="L2940" t="str">
        <f t="shared" si="182"/>
        <v>16</v>
      </c>
      <c r="M2940" s="2">
        <f t="shared" si="183"/>
        <v>42201</v>
      </c>
      <c r="N2940" s="1">
        <f>IF(SUMPRODUCT(--ISNUMBER(SEARCH({"nasdaq.com","bloomberg.com","wsj.com","seekingalpha.com","valuewalk.com","reuters.com","forbes.com","marketwatch.com","investopedia.com","businessinsider.com","analystratings.com"},B2940)))&gt;0,1,0)</f>
        <v>0</v>
      </c>
      <c r="O2940" t="s">
        <v>3935</v>
      </c>
    </row>
    <row r="2941" spans="1:15" x14ac:dyDescent="0.35">
      <c r="A2941">
        <v>0</v>
      </c>
      <c r="B2941" t="s">
        <v>2714</v>
      </c>
      <c r="C2941" t="s">
        <v>2715</v>
      </c>
      <c r="D2941">
        <v>20151004064500</v>
      </c>
      <c r="E2941" s="1">
        <f>IF(SUMPRODUCT(--ISNUMBER(SEARCH({"ECON_EARNINGSREPORT","ECON_STOCKMARKET"},C2941)))&gt;0,1,0)</f>
        <v>1</v>
      </c>
      <c r="F2941" s="1">
        <f>IF(SUMPRODUCT(--ISNUMBER(SEARCH({"ENV_"},C2941)))&gt;0,1,0)</f>
        <v>0</v>
      </c>
      <c r="G2941" s="1">
        <f>IF(SUMPRODUCT(--ISNUMBER(SEARCH({"DISCRIMINATION","HARASSMENT","HATE_SPEECH","GENDER_VIOLENCE"},C2941)))&gt;0,1,0)</f>
        <v>0</v>
      </c>
      <c r="H2941" s="1">
        <f>IF(SUMPRODUCT(--ISNUMBER(SEARCH({"LEGALIZE","LEGISLATION","TRIAL"},C2941)))&gt;0,1,0)</f>
        <v>0</v>
      </c>
      <c r="I2941" s="1">
        <f>IF(SUMPRODUCT(--ISNUMBER(SEARCH({"LEADER"},C2941)))&gt;0,1,0)</f>
        <v>0</v>
      </c>
      <c r="J2941" t="str">
        <f t="shared" si="180"/>
        <v>2015</v>
      </c>
      <c r="K2941" t="str">
        <f t="shared" si="181"/>
        <v>10</v>
      </c>
      <c r="L2941" t="str">
        <f t="shared" si="182"/>
        <v>04</v>
      </c>
      <c r="M2941" s="2">
        <f t="shared" si="183"/>
        <v>42281.28125</v>
      </c>
      <c r="N2941" s="1">
        <f>IF(SUMPRODUCT(--ISNUMBER(SEARCH({"nasdaq.com","bloomberg.com","wsj.com","seekingalpha.com","valuewalk.com","reuters.com","forbes.com","marketwatch.com","investopedia.com","businessinsider.com","analystratings.com"},B2941)))&gt;0,1,0)</f>
        <v>0</v>
      </c>
      <c r="O2941" t="s">
        <v>3935</v>
      </c>
    </row>
    <row r="2942" spans="1:15" x14ac:dyDescent="0.35">
      <c r="A2942">
        <v>1.29151291512915</v>
      </c>
      <c r="B2942" t="s">
        <v>1851</v>
      </c>
      <c r="C2942" t="s">
        <v>2716</v>
      </c>
      <c r="D2942">
        <v>20150825111500</v>
      </c>
      <c r="E2942" s="1">
        <f>IF(SUMPRODUCT(--ISNUMBER(SEARCH({"ECON_EARNINGSREPORT","ECON_STOCKMARKET"},C2942)))&gt;0,1,0)</f>
        <v>1</v>
      </c>
      <c r="F2942" s="1">
        <f>IF(SUMPRODUCT(--ISNUMBER(SEARCH({"ENV_"},C2942)))&gt;0,1,0)</f>
        <v>0</v>
      </c>
      <c r="G2942" s="1">
        <f>IF(SUMPRODUCT(--ISNUMBER(SEARCH({"DISCRIMINATION","HARASSMENT","HATE_SPEECH","GENDER_VIOLENCE"},C2942)))&gt;0,1,0)</f>
        <v>0</v>
      </c>
      <c r="H2942" s="1">
        <f>IF(SUMPRODUCT(--ISNUMBER(SEARCH({"LEGALIZE","LEGISLATION","TRIAL"},C2942)))&gt;0,1,0)</f>
        <v>0</v>
      </c>
      <c r="I2942" s="1">
        <f>IF(SUMPRODUCT(--ISNUMBER(SEARCH({"LEADER"},C2942)))&gt;0,1,0)</f>
        <v>0</v>
      </c>
      <c r="J2942" t="str">
        <f t="shared" si="180"/>
        <v>2015</v>
      </c>
      <c r="K2942" t="str">
        <f t="shared" si="181"/>
        <v>08</v>
      </c>
      <c r="L2942" t="str">
        <f t="shared" si="182"/>
        <v>25</v>
      </c>
      <c r="M2942" s="2">
        <f t="shared" si="183"/>
        <v>42241.46875</v>
      </c>
      <c r="N2942" s="1">
        <f>IF(SUMPRODUCT(--ISNUMBER(SEARCH({"nasdaq.com","bloomberg.com","wsj.com","seekingalpha.com","valuewalk.com","reuters.com","forbes.com","marketwatch.com","investopedia.com","businessinsider.com","analystratings.com"},B2942)))&gt;0,1,0)</f>
        <v>0</v>
      </c>
      <c r="O2942" t="s">
        <v>3935</v>
      </c>
    </row>
    <row r="2943" spans="1:15" x14ac:dyDescent="0.35">
      <c r="A2943">
        <v>-0.69808027923211202</v>
      </c>
      <c r="B2943" t="s">
        <v>23</v>
      </c>
      <c r="C2943" t="s">
        <v>2717</v>
      </c>
      <c r="D2943">
        <v>20150626234500</v>
      </c>
      <c r="E2943" s="1">
        <f>IF(SUMPRODUCT(--ISNUMBER(SEARCH({"ECON_EARNINGSREPORT","ECON_STOCKMARKET"},C2943)))&gt;0,1,0)</f>
        <v>1</v>
      </c>
      <c r="F2943" s="1">
        <f>IF(SUMPRODUCT(--ISNUMBER(SEARCH({"ENV_"},C2943)))&gt;0,1,0)</f>
        <v>0</v>
      </c>
      <c r="G2943" s="1">
        <f>IF(SUMPRODUCT(--ISNUMBER(SEARCH({"DISCRIMINATION","HARASSMENT","HATE_SPEECH","GENDER_VIOLENCE"},C2943)))&gt;0,1,0)</f>
        <v>0</v>
      </c>
      <c r="H2943" s="1">
        <f>IF(SUMPRODUCT(--ISNUMBER(SEARCH({"LEGALIZE","LEGISLATION","TRIAL"},C2943)))&gt;0,1,0)</f>
        <v>0</v>
      </c>
      <c r="I2943" s="1">
        <f>IF(SUMPRODUCT(--ISNUMBER(SEARCH({"LEADER"},C2943)))&gt;0,1,0)</f>
        <v>0</v>
      </c>
      <c r="J2943" t="str">
        <f t="shared" si="180"/>
        <v>2015</v>
      </c>
      <c r="K2943" t="str">
        <f t="shared" si="181"/>
        <v>06</v>
      </c>
      <c r="L2943" t="str">
        <f t="shared" si="182"/>
        <v>26</v>
      </c>
      <c r="M2943" s="2">
        <f t="shared" si="183"/>
        <v>42181.989583333336</v>
      </c>
      <c r="N2943" s="1">
        <f>IF(SUMPRODUCT(--ISNUMBER(SEARCH({"nasdaq.com","bloomberg.com","wsj.com","seekingalpha.com","valuewalk.com","reuters.com","forbes.com","marketwatch.com","investopedia.com","businessinsider.com","analystratings.com"},B2943)))&gt;0,1,0)</f>
        <v>0</v>
      </c>
      <c r="O2943" t="s">
        <v>3935</v>
      </c>
    </row>
    <row r="2944" spans="1:15" x14ac:dyDescent="0.35">
      <c r="A2944">
        <v>2.0881670533642702</v>
      </c>
      <c r="B2944" t="s">
        <v>2718</v>
      </c>
      <c r="C2944" t="s">
        <v>2719</v>
      </c>
      <c r="D2944">
        <v>20160604081500</v>
      </c>
      <c r="E2944" s="1">
        <f>IF(SUMPRODUCT(--ISNUMBER(SEARCH({"ECON_EARNINGSREPORT","ECON_STOCKMARKET"},C2944)))&gt;0,1,0)</f>
        <v>1</v>
      </c>
      <c r="F2944" s="1">
        <f>IF(SUMPRODUCT(--ISNUMBER(SEARCH({"ENV_"},C2944)))&gt;0,1,0)</f>
        <v>0</v>
      </c>
      <c r="G2944" s="1">
        <f>IF(SUMPRODUCT(--ISNUMBER(SEARCH({"DISCRIMINATION","HARASSMENT","HATE_SPEECH","GENDER_VIOLENCE"},C2944)))&gt;0,1,0)</f>
        <v>0</v>
      </c>
      <c r="H2944" s="1">
        <f>IF(SUMPRODUCT(--ISNUMBER(SEARCH({"LEGALIZE","LEGISLATION","TRIAL"},C2944)))&gt;0,1,0)</f>
        <v>0</v>
      </c>
      <c r="I2944" s="1">
        <f>IF(SUMPRODUCT(--ISNUMBER(SEARCH({"LEADER"},C2944)))&gt;0,1,0)</f>
        <v>1</v>
      </c>
      <c r="J2944" t="str">
        <f t="shared" si="180"/>
        <v>2016</v>
      </c>
      <c r="K2944" t="str">
        <f t="shared" si="181"/>
        <v>06</v>
      </c>
      <c r="L2944" t="str">
        <f t="shared" si="182"/>
        <v>04</v>
      </c>
      <c r="M2944" s="2">
        <f t="shared" si="183"/>
        <v>42525.34375</v>
      </c>
      <c r="N2944" s="1">
        <f>IF(SUMPRODUCT(--ISNUMBER(SEARCH({"nasdaq.com","bloomberg.com","wsj.com","seekingalpha.com","valuewalk.com","reuters.com","forbes.com","marketwatch.com","investopedia.com","businessinsider.com","analystratings.com"},B2944)))&gt;0,1,0)</f>
        <v>0</v>
      </c>
      <c r="O2944" t="s">
        <v>3935</v>
      </c>
    </row>
    <row r="2945" spans="1:15" x14ac:dyDescent="0.35">
      <c r="A2945">
        <v>-1.57894736842105</v>
      </c>
      <c r="B2945" t="s">
        <v>2720</v>
      </c>
      <c r="C2945" t="s">
        <v>1467</v>
      </c>
      <c r="D2945">
        <v>20150714174500</v>
      </c>
      <c r="E2945" s="1">
        <f>IF(SUMPRODUCT(--ISNUMBER(SEARCH({"ECON_EARNINGSREPORT","ECON_STOCKMARKET"},C2945)))&gt;0,1,0)</f>
        <v>1</v>
      </c>
      <c r="F2945" s="1">
        <f>IF(SUMPRODUCT(--ISNUMBER(SEARCH({"ENV_"},C2945)))&gt;0,1,0)</f>
        <v>1</v>
      </c>
      <c r="G2945" s="1">
        <f>IF(SUMPRODUCT(--ISNUMBER(SEARCH({"DISCRIMINATION","HARASSMENT","HATE_SPEECH","GENDER_VIOLENCE"},C2945)))&gt;0,1,0)</f>
        <v>0</v>
      </c>
      <c r="H2945" s="1">
        <f>IF(SUMPRODUCT(--ISNUMBER(SEARCH({"LEGALIZE","LEGISLATION","TRIAL"},C2945)))&gt;0,1,0)</f>
        <v>1</v>
      </c>
      <c r="I2945" s="1">
        <f>IF(SUMPRODUCT(--ISNUMBER(SEARCH({"LEADER"},C2945)))&gt;0,1,0)</f>
        <v>1</v>
      </c>
      <c r="J2945" t="str">
        <f t="shared" si="180"/>
        <v>2015</v>
      </c>
      <c r="K2945" t="str">
        <f t="shared" si="181"/>
        <v>07</v>
      </c>
      <c r="L2945" t="str">
        <f t="shared" si="182"/>
        <v>14</v>
      </c>
      <c r="M2945" s="2">
        <f t="shared" si="183"/>
        <v>42199.739583333336</v>
      </c>
      <c r="N2945" s="1">
        <f>IF(SUMPRODUCT(--ISNUMBER(SEARCH({"nasdaq.com","bloomberg.com","wsj.com","seekingalpha.com","valuewalk.com","reuters.com","forbes.com","marketwatch.com","investopedia.com","businessinsider.com","analystratings.com"},B2945)))&gt;0,1,0)</f>
        <v>0</v>
      </c>
      <c r="O2945" t="s">
        <v>3935</v>
      </c>
    </row>
    <row r="2946" spans="1:15" x14ac:dyDescent="0.35">
      <c r="A2946">
        <v>-0.64308681672025703</v>
      </c>
      <c r="B2946" t="s">
        <v>1517</v>
      </c>
      <c r="C2946" t="s">
        <v>2721</v>
      </c>
      <c r="D2946">
        <v>20151013170000</v>
      </c>
      <c r="E2946" s="1">
        <f>IF(SUMPRODUCT(--ISNUMBER(SEARCH({"ECON_EARNINGSREPORT","ECON_STOCKMARKET"},C2946)))&gt;0,1,0)</f>
        <v>0</v>
      </c>
      <c r="F2946" s="1">
        <f>IF(SUMPRODUCT(--ISNUMBER(SEARCH({"ENV_"},C2946)))&gt;0,1,0)</f>
        <v>0</v>
      </c>
      <c r="G2946" s="1">
        <f>IF(SUMPRODUCT(--ISNUMBER(SEARCH({"DISCRIMINATION","HARASSMENT","HATE_SPEECH","GENDER_VIOLENCE"},C2946)))&gt;0,1,0)</f>
        <v>0</v>
      </c>
      <c r="H2946" s="1">
        <f>IF(SUMPRODUCT(--ISNUMBER(SEARCH({"LEGALIZE","LEGISLATION","TRIAL"},C2946)))&gt;0,1,0)</f>
        <v>0</v>
      </c>
      <c r="I2946" s="1">
        <f>IF(SUMPRODUCT(--ISNUMBER(SEARCH({"LEADER"},C2946)))&gt;0,1,0)</f>
        <v>1</v>
      </c>
      <c r="J2946" t="str">
        <f t="shared" si="180"/>
        <v>2015</v>
      </c>
      <c r="K2946" t="str">
        <f t="shared" si="181"/>
        <v>10</v>
      </c>
      <c r="L2946" t="str">
        <f t="shared" si="182"/>
        <v>13</v>
      </c>
      <c r="M2946" s="2">
        <f t="shared" si="183"/>
        <v>42290.708333333336</v>
      </c>
      <c r="N2946" s="1">
        <f>IF(SUMPRODUCT(--ISNUMBER(SEARCH({"nasdaq.com","bloomberg.com","wsj.com","seekingalpha.com","valuewalk.com","reuters.com","forbes.com","marketwatch.com","investopedia.com","businessinsider.com","analystratings.com"},B2946)))&gt;0,1,0)</f>
        <v>0</v>
      </c>
      <c r="O2946" t="s">
        <v>3935</v>
      </c>
    </row>
    <row r="2947" spans="1:15" x14ac:dyDescent="0.35">
      <c r="A2947">
        <v>1.2413793103448301</v>
      </c>
      <c r="B2947" t="s">
        <v>1801</v>
      </c>
      <c r="C2947" t="s">
        <v>2722</v>
      </c>
      <c r="D2947">
        <v>20151002173000</v>
      </c>
      <c r="E2947" s="1">
        <f>IF(SUMPRODUCT(--ISNUMBER(SEARCH({"ECON_EARNINGSREPORT","ECON_STOCKMARKET"},C2947)))&gt;0,1,0)</f>
        <v>0</v>
      </c>
      <c r="F2947" s="1">
        <f>IF(SUMPRODUCT(--ISNUMBER(SEARCH({"ENV_"},C2947)))&gt;0,1,0)</f>
        <v>0</v>
      </c>
      <c r="G2947" s="1">
        <f>IF(SUMPRODUCT(--ISNUMBER(SEARCH({"DISCRIMINATION","HARASSMENT","HATE_SPEECH","GENDER_VIOLENCE"},C2947)))&gt;0,1,0)</f>
        <v>0</v>
      </c>
      <c r="H2947" s="1">
        <f>IF(SUMPRODUCT(--ISNUMBER(SEARCH({"LEGALIZE","LEGISLATION","TRIAL"},C2947)))&gt;0,1,0)</f>
        <v>0</v>
      </c>
      <c r="I2947" s="1">
        <f>IF(SUMPRODUCT(--ISNUMBER(SEARCH({"LEADER"},C2947)))&gt;0,1,0)</f>
        <v>0</v>
      </c>
      <c r="J2947" t="str">
        <f t="shared" ref="J2947:J3010" si="184">LEFT(D2947,4)</f>
        <v>2015</v>
      </c>
      <c r="K2947" t="str">
        <f t="shared" ref="K2947:K3010" si="185">MID(D2947,5,2)</f>
        <v>10</v>
      </c>
      <c r="L2947" t="str">
        <f t="shared" ref="L2947:L3010" si="186">MID(D2947,7,2)</f>
        <v>02</v>
      </c>
      <c r="M2947" s="2">
        <f t="shared" ref="M2947:M3010" si="187">DATE(LEFT(D2947,4),MID(D2947,5,2),MID(D2947,7,2))+TIME(MID(D2947,9,2),MID(D2947,11,2),RIGHT(D2947,2))</f>
        <v>42279.729166666664</v>
      </c>
      <c r="N2947" s="1">
        <f>IF(SUMPRODUCT(--ISNUMBER(SEARCH({"nasdaq.com","bloomberg.com","wsj.com","seekingalpha.com","valuewalk.com","reuters.com","forbes.com","marketwatch.com","investopedia.com","businessinsider.com","analystratings.com"},B2947)))&gt;0,1,0)</f>
        <v>0</v>
      </c>
      <c r="O2947" t="s">
        <v>3935</v>
      </c>
    </row>
    <row r="2948" spans="1:15" x14ac:dyDescent="0.35">
      <c r="A2948">
        <v>-0.16920473773265701</v>
      </c>
      <c r="B2948" t="s">
        <v>51</v>
      </c>
      <c r="C2948" t="s">
        <v>2723</v>
      </c>
      <c r="D2948">
        <v>20151016170000</v>
      </c>
      <c r="E2948" s="1">
        <f>IF(SUMPRODUCT(--ISNUMBER(SEARCH({"ECON_EARNINGSREPORT","ECON_STOCKMARKET"},C2948)))&gt;0,1,0)</f>
        <v>1</v>
      </c>
      <c r="F2948" s="1">
        <f>IF(SUMPRODUCT(--ISNUMBER(SEARCH({"ENV_"},C2948)))&gt;0,1,0)</f>
        <v>1</v>
      </c>
      <c r="G2948" s="1">
        <f>IF(SUMPRODUCT(--ISNUMBER(SEARCH({"DISCRIMINATION","HARASSMENT","HATE_SPEECH","GENDER_VIOLENCE"},C2948)))&gt;0,1,0)</f>
        <v>0</v>
      </c>
      <c r="H2948" s="1">
        <f>IF(SUMPRODUCT(--ISNUMBER(SEARCH({"LEGALIZE","LEGISLATION","TRIAL"},C2948)))&gt;0,1,0)</f>
        <v>0</v>
      </c>
      <c r="I2948" s="1">
        <f>IF(SUMPRODUCT(--ISNUMBER(SEARCH({"LEADER"},C2948)))&gt;0,1,0)</f>
        <v>1</v>
      </c>
      <c r="J2948" t="str">
        <f t="shared" si="184"/>
        <v>2015</v>
      </c>
      <c r="K2948" t="str">
        <f t="shared" si="185"/>
        <v>10</v>
      </c>
      <c r="L2948" t="str">
        <f t="shared" si="186"/>
        <v>16</v>
      </c>
      <c r="M2948" s="2">
        <f t="shared" si="187"/>
        <v>42293.708333333336</v>
      </c>
      <c r="N2948" s="1">
        <f>IF(SUMPRODUCT(--ISNUMBER(SEARCH({"nasdaq.com","bloomberg.com","wsj.com","seekingalpha.com","valuewalk.com","reuters.com","forbes.com","marketwatch.com","investopedia.com","businessinsider.com","analystratings.com"},B2948)))&gt;0,1,0)</f>
        <v>0</v>
      </c>
      <c r="O2948" t="s">
        <v>3935</v>
      </c>
    </row>
    <row r="2949" spans="1:15" x14ac:dyDescent="0.35">
      <c r="A2949">
        <v>3.2634032634032599</v>
      </c>
      <c r="B2949" t="s">
        <v>1448</v>
      </c>
      <c r="C2949" t="s">
        <v>2724</v>
      </c>
      <c r="D2949">
        <v>20150228164500</v>
      </c>
      <c r="E2949" s="1">
        <f>IF(SUMPRODUCT(--ISNUMBER(SEARCH({"ECON_EARNINGSREPORT","ECON_STOCKMARKET"},C2949)))&gt;0,1,0)</f>
        <v>1</v>
      </c>
      <c r="F2949" s="1">
        <f>IF(SUMPRODUCT(--ISNUMBER(SEARCH({"ENV_"},C2949)))&gt;0,1,0)</f>
        <v>0</v>
      </c>
      <c r="G2949" s="1">
        <f>IF(SUMPRODUCT(--ISNUMBER(SEARCH({"DISCRIMINATION","HARASSMENT","HATE_SPEECH","GENDER_VIOLENCE"},C2949)))&gt;0,1,0)</f>
        <v>0</v>
      </c>
      <c r="H2949" s="1">
        <f>IF(SUMPRODUCT(--ISNUMBER(SEARCH({"LEGALIZE","LEGISLATION","TRIAL"},C2949)))&gt;0,1,0)</f>
        <v>0</v>
      </c>
      <c r="I2949" s="1">
        <f>IF(SUMPRODUCT(--ISNUMBER(SEARCH({"LEADER"},C2949)))&gt;0,1,0)</f>
        <v>0</v>
      </c>
      <c r="J2949" t="str">
        <f t="shared" si="184"/>
        <v>2015</v>
      </c>
      <c r="K2949" t="str">
        <f t="shared" si="185"/>
        <v>02</v>
      </c>
      <c r="L2949" t="str">
        <f t="shared" si="186"/>
        <v>28</v>
      </c>
      <c r="M2949" s="2">
        <f t="shared" si="187"/>
        <v>42063.697916666664</v>
      </c>
      <c r="N2949" s="1">
        <f>IF(SUMPRODUCT(--ISNUMBER(SEARCH({"nasdaq.com","bloomberg.com","wsj.com","seekingalpha.com","valuewalk.com","reuters.com","forbes.com","marketwatch.com","investopedia.com","businessinsider.com","analystratings.com"},B2949)))&gt;0,1,0)</f>
        <v>0</v>
      </c>
      <c r="O2949" t="s">
        <v>3935</v>
      </c>
    </row>
    <row r="2950" spans="1:15" x14ac:dyDescent="0.35">
      <c r="A2950">
        <v>0</v>
      </c>
      <c r="B2950" t="s">
        <v>25</v>
      </c>
      <c r="C2950" t="s">
        <v>2725</v>
      </c>
      <c r="D2950">
        <v>20160428171500</v>
      </c>
      <c r="E2950" s="1">
        <f>IF(SUMPRODUCT(--ISNUMBER(SEARCH({"ECON_EARNINGSREPORT","ECON_STOCKMARKET"},C2950)))&gt;0,1,0)</f>
        <v>1</v>
      </c>
      <c r="F2950" s="1">
        <f>IF(SUMPRODUCT(--ISNUMBER(SEARCH({"ENV_"},C2950)))&gt;0,1,0)</f>
        <v>0</v>
      </c>
      <c r="G2950" s="1">
        <f>IF(SUMPRODUCT(--ISNUMBER(SEARCH({"DISCRIMINATION","HARASSMENT","HATE_SPEECH","GENDER_VIOLENCE"},C2950)))&gt;0,1,0)</f>
        <v>0</v>
      </c>
      <c r="H2950" s="1">
        <f>IF(SUMPRODUCT(--ISNUMBER(SEARCH({"LEGALIZE","LEGISLATION","TRIAL"},C2950)))&gt;0,1,0)</f>
        <v>0</v>
      </c>
      <c r="I2950" s="1">
        <f>IF(SUMPRODUCT(--ISNUMBER(SEARCH({"LEADER"},C2950)))&gt;0,1,0)</f>
        <v>0</v>
      </c>
      <c r="J2950" t="str">
        <f t="shared" si="184"/>
        <v>2016</v>
      </c>
      <c r="K2950" t="str">
        <f t="shared" si="185"/>
        <v>04</v>
      </c>
      <c r="L2950" t="str">
        <f t="shared" si="186"/>
        <v>28</v>
      </c>
      <c r="M2950" s="2">
        <f t="shared" si="187"/>
        <v>42488.71875</v>
      </c>
      <c r="N2950" s="1">
        <f>IF(SUMPRODUCT(--ISNUMBER(SEARCH({"nasdaq.com","bloomberg.com","wsj.com","seekingalpha.com","valuewalk.com","reuters.com","forbes.com","marketwatch.com","investopedia.com","businessinsider.com","analystratings.com"},B2950)))&gt;0,1,0)</f>
        <v>0</v>
      </c>
      <c r="O2950" t="s">
        <v>3935</v>
      </c>
    </row>
    <row r="2951" spans="1:15" x14ac:dyDescent="0.35">
      <c r="A2951">
        <v>0</v>
      </c>
      <c r="B2951" t="s">
        <v>1527</v>
      </c>
      <c r="D2951">
        <v>20150714150000</v>
      </c>
      <c r="E2951" s="1">
        <f>IF(SUMPRODUCT(--ISNUMBER(SEARCH({"ECON_EARNINGSREPORT","ECON_STOCKMARKET"},C2951)))&gt;0,1,0)</f>
        <v>0</v>
      </c>
      <c r="F2951" s="1">
        <f>IF(SUMPRODUCT(--ISNUMBER(SEARCH({"ENV_"},C2951)))&gt;0,1,0)</f>
        <v>0</v>
      </c>
      <c r="G2951" s="1">
        <f>IF(SUMPRODUCT(--ISNUMBER(SEARCH({"DISCRIMINATION","HARASSMENT","HATE_SPEECH","GENDER_VIOLENCE"},C2951)))&gt;0,1,0)</f>
        <v>0</v>
      </c>
      <c r="H2951" s="1">
        <f>IF(SUMPRODUCT(--ISNUMBER(SEARCH({"LEGALIZE","LEGISLATION","TRIAL"},C2951)))&gt;0,1,0)</f>
        <v>0</v>
      </c>
      <c r="I2951" s="1">
        <f>IF(SUMPRODUCT(--ISNUMBER(SEARCH({"LEADER"},C2951)))&gt;0,1,0)</f>
        <v>0</v>
      </c>
      <c r="J2951" t="str">
        <f t="shared" si="184"/>
        <v>2015</v>
      </c>
      <c r="K2951" t="str">
        <f t="shared" si="185"/>
        <v>07</v>
      </c>
      <c r="L2951" t="str">
        <f t="shared" si="186"/>
        <v>14</v>
      </c>
      <c r="M2951" s="2">
        <f t="shared" si="187"/>
        <v>42199.625</v>
      </c>
      <c r="N2951" s="1">
        <f>IF(SUMPRODUCT(--ISNUMBER(SEARCH({"nasdaq.com","bloomberg.com","wsj.com","seekingalpha.com","valuewalk.com","reuters.com","forbes.com","marketwatch.com","investopedia.com","businessinsider.com","analystratings.com"},B2951)))&gt;0,1,0)</f>
        <v>0</v>
      </c>
      <c r="O2951" t="s">
        <v>3935</v>
      </c>
    </row>
    <row r="2952" spans="1:15" x14ac:dyDescent="0.35">
      <c r="A2952">
        <v>-0.79908675799086804</v>
      </c>
      <c r="B2952" t="s">
        <v>107</v>
      </c>
      <c r="D2952">
        <v>20151028133000</v>
      </c>
      <c r="E2952" s="1">
        <f>IF(SUMPRODUCT(--ISNUMBER(SEARCH({"ECON_EARNINGSREPORT","ECON_STOCKMARKET"},C2952)))&gt;0,1,0)</f>
        <v>0</v>
      </c>
      <c r="F2952" s="1">
        <f>IF(SUMPRODUCT(--ISNUMBER(SEARCH({"ENV_"},C2952)))&gt;0,1,0)</f>
        <v>0</v>
      </c>
      <c r="G2952" s="1">
        <f>IF(SUMPRODUCT(--ISNUMBER(SEARCH({"DISCRIMINATION","HARASSMENT","HATE_SPEECH","GENDER_VIOLENCE"},C2952)))&gt;0,1,0)</f>
        <v>0</v>
      </c>
      <c r="H2952" s="1">
        <f>IF(SUMPRODUCT(--ISNUMBER(SEARCH({"LEGALIZE","LEGISLATION","TRIAL"},C2952)))&gt;0,1,0)</f>
        <v>0</v>
      </c>
      <c r="I2952" s="1">
        <f>IF(SUMPRODUCT(--ISNUMBER(SEARCH({"LEADER"},C2952)))&gt;0,1,0)</f>
        <v>0</v>
      </c>
      <c r="J2952" t="str">
        <f t="shared" si="184"/>
        <v>2015</v>
      </c>
      <c r="K2952" t="str">
        <f t="shared" si="185"/>
        <v>10</v>
      </c>
      <c r="L2952" t="str">
        <f t="shared" si="186"/>
        <v>28</v>
      </c>
      <c r="M2952" s="2">
        <f t="shared" si="187"/>
        <v>42305.5625</v>
      </c>
      <c r="N2952" s="1">
        <f>IF(SUMPRODUCT(--ISNUMBER(SEARCH({"nasdaq.com","bloomberg.com","wsj.com","seekingalpha.com","valuewalk.com","reuters.com","forbes.com","marketwatch.com","investopedia.com","businessinsider.com","analystratings.com"},B2952)))&gt;0,1,0)</f>
        <v>1</v>
      </c>
      <c r="O2952" t="s">
        <v>3935</v>
      </c>
    </row>
    <row r="2953" spans="1:15" x14ac:dyDescent="0.35">
      <c r="A2953">
        <v>1.10759493670886</v>
      </c>
      <c r="B2953" t="s">
        <v>2013</v>
      </c>
      <c r="C2953" t="s">
        <v>2726</v>
      </c>
      <c r="D2953">
        <v>20151130141500</v>
      </c>
      <c r="E2953" s="1">
        <f>IF(SUMPRODUCT(--ISNUMBER(SEARCH({"ECON_EARNINGSREPORT","ECON_STOCKMARKET"},C2953)))&gt;0,1,0)</f>
        <v>1</v>
      </c>
      <c r="F2953" s="1">
        <f>IF(SUMPRODUCT(--ISNUMBER(SEARCH({"ENV_"},C2953)))&gt;0,1,0)</f>
        <v>0</v>
      </c>
      <c r="G2953" s="1">
        <f>IF(SUMPRODUCT(--ISNUMBER(SEARCH({"DISCRIMINATION","HARASSMENT","HATE_SPEECH","GENDER_VIOLENCE"},C2953)))&gt;0,1,0)</f>
        <v>0</v>
      </c>
      <c r="H2953" s="1">
        <f>IF(SUMPRODUCT(--ISNUMBER(SEARCH({"LEGALIZE","LEGISLATION","TRIAL"},C2953)))&gt;0,1,0)</f>
        <v>1</v>
      </c>
      <c r="I2953" s="1">
        <f>IF(SUMPRODUCT(--ISNUMBER(SEARCH({"LEADER"},C2953)))&gt;0,1,0)</f>
        <v>0</v>
      </c>
      <c r="J2953" t="str">
        <f t="shared" si="184"/>
        <v>2015</v>
      </c>
      <c r="K2953" t="str">
        <f t="shared" si="185"/>
        <v>11</v>
      </c>
      <c r="L2953" t="str">
        <f t="shared" si="186"/>
        <v>30</v>
      </c>
      <c r="M2953" s="2">
        <f t="shared" si="187"/>
        <v>42338.59375</v>
      </c>
      <c r="N2953" s="1">
        <f>IF(SUMPRODUCT(--ISNUMBER(SEARCH({"nasdaq.com","bloomberg.com","wsj.com","seekingalpha.com","valuewalk.com","reuters.com","forbes.com","marketwatch.com","investopedia.com","businessinsider.com","analystratings.com"},B2953)))&gt;0,1,0)</f>
        <v>0</v>
      </c>
      <c r="O2953" t="s">
        <v>3935</v>
      </c>
    </row>
    <row r="2954" spans="1:15" x14ac:dyDescent="0.35">
      <c r="A2954">
        <v>-2.42261103633916</v>
      </c>
      <c r="B2954" t="s">
        <v>2207</v>
      </c>
      <c r="C2954" t="s">
        <v>2727</v>
      </c>
      <c r="D2954">
        <v>20150715010000</v>
      </c>
      <c r="E2954" s="1">
        <f>IF(SUMPRODUCT(--ISNUMBER(SEARCH({"ECON_EARNINGSREPORT","ECON_STOCKMARKET"},C2954)))&gt;0,1,0)</f>
        <v>0</v>
      </c>
      <c r="F2954" s="1">
        <f>IF(SUMPRODUCT(--ISNUMBER(SEARCH({"ENV_"},C2954)))&gt;0,1,0)</f>
        <v>0</v>
      </c>
      <c r="G2954" s="1">
        <f>IF(SUMPRODUCT(--ISNUMBER(SEARCH({"DISCRIMINATION","HARASSMENT","HATE_SPEECH","GENDER_VIOLENCE"},C2954)))&gt;0,1,0)</f>
        <v>0</v>
      </c>
      <c r="H2954" s="1">
        <f>IF(SUMPRODUCT(--ISNUMBER(SEARCH({"LEGALIZE","LEGISLATION","TRIAL"},C2954)))&gt;0,1,0)</f>
        <v>1</v>
      </c>
      <c r="I2954" s="1">
        <f>IF(SUMPRODUCT(--ISNUMBER(SEARCH({"LEADER"},C2954)))&gt;0,1,0)</f>
        <v>1</v>
      </c>
      <c r="J2954" t="str">
        <f t="shared" si="184"/>
        <v>2015</v>
      </c>
      <c r="K2954" t="str">
        <f t="shared" si="185"/>
        <v>07</v>
      </c>
      <c r="L2954" t="str">
        <f t="shared" si="186"/>
        <v>15</v>
      </c>
      <c r="M2954" s="2">
        <f t="shared" si="187"/>
        <v>42200.041666666664</v>
      </c>
      <c r="N2954" s="1">
        <f>IF(SUMPRODUCT(--ISNUMBER(SEARCH({"nasdaq.com","bloomberg.com","wsj.com","seekingalpha.com","valuewalk.com","reuters.com","forbes.com","marketwatch.com","investopedia.com","businessinsider.com","analystratings.com"},B2954)))&gt;0,1,0)</f>
        <v>0</v>
      </c>
      <c r="O2954" t="s">
        <v>3935</v>
      </c>
    </row>
    <row r="2955" spans="1:15" x14ac:dyDescent="0.35">
      <c r="A2955">
        <v>2.2727272727272698</v>
      </c>
      <c r="B2955" t="s">
        <v>44</v>
      </c>
      <c r="C2955" t="s">
        <v>2728</v>
      </c>
      <c r="D2955">
        <v>20150714191500</v>
      </c>
      <c r="E2955" s="1">
        <f>IF(SUMPRODUCT(--ISNUMBER(SEARCH({"ECON_EARNINGSREPORT","ECON_STOCKMARKET"},C2955)))&gt;0,1,0)</f>
        <v>1</v>
      </c>
      <c r="F2955" s="1">
        <f>IF(SUMPRODUCT(--ISNUMBER(SEARCH({"ENV_"},C2955)))&gt;0,1,0)</f>
        <v>0</v>
      </c>
      <c r="G2955" s="1">
        <f>IF(SUMPRODUCT(--ISNUMBER(SEARCH({"DISCRIMINATION","HARASSMENT","HATE_SPEECH","GENDER_VIOLENCE"},C2955)))&gt;0,1,0)</f>
        <v>0</v>
      </c>
      <c r="H2955" s="1">
        <f>IF(SUMPRODUCT(--ISNUMBER(SEARCH({"LEGALIZE","LEGISLATION","TRIAL"},C2955)))&gt;0,1,0)</f>
        <v>0</v>
      </c>
      <c r="I2955" s="1">
        <f>IF(SUMPRODUCT(--ISNUMBER(SEARCH({"LEADER"},C2955)))&gt;0,1,0)</f>
        <v>0</v>
      </c>
      <c r="J2955" t="str">
        <f t="shared" si="184"/>
        <v>2015</v>
      </c>
      <c r="K2955" t="str">
        <f t="shared" si="185"/>
        <v>07</v>
      </c>
      <c r="L2955" t="str">
        <f t="shared" si="186"/>
        <v>14</v>
      </c>
      <c r="M2955" s="2">
        <f t="shared" si="187"/>
        <v>42199.802083333336</v>
      </c>
      <c r="N2955" s="1">
        <f>IF(SUMPRODUCT(--ISNUMBER(SEARCH({"nasdaq.com","bloomberg.com","wsj.com","seekingalpha.com","valuewalk.com","reuters.com","forbes.com","marketwatch.com","investopedia.com","businessinsider.com","analystratings.com"},B2955)))&gt;0,1,0)</f>
        <v>0</v>
      </c>
      <c r="O2955" t="s">
        <v>3935</v>
      </c>
    </row>
    <row r="2956" spans="1:15" x14ac:dyDescent="0.35">
      <c r="A2956">
        <v>-1.5594541910331401</v>
      </c>
      <c r="B2956" t="s">
        <v>85</v>
      </c>
      <c r="C2956" t="s">
        <v>2729</v>
      </c>
      <c r="D2956">
        <v>20150714110000</v>
      </c>
      <c r="E2956" s="1">
        <f>IF(SUMPRODUCT(--ISNUMBER(SEARCH({"ECON_EARNINGSREPORT","ECON_STOCKMARKET"},C2956)))&gt;0,1,0)</f>
        <v>1</v>
      </c>
      <c r="F2956" s="1">
        <f>IF(SUMPRODUCT(--ISNUMBER(SEARCH({"ENV_"},C2956)))&gt;0,1,0)</f>
        <v>0</v>
      </c>
      <c r="G2956" s="1">
        <f>IF(SUMPRODUCT(--ISNUMBER(SEARCH({"DISCRIMINATION","HARASSMENT","HATE_SPEECH","GENDER_VIOLENCE"},C2956)))&gt;0,1,0)</f>
        <v>0</v>
      </c>
      <c r="H2956" s="1">
        <f>IF(SUMPRODUCT(--ISNUMBER(SEARCH({"LEGALIZE","LEGISLATION","TRIAL"},C2956)))&gt;0,1,0)</f>
        <v>0</v>
      </c>
      <c r="I2956" s="1">
        <f>IF(SUMPRODUCT(--ISNUMBER(SEARCH({"LEADER"},C2956)))&gt;0,1,0)</f>
        <v>0</v>
      </c>
      <c r="J2956" t="str">
        <f t="shared" si="184"/>
        <v>2015</v>
      </c>
      <c r="K2956" t="str">
        <f t="shared" si="185"/>
        <v>07</v>
      </c>
      <c r="L2956" t="str">
        <f t="shared" si="186"/>
        <v>14</v>
      </c>
      <c r="M2956" s="2">
        <f t="shared" si="187"/>
        <v>42199.458333333336</v>
      </c>
      <c r="N2956" s="1">
        <f>IF(SUMPRODUCT(--ISNUMBER(SEARCH({"nasdaq.com","bloomberg.com","wsj.com","seekingalpha.com","valuewalk.com","reuters.com","forbes.com","marketwatch.com","investopedia.com","businessinsider.com","analystratings.com"},B2956)))&gt;0,1,0)</f>
        <v>0</v>
      </c>
      <c r="O2956" t="s">
        <v>3935</v>
      </c>
    </row>
    <row r="2957" spans="1:15" x14ac:dyDescent="0.35">
      <c r="A2957">
        <v>0.55452865064695001</v>
      </c>
      <c r="B2957" t="s">
        <v>23</v>
      </c>
      <c r="C2957" t="s">
        <v>2730</v>
      </c>
      <c r="D2957">
        <v>20150403093000</v>
      </c>
      <c r="E2957" s="1">
        <f>IF(SUMPRODUCT(--ISNUMBER(SEARCH({"ECON_EARNINGSREPORT","ECON_STOCKMARKET"},C2957)))&gt;0,1,0)</f>
        <v>1</v>
      </c>
      <c r="F2957" s="1">
        <f>IF(SUMPRODUCT(--ISNUMBER(SEARCH({"ENV_"},C2957)))&gt;0,1,0)</f>
        <v>0</v>
      </c>
      <c r="G2957" s="1">
        <f>IF(SUMPRODUCT(--ISNUMBER(SEARCH({"DISCRIMINATION","HARASSMENT","HATE_SPEECH","GENDER_VIOLENCE"},C2957)))&gt;0,1,0)</f>
        <v>0</v>
      </c>
      <c r="H2957" s="1">
        <f>IF(SUMPRODUCT(--ISNUMBER(SEARCH({"LEGALIZE","LEGISLATION","TRIAL"},C2957)))&gt;0,1,0)</f>
        <v>0</v>
      </c>
      <c r="I2957" s="1">
        <f>IF(SUMPRODUCT(--ISNUMBER(SEARCH({"LEADER"},C2957)))&gt;0,1,0)</f>
        <v>0</v>
      </c>
      <c r="J2957" t="str">
        <f t="shared" si="184"/>
        <v>2015</v>
      </c>
      <c r="K2957" t="str">
        <f t="shared" si="185"/>
        <v>04</v>
      </c>
      <c r="L2957" t="str">
        <f t="shared" si="186"/>
        <v>03</v>
      </c>
      <c r="M2957" s="2">
        <f t="shared" si="187"/>
        <v>42097.395833333336</v>
      </c>
      <c r="N2957" s="1">
        <f>IF(SUMPRODUCT(--ISNUMBER(SEARCH({"nasdaq.com","bloomberg.com","wsj.com","seekingalpha.com","valuewalk.com","reuters.com","forbes.com","marketwatch.com","investopedia.com","businessinsider.com","analystratings.com"},B2957)))&gt;0,1,0)</f>
        <v>0</v>
      </c>
      <c r="O2957" t="s">
        <v>3935</v>
      </c>
    </row>
    <row r="2958" spans="1:15" x14ac:dyDescent="0.35">
      <c r="A2958">
        <v>0.60060060060060005</v>
      </c>
      <c r="B2958" t="s">
        <v>600</v>
      </c>
      <c r="C2958" t="s">
        <v>2731</v>
      </c>
      <c r="D2958">
        <v>20151120184500</v>
      </c>
      <c r="E2958" s="1">
        <f>IF(SUMPRODUCT(--ISNUMBER(SEARCH({"ECON_EARNINGSREPORT","ECON_STOCKMARKET"},C2958)))&gt;0,1,0)</f>
        <v>1</v>
      </c>
      <c r="F2958" s="1">
        <f>IF(SUMPRODUCT(--ISNUMBER(SEARCH({"ENV_"},C2958)))&gt;0,1,0)</f>
        <v>0</v>
      </c>
      <c r="G2958" s="1">
        <f>IF(SUMPRODUCT(--ISNUMBER(SEARCH({"DISCRIMINATION","HARASSMENT","HATE_SPEECH","GENDER_VIOLENCE"},C2958)))&gt;0,1,0)</f>
        <v>0</v>
      </c>
      <c r="H2958" s="1">
        <f>IF(SUMPRODUCT(--ISNUMBER(SEARCH({"LEGALIZE","LEGISLATION","TRIAL"},C2958)))&gt;0,1,0)</f>
        <v>0</v>
      </c>
      <c r="I2958" s="1">
        <f>IF(SUMPRODUCT(--ISNUMBER(SEARCH({"LEADER"},C2958)))&gt;0,1,0)</f>
        <v>1</v>
      </c>
      <c r="J2958" t="str">
        <f t="shared" si="184"/>
        <v>2015</v>
      </c>
      <c r="K2958" t="str">
        <f t="shared" si="185"/>
        <v>11</v>
      </c>
      <c r="L2958" t="str">
        <f t="shared" si="186"/>
        <v>20</v>
      </c>
      <c r="M2958" s="2">
        <f t="shared" si="187"/>
        <v>42328.78125</v>
      </c>
      <c r="N2958" s="1">
        <f>IF(SUMPRODUCT(--ISNUMBER(SEARCH({"nasdaq.com","bloomberg.com","wsj.com","seekingalpha.com","valuewalk.com","reuters.com","forbes.com","marketwatch.com","investopedia.com","businessinsider.com","analystratings.com"},B2958)))&gt;0,1,0)</f>
        <v>0</v>
      </c>
      <c r="O2958" t="s">
        <v>3935</v>
      </c>
    </row>
    <row r="2959" spans="1:15" x14ac:dyDescent="0.35">
      <c r="A2959">
        <v>-1.0845986984815601</v>
      </c>
      <c r="B2959" t="s">
        <v>10</v>
      </c>
      <c r="C2959" t="s">
        <v>2732</v>
      </c>
      <c r="D2959">
        <v>20160402024500</v>
      </c>
      <c r="E2959" s="1">
        <f>IF(SUMPRODUCT(--ISNUMBER(SEARCH({"ECON_EARNINGSREPORT","ECON_STOCKMARKET"},C2959)))&gt;0,1,0)</f>
        <v>1</v>
      </c>
      <c r="F2959" s="1">
        <f>IF(SUMPRODUCT(--ISNUMBER(SEARCH({"ENV_"},C2959)))&gt;0,1,0)</f>
        <v>0</v>
      </c>
      <c r="G2959" s="1">
        <f>IF(SUMPRODUCT(--ISNUMBER(SEARCH({"DISCRIMINATION","HARASSMENT","HATE_SPEECH","GENDER_VIOLENCE"},C2959)))&gt;0,1,0)</f>
        <v>0</v>
      </c>
      <c r="H2959" s="1">
        <f>IF(SUMPRODUCT(--ISNUMBER(SEARCH({"LEGALIZE","LEGISLATION","TRIAL"},C2959)))&gt;0,1,0)</f>
        <v>0</v>
      </c>
      <c r="I2959" s="1">
        <f>IF(SUMPRODUCT(--ISNUMBER(SEARCH({"LEADER"},C2959)))&gt;0,1,0)</f>
        <v>0</v>
      </c>
      <c r="J2959" t="str">
        <f t="shared" si="184"/>
        <v>2016</v>
      </c>
      <c r="K2959" t="str">
        <f t="shared" si="185"/>
        <v>04</v>
      </c>
      <c r="L2959" t="str">
        <f t="shared" si="186"/>
        <v>02</v>
      </c>
      <c r="M2959" s="2">
        <f t="shared" si="187"/>
        <v>42462.114583333336</v>
      </c>
      <c r="N2959" s="1">
        <f>IF(SUMPRODUCT(--ISNUMBER(SEARCH({"nasdaq.com","bloomberg.com","wsj.com","seekingalpha.com","valuewalk.com","reuters.com","forbes.com","marketwatch.com","investopedia.com","businessinsider.com","analystratings.com"},B2959)))&gt;0,1,0)</f>
        <v>1</v>
      </c>
      <c r="O2959" t="s">
        <v>3935</v>
      </c>
    </row>
    <row r="2960" spans="1:15" x14ac:dyDescent="0.35">
      <c r="A2960">
        <v>-2.1978021978022002</v>
      </c>
      <c r="B2960" t="s">
        <v>31</v>
      </c>
      <c r="C2960" t="s">
        <v>1955</v>
      </c>
      <c r="D2960">
        <v>20150820023000</v>
      </c>
      <c r="E2960" s="1">
        <f>IF(SUMPRODUCT(--ISNUMBER(SEARCH({"ECON_EARNINGSREPORT","ECON_STOCKMARKET"},C2960)))&gt;0,1,0)</f>
        <v>1</v>
      </c>
      <c r="F2960" s="1">
        <f>IF(SUMPRODUCT(--ISNUMBER(SEARCH({"ENV_"},C2960)))&gt;0,1,0)</f>
        <v>0</v>
      </c>
      <c r="G2960" s="1">
        <f>IF(SUMPRODUCT(--ISNUMBER(SEARCH({"DISCRIMINATION","HARASSMENT","HATE_SPEECH","GENDER_VIOLENCE"},C2960)))&gt;0,1,0)</f>
        <v>0</v>
      </c>
      <c r="H2960" s="1">
        <f>IF(SUMPRODUCT(--ISNUMBER(SEARCH({"LEGALIZE","LEGISLATION","TRIAL"},C2960)))&gt;0,1,0)</f>
        <v>0</v>
      </c>
      <c r="I2960" s="1">
        <f>IF(SUMPRODUCT(--ISNUMBER(SEARCH({"LEADER"},C2960)))&gt;0,1,0)</f>
        <v>1</v>
      </c>
      <c r="J2960" t="str">
        <f t="shared" si="184"/>
        <v>2015</v>
      </c>
      <c r="K2960" t="str">
        <f t="shared" si="185"/>
        <v>08</v>
      </c>
      <c r="L2960" t="str">
        <f t="shared" si="186"/>
        <v>20</v>
      </c>
      <c r="M2960" s="2">
        <f t="shared" si="187"/>
        <v>42236.104166666664</v>
      </c>
      <c r="N2960" s="1">
        <f>IF(SUMPRODUCT(--ISNUMBER(SEARCH({"nasdaq.com","bloomberg.com","wsj.com","seekingalpha.com","valuewalk.com","reuters.com","forbes.com","marketwatch.com","investopedia.com","businessinsider.com","analystratings.com"},B2960)))&gt;0,1,0)</f>
        <v>0</v>
      </c>
      <c r="O2960" t="s">
        <v>3935</v>
      </c>
    </row>
    <row r="2961" spans="1:15" x14ac:dyDescent="0.35">
      <c r="A2961">
        <v>1.3888888888888899</v>
      </c>
      <c r="B2961" t="s">
        <v>2272</v>
      </c>
      <c r="C2961" t="s">
        <v>2733</v>
      </c>
      <c r="D2961">
        <v>20150303104500</v>
      </c>
      <c r="E2961" s="1">
        <f>IF(SUMPRODUCT(--ISNUMBER(SEARCH({"ECON_EARNINGSREPORT","ECON_STOCKMARKET"},C2961)))&gt;0,1,0)</f>
        <v>0</v>
      </c>
      <c r="F2961" s="1">
        <f>IF(SUMPRODUCT(--ISNUMBER(SEARCH({"ENV_"},C2961)))&gt;0,1,0)</f>
        <v>0</v>
      </c>
      <c r="G2961" s="1">
        <f>IF(SUMPRODUCT(--ISNUMBER(SEARCH({"DISCRIMINATION","HARASSMENT","HATE_SPEECH","GENDER_VIOLENCE"},C2961)))&gt;0,1,0)</f>
        <v>0</v>
      </c>
      <c r="H2961" s="1">
        <f>IF(SUMPRODUCT(--ISNUMBER(SEARCH({"LEGALIZE","LEGISLATION","TRIAL"},C2961)))&gt;0,1,0)</f>
        <v>0</v>
      </c>
      <c r="I2961" s="1">
        <f>IF(SUMPRODUCT(--ISNUMBER(SEARCH({"LEADER"},C2961)))&gt;0,1,0)</f>
        <v>0</v>
      </c>
      <c r="J2961" t="str">
        <f t="shared" si="184"/>
        <v>2015</v>
      </c>
      <c r="K2961" t="str">
        <f t="shared" si="185"/>
        <v>03</v>
      </c>
      <c r="L2961" t="str">
        <f t="shared" si="186"/>
        <v>03</v>
      </c>
      <c r="M2961" s="2">
        <f t="shared" si="187"/>
        <v>42066.447916666664</v>
      </c>
      <c r="N2961" s="1">
        <f>IF(SUMPRODUCT(--ISNUMBER(SEARCH({"nasdaq.com","bloomberg.com","wsj.com","seekingalpha.com","valuewalk.com","reuters.com","forbes.com","marketwatch.com","investopedia.com","businessinsider.com","analystratings.com"},B2961)))&gt;0,1,0)</f>
        <v>0</v>
      </c>
      <c r="O2961" t="s">
        <v>3935</v>
      </c>
    </row>
    <row r="2962" spans="1:15" x14ac:dyDescent="0.35">
      <c r="A2962">
        <v>0.65146579804560301</v>
      </c>
      <c r="B2962" t="s">
        <v>1073</v>
      </c>
      <c r="C2962" t="s">
        <v>1760</v>
      </c>
      <c r="D2962">
        <v>20150714031500</v>
      </c>
      <c r="E2962" s="1">
        <f>IF(SUMPRODUCT(--ISNUMBER(SEARCH({"ECON_EARNINGSREPORT","ECON_STOCKMARKET"},C2962)))&gt;0,1,0)</f>
        <v>0</v>
      </c>
      <c r="F2962" s="1">
        <f>IF(SUMPRODUCT(--ISNUMBER(SEARCH({"ENV_"},C2962)))&gt;0,1,0)</f>
        <v>0</v>
      </c>
      <c r="G2962" s="1">
        <f>IF(SUMPRODUCT(--ISNUMBER(SEARCH({"DISCRIMINATION","HARASSMENT","HATE_SPEECH","GENDER_VIOLENCE"},C2962)))&gt;0,1,0)</f>
        <v>0</v>
      </c>
      <c r="H2962" s="1">
        <f>IF(SUMPRODUCT(--ISNUMBER(SEARCH({"LEGALIZE","LEGISLATION","TRIAL"},C2962)))&gt;0,1,0)</f>
        <v>0</v>
      </c>
      <c r="I2962" s="1">
        <f>IF(SUMPRODUCT(--ISNUMBER(SEARCH({"LEADER"},C2962)))&gt;0,1,0)</f>
        <v>0</v>
      </c>
      <c r="J2962" t="str">
        <f t="shared" si="184"/>
        <v>2015</v>
      </c>
      <c r="K2962" t="str">
        <f t="shared" si="185"/>
        <v>07</v>
      </c>
      <c r="L2962" t="str">
        <f t="shared" si="186"/>
        <v>14</v>
      </c>
      <c r="M2962" s="2">
        <f t="shared" si="187"/>
        <v>42199.135416666664</v>
      </c>
      <c r="N2962" s="1">
        <f>IF(SUMPRODUCT(--ISNUMBER(SEARCH({"nasdaq.com","bloomberg.com","wsj.com","seekingalpha.com","valuewalk.com","reuters.com","forbes.com","marketwatch.com","investopedia.com","businessinsider.com","analystratings.com"},B2962)))&gt;0,1,0)</f>
        <v>0</v>
      </c>
      <c r="O2962" t="s">
        <v>3935</v>
      </c>
    </row>
    <row r="2963" spans="1:15" x14ac:dyDescent="0.35">
      <c r="A2963">
        <v>0.60240963855421703</v>
      </c>
      <c r="B2963" t="s">
        <v>1460</v>
      </c>
      <c r="C2963" t="s">
        <v>2734</v>
      </c>
      <c r="D2963">
        <v>20151218050000</v>
      </c>
      <c r="E2963" s="1">
        <f>IF(SUMPRODUCT(--ISNUMBER(SEARCH({"ECON_EARNINGSREPORT","ECON_STOCKMARKET"},C2963)))&gt;0,1,0)</f>
        <v>1</v>
      </c>
      <c r="F2963" s="1">
        <f>IF(SUMPRODUCT(--ISNUMBER(SEARCH({"ENV_"},C2963)))&gt;0,1,0)</f>
        <v>0</v>
      </c>
      <c r="G2963" s="1">
        <f>IF(SUMPRODUCT(--ISNUMBER(SEARCH({"DISCRIMINATION","HARASSMENT","HATE_SPEECH","GENDER_VIOLENCE"},C2963)))&gt;0,1,0)</f>
        <v>0</v>
      </c>
      <c r="H2963" s="1">
        <f>IF(SUMPRODUCT(--ISNUMBER(SEARCH({"LEGALIZE","LEGISLATION","TRIAL"},C2963)))&gt;0,1,0)</f>
        <v>1</v>
      </c>
      <c r="I2963" s="1">
        <f>IF(SUMPRODUCT(--ISNUMBER(SEARCH({"LEADER"},C2963)))&gt;0,1,0)</f>
        <v>0</v>
      </c>
      <c r="J2963" t="str">
        <f t="shared" si="184"/>
        <v>2015</v>
      </c>
      <c r="K2963" t="str">
        <f t="shared" si="185"/>
        <v>12</v>
      </c>
      <c r="L2963" t="str">
        <f t="shared" si="186"/>
        <v>18</v>
      </c>
      <c r="M2963" s="2">
        <f t="shared" si="187"/>
        <v>42356.208333333336</v>
      </c>
      <c r="N2963" s="1">
        <f>IF(SUMPRODUCT(--ISNUMBER(SEARCH({"nasdaq.com","bloomberg.com","wsj.com","seekingalpha.com","valuewalk.com","reuters.com","forbes.com","marketwatch.com","investopedia.com","businessinsider.com","analystratings.com"},B2963)))&gt;0,1,0)</f>
        <v>0</v>
      </c>
      <c r="O2963" t="s">
        <v>3935</v>
      </c>
    </row>
    <row r="2964" spans="1:15" x14ac:dyDescent="0.35">
      <c r="A2964">
        <v>-1.0752688172042999</v>
      </c>
      <c r="B2964" t="s">
        <v>10</v>
      </c>
      <c r="C2964" t="s">
        <v>2735</v>
      </c>
      <c r="D2964">
        <v>20150319180000</v>
      </c>
      <c r="E2964" s="1">
        <f>IF(SUMPRODUCT(--ISNUMBER(SEARCH({"ECON_EARNINGSREPORT","ECON_STOCKMARKET"},C2964)))&gt;0,1,0)</f>
        <v>1</v>
      </c>
      <c r="F2964" s="1">
        <f>IF(SUMPRODUCT(--ISNUMBER(SEARCH({"ENV_"},C2964)))&gt;0,1,0)</f>
        <v>0</v>
      </c>
      <c r="G2964" s="1">
        <f>IF(SUMPRODUCT(--ISNUMBER(SEARCH({"DISCRIMINATION","HARASSMENT","HATE_SPEECH","GENDER_VIOLENCE"},C2964)))&gt;0,1,0)</f>
        <v>0</v>
      </c>
      <c r="H2964" s="1">
        <f>IF(SUMPRODUCT(--ISNUMBER(SEARCH({"LEGALIZE","LEGISLATION","TRIAL"},C2964)))&gt;0,1,0)</f>
        <v>0</v>
      </c>
      <c r="I2964" s="1">
        <f>IF(SUMPRODUCT(--ISNUMBER(SEARCH({"LEADER"},C2964)))&gt;0,1,0)</f>
        <v>0</v>
      </c>
      <c r="J2964" t="str">
        <f t="shared" si="184"/>
        <v>2015</v>
      </c>
      <c r="K2964" t="str">
        <f t="shared" si="185"/>
        <v>03</v>
      </c>
      <c r="L2964" t="str">
        <f t="shared" si="186"/>
        <v>19</v>
      </c>
      <c r="M2964" s="2">
        <f t="shared" si="187"/>
        <v>42082.75</v>
      </c>
      <c r="N2964" s="1">
        <f>IF(SUMPRODUCT(--ISNUMBER(SEARCH({"nasdaq.com","bloomberg.com","wsj.com","seekingalpha.com","valuewalk.com","reuters.com","forbes.com","marketwatch.com","investopedia.com","businessinsider.com","analystratings.com"},B2964)))&gt;0,1,0)</f>
        <v>1</v>
      </c>
      <c r="O2964" t="s">
        <v>3935</v>
      </c>
    </row>
    <row r="2965" spans="1:15" x14ac:dyDescent="0.35">
      <c r="A2965">
        <v>0</v>
      </c>
      <c r="B2965" t="s">
        <v>1576</v>
      </c>
      <c r="C2965" t="s">
        <v>2736</v>
      </c>
      <c r="D2965">
        <v>20150320124500</v>
      </c>
      <c r="E2965" s="1">
        <f>IF(SUMPRODUCT(--ISNUMBER(SEARCH({"ECON_EARNINGSREPORT","ECON_STOCKMARKET"},C2965)))&gt;0,1,0)</f>
        <v>1</v>
      </c>
      <c r="F2965" s="1">
        <f>IF(SUMPRODUCT(--ISNUMBER(SEARCH({"ENV_"},C2965)))&gt;0,1,0)</f>
        <v>0</v>
      </c>
      <c r="G2965" s="1">
        <f>IF(SUMPRODUCT(--ISNUMBER(SEARCH({"DISCRIMINATION","HARASSMENT","HATE_SPEECH","GENDER_VIOLENCE"},C2965)))&gt;0,1,0)</f>
        <v>0</v>
      </c>
      <c r="H2965" s="1">
        <f>IF(SUMPRODUCT(--ISNUMBER(SEARCH({"LEGALIZE","LEGISLATION","TRIAL"},C2965)))&gt;0,1,0)</f>
        <v>0</v>
      </c>
      <c r="I2965" s="1">
        <f>IF(SUMPRODUCT(--ISNUMBER(SEARCH({"LEADER"},C2965)))&gt;0,1,0)</f>
        <v>0</v>
      </c>
      <c r="J2965" t="str">
        <f t="shared" si="184"/>
        <v>2015</v>
      </c>
      <c r="K2965" t="str">
        <f t="shared" si="185"/>
        <v>03</v>
      </c>
      <c r="L2965" t="str">
        <f t="shared" si="186"/>
        <v>20</v>
      </c>
      <c r="M2965" s="2">
        <f t="shared" si="187"/>
        <v>42083.53125</v>
      </c>
      <c r="N2965" s="1">
        <f>IF(SUMPRODUCT(--ISNUMBER(SEARCH({"nasdaq.com","bloomberg.com","wsj.com","seekingalpha.com","valuewalk.com","reuters.com","forbes.com","marketwatch.com","investopedia.com","businessinsider.com","analystratings.com"},B2965)))&gt;0,1,0)</f>
        <v>0</v>
      </c>
      <c r="O2965" t="s">
        <v>3935</v>
      </c>
    </row>
    <row r="2966" spans="1:15" x14ac:dyDescent="0.35">
      <c r="A2966">
        <v>0.15527950310558999</v>
      </c>
      <c r="B2966" t="s">
        <v>1554</v>
      </c>
      <c r="C2966" t="s">
        <v>2737</v>
      </c>
      <c r="D2966">
        <v>20151214231500</v>
      </c>
      <c r="E2966" s="1">
        <f>IF(SUMPRODUCT(--ISNUMBER(SEARCH({"ECON_EARNINGSREPORT","ECON_STOCKMARKET"},C2966)))&gt;0,1,0)</f>
        <v>0</v>
      </c>
      <c r="F2966" s="1">
        <f>IF(SUMPRODUCT(--ISNUMBER(SEARCH({"ENV_"},C2966)))&gt;0,1,0)</f>
        <v>0</v>
      </c>
      <c r="G2966" s="1">
        <f>IF(SUMPRODUCT(--ISNUMBER(SEARCH({"DISCRIMINATION","HARASSMENT","HATE_SPEECH","GENDER_VIOLENCE"},C2966)))&gt;0,1,0)</f>
        <v>0</v>
      </c>
      <c r="H2966" s="1">
        <f>IF(SUMPRODUCT(--ISNUMBER(SEARCH({"LEGALIZE","LEGISLATION","TRIAL"},C2966)))&gt;0,1,0)</f>
        <v>1</v>
      </c>
      <c r="I2966" s="1">
        <f>IF(SUMPRODUCT(--ISNUMBER(SEARCH({"LEADER"},C2966)))&gt;0,1,0)</f>
        <v>0</v>
      </c>
      <c r="J2966" t="str">
        <f t="shared" si="184"/>
        <v>2015</v>
      </c>
      <c r="K2966" t="str">
        <f t="shared" si="185"/>
        <v>12</v>
      </c>
      <c r="L2966" t="str">
        <f t="shared" si="186"/>
        <v>14</v>
      </c>
      <c r="M2966" s="2">
        <f t="shared" si="187"/>
        <v>42352.96875</v>
      </c>
      <c r="N2966" s="1">
        <f>IF(SUMPRODUCT(--ISNUMBER(SEARCH({"nasdaq.com","bloomberg.com","wsj.com","seekingalpha.com","valuewalk.com","reuters.com","forbes.com","marketwatch.com","investopedia.com","businessinsider.com","analystratings.com"},B2966)))&gt;0,1,0)</f>
        <v>0</v>
      </c>
      <c r="O2966" t="s">
        <v>3935</v>
      </c>
    </row>
    <row r="2967" spans="1:15" x14ac:dyDescent="0.35">
      <c r="A2967">
        <v>0.15313935681470101</v>
      </c>
      <c r="B2967" t="s">
        <v>44</v>
      </c>
      <c r="C2967" t="s">
        <v>2738</v>
      </c>
      <c r="D2967">
        <v>20150625204500</v>
      </c>
      <c r="E2967" s="1">
        <f>IF(SUMPRODUCT(--ISNUMBER(SEARCH({"ECON_EARNINGSREPORT","ECON_STOCKMARKET"},C2967)))&gt;0,1,0)</f>
        <v>1</v>
      </c>
      <c r="F2967" s="1">
        <f>IF(SUMPRODUCT(--ISNUMBER(SEARCH({"ENV_"},C2967)))&gt;0,1,0)</f>
        <v>0</v>
      </c>
      <c r="G2967" s="1">
        <f>IF(SUMPRODUCT(--ISNUMBER(SEARCH({"DISCRIMINATION","HARASSMENT","HATE_SPEECH","GENDER_VIOLENCE"},C2967)))&gt;0,1,0)</f>
        <v>0</v>
      </c>
      <c r="H2967" s="1">
        <f>IF(SUMPRODUCT(--ISNUMBER(SEARCH({"LEGALIZE","LEGISLATION","TRIAL"},C2967)))&gt;0,1,0)</f>
        <v>0</v>
      </c>
      <c r="I2967" s="1">
        <f>IF(SUMPRODUCT(--ISNUMBER(SEARCH({"LEADER"},C2967)))&gt;0,1,0)</f>
        <v>0</v>
      </c>
      <c r="J2967" t="str">
        <f t="shared" si="184"/>
        <v>2015</v>
      </c>
      <c r="K2967" t="str">
        <f t="shared" si="185"/>
        <v>06</v>
      </c>
      <c r="L2967" t="str">
        <f t="shared" si="186"/>
        <v>25</v>
      </c>
      <c r="M2967" s="2">
        <f t="shared" si="187"/>
        <v>42180.864583333336</v>
      </c>
      <c r="N2967" s="1">
        <f>IF(SUMPRODUCT(--ISNUMBER(SEARCH({"nasdaq.com","bloomberg.com","wsj.com","seekingalpha.com","valuewalk.com","reuters.com","forbes.com","marketwatch.com","investopedia.com","businessinsider.com","analystratings.com"},B2967)))&gt;0,1,0)</f>
        <v>0</v>
      </c>
      <c r="O2967" t="s">
        <v>3935</v>
      </c>
    </row>
    <row r="2968" spans="1:15" x14ac:dyDescent="0.35">
      <c r="A2968">
        <v>4.2918454935622297</v>
      </c>
      <c r="B2968" t="s">
        <v>10</v>
      </c>
      <c r="C2968" t="s">
        <v>1750</v>
      </c>
      <c r="D2968">
        <v>20150603050000</v>
      </c>
      <c r="E2968" s="1">
        <f>IF(SUMPRODUCT(--ISNUMBER(SEARCH({"ECON_EARNINGSREPORT","ECON_STOCKMARKET"},C2968)))&gt;0,1,0)</f>
        <v>1</v>
      </c>
      <c r="F2968" s="1">
        <f>IF(SUMPRODUCT(--ISNUMBER(SEARCH({"ENV_"},C2968)))&gt;0,1,0)</f>
        <v>0</v>
      </c>
      <c r="G2968" s="1">
        <f>IF(SUMPRODUCT(--ISNUMBER(SEARCH({"DISCRIMINATION","HARASSMENT","HATE_SPEECH","GENDER_VIOLENCE"},C2968)))&gt;0,1,0)</f>
        <v>0</v>
      </c>
      <c r="H2968" s="1">
        <f>IF(SUMPRODUCT(--ISNUMBER(SEARCH({"LEGALIZE","LEGISLATION","TRIAL"},C2968)))&gt;0,1,0)</f>
        <v>0</v>
      </c>
      <c r="I2968" s="1">
        <f>IF(SUMPRODUCT(--ISNUMBER(SEARCH({"LEADER"},C2968)))&gt;0,1,0)</f>
        <v>1</v>
      </c>
      <c r="J2968" t="str">
        <f t="shared" si="184"/>
        <v>2015</v>
      </c>
      <c r="K2968" t="str">
        <f t="shared" si="185"/>
        <v>06</v>
      </c>
      <c r="L2968" t="str">
        <f t="shared" si="186"/>
        <v>03</v>
      </c>
      <c r="M2968" s="2">
        <f t="shared" si="187"/>
        <v>42158.208333333336</v>
      </c>
      <c r="N2968" s="1">
        <f>IF(SUMPRODUCT(--ISNUMBER(SEARCH({"nasdaq.com","bloomberg.com","wsj.com","seekingalpha.com","valuewalk.com","reuters.com","forbes.com","marketwatch.com","investopedia.com","businessinsider.com","analystratings.com"},B2968)))&gt;0,1,0)</f>
        <v>1</v>
      </c>
      <c r="O2968" t="s">
        <v>3935</v>
      </c>
    </row>
    <row r="2969" spans="1:15" x14ac:dyDescent="0.35">
      <c r="A2969">
        <v>-3.0303030303030298</v>
      </c>
      <c r="B2969" t="s">
        <v>71</v>
      </c>
      <c r="C2969" t="s">
        <v>2739</v>
      </c>
      <c r="D2969">
        <v>20150615161500</v>
      </c>
      <c r="E2969" s="1">
        <f>IF(SUMPRODUCT(--ISNUMBER(SEARCH({"ECON_EARNINGSREPORT","ECON_STOCKMARKET"},C2969)))&gt;0,1,0)</f>
        <v>1</v>
      </c>
      <c r="F2969" s="1">
        <f>IF(SUMPRODUCT(--ISNUMBER(SEARCH({"ENV_"},C2969)))&gt;0,1,0)</f>
        <v>0</v>
      </c>
      <c r="G2969" s="1">
        <f>IF(SUMPRODUCT(--ISNUMBER(SEARCH({"DISCRIMINATION","HARASSMENT","HATE_SPEECH","GENDER_VIOLENCE"},C2969)))&gt;0,1,0)</f>
        <v>0</v>
      </c>
      <c r="H2969" s="1">
        <f>IF(SUMPRODUCT(--ISNUMBER(SEARCH({"LEGALIZE","LEGISLATION","TRIAL"},C2969)))&gt;0,1,0)</f>
        <v>0</v>
      </c>
      <c r="I2969" s="1">
        <f>IF(SUMPRODUCT(--ISNUMBER(SEARCH({"LEADER"},C2969)))&gt;0,1,0)</f>
        <v>0</v>
      </c>
      <c r="J2969" t="str">
        <f t="shared" si="184"/>
        <v>2015</v>
      </c>
      <c r="K2969" t="str">
        <f t="shared" si="185"/>
        <v>06</v>
      </c>
      <c r="L2969" t="str">
        <f t="shared" si="186"/>
        <v>15</v>
      </c>
      <c r="M2969" s="2">
        <f t="shared" si="187"/>
        <v>42170.677083333336</v>
      </c>
      <c r="N2969" s="1">
        <f>IF(SUMPRODUCT(--ISNUMBER(SEARCH({"nasdaq.com","bloomberg.com","wsj.com","seekingalpha.com","valuewalk.com","reuters.com","forbes.com","marketwatch.com","investopedia.com","businessinsider.com","analystratings.com"},B2969)))&gt;0,1,0)</f>
        <v>1</v>
      </c>
      <c r="O2969" t="s">
        <v>3935</v>
      </c>
    </row>
    <row r="2970" spans="1:15" x14ac:dyDescent="0.35">
      <c r="A2970">
        <v>0.75187969924812004</v>
      </c>
      <c r="B2970" t="s">
        <v>23</v>
      </c>
      <c r="C2970" t="s">
        <v>2740</v>
      </c>
      <c r="D2970">
        <v>20150909211500</v>
      </c>
      <c r="E2970" s="1">
        <f>IF(SUMPRODUCT(--ISNUMBER(SEARCH({"ECON_EARNINGSREPORT","ECON_STOCKMARKET"},C2970)))&gt;0,1,0)</f>
        <v>1</v>
      </c>
      <c r="F2970" s="1">
        <f>IF(SUMPRODUCT(--ISNUMBER(SEARCH({"ENV_"},C2970)))&gt;0,1,0)</f>
        <v>0</v>
      </c>
      <c r="G2970" s="1">
        <f>IF(SUMPRODUCT(--ISNUMBER(SEARCH({"DISCRIMINATION","HARASSMENT","HATE_SPEECH","GENDER_VIOLENCE"},C2970)))&gt;0,1,0)</f>
        <v>0</v>
      </c>
      <c r="H2970" s="1">
        <f>IF(SUMPRODUCT(--ISNUMBER(SEARCH({"LEGALIZE","LEGISLATION","TRIAL"},C2970)))&gt;0,1,0)</f>
        <v>0</v>
      </c>
      <c r="I2970" s="1">
        <f>IF(SUMPRODUCT(--ISNUMBER(SEARCH({"LEADER"},C2970)))&gt;0,1,0)</f>
        <v>0</v>
      </c>
      <c r="J2970" t="str">
        <f t="shared" si="184"/>
        <v>2015</v>
      </c>
      <c r="K2970" t="str">
        <f t="shared" si="185"/>
        <v>09</v>
      </c>
      <c r="L2970" t="str">
        <f t="shared" si="186"/>
        <v>09</v>
      </c>
      <c r="M2970" s="2">
        <f t="shared" si="187"/>
        <v>42256.885416666664</v>
      </c>
      <c r="N2970" s="1">
        <f>IF(SUMPRODUCT(--ISNUMBER(SEARCH({"nasdaq.com","bloomberg.com","wsj.com","seekingalpha.com","valuewalk.com","reuters.com","forbes.com","marketwatch.com","investopedia.com","businessinsider.com","analystratings.com"},B2970)))&gt;0,1,0)</f>
        <v>0</v>
      </c>
      <c r="O2970" t="s">
        <v>3935</v>
      </c>
    </row>
    <row r="2971" spans="1:15" x14ac:dyDescent="0.35">
      <c r="A2971">
        <v>0.95785440613026795</v>
      </c>
      <c r="B2971" t="s">
        <v>1851</v>
      </c>
      <c r="C2971" t="s">
        <v>2741</v>
      </c>
      <c r="D2971">
        <v>20150825024500</v>
      </c>
      <c r="E2971" s="1">
        <f>IF(SUMPRODUCT(--ISNUMBER(SEARCH({"ECON_EARNINGSREPORT","ECON_STOCKMARKET"},C2971)))&gt;0,1,0)</f>
        <v>1</v>
      </c>
      <c r="F2971" s="1">
        <f>IF(SUMPRODUCT(--ISNUMBER(SEARCH({"ENV_"},C2971)))&gt;0,1,0)</f>
        <v>0</v>
      </c>
      <c r="G2971" s="1">
        <f>IF(SUMPRODUCT(--ISNUMBER(SEARCH({"DISCRIMINATION","HARASSMENT","HATE_SPEECH","GENDER_VIOLENCE"},C2971)))&gt;0,1,0)</f>
        <v>0</v>
      </c>
      <c r="H2971" s="1">
        <f>IF(SUMPRODUCT(--ISNUMBER(SEARCH({"LEGALIZE","LEGISLATION","TRIAL"},C2971)))&gt;0,1,0)</f>
        <v>0</v>
      </c>
      <c r="I2971" s="1">
        <f>IF(SUMPRODUCT(--ISNUMBER(SEARCH({"LEADER"},C2971)))&gt;0,1,0)</f>
        <v>0</v>
      </c>
      <c r="J2971" t="str">
        <f t="shared" si="184"/>
        <v>2015</v>
      </c>
      <c r="K2971" t="str">
        <f t="shared" si="185"/>
        <v>08</v>
      </c>
      <c r="L2971" t="str">
        <f t="shared" si="186"/>
        <v>25</v>
      </c>
      <c r="M2971" s="2">
        <f t="shared" si="187"/>
        <v>42241.114583333336</v>
      </c>
      <c r="N2971" s="1">
        <f>IF(SUMPRODUCT(--ISNUMBER(SEARCH({"nasdaq.com","bloomberg.com","wsj.com","seekingalpha.com","valuewalk.com","reuters.com","forbes.com","marketwatch.com","investopedia.com","businessinsider.com","analystratings.com"},B2971)))&gt;0,1,0)</f>
        <v>0</v>
      </c>
      <c r="O2971" t="s">
        <v>3935</v>
      </c>
    </row>
    <row r="2972" spans="1:15" x14ac:dyDescent="0.35">
      <c r="A2972">
        <v>0.49916805324459201</v>
      </c>
      <c r="B2972" t="s">
        <v>151</v>
      </c>
      <c r="C2972" t="s">
        <v>2742</v>
      </c>
      <c r="D2972">
        <v>20150911193000</v>
      </c>
      <c r="E2972" s="1">
        <f>IF(SUMPRODUCT(--ISNUMBER(SEARCH({"ECON_EARNINGSREPORT","ECON_STOCKMARKET"},C2972)))&gt;0,1,0)</f>
        <v>1</v>
      </c>
      <c r="F2972" s="1">
        <f>IF(SUMPRODUCT(--ISNUMBER(SEARCH({"ENV_"},C2972)))&gt;0,1,0)</f>
        <v>0</v>
      </c>
      <c r="G2972" s="1">
        <f>IF(SUMPRODUCT(--ISNUMBER(SEARCH({"DISCRIMINATION","HARASSMENT","HATE_SPEECH","GENDER_VIOLENCE"},C2972)))&gt;0,1,0)</f>
        <v>0</v>
      </c>
      <c r="H2972" s="1">
        <f>IF(SUMPRODUCT(--ISNUMBER(SEARCH({"LEGALIZE","LEGISLATION","TRIAL"},C2972)))&gt;0,1,0)</f>
        <v>0</v>
      </c>
      <c r="I2972" s="1">
        <f>IF(SUMPRODUCT(--ISNUMBER(SEARCH({"LEADER"},C2972)))&gt;0,1,0)</f>
        <v>0</v>
      </c>
      <c r="J2972" t="str">
        <f t="shared" si="184"/>
        <v>2015</v>
      </c>
      <c r="K2972" t="str">
        <f t="shared" si="185"/>
        <v>09</v>
      </c>
      <c r="L2972" t="str">
        <f t="shared" si="186"/>
        <v>11</v>
      </c>
      <c r="M2972" s="2">
        <f t="shared" si="187"/>
        <v>42258.8125</v>
      </c>
      <c r="N2972" s="1">
        <f>IF(SUMPRODUCT(--ISNUMBER(SEARCH({"nasdaq.com","bloomberg.com","wsj.com","seekingalpha.com","valuewalk.com","reuters.com","forbes.com","marketwatch.com","investopedia.com","businessinsider.com","analystratings.com"},B2972)))&gt;0,1,0)</f>
        <v>1</v>
      </c>
      <c r="O2972" t="s">
        <v>3935</v>
      </c>
    </row>
    <row r="2973" spans="1:15" x14ac:dyDescent="0.35">
      <c r="A2973">
        <v>-3.87096774193548</v>
      </c>
      <c r="B2973" t="s">
        <v>1741</v>
      </c>
      <c r="C2973" t="s">
        <v>1574</v>
      </c>
      <c r="D2973">
        <v>20150715153000</v>
      </c>
      <c r="E2973" s="1">
        <f>IF(SUMPRODUCT(--ISNUMBER(SEARCH({"ECON_EARNINGSREPORT","ECON_STOCKMARKET"},C2973)))&gt;0,1,0)</f>
        <v>0</v>
      </c>
      <c r="F2973" s="1">
        <f>IF(SUMPRODUCT(--ISNUMBER(SEARCH({"ENV_"},C2973)))&gt;0,1,0)</f>
        <v>0</v>
      </c>
      <c r="G2973" s="1">
        <f>IF(SUMPRODUCT(--ISNUMBER(SEARCH({"DISCRIMINATION","HARASSMENT","HATE_SPEECH","GENDER_VIOLENCE"},C2973)))&gt;0,1,0)</f>
        <v>0</v>
      </c>
      <c r="H2973" s="1">
        <f>IF(SUMPRODUCT(--ISNUMBER(SEARCH({"LEGALIZE","LEGISLATION","TRIAL"},C2973)))&gt;0,1,0)</f>
        <v>0</v>
      </c>
      <c r="I2973" s="1">
        <f>IF(SUMPRODUCT(--ISNUMBER(SEARCH({"LEADER"},C2973)))&gt;0,1,0)</f>
        <v>0</v>
      </c>
      <c r="J2973" t="str">
        <f t="shared" si="184"/>
        <v>2015</v>
      </c>
      <c r="K2973" t="str">
        <f t="shared" si="185"/>
        <v>07</v>
      </c>
      <c r="L2973" t="str">
        <f t="shared" si="186"/>
        <v>15</v>
      </c>
      <c r="M2973" s="2">
        <f t="shared" si="187"/>
        <v>42200.645833333336</v>
      </c>
      <c r="N2973" s="1">
        <f>IF(SUMPRODUCT(--ISNUMBER(SEARCH({"nasdaq.com","bloomberg.com","wsj.com","seekingalpha.com","valuewalk.com","reuters.com","forbes.com","marketwatch.com","investopedia.com","businessinsider.com","analystratings.com"},B2973)))&gt;0,1,0)</f>
        <v>0</v>
      </c>
      <c r="O2973" t="s">
        <v>3935</v>
      </c>
    </row>
    <row r="2974" spans="1:15" x14ac:dyDescent="0.35">
      <c r="A2974">
        <v>-3.3802816901408499</v>
      </c>
      <c r="B2974" t="s">
        <v>128</v>
      </c>
      <c r="C2974" t="s">
        <v>2743</v>
      </c>
      <c r="D2974">
        <v>20150707220000</v>
      </c>
      <c r="E2974" s="1">
        <f>IF(SUMPRODUCT(--ISNUMBER(SEARCH({"ECON_EARNINGSREPORT","ECON_STOCKMARKET"},C2974)))&gt;0,1,0)</f>
        <v>1</v>
      </c>
      <c r="F2974" s="1">
        <f>IF(SUMPRODUCT(--ISNUMBER(SEARCH({"ENV_"},C2974)))&gt;0,1,0)</f>
        <v>0</v>
      </c>
      <c r="G2974" s="1">
        <f>IF(SUMPRODUCT(--ISNUMBER(SEARCH({"DISCRIMINATION","HARASSMENT","HATE_SPEECH","GENDER_VIOLENCE"},C2974)))&gt;0,1,0)</f>
        <v>0</v>
      </c>
      <c r="H2974" s="1">
        <f>IF(SUMPRODUCT(--ISNUMBER(SEARCH({"LEGALIZE","LEGISLATION","TRIAL"},C2974)))&gt;0,1,0)</f>
        <v>0</v>
      </c>
      <c r="I2974" s="1">
        <f>IF(SUMPRODUCT(--ISNUMBER(SEARCH({"LEADER"},C2974)))&gt;0,1,0)</f>
        <v>0</v>
      </c>
      <c r="J2974" t="str">
        <f t="shared" si="184"/>
        <v>2015</v>
      </c>
      <c r="K2974" t="str">
        <f t="shared" si="185"/>
        <v>07</v>
      </c>
      <c r="L2974" t="str">
        <f t="shared" si="186"/>
        <v>07</v>
      </c>
      <c r="M2974" s="2">
        <f t="shared" si="187"/>
        <v>42192.916666666664</v>
      </c>
      <c r="N2974" s="1">
        <f>IF(SUMPRODUCT(--ISNUMBER(SEARCH({"nasdaq.com","bloomberg.com","wsj.com","seekingalpha.com","valuewalk.com","reuters.com","forbes.com","marketwatch.com","investopedia.com","businessinsider.com","analystratings.com"},B2974)))&gt;0,1,0)</f>
        <v>0</v>
      </c>
      <c r="O2974" t="s">
        <v>3935</v>
      </c>
    </row>
    <row r="2975" spans="1:15" x14ac:dyDescent="0.35">
      <c r="A2975">
        <v>0.45871559633027498</v>
      </c>
      <c r="B2975" t="s">
        <v>31</v>
      </c>
      <c r="C2975" t="s">
        <v>2219</v>
      </c>
      <c r="D2975">
        <v>20150714230000</v>
      </c>
      <c r="E2975" s="1">
        <f>IF(SUMPRODUCT(--ISNUMBER(SEARCH({"ECON_EARNINGSREPORT","ECON_STOCKMARKET"},C2975)))&gt;0,1,0)</f>
        <v>1</v>
      </c>
      <c r="F2975" s="1">
        <f>IF(SUMPRODUCT(--ISNUMBER(SEARCH({"ENV_"},C2975)))&gt;0,1,0)</f>
        <v>0</v>
      </c>
      <c r="G2975" s="1">
        <f>IF(SUMPRODUCT(--ISNUMBER(SEARCH({"DISCRIMINATION","HARASSMENT","HATE_SPEECH","GENDER_VIOLENCE"},C2975)))&gt;0,1,0)</f>
        <v>0</v>
      </c>
      <c r="H2975" s="1">
        <f>IF(SUMPRODUCT(--ISNUMBER(SEARCH({"LEGALIZE","LEGISLATION","TRIAL"},C2975)))&gt;0,1,0)</f>
        <v>0</v>
      </c>
      <c r="I2975" s="1">
        <f>IF(SUMPRODUCT(--ISNUMBER(SEARCH({"LEADER"},C2975)))&gt;0,1,0)</f>
        <v>0</v>
      </c>
      <c r="J2975" t="str">
        <f t="shared" si="184"/>
        <v>2015</v>
      </c>
      <c r="K2975" t="str">
        <f t="shared" si="185"/>
        <v>07</v>
      </c>
      <c r="L2975" t="str">
        <f t="shared" si="186"/>
        <v>14</v>
      </c>
      <c r="M2975" s="2">
        <f t="shared" si="187"/>
        <v>42199.958333333336</v>
      </c>
      <c r="N2975" s="1">
        <f>IF(SUMPRODUCT(--ISNUMBER(SEARCH({"nasdaq.com","bloomberg.com","wsj.com","seekingalpha.com","valuewalk.com","reuters.com","forbes.com","marketwatch.com","investopedia.com","businessinsider.com","analystratings.com"},B2975)))&gt;0,1,0)</f>
        <v>0</v>
      </c>
      <c r="O2975" t="s">
        <v>3935</v>
      </c>
    </row>
    <row r="2976" spans="1:15" x14ac:dyDescent="0.35">
      <c r="A2976">
        <v>-0.21551724137931</v>
      </c>
      <c r="B2976" t="s">
        <v>2080</v>
      </c>
      <c r="C2976" t="s">
        <v>2744</v>
      </c>
      <c r="D2976">
        <v>20150929153000</v>
      </c>
      <c r="E2976" s="1">
        <f>IF(SUMPRODUCT(--ISNUMBER(SEARCH({"ECON_EARNINGSREPORT","ECON_STOCKMARKET"},C2976)))&gt;0,1,0)</f>
        <v>1</v>
      </c>
      <c r="F2976" s="1">
        <f>IF(SUMPRODUCT(--ISNUMBER(SEARCH({"ENV_"},C2976)))&gt;0,1,0)</f>
        <v>0</v>
      </c>
      <c r="G2976" s="1">
        <f>IF(SUMPRODUCT(--ISNUMBER(SEARCH({"DISCRIMINATION","HARASSMENT","HATE_SPEECH","GENDER_VIOLENCE"},C2976)))&gt;0,1,0)</f>
        <v>0</v>
      </c>
      <c r="H2976" s="1">
        <f>IF(SUMPRODUCT(--ISNUMBER(SEARCH({"LEGALIZE","LEGISLATION","TRIAL"},C2976)))&gt;0,1,0)</f>
        <v>0</v>
      </c>
      <c r="I2976" s="1">
        <f>IF(SUMPRODUCT(--ISNUMBER(SEARCH({"LEADER"},C2976)))&gt;0,1,0)</f>
        <v>0</v>
      </c>
      <c r="J2976" t="str">
        <f t="shared" si="184"/>
        <v>2015</v>
      </c>
      <c r="K2976" t="str">
        <f t="shared" si="185"/>
        <v>09</v>
      </c>
      <c r="L2976" t="str">
        <f t="shared" si="186"/>
        <v>29</v>
      </c>
      <c r="M2976" s="2">
        <f t="shared" si="187"/>
        <v>42276.645833333336</v>
      </c>
      <c r="N2976" s="1">
        <f>IF(SUMPRODUCT(--ISNUMBER(SEARCH({"nasdaq.com","bloomberg.com","wsj.com","seekingalpha.com","valuewalk.com","reuters.com","forbes.com","marketwatch.com","investopedia.com","businessinsider.com","analystratings.com"},B2976)))&gt;0,1,0)</f>
        <v>0</v>
      </c>
      <c r="O2976" t="s">
        <v>3935</v>
      </c>
    </row>
    <row r="2977" spans="1:15" x14ac:dyDescent="0.35">
      <c r="A2977">
        <v>-3.3898305084745801</v>
      </c>
      <c r="B2977" t="s">
        <v>10</v>
      </c>
      <c r="C2977" t="s">
        <v>2745</v>
      </c>
      <c r="D2977">
        <v>20160603223000</v>
      </c>
      <c r="E2977" s="1">
        <f>IF(SUMPRODUCT(--ISNUMBER(SEARCH({"ECON_EARNINGSREPORT","ECON_STOCKMARKET"},C2977)))&gt;0,1,0)</f>
        <v>0</v>
      </c>
      <c r="F2977" s="1">
        <f>IF(SUMPRODUCT(--ISNUMBER(SEARCH({"ENV_"},C2977)))&gt;0,1,0)</f>
        <v>0</v>
      </c>
      <c r="G2977" s="1">
        <f>IF(SUMPRODUCT(--ISNUMBER(SEARCH({"DISCRIMINATION","HARASSMENT","HATE_SPEECH","GENDER_VIOLENCE"},C2977)))&gt;0,1,0)</f>
        <v>0</v>
      </c>
      <c r="H2977" s="1">
        <f>IF(SUMPRODUCT(--ISNUMBER(SEARCH({"LEGALIZE","LEGISLATION","TRIAL"},C2977)))&gt;0,1,0)</f>
        <v>0</v>
      </c>
      <c r="I2977" s="1">
        <f>IF(SUMPRODUCT(--ISNUMBER(SEARCH({"LEADER"},C2977)))&gt;0,1,0)</f>
        <v>0</v>
      </c>
      <c r="J2977" t="str">
        <f t="shared" si="184"/>
        <v>2016</v>
      </c>
      <c r="K2977" t="str">
        <f t="shared" si="185"/>
        <v>06</v>
      </c>
      <c r="L2977" t="str">
        <f t="shared" si="186"/>
        <v>03</v>
      </c>
      <c r="M2977" s="2">
        <f t="shared" si="187"/>
        <v>42524.9375</v>
      </c>
      <c r="N2977" s="1">
        <f>IF(SUMPRODUCT(--ISNUMBER(SEARCH({"nasdaq.com","bloomberg.com","wsj.com","seekingalpha.com","valuewalk.com","reuters.com","forbes.com","marketwatch.com","investopedia.com","businessinsider.com","analystratings.com"},B2977)))&gt;0,1,0)</f>
        <v>1</v>
      </c>
      <c r="O2977" t="s">
        <v>3935</v>
      </c>
    </row>
    <row r="2978" spans="1:15" x14ac:dyDescent="0.35">
      <c r="A2978">
        <v>-1.67597765363128</v>
      </c>
      <c r="B2978" t="s">
        <v>10</v>
      </c>
      <c r="C2978" t="s">
        <v>2746</v>
      </c>
      <c r="D2978">
        <v>20160331211500</v>
      </c>
      <c r="E2978" s="1">
        <f>IF(SUMPRODUCT(--ISNUMBER(SEARCH({"ECON_EARNINGSREPORT","ECON_STOCKMARKET"},C2978)))&gt;0,1,0)</f>
        <v>1</v>
      </c>
      <c r="F2978" s="1">
        <f>IF(SUMPRODUCT(--ISNUMBER(SEARCH({"ENV_"},C2978)))&gt;0,1,0)</f>
        <v>0</v>
      </c>
      <c r="G2978" s="1">
        <f>IF(SUMPRODUCT(--ISNUMBER(SEARCH({"DISCRIMINATION","HARASSMENT","HATE_SPEECH","GENDER_VIOLENCE"},C2978)))&gt;0,1,0)</f>
        <v>0</v>
      </c>
      <c r="H2978" s="1">
        <f>IF(SUMPRODUCT(--ISNUMBER(SEARCH({"LEGALIZE","LEGISLATION","TRIAL"},C2978)))&gt;0,1,0)</f>
        <v>0</v>
      </c>
      <c r="I2978" s="1">
        <f>IF(SUMPRODUCT(--ISNUMBER(SEARCH({"LEADER"},C2978)))&gt;0,1,0)</f>
        <v>0</v>
      </c>
      <c r="J2978" t="str">
        <f t="shared" si="184"/>
        <v>2016</v>
      </c>
      <c r="K2978" t="str">
        <f t="shared" si="185"/>
        <v>03</v>
      </c>
      <c r="L2978" t="str">
        <f t="shared" si="186"/>
        <v>31</v>
      </c>
      <c r="M2978" s="2">
        <f t="shared" si="187"/>
        <v>42460.885416666664</v>
      </c>
      <c r="N2978" s="1">
        <f>IF(SUMPRODUCT(--ISNUMBER(SEARCH({"nasdaq.com","bloomberg.com","wsj.com","seekingalpha.com","valuewalk.com","reuters.com","forbes.com","marketwatch.com","investopedia.com","businessinsider.com","analystratings.com"},B2978)))&gt;0,1,0)</f>
        <v>1</v>
      </c>
      <c r="O2978" t="s">
        <v>3935</v>
      </c>
    </row>
    <row r="2979" spans="1:15" x14ac:dyDescent="0.35">
      <c r="A2979">
        <v>1.3623978201634901</v>
      </c>
      <c r="B2979" t="s">
        <v>1480</v>
      </c>
      <c r="C2979" t="s">
        <v>2747</v>
      </c>
      <c r="D2979">
        <v>20151221174500</v>
      </c>
      <c r="E2979" s="1">
        <f>IF(SUMPRODUCT(--ISNUMBER(SEARCH({"ECON_EARNINGSREPORT","ECON_STOCKMARKET"},C2979)))&gt;0,1,0)</f>
        <v>1</v>
      </c>
      <c r="F2979" s="1">
        <f>IF(SUMPRODUCT(--ISNUMBER(SEARCH({"ENV_"},C2979)))&gt;0,1,0)</f>
        <v>0</v>
      </c>
      <c r="G2979" s="1">
        <f>IF(SUMPRODUCT(--ISNUMBER(SEARCH({"DISCRIMINATION","HARASSMENT","HATE_SPEECH","GENDER_VIOLENCE"},C2979)))&gt;0,1,0)</f>
        <v>0</v>
      </c>
      <c r="H2979" s="1">
        <f>IF(SUMPRODUCT(--ISNUMBER(SEARCH({"LEGALIZE","LEGISLATION","TRIAL"},C2979)))&gt;0,1,0)</f>
        <v>0</v>
      </c>
      <c r="I2979" s="1">
        <f>IF(SUMPRODUCT(--ISNUMBER(SEARCH({"LEADER"},C2979)))&gt;0,1,0)</f>
        <v>0</v>
      </c>
      <c r="J2979" t="str">
        <f t="shared" si="184"/>
        <v>2015</v>
      </c>
      <c r="K2979" t="str">
        <f t="shared" si="185"/>
        <v>12</v>
      </c>
      <c r="L2979" t="str">
        <f t="shared" si="186"/>
        <v>21</v>
      </c>
      <c r="M2979" s="2">
        <f t="shared" si="187"/>
        <v>42359.739583333336</v>
      </c>
      <c r="N2979" s="1">
        <f>IF(SUMPRODUCT(--ISNUMBER(SEARCH({"nasdaq.com","bloomberg.com","wsj.com","seekingalpha.com","valuewalk.com","reuters.com","forbes.com","marketwatch.com","investopedia.com","businessinsider.com","analystratings.com"},B2979)))&gt;0,1,0)</f>
        <v>0</v>
      </c>
      <c r="O2979" t="s">
        <v>3935</v>
      </c>
    </row>
    <row r="2980" spans="1:15" x14ac:dyDescent="0.35">
      <c r="A2980">
        <v>-1.11856823266219</v>
      </c>
      <c r="B2980" t="s">
        <v>133</v>
      </c>
      <c r="C2980" t="s">
        <v>2748</v>
      </c>
      <c r="D2980">
        <v>20150626213000</v>
      </c>
      <c r="E2980" s="1">
        <f>IF(SUMPRODUCT(--ISNUMBER(SEARCH({"ECON_EARNINGSREPORT","ECON_STOCKMARKET"},C2980)))&gt;0,1,0)</f>
        <v>1</v>
      </c>
      <c r="F2980" s="1">
        <f>IF(SUMPRODUCT(--ISNUMBER(SEARCH({"ENV_"},C2980)))&gt;0,1,0)</f>
        <v>0</v>
      </c>
      <c r="G2980" s="1">
        <f>IF(SUMPRODUCT(--ISNUMBER(SEARCH({"DISCRIMINATION","HARASSMENT","HATE_SPEECH","GENDER_VIOLENCE"},C2980)))&gt;0,1,0)</f>
        <v>0</v>
      </c>
      <c r="H2980" s="1">
        <f>IF(SUMPRODUCT(--ISNUMBER(SEARCH({"LEGALIZE","LEGISLATION","TRIAL"},C2980)))&gt;0,1,0)</f>
        <v>0</v>
      </c>
      <c r="I2980" s="1">
        <f>IF(SUMPRODUCT(--ISNUMBER(SEARCH({"LEADER"},C2980)))&gt;0,1,0)</f>
        <v>1</v>
      </c>
      <c r="J2980" t="str">
        <f t="shared" si="184"/>
        <v>2015</v>
      </c>
      <c r="K2980" t="str">
        <f t="shared" si="185"/>
        <v>06</v>
      </c>
      <c r="L2980" t="str">
        <f t="shared" si="186"/>
        <v>26</v>
      </c>
      <c r="M2980" s="2">
        <f t="shared" si="187"/>
        <v>42181.895833333336</v>
      </c>
      <c r="N2980" s="1">
        <f>IF(SUMPRODUCT(--ISNUMBER(SEARCH({"nasdaq.com","bloomberg.com","wsj.com","seekingalpha.com","valuewalk.com","reuters.com","forbes.com","marketwatch.com","investopedia.com","businessinsider.com","analystratings.com"},B2980)))&gt;0,1,0)</f>
        <v>1</v>
      </c>
      <c r="O2980" t="s">
        <v>3935</v>
      </c>
    </row>
    <row r="2981" spans="1:15" x14ac:dyDescent="0.35">
      <c r="A2981">
        <v>0.74074074074074103</v>
      </c>
      <c r="B2981" t="s">
        <v>1769</v>
      </c>
      <c r="C2981" t="s">
        <v>1770</v>
      </c>
      <c r="D2981">
        <v>20151124194500</v>
      </c>
      <c r="E2981" s="1">
        <f>IF(SUMPRODUCT(--ISNUMBER(SEARCH({"ECON_EARNINGSREPORT","ECON_STOCKMARKET"},C2981)))&gt;0,1,0)</f>
        <v>1</v>
      </c>
      <c r="F2981" s="1">
        <f>IF(SUMPRODUCT(--ISNUMBER(SEARCH({"ENV_"},C2981)))&gt;0,1,0)</f>
        <v>0</v>
      </c>
      <c r="G2981" s="1">
        <f>IF(SUMPRODUCT(--ISNUMBER(SEARCH({"DISCRIMINATION","HARASSMENT","HATE_SPEECH","GENDER_VIOLENCE"},C2981)))&gt;0,1,0)</f>
        <v>0</v>
      </c>
      <c r="H2981" s="1">
        <f>IF(SUMPRODUCT(--ISNUMBER(SEARCH({"LEGALIZE","LEGISLATION","TRIAL"},C2981)))&gt;0,1,0)</f>
        <v>0</v>
      </c>
      <c r="I2981" s="1">
        <f>IF(SUMPRODUCT(--ISNUMBER(SEARCH({"LEADER"},C2981)))&gt;0,1,0)</f>
        <v>0</v>
      </c>
      <c r="J2981" t="str">
        <f t="shared" si="184"/>
        <v>2015</v>
      </c>
      <c r="K2981" t="str">
        <f t="shared" si="185"/>
        <v>11</v>
      </c>
      <c r="L2981" t="str">
        <f t="shared" si="186"/>
        <v>24</v>
      </c>
      <c r="M2981" s="2">
        <f t="shared" si="187"/>
        <v>42332.822916666664</v>
      </c>
      <c r="N2981" s="1">
        <f>IF(SUMPRODUCT(--ISNUMBER(SEARCH({"nasdaq.com","bloomberg.com","wsj.com","seekingalpha.com","valuewalk.com","reuters.com","forbes.com","marketwatch.com","investopedia.com","businessinsider.com","analystratings.com"},B2981)))&gt;0,1,0)</f>
        <v>0</v>
      </c>
      <c r="O2981" t="s">
        <v>3935</v>
      </c>
    </row>
    <row r="2982" spans="1:15" x14ac:dyDescent="0.35">
      <c r="A2982">
        <v>0.18957345971563999</v>
      </c>
      <c r="B2982" t="s">
        <v>98</v>
      </c>
      <c r="C2982" t="s">
        <v>2749</v>
      </c>
      <c r="D2982">
        <v>20150806174500</v>
      </c>
      <c r="E2982" s="1">
        <f>IF(SUMPRODUCT(--ISNUMBER(SEARCH({"ECON_EARNINGSREPORT","ECON_STOCKMARKET"},C2982)))&gt;0,1,0)</f>
        <v>1</v>
      </c>
      <c r="F2982" s="1">
        <f>IF(SUMPRODUCT(--ISNUMBER(SEARCH({"ENV_"},C2982)))&gt;0,1,0)</f>
        <v>0</v>
      </c>
      <c r="G2982" s="1">
        <f>IF(SUMPRODUCT(--ISNUMBER(SEARCH({"DISCRIMINATION","HARASSMENT","HATE_SPEECH","GENDER_VIOLENCE"},C2982)))&gt;0,1,0)</f>
        <v>0</v>
      </c>
      <c r="H2982" s="1">
        <f>IF(SUMPRODUCT(--ISNUMBER(SEARCH({"LEGALIZE","LEGISLATION","TRIAL"},C2982)))&gt;0,1,0)</f>
        <v>0</v>
      </c>
      <c r="I2982" s="1">
        <f>IF(SUMPRODUCT(--ISNUMBER(SEARCH({"LEADER"},C2982)))&gt;0,1,0)</f>
        <v>0</v>
      </c>
      <c r="J2982" t="str">
        <f t="shared" si="184"/>
        <v>2015</v>
      </c>
      <c r="K2982" t="str">
        <f t="shared" si="185"/>
        <v>08</v>
      </c>
      <c r="L2982" t="str">
        <f t="shared" si="186"/>
        <v>06</v>
      </c>
      <c r="M2982" s="2">
        <f t="shared" si="187"/>
        <v>42222.739583333336</v>
      </c>
      <c r="N2982" s="1">
        <f>IF(SUMPRODUCT(--ISNUMBER(SEARCH({"nasdaq.com","bloomberg.com","wsj.com","seekingalpha.com","valuewalk.com","reuters.com","forbes.com","marketwatch.com","investopedia.com","businessinsider.com","analystratings.com"},B2982)))&gt;0,1,0)</f>
        <v>0</v>
      </c>
      <c r="O2982" t="s">
        <v>3935</v>
      </c>
    </row>
    <row r="2983" spans="1:15" x14ac:dyDescent="0.35">
      <c r="A2983">
        <v>-0.62370062370062396</v>
      </c>
      <c r="B2983" t="s">
        <v>21</v>
      </c>
      <c r="C2983" t="s">
        <v>2750</v>
      </c>
      <c r="D2983">
        <v>20150930014500</v>
      </c>
      <c r="E2983" s="1">
        <f>IF(SUMPRODUCT(--ISNUMBER(SEARCH({"ECON_EARNINGSREPORT","ECON_STOCKMARKET"},C2983)))&gt;0,1,0)</f>
        <v>1</v>
      </c>
      <c r="F2983" s="1">
        <f>IF(SUMPRODUCT(--ISNUMBER(SEARCH({"ENV_"},C2983)))&gt;0,1,0)</f>
        <v>0</v>
      </c>
      <c r="G2983" s="1">
        <f>IF(SUMPRODUCT(--ISNUMBER(SEARCH({"DISCRIMINATION","HARASSMENT","HATE_SPEECH","GENDER_VIOLENCE"},C2983)))&gt;0,1,0)</f>
        <v>0</v>
      </c>
      <c r="H2983" s="1">
        <f>IF(SUMPRODUCT(--ISNUMBER(SEARCH({"LEGALIZE","LEGISLATION","TRIAL"},C2983)))&gt;0,1,0)</f>
        <v>0</v>
      </c>
      <c r="I2983" s="1">
        <f>IF(SUMPRODUCT(--ISNUMBER(SEARCH({"LEADER"},C2983)))&gt;0,1,0)</f>
        <v>0</v>
      </c>
      <c r="J2983" t="str">
        <f t="shared" si="184"/>
        <v>2015</v>
      </c>
      <c r="K2983" t="str">
        <f t="shared" si="185"/>
        <v>09</v>
      </c>
      <c r="L2983" t="str">
        <f t="shared" si="186"/>
        <v>30</v>
      </c>
      <c r="M2983" s="2">
        <f t="shared" si="187"/>
        <v>42277.072916666664</v>
      </c>
      <c r="N2983" s="1">
        <f>IF(SUMPRODUCT(--ISNUMBER(SEARCH({"nasdaq.com","bloomberg.com","wsj.com","seekingalpha.com","valuewalk.com","reuters.com","forbes.com","marketwatch.com","investopedia.com","businessinsider.com","analystratings.com"},B2983)))&gt;0,1,0)</f>
        <v>0</v>
      </c>
      <c r="O2983" t="s">
        <v>3935</v>
      </c>
    </row>
    <row r="2984" spans="1:15" x14ac:dyDescent="0.35">
      <c r="A2984">
        <v>0.902061855670103</v>
      </c>
      <c r="B2984" t="s">
        <v>11</v>
      </c>
      <c r="C2984" t="s">
        <v>2751</v>
      </c>
      <c r="D2984">
        <v>20151224081500</v>
      </c>
      <c r="E2984" s="1">
        <f>IF(SUMPRODUCT(--ISNUMBER(SEARCH({"ECON_EARNINGSREPORT","ECON_STOCKMARKET"},C2984)))&gt;0,1,0)</f>
        <v>0</v>
      </c>
      <c r="F2984" s="1">
        <f>IF(SUMPRODUCT(--ISNUMBER(SEARCH({"ENV_"},C2984)))&gt;0,1,0)</f>
        <v>0</v>
      </c>
      <c r="G2984" s="1">
        <f>IF(SUMPRODUCT(--ISNUMBER(SEARCH({"DISCRIMINATION","HARASSMENT","HATE_SPEECH","GENDER_VIOLENCE"},C2984)))&gt;0,1,0)</f>
        <v>0</v>
      </c>
      <c r="H2984" s="1">
        <f>IF(SUMPRODUCT(--ISNUMBER(SEARCH({"LEGALIZE","LEGISLATION","TRIAL"},C2984)))&gt;0,1,0)</f>
        <v>1</v>
      </c>
      <c r="I2984" s="1">
        <f>IF(SUMPRODUCT(--ISNUMBER(SEARCH({"LEADER"},C2984)))&gt;0,1,0)</f>
        <v>0</v>
      </c>
      <c r="J2984" t="str">
        <f t="shared" si="184"/>
        <v>2015</v>
      </c>
      <c r="K2984" t="str">
        <f t="shared" si="185"/>
        <v>12</v>
      </c>
      <c r="L2984" t="str">
        <f t="shared" si="186"/>
        <v>24</v>
      </c>
      <c r="M2984" s="2">
        <f t="shared" si="187"/>
        <v>42362.34375</v>
      </c>
      <c r="N2984" s="1">
        <f>IF(SUMPRODUCT(--ISNUMBER(SEARCH({"nasdaq.com","bloomberg.com","wsj.com","seekingalpha.com","valuewalk.com","reuters.com","forbes.com","marketwatch.com","investopedia.com","businessinsider.com","analystratings.com"},B2984)))&gt;0,1,0)</f>
        <v>0</v>
      </c>
      <c r="O2984" t="s">
        <v>3935</v>
      </c>
    </row>
    <row r="2985" spans="1:15" x14ac:dyDescent="0.35">
      <c r="A2985">
        <v>1.875</v>
      </c>
      <c r="B2985" t="s">
        <v>25</v>
      </c>
      <c r="C2985" t="s">
        <v>2752</v>
      </c>
      <c r="D2985">
        <v>20150714210000</v>
      </c>
      <c r="E2985" s="1">
        <f>IF(SUMPRODUCT(--ISNUMBER(SEARCH({"ECON_EARNINGSREPORT","ECON_STOCKMARKET"},C2985)))&gt;0,1,0)</f>
        <v>1</v>
      </c>
      <c r="F2985" s="1">
        <f>IF(SUMPRODUCT(--ISNUMBER(SEARCH({"ENV_"},C2985)))&gt;0,1,0)</f>
        <v>0</v>
      </c>
      <c r="G2985" s="1">
        <f>IF(SUMPRODUCT(--ISNUMBER(SEARCH({"DISCRIMINATION","HARASSMENT","HATE_SPEECH","GENDER_VIOLENCE"},C2985)))&gt;0,1,0)</f>
        <v>0</v>
      </c>
      <c r="H2985" s="1">
        <f>IF(SUMPRODUCT(--ISNUMBER(SEARCH({"LEGALIZE","LEGISLATION","TRIAL"},C2985)))&gt;0,1,0)</f>
        <v>0</v>
      </c>
      <c r="I2985" s="1">
        <f>IF(SUMPRODUCT(--ISNUMBER(SEARCH({"LEADER"},C2985)))&gt;0,1,0)</f>
        <v>0</v>
      </c>
      <c r="J2985" t="str">
        <f t="shared" si="184"/>
        <v>2015</v>
      </c>
      <c r="K2985" t="str">
        <f t="shared" si="185"/>
        <v>07</v>
      </c>
      <c r="L2985" t="str">
        <f t="shared" si="186"/>
        <v>14</v>
      </c>
      <c r="M2985" s="2">
        <f t="shared" si="187"/>
        <v>42199.875</v>
      </c>
      <c r="N2985" s="1">
        <f>IF(SUMPRODUCT(--ISNUMBER(SEARCH({"nasdaq.com","bloomberg.com","wsj.com","seekingalpha.com","valuewalk.com","reuters.com","forbes.com","marketwatch.com","investopedia.com","businessinsider.com","analystratings.com"},B2985)))&gt;0,1,0)</f>
        <v>0</v>
      </c>
      <c r="O2985" t="s">
        <v>3935</v>
      </c>
    </row>
    <row r="2986" spans="1:15" x14ac:dyDescent="0.35">
      <c r="A2986">
        <v>1.12280701754386</v>
      </c>
      <c r="B2986" t="s">
        <v>85</v>
      </c>
      <c r="C2986" t="s">
        <v>2753</v>
      </c>
      <c r="D2986">
        <v>20151120191500</v>
      </c>
      <c r="E2986" s="1">
        <f>IF(SUMPRODUCT(--ISNUMBER(SEARCH({"ECON_EARNINGSREPORT","ECON_STOCKMARKET"},C2986)))&gt;0,1,0)</f>
        <v>0</v>
      </c>
      <c r="F2986" s="1">
        <f>IF(SUMPRODUCT(--ISNUMBER(SEARCH({"ENV_"},C2986)))&gt;0,1,0)</f>
        <v>0</v>
      </c>
      <c r="G2986" s="1">
        <f>IF(SUMPRODUCT(--ISNUMBER(SEARCH({"DISCRIMINATION","HARASSMENT","HATE_SPEECH","GENDER_VIOLENCE"},C2986)))&gt;0,1,0)</f>
        <v>0</v>
      </c>
      <c r="H2986" s="1">
        <f>IF(SUMPRODUCT(--ISNUMBER(SEARCH({"LEGALIZE","LEGISLATION","TRIAL"},C2986)))&gt;0,1,0)</f>
        <v>0</v>
      </c>
      <c r="I2986" s="1">
        <f>IF(SUMPRODUCT(--ISNUMBER(SEARCH({"LEADER"},C2986)))&gt;0,1,0)</f>
        <v>0</v>
      </c>
      <c r="J2986" t="str">
        <f t="shared" si="184"/>
        <v>2015</v>
      </c>
      <c r="K2986" t="str">
        <f t="shared" si="185"/>
        <v>11</v>
      </c>
      <c r="L2986" t="str">
        <f t="shared" si="186"/>
        <v>20</v>
      </c>
      <c r="M2986" s="2">
        <f t="shared" si="187"/>
        <v>42328.802083333336</v>
      </c>
      <c r="N2986" s="1">
        <f>IF(SUMPRODUCT(--ISNUMBER(SEARCH({"nasdaq.com","bloomberg.com","wsj.com","seekingalpha.com","valuewalk.com","reuters.com","forbes.com","marketwatch.com","investopedia.com","businessinsider.com","analystratings.com"},B2986)))&gt;0,1,0)</f>
        <v>0</v>
      </c>
      <c r="O2986" t="s">
        <v>3935</v>
      </c>
    </row>
    <row r="2987" spans="1:15" x14ac:dyDescent="0.35">
      <c r="A2987">
        <v>-2.3121387283237</v>
      </c>
      <c r="B2987" t="s">
        <v>31</v>
      </c>
      <c r="C2987" t="s">
        <v>2754</v>
      </c>
      <c r="D2987">
        <v>20150626173000</v>
      </c>
      <c r="E2987" s="1">
        <f>IF(SUMPRODUCT(--ISNUMBER(SEARCH({"ECON_EARNINGSREPORT","ECON_STOCKMARKET"},C2987)))&gt;0,1,0)</f>
        <v>1</v>
      </c>
      <c r="F2987" s="1">
        <f>IF(SUMPRODUCT(--ISNUMBER(SEARCH({"ENV_"},C2987)))&gt;0,1,0)</f>
        <v>0</v>
      </c>
      <c r="G2987" s="1">
        <f>IF(SUMPRODUCT(--ISNUMBER(SEARCH({"DISCRIMINATION","HARASSMENT","HATE_SPEECH","GENDER_VIOLENCE"},C2987)))&gt;0,1,0)</f>
        <v>0</v>
      </c>
      <c r="H2987" s="1">
        <f>IF(SUMPRODUCT(--ISNUMBER(SEARCH({"LEGALIZE","LEGISLATION","TRIAL"},C2987)))&gt;0,1,0)</f>
        <v>0</v>
      </c>
      <c r="I2987" s="1">
        <f>IF(SUMPRODUCT(--ISNUMBER(SEARCH({"LEADER"},C2987)))&gt;0,1,0)</f>
        <v>0</v>
      </c>
      <c r="J2987" t="str">
        <f t="shared" si="184"/>
        <v>2015</v>
      </c>
      <c r="K2987" t="str">
        <f t="shared" si="185"/>
        <v>06</v>
      </c>
      <c r="L2987" t="str">
        <f t="shared" si="186"/>
        <v>26</v>
      </c>
      <c r="M2987" s="2">
        <f t="shared" si="187"/>
        <v>42181.729166666664</v>
      </c>
      <c r="N2987" s="1">
        <f>IF(SUMPRODUCT(--ISNUMBER(SEARCH({"nasdaq.com","bloomberg.com","wsj.com","seekingalpha.com","valuewalk.com","reuters.com","forbes.com","marketwatch.com","investopedia.com","businessinsider.com","analystratings.com"},B2987)))&gt;0,1,0)</f>
        <v>0</v>
      </c>
      <c r="O2987" t="s">
        <v>3935</v>
      </c>
    </row>
    <row r="2988" spans="1:15" x14ac:dyDescent="0.35">
      <c r="A2988">
        <v>0.57636887608069198</v>
      </c>
      <c r="B2988" t="s">
        <v>31</v>
      </c>
      <c r="C2988" t="s">
        <v>2755</v>
      </c>
      <c r="D2988">
        <v>20150303160000</v>
      </c>
      <c r="E2988" s="1">
        <f>IF(SUMPRODUCT(--ISNUMBER(SEARCH({"ECON_EARNINGSREPORT","ECON_STOCKMARKET"},C2988)))&gt;0,1,0)</f>
        <v>1</v>
      </c>
      <c r="F2988" s="1">
        <f>IF(SUMPRODUCT(--ISNUMBER(SEARCH({"ENV_"},C2988)))&gt;0,1,0)</f>
        <v>0</v>
      </c>
      <c r="G2988" s="1">
        <f>IF(SUMPRODUCT(--ISNUMBER(SEARCH({"DISCRIMINATION","HARASSMENT","HATE_SPEECH","GENDER_VIOLENCE"},C2988)))&gt;0,1,0)</f>
        <v>0</v>
      </c>
      <c r="H2988" s="1">
        <f>IF(SUMPRODUCT(--ISNUMBER(SEARCH({"LEGALIZE","LEGISLATION","TRIAL"},C2988)))&gt;0,1,0)</f>
        <v>0</v>
      </c>
      <c r="I2988" s="1">
        <f>IF(SUMPRODUCT(--ISNUMBER(SEARCH({"LEADER"},C2988)))&gt;0,1,0)</f>
        <v>0</v>
      </c>
      <c r="J2988" t="str">
        <f t="shared" si="184"/>
        <v>2015</v>
      </c>
      <c r="K2988" t="str">
        <f t="shared" si="185"/>
        <v>03</v>
      </c>
      <c r="L2988" t="str">
        <f t="shared" si="186"/>
        <v>03</v>
      </c>
      <c r="M2988" s="2">
        <f t="shared" si="187"/>
        <v>42066.666666666664</v>
      </c>
      <c r="N2988" s="1">
        <f>IF(SUMPRODUCT(--ISNUMBER(SEARCH({"nasdaq.com","bloomberg.com","wsj.com","seekingalpha.com","valuewalk.com","reuters.com","forbes.com","marketwatch.com","investopedia.com","businessinsider.com","analystratings.com"},B2988)))&gt;0,1,0)</f>
        <v>0</v>
      </c>
      <c r="O2988" t="s">
        <v>3935</v>
      </c>
    </row>
    <row r="2989" spans="1:15" x14ac:dyDescent="0.35">
      <c r="A2989">
        <v>-1.9662921348314599</v>
      </c>
      <c r="B2989" t="s">
        <v>61</v>
      </c>
      <c r="C2989" t="s">
        <v>2756</v>
      </c>
      <c r="D2989">
        <v>20150723050000</v>
      </c>
      <c r="E2989" s="1">
        <f>IF(SUMPRODUCT(--ISNUMBER(SEARCH({"ECON_EARNINGSREPORT","ECON_STOCKMARKET"},C2989)))&gt;0,1,0)</f>
        <v>1</v>
      </c>
      <c r="F2989" s="1">
        <f>IF(SUMPRODUCT(--ISNUMBER(SEARCH({"ENV_"},C2989)))&gt;0,1,0)</f>
        <v>0</v>
      </c>
      <c r="G2989" s="1">
        <f>IF(SUMPRODUCT(--ISNUMBER(SEARCH({"DISCRIMINATION","HARASSMENT","HATE_SPEECH","GENDER_VIOLENCE"},C2989)))&gt;0,1,0)</f>
        <v>0</v>
      </c>
      <c r="H2989" s="1">
        <f>IF(SUMPRODUCT(--ISNUMBER(SEARCH({"LEGALIZE","LEGISLATION","TRIAL"},C2989)))&gt;0,1,0)</f>
        <v>0</v>
      </c>
      <c r="I2989" s="1">
        <f>IF(SUMPRODUCT(--ISNUMBER(SEARCH({"LEADER"},C2989)))&gt;0,1,0)</f>
        <v>0</v>
      </c>
      <c r="J2989" t="str">
        <f t="shared" si="184"/>
        <v>2015</v>
      </c>
      <c r="K2989" t="str">
        <f t="shared" si="185"/>
        <v>07</v>
      </c>
      <c r="L2989" t="str">
        <f t="shared" si="186"/>
        <v>23</v>
      </c>
      <c r="M2989" s="2">
        <f t="shared" si="187"/>
        <v>42208.208333333336</v>
      </c>
      <c r="N2989" s="1">
        <f>IF(SUMPRODUCT(--ISNUMBER(SEARCH({"nasdaq.com","bloomberg.com","wsj.com","seekingalpha.com","valuewalk.com","reuters.com","forbes.com","marketwatch.com","investopedia.com","businessinsider.com","analystratings.com"},B2989)))&gt;0,1,0)</f>
        <v>0</v>
      </c>
      <c r="O2989" t="s">
        <v>3935</v>
      </c>
    </row>
    <row r="2990" spans="1:15" x14ac:dyDescent="0.35">
      <c r="A2990">
        <v>-0.42372881355932202</v>
      </c>
      <c r="B2990" t="s">
        <v>23</v>
      </c>
      <c r="C2990" t="s">
        <v>2757</v>
      </c>
      <c r="D2990">
        <v>20160331200000</v>
      </c>
      <c r="E2990" s="1">
        <f>IF(SUMPRODUCT(--ISNUMBER(SEARCH({"ECON_EARNINGSREPORT","ECON_STOCKMARKET"},C2990)))&gt;0,1,0)</f>
        <v>1</v>
      </c>
      <c r="F2990" s="1">
        <f>IF(SUMPRODUCT(--ISNUMBER(SEARCH({"ENV_"},C2990)))&gt;0,1,0)</f>
        <v>0</v>
      </c>
      <c r="G2990" s="1">
        <f>IF(SUMPRODUCT(--ISNUMBER(SEARCH({"DISCRIMINATION","HARASSMENT","HATE_SPEECH","GENDER_VIOLENCE"},C2990)))&gt;0,1,0)</f>
        <v>0</v>
      </c>
      <c r="H2990" s="1">
        <f>IF(SUMPRODUCT(--ISNUMBER(SEARCH({"LEGALIZE","LEGISLATION","TRIAL"},C2990)))&gt;0,1,0)</f>
        <v>0</v>
      </c>
      <c r="I2990" s="1">
        <f>IF(SUMPRODUCT(--ISNUMBER(SEARCH({"LEADER"},C2990)))&gt;0,1,0)</f>
        <v>0</v>
      </c>
      <c r="J2990" t="str">
        <f t="shared" si="184"/>
        <v>2016</v>
      </c>
      <c r="K2990" t="str">
        <f t="shared" si="185"/>
        <v>03</v>
      </c>
      <c r="L2990" t="str">
        <f t="shared" si="186"/>
        <v>31</v>
      </c>
      <c r="M2990" s="2">
        <f t="shared" si="187"/>
        <v>42460.833333333336</v>
      </c>
      <c r="N2990" s="1">
        <f>IF(SUMPRODUCT(--ISNUMBER(SEARCH({"nasdaq.com","bloomberg.com","wsj.com","seekingalpha.com","valuewalk.com","reuters.com","forbes.com","marketwatch.com","investopedia.com","businessinsider.com","analystratings.com"},B2990)))&gt;0,1,0)</f>
        <v>0</v>
      </c>
      <c r="O2990" t="s">
        <v>3935</v>
      </c>
    </row>
    <row r="2991" spans="1:15" x14ac:dyDescent="0.35">
      <c r="A2991">
        <v>1.4218009478672999</v>
      </c>
      <c r="B2991" t="s">
        <v>1448</v>
      </c>
      <c r="C2991" t="s">
        <v>2758</v>
      </c>
      <c r="D2991">
        <v>20150715191500</v>
      </c>
      <c r="E2991" s="1">
        <f>IF(SUMPRODUCT(--ISNUMBER(SEARCH({"ECON_EARNINGSREPORT","ECON_STOCKMARKET"},C2991)))&gt;0,1,0)</f>
        <v>1</v>
      </c>
      <c r="F2991" s="1">
        <f>IF(SUMPRODUCT(--ISNUMBER(SEARCH({"ENV_"},C2991)))&gt;0,1,0)</f>
        <v>0</v>
      </c>
      <c r="G2991" s="1">
        <f>IF(SUMPRODUCT(--ISNUMBER(SEARCH({"DISCRIMINATION","HARASSMENT","HATE_SPEECH","GENDER_VIOLENCE"},C2991)))&gt;0,1,0)</f>
        <v>0</v>
      </c>
      <c r="H2991" s="1">
        <f>IF(SUMPRODUCT(--ISNUMBER(SEARCH({"LEGALIZE","LEGISLATION","TRIAL"},C2991)))&gt;0,1,0)</f>
        <v>0</v>
      </c>
      <c r="I2991" s="1">
        <f>IF(SUMPRODUCT(--ISNUMBER(SEARCH({"LEADER"},C2991)))&gt;0,1,0)</f>
        <v>0</v>
      </c>
      <c r="J2991" t="str">
        <f t="shared" si="184"/>
        <v>2015</v>
      </c>
      <c r="K2991" t="str">
        <f t="shared" si="185"/>
        <v>07</v>
      </c>
      <c r="L2991" t="str">
        <f t="shared" si="186"/>
        <v>15</v>
      </c>
      <c r="M2991" s="2">
        <f t="shared" si="187"/>
        <v>42200.802083333336</v>
      </c>
      <c r="N2991" s="1">
        <f>IF(SUMPRODUCT(--ISNUMBER(SEARCH({"nasdaq.com","bloomberg.com","wsj.com","seekingalpha.com","valuewalk.com","reuters.com","forbes.com","marketwatch.com","investopedia.com","businessinsider.com","analystratings.com"},B2991)))&gt;0,1,0)</f>
        <v>0</v>
      </c>
      <c r="O2991" t="s">
        <v>3935</v>
      </c>
    </row>
    <row r="2992" spans="1:15" x14ac:dyDescent="0.35">
      <c r="A2992">
        <v>-0.76923076923076905</v>
      </c>
      <c r="B2992" t="s">
        <v>10</v>
      </c>
      <c r="C2992" t="s">
        <v>2055</v>
      </c>
      <c r="D2992">
        <v>20150427130000</v>
      </c>
      <c r="E2992" s="1">
        <f>IF(SUMPRODUCT(--ISNUMBER(SEARCH({"ECON_EARNINGSREPORT","ECON_STOCKMARKET"},C2992)))&gt;0,1,0)</f>
        <v>0</v>
      </c>
      <c r="F2992" s="1">
        <f>IF(SUMPRODUCT(--ISNUMBER(SEARCH({"ENV_"},C2992)))&gt;0,1,0)</f>
        <v>0</v>
      </c>
      <c r="G2992" s="1">
        <f>IF(SUMPRODUCT(--ISNUMBER(SEARCH({"DISCRIMINATION","HARASSMENT","HATE_SPEECH","GENDER_VIOLENCE"},C2992)))&gt;0,1,0)</f>
        <v>0</v>
      </c>
      <c r="H2992" s="1">
        <f>IF(SUMPRODUCT(--ISNUMBER(SEARCH({"LEGALIZE","LEGISLATION","TRIAL"},C2992)))&gt;0,1,0)</f>
        <v>1</v>
      </c>
      <c r="I2992" s="1">
        <f>IF(SUMPRODUCT(--ISNUMBER(SEARCH({"LEADER"},C2992)))&gt;0,1,0)</f>
        <v>0</v>
      </c>
      <c r="J2992" t="str">
        <f t="shared" si="184"/>
        <v>2015</v>
      </c>
      <c r="K2992" t="str">
        <f t="shared" si="185"/>
        <v>04</v>
      </c>
      <c r="L2992" t="str">
        <f t="shared" si="186"/>
        <v>27</v>
      </c>
      <c r="M2992" s="2">
        <f t="shared" si="187"/>
        <v>42121.541666666664</v>
      </c>
      <c r="N2992" s="1">
        <f>IF(SUMPRODUCT(--ISNUMBER(SEARCH({"nasdaq.com","bloomberg.com","wsj.com","seekingalpha.com","valuewalk.com","reuters.com","forbes.com","marketwatch.com","investopedia.com","businessinsider.com","analystratings.com"},B2992)))&gt;0,1,0)</f>
        <v>1</v>
      </c>
      <c r="O2992" t="s">
        <v>3935</v>
      </c>
    </row>
    <row r="2993" spans="1:15" x14ac:dyDescent="0.35">
      <c r="A2993">
        <v>0.59435364041604799</v>
      </c>
      <c r="B2993" t="s">
        <v>44</v>
      </c>
      <c r="C2993" t="s">
        <v>1434</v>
      </c>
      <c r="D2993">
        <v>20160601211500</v>
      </c>
      <c r="E2993" s="1">
        <f>IF(SUMPRODUCT(--ISNUMBER(SEARCH({"ECON_EARNINGSREPORT","ECON_STOCKMARKET"},C2993)))&gt;0,1,0)</f>
        <v>0</v>
      </c>
      <c r="F2993" s="1">
        <f>IF(SUMPRODUCT(--ISNUMBER(SEARCH({"ENV_"},C2993)))&gt;0,1,0)</f>
        <v>0</v>
      </c>
      <c r="G2993" s="1">
        <f>IF(SUMPRODUCT(--ISNUMBER(SEARCH({"DISCRIMINATION","HARASSMENT","HATE_SPEECH","GENDER_VIOLENCE"},C2993)))&gt;0,1,0)</f>
        <v>0</v>
      </c>
      <c r="H2993" s="1">
        <f>IF(SUMPRODUCT(--ISNUMBER(SEARCH({"LEGALIZE","LEGISLATION","TRIAL"},C2993)))&gt;0,1,0)</f>
        <v>0</v>
      </c>
      <c r="I2993" s="1">
        <f>IF(SUMPRODUCT(--ISNUMBER(SEARCH({"LEADER"},C2993)))&gt;0,1,0)</f>
        <v>0</v>
      </c>
      <c r="J2993" t="str">
        <f t="shared" si="184"/>
        <v>2016</v>
      </c>
      <c r="K2993" t="str">
        <f t="shared" si="185"/>
        <v>06</v>
      </c>
      <c r="L2993" t="str">
        <f t="shared" si="186"/>
        <v>01</v>
      </c>
      <c r="M2993" s="2">
        <f t="shared" si="187"/>
        <v>42522.885416666664</v>
      </c>
      <c r="N2993" s="1">
        <f>IF(SUMPRODUCT(--ISNUMBER(SEARCH({"nasdaq.com","bloomberg.com","wsj.com","seekingalpha.com","valuewalk.com","reuters.com","forbes.com","marketwatch.com","investopedia.com","businessinsider.com","analystratings.com"},B2993)))&gt;0,1,0)</f>
        <v>0</v>
      </c>
      <c r="O2993" t="s">
        <v>3935</v>
      </c>
    </row>
    <row r="2994" spans="1:15" x14ac:dyDescent="0.35">
      <c r="A2994">
        <v>1.0752688172042999</v>
      </c>
      <c r="B2994" t="s">
        <v>2759</v>
      </c>
      <c r="D2994">
        <v>20150714144500</v>
      </c>
      <c r="E2994" s="1">
        <f>IF(SUMPRODUCT(--ISNUMBER(SEARCH({"ECON_EARNINGSREPORT","ECON_STOCKMARKET"},C2994)))&gt;0,1,0)</f>
        <v>0</v>
      </c>
      <c r="F2994" s="1">
        <f>IF(SUMPRODUCT(--ISNUMBER(SEARCH({"ENV_"},C2994)))&gt;0,1,0)</f>
        <v>0</v>
      </c>
      <c r="G2994" s="1">
        <f>IF(SUMPRODUCT(--ISNUMBER(SEARCH({"DISCRIMINATION","HARASSMENT","HATE_SPEECH","GENDER_VIOLENCE"},C2994)))&gt;0,1,0)</f>
        <v>0</v>
      </c>
      <c r="H2994" s="1">
        <f>IF(SUMPRODUCT(--ISNUMBER(SEARCH({"LEGALIZE","LEGISLATION","TRIAL"},C2994)))&gt;0,1,0)</f>
        <v>0</v>
      </c>
      <c r="I2994" s="1">
        <f>IF(SUMPRODUCT(--ISNUMBER(SEARCH({"LEADER"},C2994)))&gt;0,1,0)</f>
        <v>0</v>
      </c>
      <c r="J2994" t="str">
        <f t="shared" si="184"/>
        <v>2015</v>
      </c>
      <c r="K2994" t="str">
        <f t="shared" si="185"/>
        <v>07</v>
      </c>
      <c r="L2994" t="str">
        <f t="shared" si="186"/>
        <v>14</v>
      </c>
      <c r="M2994" s="2">
        <f t="shared" si="187"/>
        <v>42199.614583333336</v>
      </c>
      <c r="N2994" s="1">
        <f>IF(SUMPRODUCT(--ISNUMBER(SEARCH({"nasdaq.com","bloomberg.com","wsj.com","seekingalpha.com","valuewalk.com","reuters.com","forbes.com","marketwatch.com","investopedia.com","businessinsider.com","analystratings.com"},B2994)))&gt;0,1,0)</f>
        <v>0</v>
      </c>
      <c r="O2994" t="s">
        <v>3935</v>
      </c>
    </row>
    <row r="2995" spans="1:15" x14ac:dyDescent="0.35">
      <c r="A2995">
        <v>0</v>
      </c>
      <c r="B2995" t="s">
        <v>23</v>
      </c>
      <c r="C2995" t="s">
        <v>24</v>
      </c>
      <c r="D2995">
        <v>20160520211500</v>
      </c>
      <c r="E2995" s="1">
        <f>IF(SUMPRODUCT(--ISNUMBER(SEARCH({"ECON_EARNINGSREPORT","ECON_STOCKMARKET"},C2995)))&gt;0,1,0)</f>
        <v>1</v>
      </c>
      <c r="F2995" s="1">
        <f>IF(SUMPRODUCT(--ISNUMBER(SEARCH({"ENV_"},C2995)))&gt;0,1,0)</f>
        <v>0</v>
      </c>
      <c r="G2995" s="1">
        <f>IF(SUMPRODUCT(--ISNUMBER(SEARCH({"DISCRIMINATION","HARASSMENT","HATE_SPEECH","GENDER_VIOLENCE"},C2995)))&gt;0,1,0)</f>
        <v>0</v>
      </c>
      <c r="H2995" s="1">
        <f>IF(SUMPRODUCT(--ISNUMBER(SEARCH({"LEGALIZE","LEGISLATION","TRIAL"},C2995)))&gt;0,1,0)</f>
        <v>0</v>
      </c>
      <c r="I2995" s="1">
        <f>IF(SUMPRODUCT(--ISNUMBER(SEARCH({"LEADER"},C2995)))&gt;0,1,0)</f>
        <v>0</v>
      </c>
      <c r="J2995" t="str">
        <f t="shared" si="184"/>
        <v>2016</v>
      </c>
      <c r="K2995" t="str">
        <f t="shared" si="185"/>
        <v>05</v>
      </c>
      <c r="L2995" t="str">
        <f t="shared" si="186"/>
        <v>20</v>
      </c>
      <c r="M2995" s="2">
        <f t="shared" si="187"/>
        <v>42510.885416666664</v>
      </c>
      <c r="N2995" s="1">
        <f>IF(SUMPRODUCT(--ISNUMBER(SEARCH({"nasdaq.com","bloomberg.com","wsj.com","seekingalpha.com","valuewalk.com","reuters.com","forbes.com","marketwatch.com","investopedia.com","businessinsider.com","analystratings.com"},B2995)))&gt;0,1,0)</f>
        <v>0</v>
      </c>
      <c r="O2995" t="s">
        <v>3935</v>
      </c>
    </row>
    <row r="2996" spans="1:15" x14ac:dyDescent="0.35">
      <c r="A2996">
        <v>-0.44345898004434597</v>
      </c>
      <c r="B2996" t="s">
        <v>1538</v>
      </c>
      <c r="C2996" t="s">
        <v>2760</v>
      </c>
      <c r="D2996">
        <v>20150406134500</v>
      </c>
      <c r="E2996" s="1">
        <f>IF(SUMPRODUCT(--ISNUMBER(SEARCH({"ECON_EARNINGSREPORT","ECON_STOCKMARKET"},C2996)))&gt;0,1,0)</f>
        <v>1</v>
      </c>
      <c r="F2996" s="1">
        <f>IF(SUMPRODUCT(--ISNUMBER(SEARCH({"ENV_"},C2996)))&gt;0,1,0)</f>
        <v>0</v>
      </c>
      <c r="G2996" s="1">
        <f>IF(SUMPRODUCT(--ISNUMBER(SEARCH({"DISCRIMINATION","HARASSMENT","HATE_SPEECH","GENDER_VIOLENCE"},C2996)))&gt;0,1,0)</f>
        <v>0</v>
      </c>
      <c r="H2996" s="1">
        <f>IF(SUMPRODUCT(--ISNUMBER(SEARCH({"LEGALIZE","LEGISLATION","TRIAL"},C2996)))&gt;0,1,0)</f>
        <v>0</v>
      </c>
      <c r="I2996" s="1">
        <f>IF(SUMPRODUCT(--ISNUMBER(SEARCH({"LEADER"},C2996)))&gt;0,1,0)</f>
        <v>0</v>
      </c>
      <c r="J2996" t="str">
        <f t="shared" si="184"/>
        <v>2015</v>
      </c>
      <c r="K2996" t="str">
        <f t="shared" si="185"/>
        <v>04</v>
      </c>
      <c r="L2996" t="str">
        <f t="shared" si="186"/>
        <v>06</v>
      </c>
      <c r="M2996" s="2">
        <f t="shared" si="187"/>
        <v>42100.572916666664</v>
      </c>
      <c r="N2996" s="1">
        <f>IF(SUMPRODUCT(--ISNUMBER(SEARCH({"nasdaq.com","bloomberg.com","wsj.com","seekingalpha.com","valuewalk.com","reuters.com","forbes.com","marketwatch.com","investopedia.com","businessinsider.com","analystratings.com"},B2996)))&gt;0,1,0)</f>
        <v>0</v>
      </c>
      <c r="O2996" t="s">
        <v>3935</v>
      </c>
    </row>
    <row r="2997" spans="1:15" x14ac:dyDescent="0.35">
      <c r="A2997">
        <v>1.7492711370262399</v>
      </c>
      <c r="B2997" t="s">
        <v>98</v>
      </c>
      <c r="C2997" t="s">
        <v>2761</v>
      </c>
      <c r="D2997">
        <v>20151003193000</v>
      </c>
      <c r="E2997" s="1">
        <f>IF(SUMPRODUCT(--ISNUMBER(SEARCH({"ECON_EARNINGSREPORT","ECON_STOCKMARKET"},C2997)))&gt;0,1,0)</f>
        <v>1</v>
      </c>
      <c r="F2997" s="1">
        <f>IF(SUMPRODUCT(--ISNUMBER(SEARCH({"ENV_"},C2997)))&gt;0,1,0)</f>
        <v>0</v>
      </c>
      <c r="G2997" s="1">
        <f>IF(SUMPRODUCT(--ISNUMBER(SEARCH({"DISCRIMINATION","HARASSMENT","HATE_SPEECH","GENDER_VIOLENCE"},C2997)))&gt;0,1,0)</f>
        <v>0</v>
      </c>
      <c r="H2997" s="1">
        <f>IF(SUMPRODUCT(--ISNUMBER(SEARCH({"LEGALIZE","LEGISLATION","TRIAL"},C2997)))&gt;0,1,0)</f>
        <v>0</v>
      </c>
      <c r="I2997" s="1">
        <f>IF(SUMPRODUCT(--ISNUMBER(SEARCH({"LEADER"},C2997)))&gt;0,1,0)</f>
        <v>0</v>
      </c>
      <c r="J2997" t="str">
        <f t="shared" si="184"/>
        <v>2015</v>
      </c>
      <c r="K2997" t="str">
        <f t="shared" si="185"/>
        <v>10</v>
      </c>
      <c r="L2997" t="str">
        <f t="shared" si="186"/>
        <v>03</v>
      </c>
      <c r="M2997" s="2">
        <f t="shared" si="187"/>
        <v>42280.8125</v>
      </c>
      <c r="N2997" s="1">
        <f>IF(SUMPRODUCT(--ISNUMBER(SEARCH({"nasdaq.com","bloomberg.com","wsj.com","seekingalpha.com","valuewalk.com","reuters.com","forbes.com","marketwatch.com","investopedia.com","businessinsider.com","analystratings.com"},B2997)))&gt;0,1,0)</f>
        <v>0</v>
      </c>
      <c r="O2997" t="s">
        <v>3935</v>
      </c>
    </row>
    <row r="2998" spans="1:15" x14ac:dyDescent="0.35">
      <c r="A2998">
        <v>-1.1111111111111101</v>
      </c>
      <c r="B2998" t="s">
        <v>51</v>
      </c>
      <c r="C2998" t="s">
        <v>2762</v>
      </c>
      <c r="D2998">
        <v>20160108041500</v>
      </c>
      <c r="E2998" s="1">
        <f>IF(SUMPRODUCT(--ISNUMBER(SEARCH({"ECON_EARNINGSREPORT","ECON_STOCKMARKET"},C2998)))&gt;0,1,0)</f>
        <v>1</v>
      </c>
      <c r="F2998" s="1">
        <f>IF(SUMPRODUCT(--ISNUMBER(SEARCH({"ENV_"},C2998)))&gt;0,1,0)</f>
        <v>0</v>
      </c>
      <c r="G2998" s="1">
        <f>IF(SUMPRODUCT(--ISNUMBER(SEARCH({"DISCRIMINATION","HARASSMENT","HATE_SPEECH","GENDER_VIOLENCE"},C2998)))&gt;0,1,0)</f>
        <v>0</v>
      </c>
      <c r="H2998" s="1">
        <f>IF(SUMPRODUCT(--ISNUMBER(SEARCH({"LEGALIZE","LEGISLATION","TRIAL"},C2998)))&gt;0,1,0)</f>
        <v>0</v>
      </c>
      <c r="I2998" s="1">
        <f>IF(SUMPRODUCT(--ISNUMBER(SEARCH({"LEADER"},C2998)))&gt;0,1,0)</f>
        <v>0</v>
      </c>
      <c r="J2998" t="str">
        <f t="shared" si="184"/>
        <v>2016</v>
      </c>
      <c r="K2998" t="str">
        <f t="shared" si="185"/>
        <v>01</v>
      </c>
      <c r="L2998" t="str">
        <f t="shared" si="186"/>
        <v>08</v>
      </c>
      <c r="M2998" s="2">
        <f t="shared" si="187"/>
        <v>42377.177083333336</v>
      </c>
      <c r="N2998" s="1">
        <f>IF(SUMPRODUCT(--ISNUMBER(SEARCH({"nasdaq.com","bloomberg.com","wsj.com","seekingalpha.com","valuewalk.com","reuters.com","forbes.com","marketwatch.com","investopedia.com","businessinsider.com","analystratings.com"},B2998)))&gt;0,1,0)</f>
        <v>0</v>
      </c>
      <c r="O2998" t="s">
        <v>3935</v>
      </c>
    </row>
    <row r="2999" spans="1:15" x14ac:dyDescent="0.35">
      <c r="A2999">
        <v>1.4285714285714299</v>
      </c>
      <c r="B2999" t="s">
        <v>1480</v>
      </c>
      <c r="C2999" t="s">
        <v>2763</v>
      </c>
      <c r="D2999">
        <v>20150518103000</v>
      </c>
      <c r="E2999" s="1">
        <f>IF(SUMPRODUCT(--ISNUMBER(SEARCH({"ECON_EARNINGSREPORT","ECON_STOCKMARKET"},C2999)))&gt;0,1,0)</f>
        <v>0</v>
      </c>
      <c r="F2999" s="1">
        <f>IF(SUMPRODUCT(--ISNUMBER(SEARCH({"ENV_"},C2999)))&gt;0,1,0)</f>
        <v>1</v>
      </c>
      <c r="G2999" s="1">
        <f>IF(SUMPRODUCT(--ISNUMBER(SEARCH({"DISCRIMINATION","HARASSMENT","HATE_SPEECH","GENDER_VIOLENCE"},C2999)))&gt;0,1,0)</f>
        <v>0</v>
      </c>
      <c r="H2999" s="1">
        <f>IF(SUMPRODUCT(--ISNUMBER(SEARCH({"LEGALIZE","LEGISLATION","TRIAL"},C2999)))&gt;0,1,0)</f>
        <v>0</v>
      </c>
      <c r="I2999" s="1">
        <f>IF(SUMPRODUCT(--ISNUMBER(SEARCH({"LEADER"},C2999)))&gt;0,1,0)</f>
        <v>0</v>
      </c>
      <c r="J2999" t="str">
        <f t="shared" si="184"/>
        <v>2015</v>
      </c>
      <c r="K2999" t="str">
        <f t="shared" si="185"/>
        <v>05</v>
      </c>
      <c r="L2999" t="str">
        <f t="shared" si="186"/>
        <v>18</v>
      </c>
      <c r="M2999" s="2">
        <f t="shared" si="187"/>
        <v>42142.4375</v>
      </c>
      <c r="N2999" s="1">
        <f>IF(SUMPRODUCT(--ISNUMBER(SEARCH({"nasdaq.com","bloomberg.com","wsj.com","seekingalpha.com","valuewalk.com","reuters.com","forbes.com","marketwatch.com","investopedia.com","businessinsider.com","analystratings.com"},B2999)))&gt;0,1,0)</f>
        <v>0</v>
      </c>
      <c r="O2999" t="s">
        <v>3935</v>
      </c>
    </row>
    <row r="3000" spans="1:15" x14ac:dyDescent="0.35">
      <c r="A3000">
        <v>0</v>
      </c>
      <c r="B3000" t="s">
        <v>98</v>
      </c>
      <c r="C3000" t="s">
        <v>2764</v>
      </c>
      <c r="D3000">
        <v>20150830173000</v>
      </c>
      <c r="E3000" s="1">
        <f>IF(SUMPRODUCT(--ISNUMBER(SEARCH({"ECON_EARNINGSREPORT","ECON_STOCKMARKET"},C3000)))&gt;0,1,0)</f>
        <v>1</v>
      </c>
      <c r="F3000" s="1">
        <f>IF(SUMPRODUCT(--ISNUMBER(SEARCH({"ENV_"},C3000)))&gt;0,1,0)</f>
        <v>0</v>
      </c>
      <c r="G3000" s="1">
        <f>IF(SUMPRODUCT(--ISNUMBER(SEARCH({"DISCRIMINATION","HARASSMENT","HATE_SPEECH","GENDER_VIOLENCE"},C3000)))&gt;0,1,0)</f>
        <v>0</v>
      </c>
      <c r="H3000" s="1">
        <f>IF(SUMPRODUCT(--ISNUMBER(SEARCH({"LEGALIZE","LEGISLATION","TRIAL"},C3000)))&gt;0,1,0)</f>
        <v>0</v>
      </c>
      <c r="I3000" s="1">
        <f>IF(SUMPRODUCT(--ISNUMBER(SEARCH({"LEADER"},C3000)))&gt;0,1,0)</f>
        <v>0</v>
      </c>
      <c r="J3000" t="str">
        <f t="shared" si="184"/>
        <v>2015</v>
      </c>
      <c r="K3000" t="str">
        <f t="shared" si="185"/>
        <v>08</v>
      </c>
      <c r="L3000" t="str">
        <f t="shared" si="186"/>
        <v>30</v>
      </c>
      <c r="M3000" s="2">
        <f t="shared" si="187"/>
        <v>42246.729166666664</v>
      </c>
      <c r="N3000" s="1">
        <f>IF(SUMPRODUCT(--ISNUMBER(SEARCH({"nasdaq.com","bloomberg.com","wsj.com","seekingalpha.com","valuewalk.com","reuters.com","forbes.com","marketwatch.com","investopedia.com","businessinsider.com","analystratings.com"},B3000)))&gt;0,1,0)</f>
        <v>0</v>
      </c>
      <c r="O3000" t="s">
        <v>3935</v>
      </c>
    </row>
    <row r="3001" spans="1:15" x14ac:dyDescent="0.35">
      <c r="A3001">
        <v>0.732600732600733</v>
      </c>
      <c r="B3001" t="s">
        <v>98</v>
      </c>
      <c r="C3001" t="s">
        <v>2765</v>
      </c>
      <c r="D3001">
        <v>20150714190000</v>
      </c>
      <c r="E3001" s="1">
        <f>IF(SUMPRODUCT(--ISNUMBER(SEARCH({"ECON_EARNINGSREPORT","ECON_STOCKMARKET"},C3001)))&gt;0,1,0)</f>
        <v>1</v>
      </c>
      <c r="F3001" s="1">
        <f>IF(SUMPRODUCT(--ISNUMBER(SEARCH({"ENV_"},C3001)))&gt;0,1,0)</f>
        <v>0</v>
      </c>
      <c r="G3001" s="1">
        <f>IF(SUMPRODUCT(--ISNUMBER(SEARCH({"DISCRIMINATION","HARASSMENT","HATE_SPEECH","GENDER_VIOLENCE"},C3001)))&gt;0,1,0)</f>
        <v>0</v>
      </c>
      <c r="H3001" s="1">
        <f>IF(SUMPRODUCT(--ISNUMBER(SEARCH({"LEGALIZE","LEGISLATION","TRIAL"},C3001)))&gt;0,1,0)</f>
        <v>0</v>
      </c>
      <c r="I3001" s="1">
        <f>IF(SUMPRODUCT(--ISNUMBER(SEARCH({"LEADER"},C3001)))&gt;0,1,0)</f>
        <v>0</v>
      </c>
      <c r="J3001" t="str">
        <f t="shared" si="184"/>
        <v>2015</v>
      </c>
      <c r="K3001" t="str">
        <f t="shared" si="185"/>
        <v>07</v>
      </c>
      <c r="L3001" t="str">
        <f t="shared" si="186"/>
        <v>14</v>
      </c>
      <c r="M3001" s="2">
        <f t="shared" si="187"/>
        <v>42199.791666666664</v>
      </c>
      <c r="N3001" s="1">
        <f>IF(SUMPRODUCT(--ISNUMBER(SEARCH({"nasdaq.com","bloomberg.com","wsj.com","seekingalpha.com","valuewalk.com","reuters.com","forbes.com","marketwatch.com","investopedia.com","businessinsider.com","analystratings.com"},B3001)))&gt;0,1,0)</f>
        <v>0</v>
      </c>
      <c r="O3001" t="s">
        <v>3935</v>
      </c>
    </row>
    <row r="3002" spans="1:15" x14ac:dyDescent="0.35">
      <c r="A3002">
        <v>0</v>
      </c>
      <c r="B3002" t="s">
        <v>174</v>
      </c>
      <c r="C3002" t="s">
        <v>2766</v>
      </c>
      <c r="D3002">
        <v>20160516143000</v>
      </c>
      <c r="E3002" s="1">
        <f>IF(SUMPRODUCT(--ISNUMBER(SEARCH({"ECON_EARNINGSREPORT","ECON_STOCKMARKET"},C3002)))&gt;0,1,0)</f>
        <v>1</v>
      </c>
      <c r="F3002" s="1">
        <f>IF(SUMPRODUCT(--ISNUMBER(SEARCH({"ENV_"},C3002)))&gt;0,1,0)</f>
        <v>0</v>
      </c>
      <c r="G3002" s="1">
        <f>IF(SUMPRODUCT(--ISNUMBER(SEARCH({"DISCRIMINATION","HARASSMENT","HATE_SPEECH","GENDER_VIOLENCE"},C3002)))&gt;0,1,0)</f>
        <v>0</v>
      </c>
      <c r="H3002" s="1">
        <f>IF(SUMPRODUCT(--ISNUMBER(SEARCH({"LEGALIZE","LEGISLATION","TRIAL"},C3002)))&gt;0,1,0)</f>
        <v>0</v>
      </c>
      <c r="I3002" s="1">
        <f>IF(SUMPRODUCT(--ISNUMBER(SEARCH({"LEADER"},C3002)))&gt;0,1,0)</f>
        <v>0</v>
      </c>
      <c r="J3002" t="str">
        <f t="shared" si="184"/>
        <v>2016</v>
      </c>
      <c r="K3002" t="str">
        <f t="shared" si="185"/>
        <v>05</v>
      </c>
      <c r="L3002" t="str">
        <f t="shared" si="186"/>
        <v>16</v>
      </c>
      <c r="M3002" s="2">
        <f t="shared" si="187"/>
        <v>42506.604166666664</v>
      </c>
      <c r="N3002" s="1">
        <f>IF(SUMPRODUCT(--ISNUMBER(SEARCH({"nasdaq.com","bloomberg.com","wsj.com","seekingalpha.com","valuewalk.com","reuters.com","forbes.com","marketwatch.com","investopedia.com","businessinsider.com","analystratings.com"},B3002)))&gt;0,1,0)</f>
        <v>0</v>
      </c>
      <c r="O3002" t="s">
        <v>3935</v>
      </c>
    </row>
    <row r="3003" spans="1:15" x14ac:dyDescent="0.35">
      <c r="A3003">
        <v>0.69084628670120896</v>
      </c>
      <c r="B3003" t="s">
        <v>51</v>
      </c>
      <c r="C3003" t="s">
        <v>2767</v>
      </c>
      <c r="D3003">
        <v>20151102173000</v>
      </c>
      <c r="E3003" s="1">
        <f>IF(SUMPRODUCT(--ISNUMBER(SEARCH({"ECON_EARNINGSREPORT","ECON_STOCKMARKET"},C3003)))&gt;0,1,0)</f>
        <v>1</v>
      </c>
      <c r="F3003" s="1">
        <f>IF(SUMPRODUCT(--ISNUMBER(SEARCH({"ENV_"},C3003)))&gt;0,1,0)</f>
        <v>0</v>
      </c>
      <c r="G3003" s="1">
        <f>IF(SUMPRODUCT(--ISNUMBER(SEARCH({"DISCRIMINATION","HARASSMENT","HATE_SPEECH","GENDER_VIOLENCE"},C3003)))&gt;0,1,0)</f>
        <v>0</v>
      </c>
      <c r="H3003" s="1">
        <f>IF(SUMPRODUCT(--ISNUMBER(SEARCH({"LEGALIZE","LEGISLATION","TRIAL"},C3003)))&gt;0,1,0)</f>
        <v>0</v>
      </c>
      <c r="I3003" s="1">
        <f>IF(SUMPRODUCT(--ISNUMBER(SEARCH({"LEADER"},C3003)))&gt;0,1,0)</f>
        <v>1</v>
      </c>
      <c r="J3003" t="str">
        <f t="shared" si="184"/>
        <v>2015</v>
      </c>
      <c r="K3003" t="str">
        <f t="shared" si="185"/>
        <v>11</v>
      </c>
      <c r="L3003" t="str">
        <f t="shared" si="186"/>
        <v>02</v>
      </c>
      <c r="M3003" s="2">
        <f t="shared" si="187"/>
        <v>42310.729166666664</v>
      </c>
      <c r="N3003" s="1">
        <f>IF(SUMPRODUCT(--ISNUMBER(SEARCH({"nasdaq.com","bloomberg.com","wsj.com","seekingalpha.com","valuewalk.com","reuters.com","forbes.com","marketwatch.com","investopedia.com","businessinsider.com","analystratings.com"},B3003)))&gt;0,1,0)</f>
        <v>0</v>
      </c>
      <c r="O3003" t="s">
        <v>3935</v>
      </c>
    </row>
    <row r="3004" spans="1:15" x14ac:dyDescent="0.35">
      <c r="A3004">
        <v>1.0447761194029901</v>
      </c>
      <c r="B3004" t="s">
        <v>1928</v>
      </c>
      <c r="C3004" t="s">
        <v>2768</v>
      </c>
      <c r="D3004">
        <v>20151002111500</v>
      </c>
      <c r="E3004" s="1">
        <f>IF(SUMPRODUCT(--ISNUMBER(SEARCH({"ECON_EARNINGSREPORT","ECON_STOCKMARKET"},C3004)))&gt;0,1,0)</f>
        <v>0</v>
      </c>
      <c r="F3004" s="1">
        <f>IF(SUMPRODUCT(--ISNUMBER(SEARCH({"ENV_"},C3004)))&gt;0,1,0)</f>
        <v>0</v>
      </c>
      <c r="G3004" s="1">
        <f>IF(SUMPRODUCT(--ISNUMBER(SEARCH({"DISCRIMINATION","HARASSMENT","HATE_SPEECH","GENDER_VIOLENCE"},C3004)))&gt;0,1,0)</f>
        <v>0</v>
      </c>
      <c r="H3004" s="1">
        <f>IF(SUMPRODUCT(--ISNUMBER(SEARCH({"LEGALIZE","LEGISLATION","TRIAL"},C3004)))&gt;0,1,0)</f>
        <v>0</v>
      </c>
      <c r="I3004" s="1">
        <f>IF(SUMPRODUCT(--ISNUMBER(SEARCH({"LEADER"},C3004)))&gt;0,1,0)</f>
        <v>0</v>
      </c>
      <c r="J3004" t="str">
        <f t="shared" si="184"/>
        <v>2015</v>
      </c>
      <c r="K3004" t="str">
        <f t="shared" si="185"/>
        <v>10</v>
      </c>
      <c r="L3004" t="str">
        <f t="shared" si="186"/>
        <v>02</v>
      </c>
      <c r="M3004" s="2">
        <f t="shared" si="187"/>
        <v>42279.46875</v>
      </c>
      <c r="N3004" s="1">
        <f>IF(SUMPRODUCT(--ISNUMBER(SEARCH({"nasdaq.com","bloomberg.com","wsj.com","seekingalpha.com","valuewalk.com","reuters.com","forbes.com","marketwatch.com","investopedia.com","businessinsider.com","analystratings.com"},B3004)))&gt;0,1,0)</f>
        <v>0</v>
      </c>
      <c r="O3004" t="s">
        <v>3935</v>
      </c>
    </row>
    <row r="3005" spans="1:15" x14ac:dyDescent="0.35">
      <c r="A3005">
        <v>-0.54054054054054002</v>
      </c>
      <c r="B3005" t="s">
        <v>2396</v>
      </c>
      <c r="C3005" t="s">
        <v>2397</v>
      </c>
      <c r="D3005">
        <v>20151225230000</v>
      </c>
      <c r="E3005" s="1">
        <f>IF(SUMPRODUCT(--ISNUMBER(SEARCH({"ECON_EARNINGSREPORT","ECON_STOCKMARKET"},C3005)))&gt;0,1,0)</f>
        <v>1</v>
      </c>
      <c r="F3005" s="1">
        <f>IF(SUMPRODUCT(--ISNUMBER(SEARCH({"ENV_"},C3005)))&gt;0,1,0)</f>
        <v>0</v>
      </c>
      <c r="G3005" s="1">
        <f>IF(SUMPRODUCT(--ISNUMBER(SEARCH({"DISCRIMINATION","HARASSMENT","HATE_SPEECH","GENDER_VIOLENCE"},C3005)))&gt;0,1,0)</f>
        <v>0</v>
      </c>
      <c r="H3005" s="1">
        <f>IF(SUMPRODUCT(--ISNUMBER(SEARCH({"LEGALIZE","LEGISLATION","TRIAL"},C3005)))&gt;0,1,0)</f>
        <v>0</v>
      </c>
      <c r="I3005" s="1">
        <f>IF(SUMPRODUCT(--ISNUMBER(SEARCH({"LEADER"},C3005)))&gt;0,1,0)</f>
        <v>0</v>
      </c>
      <c r="J3005" t="str">
        <f t="shared" si="184"/>
        <v>2015</v>
      </c>
      <c r="K3005" t="str">
        <f t="shared" si="185"/>
        <v>12</v>
      </c>
      <c r="L3005" t="str">
        <f t="shared" si="186"/>
        <v>25</v>
      </c>
      <c r="M3005" s="2">
        <f t="shared" si="187"/>
        <v>42363.958333333336</v>
      </c>
      <c r="N3005" s="1">
        <f>IF(SUMPRODUCT(--ISNUMBER(SEARCH({"nasdaq.com","bloomberg.com","wsj.com","seekingalpha.com","valuewalk.com","reuters.com","forbes.com","marketwatch.com","investopedia.com","businessinsider.com","analystratings.com"},B3005)))&gt;0,1,0)</f>
        <v>0</v>
      </c>
      <c r="O3005" t="s">
        <v>3935</v>
      </c>
    </row>
    <row r="3006" spans="1:15" x14ac:dyDescent="0.35">
      <c r="A3006">
        <v>0.41237113402061898</v>
      </c>
      <c r="B3006" t="s">
        <v>2194</v>
      </c>
      <c r="C3006" t="s">
        <v>2769</v>
      </c>
      <c r="D3006">
        <v>20151224093000</v>
      </c>
      <c r="E3006" s="1">
        <f>IF(SUMPRODUCT(--ISNUMBER(SEARCH({"ECON_EARNINGSREPORT","ECON_STOCKMARKET"},C3006)))&gt;0,1,0)</f>
        <v>1</v>
      </c>
      <c r="F3006" s="1">
        <f>IF(SUMPRODUCT(--ISNUMBER(SEARCH({"ENV_"},C3006)))&gt;0,1,0)</f>
        <v>0</v>
      </c>
      <c r="G3006" s="1">
        <f>IF(SUMPRODUCT(--ISNUMBER(SEARCH({"DISCRIMINATION","HARASSMENT","HATE_SPEECH","GENDER_VIOLENCE"},C3006)))&gt;0,1,0)</f>
        <v>0</v>
      </c>
      <c r="H3006" s="1">
        <f>IF(SUMPRODUCT(--ISNUMBER(SEARCH({"LEGALIZE","LEGISLATION","TRIAL"},C3006)))&gt;0,1,0)</f>
        <v>0</v>
      </c>
      <c r="I3006" s="1">
        <f>IF(SUMPRODUCT(--ISNUMBER(SEARCH({"LEADER"},C3006)))&gt;0,1,0)</f>
        <v>0</v>
      </c>
      <c r="J3006" t="str">
        <f t="shared" si="184"/>
        <v>2015</v>
      </c>
      <c r="K3006" t="str">
        <f t="shared" si="185"/>
        <v>12</v>
      </c>
      <c r="L3006" t="str">
        <f t="shared" si="186"/>
        <v>24</v>
      </c>
      <c r="M3006" s="2">
        <f t="shared" si="187"/>
        <v>42362.395833333336</v>
      </c>
      <c r="N3006" s="1">
        <f>IF(SUMPRODUCT(--ISNUMBER(SEARCH({"nasdaq.com","bloomberg.com","wsj.com","seekingalpha.com","valuewalk.com","reuters.com","forbes.com","marketwatch.com","investopedia.com","businessinsider.com","analystratings.com"},B3006)))&gt;0,1,0)</f>
        <v>0</v>
      </c>
      <c r="O3006" t="s">
        <v>3935</v>
      </c>
    </row>
    <row r="3007" spans="1:15" x14ac:dyDescent="0.35">
      <c r="A3007">
        <v>-1.1890606420927501</v>
      </c>
      <c r="B3007" t="s">
        <v>21</v>
      </c>
      <c r="C3007" t="s">
        <v>2770</v>
      </c>
      <c r="D3007">
        <v>20150402211500</v>
      </c>
      <c r="E3007" s="1">
        <f>IF(SUMPRODUCT(--ISNUMBER(SEARCH({"ECON_EARNINGSREPORT","ECON_STOCKMARKET"},C3007)))&gt;0,1,0)</f>
        <v>1</v>
      </c>
      <c r="F3007" s="1">
        <f>IF(SUMPRODUCT(--ISNUMBER(SEARCH({"ENV_"},C3007)))&gt;0,1,0)</f>
        <v>0</v>
      </c>
      <c r="G3007" s="1">
        <f>IF(SUMPRODUCT(--ISNUMBER(SEARCH({"DISCRIMINATION","HARASSMENT","HATE_SPEECH","GENDER_VIOLENCE"},C3007)))&gt;0,1,0)</f>
        <v>0</v>
      </c>
      <c r="H3007" s="1">
        <f>IF(SUMPRODUCT(--ISNUMBER(SEARCH({"LEGALIZE","LEGISLATION","TRIAL"},C3007)))&gt;0,1,0)</f>
        <v>0</v>
      </c>
      <c r="I3007" s="1">
        <f>IF(SUMPRODUCT(--ISNUMBER(SEARCH({"LEADER"},C3007)))&gt;0,1,0)</f>
        <v>0</v>
      </c>
      <c r="J3007" t="str">
        <f t="shared" si="184"/>
        <v>2015</v>
      </c>
      <c r="K3007" t="str">
        <f t="shared" si="185"/>
        <v>04</v>
      </c>
      <c r="L3007" t="str">
        <f t="shared" si="186"/>
        <v>02</v>
      </c>
      <c r="M3007" s="2">
        <f t="shared" si="187"/>
        <v>42096.885416666664</v>
      </c>
      <c r="N3007" s="1">
        <f>IF(SUMPRODUCT(--ISNUMBER(SEARCH({"nasdaq.com","bloomberg.com","wsj.com","seekingalpha.com","valuewalk.com","reuters.com","forbes.com","marketwatch.com","investopedia.com","businessinsider.com","analystratings.com"},B3007)))&gt;0,1,0)</f>
        <v>0</v>
      </c>
      <c r="O3007" t="s">
        <v>3935</v>
      </c>
    </row>
    <row r="3008" spans="1:15" x14ac:dyDescent="0.35">
      <c r="A3008">
        <v>0</v>
      </c>
      <c r="B3008" t="s">
        <v>71</v>
      </c>
      <c r="C3008" t="s">
        <v>2771</v>
      </c>
      <c r="D3008">
        <v>20160331133000</v>
      </c>
      <c r="E3008" s="1">
        <f>IF(SUMPRODUCT(--ISNUMBER(SEARCH({"ECON_EARNINGSREPORT","ECON_STOCKMARKET"},C3008)))&gt;0,1,0)</f>
        <v>1</v>
      </c>
      <c r="F3008" s="1">
        <f>IF(SUMPRODUCT(--ISNUMBER(SEARCH({"ENV_"},C3008)))&gt;0,1,0)</f>
        <v>0</v>
      </c>
      <c r="G3008" s="1">
        <f>IF(SUMPRODUCT(--ISNUMBER(SEARCH({"DISCRIMINATION","HARASSMENT","HATE_SPEECH","GENDER_VIOLENCE"},C3008)))&gt;0,1,0)</f>
        <v>0</v>
      </c>
      <c r="H3008" s="1">
        <f>IF(SUMPRODUCT(--ISNUMBER(SEARCH({"LEGALIZE","LEGISLATION","TRIAL"},C3008)))&gt;0,1,0)</f>
        <v>0</v>
      </c>
      <c r="I3008" s="1">
        <f>IF(SUMPRODUCT(--ISNUMBER(SEARCH({"LEADER"},C3008)))&gt;0,1,0)</f>
        <v>0</v>
      </c>
      <c r="J3008" t="str">
        <f t="shared" si="184"/>
        <v>2016</v>
      </c>
      <c r="K3008" t="str">
        <f t="shared" si="185"/>
        <v>03</v>
      </c>
      <c r="L3008" t="str">
        <f t="shared" si="186"/>
        <v>31</v>
      </c>
      <c r="M3008" s="2">
        <f t="shared" si="187"/>
        <v>42460.5625</v>
      </c>
      <c r="N3008" s="1">
        <f>IF(SUMPRODUCT(--ISNUMBER(SEARCH({"nasdaq.com","bloomberg.com","wsj.com","seekingalpha.com","valuewalk.com","reuters.com","forbes.com","marketwatch.com","investopedia.com","businessinsider.com","analystratings.com"},B3008)))&gt;0,1,0)</f>
        <v>1</v>
      </c>
      <c r="O3008" t="s">
        <v>3935</v>
      </c>
    </row>
    <row r="3009" spans="1:15" x14ac:dyDescent="0.35">
      <c r="A3009">
        <v>-0.5</v>
      </c>
      <c r="B3009" t="s">
        <v>6</v>
      </c>
      <c r="D3009">
        <v>20160523213000</v>
      </c>
      <c r="E3009" s="1">
        <f>IF(SUMPRODUCT(--ISNUMBER(SEARCH({"ECON_EARNINGSREPORT","ECON_STOCKMARKET"},C3009)))&gt;0,1,0)</f>
        <v>0</v>
      </c>
      <c r="F3009" s="1">
        <f>IF(SUMPRODUCT(--ISNUMBER(SEARCH({"ENV_"},C3009)))&gt;0,1,0)</f>
        <v>0</v>
      </c>
      <c r="G3009" s="1">
        <f>IF(SUMPRODUCT(--ISNUMBER(SEARCH({"DISCRIMINATION","HARASSMENT","HATE_SPEECH","GENDER_VIOLENCE"},C3009)))&gt;0,1,0)</f>
        <v>0</v>
      </c>
      <c r="H3009" s="1">
        <f>IF(SUMPRODUCT(--ISNUMBER(SEARCH({"LEGALIZE","LEGISLATION","TRIAL"},C3009)))&gt;0,1,0)</f>
        <v>0</v>
      </c>
      <c r="I3009" s="1">
        <f>IF(SUMPRODUCT(--ISNUMBER(SEARCH({"LEADER"},C3009)))&gt;0,1,0)</f>
        <v>0</v>
      </c>
      <c r="J3009" t="str">
        <f t="shared" si="184"/>
        <v>2016</v>
      </c>
      <c r="K3009" t="str">
        <f t="shared" si="185"/>
        <v>05</v>
      </c>
      <c r="L3009" t="str">
        <f t="shared" si="186"/>
        <v>23</v>
      </c>
      <c r="M3009" s="2">
        <f t="shared" si="187"/>
        <v>42513.895833333336</v>
      </c>
      <c r="N3009" s="1">
        <f>IF(SUMPRODUCT(--ISNUMBER(SEARCH({"nasdaq.com","bloomberg.com","wsj.com","seekingalpha.com","valuewalk.com","reuters.com","forbes.com","marketwatch.com","investopedia.com","businessinsider.com","analystratings.com"},B3009)))&gt;0,1,0)</f>
        <v>0</v>
      </c>
      <c r="O3009" t="s">
        <v>3935</v>
      </c>
    </row>
    <row r="3010" spans="1:15" x14ac:dyDescent="0.35">
      <c r="A3010">
        <v>-0.54421768707482998</v>
      </c>
      <c r="B3010" t="s">
        <v>2772</v>
      </c>
      <c r="C3010" t="s">
        <v>2773</v>
      </c>
      <c r="D3010">
        <v>20150714121500</v>
      </c>
      <c r="E3010" s="1">
        <f>IF(SUMPRODUCT(--ISNUMBER(SEARCH({"ECON_EARNINGSREPORT","ECON_STOCKMARKET"},C3010)))&gt;0,1,0)</f>
        <v>1</v>
      </c>
      <c r="F3010" s="1">
        <f>IF(SUMPRODUCT(--ISNUMBER(SEARCH({"ENV_"},C3010)))&gt;0,1,0)</f>
        <v>1</v>
      </c>
      <c r="G3010" s="1">
        <f>IF(SUMPRODUCT(--ISNUMBER(SEARCH({"DISCRIMINATION","HARASSMENT","HATE_SPEECH","GENDER_VIOLENCE"},C3010)))&gt;0,1,0)</f>
        <v>0</v>
      </c>
      <c r="H3010" s="1">
        <f>IF(SUMPRODUCT(--ISNUMBER(SEARCH({"LEGALIZE","LEGISLATION","TRIAL"},C3010)))&gt;0,1,0)</f>
        <v>0</v>
      </c>
      <c r="I3010" s="1">
        <f>IF(SUMPRODUCT(--ISNUMBER(SEARCH({"LEADER"},C3010)))&gt;0,1,0)</f>
        <v>1</v>
      </c>
      <c r="J3010" t="str">
        <f t="shared" si="184"/>
        <v>2015</v>
      </c>
      <c r="K3010" t="str">
        <f t="shared" si="185"/>
        <v>07</v>
      </c>
      <c r="L3010" t="str">
        <f t="shared" si="186"/>
        <v>14</v>
      </c>
      <c r="M3010" s="2">
        <f t="shared" si="187"/>
        <v>42199.510416666664</v>
      </c>
      <c r="N3010" s="1">
        <f>IF(SUMPRODUCT(--ISNUMBER(SEARCH({"nasdaq.com","bloomberg.com","wsj.com","seekingalpha.com","valuewalk.com","reuters.com","forbes.com","marketwatch.com","investopedia.com","businessinsider.com","analystratings.com"},B3010)))&gt;0,1,0)</f>
        <v>0</v>
      </c>
      <c r="O3010" t="s">
        <v>3935</v>
      </c>
    </row>
    <row r="3011" spans="1:15" x14ac:dyDescent="0.35">
      <c r="A3011">
        <v>1.40845070422535</v>
      </c>
      <c r="B3011" t="s">
        <v>51</v>
      </c>
      <c r="C3011" t="s">
        <v>2774</v>
      </c>
      <c r="D3011">
        <v>20150913011500</v>
      </c>
      <c r="E3011" s="1">
        <f>IF(SUMPRODUCT(--ISNUMBER(SEARCH({"ECON_EARNINGSREPORT","ECON_STOCKMARKET"},C3011)))&gt;0,1,0)</f>
        <v>0</v>
      </c>
      <c r="F3011" s="1">
        <f>IF(SUMPRODUCT(--ISNUMBER(SEARCH({"ENV_"},C3011)))&gt;0,1,0)</f>
        <v>1</v>
      </c>
      <c r="G3011" s="1">
        <f>IF(SUMPRODUCT(--ISNUMBER(SEARCH({"DISCRIMINATION","HARASSMENT","HATE_SPEECH","GENDER_VIOLENCE"},C3011)))&gt;0,1,0)</f>
        <v>0</v>
      </c>
      <c r="H3011" s="1">
        <f>IF(SUMPRODUCT(--ISNUMBER(SEARCH({"LEGALIZE","LEGISLATION","TRIAL"},C3011)))&gt;0,1,0)</f>
        <v>0</v>
      </c>
      <c r="I3011" s="1">
        <f>IF(SUMPRODUCT(--ISNUMBER(SEARCH({"LEADER"},C3011)))&gt;0,1,0)</f>
        <v>0</v>
      </c>
      <c r="J3011" t="str">
        <f t="shared" ref="J3011:J3074" si="188">LEFT(D3011,4)</f>
        <v>2015</v>
      </c>
      <c r="K3011" t="str">
        <f t="shared" ref="K3011:K3074" si="189">MID(D3011,5,2)</f>
        <v>09</v>
      </c>
      <c r="L3011" t="str">
        <f t="shared" ref="L3011:L3074" si="190">MID(D3011,7,2)</f>
        <v>13</v>
      </c>
      <c r="M3011" s="2">
        <f t="shared" ref="M3011:M3074" si="191">DATE(LEFT(D3011,4),MID(D3011,5,2),MID(D3011,7,2))+TIME(MID(D3011,9,2),MID(D3011,11,2),RIGHT(D3011,2))</f>
        <v>42260.052083333336</v>
      </c>
      <c r="N3011" s="1">
        <f>IF(SUMPRODUCT(--ISNUMBER(SEARCH({"nasdaq.com","bloomberg.com","wsj.com","seekingalpha.com","valuewalk.com","reuters.com","forbes.com","marketwatch.com","investopedia.com","businessinsider.com","analystratings.com"},B3011)))&gt;0,1,0)</f>
        <v>0</v>
      </c>
      <c r="O3011" t="s">
        <v>3935</v>
      </c>
    </row>
    <row r="3012" spans="1:15" x14ac:dyDescent="0.35">
      <c r="A3012">
        <v>-0.90702947845805004</v>
      </c>
      <c r="B3012" t="s">
        <v>390</v>
      </c>
      <c r="C3012" t="s">
        <v>1456</v>
      </c>
      <c r="D3012">
        <v>20151223064500</v>
      </c>
      <c r="E3012" s="1">
        <f>IF(SUMPRODUCT(--ISNUMBER(SEARCH({"ECON_EARNINGSREPORT","ECON_STOCKMARKET"},C3012)))&gt;0,1,0)</f>
        <v>0</v>
      </c>
      <c r="F3012" s="1">
        <f>IF(SUMPRODUCT(--ISNUMBER(SEARCH({"ENV_"},C3012)))&gt;0,1,0)</f>
        <v>0</v>
      </c>
      <c r="G3012" s="1">
        <f>IF(SUMPRODUCT(--ISNUMBER(SEARCH({"DISCRIMINATION","HARASSMENT","HATE_SPEECH","GENDER_VIOLENCE"},C3012)))&gt;0,1,0)</f>
        <v>0</v>
      </c>
      <c r="H3012" s="1">
        <f>IF(SUMPRODUCT(--ISNUMBER(SEARCH({"LEGALIZE","LEGISLATION","TRIAL"},C3012)))&gt;0,1,0)</f>
        <v>0</v>
      </c>
      <c r="I3012" s="1">
        <f>IF(SUMPRODUCT(--ISNUMBER(SEARCH({"LEADER"},C3012)))&gt;0,1,0)</f>
        <v>0</v>
      </c>
      <c r="J3012" t="str">
        <f t="shared" si="188"/>
        <v>2015</v>
      </c>
      <c r="K3012" t="str">
        <f t="shared" si="189"/>
        <v>12</v>
      </c>
      <c r="L3012" t="str">
        <f t="shared" si="190"/>
        <v>23</v>
      </c>
      <c r="M3012" s="2">
        <f t="shared" si="191"/>
        <v>42361.28125</v>
      </c>
      <c r="N3012" s="1">
        <f>IF(SUMPRODUCT(--ISNUMBER(SEARCH({"nasdaq.com","bloomberg.com","wsj.com","seekingalpha.com","valuewalk.com","reuters.com","forbes.com","marketwatch.com","investopedia.com","businessinsider.com","analystratings.com"},B3012)))&gt;0,1,0)</f>
        <v>0</v>
      </c>
      <c r="O3012" t="s">
        <v>3935</v>
      </c>
    </row>
    <row r="3013" spans="1:15" x14ac:dyDescent="0.35">
      <c r="A3013">
        <v>-1.0676156583629901</v>
      </c>
      <c r="B3013" t="s">
        <v>10</v>
      </c>
      <c r="C3013" t="s">
        <v>2775</v>
      </c>
      <c r="D3013">
        <v>20150714194500</v>
      </c>
      <c r="E3013" s="1">
        <f>IF(SUMPRODUCT(--ISNUMBER(SEARCH({"ECON_EARNINGSREPORT","ECON_STOCKMARKET"},C3013)))&gt;0,1,0)</f>
        <v>0</v>
      </c>
      <c r="F3013" s="1">
        <f>IF(SUMPRODUCT(--ISNUMBER(SEARCH({"ENV_"},C3013)))&gt;0,1,0)</f>
        <v>1</v>
      </c>
      <c r="G3013" s="1">
        <f>IF(SUMPRODUCT(--ISNUMBER(SEARCH({"DISCRIMINATION","HARASSMENT","HATE_SPEECH","GENDER_VIOLENCE"},C3013)))&gt;0,1,0)</f>
        <v>0</v>
      </c>
      <c r="H3013" s="1">
        <f>IF(SUMPRODUCT(--ISNUMBER(SEARCH({"LEGALIZE","LEGISLATION","TRIAL"},C3013)))&gt;0,1,0)</f>
        <v>0</v>
      </c>
      <c r="I3013" s="1">
        <f>IF(SUMPRODUCT(--ISNUMBER(SEARCH({"LEADER"},C3013)))&gt;0,1,0)</f>
        <v>1</v>
      </c>
      <c r="J3013" t="str">
        <f t="shared" si="188"/>
        <v>2015</v>
      </c>
      <c r="K3013" t="str">
        <f t="shared" si="189"/>
        <v>07</v>
      </c>
      <c r="L3013" t="str">
        <f t="shared" si="190"/>
        <v>14</v>
      </c>
      <c r="M3013" s="2">
        <f t="shared" si="191"/>
        <v>42199.822916666664</v>
      </c>
      <c r="N3013" s="1">
        <f>IF(SUMPRODUCT(--ISNUMBER(SEARCH({"nasdaq.com","bloomberg.com","wsj.com","seekingalpha.com","valuewalk.com","reuters.com","forbes.com","marketwatch.com","investopedia.com","businessinsider.com","analystratings.com"},B3013)))&gt;0,1,0)</f>
        <v>1</v>
      </c>
      <c r="O3013" t="s">
        <v>3935</v>
      </c>
    </row>
    <row r="3014" spans="1:15" x14ac:dyDescent="0.35">
      <c r="A3014">
        <v>1.06508875739645</v>
      </c>
      <c r="B3014" t="s">
        <v>107</v>
      </c>
      <c r="C3014" t="s">
        <v>2776</v>
      </c>
      <c r="D3014">
        <v>20150929200000</v>
      </c>
      <c r="E3014" s="1">
        <f>IF(SUMPRODUCT(--ISNUMBER(SEARCH({"ECON_EARNINGSREPORT","ECON_STOCKMARKET"},C3014)))&gt;0,1,0)</f>
        <v>1</v>
      </c>
      <c r="F3014" s="1">
        <f>IF(SUMPRODUCT(--ISNUMBER(SEARCH({"ENV_"},C3014)))&gt;0,1,0)</f>
        <v>0</v>
      </c>
      <c r="G3014" s="1">
        <f>IF(SUMPRODUCT(--ISNUMBER(SEARCH({"DISCRIMINATION","HARASSMENT","HATE_SPEECH","GENDER_VIOLENCE"},C3014)))&gt;0,1,0)</f>
        <v>0</v>
      </c>
      <c r="H3014" s="1">
        <f>IF(SUMPRODUCT(--ISNUMBER(SEARCH({"LEGALIZE","LEGISLATION","TRIAL"},C3014)))&gt;0,1,0)</f>
        <v>0</v>
      </c>
      <c r="I3014" s="1">
        <f>IF(SUMPRODUCT(--ISNUMBER(SEARCH({"LEADER"},C3014)))&gt;0,1,0)</f>
        <v>0</v>
      </c>
      <c r="J3014" t="str">
        <f t="shared" si="188"/>
        <v>2015</v>
      </c>
      <c r="K3014" t="str">
        <f t="shared" si="189"/>
        <v>09</v>
      </c>
      <c r="L3014" t="str">
        <f t="shared" si="190"/>
        <v>29</v>
      </c>
      <c r="M3014" s="2">
        <f t="shared" si="191"/>
        <v>42276.833333333336</v>
      </c>
      <c r="N3014" s="1">
        <f>IF(SUMPRODUCT(--ISNUMBER(SEARCH({"nasdaq.com","bloomberg.com","wsj.com","seekingalpha.com","valuewalk.com","reuters.com","forbes.com","marketwatch.com","investopedia.com","businessinsider.com","analystratings.com"},B3014)))&gt;0,1,0)</f>
        <v>1</v>
      </c>
      <c r="O3014" t="s">
        <v>3935</v>
      </c>
    </row>
    <row r="3015" spans="1:15" x14ac:dyDescent="0.35">
      <c r="A3015">
        <v>0</v>
      </c>
      <c r="B3015" t="s">
        <v>1193</v>
      </c>
      <c r="C3015" t="s">
        <v>2777</v>
      </c>
      <c r="D3015">
        <v>20150831144500</v>
      </c>
      <c r="E3015" s="1">
        <f>IF(SUMPRODUCT(--ISNUMBER(SEARCH({"ECON_EARNINGSREPORT","ECON_STOCKMARKET"},C3015)))&gt;0,1,0)</f>
        <v>1</v>
      </c>
      <c r="F3015" s="1">
        <f>IF(SUMPRODUCT(--ISNUMBER(SEARCH({"ENV_"},C3015)))&gt;0,1,0)</f>
        <v>0</v>
      </c>
      <c r="G3015" s="1">
        <f>IF(SUMPRODUCT(--ISNUMBER(SEARCH({"DISCRIMINATION","HARASSMENT","HATE_SPEECH","GENDER_VIOLENCE"},C3015)))&gt;0,1,0)</f>
        <v>0</v>
      </c>
      <c r="H3015" s="1">
        <f>IF(SUMPRODUCT(--ISNUMBER(SEARCH({"LEGALIZE","LEGISLATION","TRIAL"},C3015)))&gt;0,1,0)</f>
        <v>0</v>
      </c>
      <c r="I3015" s="1">
        <f>IF(SUMPRODUCT(--ISNUMBER(SEARCH({"LEADER"},C3015)))&gt;0,1,0)</f>
        <v>0</v>
      </c>
      <c r="J3015" t="str">
        <f t="shared" si="188"/>
        <v>2015</v>
      </c>
      <c r="K3015" t="str">
        <f t="shared" si="189"/>
        <v>08</v>
      </c>
      <c r="L3015" t="str">
        <f t="shared" si="190"/>
        <v>31</v>
      </c>
      <c r="M3015" s="2">
        <f t="shared" si="191"/>
        <v>42247.614583333336</v>
      </c>
      <c r="N3015" s="1">
        <f>IF(SUMPRODUCT(--ISNUMBER(SEARCH({"nasdaq.com","bloomberg.com","wsj.com","seekingalpha.com","valuewalk.com","reuters.com","forbes.com","marketwatch.com","investopedia.com","businessinsider.com","analystratings.com"},B3015)))&gt;0,1,0)</f>
        <v>0</v>
      </c>
      <c r="O3015" t="s">
        <v>3935</v>
      </c>
    </row>
    <row r="3016" spans="1:15" x14ac:dyDescent="0.35">
      <c r="A3016">
        <v>0</v>
      </c>
      <c r="B3016" t="s">
        <v>1604</v>
      </c>
      <c r="C3016" t="s">
        <v>2778</v>
      </c>
      <c r="D3016">
        <v>20150714154500</v>
      </c>
      <c r="E3016" s="1">
        <f>IF(SUMPRODUCT(--ISNUMBER(SEARCH({"ECON_EARNINGSREPORT","ECON_STOCKMARKET"},C3016)))&gt;0,1,0)</f>
        <v>1</v>
      </c>
      <c r="F3016" s="1">
        <f>IF(SUMPRODUCT(--ISNUMBER(SEARCH({"ENV_"},C3016)))&gt;0,1,0)</f>
        <v>0</v>
      </c>
      <c r="G3016" s="1">
        <f>IF(SUMPRODUCT(--ISNUMBER(SEARCH({"DISCRIMINATION","HARASSMENT","HATE_SPEECH","GENDER_VIOLENCE"},C3016)))&gt;0,1,0)</f>
        <v>0</v>
      </c>
      <c r="H3016" s="1">
        <f>IF(SUMPRODUCT(--ISNUMBER(SEARCH({"LEGALIZE","LEGISLATION","TRIAL"},C3016)))&gt;0,1,0)</f>
        <v>0</v>
      </c>
      <c r="I3016" s="1">
        <f>IF(SUMPRODUCT(--ISNUMBER(SEARCH({"LEADER"},C3016)))&gt;0,1,0)</f>
        <v>0</v>
      </c>
      <c r="J3016" t="str">
        <f t="shared" si="188"/>
        <v>2015</v>
      </c>
      <c r="K3016" t="str">
        <f t="shared" si="189"/>
        <v>07</v>
      </c>
      <c r="L3016" t="str">
        <f t="shared" si="190"/>
        <v>14</v>
      </c>
      <c r="M3016" s="2">
        <f t="shared" si="191"/>
        <v>42199.65625</v>
      </c>
      <c r="N3016" s="1">
        <f>IF(SUMPRODUCT(--ISNUMBER(SEARCH({"nasdaq.com","bloomberg.com","wsj.com","seekingalpha.com","valuewalk.com","reuters.com","forbes.com","marketwatch.com","investopedia.com","businessinsider.com","analystratings.com"},B3016)))&gt;0,1,0)</f>
        <v>0</v>
      </c>
      <c r="O3016" t="s">
        <v>3935</v>
      </c>
    </row>
    <row r="3017" spans="1:15" x14ac:dyDescent="0.35">
      <c r="A3017">
        <v>0.61538461538461497</v>
      </c>
      <c r="B3017" t="s">
        <v>1498</v>
      </c>
      <c r="C3017" t="s">
        <v>2779</v>
      </c>
      <c r="D3017">
        <v>20150708164500</v>
      </c>
      <c r="E3017" s="1">
        <f>IF(SUMPRODUCT(--ISNUMBER(SEARCH({"ECON_EARNINGSREPORT","ECON_STOCKMARKET"},C3017)))&gt;0,1,0)</f>
        <v>1</v>
      </c>
      <c r="F3017" s="1">
        <f>IF(SUMPRODUCT(--ISNUMBER(SEARCH({"ENV_"},C3017)))&gt;0,1,0)</f>
        <v>0</v>
      </c>
      <c r="G3017" s="1">
        <f>IF(SUMPRODUCT(--ISNUMBER(SEARCH({"DISCRIMINATION","HARASSMENT","HATE_SPEECH","GENDER_VIOLENCE"},C3017)))&gt;0,1,0)</f>
        <v>0</v>
      </c>
      <c r="H3017" s="1">
        <f>IF(SUMPRODUCT(--ISNUMBER(SEARCH({"LEGALIZE","LEGISLATION","TRIAL"},C3017)))&gt;0,1,0)</f>
        <v>0</v>
      </c>
      <c r="I3017" s="1">
        <f>IF(SUMPRODUCT(--ISNUMBER(SEARCH({"LEADER"},C3017)))&gt;0,1,0)</f>
        <v>0</v>
      </c>
      <c r="J3017" t="str">
        <f t="shared" si="188"/>
        <v>2015</v>
      </c>
      <c r="K3017" t="str">
        <f t="shared" si="189"/>
        <v>07</v>
      </c>
      <c r="L3017" t="str">
        <f t="shared" si="190"/>
        <v>08</v>
      </c>
      <c r="M3017" s="2">
        <f t="shared" si="191"/>
        <v>42193.697916666664</v>
      </c>
      <c r="N3017" s="1">
        <f>IF(SUMPRODUCT(--ISNUMBER(SEARCH({"nasdaq.com","bloomberg.com","wsj.com","seekingalpha.com","valuewalk.com","reuters.com","forbes.com","marketwatch.com","investopedia.com","businessinsider.com","analystratings.com"},B3017)))&gt;0,1,0)</f>
        <v>0</v>
      </c>
      <c r="O3017" t="s">
        <v>3935</v>
      </c>
    </row>
    <row r="3018" spans="1:15" x14ac:dyDescent="0.35">
      <c r="A3018">
        <v>1.2383900928792599</v>
      </c>
      <c r="B3018" t="s">
        <v>2780</v>
      </c>
      <c r="C3018" t="s">
        <v>1648</v>
      </c>
      <c r="D3018">
        <v>20150729081500</v>
      </c>
      <c r="E3018" s="1">
        <f>IF(SUMPRODUCT(--ISNUMBER(SEARCH({"ECON_EARNINGSREPORT","ECON_STOCKMARKET"},C3018)))&gt;0,1,0)</f>
        <v>0</v>
      </c>
      <c r="F3018" s="1">
        <f>IF(SUMPRODUCT(--ISNUMBER(SEARCH({"ENV_"},C3018)))&gt;0,1,0)</f>
        <v>0</v>
      </c>
      <c r="G3018" s="1">
        <f>IF(SUMPRODUCT(--ISNUMBER(SEARCH({"DISCRIMINATION","HARASSMENT","HATE_SPEECH","GENDER_VIOLENCE"},C3018)))&gt;0,1,0)</f>
        <v>0</v>
      </c>
      <c r="H3018" s="1">
        <f>IF(SUMPRODUCT(--ISNUMBER(SEARCH({"LEGALIZE","LEGISLATION","TRIAL"},C3018)))&gt;0,1,0)</f>
        <v>0</v>
      </c>
      <c r="I3018" s="1">
        <f>IF(SUMPRODUCT(--ISNUMBER(SEARCH({"LEADER"},C3018)))&gt;0,1,0)</f>
        <v>1</v>
      </c>
      <c r="J3018" t="str">
        <f t="shared" si="188"/>
        <v>2015</v>
      </c>
      <c r="K3018" t="str">
        <f t="shared" si="189"/>
        <v>07</v>
      </c>
      <c r="L3018" t="str">
        <f t="shared" si="190"/>
        <v>29</v>
      </c>
      <c r="M3018" s="2">
        <f t="shared" si="191"/>
        <v>42214.34375</v>
      </c>
      <c r="N3018" s="1">
        <f>IF(SUMPRODUCT(--ISNUMBER(SEARCH({"nasdaq.com","bloomberg.com","wsj.com","seekingalpha.com","valuewalk.com","reuters.com","forbes.com","marketwatch.com","investopedia.com","businessinsider.com","analystratings.com"},B3018)))&gt;0,1,0)</f>
        <v>0</v>
      </c>
      <c r="O3018" t="s">
        <v>3935</v>
      </c>
    </row>
    <row r="3019" spans="1:15" x14ac:dyDescent="0.35">
      <c r="A3019">
        <v>0.94786729857819896</v>
      </c>
      <c r="B3019" t="s">
        <v>98</v>
      </c>
      <c r="C3019" t="s">
        <v>2781</v>
      </c>
      <c r="D3019">
        <v>20150714214500</v>
      </c>
      <c r="E3019" s="1">
        <f>IF(SUMPRODUCT(--ISNUMBER(SEARCH({"ECON_EARNINGSREPORT","ECON_STOCKMARKET"},C3019)))&gt;0,1,0)</f>
        <v>1</v>
      </c>
      <c r="F3019" s="1">
        <f>IF(SUMPRODUCT(--ISNUMBER(SEARCH({"ENV_"},C3019)))&gt;0,1,0)</f>
        <v>0</v>
      </c>
      <c r="G3019" s="1">
        <f>IF(SUMPRODUCT(--ISNUMBER(SEARCH({"DISCRIMINATION","HARASSMENT","HATE_SPEECH","GENDER_VIOLENCE"},C3019)))&gt;0,1,0)</f>
        <v>0</v>
      </c>
      <c r="H3019" s="1">
        <f>IF(SUMPRODUCT(--ISNUMBER(SEARCH({"LEGALIZE","LEGISLATION","TRIAL"},C3019)))&gt;0,1,0)</f>
        <v>0</v>
      </c>
      <c r="I3019" s="1">
        <f>IF(SUMPRODUCT(--ISNUMBER(SEARCH({"LEADER"},C3019)))&gt;0,1,0)</f>
        <v>0</v>
      </c>
      <c r="J3019" t="str">
        <f t="shared" si="188"/>
        <v>2015</v>
      </c>
      <c r="K3019" t="str">
        <f t="shared" si="189"/>
        <v>07</v>
      </c>
      <c r="L3019" t="str">
        <f t="shared" si="190"/>
        <v>14</v>
      </c>
      <c r="M3019" s="2">
        <f t="shared" si="191"/>
        <v>42199.90625</v>
      </c>
      <c r="N3019" s="1">
        <f>IF(SUMPRODUCT(--ISNUMBER(SEARCH({"nasdaq.com","bloomberg.com","wsj.com","seekingalpha.com","valuewalk.com","reuters.com","forbes.com","marketwatch.com","investopedia.com","businessinsider.com","analystratings.com"},B3019)))&gt;0,1,0)</f>
        <v>0</v>
      </c>
      <c r="O3019" t="s">
        <v>3935</v>
      </c>
    </row>
    <row r="3020" spans="1:15" x14ac:dyDescent="0.35">
      <c r="A3020">
        <v>4.2056074766355103</v>
      </c>
      <c r="B3020" t="s">
        <v>44</v>
      </c>
      <c r="C3020" t="s">
        <v>2782</v>
      </c>
      <c r="D3020">
        <v>20150327030000</v>
      </c>
      <c r="E3020" s="1">
        <f>IF(SUMPRODUCT(--ISNUMBER(SEARCH({"ECON_EARNINGSREPORT","ECON_STOCKMARKET"},C3020)))&gt;0,1,0)</f>
        <v>1</v>
      </c>
      <c r="F3020" s="1">
        <f>IF(SUMPRODUCT(--ISNUMBER(SEARCH({"ENV_"},C3020)))&gt;0,1,0)</f>
        <v>0</v>
      </c>
      <c r="G3020" s="1">
        <f>IF(SUMPRODUCT(--ISNUMBER(SEARCH({"DISCRIMINATION","HARASSMENT","HATE_SPEECH","GENDER_VIOLENCE"},C3020)))&gt;0,1,0)</f>
        <v>0</v>
      </c>
      <c r="H3020" s="1">
        <f>IF(SUMPRODUCT(--ISNUMBER(SEARCH({"LEGALIZE","LEGISLATION","TRIAL"},C3020)))&gt;0,1,0)</f>
        <v>0</v>
      </c>
      <c r="I3020" s="1">
        <f>IF(SUMPRODUCT(--ISNUMBER(SEARCH({"LEADER"},C3020)))&gt;0,1,0)</f>
        <v>0</v>
      </c>
      <c r="J3020" t="str">
        <f t="shared" si="188"/>
        <v>2015</v>
      </c>
      <c r="K3020" t="str">
        <f t="shared" si="189"/>
        <v>03</v>
      </c>
      <c r="L3020" t="str">
        <f t="shared" si="190"/>
        <v>27</v>
      </c>
      <c r="M3020" s="2">
        <f t="shared" si="191"/>
        <v>42090.125</v>
      </c>
      <c r="N3020" s="1">
        <f>IF(SUMPRODUCT(--ISNUMBER(SEARCH({"nasdaq.com","bloomberg.com","wsj.com","seekingalpha.com","valuewalk.com","reuters.com","forbes.com","marketwatch.com","investopedia.com","businessinsider.com","analystratings.com"},B3020)))&gt;0,1,0)</f>
        <v>0</v>
      </c>
      <c r="O3020" t="s">
        <v>3935</v>
      </c>
    </row>
    <row r="3021" spans="1:15" x14ac:dyDescent="0.35">
      <c r="A3021">
        <v>-0.84388185654008396</v>
      </c>
      <c r="B3021" t="s">
        <v>294</v>
      </c>
      <c r="C3021" t="s">
        <v>2783</v>
      </c>
      <c r="D3021">
        <v>20150727200000</v>
      </c>
      <c r="E3021" s="1">
        <f>IF(SUMPRODUCT(--ISNUMBER(SEARCH({"ECON_EARNINGSREPORT","ECON_STOCKMARKET"},C3021)))&gt;0,1,0)</f>
        <v>1</v>
      </c>
      <c r="F3021" s="1">
        <f>IF(SUMPRODUCT(--ISNUMBER(SEARCH({"ENV_"},C3021)))&gt;0,1,0)</f>
        <v>0</v>
      </c>
      <c r="G3021" s="1">
        <f>IF(SUMPRODUCT(--ISNUMBER(SEARCH({"DISCRIMINATION","HARASSMENT","HATE_SPEECH","GENDER_VIOLENCE"},C3021)))&gt;0,1,0)</f>
        <v>0</v>
      </c>
      <c r="H3021" s="1">
        <f>IF(SUMPRODUCT(--ISNUMBER(SEARCH({"LEGALIZE","LEGISLATION","TRIAL"},C3021)))&gt;0,1,0)</f>
        <v>0</v>
      </c>
      <c r="I3021" s="1">
        <f>IF(SUMPRODUCT(--ISNUMBER(SEARCH({"LEADER"},C3021)))&gt;0,1,0)</f>
        <v>0</v>
      </c>
      <c r="J3021" t="str">
        <f t="shared" si="188"/>
        <v>2015</v>
      </c>
      <c r="K3021" t="str">
        <f t="shared" si="189"/>
        <v>07</v>
      </c>
      <c r="L3021" t="str">
        <f t="shared" si="190"/>
        <v>27</v>
      </c>
      <c r="M3021" s="2">
        <f t="shared" si="191"/>
        <v>42212.833333333336</v>
      </c>
      <c r="N3021" s="1">
        <f>IF(SUMPRODUCT(--ISNUMBER(SEARCH({"nasdaq.com","bloomberg.com","wsj.com","seekingalpha.com","valuewalk.com","reuters.com","forbes.com","marketwatch.com","investopedia.com","businessinsider.com","analystratings.com"},B3021)))&gt;0,1,0)</f>
        <v>0</v>
      </c>
      <c r="O3021" t="s">
        <v>3935</v>
      </c>
    </row>
    <row r="3022" spans="1:15" x14ac:dyDescent="0.35">
      <c r="A3022">
        <v>-0.50505050505050497</v>
      </c>
      <c r="B3022" t="s">
        <v>593</v>
      </c>
      <c r="C3022" t="s">
        <v>1437</v>
      </c>
      <c r="D3022">
        <v>20150714203000</v>
      </c>
      <c r="E3022" s="1">
        <f>IF(SUMPRODUCT(--ISNUMBER(SEARCH({"ECON_EARNINGSREPORT","ECON_STOCKMARKET"},C3022)))&gt;0,1,0)</f>
        <v>1</v>
      </c>
      <c r="F3022" s="1">
        <f>IF(SUMPRODUCT(--ISNUMBER(SEARCH({"ENV_"},C3022)))&gt;0,1,0)</f>
        <v>0</v>
      </c>
      <c r="G3022" s="1">
        <f>IF(SUMPRODUCT(--ISNUMBER(SEARCH({"DISCRIMINATION","HARASSMENT","HATE_SPEECH","GENDER_VIOLENCE"},C3022)))&gt;0,1,0)</f>
        <v>0</v>
      </c>
      <c r="H3022" s="1">
        <f>IF(SUMPRODUCT(--ISNUMBER(SEARCH({"LEGALIZE","LEGISLATION","TRIAL"},C3022)))&gt;0,1,0)</f>
        <v>0</v>
      </c>
      <c r="I3022" s="1">
        <f>IF(SUMPRODUCT(--ISNUMBER(SEARCH({"LEADER"},C3022)))&gt;0,1,0)</f>
        <v>0</v>
      </c>
      <c r="J3022" t="str">
        <f t="shared" si="188"/>
        <v>2015</v>
      </c>
      <c r="K3022" t="str">
        <f t="shared" si="189"/>
        <v>07</v>
      </c>
      <c r="L3022" t="str">
        <f t="shared" si="190"/>
        <v>14</v>
      </c>
      <c r="M3022" s="2">
        <f t="shared" si="191"/>
        <v>42199.854166666664</v>
      </c>
      <c r="N3022" s="1">
        <f>IF(SUMPRODUCT(--ISNUMBER(SEARCH({"nasdaq.com","bloomberg.com","wsj.com","seekingalpha.com","valuewalk.com","reuters.com","forbes.com","marketwatch.com","investopedia.com","businessinsider.com","analystratings.com"},B3022)))&gt;0,1,0)</f>
        <v>0</v>
      </c>
      <c r="O3022" t="s">
        <v>3935</v>
      </c>
    </row>
    <row r="3023" spans="1:15" x14ac:dyDescent="0.35">
      <c r="A3023">
        <v>0.708215297450425</v>
      </c>
      <c r="B3023" t="s">
        <v>1448</v>
      </c>
      <c r="C3023" t="s">
        <v>2784</v>
      </c>
      <c r="D3023">
        <v>20150828214500</v>
      </c>
      <c r="E3023" s="1">
        <f>IF(SUMPRODUCT(--ISNUMBER(SEARCH({"ECON_EARNINGSREPORT","ECON_STOCKMARKET"},C3023)))&gt;0,1,0)</f>
        <v>1</v>
      </c>
      <c r="F3023" s="1">
        <f>IF(SUMPRODUCT(--ISNUMBER(SEARCH({"ENV_"},C3023)))&gt;0,1,0)</f>
        <v>1</v>
      </c>
      <c r="G3023" s="1">
        <f>IF(SUMPRODUCT(--ISNUMBER(SEARCH({"DISCRIMINATION","HARASSMENT","HATE_SPEECH","GENDER_VIOLENCE"},C3023)))&gt;0,1,0)</f>
        <v>0</v>
      </c>
      <c r="H3023" s="1">
        <f>IF(SUMPRODUCT(--ISNUMBER(SEARCH({"LEGALIZE","LEGISLATION","TRIAL"},C3023)))&gt;0,1,0)</f>
        <v>0</v>
      </c>
      <c r="I3023" s="1">
        <f>IF(SUMPRODUCT(--ISNUMBER(SEARCH({"LEADER"},C3023)))&gt;0,1,0)</f>
        <v>1</v>
      </c>
      <c r="J3023" t="str">
        <f t="shared" si="188"/>
        <v>2015</v>
      </c>
      <c r="K3023" t="str">
        <f t="shared" si="189"/>
        <v>08</v>
      </c>
      <c r="L3023" t="str">
        <f t="shared" si="190"/>
        <v>28</v>
      </c>
      <c r="M3023" s="2">
        <f t="shared" si="191"/>
        <v>42244.90625</v>
      </c>
      <c r="N3023" s="1">
        <f>IF(SUMPRODUCT(--ISNUMBER(SEARCH({"nasdaq.com","bloomberg.com","wsj.com","seekingalpha.com","valuewalk.com","reuters.com","forbes.com","marketwatch.com","investopedia.com","businessinsider.com","analystratings.com"},B3023)))&gt;0,1,0)</f>
        <v>0</v>
      </c>
      <c r="O3023" t="s">
        <v>3935</v>
      </c>
    </row>
    <row r="3024" spans="1:15" x14ac:dyDescent="0.35">
      <c r="A3024">
        <v>0.643776824034335</v>
      </c>
      <c r="B3024" t="s">
        <v>59</v>
      </c>
      <c r="C3024" t="s">
        <v>2785</v>
      </c>
      <c r="D3024">
        <v>20151216194500</v>
      </c>
      <c r="E3024" s="1">
        <f>IF(SUMPRODUCT(--ISNUMBER(SEARCH({"ECON_EARNINGSREPORT","ECON_STOCKMARKET"},C3024)))&gt;0,1,0)</f>
        <v>1</v>
      </c>
      <c r="F3024" s="1">
        <f>IF(SUMPRODUCT(--ISNUMBER(SEARCH({"ENV_"},C3024)))&gt;0,1,0)</f>
        <v>0</v>
      </c>
      <c r="G3024" s="1">
        <f>IF(SUMPRODUCT(--ISNUMBER(SEARCH({"DISCRIMINATION","HARASSMENT","HATE_SPEECH","GENDER_VIOLENCE"},C3024)))&gt;0,1,0)</f>
        <v>0</v>
      </c>
      <c r="H3024" s="1">
        <f>IF(SUMPRODUCT(--ISNUMBER(SEARCH({"LEGALIZE","LEGISLATION","TRIAL"},C3024)))&gt;0,1,0)</f>
        <v>0</v>
      </c>
      <c r="I3024" s="1">
        <f>IF(SUMPRODUCT(--ISNUMBER(SEARCH({"LEADER"},C3024)))&gt;0,1,0)</f>
        <v>0</v>
      </c>
      <c r="J3024" t="str">
        <f t="shared" si="188"/>
        <v>2015</v>
      </c>
      <c r="K3024" t="str">
        <f t="shared" si="189"/>
        <v>12</v>
      </c>
      <c r="L3024" t="str">
        <f t="shared" si="190"/>
        <v>16</v>
      </c>
      <c r="M3024" s="2">
        <f t="shared" si="191"/>
        <v>42354.822916666664</v>
      </c>
      <c r="N3024" s="1">
        <f>IF(SUMPRODUCT(--ISNUMBER(SEARCH({"nasdaq.com","bloomberg.com","wsj.com","seekingalpha.com","valuewalk.com","reuters.com","forbes.com","marketwatch.com","investopedia.com","businessinsider.com","analystratings.com"},B3024)))&gt;0,1,0)</f>
        <v>0</v>
      </c>
      <c r="O3024" t="s">
        <v>3935</v>
      </c>
    </row>
    <row r="3025" spans="1:15" x14ac:dyDescent="0.35">
      <c r="A3025">
        <v>4.6403712296983803</v>
      </c>
      <c r="B3025" t="s">
        <v>10</v>
      </c>
      <c r="C3025" t="s">
        <v>2786</v>
      </c>
      <c r="D3025">
        <v>20150622181500</v>
      </c>
      <c r="E3025" s="1">
        <f>IF(SUMPRODUCT(--ISNUMBER(SEARCH({"ECON_EARNINGSREPORT","ECON_STOCKMARKET"},C3025)))&gt;0,1,0)</f>
        <v>1</v>
      </c>
      <c r="F3025" s="1">
        <f>IF(SUMPRODUCT(--ISNUMBER(SEARCH({"ENV_"},C3025)))&gt;0,1,0)</f>
        <v>0</v>
      </c>
      <c r="G3025" s="1">
        <f>IF(SUMPRODUCT(--ISNUMBER(SEARCH({"DISCRIMINATION","HARASSMENT","HATE_SPEECH","GENDER_VIOLENCE"},C3025)))&gt;0,1,0)</f>
        <v>0</v>
      </c>
      <c r="H3025" s="1">
        <f>IF(SUMPRODUCT(--ISNUMBER(SEARCH({"LEGALIZE","LEGISLATION","TRIAL"},C3025)))&gt;0,1,0)</f>
        <v>0</v>
      </c>
      <c r="I3025" s="1">
        <f>IF(SUMPRODUCT(--ISNUMBER(SEARCH({"LEADER"},C3025)))&gt;0,1,0)</f>
        <v>0</v>
      </c>
      <c r="J3025" t="str">
        <f t="shared" si="188"/>
        <v>2015</v>
      </c>
      <c r="K3025" t="str">
        <f t="shared" si="189"/>
        <v>06</v>
      </c>
      <c r="L3025" t="str">
        <f t="shared" si="190"/>
        <v>22</v>
      </c>
      <c r="M3025" s="2">
        <f t="shared" si="191"/>
        <v>42177.760416666664</v>
      </c>
      <c r="N3025" s="1">
        <f>IF(SUMPRODUCT(--ISNUMBER(SEARCH({"nasdaq.com","bloomberg.com","wsj.com","seekingalpha.com","valuewalk.com","reuters.com","forbes.com","marketwatch.com","investopedia.com","businessinsider.com","analystratings.com"},B3025)))&gt;0,1,0)</f>
        <v>1</v>
      </c>
      <c r="O3025" t="s">
        <v>3935</v>
      </c>
    </row>
    <row r="3026" spans="1:15" x14ac:dyDescent="0.35">
      <c r="A3026">
        <v>1.38613861386139</v>
      </c>
      <c r="B3026" t="s">
        <v>1576</v>
      </c>
      <c r="C3026" t="s">
        <v>2787</v>
      </c>
      <c r="D3026">
        <v>20150707121500</v>
      </c>
      <c r="E3026" s="1">
        <f>IF(SUMPRODUCT(--ISNUMBER(SEARCH({"ECON_EARNINGSREPORT","ECON_STOCKMARKET"},C3026)))&gt;0,1,0)</f>
        <v>1</v>
      </c>
      <c r="F3026" s="1">
        <f>IF(SUMPRODUCT(--ISNUMBER(SEARCH({"ENV_"},C3026)))&gt;0,1,0)</f>
        <v>0</v>
      </c>
      <c r="G3026" s="1">
        <f>IF(SUMPRODUCT(--ISNUMBER(SEARCH({"DISCRIMINATION","HARASSMENT","HATE_SPEECH","GENDER_VIOLENCE"},C3026)))&gt;0,1,0)</f>
        <v>0</v>
      </c>
      <c r="H3026" s="1">
        <f>IF(SUMPRODUCT(--ISNUMBER(SEARCH({"LEGALIZE","LEGISLATION","TRIAL"},C3026)))&gt;0,1,0)</f>
        <v>0</v>
      </c>
      <c r="I3026" s="1">
        <f>IF(SUMPRODUCT(--ISNUMBER(SEARCH({"LEADER"},C3026)))&gt;0,1,0)</f>
        <v>1</v>
      </c>
      <c r="J3026" t="str">
        <f t="shared" si="188"/>
        <v>2015</v>
      </c>
      <c r="K3026" t="str">
        <f t="shared" si="189"/>
        <v>07</v>
      </c>
      <c r="L3026" t="str">
        <f t="shared" si="190"/>
        <v>07</v>
      </c>
      <c r="M3026" s="2">
        <f t="shared" si="191"/>
        <v>42192.510416666664</v>
      </c>
      <c r="N3026" s="1">
        <f>IF(SUMPRODUCT(--ISNUMBER(SEARCH({"nasdaq.com","bloomberg.com","wsj.com","seekingalpha.com","valuewalk.com","reuters.com","forbes.com","marketwatch.com","investopedia.com","businessinsider.com","analystratings.com"},B3026)))&gt;0,1,0)</f>
        <v>0</v>
      </c>
      <c r="O3026" t="s">
        <v>3935</v>
      </c>
    </row>
    <row r="3027" spans="1:15" x14ac:dyDescent="0.35">
      <c r="A3027">
        <v>0.19607843137254899</v>
      </c>
      <c r="B3027" t="s">
        <v>51</v>
      </c>
      <c r="C3027" t="s">
        <v>2788</v>
      </c>
      <c r="D3027">
        <v>20150706180000</v>
      </c>
      <c r="E3027" s="1">
        <f>IF(SUMPRODUCT(--ISNUMBER(SEARCH({"ECON_EARNINGSREPORT","ECON_STOCKMARKET"},C3027)))&gt;0,1,0)</f>
        <v>0</v>
      </c>
      <c r="F3027" s="1">
        <f>IF(SUMPRODUCT(--ISNUMBER(SEARCH({"ENV_"},C3027)))&gt;0,1,0)</f>
        <v>0</v>
      </c>
      <c r="G3027" s="1">
        <f>IF(SUMPRODUCT(--ISNUMBER(SEARCH({"DISCRIMINATION","HARASSMENT","HATE_SPEECH","GENDER_VIOLENCE"},C3027)))&gt;0,1,0)</f>
        <v>0</v>
      </c>
      <c r="H3027" s="1">
        <f>IF(SUMPRODUCT(--ISNUMBER(SEARCH({"LEGALIZE","LEGISLATION","TRIAL"},C3027)))&gt;0,1,0)</f>
        <v>0</v>
      </c>
      <c r="I3027" s="1">
        <f>IF(SUMPRODUCT(--ISNUMBER(SEARCH({"LEADER"},C3027)))&gt;0,1,0)</f>
        <v>1</v>
      </c>
      <c r="J3027" t="str">
        <f t="shared" si="188"/>
        <v>2015</v>
      </c>
      <c r="K3027" t="str">
        <f t="shared" si="189"/>
        <v>07</v>
      </c>
      <c r="L3027" t="str">
        <f t="shared" si="190"/>
        <v>06</v>
      </c>
      <c r="M3027" s="2">
        <f t="shared" si="191"/>
        <v>42191.75</v>
      </c>
      <c r="N3027" s="1">
        <f>IF(SUMPRODUCT(--ISNUMBER(SEARCH({"nasdaq.com","bloomberg.com","wsj.com","seekingalpha.com","valuewalk.com","reuters.com","forbes.com","marketwatch.com","investopedia.com","businessinsider.com","analystratings.com"},B3027)))&gt;0,1,0)</f>
        <v>0</v>
      </c>
      <c r="O3027" t="s">
        <v>3935</v>
      </c>
    </row>
    <row r="3028" spans="1:15" x14ac:dyDescent="0.35">
      <c r="A3028">
        <v>1.57657657657658</v>
      </c>
      <c r="B3028" t="s">
        <v>51</v>
      </c>
      <c r="C3028" t="s">
        <v>2789</v>
      </c>
      <c r="D3028">
        <v>20160105123000</v>
      </c>
      <c r="E3028" s="1">
        <f>IF(SUMPRODUCT(--ISNUMBER(SEARCH({"ECON_EARNINGSREPORT","ECON_STOCKMARKET"},C3028)))&gt;0,1,0)</f>
        <v>1</v>
      </c>
      <c r="F3028" s="1">
        <f>IF(SUMPRODUCT(--ISNUMBER(SEARCH({"ENV_"},C3028)))&gt;0,1,0)</f>
        <v>0</v>
      </c>
      <c r="G3028" s="1">
        <f>IF(SUMPRODUCT(--ISNUMBER(SEARCH({"DISCRIMINATION","HARASSMENT","HATE_SPEECH","GENDER_VIOLENCE"},C3028)))&gt;0,1,0)</f>
        <v>0</v>
      </c>
      <c r="H3028" s="1">
        <f>IF(SUMPRODUCT(--ISNUMBER(SEARCH({"LEGALIZE","LEGISLATION","TRIAL"},C3028)))&gt;0,1,0)</f>
        <v>0</v>
      </c>
      <c r="I3028" s="1">
        <f>IF(SUMPRODUCT(--ISNUMBER(SEARCH({"LEADER"},C3028)))&gt;0,1,0)</f>
        <v>1</v>
      </c>
      <c r="J3028" t="str">
        <f t="shared" si="188"/>
        <v>2016</v>
      </c>
      <c r="K3028" t="str">
        <f t="shared" si="189"/>
        <v>01</v>
      </c>
      <c r="L3028" t="str">
        <f t="shared" si="190"/>
        <v>05</v>
      </c>
      <c r="M3028" s="2">
        <f t="shared" si="191"/>
        <v>42374.520833333336</v>
      </c>
      <c r="N3028" s="1">
        <f>IF(SUMPRODUCT(--ISNUMBER(SEARCH({"nasdaq.com","bloomberg.com","wsj.com","seekingalpha.com","valuewalk.com","reuters.com","forbes.com","marketwatch.com","investopedia.com","businessinsider.com","analystratings.com"},B3028)))&gt;0,1,0)</f>
        <v>0</v>
      </c>
      <c r="O3028" t="s">
        <v>3935</v>
      </c>
    </row>
    <row r="3029" spans="1:15" x14ac:dyDescent="0.35">
      <c r="A3029">
        <v>-0.26143790849673199</v>
      </c>
      <c r="B3029" t="s">
        <v>87</v>
      </c>
      <c r="C3029" t="s">
        <v>2589</v>
      </c>
      <c r="D3029">
        <v>20150714200000</v>
      </c>
      <c r="E3029" s="1">
        <f>IF(SUMPRODUCT(--ISNUMBER(SEARCH({"ECON_EARNINGSREPORT","ECON_STOCKMARKET"},C3029)))&gt;0,1,0)</f>
        <v>1</v>
      </c>
      <c r="F3029" s="1">
        <f>IF(SUMPRODUCT(--ISNUMBER(SEARCH({"ENV_"},C3029)))&gt;0,1,0)</f>
        <v>0</v>
      </c>
      <c r="G3029" s="1">
        <f>IF(SUMPRODUCT(--ISNUMBER(SEARCH({"DISCRIMINATION","HARASSMENT","HATE_SPEECH","GENDER_VIOLENCE"},C3029)))&gt;0,1,0)</f>
        <v>0</v>
      </c>
      <c r="H3029" s="1">
        <f>IF(SUMPRODUCT(--ISNUMBER(SEARCH({"LEGALIZE","LEGISLATION","TRIAL"},C3029)))&gt;0,1,0)</f>
        <v>0</v>
      </c>
      <c r="I3029" s="1">
        <f>IF(SUMPRODUCT(--ISNUMBER(SEARCH({"LEADER"},C3029)))&gt;0,1,0)</f>
        <v>0</v>
      </c>
      <c r="J3029" t="str">
        <f t="shared" si="188"/>
        <v>2015</v>
      </c>
      <c r="K3029" t="str">
        <f t="shared" si="189"/>
        <v>07</v>
      </c>
      <c r="L3029" t="str">
        <f t="shared" si="190"/>
        <v>14</v>
      </c>
      <c r="M3029" s="2">
        <f t="shared" si="191"/>
        <v>42199.833333333336</v>
      </c>
      <c r="N3029" s="1">
        <f>IF(SUMPRODUCT(--ISNUMBER(SEARCH({"nasdaq.com","bloomberg.com","wsj.com","seekingalpha.com","valuewalk.com","reuters.com","forbes.com","marketwatch.com","investopedia.com","businessinsider.com","analystratings.com"},B3029)))&gt;0,1,0)</f>
        <v>0</v>
      </c>
      <c r="O3029" t="s">
        <v>3935</v>
      </c>
    </row>
    <row r="3030" spans="1:15" x14ac:dyDescent="0.35">
      <c r="A3030">
        <v>1.2903225806451599</v>
      </c>
      <c r="B3030" t="s">
        <v>1660</v>
      </c>
      <c r="C3030" t="s">
        <v>1648</v>
      </c>
      <c r="D3030">
        <v>20150729084500</v>
      </c>
      <c r="E3030" s="1">
        <f>IF(SUMPRODUCT(--ISNUMBER(SEARCH({"ECON_EARNINGSREPORT","ECON_STOCKMARKET"},C3030)))&gt;0,1,0)</f>
        <v>0</v>
      </c>
      <c r="F3030" s="1">
        <f>IF(SUMPRODUCT(--ISNUMBER(SEARCH({"ENV_"},C3030)))&gt;0,1,0)</f>
        <v>0</v>
      </c>
      <c r="G3030" s="1">
        <f>IF(SUMPRODUCT(--ISNUMBER(SEARCH({"DISCRIMINATION","HARASSMENT","HATE_SPEECH","GENDER_VIOLENCE"},C3030)))&gt;0,1,0)</f>
        <v>0</v>
      </c>
      <c r="H3030" s="1">
        <f>IF(SUMPRODUCT(--ISNUMBER(SEARCH({"LEGALIZE","LEGISLATION","TRIAL"},C3030)))&gt;0,1,0)</f>
        <v>0</v>
      </c>
      <c r="I3030" s="1">
        <f>IF(SUMPRODUCT(--ISNUMBER(SEARCH({"LEADER"},C3030)))&gt;0,1,0)</f>
        <v>1</v>
      </c>
      <c r="J3030" t="str">
        <f t="shared" si="188"/>
        <v>2015</v>
      </c>
      <c r="K3030" t="str">
        <f t="shared" si="189"/>
        <v>07</v>
      </c>
      <c r="L3030" t="str">
        <f t="shared" si="190"/>
        <v>29</v>
      </c>
      <c r="M3030" s="2">
        <f t="shared" si="191"/>
        <v>42214.364583333336</v>
      </c>
      <c r="N3030" s="1">
        <f>IF(SUMPRODUCT(--ISNUMBER(SEARCH({"nasdaq.com","bloomberg.com","wsj.com","seekingalpha.com","valuewalk.com","reuters.com","forbes.com","marketwatch.com","investopedia.com","businessinsider.com","analystratings.com"},B3030)))&gt;0,1,0)</f>
        <v>0</v>
      </c>
      <c r="O3030" t="s">
        <v>3935</v>
      </c>
    </row>
    <row r="3031" spans="1:15" x14ac:dyDescent="0.35">
      <c r="A3031">
        <v>-1.10497237569061</v>
      </c>
      <c r="B3031" t="s">
        <v>31</v>
      </c>
      <c r="D3031">
        <v>20160512163000</v>
      </c>
      <c r="E3031" s="1">
        <f>IF(SUMPRODUCT(--ISNUMBER(SEARCH({"ECON_EARNINGSREPORT","ECON_STOCKMARKET"},C3031)))&gt;0,1,0)</f>
        <v>0</v>
      </c>
      <c r="F3031" s="1">
        <f>IF(SUMPRODUCT(--ISNUMBER(SEARCH({"ENV_"},C3031)))&gt;0,1,0)</f>
        <v>0</v>
      </c>
      <c r="G3031" s="1">
        <f>IF(SUMPRODUCT(--ISNUMBER(SEARCH({"DISCRIMINATION","HARASSMENT","HATE_SPEECH","GENDER_VIOLENCE"},C3031)))&gt;0,1,0)</f>
        <v>0</v>
      </c>
      <c r="H3031" s="1">
        <f>IF(SUMPRODUCT(--ISNUMBER(SEARCH({"LEGALIZE","LEGISLATION","TRIAL"},C3031)))&gt;0,1,0)</f>
        <v>0</v>
      </c>
      <c r="I3031" s="1">
        <f>IF(SUMPRODUCT(--ISNUMBER(SEARCH({"LEADER"},C3031)))&gt;0,1,0)</f>
        <v>0</v>
      </c>
      <c r="J3031" t="str">
        <f t="shared" si="188"/>
        <v>2016</v>
      </c>
      <c r="K3031" t="str">
        <f t="shared" si="189"/>
        <v>05</v>
      </c>
      <c r="L3031" t="str">
        <f t="shared" si="190"/>
        <v>12</v>
      </c>
      <c r="M3031" s="2">
        <f t="shared" si="191"/>
        <v>42502.6875</v>
      </c>
      <c r="N3031" s="1">
        <f>IF(SUMPRODUCT(--ISNUMBER(SEARCH({"nasdaq.com","bloomberg.com","wsj.com","seekingalpha.com","valuewalk.com","reuters.com","forbes.com","marketwatch.com","investopedia.com","businessinsider.com","analystratings.com"},B3031)))&gt;0,1,0)</f>
        <v>0</v>
      </c>
      <c r="O3031" t="s">
        <v>3935</v>
      </c>
    </row>
    <row r="3032" spans="1:15" x14ac:dyDescent="0.35">
      <c r="A3032">
        <v>-0.854700854700855</v>
      </c>
      <c r="B3032" t="s">
        <v>2351</v>
      </c>
      <c r="C3032" t="s">
        <v>2059</v>
      </c>
      <c r="D3032">
        <v>20150714214500</v>
      </c>
      <c r="E3032" s="1">
        <f>IF(SUMPRODUCT(--ISNUMBER(SEARCH({"ECON_EARNINGSREPORT","ECON_STOCKMARKET"},C3032)))&gt;0,1,0)</f>
        <v>1</v>
      </c>
      <c r="F3032" s="1">
        <f>IF(SUMPRODUCT(--ISNUMBER(SEARCH({"ENV_"},C3032)))&gt;0,1,0)</f>
        <v>1</v>
      </c>
      <c r="G3032" s="1">
        <f>IF(SUMPRODUCT(--ISNUMBER(SEARCH({"DISCRIMINATION","HARASSMENT","HATE_SPEECH","GENDER_VIOLENCE"},C3032)))&gt;0,1,0)</f>
        <v>0</v>
      </c>
      <c r="H3032" s="1">
        <f>IF(SUMPRODUCT(--ISNUMBER(SEARCH({"LEGALIZE","LEGISLATION","TRIAL"},C3032)))&gt;0,1,0)</f>
        <v>0</v>
      </c>
      <c r="I3032" s="1">
        <f>IF(SUMPRODUCT(--ISNUMBER(SEARCH({"LEADER"},C3032)))&gt;0,1,0)</f>
        <v>1</v>
      </c>
      <c r="J3032" t="str">
        <f t="shared" si="188"/>
        <v>2015</v>
      </c>
      <c r="K3032" t="str">
        <f t="shared" si="189"/>
        <v>07</v>
      </c>
      <c r="L3032" t="str">
        <f t="shared" si="190"/>
        <v>14</v>
      </c>
      <c r="M3032" s="2">
        <f t="shared" si="191"/>
        <v>42199.90625</v>
      </c>
      <c r="N3032" s="1">
        <f>IF(SUMPRODUCT(--ISNUMBER(SEARCH({"nasdaq.com","bloomberg.com","wsj.com","seekingalpha.com","valuewalk.com","reuters.com","forbes.com","marketwatch.com","investopedia.com","businessinsider.com","analystratings.com"},B3032)))&gt;0,1,0)</f>
        <v>0</v>
      </c>
      <c r="O3032" t="s">
        <v>3935</v>
      </c>
    </row>
    <row r="3033" spans="1:15" x14ac:dyDescent="0.35">
      <c r="A3033">
        <v>-1.3793103448275901</v>
      </c>
      <c r="B3033" t="s">
        <v>1442</v>
      </c>
      <c r="C3033" t="s">
        <v>2790</v>
      </c>
      <c r="D3033">
        <v>20150817154500</v>
      </c>
      <c r="E3033" s="1">
        <f>IF(SUMPRODUCT(--ISNUMBER(SEARCH({"ECON_EARNINGSREPORT","ECON_STOCKMARKET"},C3033)))&gt;0,1,0)</f>
        <v>1</v>
      </c>
      <c r="F3033" s="1">
        <f>IF(SUMPRODUCT(--ISNUMBER(SEARCH({"ENV_"},C3033)))&gt;0,1,0)</f>
        <v>0</v>
      </c>
      <c r="G3033" s="1">
        <f>IF(SUMPRODUCT(--ISNUMBER(SEARCH({"DISCRIMINATION","HARASSMENT","HATE_SPEECH","GENDER_VIOLENCE"},C3033)))&gt;0,1,0)</f>
        <v>0</v>
      </c>
      <c r="H3033" s="1">
        <f>IF(SUMPRODUCT(--ISNUMBER(SEARCH({"LEGALIZE","LEGISLATION","TRIAL"},C3033)))&gt;0,1,0)</f>
        <v>0</v>
      </c>
      <c r="I3033" s="1">
        <f>IF(SUMPRODUCT(--ISNUMBER(SEARCH({"LEADER"},C3033)))&gt;0,1,0)</f>
        <v>0</v>
      </c>
      <c r="J3033" t="str">
        <f t="shared" si="188"/>
        <v>2015</v>
      </c>
      <c r="K3033" t="str">
        <f t="shared" si="189"/>
        <v>08</v>
      </c>
      <c r="L3033" t="str">
        <f t="shared" si="190"/>
        <v>17</v>
      </c>
      <c r="M3033" s="2">
        <f t="shared" si="191"/>
        <v>42233.65625</v>
      </c>
      <c r="N3033" s="1">
        <f>IF(SUMPRODUCT(--ISNUMBER(SEARCH({"nasdaq.com","bloomberg.com","wsj.com","seekingalpha.com","valuewalk.com","reuters.com","forbes.com","marketwatch.com","investopedia.com","businessinsider.com","analystratings.com"},B3033)))&gt;0,1,0)</f>
        <v>0</v>
      </c>
      <c r="O3033" t="s">
        <v>3935</v>
      </c>
    </row>
    <row r="3034" spans="1:15" x14ac:dyDescent="0.35">
      <c r="A3034">
        <v>0.27210884353741499</v>
      </c>
      <c r="B3034" t="s">
        <v>1554</v>
      </c>
      <c r="C3034" t="s">
        <v>2791</v>
      </c>
      <c r="D3034">
        <v>20151215113000</v>
      </c>
      <c r="E3034" s="1">
        <f>IF(SUMPRODUCT(--ISNUMBER(SEARCH({"ECON_EARNINGSREPORT","ECON_STOCKMARKET"},C3034)))&gt;0,1,0)</f>
        <v>1</v>
      </c>
      <c r="F3034" s="1">
        <f>IF(SUMPRODUCT(--ISNUMBER(SEARCH({"ENV_"},C3034)))&gt;0,1,0)</f>
        <v>0</v>
      </c>
      <c r="G3034" s="1">
        <f>IF(SUMPRODUCT(--ISNUMBER(SEARCH({"DISCRIMINATION","HARASSMENT","HATE_SPEECH","GENDER_VIOLENCE"},C3034)))&gt;0,1,0)</f>
        <v>0</v>
      </c>
      <c r="H3034" s="1">
        <f>IF(SUMPRODUCT(--ISNUMBER(SEARCH({"LEGALIZE","LEGISLATION","TRIAL"},C3034)))&gt;0,1,0)</f>
        <v>1</v>
      </c>
      <c r="I3034" s="1">
        <f>IF(SUMPRODUCT(--ISNUMBER(SEARCH({"LEADER"},C3034)))&gt;0,1,0)</f>
        <v>0</v>
      </c>
      <c r="J3034" t="str">
        <f t="shared" si="188"/>
        <v>2015</v>
      </c>
      <c r="K3034" t="str">
        <f t="shared" si="189"/>
        <v>12</v>
      </c>
      <c r="L3034" t="str">
        <f t="shared" si="190"/>
        <v>15</v>
      </c>
      <c r="M3034" s="2">
        <f t="shared" si="191"/>
        <v>42353.479166666664</v>
      </c>
      <c r="N3034" s="1">
        <f>IF(SUMPRODUCT(--ISNUMBER(SEARCH({"nasdaq.com","bloomberg.com","wsj.com","seekingalpha.com","valuewalk.com","reuters.com","forbes.com","marketwatch.com","investopedia.com","businessinsider.com","analystratings.com"},B3034)))&gt;0,1,0)</f>
        <v>0</v>
      </c>
      <c r="O3034" t="s">
        <v>3935</v>
      </c>
    </row>
    <row r="3035" spans="1:15" x14ac:dyDescent="0.35">
      <c r="A3035">
        <v>1.4893617021276599</v>
      </c>
      <c r="B3035" t="s">
        <v>16</v>
      </c>
      <c r="C3035" t="s">
        <v>2792</v>
      </c>
      <c r="D3035">
        <v>20150327204500</v>
      </c>
      <c r="E3035" s="1">
        <f>IF(SUMPRODUCT(--ISNUMBER(SEARCH({"ECON_EARNINGSREPORT","ECON_STOCKMARKET"},C3035)))&gt;0,1,0)</f>
        <v>1</v>
      </c>
      <c r="F3035" s="1">
        <f>IF(SUMPRODUCT(--ISNUMBER(SEARCH({"ENV_"},C3035)))&gt;0,1,0)</f>
        <v>0</v>
      </c>
      <c r="G3035" s="1">
        <f>IF(SUMPRODUCT(--ISNUMBER(SEARCH({"DISCRIMINATION","HARASSMENT","HATE_SPEECH","GENDER_VIOLENCE"},C3035)))&gt;0,1,0)</f>
        <v>0</v>
      </c>
      <c r="H3035" s="1">
        <f>IF(SUMPRODUCT(--ISNUMBER(SEARCH({"LEGALIZE","LEGISLATION","TRIAL"},C3035)))&gt;0,1,0)</f>
        <v>0</v>
      </c>
      <c r="I3035" s="1">
        <f>IF(SUMPRODUCT(--ISNUMBER(SEARCH({"LEADER"},C3035)))&gt;0,1,0)</f>
        <v>0</v>
      </c>
      <c r="J3035" t="str">
        <f t="shared" si="188"/>
        <v>2015</v>
      </c>
      <c r="K3035" t="str">
        <f t="shared" si="189"/>
        <v>03</v>
      </c>
      <c r="L3035" t="str">
        <f t="shared" si="190"/>
        <v>27</v>
      </c>
      <c r="M3035" s="2">
        <f t="shared" si="191"/>
        <v>42090.864583333336</v>
      </c>
      <c r="N3035" s="1">
        <f>IF(SUMPRODUCT(--ISNUMBER(SEARCH({"nasdaq.com","bloomberg.com","wsj.com","seekingalpha.com","valuewalk.com","reuters.com","forbes.com","marketwatch.com","investopedia.com","businessinsider.com","analystratings.com"},B3035)))&gt;0,1,0)</f>
        <v>1</v>
      </c>
      <c r="O3035" t="s">
        <v>3935</v>
      </c>
    </row>
    <row r="3036" spans="1:15" x14ac:dyDescent="0.35">
      <c r="A3036">
        <v>1.2841091492776899</v>
      </c>
      <c r="B3036" t="s">
        <v>23</v>
      </c>
      <c r="C3036" t="s">
        <v>2793</v>
      </c>
      <c r="D3036">
        <v>20150720190000</v>
      </c>
      <c r="E3036" s="1">
        <f>IF(SUMPRODUCT(--ISNUMBER(SEARCH({"ECON_EARNINGSREPORT","ECON_STOCKMARKET"},C3036)))&gt;0,1,0)</f>
        <v>1</v>
      </c>
      <c r="F3036" s="1">
        <f>IF(SUMPRODUCT(--ISNUMBER(SEARCH({"ENV_"},C3036)))&gt;0,1,0)</f>
        <v>0</v>
      </c>
      <c r="G3036" s="1">
        <f>IF(SUMPRODUCT(--ISNUMBER(SEARCH({"DISCRIMINATION","HARASSMENT","HATE_SPEECH","GENDER_VIOLENCE"},C3036)))&gt;0,1,0)</f>
        <v>0</v>
      </c>
      <c r="H3036" s="1">
        <f>IF(SUMPRODUCT(--ISNUMBER(SEARCH({"LEGALIZE","LEGISLATION","TRIAL"},C3036)))&gt;0,1,0)</f>
        <v>0</v>
      </c>
      <c r="I3036" s="1">
        <f>IF(SUMPRODUCT(--ISNUMBER(SEARCH({"LEADER"},C3036)))&gt;0,1,0)</f>
        <v>0</v>
      </c>
      <c r="J3036" t="str">
        <f t="shared" si="188"/>
        <v>2015</v>
      </c>
      <c r="K3036" t="str">
        <f t="shared" si="189"/>
        <v>07</v>
      </c>
      <c r="L3036" t="str">
        <f t="shared" si="190"/>
        <v>20</v>
      </c>
      <c r="M3036" s="2">
        <f t="shared" si="191"/>
        <v>42205.791666666664</v>
      </c>
      <c r="N3036" s="1">
        <f>IF(SUMPRODUCT(--ISNUMBER(SEARCH({"nasdaq.com","bloomberg.com","wsj.com","seekingalpha.com","valuewalk.com","reuters.com","forbes.com","marketwatch.com","investopedia.com","businessinsider.com","analystratings.com"},B3036)))&gt;0,1,0)</f>
        <v>0</v>
      </c>
      <c r="O3036" t="s">
        <v>3935</v>
      </c>
    </row>
    <row r="3037" spans="1:15" x14ac:dyDescent="0.35">
      <c r="A3037">
        <v>0.81967213114754101</v>
      </c>
      <c r="B3037" t="s">
        <v>1498</v>
      </c>
      <c r="C3037" t="s">
        <v>2794</v>
      </c>
      <c r="D3037">
        <v>20160204160000</v>
      </c>
      <c r="E3037" s="1">
        <f>IF(SUMPRODUCT(--ISNUMBER(SEARCH({"ECON_EARNINGSREPORT","ECON_STOCKMARKET"},C3037)))&gt;0,1,0)</f>
        <v>1</v>
      </c>
      <c r="F3037" s="1">
        <f>IF(SUMPRODUCT(--ISNUMBER(SEARCH({"ENV_"},C3037)))&gt;0,1,0)</f>
        <v>0</v>
      </c>
      <c r="G3037" s="1">
        <f>IF(SUMPRODUCT(--ISNUMBER(SEARCH({"DISCRIMINATION","HARASSMENT","HATE_SPEECH","GENDER_VIOLENCE"},C3037)))&gt;0,1,0)</f>
        <v>0</v>
      </c>
      <c r="H3037" s="1">
        <f>IF(SUMPRODUCT(--ISNUMBER(SEARCH({"LEGALIZE","LEGISLATION","TRIAL"},C3037)))&gt;0,1,0)</f>
        <v>0</v>
      </c>
      <c r="I3037" s="1">
        <f>IF(SUMPRODUCT(--ISNUMBER(SEARCH({"LEADER"},C3037)))&gt;0,1,0)</f>
        <v>1</v>
      </c>
      <c r="J3037" t="str">
        <f t="shared" si="188"/>
        <v>2016</v>
      </c>
      <c r="K3037" t="str">
        <f t="shared" si="189"/>
        <v>02</v>
      </c>
      <c r="L3037" t="str">
        <f t="shared" si="190"/>
        <v>04</v>
      </c>
      <c r="M3037" s="2">
        <f t="shared" si="191"/>
        <v>42404.666666666664</v>
      </c>
      <c r="N3037" s="1">
        <f>IF(SUMPRODUCT(--ISNUMBER(SEARCH({"nasdaq.com","bloomberg.com","wsj.com","seekingalpha.com","valuewalk.com","reuters.com","forbes.com","marketwatch.com","investopedia.com","businessinsider.com","analystratings.com"},B3037)))&gt;0,1,0)</f>
        <v>0</v>
      </c>
      <c r="O3037" t="s">
        <v>3935</v>
      </c>
    </row>
    <row r="3038" spans="1:15" x14ac:dyDescent="0.35">
      <c r="A3038">
        <v>-0.66666666666666696</v>
      </c>
      <c r="B3038" t="s">
        <v>139</v>
      </c>
      <c r="C3038" t="s">
        <v>2619</v>
      </c>
      <c r="D3038">
        <v>20160404213000</v>
      </c>
      <c r="E3038" s="1">
        <f>IF(SUMPRODUCT(--ISNUMBER(SEARCH({"ECON_EARNINGSREPORT","ECON_STOCKMARKET"},C3038)))&gt;0,1,0)</f>
        <v>0</v>
      </c>
      <c r="F3038" s="1">
        <f>IF(SUMPRODUCT(--ISNUMBER(SEARCH({"ENV_"},C3038)))&gt;0,1,0)</f>
        <v>0</v>
      </c>
      <c r="G3038" s="1">
        <f>IF(SUMPRODUCT(--ISNUMBER(SEARCH({"DISCRIMINATION","HARASSMENT","HATE_SPEECH","GENDER_VIOLENCE"},C3038)))&gt;0,1,0)</f>
        <v>0</v>
      </c>
      <c r="H3038" s="1">
        <f>IF(SUMPRODUCT(--ISNUMBER(SEARCH({"LEGALIZE","LEGISLATION","TRIAL"},C3038)))&gt;0,1,0)</f>
        <v>0</v>
      </c>
      <c r="I3038" s="1">
        <f>IF(SUMPRODUCT(--ISNUMBER(SEARCH({"LEADER"},C3038)))&gt;0,1,0)</f>
        <v>0</v>
      </c>
      <c r="J3038" t="str">
        <f t="shared" si="188"/>
        <v>2016</v>
      </c>
      <c r="K3038" t="str">
        <f t="shared" si="189"/>
        <v>04</v>
      </c>
      <c r="L3038" t="str">
        <f t="shared" si="190"/>
        <v>04</v>
      </c>
      <c r="M3038" s="2">
        <f t="shared" si="191"/>
        <v>42464.895833333336</v>
      </c>
      <c r="N3038" s="1">
        <f>IF(SUMPRODUCT(--ISNUMBER(SEARCH({"nasdaq.com","bloomberg.com","wsj.com","seekingalpha.com","valuewalk.com","reuters.com","forbes.com","marketwatch.com","investopedia.com","businessinsider.com","analystratings.com"},B3038)))&gt;0,1,0)</f>
        <v>0</v>
      </c>
      <c r="O3038" t="s">
        <v>3935</v>
      </c>
    </row>
    <row r="3039" spans="1:15" x14ac:dyDescent="0.35">
      <c r="A3039">
        <v>0.70588235294117696</v>
      </c>
      <c r="B3039" t="s">
        <v>2795</v>
      </c>
      <c r="C3039" t="s">
        <v>2796</v>
      </c>
      <c r="D3039">
        <v>20150626194500</v>
      </c>
      <c r="E3039" s="1">
        <f>IF(SUMPRODUCT(--ISNUMBER(SEARCH({"ECON_EARNINGSREPORT","ECON_STOCKMARKET"},C3039)))&gt;0,1,0)</f>
        <v>1</v>
      </c>
      <c r="F3039" s="1">
        <f>IF(SUMPRODUCT(--ISNUMBER(SEARCH({"ENV_"},C3039)))&gt;0,1,0)</f>
        <v>0</v>
      </c>
      <c r="G3039" s="1">
        <f>IF(SUMPRODUCT(--ISNUMBER(SEARCH({"DISCRIMINATION","HARASSMENT","HATE_SPEECH","GENDER_VIOLENCE"},C3039)))&gt;0,1,0)</f>
        <v>0</v>
      </c>
      <c r="H3039" s="1">
        <f>IF(SUMPRODUCT(--ISNUMBER(SEARCH({"LEGALIZE","LEGISLATION","TRIAL"},C3039)))&gt;0,1,0)</f>
        <v>0</v>
      </c>
      <c r="I3039" s="1">
        <f>IF(SUMPRODUCT(--ISNUMBER(SEARCH({"LEADER"},C3039)))&gt;0,1,0)</f>
        <v>0</v>
      </c>
      <c r="J3039" t="str">
        <f t="shared" si="188"/>
        <v>2015</v>
      </c>
      <c r="K3039" t="str">
        <f t="shared" si="189"/>
        <v>06</v>
      </c>
      <c r="L3039" t="str">
        <f t="shared" si="190"/>
        <v>26</v>
      </c>
      <c r="M3039" s="2">
        <f t="shared" si="191"/>
        <v>42181.822916666664</v>
      </c>
      <c r="N3039" s="1">
        <f>IF(SUMPRODUCT(--ISNUMBER(SEARCH({"nasdaq.com","bloomberg.com","wsj.com","seekingalpha.com","valuewalk.com","reuters.com","forbes.com","marketwatch.com","investopedia.com","businessinsider.com","analystratings.com"},B3039)))&gt;0,1,0)</f>
        <v>0</v>
      </c>
      <c r="O3039" t="s">
        <v>3935</v>
      </c>
    </row>
    <row r="3040" spans="1:15" x14ac:dyDescent="0.35">
      <c r="A3040">
        <v>0</v>
      </c>
      <c r="B3040" t="s">
        <v>1271</v>
      </c>
      <c r="C3040" t="s">
        <v>2797</v>
      </c>
      <c r="D3040">
        <v>20150721191500</v>
      </c>
      <c r="E3040" s="1">
        <f>IF(SUMPRODUCT(--ISNUMBER(SEARCH({"ECON_EARNINGSREPORT","ECON_STOCKMARKET"},C3040)))&gt;0,1,0)</f>
        <v>0</v>
      </c>
      <c r="F3040" s="1">
        <f>IF(SUMPRODUCT(--ISNUMBER(SEARCH({"ENV_"},C3040)))&gt;0,1,0)</f>
        <v>0</v>
      </c>
      <c r="G3040" s="1">
        <f>IF(SUMPRODUCT(--ISNUMBER(SEARCH({"DISCRIMINATION","HARASSMENT","HATE_SPEECH","GENDER_VIOLENCE"},C3040)))&gt;0,1,0)</f>
        <v>0</v>
      </c>
      <c r="H3040" s="1">
        <f>IF(SUMPRODUCT(--ISNUMBER(SEARCH({"LEGALIZE","LEGISLATION","TRIAL"},C3040)))&gt;0,1,0)</f>
        <v>0</v>
      </c>
      <c r="I3040" s="1">
        <f>IF(SUMPRODUCT(--ISNUMBER(SEARCH({"LEADER"},C3040)))&gt;0,1,0)</f>
        <v>0</v>
      </c>
      <c r="J3040" t="str">
        <f t="shared" si="188"/>
        <v>2015</v>
      </c>
      <c r="K3040" t="str">
        <f t="shared" si="189"/>
        <v>07</v>
      </c>
      <c r="L3040" t="str">
        <f t="shared" si="190"/>
        <v>21</v>
      </c>
      <c r="M3040" s="2">
        <f t="shared" si="191"/>
        <v>42206.802083333336</v>
      </c>
      <c r="N3040" s="1">
        <f>IF(SUMPRODUCT(--ISNUMBER(SEARCH({"nasdaq.com","bloomberg.com","wsj.com","seekingalpha.com","valuewalk.com","reuters.com","forbes.com","marketwatch.com","investopedia.com","businessinsider.com","analystratings.com"},B3040)))&gt;0,1,0)</f>
        <v>0</v>
      </c>
      <c r="O3040" t="s">
        <v>3935</v>
      </c>
    </row>
    <row r="3041" spans="1:15" x14ac:dyDescent="0.35">
      <c r="A3041">
        <v>2.3060796645702299</v>
      </c>
      <c r="B3041" t="s">
        <v>1448</v>
      </c>
      <c r="C3041" t="s">
        <v>2798</v>
      </c>
      <c r="D3041">
        <v>20150618110000</v>
      </c>
      <c r="E3041" s="1">
        <f>IF(SUMPRODUCT(--ISNUMBER(SEARCH({"ECON_EARNINGSREPORT","ECON_STOCKMARKET"},C3041)))&gt;0,1,0)</f>
        <v>1</v>
      </c>
      <c r="F3041" s="1">
        <f>IF(SUMPRODUCT(--ISNUMBER(SEARCH({"ENV_"},C3041)))&gt;0,1,0)</f>
        <v>0</v>
      </c>
      <c r="G3041" s="1">
        <f>IF(SUMPRODUCT(--ISNUMBER(SEARCH({"DISCRIMINATION","HARASSMENT","HATE_SPEECH","GENDER_VIOLENCE"},C3041)))&gt;0,1,0)</f>
        <v>0</v>
      </c>
      <c r="H3041" s="1">
        <f>IF(SUMPRODUCT(--ISNUMBER(SEARCH({"LEGALIZE","LEGISLATION","TRIAL"},C3041)))&gt;0,1,0)</f>
        <v>0</v>
      </c>
      <c r="I3041" s="1">
        <f>IF(SUMPRODUCT(--ISNUMBER(SEARCH({"LEADER"},C3041)))&gt;0,1,0)</f>
        <v>1</v>
      </c>
      <c r="J3041" t="str">
        <f t="shared" si="188"/>
        <v>2015</v>
      </c>
      <c r="K3041" t="str">
        <f t="shared" si="189"/>
        <v>06</v>
      </c>
      <c r="L3041" t="str">
        <f t="shared" si="190"/>
        <v>18</v>
      </c>
      <c r="M3041" s="2">
        <f t="shared" si="191"/>
        <v>42173.458333333336</v>
      </c>
      <c r="N3041" s="1">
        <f>IF(SUMPRODUCT(--ISNUMBER(SEARCH({"nasdaq.com","bloomberg.com","wsj.com","seekingalpha.com","valuewalk.com","reuters.com","forbes.com","marketwatch.com","investopedia.com","businessinsider.com","analystratings.com"},B3041)))&gt;0,1,0)</f>
        <v>0</v>
      </c>
      <c r="O3041" t="s">
        <v>3935</v>
      </c>
    </row>
    <row r="3042" spans="1:15" x14ac:dyDescent="0.35">
      <c r="A3042">
        <v>0.40053404539385801</v>
      </c>
      <c r="B3042" t="s">
        <v>29</v>
      </c>
      <c r="C3042" t="s">
        <v>2799</v>
      </c>
      <c r="D3042">
        <v>20150917091500</v>
      </c>
      <c r="E3042" s="1">
        <f>IF(SUMPRODUCT(--ISNUMBER(SEARCH({"ECON_EARNINGSREPORT","ECON_STOCKMARKET"},C3042)))&gt;0,1,0)</f>
        <v>0</v>
      </c>
      <c r="F3042" s="1">
        <f>IF(SUMPRODUCT(--ISNUMBER(SEARCH({"ENV_"},C3042)))&gt;0,1,0)</f>
        <v>0</v>
      </c>
      <c r="G3042" s="1">
        <f>IF(SUMPRODUCT(--ISNUMBER(SEARCH({"DISCRIMINATION","HARASSMENT","HATE_SPEECH","GENDER_VIOLENCE"},C3042)))&gt;0,1,0)</f>
        <v>0</v>
      </c>
      <c r="H3042" s="1">
        <f>IF(SUMPRODUCT(--ISNUMBER(SEARCH({"LEGALIZE","LEGISLATION","TRIAL"},C3042)))&gt;0,1,0)</f>
        <v>0</v>
      </c>
      <c r="I3042" s="1">
        <f>IF(SUMPRODUCT(--ISNUMBER(SEARCH({"LEADER"},C3042)))&gt;0,1,0)</f>
        <v>0</v>
      </c>
      <c r="J3042" t="str">
        <f t="shared" si="188"/>
        <v>2015</v>
      </c>
      <c r="K3042" t="str">
        <f t="shared" si="189"/>
        <v>09</v>
      </c>
      <c r="L3042" t="str">
        <f t="shared" si="190"/>
        <v>17</v>
      </c>
      <c r="M3042" s="2">
        <f t="shared" si="191"/>
        <v>42264.385416666664</v>
      </c>
      <c r="N3042" s="1">
        <f>IF(SUMPRODUCT(--ISNUMBER(SEARCH({"nasdaq.com","bloomberg.com","wsj.com","seekingalpha.com","valuewalk.com","reuters.com","forbes.com","marketwatch.com","investopedia.com","businessinsider.com","analystratings.com"},B3042)))&gt;0,1,0)</f>
        <v>0</v>
      </c>
      <c r="O3042" t="s">
        <v>3935</v>
      </c>
    </row>
    <row r="3043" spans="1:15" x14ac:dyDescent="0.35">
      <c r="A3043">
        <v>-2.4489795918367401</v>
      </c>
      <c r="B3043" t="s">
        <v>98</v>
      </c>
      <c r="C3043" t="s">
        <v>2800</v>
      </c>
      <c r="D3043">
        <v>20150922151500</v>
      </c>
      <c r="E3043" s="1">
        <f>IF(SUMPRODUCT(--ISNUMBER(SEARCH({"ECON_EARNINGSREPORT","ECON_STOCKMARKET"},C3043)))&gt;0,1,0)</f>
        <v>1</v>
      </c>
      <c r="F3043" s="1">
        <f>IF(SUMPRODUCT(--ISNUMBER(SEARCH({"ENV_"},C3043)))&gt;0,1,0)</f>
        <v>0</v>
      </c>
      <c r="G3043" s="1">
        <f>IF(SUMPRODUCT(--ISNUMBER(SEARCH({"DISCRIMINATION","HARASSMENT","HATE_SPEECH","GENDER_VIOLENCE"},C3043)))&gt;0,1,0)</f>
        <v>0</v>
      </c>
      <c r="H3043" s="1">
        <f>IF(SUMPRODUCT(--ISNUMBER(SEARCH({"LEGALIZE","LEGISLATION","TRIAL"},C3043)))&gt;0,1,0)</f>
        <v>0</v>
      </c>
      <c r="I3043" s="1">
        <f>IF(SUMPRODUCT(--ISNUMBER(SEARCH({"LEADER"},C3043)))&gt;0,1,0)</f>
        <v>0</v>
      </c>
      <c r="J3043" t="str">
        <f t="shared" si="188"/>
        <v>2015</v>
      </c>
      <c r="K3043" t="str">
        <f t="shared" si="189"/>
        <v>09</v>
      </c>
      <c r="L3043" t="str">
        <f t="shared" si="190"/>
        <v>22</v>
      </c>
      <c r="M3043" s="2">
        <f t="shared" si="191"/>
        <v>42269.635416666664</v>
      </c>
      <c r="N3043" s="1">
        <f>IF(SUMPRODUCT(--ISNUMBER(SEARCH({"nasdaq.com","bloomberg.com","wsj.com","seekingalpha.com","valuewalk.com","reuters.com","forbes.com","marketwatch.com","investopedia.com","businessinsider.com","analystratings.com"},B3043)))&gt;0,1,0)</f>
        <v>0</v>
      </c>
      <c r="O3043" t="s">
        <v>3935</v>
      </c>
    </row>
    <row r="3044" spans="1:15" x14ac:dyDescent="0.35">
      <c r="A3044">
        <v>1.0729613733905601</v>
      </c>
      <c r="B3044" t="s">
        <v>1480</v>
      </c>
      <c r="C3044" t="s">
        <v>2801</v>
      </c>
      <c r="D3044">
        <v>20150430210000</v>
      </c>
      <c r="E3044" s="1">
        <f>IF(SUMPRODUCT(--ISNUMBER(SEARCH({"ECON_EARNINGSREPORT","ECON_STOCKMARKET"},C3044)))&gt;0,1,0)</f>
        <v>0</v>
      </c>
      <c r="F3044" s="1">
        <f>IF(SUMPRODUCT(--ISNUMBER(SEARCH({"ENV_"},C3044)))&gt;0,1,0)</f>
        <v>1</v>
      </c>
      <c r="G3044" s="1">
        <f>IF(SUMPRODUCT(--ISNUMBER(SEARCH({"DISCRIMINATION","HARASSMENT","HATE_SPEECH","GENDER_VIOLENCE"},C3044)))&gt;0,1,0)</f>
        <v>0</v>
      </c>
      <c r="H3044" s="1">
        <f>IF(SUMPRODUCT(--ISNUMBER(SEARCH({"LEGALIZE","LEGISLATION","TRIAL"},C3044)))&gt;0,1,0)</f>
        <v>0</v>
      </c>
      <c r="I3044" s="1">
        <f>IF(SUMPRODUCT(--ISNUMBER(SEARCH({"LEADER"},C3044)))&gt;0,1,0)</f>
        <v>0</v>
      </c>
      <c r="J3044" t="str">
        <f t="shared" si="188"/>
        <v>2015</v>
      </c>
      <c r="K3044" t="str">
        <f t="shared" si="189"/>
        <v>04</v>
      </c>
      <c r="L3044" t="str">
        <f t="shared" si="190"/>
        <v>30</v>
      </c>
      <c r="M3044" s="2">
        <f t="shared" si="191"/>
        <v>42124.875</v>
      </c>
      <c r="N3044" s="1">
        <f>IF(SUMPRODUCT(--ISNUMBER(SEARCH({"nasdaq.com","bloomberg.com","wsj.com","seekingalpha.com","valuewalk.com","reuters.com","forbes.com","marketwatch.com","investopedia.com","businessinsider.com","analystratings.com"},B3044)))&gt;0,1,0)</f>
        <v>0</v>
      </c>
      <c r="O3044" t="s">
        <v>3935</v>
      </c>
    </row>
    <row r="3045" spans="1:15" x14ac:dyDescent="0.35">
      <c r="A3045">
        <v>0</v>
      </c>
      <c r="B3045" t="s">
        <v>316</v>
      </c>
      <c r="D3045">
        <v>20150714043000</v>
      </c>
      <c r="E3045" s="1">
        <f>IF(SUMPRODUCT(--ISNUMBER(SEARCH({"ECON_EARNINGSREPORT","ECON_STOCKMARKET"},C3045)))&gt;0,1,0)</f>
        <v>0</v>
      </c>
      <c r="F3045" s="1">
        <f>IF(SUMPRODUCT(--ISNUMBER(SEARCH({"ENV_"},C3045)))&gt;0,1,0)</f>
        <v>0</v>
      </c>
      <c r="G3045" s="1">
        <f>IF(SUMPRODUCT(--ISNUMBER(SEARCH({"DISCRIMINATION","HARASSMENT","HATE_SPEECH","GENDER_VIOLENCE"},C3045)))&gt;0,1,0)</f>
        <v>0</v>
      </c>
      <c r="H3045" s="1">
        <f>IF(SUMPRODUCT(--ISNUMBER(SEARCH({"LEGALIZE","LEGISLATION","TRIAL"},C3045)))&gt;0,1,0)</f>
        <v>0</v>
      </c>
      <c r="I3045" s="1">
        <f>IF(SUMPRODUCT(--ISNUMBER(SEARCH({"LEADER"},C3045)))&gt;0,1,0)</f>
        <v>0</v>
      </c>
      <c r="J3045" t="str">
        <f t="shared" si="188"/>
        <v>2015</v>
      </c>
      <c r="K3045" t="str">
        <f t="shared" si="189"/>
        <v>07</v>
      </c>
      <c r="L3045" t="str">
        <f t="shared" si="190"/>
        <v>14</v>
      </c>
      <c r="M3045" s="2">
        <f t="shared" si="191"/>
        <v>42199.1875</v>
      </c>
      <c r="N3045" s="1">
        <f>IF(SUMPRODUCT(--ISNUMBER(SEARCH({"nasdaq.com","bloomberg.com","wsj.com","seekingalpha.com","valuewalk.com","reuters.com","forbes.com","marketwatch.com","investopedia.com","businessinsider.com","analystratings.com"},B3045)))&gt;0,1,0)</f>
        <v>1</v>
      </c>
      <c r="O3045" t="s">
        <v>3935</v>
      </c>
    </row>
    <row r="3046" spans="1:15" x14ac:dyDescent="0.35">
      <c r="A3046">
        <v>-0.51724137931034497</v>
      </c>
      <c r="B3046" t="s">
        <v>6</v>
      </c>
      <c r="C3046" t="s">
        <v>2802</v>
      </c>
      <c r="D3046">
        <v>20160105221500</v>
      </c>
      <c r="E3046" s="1">
        <f>IF(SUMPRODUCT(--ISNUMBER(SEARCH({"ECON_EARNINGSREPORT","ECON_STOCKMARKET"},C3046)))&gt;0,1,0)</f>
        <v>1</v>
      </c>
      <c r="F3046" s="1">
        <f>IF(SUMPRODUCT(--ISNUMBER(SEARCH({"ENV_"},C3046)))&gt;0,1,0)</f>
        <v>1</v>
      </c>
      <c r="G3046" s="1">
        <f>IF(SUMPRODUCT(--ISNUMBER(SEARCH({"DISCRIMINATION","HARASSMENT","HATE_SPEECH","GENDER_VIOLENCE"},C3046)))&gt;0,1,0)</f>
        <v>0</v>
      </c>
      <c r="H3046" s="1">
        <f>IF(SUMPRODUCT(--ISNUMBER(SEARCH({"LEGALIZE","LEGISLATION","TRIAL"},C3046)))&gt;0,1,0)</f>
        <v>0</v>
      </c>
      <c r="I3046" s="1">
        <f>IF(SUMPRODUCT(--ISNUMBER(SEARCH({"LEADER"},C3046)))&gt;0,1,0)</f>
        <v>1</v>
      </c>
      <c r="J3046" t="str">
        <f t="shared" si="188"/>
        <v>2016</v>
      </c>
      <c r="K3046" t="str">
        <f t="shared" si="189"/>
        <v>01</v>
      </c>
      <c r="L3046" t="str">
        <f t="shared" si="190"/>
        <v>05</v>
      </c>
      <c r="M3046" s="2">
        <f t="shared" si="191"/>
        <v>42374.927083333336</v>
      </c>
      <c r="N3046" s="1">
        <f>IF(SUMPRODUCT(--ISNUMBER(SEARCH({"nasdaq.com","bloomberg.com","wsj.com","seekingalpha.com","valuewalk.com","reuters.com","forbes.com","marketwatch.com","investopedia.com","businessinsider.com","analystratings.com"},B3046)))&gt;0,1,0)</f>
        <v>0</v>
      </c>
      <c r="O3046" t="s">
        <v>3935</v>
      </c>
    </row>
    <row r="3047" spans="1:15" x14ac:dyDescent="0.35">
      <c r="A3047">
        <v>1.96779964221825</v>
      </c>
      <c r="B3047" t="s">
        <v>2803</v>
      </c>
      <c r="D3047">
        <v>20151121080000</v>
      </c>
      <c r="E3047" s="1">
        <f>IF(SUMPRODUCT(--ISNUMBER(SEARCH({"ECON_EARNINGSREPORT","ECON_STOCKMARKET"},C3047)))&gt;0,1,0)</f>
        <v>0</v>
      </c>
      <c r="F3047" s="1">
        <f>IF(SUMPRODUCT(--ISNUMBER(SEARCH({"ENV_"},C3047)))&gt;0,1,0)</f>
        <v>0</v>
      </c>
      <c r="G3047" s="1">
        <f>IF(SUMPRODUCT(--ISNUMBER(SEARCH({"DISCRIMINATION","HARASSMENT","HATE_SPEECH","GENDER_VIOLENCE"},C3047)))&gt;0,1,0)</f>
        <v>0</v>
      </c>
      <c r="H3047" s="1">
        <f>IF(SUMPRODUCT(--ISNUMBER(SEARCH({"LEGALIZE","LEGISLATION","TRIAL"},C3047)))&gt;0,1,0)</f>
        <v>0</v>
      </c>
      <c r="I3047" s="1">
        <f>IF(SUMPRODUCT(--ISNUMBER(SEARCH({"LEADER"},C3047)))&gt;0,1,0)</f>
        <v>0</v>
      </c>
      <c r="J3047" t="str">
        <f t="shared" si="188"/>
        <v>2015</v>
      </c>
      <c r="K3047" t="str">
        <f t="shared" si="189"/>
        <v>11</v>
      </c>
      <c r="L3047" t="str">
        <f t="shared" si="190"/>
        <v>21</v>
      </c>
      <c r="M3047" s="2">
        <f t="shared" si="191"/>
        <v>42329.333333333336</v>
      </c>
      <c r="N3047" s="1">
        <f>IF(SUMPRODUCT(--ISNUMBER(SEARCH({"nasdaq.com","bloomberg.com","wsj.com","seekingalpha.com","valuewalk.com","reuters.com","forbes.com","marketwatch.com","investopedia.com","businessinsider.com","analystratings.com"},B3047)))&gt;0,1,0)</f>
        <v>0</v>
      </c>
      <c r="O3047" t="s">
        <v>3935</v>
      </c>
    </row>
    <row r="3048" spans="1:15" x14ac:dyDescent="0.35">
      <c r="A3048">
        <v>2.2044088176352701</v>
      </c>
      <c r="B3048" t="s">
        <v>85</v>
      </c>
      <c r="C3048" t="s">
        <v>2804</v>
      </c>
      <c r="D3048">
        <v>20150820173000</v>
      </c>
      <c r="E3048" s="1">
        <f>IF(SUMPRODUCT(--ISNUMBER(SEARCH({"ECON_EARNINGSREPORT","ECON_STOCKMARKET"},C3048)))&gt;0,1,0)</f>
        <v>1</v>
      </c>
      <c r="F3048" s="1">
        <f>IF(SUMPRODUCT(--ISNUMBER(SEARCH({"ENV_"},C3048)))&gt;0,1,0)</f>
        <v>0</v>
      </c>
      <c r="G3048" s="1">
        <f>IF(SUMPRODUCT(--ISNUMBER(SEARCH({"DISCRIMINATION","HARASSMENT","HATE_SPEECH","GENDER_VIOLENCE"},C3048)))&gt;0,1,0)</f>
        <v>0</v>
      </c>
      <c r="H3048" s="1">
        <f>IF(SUMPRODUCT(--ISNUMBER(SEARCH({"LEGALIZE","LEGISLATION","TRIAL"},C3048)))&gt;0,1,0)</f>
        <v>0</v>
      </c>
      <c r="I3048" s="1">
        <f>IF(SUMPRODUCT(--ISNUMBER(SEARCH({"LEADER"},C3048)))&gt;0,1,0)</f>
        <v>0</v>
      </c>
      <c r="J3048" t="str">
        <f t="shared" si="188"/>
        <v>2015</v>
      </c>
      <c r="K3048" t="str">
        <f t="shared" si="189"/>
        <v>08</v>
      </c>
      <c r="L3048" t="str">
        <f t="shared" si="190"/>
        <v>20</v>
      </c>
      <c r="M3048" s="2">
        <f t="shared" si="191"/>
        <v>42236.729166666664</v>
      </c>
      <c r="N3048" s="1">
        <f>IF(SUMPRODUCT(--ISNUMBER(SEARCH({"nasdaq.com","bloomberg.com","wsj.com","seekingalpha.com","valuewalk.com","reuters.com","forbes.com","marketwatch.com","investopedia.com","businessinsider.com","analystratings.com"},B3048)))&gt;0,1,0)</f>
        <v>0</v>
      </c>
      <c r="O3048" t="s">
        <v>3935</v>
      </c>
    </row>
    <row r="3049" spans="1:15" x14ac:dyDescent="0.35">
      <c r="A3049">
        <v>1.19047619047619</v>
      </c>
      <c r="B3049" t="s">
        <v>140</v>
      </c>
      <c r="C3049" t="s">
        <v>2805</v>
      </c>
      <c r="D3049">
        <v>20150318134500</v>
      </c>
      <c r="E3049" s="1">
        <f>IF(SUMPRODUCT(--ISNUMBER(SEARCH({"ECON_EARNINGSREPORT","ECON_STOCKMARKET"},C3049)))&gt;0,1,0)</f>
        <v>0</v>
      </c>
      <c r="F3049" s="1">
        <f>IF(SUMPRODUCT(--ISNUMBER(SEARCH({"ENV_"},C3049)))&gt;0,1,0)</f>
        <v>0</v>
      </c>
      <c r="G3049" s="1">
        <f>IF(SUMPRODUCT(--ISNUMBER(SEARCH({"DISCRIMINATION","HARASSMENT","HATE_SPEECH","GENDER_VIOLENCE"},C3049)))&gt;0,1,0)</f>
        <v>0</v>
      </c>
      <c r="H3049" s="1">
        <f>IF(SUMPRODUCT(--ISNUMBER(SEARCH({"LEGALIZE","LEGISLATION","TRIAL"},C3049)))&gt;0,1,0)</f>
        <v>0</v>
      </c>
      <c r="I3049" s="1">
        <f>IF(SUMPRODUCT(--ISNUMBER(SEARCH({"LEADER"},C3049)))&gt;0,1,0)</f>
        <v>0</v>
      </c>
      <c r="J3049" t="str">
        <f t="shared" si="188"/>
        <v>2015</v>
      </c>
      <c r="K3049" t="str">
        <f t="shared" si="189"/>
        <v>03</v>
      </c>
      <c r="L3049" t="str">
        <f t="shared" si="190"/>
        <v>18</v>
      </c>
      <c r="M3049" s="2">
        <f t="shared" si="191"/>
        <v>42081.572916666664</v>
      </c>
      <c r="N3049" s="1">
        <f>IF(SUMPRODUCT(--ISNUMBER(SEARCH({"nasdaq.com","bloomberg.com","wsj.com","seekingalpha.com","valuewalk.com","reuters.com","forbes.com","marketwatch.com","investopedia.com","businessinsider.com","analystratings.com"},B3049)))&gt;0,1,0)</f>
        <v>0</v>
      </c>
      <c r="O3049" t="s">
        <v>3935</v>
      </c>
    </row>
    <row r="3050" spans="1:15" x14ac:dyDescent="0.35">
      <c r="A3050">
        <v>0</v>
      </c>
      <c r="B3050" t="s">
        <v>2806</v>
      </c>
      <c r="C3050" t="s">
        <v>1698</v>
      </c>
      <c r="D3050">
        <v>20150714121500</v>
      </c>
      <c r="E3050" s="1">
        <f>IF(SUMPRODUCT(--ISNUMBER(SEARCH({"ECON_EARNINGSREPORT","ECON_STOCKMARKET"},C3050)))&gt;0,1,0)</f>
        <v>0</v>
      </c>
      <c r="F3050" s="1">
        <f>IF(SUMPRODUCT(--ISNUMBER(SEARCH({"ENV_"},C3050)))&gt;0,1,0)</f>
        <v>0</v>
      </c>
      <c r="G3050" s="1">
        <f>IF(SUMPRODUCT(--ISNUMBER(SEARCH({"DISCRIMINATION","HARASSMENT","HATE_SPEECH","GENDER_VIOLENCE"},C3050)))&gt;0,1,0)</f>
        <v>0</v>
      </c>
      <c r="H3050" s="1">
        <f>IF(SUMPRODUCT(--ISNUMBER(SEARCH({"LEGALIZE","LEGISLATION","TRIAL"},C3050)))&gt;0,1,0)</f>
        <v>0</v>
      </c>
      <c r="I3050" s="1">
        <f>IF(SUMPRODUCT(--ISNUMBER(SEARCH({"LEADER"},C3050)))&gt;0,1,0)</f>
        <v>0</v>
      </c>
      <c r="J3050" t="str">
        <f t="shared" si="188"/>
        <v>2015</v>
      </c>
      <c r="K3050" t="str">
        <f t="shared" si="189"/>
        <v>07</v>
      </c>
      <c r="L3050" t="str">
        <f t="shared" si="190"/>
        <v>14</v>
      </c>
      <c r="M3050" s="2">
        <f t="shared" si="191"/>
        <v>42199.510416666664</v>
      </c>
      <c r="N3050" s="1">
        <f>IF(SUMPRODUCT(--ISNUMBER(SEARCH({"nasdaq.com","bloomberg.com","wsj.com","seekingalpha.com","valuewalk.com","reuters.com","forbes.com","marketwatch.com","investopedia.com","businessinsider.com","analystratings.com"},B3050)))&gt;0,1,0)</f>
        <v>0</v>
      </c>
      <c r="O3050" t="s">
        <v>3935</v>
      </c>
    </row>
    <row r="3051" spans="1:15" x14ac:dyDescent="0.35">
      <c r="A3051">
        <v>1.27659574468085</v>
      </c>
      <c r="B3051" t="s">
        <v>2807</v>
      </c>
      <c r="C3051" t="s">
        <v>2808</v>
      </c>
      <c r="D3051">
        <v>20151005091500</v>
      </c>
      <c r="E3051" s="1">
        <f>IF(SUMPRODUCT(--ISNUMBER(SEARCH({"ECON_EARNINGSREPORT","ECON_STOCKMARKET"},C3051)))&gt;0,1,0)</f>
        <v>0</v>
      </c>
      <c r="F3051" s="1">
        <f>IF(SUMPRODUCT(--ISNUMBER(SEARCH({"ENV_"},C3051)))&gt;0,1,0)</f>
        <v>0</v>
      </c>
      <c r="G3051" s="1">
        <f>IF(SUMPRODUCT(--ISNUMBER(SEARCH({"DISCRIMINATION","HARASSMENT","HATE_SPEECH","GENDER_VIOLENCE"},C3051)))&gt;0,1,0)</f>
        <v>0</v>
      </c>
      <c r="H3051" s="1">
        <f>IF(SUMPRODUCT(--ISNUMBER(SEARCH({"LEGALIZE","LEGISLATION","TRIAL"},C3051)))&gt;0,1,0)</f>
        <v>0</v>
      </c>
      <c r="I3051" s="1">
        <f>IF(SUMPRODUCT(--ISNUMBER(SEARCH({"LEADER"},C3051)))&gt;0,1,0)</f>
        <v>0</v>
      </c>
      <c r="J3051" t="str">
        <f t="shared" si="188"/>
        <v>2015</v>
      </c>
      <c r="K3051" t="str">
        <f t="shared" si="189"/>
        <v>10</v>
      </c>
      <c r="L3051" t="str">
        <f t="shared" si="190"/>
        <v>05</v>
      </c>
      <c r="M3051" s="2">
        <f t="shared" si="191"/>
        <v>42282.385416666664</v>
      </c>
      <c r="N3051" s="1">
        <f>IF(SUMPRODUCT(--ISNUMBER(SEARCH({"nasdaq.com","bloomberg.com","wsj.com","seekingalpha.com","valuewalk.com","reuters.com","forbes.com","marketwatch.com","investopedia.com","businessinsider.com","analystratings.com"},B3051)))&gt;0,1,0)</f>
        <v>0</v>
      </c>
      <c r="O3051" t="s">
        <v>3935</v>
      </c>
    </row>
    <row r="3052" spans="1:15" x14ac:dyDescent="0.35">
      <c r="A3052">
        <v>-0.53475935828876997</v>
      </c>
      <c r="B3052" t="s">
        <v>2809</v>
      </c>
      <c r="C3052" t="s">
        <v>2810</v>
      </c>
      <c r="D3052">
        <v>20151002020000</v>
      </c>
      <c r="E3052" s="1">
        <f>IF(SUMPRODUCT(--ISNUMBER(SEARCH({"ECON_EARNINGSREPORT","ECON_STOCKMARKET"},C3052)))&gt;0,1,0)</f>
        <v>0</v>
      </c>
      <c r="F3052" s="1">
        <f>IF(SUMPRODUCT(--ISNUMBER(SEARCH({"ENV_"},C3052)))&gt;0,1,0)</f>
        <v>0</v>
      </c>
      <c r="G3052" s="1">
        <f>IF(SUMPRODUCT(--ISNUMBER(SEARCH({"DISCRIMINATION","HARASSMENT","HATE_SPEECH","GENDER_VIOLENCE"},C3052)))&gt;0,1,0)</f>
        <v>0</v>
      </c>
      <c r="H3052" s="1">
        <f>IF(SUMPRODUCT(--ISNUMBER(SEARCH({"LEGALIZE","LEGISLATION","TRIAL"},C3052)))&gt;0,1,0)</f>
        <v>0</v>
      </c>
      <c r="I3052" s="1">
        <f>IF(SUMPRODUCT(--ISNUMBER(SEARCH({"LEADER"},C3052)))&gt;0,1,0)</f>
        <v>0</v>
      </c>
      <c r="J3052" t="str">
        <f t="shared" si="188"/>
        <v>2015</v>
      </c>
      <c r="K3052" t="str">
        <f t="shared" si="189"/>
        <v>10</v>
      </c>
      <c r="L3052" t="str">
        <f t="shared" si="190"/>
        <v>02</v>
      </c>
      <c r="M3052" s="2">
        <f t="shared" si="191"/>
        <v>42279.083333333336</v>
      </c>
      <c r="N3052" s="1">
        <f>IF(SUMPRODUCT(--ISNUMBER(SEARCH({"nasdaq.com","bloomberg.com","wsj.com","seekingalpha.com","valuewalk.com","reuters.com","forbes.com","marketwatch.com","investopedia.com","businessinsider.com","analystratings.com"},B3052)))&gt;0,1,0)</f>
        <v>0</v>
      </c>
      <c r="O3052" t="s">
        <v>3935</v>
      </c>
    </row>
    <row r="3053" spans="1:15" x14ac:dyDescent="0.35">
      <c r="A3053">
        <v>1.9730010384215999</v>
      </c>
      <c r="B3053" t="s">
        <v>2811</v>
      </c>
      <c r="C3053" t="s">
        <v>2812</v>
      </c>
      <c r="D3053">
        <v>20160413071500</v>
      </c>
      <c r="E3053" s="1">
        <f>IF(SUMPRODUCT(--ISNUMBER(SEARCH({"ECON_EARNINGSREPORT","ECON_STOCKMARKET"},C3053)))&gt;0,1,0)</f>
        <v>0</v>
      </c>
      <c r="F3053" s="1">
        <f>IF(SUMPRODUCT(--ISNUMBER(SEARCH({"ENV_"},C3053)))&gt;0,1,0)</f>
        <v>0</v>
      </c>
      <c r="G3053" s="1">
        <f>IF(SUMPRODUCT(--ISNUMBER(SEARCH({"DISCRIMINATION","HARASSMENT","HATE_SPEECH","GENDER_VIOLENCE"},C3053)))&gt;0,1,0)</f>
        <v>0</v>
      </c>
      <c r="H3053" s="1">
        <f>IF(SUMPRODUCT(--ISNUMBER(SEARCH({"LEGALIZE","LEGISLATION","TRIAL"},C3053)))&gt;0,1,0)</f>
        <v>0</v>
      </c>
      <c r="I3053" s="1">
        <f>IF(SUMPRODUCT(--ISNUMBER(SEARCH({"LEADER"},C3053)))&gt;0,1,0)</f>
        <v>1</v>
      </c>
      <c r="J3053" t="str">
        <f t="shared" si="188"/>
        <v>2016</v>
      </c>
      <c r="K3053" t="str">
        <f t="shared" si="189"/>
        <v>04</v>
      </c>
      <c r="L3053" t="str">
        <f t="shared" si="190"/>
        <v>13</v>
      </c>
      <c r="M3053" s="2">
        <f t="shared" si="191"/>
        <v>42473.302083333336</v>
      </c>
      <c r="N3053" s="1">
        <f>IF(SUMPRODUCT(--ISNUMBER(SEARCH({"nasdaq.com","bloomberg.com","wsj.com","seekingalpha.com","valuewalk.com","reuters.com","forbes.com","marketwatch.com","investopedia.com","businessinsider.com","analystratings.com"},B3053)))&gt;0,1,0)</f>
        <v>0</v>
      </c>
      <c r="O3053" t="s">
        <v>3935</v>
      </c>
    </row>
    <row r="3054" spans="1:15" x14ac:dyDescent="0.35">
      <c r="A3054">
        <v>-0.230414746543779</v>
      </c>
      <c r="B3054" t="s">
        <v>98</v>
      </c>
      <c r="C3054" t="s">
        <v>2813</v>
      </c>
      <c r="D3054">
        <v>20150615134500</v>
      </c>
      <c r="E3054" s="1">
        <f>IF(SUMPRODUCT(--ISNUMBER(SEARCH({"ECON_EARNINGSREPORT","ECON_STOCKMARKET"},C3054)))&gt;0,1,0)</f>
        <v>1</v>
      </c>
      <c r="F3054" s="1">
        <f>IF(SUMPRODUCT(--ISNUMBER(SEARCH({"ENV_"},C3054)))&gt;0,1,0)</f>
        <v>0</v>
      </c>
      <c r="G3054" s="1">
        <f>IF(SUMPRODUCT(--ISNUMBER(SEARCH({"DISCRIMINATION","HARASSMENT","HATE_SPEECH","GENDER_VIOLENCE"},C3054)))&gt;0,1,0)</f>
        <v>0</v>
      </c>
      <c r="H3054" s="1">
        <f>IF(SUMPRODUCT(--ISNUMBER(SEARCH({"LEGALIZE","LEGISLATION","TRIAL"},C3054)))&gt;0,1,0)</f>
        <v>0</v>
      </c>
      <c r="I3054" s="1">
        <f>IF(SUMPRODUCT(--ISNUMBER(SEARCH({"LEADER"},C3054)))&gt;0,1,0)</f>
        <v>0</v>
      </c>
      <c r="J3054" t="str">
        <f t="shared" si="188"/>
        <v>2015</v>
      </c>
      <c r="K3054" t="str">
        <f t="shared" si="189"/>
        <v>06</v>
      </c>
      <c r="L3054" t="str">
        <f t="shared" si="190"/>
        <v>15</v>
      </c>
      <c r="M3054" s="2">
        <f t="shared" si="191"/>
        <v>42170.572916666664</v>
      </c>
      <c r="N3054" s="1">
        <f>IF(SUMPRODUCT(--ISNUMBER(SEARCH({"nasdaq.com","bloomberg.com","wsj.com","seekingalpha.com","valuewalk.com","reuters.com","forbes.com","marketwatch.com","investopedia.com","businessinsider.com","analystratings.com"},B3054)))&gt;0,1,0)</f>
        <v>0</v>
      </c>
      <c r="O3054" t="s">
        <v>3935</v>
      </c>
    </row>
    <row r="3055" spans="1:15" x14ac:dyDescent="0.35">
      <c r="A3055">
        <v>-0.54249547920434005</v>
      </c>
      <c r="B3055" t="s">
        <v>1442</v>
      </c>
      <c r="C3055" t="s">
        <v>2105</v>
      </c>
      <c r="D3055">
        <v>20151223141500</v>
      </c>
      <c r="E3055" s="1">
        <f>IF(SUMPRODUCT(--ISNUMBER(SEARCH({"ECON_EARNINGSREPORT","ECON_STOCKMARKET"},C3055)))&gt;0,1,0)</f>
        <v>1</v>
      </c>
      <c r="F3055" s="1">
        <f>IF(SUMPRODUCT(--ISNUMBER(SEARCH({"ENV_"},C3055)))&gt;0,1,0)</f>
        <v>0</v>
      </c>
      <c r="G3055" s="1">
        <f>IF(SUMPRODUCT(--ISNUMBER(SEARCH({"DISCRIMINATION","HARASSMENT","HATE_SPEECH","GENDER_VIOLENCE"},C3055)))&gt;0,1,0)</f>
        <v>0</v>
      </c>
      <c r="H3055" s="1">
        <f>IF(SUMPRODUCT(--ISNUMBER(SEARCH({"LEGALIZE","LEGISLATION","TRIAL"},C3055)))&gt;0,1,0)</f>
        <v>0</v>
      </c>
      <c r="I3055" s="1">
        <f>IF(SUMPRODUCT(--ISNUMBER(SEARCH({"LEADER"},C3055)))&gt;0,1,0)</f>
        <v>0</v>
      </c>
      <c r="J3055" t="str">
        <f t="shared" si="188"/>
        <v>2015</v>
      </c>
      <c r="K3055" t="str">
        <f t="shared" si="189"/>
        <v>12</v>
      </c>
      <c r="L3055" t="str">
        <f t="shared" si="190"/>
        <v>23</v>
      </c>
      <c r="M3055" s="2">
        <f t="shared" si="191"/>
        <v>42361.59375</v>
      </c>
      <c r="N3055" s="1">
        <f>IF(SUMPRODUCT(--ISNUMBER(SEARCH({"nasdaq.com","bloomberg.com","wsj.com","seekingalpha.com","valuewalk.com","reuters.com","forbes.com","marketwatch.com","investopedia.com","businessinsider.com","analystratings.com"},B3055)))&gt;0,1,0)</f>
        <v>0</v>
      </c>
      <c r="O3055" t="s">
        <v>3935</v>
      </c>
    </row>
    <row r="3056" spans="1:15" x14ac:dyDescent="0.35">
      <c r="A3056">
        <v>-1.2931034482758601</v>
      </c>
      <c r="B3056" t="s">
        <v>51</v>
      </c>
      <c r="D3056">
        <v>20151111150000</v>
      </c>
      <c r="E3056" s="1">
        <f>IF(SUMPRODUCT(--ISNUMBER(SEARCH({"ECON_EARNINGSREPORT","ECON_STOCKMARKET"},C3056)))&gt;0,1,0)</f>
        <v>0</v>
      </c>
      <c r="F3056" s="1">
        <f>IF(SUMPRODUCT(--ISNUMBER(SEARCH({"ENV_"},C3056)))&gt;0,1,0)</f>
        <v>0</v>
      </c>
      <c r="G3056" s="1">
        <f>IF(SUMPRODUCT(--ISNUMBER(SEARCH({"DISCRIMINATION","HARASSMENT","HATE_SPEECH","GENDER_VIOLENCE"},C3056)))&gt;0,1,0)</f>
        <v>0</v>
      </c>
      <c r="H3056" s="1">
        <f>IF(SUMPRODUCT(--ISNUMBER(SEARCH({"LEGALIZE","LEGISLATION","TRIAL"},C3056)))&gt;0,1,0)</f>
        <v>0</v>
      </c>
      <c r="I3056" s="1">
        <f>IF(SUMPRODUCT(--ISNUMBER(SEARCH({"LEADER"},C3056)))&gt;0,1,0)</f>
        <v>0</v>
      </c>
      <c r="J3056" t="str">
        <f t="shared" si="188"/>
        <v>2015</v>
      </c>
      <c r="K3056" t="str">
        <f t="shared" si="189"/>
        <v>11</v>
      </c>
      <c r="L3056" t="str">
        <f t="shared" si="190"/>
        <v>11</v>
      </c>
      <c r="M3056" s="2">
        <f t="shared" si="191"/>
        <v>42319.625</v>
      </c>
      <c r="N3056" s="1">
        <f>IF(SUMPRODUCT(--ISNUMBER(SEARCH({"nasdaq.com","bloomberg.com","wsj.com","seekingalpha.com","valuewalk.com","reuters.com","forbes.com","marketwatch.com","investopedia.com","businessinsider.com","analystratings.com"},B3056)))&gt;0,1,0)</f>
        <v>0</v>
      </c>
      <c r="O3056" t="s">
        <v>3935</v>
      </c>
    </row>
    <row r="3057" spans="1:15" x14ac:dyDescent="0.35">
      <c r="A3057">
        <v>-0.73891625615763501</v>
      </c>
      <c r="B3057" t="s">
        <v>23</v>
      </c>
      <c r="C3057" t="s">
        <v>2814</v>
      </c>
      <c r="D3057">
        <v>20160606210000</v>
      </c>
      <c r="E3057" s="1">
        <f>IF(SUMPRODUCT(--ISNUMBER(SEARCH({"ECON_EARNINGSREPORT","ECON_STOCKMARKET"},C3057)))&gt;0,1,0)</f>
        <v>1</v>
      </c>
      <c r="F3057" s="1">
        <f>IF(SUMPRODUCT(--ISNUMBER(SEARCH({"ENV_"},C3057)))&gt;0,1,0)</f>
        <v>0</v>
      </c>
      <c r="G3057" s="1">
        <f>IF(SUMPRODUCT(--ISNUMBER(SEARCH({"DISCRIMINATION","HARASSMENT","HATE_SPEECH","GENDER_VIOLENCE"},C3057)))&gt;0,1,0)</f>
        <v>0</v>
      </c>
      <c r="H3057" s="1">
        <f>IF(SUMPRODUCT(--ISNUMBER(SEARCH({"LEGALIZE","LEGISLATION","TRIAL"},C3057)))&gt;0,1,0)</f>
        <v>0</v>
      </c>
      <c r="I3057" s="1">
        <f>IF(SUMPRODUCT(--ISNUMBER(SEARCH({"LEADER"},C3057)))&gt;0,1,0)</f>
        <v>0</v>
      </c>
      <c r="J3057" t="str">
        <f t="shared" si="188"/>
        <v>2016</v>
      </c>
      <c r="K3057" t="str">
        <f t="shared" si="189"/>
        <v>06</v>
      </c>
      <c r="L3057" t="str">
        <f t="shared" si="190"/>
        <v>06</v>
      </c>
      <c r="M3057" s="2">
        <f t="shared" si="191"/>
        <v>42527.875</v>
      </c>
      <c r="N3057" s="1">
        <f>IF(SUMPRODUCT(--ISNUMBER(SEARCH({"nasdaq.com","bloomberg.com","wsj.com","seekingalpha.com","valuewalk.com","reuters.com","forbes.com","marketwatch.com","investopedia.com","businessinsider.com","analystratings.com"},B3057)))&gt;0,1,0)</f>
        <v>0</v>
      </c>
      <c r="O3057" t="s">
        <v>3935</v>
      </c>
    </row>
    <row r="3058" spans="1:15" x14ac:dyDescent="0.35">
      <c r="A3058">
        <v>0.77864293659621797</v>
      </c>
      <c r="B3058" t="s">
        <v>107</v>
      </c>
      <c r="C3058" t="s">
        <v>2815</v>
      </c>
      <c r="D3058">
        <v>20150530173000</v>
      </c>
      <c r="E3058" s="1">
        <f>IF(SUMPRODUCT(--ISNUMBER(SEARCH({"ECON_EARNINGSREPORT","ECON_STOCKMARKET"},C3058)))&gt;0,1,0)</f>
        <v>1</v>
      </c>
      <c r="F3058" s="1">
        <f>IF(SUMPRODUCT(--ISNUMBER(SEARCH({"ENV_"},C3058)))&gt;0,1,0)</f>
        <v>0</v>
      </c>
      <c r="G3058" s="1">
        <f>IF(SUMPRODUCT(--ISNUMBER(SEARCH({"DISCRIMINATION","HARASSMENT","HATE_SPEECH","GENDER_VIOLENCE"},C3058)))&gt;0,1,0)</f>
        <v>0</v>
      </c>
      <c r="H3058" s="1">
        <f>IF(SUMPRODUCT(--ISNUMBER(SEARCH({"LEGALIZE","LEGISLATION","TRIAL"},C3058)))&gt;0,1,0)</f>
        <v>0</v>
      </c>
      <c r="I3058" s="1">
        <f>IF(SUMPRODUCT(--ISNUMBER(SEARCH({"LEADER"},C3058)))&gt;0,1,0)</f>
        <v>0</v>
      </c>
      <c r="J3058" t="str">
        <f t="shared" si="188"/>
        <v>2015</v>
      </c>
      <c r="K3058" t="str">
        <f t="shared" si="189"/>
        <v>05</v>
      </c>
      <c r="L3058" t="str">
        <f t="shared" si="190"/>
        <v>30</v>
      </c>
      <c r="M3058" s="2">
        <f t="shared" si="191"/>
        <v>42154.729166666664</v>
      </c>
      <c r="N3058" s="1">
        <f>IF(SUMPRODUCT(--ISNUMBER(SEARCH({"nasdaq.com","bloomberg.com","wsj.com","seekingalpha.com","valuewalk.com","reuters.com","forbes.com","marketwatch.com","investopedia.com","businessinsider.com","analystratings.com"},B3058)))&gt;0,1,0)</f>
        <v>1</v>
      </c>
      <c r="O3058" t="s">
        <v>3935</v>
      </c>
    </row>
    <row r="3059" spans="1:15" x14ac:dyDescent="0.35">
      <c r="A3059">
        <v>-1.8518518518518501</v>
      </c>
      <c r="B3059" t="s">
        <v>246</v>
      </c>
      <c r="C3059" t="s">
        <v>2816</v>
      </c>
      <c r="D3059">
        <v>20150714141500</v>
      </c>
      <c r="E3059" s="1">
        <f>IF(SUMPRODUCT(--ISNUMBER(SEARCH({"ECON_EARNINGSREPORT","ECON_STOCKMARKET"},C3059)))&gt;0,1,0)</f>
        <v>1</v>
      </c>
      <c r="F3059" s="1">
        <f>IF(SUMPRODUCT(--ISNUMBER(SEARCH({"ENV_"},C3059)))&gt;0,1,0)</f>
        <v>0</v>
      </c>
      <c r="G3059" s="1">
        <f>IF(SUMPRODUCT(--ISNUMBER(SEARCH({"DISCRIMINATION","HARASSMENT","HATE_SPEECH","GENDER_VIOLENCE"},C3059)))&gt;0,1,0)</f>
        <v>0</v>
      </c>
      <c r="H3059" s="1">
        <f>IF(SUMPRODUCT(--ISNUMBER(SEARCH({"LEGALIZE","LEGISLATION","TRIAL"},C3059)))&gt;0,1,0)</f>
        <v>0</v>
      </c>
      <c r="I3059" s="1">
        <f>IF(SUMPRODUCT(--ISNUMBER(SEARCH({"LEADER"},C3059)))&gt;0,1,0)</f>
        <v>0</v>
      </c>
      <c r="J3059" t="str">
        <f t="shared" si="188"/>
        <v>2015</v>
      </c>
      <c r="K3059" t="str">
        <f t="shared" si="189"/>
        <v>07</v>
      </c>
      <c r="L3059" t="str">
        <f t="shared" si="190"/>
        <v>14</v>
      </c>
      <c r="M3059" s="2">
        <f t="shared" si="191"/>
        <v>42199.59375</v>
      </c>
      <c r="N3059" s="1">
        <f>IF(SUMPRODUCT(--ISNUMBER(SEARCH({"nasdaq.com","bloomberg.com","wsj.com","seekingalpha.com","valuewalk.com","reuters.com","forbes.com","marketwatch.com","investopedia.com","businessinsider.com","analystratings.com"},B3059)))&gt;0,1,0)</f>
        <v>0</v>
      </c>
      <c r="O3059" t="s">
        <v>3935</v>
      </c>
    </row>
    <row r="3060" spans="1:15" x14ac:dyDescent="0.35">
      <c r="A3060">
        <v>0.92592592592592604</v>
      </c>
      <c r="B3060" t="s">
        <v>51</v>
      </c>
      <c r="C3060" t="s">
        <v>2817</v>
      </c>
      <c r="D3060">
        <v>20151208143000</v>
      </c>
      <c r="E3060" s="1">
        <f>IF(SUMPRODUCT(--ISNUMBER(SEARCH({"ECON_EARNINGSREPORT","ECON_STOCKMARKET"},C3060)))&gt;0,1,0)</f>
        <v>1</v>
      </c>
      <c r="F3060" s="1">
        <f>IF(SUMPRODUCT(--ISNUMBER(SEARCH({"ENV_"},C3060)))&gt;0,1,0)</f>
        <v>1</v>
      </c>
      <c r="G3060" s="1">
        <f>IF(SUMPRODUCT(--ISNUMBER(SEARCH({"DISCRIMINATION","HARASSMENT","HATE_SPEECH","GENDER_VIOLENCE"},C3060)))&gt;0,1,0)</f>
        <v>0</v>
      </c>
      <c r="H3060" s="1">
        <f>IF(SUMPRODUCT(--ISNUMBER(SEARCH({"LEGALIZE","LEGISLATION","TRIAL"},C3060)))&gt;0,1,0)</f>
        <v>0</v>
      </c>
      <c r="I3060" s="1">
        <f>IF(SUMPRODUCT(--ISNUMBER(SEARCH({"LEADER"},C3060)))&gt;0,1,0)</f>
        <v>0</v>
      </c>
      <c r="J3060" t="str">
        <f t="shared" si="188"/>
        <v>2015</v>
      </c>
      <c r="K3060" t="str">
        <f t="shared" si="189"/>
        <v>12</v>
      </c>
      <c r="L3060" t="str">
        <f t="shared" si="190"/>
        <v>08</v>
      </c>
      <c r="M3060" s="2">
        <f t="shared" si="191"/>
        <v>42346.604166666664</v>
      </c>
      <c r="N3060" s="1">
        <f>IF(SUMPRODUCT(--ISNUMBER(SEARCH({"nasdaq.com","bloomberg.com","wsj.com","seekingalpha.com","valuewalk.com","reuters.com","forbes.com","marketwatch.com","investopedia.com","businessinsider.com","analystratings.com"},B3060)))&gt;0,1,0)</f>
        <v>0</v>
      </c>
      <c r="O3060" t="s">
        <v>3935</v>
      </c>
    </row>
    <row r="3061" spans="1:15" x14ac:dyDescent="0.35">
      <c r="A3061">
        <v>1.32052821128451</v>
      </c>
      <c r="B3061" t="s">
        <v>1498</v>
      </c>
      <c r="C3061" t="s">
        <v>304</v>
      </c>
      <c r="D3061">
        <v>20150915173000</v>
      </c>
      <c r="E3061" s="1">
        <f>IF(SUMPRODUCT(--ISNUMBER(SEARCH({"ECON_EARNINGSREPORT","ECON_STOCKMARKET"},C3061)))&gt;0,1,0)</f>
        <v>0</v>
      </c>
      <c r="F3061" s="1">
        <f>IF(SUMPRODUCT(--ISNUMBER(SEARCH({"ENV_"},C3061)))&gt;0,1,0)</f>
        <v>0</v>
      </c>
      <c r="G3061" s="1">
        <f>IF(SUMPRODUCT(--ISNUMBER(SEARCH({"DISCRIMINATION","HARASSMENT","HATE_SPEECH","GENDER_VIOLENCE"},C3061)))&gt;0,1,0)</f>
        <v>0</v>
      </c>
      <c r="H3061" s="1">
        <f>IF(SUMPRODUCT(--ISNUMBER(SEARCH({"LEGALIZE","LEGISLATION","TRIAL"},C3061)))&gt;0,1,0)</f>
        <v>0</v>
      </c>
      <c r="I3061" s="1">
        <f>IF(SUMPRODUCT(--ISNUMBER(SEARCH({"LEADER"},C3061)))&gt;0,1,0)</f>
        <v>0</v>
      </c>
      <c r="J3061" t="str">
        <f t="shared" si="188"/>
        <v>2015</v>
      </c>
      <c r="K3061" t="str">
        <f t="shared" si="189"/>
        <v>09</v>
      </c>
      <c r="L3061" t="str">
        <f t="shared" si="190"/>
        <v>15</v>
      </c>
      <c r="M3061" s="2">
        <f t="shared" si="191"/>
        <v>42262.729166666664</v>
      </c>
      <c r="N3061" s="1">
        <f>IF(SUMPRODUCT(--ISNUMBER(SEARCH({"nasdaq.com","bloomberg.com","wsj.com","seekingalpha.com","valuewalk.com","reuters.com","forbes.com","marketwatch.com","investopedia.com","businessinsider.com","analystratings.com"},B3061)))&gt;0,1,0)</f>
        <v>0</v>
      </c>
      <c r="O3061" t="s">
        <v>3935</v>
      </c>
    </row>
    <row r="3062" spans="1:15" x14ac:dyDescent="0.35">
      <c r="A3062">
        <v>3.0303030303030298</v>
      </c>
      <c r="B3062" t="s">
        <v>25</v>
      </c>
      <c r="C3062" t="s">
        <v>2818</v>
      </c>
      <c r="D3062">
        <v>20150714134500</v>
      </c>
      <c r="E3062" s="1">
        <f>IF(SUMPRODUCT(--ISNUMBER(SEARCH({"ECON_EARNINGSREPORT","ECON_STOCKMARKET"},C3062)))&gt;0,1,0)</f>
        <v>1</v>
      </c>
      <c r="F3062" s="1">
        <f>IF(SUMPRODUCT(--ISNUMBER(SEARCH({"ENV_"},C3062)))&gt;0,1,0)</f>
        <v>0</v>
      </c>
      <c r="G3062" s="1">
        <f>IF(SUMPRODUCT(--ISNUMBER(SEARCH({"DISCRIMINATION","HARASSMENT","HATE_SPEECH","GENDER_VIOLENCE"},C3062)))&gt;0,1,0)</f>
        <v>1</v>
      </c>
      <c r="H3062" s="1">
        <f>IF(SUMPRODUCT(--ISNUMBER(SEARCH({"LEGALIZE","LEGISLATION","TRIAL"},C3062)))&gt;0,1,0)</f>
        <v>0</v>
      </c>
      <c r="I3062" s="1">
        <f>IF(SUMPRODUCT(--ISNUMBER(SEARCH({"LEADER"},C3062)))&gt;0,1,0)</f>
        <v>0</v>
      </c>
      <c r="J3062" t="str">
        <f t="shared" si="188"/>
        <v>2015</v>
      </c>
      <c r="K3062" t="str">
        <f t="shared" si="189"/>
        <v>07</v>
      </c>
      <c r="L3062" t="str">
        <f t="shared" si="190"/>
        <v>14</v>
      </c>
      <c r="M3062" s="2">
        <f t="shared" si="191"/>
        <v>42199.572916666664</v>
      </c>
      <c r="N3062" s="1">
        <f>IF(SUMPRODUCT(--ISNUMBER(SEARCH({"nasdaq.com","bloomberg.com","wsj.com","seekingalpha.com","valuewalk.com","reuters.com","forbes.com","marketwatch.com","investopedia.com","businessinsider.com","analystratings.com"},B3062)))&gt;0,1,0)</f>
        <v>0</v>
      </c>
      <c r="O3062" t="s">
        <v>3935</v>
      </c>
    </row>
    <row r="3063" spans="1:15" x14ac:dyDescent="0.35">
      <c r="A3063">
        <v>-4.2735042735042699</v>
      </c>
      <c r="B3063" t="s">
        <v>411</v>
      </c>
      <c r="C3063" t="s">
        <v>2233</v>
      </c>
      <c r="D3063">
        <v>20151017023000</v>
      </c>
      <c r="E3063" s="1">
        <f>IF(SUMPRODUCT(--ISNUMBER(SEARCH({"ECON_EARNINGSREPORT","ECON_STOCKMARKET"},C3063)))&gt;0,1,0)</f>
        <v>0</v>
      </c>
      <c r="F3063" s="1">
        <f>IF(SUMPRODUCT(--ISNUMBER(SEARCH({"ENV_"},C3063)))&gt;0,1,0)</f>
        <v>0</v>
      </c>
      <c r="G3063" s="1">
        <f>IF(SUMPRODUCT(--ISNUMBER(SEARCH({"DISCRIMINATION","HARASSMENT","HATE_SPEECH","GENDER_VIOLENCE"},C3063)))&gt;0,1,0)</f>
        <v>0</v>
      </c>
      <c r="H3063" s="1">
        <f>IF(SUMPRODUCT(--ISNUMBER(SEARCH({"LEGALIZE","LEGISLATION","TRIAL"},C3063)))&gt;0,1,0)</f>
        <v>0</v>
      </c>
      <c r="I3063" s="1">
        <f>IF(SUMPRODUCT(--ISNUMBER(SEARCH({"LEADER"},C3063)))&gt;0,1,0)</f>
        <v>0</v>
      </c>
      <c r="J3063" t="str">
        <f t="shared" si="188"/>
        <v>2015</v>
      </c>
      <c r="K3063" t="str">
        <f t="shared" si="189"/>
        <v>10</v>
      </c>
      <c r="L3063" t="str">
        <f t="shared" si="190"/>
        <v>17</v>
      </c>
      <c r="M3063" s="2">
        <f t="shared" si="191"/>
        <v>42294.104166666664</v>
      </c>
      <c r="N3063" s="1">
        <f>IF(SUMPRODUCT(--ISNUMBER(SEARCH({"nasdaq.com","bloomberg.com","wsj.com","seekingalpha.com","valuewalk.com","reuters.com","forbes.com","marketwatch.com","investopedia.com","businessinsider.com","analystratings.com"},B3063)))&gt;0,1,0)</f>
        <v>0</v>
      </c>
      <c r="O3063" t="s">
        <v>3935</v>
      </c>
    </row>
    <row r="3064" spans="1:15" x14ac:dyDescent="0.35">
      <c r="A3064">
        <v>9.4488188976377998</v>
      </c>
      <c r="B3064" t="s">
        <v>1944</v>
      </c>
      <c r="C3064" t="s">
        <v>1945</v>
      </c>
      <c r="D3064">
        <v>20150221034500</v>
      </c>
      <c r="E3064" s="1">
        <f>IF(SUMPRODUCT(--ISNUMBER(SEARCH({"ECON_EARNINGSREPORT","ECON_STOCKMARKET"},C3064)))&gt;0,1,0)</f>
        <v>0</v>
      </c>
      <c r="F3064" s="1">
        <f>IF(SUMPRODUCT(--ISNUMBER(SEARCH({"ENV_"},C3064)))&gt;0,1,0)</f>
        <v>0</v>
      </c>
      <c r="G3064" s="1">
        <f>IF(SUMPRODUCT(--ISNUMBER(SEARCH({"DISCRIMINATION","HARASSMENT","HATE_SPEECH","GENDER_VIOLENCE"},C3064)))&gt;0,1,0)</f>
        <v>0</v>
      </c>
      <c r="H3064" s="1">
        <f>IF(SUMPRODUCT(--ISNUMBER(SEARCH({"LEGALIZE","LEGISLATION","TRIAL"},C3064)))&gt;0,1,0)</f>
        <v>0</v>
      </c>
      <c r="I3064" s="1">
        <f>IF(SUMPRODUCT(--ISNUMBER(SEARCH({"LEADER"},C3064)))&gt;0,1,0)</f>
        <v>1</v>
      </c>
      <c r="J3064" t="str">
        <f t="shared" si="188"/>
        <v>2015</v>
      </c>
      <c r="K3064" t="str">
        <f t="shared" si="189"/>
        <v>02</v>
      </c>
      <c r="L3064" t="str">
        <f t="shared" si="190"/>
        <v>21</v>
      </c>
      <c r="M3064" s="2">
        <f t="shared" si="191"/>
        <v>42056.15625</v>
      </c>
      <c r="N3064" s="1">
        <f>IF(SUMPRODUCT(--ISNUMBER(SEARCH({"nasdaq.com","bloomberg.com","wsj.com","seekingalpha.com","valuewalk.com","reuters.com","forbes.com","marketwatch.com","investopedia.com","businessinsider.com","analystratings.com"},B3064)))&gt;0,1,0)</f>
        <v>0</v>
      </c>
      <c r="O3064" t="s">
        <v>3935</v>
      </c>
    </row>
    <row r="3065" spans="1:15" x14ac:dyDescent="0.35">
      <c r="A3065">
        <v>2.1212121212121202</v>
      </c>
      <c r="B3065" t="s">
        <v>31</v>
      </c>
      <c r="C3065" t="s">
        <v>2819</v>
      </c>
      <c r="D3065">
        <v>20151220220000</v>
      </c>
      <c r="E3065" s="1">
        <f>IF(SUMPRODUCT(--ISNUMBER(SEARCH({"ECON_EARNINGSREPORT","ECON_STOCKMARKET"},C3065)))&gt;0,1,0)</f>
        <v>1</v>
      </c>
      <c r="F3065" s="1">
        <f>IF(SUMPRODUCT(--ISNUMBER(SEARCH({"ENV_"},C3065)))&gt;0,1,0)</f>
        <v>0</v>
      </c>
      <c r="G3065" s="1">
        <f>IF(SUMPRODUCT(--ISNUMBER(SEARCH({"DISCRIMINATION","HARASSMENT","HATE_SPEECH","GENDER_VIOLENCE"},C3065)))&gt;0,1,0)</f>
        <v>0</v>
      </c>
      <c r="H3065" s="1">
        <f>IF(SUMPRODUCT(--ISNUMBER(SEARCH({"LEGALIZE","LEGISLATION","TRIAL"},C3065)))&gt;0,1,0)</f>
        <v>0</v>
      </c>
      <c r="I3065" s="1">
        <f>IF(SUMPRODUCT(--ISNUMBER(SEARCH({"LEADER"},C3065)))&gt;0,1,0)</f>
        <v>0</v>
      </c>
      <c r="J3065" t="str">
        <f t="shared" si="188"/>
        <v>2015</v>
      </c>
      <c r="K3065" t="str">
        <f t="shared" si="189"/>
        <v>12</v>
      </c>
      <c r="L3065" t="str">
        <f t="shared" si="190"/>
        <v>20</v>
      </c>
      <c r="M3065" s="2">
        <f t="shared" si="191"/>
        <v>42358.916666666664</v>
      </c>
      <c r="N3065" s="1">
        <f>IF(SUMPRODUCT(--ISNUMBER(SEARCH({"nasdaq.com","bloomberg.com","wsj.com","seekingalpha.com","valuewalk.com","reuters.com","forbes.com","marketwatch.com","investopedia.com","businessinsider.com","analystratings.com"},B3065)))&gt;0,1,0)</f>
        <v>0</v>
      </c>
      <c r="O3065" t="s">
        <v>3935</v>
      </c>
    </row>
    <row r="3066" spans="1:15" x14ac:dyDescent="0.35">
      <c r="A3066">
        <v>1.0638297872340401</v>
      </c>
      <c r="B3066" t="s">
        <v>223</v>
      </c>
      <c r="C3066" t="s">
        <v>2820</v>
      </c>
      <c r="D3066">
        <v>20150902161500</v>
      </c>
      <c r="E3066" s="1">
        <f>IF(SUMPRODUCT(--ISNUMBER(SEARCH({"ECON_EARNINGSREPORT","ECON_STOCKMARKET"},C3066)))&gt;0,1,0)</f>
        <v>1</v>
      </c>
      <c r="F3066" s="1">
        <f>IF(SUMPRODUCT(--ISNUMBER(SEARCH({"ENV_"},C3066)))&gt;0,1,0)</f>
        <v>0</v>
      </c>
      <c r="G3066" s="1">
        <f>IF(SUMPRODUCT(--ISNUMBER(SEARCH({"DISCRIMINATION","HARASSMENT","HATE_SPEECH","GENDER_VIOLENCE"},C3066)))&gt;0,1,0)</f>
        <v>0</v>
      </c>
      <c r="H3066" s="1">
        <f>IF(SUMPRODUCT(--ISNUMBER(SEARCH({"LEGALIZE","LEGISLATION","TRIAL"},C3066)))&gt;0,1,0)</f>
        <v>0</v>
      </c>
      <c r="I3066" s="1">
        <f>IF(SUMPRODUCT(--ISNUMBER(SEARCH({"LEADER"},C3066)))&gt;0,1,0)</f>
        <v>1</v>
      </c>
      <c r="J3066" t="str">
        <f t="shared" si="188"/>
        <v>2015</v>
      </c>
      <c r="K3066" t="str">
        <f t="shared" si="189"/>
        <v>09</v>
      </c>
      <c r="L3066" t="str">
        <f t="shared" si="190"/>
        <v>02</v>
      </c>
      <c r="M3066" s="2">
        <f t="shared" si="191"/>
        <v>42249.677083333336</v>
      </c>
      <c r="N3066" s="1">
        <f>IF(SUMPRODUCT(--ISNUMBER(SEARCH({"nasdaq.com","bloomberg.com","wsj.com","seekingalpha.com","valuewalk.com","reuters.com","forbes.com","marketwatch.com","investopedia.com","businessinsider.com","analystratings.com"},B3066)))&gt;0,1,0)</f>
        <v>0</v>
      </c>
      <c r="O3066" t="s">
        <v>3935</v>
      </c>
    </row>
    <row r="3067" spans="1:15" x14ac:dyDescent="0.35">
      <c r="A3067">
        <v>-2.1739130434782599</v>
      </c>
      <c r="B3067" t="s">
        <v>1498</v>
      </c>
      <c r="C3067" t="s">
        <v>2821</v>
      </c>
      <c r="D3067">
        <v>20151026140000</v>
      </c>
      <c r="E3067" s="1">
        <f>IF(SUMPRODUCT(--ISNUMBER(SEARCH({"ECON_EARNINGSREPORT","ECON_STOCKMARKET"},C3067)))&gt;0,1,0)</f>
        <v>1</v>
      </c>
      <c r="F3067" s="1">
        <f>IF(SUMPRODUCT(--ISNUMBER(SEARCH({"ENV_"},C3067)))&gt;0,1,0)</f>
        <v>0</v>
      </c>
      <c r="G3067" s="1">
        <f>IF(SUMPRODUCT(--ISNUMBER(SEARCH({"DISCRIMINATION","HARASSMENT","HATE_SPEECH","GENDER_VIOLENCE"},C3067)))&gt;0,1,0)</f>
        <v>0</v>
      </c>
      <c r="H3067" s="1">
        <f>IF(SUMPRODUCT(--ISNUMBER(SEARCH({"LEGALIZE","LEGISLATION","TRIAL"},C3067)))&gt;0,1,0)</f>
        <v>0</v>
      </c>
      <c r="I3067" s="1">
        <f>IF(SUMPRODUCT(--ISNUMBER(SEARCH({"LEADER"},C3067)))&gt;0,1,0)</f>
        <v>1</v>
      </c>
      <c r="J3067" t="str">
        <f t="shared" si="188"/>
        <v>2015</v>
      </c>
      <c r="K3067" t="str">
        <f t="shared" si="189"/>
        <v>10</v>
      </c>
      <c r="L3067" t="str">
        <f t="shared" si="190"/>
        <v>26</v>
      </c>
      <c r="M3067" s="2">
        <f t="shared" si="191"/>
        <v>42303.583333333336</v>
      </c>
      <c r="N3067" s="1">
        <f>IF(SUMPRODUCT(--ISNUMBER(SEARCH({"nasdaq.com","bloomberg.com","wsj.com","seekingalpha.com","valuewalk.com","reuters.com","forbes.com","marketwatch.com","investopedia.com","businessinsider.com","analystratings.com"},B3067)))&gt;0,1,0)</f>
        <v>0</v>
      </c>
      <c r="O3067" t="s">
        <v>3935</v>
      </c>
    </row>
    <row r="3068" spans="1:15" x14ac:dyDescent="0.35">
      <c r="A3068">
        <v>-0.55970149253731405</v>
      </c>
      <c r="B3068" t="s">
        <v>18</v>
      </c>
      <c r="D3068">
        <v>20160408214500</v>
      </c>
      <c r="E3068" s="1">
        <f>IF(SUMPRODUCT(--ISNUMBER(SEARCH({"ECON_EARNINGSREPORT","ECON_STOCKMARKET"},C3068)))&gt;0,1,0)</f>
        <v>0</v>
      </c>
      <c r="F3068" s="1">
        <f>IF(SUMPRODUCT(--ISNUMBER(SEARCH({"ENV_"},C3068)))&gt;0,1,0)</f>
        <v>0</v>
      </c>
      <c r="G3068" s="1">
        <f>IF(SUMPRODUCT(--ISNUMBER(SEARCH({"DISCRIMINATION","HARASSMENT","HATE_SPEECH","GENDER_VIOLENCE"},C3068)))&gt;0,1,0)</f>
        <v>0</v>
      </c>
      <c r="H3068" s="1">
        <f>IF(SUMPRODUCT(--ISNUMBER(SEARCH({"LEGALIZE","LEGISLATION","TRIAL"},C3068)))&gt;0,1,0)</f>
        <v>0</v>
      </c>
      <c r="I3068" s="1">
        <f>IF(SUMPRODUCT(--ISNUMBER(SEARCH({"LEADER"},C3068)))&gt;0,1,0)</f>
        <v>0</v>
      </c>
      <c r="J3068" t="str">
        <f t="shared" si="188"/>
        <v>2016</v>
      </c>
      <c r="K3068" t="str">
        <f t="shared" si="189"/>
        <v>04</v>
      </c>
      <c r="L3068" t="str">
        <f t="shared" si="190"/>
        <v>08</v>
      </c>
      <c r="M3068" s="2">
        <f t="shared" si="191"/>
        <v>42468.90625</v>
      </c>
      <c r="N3068" s="1">
        <f>IF(SUMPRODUCT(--ISNUMBER(SEARCH({"nasdaq.com","bloomberg.com","wsj.com","seekingalpha.com","valuewalk.com","reuters.com","forbes.com","marketwatch.com","investopedia.com","businessinsider.com","analystratings.com"},B3068)))&gt;0,1,0)</f>
        <v>0</v>
      </c>
      <c r="O3068" t="s">
        <v>3935</v>
      </c>
    </row>
    <row r="3069" spans="1:15" x14ac:dyDescent="0.35">
      <c r="A3069">
        <v>2.0202020202020199</v>
      </c>
      <c r="B3069" t="s">
        <v>2323</v>
      </c>
      <c r="C3069" t="s">
        <v>2822</v>
      </c>
      <c r="D3069">
        <v>20150804181500</v>
      </c>
      <c r="E3069" s="1">
        <f>IF(SUMPRODUCT(--ISNUMBER(SEARCH({"ECON_EARNINGSREPORT","ECON_STOCKMARKET"},C3069)))&gt;0,1,0)</f>
        <v>0</v>
      </c>
      <c r="F3069" s="1">
        <f>IF(SUMPRODUCT(--ISNUMBER(SEARCH({"ENV_"},C3069)))&gt;0,1,0)</f>
        <v>0</v>
      </c>
      <c r="G3069" s="1">
        <f>IF(SUMPRODUCT(--ISNUMBER(SEARCH({"DISCRIMINATION","HARASSMENT","HATE_SPEECH","GENDER_VIOLENCE"},C3069)))&gt;0,1,0)</f>
        <v>0</v>
      </c>
      <c r="H3069" s="1">
        <f>IF(SUMPRODUCT(--ISNUMBER(SEARCH({"LEGALIZE","LEGISLATION","TRIAL"},C3069)))&gt;0,1,0)</f>
        <v>0</v>
      </c>
      <c r="I3069" s="1">
        <f>IF(SUMPRODUCT(--ISNUMBER(SEARCH({"LEADER"},C3069)))&gt;0,1,0)</f>
        <v>1</v>
      </c>
      <c r="J3069" t="str">
        <f t="shared" si="188"/>
        <v>2015</v>
      </c>
      <c r="K3069" t="str">
        <f t="shared" si="189"/>
        <v>08</v>
      </c>
      <c r="L3069" t="str">
        <f t="shared" si="190"/>
        <v>04</v>
      </c>
      <c r="M3069" s="2">
        <f t="shared" si="191"/>
        <v>42220.760416666664</v>
      </c>
      <c r="N3069" s="1">
        <f>IF(SUMPRODUCT(--ISNUMBER(SEARCH({"nasdaq.com","bloomberg.com","wsj.com","seekingalpha.com","valuewalk.com","reuters.com","forbes.com","marketwatch.com","investopedia.com","businessinsider.com","analystratings.com"},B3069)))&gt;0,1,0)</f>
        <v>0</v>
      </c>
      <c r="O3069" t="s">
        <v>3935</v>
      </c>
    </row>
    <row r="3070" spans="1:15" x14ac:dyDescent="0.35">
      <c r="A3070">
        <v>-0.59405940594059403</v>
      </c>
      <c r="B3070" t="s">
        <v>98</v>
      </c>
      <c r="C3070" t="s">
        <v>2823</v>
      </c>
      <c r="D3070">
        <v>20151117231500</v>
      </c>
      <c r="E3070" s="1">
        <f>IF(SUMPRODUCT(--ISNUMBER(SEARCH({"ECON_EARNINGSREPORT","ECON_STOCKMARKET"},C3070)))&gt;0,1,0)</f>
        <v>1</v>
      </c>
      <c r="F3070" s="1">
        <f>IF(SUMPRODUCT(--ISNUMBER(SEARCH({"ENV_"},C3070)))&gt;0,1,0)</f>
        <v>0</v>
      </c>
      <c r="G3070" s="1">
        <f>IF(SUMPRODUCT(--ISNUMBER(SEARCH({"DISCRIMINATION","HARASSMENT","HATE_SPEECH","GENDER_VIOLENCE"},C3070)))&gt;0,1,0)</f>
        <v>0</v>
      </c>
      <c r="H3070" s="1">
        <f>IF(SUMPRODUCT(--ISNUMBER(SEARCH({"LEGALIZE","LEGISLATION","TRIAL"},C3070)))&gt;0,1,0)</f>
        <v>0</v>
      </c>
      <c r="I3070" s="1">
        <f>IF(SUMPRODUCT(--ISNUMBER(SEARCH({"LEADER"},C3070)))&gt;0,1,0)</f>
        <v>1</v>
      </c>
      <c r="J3070" t="str">
        <f t="shared" si="188"/>
        <v>2015</v>
      </c>
      <c r="K3070" t="str">
        <f t="shared" si="189"/>
        <v>11</v>
      </c>
      <c r="L3070" t="str">
        <f t="shared" si="190"/>
        <v>17</v>
      </c>
      <c r="M3070" s="2">
        <f t="shared" si="191"/>
        <v>42325.96875</v>
      </c>
      <c r="N3070" s="1">
        <f>IF(SUMPRODUCT(--ISNUMBER(SEARCH({"nasdaq.com","bloomberg.com","wsj.com","seekingalpha.com","valuewalk.com","reuters.com","forbes.com","marketwatch.com","investopedia.com","businessinsider.com","analystratings.com"},B3070)))&gt;0,1,0)</f>
        <v>0</v>
      </c>
      <c r="O3070" t="s">
        <v>3935</v>
      </c>
    </row>
    <row r="3071" spans="1:15" x14ac:dyDescent="0.35">
      <c r="A3071">
        <v>1.9153225806451599</v>
      </c>
      <c r="B3071" t="s">
        <v>1633</v>
      </c>
      <c r="D3071">
        <v>20150825110000</v>
      </c>
      <c r="E3071" s="1">
        <f>IF(SUMPRODUCT(--ISNUMBER(SEARCH({"ECON_EARNINGSREPORT","ECON_STOCKMARKET"},C3071)))&gt;0,1,0)</f>
        <v>0</v>
      </c>
      <c r="F3071" s="1">
        <f>IF(SUMPRODUCT(--ISNUMBER(SEARCH({"ENV_"},C3071)))&gt;0,1,0)</f>
        <v>0</v>
      </c>
      <c r="G3071" s="1">
        <f>IF(SUMPRODUCT(--ISNUMBER(SEARCH({"DISCRIMINATION","HARASSMENT","HATE_SPEECH","GENDER_VIOLENCE"},C3071)))&gt;0,1,0)</f>
        <v>0</v>
      </c>
      <c r="H3071" s="1">
        <f>IF(SUMPRODUCT(--ISNUMBER(SEARCH({"LEGALIZE","LEGISLATION","TRIAL"},C3071)))&gt;0,1,0)</f>
        <v>0</v>
      </c>
      <c r="I3071" s="1">
        <f>IF(SUMPRODUCT(--ISNUMBER(SEARCH({"LEADER"},C3071)))&gt;0,1,0)</f>
        <v>0</v>
      </c>
      <c r="J3071" t="str">
        <f t="shared" si="188"/>
        <v>2015</v>
      </c>
      <c r="K3071" t="str">
        <f t="shared" si="189"/>
        <v>08</v>
      </c>
      <c r="L3071" t="str">
        <f t="shared" si="190"/>
        <v>25</v>
      </c>
      <c r="M3071" s="2">
        <f t="shared" si="191"/>
        <v>42241.458333333336</v>
      </c>
      <c r="N3071" s="1">
        <f>IF(SUMPRODUCT(--ISNUMBER(SEARCH({"nasdaq.com","bloomberg.com","wsj.com","seekingalpha.com","valuewalk.com","reuters.com","forbes.com","marketwatch.com","investopedia.com","businessinsider.com","analystratings.com"},B3071)))&gt;0,1,0)</f>
        <v>0</v>
      </c>
      <c r="O3071" t="s">
        <v>3935</v>
      </c>
    </row>
    <row r="3072" spans="1:15" x14ac:dyDescent="0.35">
      <c r="A3072">
        <v>1.14942528735632</v>
      </c>
      <c r="B3072" t="s">
        <v>1758</v>
      </c>
      <c r="C3072" t="s">
        <v>2824</v>
      </c>
      <c r="D3072">
        <v>20150805000000</v>
      </c>
      <c r="E3072" s="1">
        <f>IF(SUMPRODUCT(--ISNUMBER(SEARCH({"ECON_EARNINGSREPORT","ECON_STOCKMARKET"},C3072)))&gt;0,1,0)</f>
        <v>0</v>
      </c>
      <c r="F3072" s="1">
        <f>IF(SUMPRODUCT(--ISNUMBER(SEARCH({"ENV_"},C3072)))&gt;0,1,0)</f>
        <v>0</v>
      </c>
      <c r="G3072" s="1">
        <f>IF(SUMPRODUCT(--ISNUMBER(SEARCH({"DISCRIMINATION","HARASSMENT","HATE_SPEECH","GENDER_VIOLENCE"},C3072)))&gt;0,1,0)</f>
        <v>0</v>
      </c>
      <c r="H3072" s="1">
        <f>IF(SUMPRODUCT(--ISNUMBER(SEARCH({"LEGALIZE","LEGISLATION","TRIAL"},C3072)))&gt;0,1,0)</f>
        <v>0</v>
      </c>
      <c r="I3072" s="1">
        <f>IF(SUMPRODUCT(--ISNUMBER(SEARCH({"LEADER"},C3072)))&gt;0,1,0)</f>
        <v>1</v>
      </c>
      <c r="J3072" t="str">
        <f t="shared" si="188"/>
        <v>2015</v>
      </c>
      <c r="K3072" t="str">
        <f t="shared" si="189"/>
        <v>08</v>
      </c>
      <c r="L3072" t="str">
        <f t="shared" si="190"/>
        <v>05</v>
      </c>
      <c r="M3072" s="2">
        <f t="shared" si="191"/>
        <v>42221</v>
      </c>
      <c r="N3072" s="1">
        <f>IF(SUMPRODUCT(--ISNUMBER(SEARCH({"nasdaq.com","bloomberg.com","wsj.com","seekingalpha.com","valuewalk.com","reuters.com","forbes.com","marketwatch.com","investopedia.com","businessinsider.com","analystratings.com"},B3072)))&gt;0,1,0)</f>
        <v>0</v>
      </c>
      <c r="O3072" t="s">
        <v>3935</v>
      </c>
    </row>
    <row r="3073" spans="1:15" x14ac:dyDescent="0.35">
      <c r="A3073">
        <v>1.3722126929674101</v>
      </c>
      <c r="B3073" t="s">
        <v>296</v>
      </c>
      <c r="C3073" t="s">
        <v>1980</v>
      </c>
      <c r="D3073">
        <v>20150728230000</v>
      </c>
      <c r="E3073" s="1">
        <f>IF(SUMPRODUCT(--ISNUMBER(SEARCH({"ECON_EARNINGSREPORT","ECON_STOCKMARKET"},C3073)))&gt;0,1,0)</f>
        <v>0</v>
      </c>
      <c r="F3073" s="1">
        <f>IF(SUMPRODUCT(--ISNUMBER(SEARCH({"ENV_"},C3073)))&gt;0,1,0)</f>
        <v>0</v>
      </c>
      <c r="G3073" s="1">
        <f>IF(SUMPRODUCT(--ISNUMBER(SEARCH({"DISCRIMINATION","HARASSMENT","HATE_SPEECH","GENDER_VIOLENCE"},C3073)))&gt;0,1,0)</f>
        <v>0</v>
      </c>
      <c r="H3073" s="1">
        <f>IF(SUMPRODUCT(--ISNUMBER(SEARCH({"LEGALIZE","LEGISLATION","TRIAL"},C3073)))&gt;0,1,0)</f>
        <v>1</v>
      </c>
      <c r="I3073" s="1">
        <f>IF(SUMPRODUCT(--ISNUMBER(SEARCH({"LEADER"},C3073)))&gt;0,1,0)</f>
        <v>1</v>
      </c>
      <c r="J3073" t="str">
        <f t="shared" si="188"/>
        <v>2015</v>
      </c>
      <c r="K3073" t="str">
        <f t="shared" si="189"/>
        <v>07</v>
      </c>
      <c r="L3073" t="str">
        <f t="shared" si="190"/>
        <v>28</v>
      </c>
      <c r="M3073" s="2">
        <f t="shared" si="191"/>
        <v>42213.958333333336</v>
      </c>
      <c r="N3073" s="1">
        <f>IF(SUMPRODUCT(--ISNUMBER(SEARCH({"nasdaq.com","bloomberg.com","wsj.com","seekingalpha.com","valuewalk.com","reuters.com","forbes.com","marketwatch.com","investopedia.com","businessinsider.com","analystratings.com"},B3073)))&gt;0,1,0)</f>
        <v>0</v>
      </c>
      <c r="O3073" t="s">
        <v>3935</v>
      </c>
    </row>
    <row r="3074" spans="1:15" x14ac:dyDescent="0.35">
      <c r="A3074">
        <v>1.8981018981019</v>
      </c>
      <c r="B3074" t="s">
        <v>296</v>
      </c>
      <c r="C3074" t="s">
        <v>2812</v>
      </c>
      <c r="D3074">
        <v>20160412221500</v>
      </c>
      <c r="E3074" s="1">
        <f>IF(SUMPRODUCT(--ISNUMBER(SEARCH({"ECON_EARNINGSREPORT","ECON_STOCKMARKET"},C3074)))&gt;0,1,0)</f>
        <v>0</v>
      </c>
      <c r="F3074" s="1">
        <f>IF(SUMPRODUCT(--ISNUMBER(SEARCH({"ENV_"},C3074)))&gt;0,1,0)</f>
        <v>0</v>
      </c>
      <c r="G3074" s="1">
        <f>IF(SUMPRODUCT(--ISNUMBER(SEARCH({"DISCRIMINATION","HARASSMENT","HATE_SPEECH","GENDER_VIOLENCE"},C3074)))&gt;0,1,0)</f>
        <v>0</v>
      </c>
      <c r="H3074" s="1">
        <f>IF(SUMPRODUCT(--ISNUMBER(SEARCH({"LEGALIZE","LEGISLATION","TRIAL"},C3074)))&gt;0,1,0)</f>
        <v>0</v>
      </c>
      <c r="I3074" s="1">
        <f>IF(SUMPRODUCT(--ISNUMBER(SEARCH({"LEADER"},C3074)))&gt;0,1,0)</f>
        <v>1</v>
      </c>
      <c r="J3074" t="str">
        <f t="shared" si="188"/>
        <v>2016</v>
      </c>
      <c r="K3074" t="str">
        <f t="shared" si="189"/>
        <v>04</v>
      </c>
      <c r="L3074" t="str">
        <f t="shared" si="190"/>
        <v>12</v>
      </c>
      <c r="M3074" s="2">
        <f t="shared" si="191"/>
        <v>42472.927083333336</v>
      </c>
      <c r="N3074" s="1">
        <f>IF(SUMPRODUCT(--ISNUMBER(SEARCH({"nasdaq.com","bloomberg.com","wsj.com","seekingalpha.com","valuewalk.com","reuters.com","forbes.com","marketwatch.com","investopedia.com","businessinsider.com","analystratings.com"},B3074)))&gt;0,1,0)</f>
        <v>0</v>
      </c>
      <c r="O3074" t="s">
        <v>3935</v>
      </c>
    </row>
    <row r="3075" spans="1:15" x14ac:dyDescent="0.35">
      <c r="A3075">
        <v>1.17302052785924</v>
      </c>
      <c r="B3075" t="s">
        <v>739</v>
      </c>
      <c r="C3075" t="s">
        <v>2825</v>
      </c>
      <c r="D3075">
        <v>20150715160000</v>
      </c>
      <c r="E3075" s="1">
        <f>IF(SUMPRODUCT(--ISNUMBER(SEARCH({"ECON_EARNINGSREPORT","ECON_STOCKMARKET"},C3075)))&gt;0,1,0)</f>
        <v>1</v>
      </c>
      <c r="F3075" s="1">
        <f>IF(SUMPRODUCT(--ISNUMBER(SEARCH({"ENV_"},C3075)))&gt;0,1,0)</f>
        <v>0</v>
      </c>
      <c r="G3075" s="1">
        <f>IF(SUMPRODUCT(--ISNUMBER(SEARCH({"DISCRIMINATION","HARASSMENT","HATE_SPEECH","GENDER_VIOLENCE"},C3075)))&gt;0,1,0)</f>
        <v>0</v>
      </c>
      <c r="H3075" s="1">
        <f>IF(SUMPRODUCT(--ISNUMBER(SEARCH({"LEGALIZE","LEGISLATION","TRIAL"},C3075)))&gt;0,1,0)</f>
        <v>1</v>
      </c>
      <c r="I3075" s="1">
        <f>IF(SUMPRODUCT(--ISNUMBER(SEARCH({"LEADER"},C3075)))&gt;0,1,0)</f>
        <v>1</v>
      </c>
      <c r="J3075" t="str">
        <f t="shared" ref="J3075:J3138" si="192">LEFT(D3075,4)</f>
        <v>2015</v>
      </c>
      <c r="K3075" t="str">
        <f t="shared" ref="K3075:K3138" si="193">MID(D3075,5,2)</f>
        <v>07</v>
      </c>
      <c r="L3075" t="str">
        <f t="shared" ref="L3075:L3138" si="194">MID(D3075,7,2)</f>
        <v>15</v>
      </c>
      <c r="M3075" s="2">
        <f t="shared" ref="M3075:M3138" si="195">DATE(LEFT(D3075,4),MID(D3075,5,2),MID(D3075,7,2))+TIME(MID(D3075,9,2),MID(D3075,11,2),RIGHT(D3075,2))</f>
        <v>42200.666666666664</v>
      </c>
      <c r="N3075" s="1">
        <f>IF(SUMPRODUCT(--ISNUMBER(SEARCH({"nasdaq.com","bloomberg.com","wsj.com","seekingalpha.com","valuewalk.com","reuters.com","forbes.com","marketwatch.com","investopedia.com","businessinsider.com","analystratings.com"},B3075)))&gt;0,1,0)</f>
        <v>0</v>
      </c>
      <c r="O3075" t="s">
        <v>3935</v>
      </c>
    </row>
    <row r="3076" spans="1:15" x14ac:dyDescent="0.35">
      <c r="A3076">
        <v>-1.94174757281553</v>
      </c>
      <c r="B3076" t="s">
        <v>25</v>
      </c>
      <c r="C3076" t="s">
        <v>1541</v>
      </c>
      <c r="D3076">
        <v>20150723060000</v>
      </c>
      <c r="E3076" s="1">
        <f>IF(SUMPRODUCT(--ISNUMBER(SEARCH({"ECON_EARNINGSREPORT","ECON_STOCKMARKET"},C3076)))&gt;0,1,0)</f>
        <v>0</v>
      </c>
      <c r="F3076" s="1">
        <f>IF(SUMPRODUCT(--ISNUMBER(SEARCH({"ENV_"},C3076)))&gt;0,1,0)</f>
        <v>0</v>
      </c>
      <c r="G3076" s="1">
        <f>IF(SUMPRODUCT(--ISNUMBER(SEARCH({"DISCRIMINATION","HARASSMENT","HATE_SPEECH","GENDER_VIOLENCE"},C3076)))&gt;0,1,0)</f>
        <v>0</v>
      </c>
      <c r="H3076" s="1">
        <f>IF(SUMPRODUCT(--ISNUMBER(SEARCH({"LEGALIZE","LEGISLATION","TRIAL"},C3076)))&gt;0,1,0)</f>
        <v>0</v>
      </c>
      <c r="I3076" s="1">
        <f>IF(SUMPRODUCT(--ISNUMBER(SEARCH({"LEADER"},C3076)))&gt;0,1,0)</f>
        <v>1</v>
      </c>
      <c r="J3076" t="str">
        <f t="shared" si="192"/>
        <v>2015</v>
      </c>
      <c r="K3076" t="str">
        <f t="shared" si="193"/>
        <v>07</v>
      </c>
      <c r="L3076" t="str">
        <f t="shared" si="194"/>
        <v>23</v>
      </c>
      <c r="M3076" s="2">
        <f t="shared" si="195"/>
        <v>42208.25</v>
      </c>
      <c r="N3076" s="1">
        <f>IF(SUMPRODUCT(--ISNUMBER(SEARCH({"nasdaq.com","bloomberg.com","wsj.com","seekingalpha.com","valuewalk.com","reuters.com","forbes.com","marketwatch.com","investopedia.com","businessinsider.com","analystratings.com"},B3076)))&gt;0,1,0)</f>
        <v>0</v>
      </c>
      <c r="O3076" t="s">
        <v>3935</v>
      </c>
    </row>
    <row r="3077" spans="1:15" x14ac:dyDescent="0.35">
      <c r="A3077">
        <v>0.92807424593967502</v>
      </c>
      <c r="B3077" t="s">
        <v>2826</v>
      </c>
      <c r="C3077" t="s">
        <v>2827</v>
      </c>
      <c r="D3077">
        <v>20151125203000</v>
      </c>
      <c r="E3077" s="1">
        <f>IF(SUMPRODUCT(--ISNUMBER(SEARCH({"ECON_EARNINGSREPORT","ECON_STOCKMARKET"},C3077)))&gt;0,1,0)</f>
        <v>0</v>
      </c>
      <c r="F3077" s="1">
        <f>IF(SUMPRODUCT(--ISNUMBER(SEARCH({"ENV_"},C3077)))&gt;0,1,0)</f>
        <v>1</v>
      </c>
      <c r="G3077" s="1">
        <f>IF(SUMPRODUCT(--ISNUMBER(SEARCH({"DISCRIMINATION","HARASSMENT","HATE_SPEECH","GENDER_VIOLENCE"},C3077)))&gt;0,1,0)</f>
        <v>0</v>
      </c>
      <c r="H3077" s="1">
        <f>IF(SUMPRODUCT(--ISNUMBER(SEARCH({"LEGALIZE","LEGISLATION","TRIAL"},C3077)))&gt;0,1,0)</f>
        <v>0</v>
      </c>
      <c r="I3077" s="1">
        <f>IF(SUMPRODUCT(--ISNUMBER(SEARCH({"LEADER"},C3077)))&gt;0,1,0)</f>
        <v>1</v>
      </c>
      <c r="J3077" t="str">
        <f t="shared" si="192"/>
        <v>2015</v>
      </c>
      <c r="K3077" t="str">
        <f t="shared" si="193"/>
        <v>11</v>
      </c>
      <c r="L3077" t="str">
        <f t="shared" si="194"/>
        <v>25</v>
      </c>
      <c r="M3077" s="2">
        <f t="shared" si="195"/>
        <v>42333.854166666664</v>
      </c>
      <c r="N3077" s="1">
        <f>IF(SUMPRODUCT(--ISNUMBER(SEARCH({"nasdaq.com","bloomberg.com","wsj.com","seekingalpha.com","valuewalk.com","reuters.com","forbes.com","marketwatch.com","investopedia.com","businessinsider.com","analystratings.com"},B3077)))&gt;0,1,0)</f>
        <v>0</v>
      </c>
      <c r="O3077" t="s">
        <v>3935</v>
      </c>
    </row>
    <row r="3078" spans="1:15" x14ac:dyDescent="0.35">
      <c r="A3078">
        <v>0.38834951456310701</v>
      </c>
      <c r="B3078" t="s">
        <v>2544</v>
      </c>
      <c r="C3078" t="s">
        <v>2828</v>
      </c>
      <c r="D3078">
        <v>20151223214500</v>
      </c>
      <c r="E3078" s="1">
        <f>IF(SUMPRODUCT(--ISNUMBER(SEARCH({"ECON_EARNINGSREPORT","ECON_STOCKMARKET"},C3078)))&gt;0,1,0)</f>
        <v>1</v>
      </c>
      <c r="F3078" s="1">
        <f>IF(SUMPRODUCT(--ISNUMBER(SEARCH({"ENV_"},C3078)))&gt;0,1,0)</f>
        <v>0</v>
      </c>
      <c r="G3078" s="1">
        <f>IF(SUMPRODUCT(--ISNUMBER(SEARCH({"DISCRIMINATION","HARASSMENT","HATE_SPEECH","GENDER_VIOLENCE"},C3078)))&gt;0,1,0)</f>
        <v>0</v>
      </c>
      <c r="H3078" s="1">
        <f>IF(SUMPRODUCT(--ISNUMBER(SEARCH({"LEGALIZE","LEGISLATION","TRIAL"},C3078)))&gt;0,1,0)</f>
        <v>0</v>
      </c>
      <c r="I3078" s="1">
        <f>IF(SUMPRODUCT(--ISNUMBER(SEARCH({"LEADER"},C3078)))&gt;0,1,0)</f>
        <v>0</v>
      </c>
      <c r="J3078" t="str">
        <f t="shared" si="192"/>
        <v>2015</v>
      </c>
      <c r="K3078" t="str">
        <f t="shared" si="193"/>
        <v>12</v>
      </c>
      <c r="L3078" t="str">
        <f t="shared" si="194"/>
        <v>23</v>
      </c>
      <c r="M3078" s="2">
        <f t="shared" si="195"/>
        <v>42361.90625</v>
      </c>
      <c r="N3078" s="1">
        <f>IF(SUMPRODUCT(--ISNUMBER(SEARCH({"nasdaq.com","bloomberg.com","wsj.com","seekingalpha.com","valuewalk.com","reuters.com","forbes.com","marketwatch.com","investopedia.com","businessinsider.com","analystratings.com"},B3078)))&gt;0,1,0)</f>
        <v>0</v>
      </c>
      <c r="O3078" t="s">
        <v>3935</v>
      </c>
    </row>
    <row r="3079" spans="1:15" x14ac:dyDescent="0.35">
      <c r="A3079">
        <v>1.6313213703099501</v>
      </c>
      <c r="B3079" t="s">
        <v>6</v>
      </c>
      <c r="C3079" t="s">
        <v>2829</v>
      </c>
      <c r="D3079">
        <v>20150402204500</v>
      </c>
      <c r="E3079" s="1">
        <f>IF(SUMPRODUCT(--ISNUMBER(SEARCH({"ECON_EARNINGSREPORT","ECON_STOCKMARKET"},C3079)))&gt;0,1,0)</f>
        <v>1</v>
      </c>
      <c r="F3079" s="1">
        <f>IF(SUMPRODUCT(--ISNUMBER(SEARCH({"ENV_"},C3079)))&gt;0,1,0)</f>
        <v>0</v>
      </c>
      <c r="G3079" s="1">
        <f>IF(SUMPRODUCT(--ISNUMBER(SEARCH({"DISCRIMINATION","HARASSMENT","HATE_SPEECH","GENDER_VIOLENCE"},C3079)))&gt;0,1,0)</f>
        <v>0</v>
      </c>
      <c r="H3079" s="1">
        <f>IF(SUMPRODUCT(--ISNUMBER(SEARCH({"LEGALIZE","LEGISLATION","TRIAL"},C3079)))&gt;0,1,0)</f>
        <v>0</v>
      </c>
      <c r="I3079" s="1">
        <f>IF(SUMPRODUCT(--ISNUMBER(SEARCH({"LEADER"},C3079)))&gt;0,1,0)</f>
        <v>0</v>
      </c>
      <c r="J3079" t="str">
        <f t="shared" si="192"/>
        <v>2015</v>
      </c>
      <c r="K3079" t="str">
        <f t="shared" si="193"/>
        <v>04</v>
      </c>
      <c r="L3079" t="str">
        <f t="shared" si="194"/>
        <v>02</v>
      </c>
      <c r="M3079" s="2">
        <f t="shared" si="195"/>
        <v>42096.864583333336</v>
      </c>
      <c r="N3079" s="1">
        <f>IF(SUMPRODUCT(--ISNUMBER(SEARCH({"nasdaq.com","bloomberg.com","wsj.com","seekingalpha.com","valuewalk.com","reuters.com","forbes.com","marketwatch.com","investopedia.com","businessinsider.com","analystratings.com"},B3079)))&gt;0,1,0)</f>
        <v>0</v>
      </c>
      <c r="O3079" t="s">
        <v>3935</v>
      </c>
    </row>
    <row r="3080" spans="1:15" x14ac:dyDescent="0.35">
      <c r="A3080">
        <v>-1.5686274509803899</v>
      </c>
      <c r="B3080" t="s">
        <v>2830</v>
      </c>
      <c r="C3080" t="s">
        <v>1559</v>
      </c>
      <c r="D3080">
        <v>20150714181500</v>
      </c>
      <c r="E3080" s="1">
        <f>IF(SUMPRODUCT(--ISNUMBER(SEARCH({"ECON_EARNINGSREPORT","ECON_STOCKMARKET"},C3080)))&gt;0,1,0)</f>
        <v>1</v>
      </c>
      <c r="F3080" s="1">
        <f>IF(SUMPRODUCT(--ISNUMBER(SEARCH({"ENV_"},C3080)))&gt;0,1,0)</f>
        <v>1</v>
      </c>
      <c r="G3080" s="1">
        <f>IF(SUMPRODUCT(--ISNUMBER(SEARCH({"DISCRIMINATION","HARASSMENT","HATE_SPEECH","GENDER_VIOLENCE"},C3080)))&gt;0,1,0)</f>
        <v>0</v>
      </c>
      <c r="H3080" s="1">
        <f>IF(SUMPRODUCT(--ISNUMBER(SEARCH({"LEGALIZE","LEGISLATION","TRIAL"},C3080)))&gt;0,1,0)</f>
        <v>1</v>
      </c>
      <c r="I3080" s="1">
        <f>IF(SUMPRODUCT(--ISNUMBER(SEARCH({"LEADER"},C3080)))&gt;0,1,0)</f>
        <v>1</v>
      </c>
      <c r="J3080" t="str">
        <f t="shared" si="192"/>
        <v>2015</v>
      </c>
      <c r="K3080" t="str">
        <f t="shared" si="193"/>
        <v>07</v>
      </c>
      <c r="L3080" t="str">
        <f t="shared" si="194"/>
        <v>14</v>
      </c>
      <c r="M3080" s="2">
        <f t="shared" si="195"/>
        <v>42199.760416666664</v>
      </c>
      <c r="N3080" s="1">
        <f>IF(SUMPRODUCT(--ISNUMBER(SEARCH({"nasdaq.com","bloomberg.com","wsj.com","seekingalpha.com","valuewalk.com","reuters.com","forbes.com","marketwatch.com","investopedia.com","businessinsider.com","analystratings.com"},B3080)))&gt;0,1,0)</f>
        <v>0</v>
      </c>
      <c r="O3080" t="s">
        <v>3935</v>
      </c>
    </row>
    <row r="3081" spans="1:15" x14ac:dyDescent="0.35">
      <c r="A3081">
        <v>0.934579439252336</v>
      </c>
      <c r="B3081" t="s">
        <v>1460</v>
      </c>
      <c r="C3081" t="s">
        <v>2831</v>
      </c>
      <c r="D3081">
        <v>20160104180000</v>
      </c>
      <c r="E3081" s="1">
        <f>IF(SUMPRODUCT(--ISNUMBER(SEARCH({"ECON_EARNINGSREPORT","ECON_STOCKMARKET"},C3081)))&gt;0,1,0)</f>
        <v>0</v>
      </c>
      <c r="F3081" s="1">
        <f>IF(SUMPRODUCT(--ISNUMBER(SEARCH({"ENV_"},C3081)))&gt;0,1,0)</f>
        <v>0</v>
      </c>
      <c r="G3081" s="1">
        <f>IF(SUMPRODUCT(--ISNUMBER(SEARCH({"DISCRIMINATION","HARASSMENT","HATE_SPEECH","GENDER_VIOLENCE"},C3081)))&gt;0,1,0)</f>
        <v>0</v>
      </c>
      <c r="H3081" s="1">
        <f>IF(SUMPRODUCT(--ISNUMBER(SEARCH({"LEGALIZE","LEGISLATION","TRIAL"},C3081)))&gt;0,1,0)</f>
        <v>1</v>
      </c>
      <c r="I3081" s="1">
        <f>IF(SUMPRODUCT(--ISNUMBER(SEARCH({"LEADER"},C3081)))&gt;0,1,0)</f>
        <v>0</v>
      </c>
      <c r="J3081" t="str">
        <f t="shared" si="192"/>
        <v>2016</v>
      </c>
      <c r="K3081" t="str">
        <f t="shared" si="193"/>
        <v>01</v>
      </c>
      <c r="L3081" t="str">
        <f t="shared" si="194"/>
        <v>04</v>
      </c>
      <c r="M3081" s="2">
        <f t="shared" si="195"/>
        <v>42373.75</v>
      </c>
      <c r="N3081" s="1">
        <f>IF(SUMPRODUCT(--ISNUMBER(SEARCH({"nasdaq.com","bloomberg.com","wsj.com","seekingalpha.com","valuewalk.com","reuters.com","forbes.com","marketwatch.com","investopedia.com","businessinsider.com","analystratings.com"},B3081)))&gt;0,1,0)</f>
        <v>0</v>
      </c>
      <c r="O3081" t="s">
        <v>3935</v>
      </c>
    </row>
    <row r="3082" spans="1:15" x14ac:dyDescent="0.35">
      <c r="A3082">
        <v>0.90744101633393803</v>
      </c>
      <c r="B3082" t="s">
        <v>2832</v>
      </c>
      <c r="C3082" t="s">
        <v>2833</v>
      </c>
      <c r="D3082">
        <v>20151015083000</v>
      </c>
      <c r="E3082" s="1">
        <f>IF(SUMPRODUCT(--ISNUMBER(SEARCH({"ECON_EARNINGSREPORT","ECON_STOCKMARKET"},C3082)))&gt;0,1,0)</f>
        <v>1</v>
      </c>
      <c r="F3082" s="1">
        <f>IF(SUMPRODUCT(--ISNUMBER(SEARCH({"ENV_"},C3082)))&gt;0,1,0)</f>
        <v>0</v>
      </c>
      <c r="G3082" s="1">
        <f>IF(SUMPRODUCT(--ISNUMBER(SEARCH({"DISCRIMINATION","HARASSMENT","HATE_SPEECH","GENDER_VIOLENCE"},C3082)))&gt;0,1,0)</f>
        <v>0</v>
      </c>
      <c r="H3082" s="1">
        <f>IF(SUMPRODUCT(--ISNUMBER(SEARCH({"LEGALIZE","LEGISLATION","TRIAL"},C3082)))&gt;0,1,0)</f>
        <v>0</v>
      </c>
      <c r="I3082" s="1">
        <f>IF(SUMPRODUCT(--ISNUMBER(SEARCH({"LEADER"},C3082)))&gt;0,1,0)</f>
        <v>0</v>
      </c>
      <c r="J3082" t="str">
        <f t="shared" si="192"/>
        <v>2015</v>
      </c>
      <c r="K3082" t="str">
        <f t="shared" si="193"/>
        <v>10</v>
      </c>
      <c r="L3082" t="str">
        <f t="shared" si="194"/>
        <v>15</v>
      </c>
      <c r="M3082" s="2">
        <f t="shared" si="195"/>
        <v>42292.354166666664</v>
      </c>
      <c r="N3082" s="1">
        <f>IF(SUMPRODUCT(--ISNUMBER(SEARCH({"nasdaq.com","bloomberg.com","wsj.com","seekingalpha.com","valuewalk.com","reuters.com","forbes.com","marketwatch.com","investopedia.com","businessinsider.com","analystratings.com"},B3082)))&gt;0,1,0)</f>
        <v>0</v>
      </c>
      <c r="O3082" t="s">
        <v>3935</v>
      </c>
    </row>
    <row r="3083" spans="1:15" x14ac:dyDescent="0.35">
      <c r="A3083">
        <v>-0.27247956403269802</v>
      </c>
      <c r="B3083" t="s">
        <v>25</v>
      </c>
      <c r="C3083" t="s">
        <v>1594</v>
      </c>
      <c r="D3083">
        <v>20150401203000</v>
      </c>
      <c r="E3083" s="1">
        <f>IF(SUMPRODUCT(--ISNUMBER(SEARCH({"ECON_EARNINGSREPORT","ECON_STOCKMARKET"},C3083)))&gt;0,1,0)</f>
        <v>1</v>
      </c>
      <c r="F3083" s="1">
        <f>IF(SUMPRODUCT(--ISNUMBER(SEARCH({"ENV_"},C3083)))&gt;0,1,0)</f>
        <v>0</v>
      </c>
      <c r="G3083" s="1">
        <f>IF(SUMPRODUCT(--ISNUMBER(SEARCH({"DISCRIMINATION","HARASSMENT","HATE_SPEECH","GENDER_VIOLENCE"},C3083)))&gt;0,1,0)</f>
        <v>0</v>
      </c>
      <c r="H3083" s="1">
        <f>IF(SUMPRODUCT(--ISNUMBER(SEARCH({"LEGALIZE","LEGISLATION","TRIAL"},C3083)))&gt;0,1,0)</f>
        <v>0</v>
      </c>
      <c r="I3083" s="1">
        <f>IF(SUMPRODUCT(--ISNUMBER(SEARCH({"LEADER"},C3083)))&gt;0,1,0)</f>
        <v>1</v>
      </c>
      <c r="J3083" t="str">
        <f t="shared" si="192"/>
        <v>2015</v>
      </c>
      <c r="K3083" t="str">
        <f t="shared" si="193"/>
        <v>04</v>
      </c>
      <c r="L3083" t="str">
        <f t="shared" si="194"/>
        <v>01</v>
      </c>
      <c r="M3083" s="2">
        <f t="shared" si="195"/>
        <v>42095.854166666664</v>
      </c>
      <c r="N3083" s="1">
        <f>IF(SUMPRODUCT(--ISNUMBER(SEARCH({"nasdaq.com","bloomberg.com","wsj.com","seekingalpha.com","valuewalk.com","reuters.com","forbes.com","marketwatch.com","investopedia.com","businessinsider.com","analystratings.com"},B3083)))&gt;0,1,0)</f>
        <v>0</v>
      </c>
      <c r="O3083" t="s">
        <v>3935</v>
      </c>
    </row>
    <row r="3084" spans="1:15" x14ac:dyDescent="0.35">
      <c r="A3084">
        <v>0.277008310249307</v>
      </c>
      <c r="B3084" t="s">
        <v>61</v>
      </c>
      <c r="C3084" t="s">
        <v>2834</v>
      </c>
      <c r="D3084">
        <v>20150924204500</v>
      </c>
      <c r="E3084" s="1">
        <f>IF(SUMPRODUCT(--ISNUMBER(SEARCH({"ECON_EARNINGSREPORT","ECON_STOCKMARKET"},C3084)))&gt;0,1,0)</f>
        <v>1</v>
      </c>
      <c r="F3084" s="1">
        <f>IF(SUMPRODUCT(--ISNUMBER(SEARCH({"ENV_"},C3084)))&gt;0,1,0)</f>
        <v>0</v>
      </c>
      <c r="G3084" s="1">
        <f>IF(SUMPRODUCT(--ISNUMBER(SEARCH({"DISCRIMINATION","HARASSMENT","HATE_SPEECH","GENDER_VIOLENCE"},C3084)))&gt;0,1,0)</f>
        <v>0</v>
      </c>
      <c r="H3084" s="1">
        <f>IF(SUMPRODUCT(--ISNUMBER(SEARCH({"LEGALIZE","LEGISLATION","TRIAL"},C3084)))&gt;0,1,0)</f>
        <v>0</v>
      </c>
      <c r="I3084" s="1">
        <f>IF(SUMPRODUCT(--ISNUMBER(SEARCH({"LEADER"},C3084)))&gt;0,1,0)</f>
        <v>0</v>
      </c>
      <c r="J3084" t="str">
        <f t="shared" si="192"/>
        <v>2015</v>
      </c>
      <c r="K3084" t="str">
        <f t="shared" si="193"/>
        <v>09</v>
      </c>
      <c r="L3084" t="str">
        <f t="shared" si="194"/>
        <v>24</v>
      </c>
      <c r="M3084" s="2">
        <f t="shared" si="195"/>
        <v>42271.864583333336</v>
      </c>
      <c r="N3084" s="1">
        <f>IF(SUMPRODUCT(--ISNUMBER(SEARCH({"nasdaq.com","bloomberg.com","wsj.com","seekingalpha.com","valuewalk.com","reuters.com","forbes.com","marketwatch.com","investopedia.com","businessinsider.com","analystratings.com"},B3084)))&gt;0,1,0)</f>
        <v>0</v>
      </c>
      <c r="O3084" t="s">
        <v>3935</v>
      </c>
    </row>
    <row r="3085" spans="1:15" x14ac:dyDescent="0.35">
      <c r="A3085">
        <v>1.0033444816053501</v>
      </c>
      <c r="B3085" t="s">
        <v>128</v>
      </c>
      <c r="C3085" t="s">
        <v>2835</v>
      </c>
      <c r="D3085">
        <v>20150714214500</v>
      </c>
      <c r="E3085" s="1">
        <f>IF(SUMPRODUCT(--ISNUMBER(SEARCH({"ECON_EARNINGSREPORT","ECON_STOCKMARKET"},C3085)))&gt;0,1,0)</f>
        <v>1</v>
      </c>
      <c r="F3085" s="1">
        <f>IF(SUMPRODUCT(--ISNUMBER(SEARCH({"ENV_"},C3085)))&gt;0,1,0)</f>
        <v>0</v>
      </c>
      <c r="G3085" s="1">
        <f>IF(SUMPRODUCT(--ISNUMBER(SEARCH({"DISCRIMINATION","HARASSMENT","HATE_SPEECH","GENDER_VIOLENCE"},C3085)))&gt;0,1,0)</f>
        <v>0</v>
      </c>
      <c r="H3085" s="1">
        <f>IF(SUMPRODUCT(--ISNUMBER(SEARCH({"LEGALIZE","LEGISLATION","TRIAL"},C3085)))&gt;0,1,0)</f>
        <v>0</v>
      </c>
      <c r="I3085" s="1">
        <f>IF(SUMPRODUCT(--ISNUMBER(SEARCH({"LEADER"},C3085)))&gt;0,1,0)</f>
        <v>0</v>
      </c>
      <c r="J3085" t="str">
        <f t="shared" si="192"/>
        <v>2015</v>
      </c>
      <c r="K3085" t="str">
        <f t="shared" si="193"/>
        <v>07</v>
      </c>
      <c r="L3085" t="str">
        <f t="shared" si="194"/>
        <v>14</v>
      </c>
      <c r="M3085" s="2">
        <f t="shared" si="195"/>
        <v>42199.90625</v>
      </c>
      <c r="N3085" s="1">
        <f>IF(SUMPRODUCT(--ISNUMBER(SEARCH({"nasdaq.com","bloomberg.com","wsj.com","seekingalpha.com","valuewalk.com","reuters.com","forbes.com","marketwatch.com","investopedia.com","businessinsider.com","analystratings.com"},B3085)))&gt;0,1,0)</f>
        <v>0</v>
      </c>
      <c r="O3085" t="s">
        <v>3935</v>
      </c>
    </row>
    <row r="3086" spans="1:15" x14ac:dyDescent="0.35">
      <c r="A3086">
        <v>-1.9073569482288799</v>
      </c>
      <c r="B3086" t="s">
        <v>31</v>
      </c>
      <c r="D3086">
        <v>20160329111500</v>
      </c>
      <c r="E3086" s="1">
        <f>IF(SUMPRODUCT(--ISNUMBER(SEARCH({"ECON_EARNINGSREPORT","ECON_STOCKMARKET"},C3086)))&gt;0,1,0)</f>
        <v>0</v>
      </c>
      <c r="F3086" s="1">
        <f>IF(SUMPRODUCT(--ISNUMBER(SEARCH({"ENV_"},C3086)))&gt;0,1,0)</f>
        <v>0</v>
      </c>
      <c r="G3086" s="1">
        <f>IF(SUMPRODUCT(--ISNUMBER(SEARCH({"DISCRIMINATION","HARASSMENT","HATE_SPEECH","GENDER_VIOLENCE"},C3086)))&gt;0,1,0)</f>
        <v>0</v>
      </c>
      <c r="H3086" s="1">
        <f>IF(SUMPRODUCT(--ISNUMBER(SEARCH({"LEGALIZE","LEGISLATION","TRIAL"},C3086)))&gt;0,1,0)</f>
        <v>0</v>
      </c>
      <c r="I3086" s="1">
        <f>IF(SUMPRODUCT(--ISNUMBER(SEARCH({"LEADER"},C3086)))&gt;0,1,0)</f>
        <v>0</v>
      </c>
      <c r="J3086" t="str">
        <f t="shared" si="192"/>
        <v>2016</v>
      </c>
      <c r="K3086" t="str">
        <f t="shared" si="193"/>
        <v>03</v>
      </c>
      <c r="L3086" t="str">
        <f t="shared" si="194"/>
        <v>29</v>
      </c>
      <c r="M3086" s="2">
        <f t="shared" si="195"/>
        <v>42458.46875</v>
      </c>
      <c r="N3086" s="1">
        <f>IF(SUMPRODUCT(--ISNUMBER(SEARCH({"nasdaq.com","bloomberg.com","wsj.com","seekingalpha.com","valuewalk.com","reuters.com","forbes.com","marketwatch.com","investopedia.com","businessinsider.com","analystratings.com"},B3086)))&gt;0,1,0)</f>
        <v>0</v>
      </c>
      <c r="O3086" t="s">
        <v>3935</v>
      </c>
    </row>
    <row r="3087" spans="1:15" x14ac:dyDescent="0.35">
      <c r="A3087">
        <v>0</v>
      </c>
      <c r="B3087" t="s">
        <v>1480</v>
      </c>
      <c r="C3087" t="s">
        <v>1984</v>
      </c>
      <c r="D3087">
        <v>20150921184500</v>
      </c>
      <c r="E3087" s="1">
        <f>IF(SUMPRODUCT(--ISNUMBER(SEARCH({"ECON_EARNINGSREPORT","ECON_STOCKMARKET"},C3087)))&gt;0,1,0)</f>
        <v>1</v>
      </c>
      <c r="F3087" s="1">
        <f>IF(SUMPRODUCT(--ISNUMBER(SEARCH({"ENV_"},C3087)))&gt;0,1,0)</f>
        <v>0</v>
      </c>
      <c r="G3087" s="1">
        <f>IF(SUMPRODUCT(--ISNUMBER(SEARCH({"DISCRIMINATION","HARASSMENT","HATE_SPEECH","GENDER_VIOLENCE"},C3087)))&gt;0,1,0)</f>
        <v>0</v>
      </c>
      <c r="H3087" s="1">
        <f>IF(SUMPRODUCT(--ISNUMBER(SEARCH({"LEGALIZE","LEGISLATION","TRIAL"},C3087)))&gt;0,1,0)</f>
        <v>0</v>
      </c>
      <c r="I3087" s="1">
        <f>IF(SUMPRODUCT(--ISNUMBER(SEARCH({"LEADER"},C3087)))&gt;0,1,0)</f>
        <v>0</v>
      </c>
      <c r="J3087" t="str">
        <f t="shared" si="192"/>
        <v>2015</v>
      </c>
      <c r="K3087" t="str">
        <f t="shared" si="193"/>
        <v>09</v>
      </c>
      <c r="L3087" t="str">
        <f t="shared" si="194"/>
        <v>21</v>
      </c>
      <c r="M3087" s="2">
        <f t="shared" si="195"/>
        <v>42268.78125</v>
      </c>
      <c r="N3087" s="1">
        <f>IF(SUMPRODUCT(--ISNUMBER(SEARCH({"nasdaq.com","bloomberg.com","wsj.com","seekingalpha.com","valuewalk.com","reuters.com","forbes.com","marketwatch.com","investopedia.com","businessinsider.com","analystratings.com"},B3087)))&gt;0,1,0)</f>
        <v>0</v>
      </c>
      <c r="O3087" t="s">
        <v>3935</v>
      </c>
    </row>
    <row r="3088" spans="1:15" x14ac:dyDescent="0.35">
      <c r="A3088">
        <v>1.0204081632653099</v>
      </c>
      <c r="B3088" t="s">
        <v>207</v>
      </c>
      <c r="C3088" t="s">
        <v>2836</v>
      </c>
      <c r="D3088">
        <v>20151029224500</v>
      </c>
      <c r="E3088" s="1">
        <f>IF(SUMPRODUCT(--ISNUMBER(SEARCH({"ECON_EARNINGSREPORT","ECON_STOCKMARKET"},C3088)))&gt;0,1,0)</f>
        <v>0</v>
      </c>
      <c r="F3088" s="1">
        <f>IF(SUMPRODUCT(--ISNUMBER(SEARCH({"ENV_"},C3088)))&gt;0,1,0)</f>
        <v>0</v>
      </c>
      <c r="G3088" s="1">
        <f>IF(SUMPRODUCT(--ISNUMBER(SEARCH({"DISCRIMINATION","HARASSMENT","HATE_SPEECH","GENDER_VIOLENCE"},C3088)))&gt;0,1,0)</f>
        <v>0</v>
      </c>
      <c r="H3088" s="1">
        <f>IF(SUMPRODUCT(--ISNUMBER(SEARCH({"LEGALIZE","LEGISLATION","TRIAL"},C3088)))&gt;0,1,0)</f>
        <v>0</v>
      </c>
      <c r="I3088" s="1">
        <f>IF(SUMPRODUCT(--ISNUMBER(SEARCH({"LEADER"},C3088)))&gt;0,1,0)</f>
        <v>1</v>
      </c>
      <c r="J3088" t="str">
        <f t="shared" si="192"/>
        <v>2015</v>
      </c>
      <c r="K3088" t="str">
        <f t="shared" si="193"/>
        <v>10</v>
      </c>
      <c r="L3088" t="str">
        <f t="shared" si="194"/>
        <v>29</v>
      </c>
      <c r="M3088" s="2">
        <f t="shared" si="195"/>
        <v>42306.947916666664</v>
      </c>
      <c r="N3088" s="1">
        <f>IF(SUMPRODUCT(--ISNUMBER(SEARCH({"nasdaq.com","bloomberg.com","wsj.com","seekingalpha.com","valuewalk.com","reuters.com","forbes.com","marketwatch.com","investopedia.com","businessinsider.com","analystratings.com"},B3088)))&gt;0,1,0)</f>
        <v>0</v>
      </c>
      <c r="O3088" t="s">
        <v>3935</v>
      </c>
    </row>
    <row r="3089" spans="1:15" x14ac:dyDescent="0.35">
      <c r="A3089">
        <v>-2.5537634408602199</v>
      </c>
      <c r="B3089" t="s">
        <v>1498</v>
      </c>
      <c r="C3089" t="s">
        <v>2837</v>
      </c>
      <c r="D3089">
        <v>20150929131500</v>
      </c>
      <c r="E3089" s="1">
        <f>IF(SUMPRODUCT(--ISNUMBER(SEARCH({"ECON_EARNINGSREPORT","ECON_STOCKMARKET"},C3089)))&gt;0,1,0)</f>
        <v>1</v>
      </c>
      <c r="F3089" s="1">
        <f>IF(SUMPRODUCT(--ISNUMBER(SEARCH({"ENV_"},C3089)))&gt;0,1,0)</f>
        <v>1</v>
      </c>
      <c r="G3089" s="1">
        <f>IF(SUMPRODUCT(--ISNUMBER(SEARCH({"DISCRIMINATION","HARASSMENT","HATE_SPEECH","GENDER_VIOLENCE"},C3089)))&gt;0,1,0)</f>
        <v>0</v>
      </c>
      <c r="H3089" s="1">
        <f>IF(SUMPRODUCT(--ISNUMBER(SEARCH({"LEGALIZE","LEGISLATION","TRIAL"},C3089)))&gt;0,1,0)</f>
        <v>0</v>
      </c>
      <c r="I3089" s="1">
        <f>IF(SUMPRODUCT(--ISNUMBER(SEARCH({"LEADER"},C3089)))&gt;0,1,0)</f>
        <v>0</v>
      </c>
      <c r="J3089" t="str">
        <f t="shared" si="192"/>
        <v>2015</v>
      </c>
      <c r="K3089" t="str">
        <f t="shared" si="193"/>
        <v>09</v>
      </c>
      <c r="L3089" t="str">
        <f t="shared" si="194"/>
        <v>29</v>
      </c>
      <c r="M3089" s="2">
        <f t="shared" si="195"/>
        <v>42276.552083333336</v>
      </c>
      <c r="N3089" s="1">
        <f>IF(SUMPRODUCT(--ISNUMBER(SEARCH({"nasdaq.com","bloomberg.com","wsj.com","seekingalpha.com","valuewalk.com","reuters.com","forbes.com","marketwatch.com","investopedia.com","businessinsider.com","analystratings.com"},B3089)))&gt;0,1,0)</f>
        <v>0</v>
      </c>
      <c r="O3089" t="s">
        <v>3935</v>
      </c>
    </row>
    <row r="3090" spans="1:15" x14ac:dyDescent="0.35">
      <c r="A3090">
        <v>-0.47846889952153099</v>
      </c>
      <c r="B3090" t="s">
        <v>51</v>
      </c>
      <c r="D3090">
        <v>20150910180000</v>
      </c>
      <c r="E3090" s="1">
        <f>IF(SUMPRODUCT(--ISNUMBER(SEARCH({"ECON_EARNINGSREPORT","ECON_STOCKMARKET"},C3090)))&gt;0,1,0)</f>
        <v>0</v>
      </c>
      <c r="F3090" s="1">
        <f>IF(SUMPRODUCT(--ISNUMBER(SEARCH({"ENV_"},C3090)))&gt;0,1,0)</f>
        <v>0</v>
      </c>
      <c r="G3090" s="1">
        <f>IF(SUMPRODUCT(--ISNUMBER(SEARCH({"DISCRIMINATION","HARASSMENT","HATE_SPEECH","GENDER_VIOLENCE"},C3090)))&gt;0,1,0)</f>
        <v>0</v>
      </c>
      <c r="H3090" s="1">
        <f>IF(SUMPRODUCT(--ISNUMBER(SEARCH({"LEGALIZE","LEGISLATION","TRIAL"},C3090)))&gt;0,1,0)</f>
        <v>0</v>
      </c>
      <c r="I3090" s="1">
        <f>IF(SUMPRODUCT(--ISNUMBER(SEARCH({"LEADER"},C3090)))&gt;0,1,0)</f>
        <v>0</v>
      </c>
      <c r="J3090" t="str">
        <f t="shared" si="192"/>
        <v>2015</v>
      </c>
      <c r="K3090" t="str">
        <f t="shared" si="193"/>
        <v>09</v>
      </c>
      <c r="L3090" t="str">
        <f t="shared" si="194"/>
        <v>10</v>
      </c>
      <c r="M3090" s="2">
        <f t="shared" si="195"/>
        <v>42257.75</v>
      </c>
      <c r="N3090" s="1">
        <f>IF(SUMPRODUCT(--ISNUMBER(SEARCH({"nasdaq.com","bloomberg.com","wsj.com","seekingalpha.com","valuewalk.com","reuters.com","forbes.com","marketwatch.com","investopedia.com","businessinsider.com","analystratings.com"},B3090)))&gt;0,1,0)</f>
        <v>0</v>
      </c>
      <c r="O3090" t="s">
        <v>3935</v>
      </c>
    </row>
    <row r="3091" spans="1:15" x14ac:dyDescent="0.35">
      <c r="A3091">
        <v>0.30487804878048802</v>
      </c>
      <c r="B3091" t="s">
        <v>1928</v>
      </c>
      <c r="C3091" t="s">
        <v>2838</v>
      </c>
      <c r="D3091">
        <v>20151004074500</v>
      </c>
      <c r="E3091" s="1">
        <f>IF(SUMPRODUCT(--ISNUMBER(SEARCH({"ECON_EARNINGSREPORT","ECON_STOCKMARKET"},C3091)))&gt;0,1,0)</f>
        <v>0</v>
      </c>
      <c r="F3091" s="1">
        <f>IF(SUMPRODUCT(--ISNUMBER(SEARCH({"ENV_"},C3091)))&gt;0,1,0)</f>
        <v>0</v>
      </c>
      <c r="G3091" s="1">
        <f>IF(SUMPRODUCT(--ISNUMBER(SEARCH({"DISCRIMINATION","HARASSMENT","HATE_SPEECH","GENDER_VIOLENCE"},C3091)))&gt;0,1,0)</f>
        <v>0</v>
      </c>
      <c r="H3091" s="1">
        <f>IF(SUMPRODUCT(--ISNUMBER(SEARCH({"LEGALIZE","LEGISLATION","TRIAL"},C3091)))&gt;0,1,0)</f>
        <v>0</v>
      </c>
      <c r="I3091" s="1">
        <f>IF(SUMPRODUCT(--ISNUMBER(SEARCH({"LEADER"},C3091)))&gt;0,1,0)</f>
        <v>0</v>
      </c>
      <c r="J3091" t="str">
        <f t="shared" si="192"/>
        <v>2015</v>
      </c>
      <c r="K3091" t="str">
        <f t="shared" si="193"/>
        <v>10</v>
      </c>
      <c r="L3091" t="str">
        <f t="shared" si="194"/>
        <v>04</v>
      </c>
      <c r="M3091" s="2">
        <f t="shared" si="195"/>
        <v>42281.322916666664</v>
      </c>
      <c r="N3091" s="1">
        <f>IF(SUMPRODUCT(--ISNUMBER(SEARCH({"nasdaq.com","bloomberg.com","wsj.com","seekingalpha.com","valuewalk.com","reuters.com","forbes.com","marketwatch.com","investopedia.com","businessinsider.com","analystratings.com"},B3091)))&gt;0,1,0)</f>
        <v>0</v>
      </c>
      <c r="O3091" t="s">
        <v>3935</v>
      </c>
    </row>
    <row r="3092" spans="1:15" x14ac:dyDescent="0.35">
      <c r="A3092">
        <v>-1.1513157894736801</v>
      </c>
      <c r="B3092" t="s">
        <v>25</v>
      </c>
      <c r="D3092">
        <v>20150402133000</v>
      </c>
      <c r="E3092" s="1">
        <f>IF(SUMPRODUCT(--ISNUMBER(SEARCH({"ECON_EARNINGSREPORT","ECON_STOCKMARKET"},C3092)))&gt;0,1,0)</f>
        <v>0</v>
      </c>
      <c r="F3092" s="1">
        <f>IF(SUMPRODUCT(--ISNUMBER(SEARCH({"ENV_"},C3092)))&gt;0,1,0)</f>
        <v>0</v>
      </c>
      <c r="G3092" s="1">
        <f>IF(SUMPRODUCT(--ISNUMBER(SEARCH({"DISCRIMINATION","HARASSMENT","HATE_SPEECH","GENDER_VIOLENCE"},C3092)))&gt;0,1,0)</f>
        <v>0</v>
      </c>
      <c r="H3092" s="1">
        <f>IF(SUMPRODUCT(--ISNUMBER(SEARCH({"LEGALIZE","LEGISLATION","TRIAL"},C3092)))&gt;0,1,0)</f>
        <v>0</v>
      </c>
      <c r="I3092" s="1">
        <f>IF(SUMPRODUCT(--ISNUMBER(SEARCH({"LEADER"},C3092)))&gt;0,1,0)</f>
        <v>0</v>
      </c>
      <c r="J3092" t="str">
        <f t="shared" si="192"/>
        <v>2015</v>
      </c>
      <c r="K3092" t="str">
        <f t="shared" si="193"/>
        <v>04</v>
      </c>
      <c r="L3092" t="str">
        <f t="shared" si="194"/>
        <v>02</v>
      </c>
      <c r="M3092" s="2">
        <f t="shared" si="195"/>
        <v>42096.5625</v>
      </c>
      <c r="N3092" s="1">
        <f>IF(SUMPRODUCT(--ISNUMBER(SEARCH({"nasdaq.com","bloomberg.com","wsj.com","seekingalpha.com","valuewalk.com","reuters.com","forbes.com","marketwatch.com","investopedia.com","businessinsider.com","analystratings.com"},B3092)))&gt;0,1,0)</f>
        <v>0</v>
      </c>
      <c r="O3092" t="s">
        <v>3935</v>
      </c>
    </row>
    <row r="3093" spans="1:15" x14ac:dyDescent="0.35">
      <c r="A3093">
        <v>-1.9753086419753101</v>
      </c>
      <c r="B3093" t="s">
        <v>2839</v>
      </c>
      <c r="C3093" t="s">
        <v>2840</v>
      </c>
      <c r="D3093">
        <v>20150715100000</v>
      </c>
      <c r="E3093" s="1">
        <f>IF(SUMPRODUCT(--ISNUMBER(SEARCH({"ECON_EARNINGSREPORT","ECON_STOCKMARKET"},C3093)))&gt;0,1,0)</f>
        <v>0</v>
      </c>
      <c r="F3093" s="1">
        <f>IF(SUMPRODUCT(--ISNUMBER(SEARCH({"ENV_"},C3093)))&gt;0,1,0)</f>
        <v>0</v>
      </c>
      <c r="G3093" s="1">
        <f>IF(SUMPRODUCT(--ISNUMBER(SEARCH({"DISCRIMINATION","HARASSMENT","HATE_SPEECH","GENDER_VIOLENCE"},C3093)))&gt;0,1,0)</f>
        <v>0</v>
      </c>
      <c r="H3093" s="1">
        <f>IF(SUMPRODUCT(--ISNUMBER(SEARCH({"LEGALIZE","LEGISLATION","TRIAL"},C3093)))&gt;0,1,0)</f>
        <v>1</v>
      </c>
      <c r="I3093" s="1">
        <f>IF(SUMPRODUCT(--ISNUMBER(SEARCH({"LEADER"},C3093)))&gt;0,1,0)</f>
        <v>1</v>
      </c>
      <c r="J3093" t="str">
        <f t="shared" si="192"/>
        <v>2015</v>
      </c>
      <c r="K3093" t="str">
        <f t="shared" si="193"/>
        <v>07</v>
      </c>
      <c r="L3093" t="str">
        <f t="shared" si="194"/>
        <v>15</v>
      </c>
      <c r="M3093" s="2">
        <f t="shared" si="195"/>
        <v>42200.416666666664</v>
      </c>
      <c r="N3093" s="1">
        <f>IF(SUMPRODUCT(--ISNUMBER(SEARCH({"nasdaq.com","bloomberg.com","wsj.com","seekingalpha.com","valuewalk.com","reuters.com","forbes.com","marketwatch.com","investopedia.com","businessinsider.com","analystratings.com"},B3093)))&gt;0,1,0)</f>
        <v>0</v>
      </c>
      <c r="O3093" t="s">
        <v>3935</v>
      </c>
    </row>
    <row r="3094" spans="1:15" x14ac:dyDescent="0.35">
      <c r="A3094">
        <v>-0.19157088122605401</v>
      </c>
      <c r="B3094" t="s">
        <v>111</v>
      </c>
      <c r="D3094">
        <v>20151002123000</v>
      </c>
      <c r="E3094" s="1">
        <f>IF(SUMPRODUCT(--ISNUMBER(SEARCH({"ECON_EARNINGSREPORT","ECON_STOCKMARKET"},C3094)))&gt;0,1,0)</f>
        <v>0</v>
      </c>
      <c r="F3094" s="1">
        <f>IF(SUMPRODUCT(--ISNUMBER(SEARCH({"ENV_"},C3094)))&gt;0,1,0)</f>
        <v>0</v>
      </c>
      <c r="G3094" s="1">
        <f>IF(SUMPRODUCT(--ISNUMBER(SEARCH({"DISCRIMINATION","HARASSMENT","HATE_SPEECH","GENDER_VIOLENCE"},C3094)))&gt;0,1,0)</f>
        <v>0</v>
      </c>
      <c r="H3094" s="1">
        <f>IF(SUMPRODUCT(--ISNUMBER(SEARCH({"LEGALIZE","LEGISLATION","TRIAL"},C3094)))&gt;0,1,0)</f>
        <v>0</v>
      </c>
      <c r="I3094" s="1">
        <f>IF(SUMPRODUCT(--ISNUMBER(SEARCH({"LEADER"},C3094)))&gt;0,1,0)</f>
        <v>0</v>
      </c>
      <c r="J3094" t="str">
        <f t="shared" si="192"/>
        <v>2015</v>
      </c>
      <c r="K3094" t="str">
        <f t="shared" si="193"/>
        <v>10</v>
      </c>
      <c r="L3094" t="str">
        <f t="shared" si="194"/>
        <v>02</v>
      </c>
      <c r="M3094" s="2">
        <f t="shared" si="195"/>
        <v>42279.520833333336</v>
      </c>
      <c r="N3094" s="1">
        <f>IF(SUMPRODUCT(--ISNUMBER(SEARCH({"nasdaq.com","bloomberg.com","wsj.com","seekingalpha.com","valuewalk.com","reuters.com","forbes.com","marketwatch.com","investopedia.com","businessinsider.com","analystratings.com"},B3094)))&gt;0,1,0)</f>
        <v>0</v>
      </c>
      <c r="O3094" t="s">
        <v>3935</v>
      </c>
    </row>
    <row r="3095" spans="1:15" x14ac:dyDescent="0.35">
      <c r="A3095">
        <v>0.83857442348008404</v>
      </c>
      <c r="B3095" t="s">
        <v>31</v>
      </c>
      <c r="D3095">
        <v>20151221121500</v>
      </c>
      <c r="E3095" s="1">
        <f>IF(SUMPRODUCT(--ISNUMBER(SEARCH({"ECON_EARNINGSREPORT","ECON_STOCKMARKET"},C3095)))&gt;0,1,0)</f>
        <v>0</v>
      </c>
      <c r="F3095" s="1">
        <f>IF(SUMPRODUCT(--ISNUMBER(SEARCH({"ENV_"},C3095)))&gt;0,1,0)</f>
        <v>0</v>
      </c>
      <c r="G3095" s="1">
        <f>IF(SUMPRODUCT(--ISNUMBER(SEARCH({"DISCRIMINATION","HARASSMENT","HATE_SPEECH","GENDER_VIOLENCE"},C3095)))&gt;0,1,0)</f>
        <v>0</v>
      </c>
      <c r="H3095" s="1">
        <f>IF(SUMPRODUCT(--ISNUMBER(SEARCH({"LEGALIZE","LEGISLATION","TRIAL"},C3095)))&gt;0,1,0)</f>
        <v>0</v>
      </c>
      <c r="I3095" s="1">
        <f>IF(SUMPRODUCT(--ISNUMBER(SEARCH({"LEADER"},C3095)))&gt;0,1,0)</f>
        <v>0</v>
      </c>
      <c r="J3095" t="str">
        <f t="shared" si="192"/>
        <v>2015</v>
      </c>
      <c r="K3095" t="str">
        <f t="shared" si="193"/>
        <v>12</v>
      </c>
      <c r="L3095" t="str">
        <f t="shared" si="194"/>
        <v>21</v>
      </c>
      <c r="M3095" s="2">
        <f t="shared" si="195"/>
        <v>42359.510416666664</v>
      </c>
      <c r="N3095" s="1">
        <f>IF(SUMPRODUCT(--ISNUMBER(SEARCH({"nasdaq.com","bloomberg.com","wsj.com","seekingalpha.com","valuewalk.com","reuters.com","forbes.com","marketwatch.com","investopedia.com","businessinsider.com","analystratings.com"},B3095)))&gt;0,1,0)</f>
        <v>0</v>
      </c>
      <c r="O3095" t="s">
        <v>3935</v>
      </c>
    </row>
    <row r="3096" spans="1:15" x14ac:dyDescent="0.35">
      <c r="A3096">
        <v>1.3071895424836599</v>
      </c>
      <c r="B3096" t="s">
        <v>44</v>
      </c>
      <c r="C3096" t="s">
        <v>2841</v>
      </c>
      <c r="D3096">
        <v>20151014223000</v>
      </c>
      <c r="E3096" s="1">
        <f>IF(SUMPRODUCT(--ISNUMBER(SEARCH({"ECON_EARNINGSREPORT","ECON_STOCKMARKET"},C3096)))&gt;0,1,0)</f>
        <v>1</v>
      </c>
      <c r="F3096" s="1">
        <f>IF(SUMPRODUCT(--ISNUMBER(SEARCH({"ENV_"},C3096)))&gt;0,1,0)</f>
        <v>0</v>
      </c>
      <c r="G3096" s="1">
        <f>IF(SUMPRODUCT(--ISNUMBER(SEARCH({"DISCRIMINATION","HARASSMENT","HATE_SPEECH","GENDER_VIOLENCE"},C3096)))&gt;0,1,0)</f>
        <v>0</v>
      </c>
      <c r="H3096" s="1">
        <f>IF(SUMPRODUCT(--ISNUMBER(SEARCH({"LEGALIZE","LEGISLATION","TRIAL"},C3096)))&gt;0,1,0)</f>
        <v>0</v>
      </c>
      <c r="I3096" s="1">
        <f>IF(SUMPRODUCT(--ISNUMBER(SEARCH({"LEADER"},C3096)))&gt;0,1,0)</f>
        <v>1</v>
      </c>
      <c r="J3096" t="str">
        <f t="shared" si="192"/>
        <v>2015</v>
      </c>
      <c r="K3096" t="str">
        <f t="shared" si="193"/>
        <v>10</v>
      </c>
      <c r="L3096" t="str">
        <f t="shared" si="194"/>
        <v>14</v>
      </c>
      <c r="M3096" s="2">
        <f t="shared" si="195"/>
        <v>42291.9375</v>
      </c>
      <c r="N3096" s="1">
        <f>IF(SUMPRODUCT(--ISNUMBER(SEARCH({"nasdaq.com","bloomberg.com","wsj.com","seekingalpha.com","valuewalk.com","reuters.com","forbes.com","marketwatch.com","investopedia.com","businessinsider.com","analystratings.com"},B3096)))&gt;0,1,0)</f>
        <v>0</v>
      </c>
      <c r="O3096" t="s">
        <v>3935</v>
      </c>
    </row>
    <row r="3097" spans="1:15" x14ac:dyDescent="0.35">
      <c r="A3097">
        <v>0</v>
      </c>
      <c r="B3097" t="s">
        <v>1769</v>
      </c>
      <c r="C3097" t="s">
        <v>2842</v>
      </c>
      <c r="D3097">
        <v>20150928180000</v>
      </c>
      <c r="E3097" s="1">
        <f>IF(SUMPRODUCT(--ISNUMBER(SEARCH({"ECON_EARNINGSREPORT","ECON_STOCKMARKET"},C3097)))&gt;0,1,0)</f>
        <v>1</v>
      </c>
      <c r="F3097" s="1">
        <f>IF(SUMPRODUCT(--ISNUMBER(SEARCH({"ENV_"},C3097)))&gt;0,1,0)</f>
        <v>0</v>
      </c>
      <c r="G3097" s="1">
        <f>IF(SUMPRODUCT(--ISNUMBER(SEARCH({"DISCRIMINATION","HARASSMENT","HATE_SPEECH","GENDER_VIOLENCE"},C3097)))&gt;0,1,0)</f>
        <v>0</v>
      </c>
      <c r="H3097" s="1">
        <f>IF(SUMPRODUCT(--ISNUMBER(SEARCH({"LEGALIZE","LEGISLATION","TRIAL"},C3097)))&gt;0,1,0)</f>
        <v>0</v>
      </c>
      <c r="I3097" s="1">
        <f>IF(SUMPRODUCT(--ISNUMBER(SEARCH({"LEADER"},C3097)))&gt;0,1,0)</f>
        <v>0</v>
      </c>
      <c r="J3097" t="str">
        <f t="shared" si="192"/>
        <v>2015</v>
      </c>
      <c r="K3097" t="str">
        <f t="shared" si="193"/>
        <v>09</v>
      </c>
      <c r="L3097" t="str">
        <f t="shared" si="194"/>
        <v>28</v>
      </c>
      <c r="M3097" s="2">
        <f t="shared" si="195"/>
        <v>42275.75</v>
      </c>
      <c r="N3097" s="1">
        <f>IF(SUMPRODUCT(--ISNUMBER(SEARCH({"nasdaq.com","bloomberg.com","wsj.com","seekingalpha.com","valuewalk.com","reuters.com","forbes.com","marketwatch.com","investopedia.com","businessinsider.com","analystratings.com"},B3097)))&gt;0,1,0)</f>
        <v>0</v>
      </c>
      <c r="O3097" t="s">
        <v>3935</v>
      </c>
    </row>
    <row r="3098" spans="1:15" x14ac:dyDescent="0.35">
      <c r="A3098">
        <v>1.7045454545454499</v>
      </c>
      <c r="B3098" t="s">
        <v>2843</v>
      </c>
      <c r="C3098" t="s">
        <v>2844</v>
      </c>
      <c r="D3098">
        <v>20160415131500</v>
      </c>
      <c r="E3098" s="1">
        <f>IF(SUMPRODUCT(--ISNUMBER(SEARCH({"ECON_EARNINGSREPORT","ECON_STOCKMARKET"},C3098)))&gt;0,1,0)</f>
        <v>0</v>
      </c>
      <c r="F3098" s="1">
        <f>IF(SUMPRODUCT(--ISNUMBER(SEARCH({"ENV_"},C3098)))&gt;0,1,0)</f>
        <v>0</v>
      </c>
      <c r="G3098" s="1">
        <f>IF(SUMPRODUCT(--ISNUMBER(SEARCH({"DISCRIMINATION","HARASSMENT","HATE_SPEECH","GENDER_VIOLENCE"},C3098)))&gt;0,1,0)</f>
        <v>0</v>
      </c>
      <c r="H3098" s="1">
        <f>IF(SUMPRODUCT(--ISNUMBER(SEARCH({"LEGALIZE","LEGISLATION","TRIAL"},C3098)))&gt;0,1,0)</f>
        <v>0</v>
      </c>
      <c r="I3098" s="1">
        <f>IF(SUMPRODUCT(--ISNUMBER(SEARCH({"LEADER"},C3098)))&gt;0,1,0)</f>
        <v>1</v>
      </c>
      <c r="J3098" t="str">
        <f t="shared" si="192"/>
        <v>2016</v>
      </c>
      <c r="K3098" t="str">
        <f t="shared" si="193"/>
        <v>04</v>
      </c>
      <c r="L3098" t="str">
        <f t="shared" si="194"/>
        <v>15</v>
      </c>
      <c r="M3098" s="2">
        <f t="shared" si="195"/>
        <v>42475.552083333336</v>
      </c>
      <c r="N3098" s="1">
        <f>IF(SUMPRODUCT(--ISNUMBER(SEARCH({"nasdaq.com","bloomberg.com","wsj.com","seekingalpha.com","valuewalk.com","reuters.com","forbes.com","marketwatch.com","investopedia.com","businessinsider.com","analystratings.com"},B3098)))&gt;0,1,0)</f>
        <v>0</v>
      </c>
      <c r="O3098" t="s">
        <v>3935</v>
      </c>
    </row>
    <row r="3099" spans="1:15" x14ac:dyDescent="0.35">
      <c r="A3099">
        <v>-0.82417582417582402</v>
      </c>
      <c r="B3099" t="s">
        <v>31</v>
      </c>
      <c r="C3099" t="s">
        <v>2845</v>
      </c>
      <c r="D3099">
        <v>20151223220000</v>
      </c>
      <c r="E3099" s="1">
        <f>IF(SUMPRODUCT(--ISNUMBER(SEARCH({"ECON_EARNINGSREPORT","ECON_STOCKMARKET"},C3099)))&gt;0,1,0)</f>
        <v>1</v>
      </c>
      <c r="F3099" s="1">
        <f>IF(SUMPRODUCT(--ISNUMBER(SEARCH({"ENV_"},C3099)))&gt;0,1,0)</f>
        <v>0</v>
      </c>
      <c r="G3099" s="1">
        <f>IF(SUMPRODUCT(--ISNUMBER(SEARCH({"DISCRIMINATION","HARASSMENT","HATE_SPEECH","GENDER_VIOLENCE"},C3099)))&gt;0,1,0)</f>
        <v>0</v>
      </c>
      <c r="H3099" s="1">
        <f>IF(SUMPRODUCT(--ISNUMBER(SEARCH({"LEGALIZE","LEGISLATION","TRIAL"},C3099)))&gt;0,1,0)</f>
        <v>0</v>
      </c>
      <c r="I3099" s="1">
        <f>IF(SUMPRODUCT(--ISNUMBER(SEARCH({"LEADER"},C3099)))&gt;0,1,0)</f>
        <v>0</v>
      </c>
      <c r="J3099" t="str">
        <f t="shared" si="192"/>
        <v>2015</v>
      </c>
      <c r="K3099" t="str">
        <f t="shared" si="193"/>
        <v>12</v>
      </c>
      <c r="L3099" t="str">
        <f t="shared" si="194"/>
        <v>23</v>
      </c>
      <c r="M3099" s="2">
        <f t="shared" si="195"/>
        <v>42361.916666666664</v>
      </c>
      <c r="N3099" s="1">
        <f>IF(SUMPRODUCT(--ISNUMBER(SEARCH({"nasdaq.com","bloomberg.com","wsj.com","seekingalpha.com","valuewalk.com","reuters.com","forbes.com","marketwatch.com","investopedia.com","businessinsider.com","analystratings.com"},B3099)))&gt;0,1,0)</f>
        <v>0</v>
      </c>
      <c r="O3099" t="s">
        <v>3935</v>
      </c>
    </row>
    <row r="3100" spans="1:15" x14ac:dyDescent="0.35">
      <c r="A3100">
        <v>-2.2727272727272698</v>
      </c>
      <c r="B3100" t="s">
        <v>71</v>
      </c>
      <c r="C3100" t="s">
        <v>2846</v>
      </c>
      <c r="D3100">
        <v>20160330203000</v>
      </c>
      <c r="E3100" s="1">
        <f>IF(SUMPRODUCT(--ISNUMBER(SEARCH({"ECON_EARNINGSREPORT","ECON_STOCKMARKET"},C3100)))&gt;0,1,0)</f>
        <v>0</v>
      </c>
      <c r="F3100" s="1">
        <f>IF(SUMPRODUCT(--ISNUMBER(SEARCH({"ENV_"},C3100)))&gt;0,1,0)</f>
        <v>0</v>
      </c>
      <c r="G3100" s="1">
        <f>IF(SUMPRODUCT(--ISNUMBER(SEARCH({"DISCRIMINATION","HARASSMENT","HATE_SPEECH","GENDER_VIOLENCE"},C3100)))&gt;0,1,0)</f>
        <v>0</v>
      </c>
      <c r="H3100" s="1">
        <f>IF(SUMPRODUCT(--ISNUMBER(SEARCH({"LEGALIZE","LEGISLATION","TRIAL"},C3100)))&gt;0,1,0)</f>
        <v>0</v>
      </c>
      <c r="I3100" s="1">
        <f>IF(SUMPRODUCT(--ISNUMBER(SEARCH({"LEADER"},C3100)))&gt;0,1,0)</f>
        <v>0</v>
      </c>
      <c r="J3100" t="str">
        <f t="shared" si="192"/>
        <v>2016</v>
      </c>
      <c r="K3100" t="str">
        <f t="shared" si="193"/>
        <v>03</v>
      </c>
      <c r="L3100" t="str">
        <f t="shared" si="194"/>
        <v>30</v>
      </c>
      <c r="M3100" s="2">
        <f t="shared" si="195"/>
        <v>42459.854166666664</v>
      </c>
      <c r="N3100" s="1">
        <f>IF(SUMPRODUCT(--ISNUMBER(SEARCH({"nasdaq.com","bloomberg.com","wsj.com","seekingalpha.com","valuewalk.com","reuters.com","forbes.com","marketwatch.com","investopedia.com","businessinsider.com","analystratings.com"},B3100)))&gt;0,1,0)</f>
        <v>1</v>
      </c>
      <c r="O3100" t="s">
        <v>3935</v>
      </c>
    </row>
    <row r="3101" spans="1:15" x14ac:dyDescent="0.35">
      <c r="A3101">
        <v>0.17953321364452399</v>
      </c>
      <c r="B3101" t="s">
        <v>2847</v>
      </c>
      <c r="D3101">
        <v>20150715093000</v>
      </c>
      <c r="E3101" s="1">
        <f>IF(SUMPRODUCT(--ISNUMBER(SEARCH({"ECON_EARNINGSREPORT","ECON_STOCKMARKET"},C3101)))&gt;0,1,0)</f>
        <v>0</v>
      </c>
      <c r="F3101" s="1">
        <f>IF(SUMPRODUCT(--ISNUMBER(SEARCH({"ENV_"},C3101)))&gt;0,1,0)</f>
        <v>0</v>
      </c>
      <c r="G3101" s="1">
        <f>IF(SUMPRODUCT(--ISNUMBER(SEARCH({"DISCRIMINATION","HARASSMENT","HATE_SPEECH","GENDER_VIOLENCE"},C3101)))&gt;0,1,0)</f>
        <v>0</v>
      </c>
      <c r="H3101" s="1">
        <f>IF(SUMPRODUCT(--ISNUMBER(SEARCH({"LEGALIZE","LEGISLATION","TRIAL"},C3101)))&gt;0,1,0)</f>
        <v>0</v>
      </c>
      <c r="I3101" s="1">
        <f>IF(SUMPRODUCT(--ISNUMBER(SEARCH({"LEADER"},C3101)))&gt;0,1,0)</f>
        <v>0</v>
      </c>
      <c r="J3101" t="str">
        <f t="shared" si="192"/>
        <v>2015</v>
      </c>
      <c r="K3101" t="str">
        <f t="shared" si="193"/>
        <v>07</v>
      </c>
      <c r="L3101" t="str">
        <f t="shared" si="194"/>
        <v>15</v>
      </c>
      <c r="M3101" s="2">
        <f t="shared" si="195"/>
        <v>42200.395833333336</v>
      </c>
      <c r="N3101" s="1">
        <f>IF(SUMPRODUCT(--ISNUMBER(SEARCH({"nasdaq.com","bloomberg.com","wsj.com","seekingalpha.com","valuewalk.com","reuters.com","forbes.com","marketwatch.com","investopedia.com","businessinsider.com","analystratings.com"},B3101)))&gt;0,1,0)</f>
        <v>0</v>
      </c>
      <c r="O3101" t="s">
        <v>3935</v>
      </c>
    </row>
    <row r="3102" spans="1:15" x14ac:dyDescent="0.35">
      <c r="A3102">
        <v>-3.5714285714285698</v>
      </c>
      <c r="B3102" t="s">
        <v>10</v>
      </c>
      <c r="C3102" t="s">
        <v>2848</v>
      </c>
      <c r="D3102">
        <v>20160105183000</v>
      </c>
      <c r="E3102" s="1">
        <f>IF(SUMPRODUCT(--ISNUMBER(SEARCH({"ECON_EARNINGSREPORT","ECON_STOCKMARKET"},C3102)))&gt;0,1,0)</f>
        <v>1</v>
      </c>
      <c r="F3102" s="1">
        <f>IF(SUMPRODUCT(--ISNUMBER(SEARCH({"ENV_"},C3102)))&gt;0,1,0)</f>
        <v>0</v>
      </c>
      <c r="G3102" s="1">
        <f>IF(SUMPRODUCT(--ISNUMBER(SEARCH({"DISCRIMINATION","HARASSMENT","HATE_SPEECH","GENDER_VIOLENCE"},C3102)))&gt;0,1,0)</f>
        <v>0</v>
      </c>
      <c r="H3102" s="1">
        <f>IF(SUMPRODUCT(--ISNUMBER(SEARCH({"LEGALIZE","LEGISLATION","TRIAL"},C3102)))&gt;0,1,0)</f>
        <v>0</v>
      </c>
      <c r="I3102" s="1">
        <f>IF(SUMPRODUCT(--ISNUMBER(SEARCH({"LEADER"},C3102)))&gt;0,1,0)</f>
        <v>0</v>
      </c>
      <c r="J3102" t="str">
        <f t="shared" si="192"/>
        <v>2016</v>
      </c>
      <c r="K3102" t="str">
        <f t="shared" si="193"/>
        <v>01</v>
      </c>
      <c r="L3102" t="str">
        <f t="shared" si="194"/>
        <v>05</v>
      </c>
      <c r="M3102" s="2">
        <f t="shared" si="195"/>
        <v>42374.770833333336</v>
      </c>
      <c r="N3102" s="1">
        <f>IF(SUMPRODUCT(--ISNUMBER(SEARCH({"nasdaq.com","bloomberg.com","wsj.com","seekingalpha.com","valuewalk.com","reuters.com","forbes.com","marketwatch.com","investopedia.com","businessinsider.com","analystratings.com"},B3102)))&gt;0,1,0)</f>
        <v>1</v>
      </c>
      <c r="O3102" t="s">
        <v>3935</v>
      </c>
    </row>
    <row r="3103" spans="1:15" x14ac:dyDescent="0.35">
      <c r="A3103">
        <v>0.98314606741572996</v>
      </c>
      <c r="B3103" t="s">
        <v>1498</v>
      </c>
      <c r="C3103" t="s">
        <v>2849</v>
      </c>
      <c r="D3103">
        <v>20151113151500</v>
      </c>
      <c r="E3103" s="1">
        <f>IF(SUMPRODUCT(--ISNUMBER(SEARCH({"ECON_EARNINGSREPORT","ECON_STOCKMARKET"},C3103)))&gt;0,1,0)</f>
        <v>1</v>
      </c>
      <c r="F3103" s="1">
        <f>IF(SUMPRODUCT(--ISNUMBER(SEARCH({"ENV_"},C3103)))&gt;0,1,0)</f>
        <v>0</v>
      </c>
      <c r="G3103" s="1">
        <f>IF(SUMPRODUCT(--ISNUMBER(SEARCH({"DISCRIMINATION","HARASSMENT","HATE_SPEECH","GENDER_VIOLENCE"},C3103)))&gt;0,1,0)</f>
        <v>0</v>
      </c>
      <c r="H3103" s="1">
        <f>IF(SUMPRODUCT(--ISNUMBER(SEARCH({"LEGALIZE","LEGISLATION","TRIAL"},C3103)))&gt;0,1,0)</f>
        <v>0</v>
      </c>
      <c r="I3103" s="1">
        <f>IF(SUMPRODUCT(--ISNUMBER(SEARCH({"LEADER"},C3103)))&gt;0,1,0)</f>
        <v>0</v>
      </c>
      <c r="J3103" t="str">
        <f t="shared" si="192"/>
        <v>2015</v>
      </c>
      <c r="K3103" t="str">
        <f t="shared" si="193"/>
        <v>11</v>
      </c>
      <c r="L3103" t="str">
        <f t="shared" si="194"/>
        <v>13</v>
      </c>
      <c r="M3103" s="2">
        <f t="shared" si="195"/>
        <v>42321.635416666664</v>
      </c>
      <c r="N3103" s="1">
        <f>IF(SUMPRODUCT(--ISNUMBER(SEARCH({"nasdaq.com","bloomberg.com","wsj.com","seekingalpha.com","valuewalk.com","reuters.com","forbes.com","marketwatch.com","investopedia.com","businessinsider.com","analystratings.com"},B3103)))&gt;0,1,0)</f>
        <v>0</v>
      </c>
      <c r="O3103" t="s">
        <v>3935</v>
      </c>
    </row>
    <row r="3104" spans="1:15" x14ac:dyDescent="0.35">
      <c r="A3104">
        <v>0.38610038610038599</v>
      </c>
      <c r="B3104" t="s">
        <v>23</v>
      </c>
      <c r="C3104" t="s">
        <v>1475</v>
      </c>
      <c r="D3104">
        <v>20151014224500</v>
      </c>
      <c r="E3104" s="1">
        <f>IF(SUMPRODUCT(--ISNUMBER(SEARCH({"ECON_EARNINGSREPORT","ECON_STOCKMARKET"},C3104)))&gt;0,1,0)</f>
        <v>1</v>
      </c>
      <c r="F3104" s="1">
        <f>IF(SUMPRODUCT(--ISNUMBER(SEARCH({"ENV_"},C3104)))&gt;0,1,0)</f>
        <v>0</v>
      </c>
      <c r="G3104" s="1">
        <f>IF(SUMPRODUCT(--ISNUMBER(SEARCH({"DISCRIMINATION","HARASSMENT","HATE_SPEECH","GENDER_VIOLENCE"},C3104)))&gt;0,1,0)</f>
        <v>0</v>
      </c>
      <c r="H3104" s="1">
        <f>IF(SUMPRODUCT(--ISNUMBER(SEARCH({"LEGALIZE","LEGISLATION","TRIAL"},C3104)))&gt;0,1,0)</f>
        <v>0</v>
      </c>
      <c r="I3104" s="1">
        <f>IF(SUMPRODUCT(--ISNUMBER(SEARCH({"LEADER"},C3104)))&gt;0,1,0)</f>
        <v>0</v>
      </c>
      <c r="J3104" t="str">
        <f t="shared" si="192"/>
        <v>2015</v>
      </c>
      <c r="K3104" t="str">
        <f t="shared" si="193"/>
        <v>10</v>
      </c>
      <c r="L3104" t="str">
        <f t="shared" si="194"/>
        <v>14</v>
      </c>
      <c r="M3104" s="2">
        <f t="shared" si="195"/>
        <v>42291.947916666664</v>
      </c>
      <c r="N3104" s="1">
        <f>IF(SUMPRODUCT(--ISNUMBER(SEARCH({"nasdaq.com","bloomberg.com","wsj.com","seekingalpha.com","valuewalk.com","reuters.com","forbes.com","marketwatch.com","investopedia.com","businessinsider.com","analystratings.com"},B3104)))&gt;0,1,0)</f>
        <v>0</v>
      </c>
      <c r="O3104" t="s">
        <v>3935</v>
      </c>
    </row>
    <row r="3105" spans="1:15" x14ac:dyDescent="0.35">
      <c r="A3105">
        <v>1.81236673773987</v>
      </c>
      <c r="B3105" t="s">
        <v>140</v>
      </c>
      <c r="C3105" t="s">
        <v>2850</v>
      </c>
      <c r="D3105">
        <v>20160401203000</v>
      </c>
      <c r="E3105" s="1">
        <f>IF(SUMPRODUCT(--ISNUMBER(SEARCH({"ECON_EARNINGSREPORT","ECON_STOCKMARKET"},C3105)))&gt;0,1,0)</f>
        <v>0</v>
      </c>
      <c r="F3105" s="1">
        <f>IF(SUMPRODUCT(--ISNUMBER(SEARCH({"ENV_"},C3105)))&gt;0,1,0)</f>
        <v>0</v>
      </c>
      <c r="G3105" s="1">
        <f>IF(SUMPRODUCT(--ISNUMBER(SEARCH({"DISCRIMINATION","HARASSMENT","HATE_SPEECH","GENDER_VIOLENCE"},C3105)))&gt;0,1,0)</f>
        <v>0</v>
      </c>
      <c r="H3105" s="1">
        <f>IF(SUMPRODUCT(--ISNUMBER(SEARCH({"LEGALIZE","LEGISLATION","TRIAL"},C3105)))&gt;0,1,0)</f>
        <v>1</v>
      </c>
      <c r="I3105" s="1">
        <f>IF(SUMPRODUCT(--ISNUMBER(SEARCH({"LEADER"},C3105)))&gt;0,1,0)</f>
        <v>0</v>
      </c>
      <c r="J3105" t="str">
        <f t="shared" si="192"/>
        <v>2016</v>
      </c>
      <c r="K3105" t="str">
        <f t="shared" si="193"/>
        <v>04</v>
      </c>
      <c r="L3105" t="str">
        <f t="shared" si="194"/>
        <v>01</v>
      </c>
      <c r="M3105" s="2">
        <f t="shared" si="195"/>
        <v>42461.854166666664</v>
      </c>
      <c r="N3105" s="1">
        <f>IF(SUMPRODUCT(--ISNUMBER(SEARCH({"nasdaq.com","bloomberg.com","wsj.com","seekingalpha.com","valuewalk.com","reuters.com","forbes.com","marketwatch.com","investopedia.com","businessinsider.com","analystratings.com"},B3105)))&gt;0,1,0)</f>
        <v>0</v>
      </c>
      <c r="O3105" t="s">
        <v>3935</v>
      </c>
    </row>
    <row r="3106" spans="1:15" x14ac:dyDescent="0.35">
      <c r="A3106">
        <v>-0.854700854700855</v>
      </c>
      <c r="B3106" t="s">
        <v>2058</v>
      </c>
      <c r="C3106" t="s">
        <v>2059</v>
      </c>
      <c r="D3106">
        <v>20150714214500</v>
      </c>
      <c r="E3106" s="1">
        <f>IF(SUMPRODUCT(--ISNUMBER(SEARCH({"ECON_EARNINGSREPORT","ECON_STOCKMARKET"},C3106)))&gt;0,1,0)</f>
        <v>1</v>
      </c>
      <c r="F3106" s="1">
        <f>IF(SUMPRODUCT(--ISNUMBER(SEARCH({"ENV_"},C3106)))&gt;0,1,0)</f>
        <v>1</v>
      </c>
      <c r="G3106" s="1">
        <f>IF(SUMPRODUCT(--ISNUMBER(SEARCH({"DISCRIMINATION","HARASSMENT","HATE_SPEECH","GENDER_VIOLENCE"},C3106)))&gt;0,1,0)</f>
        <v>0</v>
      </c>
      <c r="H3106" s="1">
        <f>IF(SUMPRODUCT(--ISNUMBER(SEARCH({"LEGALIZE","LEGISLATION","TRIAL"},C3106)))&gt;0,1,0)</f>
        <v>0</v>
      </c>
      <c r="I3106" s="1">
        <f>IF(SUMPRODUCT(--ISNUMBER(SEARCH({"LEADER"},C3106)))&gt;0,1,0)</f>
        <v>1</v>
      </c>
      <c r="J3106" t="str">
        <f t="shared" si="192"/>
        <v>2015</v>
      </c>
      <c r="K3106" t="str">
        <f t="shared" si="193"/>
        <v>07</v>
      </c>
      <c r="L3106" t="str">
        <f t="shared" si="194"/>
        <v>14</v>
      </c>
      <c r="M3106" s="2">
        <f t="shared" si="195"/>
        <v>42199.90625</v>
      </c>
      <c r="N3106" s="1">
        <f>IF(SUMPRODUCT(--ISNUMBER(SEARCH({"nasdaq.com","bloomberg.com","wsj.com","seekingalpha.com","valuewalk.com","reuters.com","forbes.com","marketwatch.com","investopedia.com","businessinsider.com","analystratings.com"},B3106)))&gt;0,1,0)</f>
        <v>0</v>
      </c>
      <c r="O3106" t="s">
        <v>3935</v>
      </c>
    </row>
    <row r="3107" spans="1:15" x14ac:dyDescent="0.35">
      <c r="A3107">
        <v>-0.84745762711864403</v>
      </c>
      <c r="B3107" t="s">
        <v>139</v>
      </c>
      <c r="C3107" t="s">
        <v>2851</v>
      </c>
      <c r="D3107">
        <v>20151123183000</v>
      </c>
      <c r="E3107" s="1">
        <f>IF(SUMPRODUCT(--ISNUMBER(SEARCH({"ECON_EARNINGSREPORT","ECON_STOCKMARKET"},C3107)))&gt;0,1,0)</f>
        <v>0</v>
      </c>
      <c r="F3107" s="1">
        <f>IF(SUMPRODUCT(--ISNUMBER(SEARCH({"ENV_"},C3107)))&gt;0,1,0)</f>
        <v>0</v>
      </c>
      <c r="G3107" s="1">
        <f>IF(SUMPRODUCT(--ISNUMBER(SEARCH({"DISCRIMINATION","HARASSMENT","HATE_SPEECH","GENDER_VIOLENCE"},C3107)))&gt;0,1,0)</f>
        <v>0</v>
      </c>
      <c r="H3107" s="1">
        <f>IF(SUMPRODUCT(--ISNUMBER(SEARCH({"LEGALIZE","LEGISLATION","TRIAL"},C3107)))&gt;0,1,0)</f>
        <v>0</v>
      </c>
      <c r="I3107" s="1">
        <f>IF(SUMPRODUCT(--ISNUMBER(SEARCH({"LEADER"},C3107)))&gt;0,1,0)</f>
        <v>0</v>
      </c>
      <c r="J3107" t="str">
        <f t="shared" si="192"/>
        <v>2015</v>
      </c>
      <c r="K3107" t="str">
        <f t="shared" si="193"/>
        <v>11</v>
      </c>
      <c r="L3107" t="str">
        <f t="shared" si="194"/>
        <v>23</v>
      </c>
      <c r="M3107" s="2">
        <f t="shared" si="195"/>
        <v>42331.770833333336</v>
      </c>
      <c r="N3107" s="1">
        <f>IF(SUMPRODUCT(--ISNUMBER(SEARCH({"nasdaq.com","bloomberg.com","wsj.com","seekingalpha.com","valuewalk.com","reuters.com","forbes.com","marketwatch.com","investopedia.com","businessinsider.com","analystratings.com"},B3107)))&gt;0,1,0)</f>
        <v>0</v>
      </c>
      <c r="O3107" t="s">
        <v>3935</v>
      </c>
    </row>
    <row r="3108" spans="1:15" x14ac:dyDescent="0.35">
      <c r="A3108">
        <v>-4.4600938967136097</v>
      </c>
      <c r="B3108" t="s">
        <v>61</v>
      </c>
      <c r="C3108" t="s">
        <v>2852</v>
      </c>
      <c r="D3108">
        <v>20151125190000</v>
      </c>
      <c r="E3108" s="1">
        <f>IF(SUMPRODUCT(--ISNUMBER(SEARCH({"ECON_EARNINGSREPORT","ECON_STOCKMARKET"},C3108)))&gt;0,1,0)</f>
        <v>1</v>
      </c>
      <c r="F3108" s="1">
        <f>IF(SUMPRODUCT(--ISNUMBER(SEARCH({"ENV_"},C3108)))&gt;0,1,0)</f>
        <v>0</v>
      </c>
      <c r="G3108" s="1">
        <f>IF(SUMPRODUCT(--ISNUMBER(SEARCH({"DISCRIMINATION","HARASSMENT","HATE_SPEECH","GENDER_VIOLENCE"},C3108)))&gt;0,1,0)</f>
        <v>0</v>
      </c>
      <c r="H3108" s="1">
        <f>IF(SUMPRODUCT(--ISNUMBER(SEARCH({"LEGALIZE","LEGISLATION","TRIAL"},C3108)))&gt;0,1,0)</f>
        <v>0</v>
      </c>
      <c r="I3108" s="1">
        <f>IF(SUMPRODUCT(--ISNUMBER(SEARCH({"LEADER"},C3108)))&gt;0,1,0)</f>
        <v>0</v>
      </c>
      <c r="J3108" t="str">
        <f t="shared" si="192"/>
        <v>2015</v>
      </c>
      <c r="K3108" t="str">
        <f t="shared" si="193"/>
        <v>11</v>
      </c>
      <c r="L3108" t="str">
        <f t="shared" si="194"/>
        <v>25</v>
      </c>
      <c r="M3108" s="2">
        <f t="shared" si="195"/>
        <v>42333.791666666664</v>
      </c>
      <c r="N3108" s="1">
        <f>IF(SUMPRODUCT(--ISNUMBER(SEARCH({"nasdaq.com","bloomberg.com","wsj.com","seekingalpha.com","valuewalk.com","reuters.com","forbes.com","marketwatch.com","investopedia.com","businessinsider.com","analystratings.com"},B3108)))&gt;0,1,0)</f>
        <v>0</v>
      </c>
      <c r="O3108" t="s">
        <v>3935</v>
      </c>
    </row>
    <row r="3109" spans="1:15" x14ac:dyDescent="0.35">
      <c r="A3109">
        <v>1.21580547112462</v>
      </c>
      <c r="B3109" t="s">
        <v>1554</v>
      </c>
      <c r="C3109" t="s">
        <v>1763</v>
      </c>
      <c r="D3109">
        <v>20151220204500</v>
      </c>
      <c r="E3109" s="1">
        <f>IF(SUMPRODUCT(--ISNUMBER(SEARCH({"ECON_EARNINGSREPORT","ECON_STOCKMARKET"},C3109)))&gt;0,1,0)</f>
        <v>1</v>
      </c>
      <c r="F3109" s="1">
        <f>IF(SUMPRODUCT(--ISNUMBER(SEARCH({"ENV_"},C3109)))&gt;0,1,0)</f>
        <v>0</v>
      </c>
      <c r="G3109" s="1">
        <f>IF(SUMPRODUCT(--ISNUMBER(SEARCH({"DISCRIMINATION","HARASSMENT","HATE_SPEECH","GENDER_VIOLENCE"},C3109)))&gt;0,1,0)</f>
        <v>0</v>
      </c>
      <c r="H3109" s="1">
        <f>IF(SUMPRODUCT(--ISNUMBER(SEARCH({"LEGALIZE","LEGISLATION","TRIAL"},C3109)))&gt;0,1,0)</f>
        <v>1</v>
      </c>
      <c r="I3109" s="1">
        <f>IF(SUMPRODUCT(--ISNUMBER(SEARCH({"LEADER"},C3109)))&gt;0,1,0)</f>
        <v>0</v>
      </c>
      <c r="J3109" t="str">
        <f t="shared" si="192"/>
        <v>2015</v>
      </c>
      <c r="K3109" t="str">
        <f t="shared" si="193"/>
        <v>12</v>
      </c>
      <c r="L3109" t="str">
        <f t="shared" si="194"/>
        <v>20</v>
      </c>
      <c r="M3109" s="2">
        <f t="shared" si="195"/>
        <v>42358.864583333336</v>
      </c>
      <c r="N3109" s="1">
        <f>IF(SUMPRODUCT(--ISNUMBER(SEARCH({"nasdaq.com","bloomberg.com","wsj.com","seekingalpha.com","valuewalk.com","reuters.com","forbes.com","marketwatch.com","investopedia.com","businessinsider.com","analystratings.com"},B3109)))&gt;0,1,0)</f>
        <v>0</v>
      </c>
      <c r="O3109" t="s">
        <v>3935</v>
      </c>
    </row>
    <row r="3110" spans="1:15" x14ac:dyDescent="0.35">
      <c r="A3110">
        <v>1.61290322580645</v>
      </c>
      <c r="B3110" t="s">
        <v>151</v>
      </c>
      <c r="C3110" t="s">
        <v>2853</v>
      </c>
      <c r="D3110">
        <v>20150809090000</v>
      </c>
      <c r="E3110" s="1">
        <f>IF(SUMPRODUCT(--ISNUMBER(SEARCH({"ECON_EARNINGSREPORT","ECON_STOCKMARKET"},C3110)))&gt;0,1,0)</f>
        <v>1</v>
      </c>
      <c r="F3110" s="1">
        <f>IF(SUMPRODUCT(--ISNUMBER(SEARCH({"ENV_"},C3110)))&gt;0,1,0)</f>
        <v>0</v>
      </c>
      <c r="G3110" s="1">
        <f>IF(SUMPRODUCT(--ISNUMBER(SEARCH({"DISCRIMINATION","HARASSMENT","HATE_SPEECH","GENDER_VIOLENCE"},C3110)))&gt;0,1,0)</f>
        <v>0</v>
      </c>
      <c r="H3110" s="1">
        <f>IF(SUMPRODUCT(--ISNUMBER(SEARCH({"LEGALIZE","LEGISLATION","TRIAL"},C3110)))&gt;0,1,0)</f>
        <v>0</v>
      </c>
      <c r="I3110" s="1">
        <f>IF(SUMPRODUCT(--ISNUMBER(SEARCH({"LEADER"},C3110)))&gt;0,1,0)</f>
        <v>0</v>
      </c>
      <c r="J3110" t="str">
        <f t="shared" si="192"/>
        <v>2015</v>
      </c>
      <c r="K3110" t="str">
        <f t="shared" si="193"/>
        <v>08</v>
      </c>
      <c r="L3110" t="str">
        <f t="shared" si="194"/>
        <v>09</v>
      </c>
      <c r="M3110" s="2">
        <f t="shared" si="195"/>
        <v>42225.375</v>
      </c>
      <c r="N3110" s="1">
        <f>IF(SUMPRODUCT(--ISNUMBER(SEARCH({"nasdaq.com","bloomberg.com","wsj.com","seekingalpha.com","valuewalk.com","reuters.com","forbes.com","marketwatch.com","investopedia.com","businessinsider.com","analystratings.com"},B3110)))&gt;0,1,0)</f>
        <v>1</v>
      </c>
      <c r="O3110" t="s">
        <v>3935</v>
      </c>
    </row>
    <row r="3111" spans="1:15" x14ac:dyDescent="0.35">
      <c r="A3111">
        <v>1.7513134851138401</v>
      </c>
      <c r="B3111" t="s">
        <v>950</v>
      </c>
      <c r="C3111" t="s">
        <v>2854</v>
      </c>
      <c r="D3111">
        <v>20150729191500</v>
      </c>
      <c r="E3111" s="1">
        <f>IF(SUMPRODUCT(--ISNUMBER(SEARCH({"ECON_EARNINGSREPORT","ECON_STOCKMARKET"},C3111)))&gt;0,1,0)</f>
        <v>1</v>
      </c>
      <c r="F3111" s="1">
        <f>IF(SUMPRODUCT(--ISNUMBER(SEARCH({"ENV_"},C3111)))&gt;0,1,0)</f>
        <v>0</v>
      </c>
      <c r="G3111" s="1">
        <f>IF(SUMPRODUCT(--ISNUMBER(SEARCH({"DISCRIMINATION","HARASSMENT","HATE_SPEECH","GENDER_VIOLENCE"},C3111)))&gt;0,1,0)</f>
        <v>0</v>
      </c>
      <c r="H3111" s="1">
        <f>IF(SUMPRODUCT(--ISNUMBER(SEARCH({"LEGALIZE","LEGISLATION","TRIAL"},C3111)))&gt;0,1,0)</f>
        <v>0</v>
      </c>
      <c r="I3111" s="1">
        <f>IF(SUMPRODUCT(--ISNUMBER(SEARCH({"LEADER"},C3111)))&gt;0,1,0)</f>
        <v>1</v>
      </c>
      <c r="J3111" t="str">
        <f t="shared" si="192"/>
        <v>2015</v>
      </c>
      <c r="K3111" t="str">
        <f t="shared" si="193"/>
        <v>07</v>
      </c>
      <c r="L3111" t="str">
        <f t="shared" si="194"/>
        <v>29</v>
      </c>
      <c r="M3111" s="2">
        <f t="shared" si="195"/>
        <v>42214.802083333336</v>
      </c>
      <c r="N3111" s="1">
        <f>IF(SUMPRODUCT(--ISNUMBER(SEARCH({"nasdaq.com","bloomberg.com","wsj.com","seekingalpha.com","valuewalk.com","reuters.com","forbes.com","marketwatch.com","investopedia.com","businessinsider.com","analystratings.com"},B3111)))&gt;0,1,0)</f>
        <v>0</v>
      </c>
      <c r="O3111" t="s">
        <v>3935</v>
      </c>
    </row>
    <row r="3112" spans="1:15" x14ac:dyDescent="0.35">
      <c r="A3112">
        <v>0.240384615384615</v>
      </c>
      <c r="B3112" t="s">
        <v>1498</v>
      </c>
      <c r="C3112" t="s">
        <v>2855</v>
      </c>
      <c r="D3112">
        <v>20150419163000</v>
      </c>
      <c r="E3112" s="1">
        <f>IF(SUMPRODUCT(--ISNUMBER(SEARCH({"ECON_EARNINGSREPORT","ECON_STOCKMARKET"},C3112)))&gt;0,1,0)</f>
        <v>1</v>
      </c>
      <c r="F3112" s="1">
        <f>IF(SUMPRODUCT(--ISNUMBER(SEARCH({"ENV_"},C3112)))&gt;0,1,0)</f>
        <v>0</v>
      </c>
      <c r="G3112" s="1">
        <f>IF(SUMPRODUCT(--ISNUMBER(SEARCH({"DISCRIMINATION","HARASSMENT","HATE_SPEECH","GENDER_VIOLENCE"},C3112)))&gt;0,1,0)</f>
        <v>0</v>
      </c>
      <c r="H3112" s="1">
        <f>IF(SUMPRODUCT(--ISNUMBER(SEARCH({"LEGALIZE","LEGISLATION","TRIAL"},C3112)))&gt;0,1,0)</f>
        <v>0</v>
      </c>
      <c r="I3112" s="1">
        <f>IF(SUMPRODUCT(--ISNUMBER(SEARCH({"LEADER"},C3112)))&gt;0,1,0)</f>
        <v>0</v>
      </c>
      <c r="J3112" t="str">
        <f t="shared" si="192"/>
        <v>2015</v>
      </c>
      <c r="K3112" t="str">
        <f t="shared" si="193"/>
        <v>04</v>
      </c>
      <c r="L3112" t="str">
        <f t="shared" si="194"/>
        <v>19</v>
      </c>
      <c r="M3112" s="2">
        <f t="shared" si="195"/>
        <v>42113.6875</v>
      </c>
      <c r="N3112" s="1">
        <f>IF(SUMPRODUCT(--ISNUMBER(SEARCH({"nasdaq.com","bloomberg.com","wsj.com","seekingalpha.com","valuewalk.com","reuters.com","forbes.com","marketwatch.com","investopedia.com","businessinsider.com","analystratings.com"},B3112)))&gt;0,1,0)</f>
        <v>0</v>
      </c>
      <c r="O3112" t="s">
        <v>3935</v>
      </c>
    </row>
    <row r="3113" spans="1:15" x14ac:dyDescent="0.35">
      <c r="A3113">
        <v>-0.87412587412587395</v>
      </c>
      <c r="B3113" t="s">
        <v>1498</v>
      </c>
      <c r="C3113" t="s">
        <v>2856</v>
      </c>
      <c r="D3113">
        <v>20160321151500</v>
      </c>
      <c r="E3113" s="1">
        <f>IF(SUMPRODUCT(--ISNUMBER(SEARCH({"ECON_EARNINGSREPORT","ECON_STOCKMARKET"},C3113)))&gt;0,1,0)</f>
        <v>1</v>
      </c>
      <c r="F3113" s="1">
        <f>IF(SUMPRODUCT(--ISNUMBER(SEARCH({"ENV_"},C3113)))&gt;0,1,0)</f>
        <v>0</v>
      </c>
      <c r="G3113" s="1">
        <f>IF(SUMPRODUCT(--ISNUMBER(SEARCH({"DISCRIMINATION","HARASSMENT","HATE_SPEECH","GENDER_VIOLENCE"},C3113)))&gt;0,1,0)</f>
        <v>0</v>
      </c>
      <c r="H3113" s="1">
        <f>IF(SUMPRODUCT(--ISNUMBER(SEARCH({"LEGALIZE","LEGISLATION","TRIAL"},C3113)))&gt;0,1,0)</f>
        <v>0</v>
      </c>
      <c r="I3113" s="1">
        <f>IF(SUMPRODUCT(--ISNUMBER(SEARCH({"LEADER"},C3113)))&gt;0,1,0)</f>
        <v>0</v>
      </c>
      <c r="J3113" t="str">
        <f t="shared" si="192"/>
        <v>2016</v>
      </c>
      <c r="K3113" t="str">
        <f t="shared" si="193"/>
        <v>03</v>
      </c>
      <c r="L3113" t="str">
        <f t="shared" si="194"/>
        <v>21</v>
      </c>
      <c r="M3113" s="2">
        <f t="shared" si="195"/>
        <v>42450.635416666664</v>
      </c>
      <c r="N3113" s="1">
        <f>IF(SUMPRODUCT(--ISNUMBER(SEARCH({"nasdaq.com","bloomberg.com","wsj.com","seekingalpha.com","valuewalk.com","reuters.com","forbes.com","marketwatch.com","investopedia.com","businessinsider.com","analystratings.com"},B3113)))&gt;0,1,0)</f>
        <v>0</v>
      </c>
      <c r="O3113" t="s">
        <v>3935</v>
      </c>
    </row>
    <row r="3114" spans="1:15" x14ac:dyDescent="0.35">
      <c r="A3114">
        <v>0.732600732600733</v>
      </c>
      <c r="B3114" t="s">
        <v>1769</v>
      </c>
      <c r="C3114" t="s">
        <v>2222</v>
      </c>
      <c r="D3114">
        <v>20151217014500</v>
      </c>
      <c r="E3114" s="1">
        <f>IF(SUMPRODUCT(--ISNUMBER(SEARCH({"ECON_EARNINGSREPORT","ECON_STOCKMARKET"},C3114)))&gt;0,1,0)</f>
        <v>1</v>
      </c>
      <c r="F3114" s="1">
        <f>IF(SUMPRODUCT(--ISNUMBER(SEARCH({"ENV_"},C3114)))&gt;0,1,0)</f>
        <v>0</v>
      </c>
      <c r="G3114" s="1">
        <f>IF(SUMPRODUCT(--ISNUMBER(SEARCH({"DISCRIMINATION","HARASSMENT","HATE_SPEECH","GENDER_VIOLENCE"},C3114)))&gt;0,1,0)</f>
        <v>0</v>
      </c>
      <c r="H3114" s="1">
        <f>IF(SUMPRODUCT(--ISNUMBER(SEARCH({"LEGALIZE","LEGISLATION","TRIAL"},C3114)))&gt;0,1,0)</f>
        <v>0</v>
      </c>
      <c r="I3114" s="1">
        <f>IF(SUMPRODUCT(--ISNUMBER(SEARCH({"LEADER"},C3114)))&gt;0,1,0)</f>
        <v>0</v>
      </c>
      <c r="J3114" t="str">
        <f t="shared" si="192"/>
        <v>2015</v>
      </c>
      <c r="K3114" t="str">
        <f t="shared" si="193"/>
        <v>12</v>
      </c>
      <c r="L3114" t="str">
        <f t="shared" si="194"/>
        <v>17</v>
      </c>
      <c r="M3114" s="2">
        <f t="shared" si="195"/>
        <v>42355.072916666664</v>
      </c>
      <c r="N3114" s="1">
        <f>IF(SUMPRODUCT(--ISNUMBER(SEARCH({"nasdaq.com","bloomberg.com","wsj.com","seekingalpha.com","valuewalk.com","reuters.com","forbes.com","marketwatch.com","investopedia.com","businessinsider.com","analystratings.com"},B3114)))&gt;0,1,0)</f>
        <v>0</v>
      </c>
      <c r="O3114" t="s">
        <v>3935</v>
      </c>
    </row>
    <row r="3115" spans="1:15" x14ac:dyDescent="0.35">
      <c r="A3115">
        <v>0.24752475247524799</v>
      </c>
      <c r="B3115" t="s">
        <v>1480</v>
      </c>
      <c r="C3115" t="s">
        <v>2857</v>
      </c>
      <c r="D3115">
        <v>20150918160000</v>
      </c>
      <c r="E3115" s="1">
        <f>IF(SUMPRODUCT(--ISNUMBER(SEARCH({"ECON_EARNINGSREPORT","ECON_STOCKMARKET"},C3115)))&gt;0,1,0)</f>
        <v>1</v>
      </c>
      <c r="F3115" s="1">
        <f>IF(SUMPRODUCT(--ISNUMBER(SEARCH({"ENV_"},C3115)))&gt;0,1,0)</f>
        <v>0</v>
      </c>
      <c r="G3115" s="1">
        <f>IF(SUMPRODUCT(--ISNUMBER(SEARCH({"DISCRIMINATION","HARASSMENT","HATE_SPEECH","GENDER_VIOLENCE"},C3115)))&gt;0,1,0)</f>
        <v>0</v>
      </c>
      <c r="H3115" s="1">
        <f>IF(SUMPRODUCT(--ISNUMBER(SEARCH({"LEGALIZE","LEGISLATION","TRIAL"},C3115)))&gt;0,1,0)</f>
        <v>0</v>
      </c>
      <c r="I3115" s="1">
        <f>IF(SUMPRODUCT(--ISNUMBER(SEARCH({"LEADER"},C3115)))&gt;0,1,0)</f>
        <v>0</v>
      </c>
      <c r="J3115" t="str">
        <f t="shared" si="192"/>
        <v>2015</v>
      </c>
      <c r="K3115" t="str">
        <f t="shared" si="193"/>
        <v>09</v>
      </c>
      <c r="L3115" t="str">
        <f t="shared" si="194"/>
        <v>18</v>
      </c>
      <c r="M3115" s="2">
        <f t="shared" si="195"/>
        <v>42265.666666666664</v>
      </c>
      <c r="N3115" s="1">
        <f>IF(SUMPRODUCT(--ISNUMBER(SEARCH({"nasdaq.com","bloomberg.com","wsj.com","seekingalpha.com","valuewalk.com","reuters.com","forbes.com","marketwatch.com","investopedia.com","businessinsider.com","analystratings.com"},B3115)))&gt;0,1,0)</f>
        <v>0</v>
      </c>
      <c r="O3115" t="s">
        <v>3935</v>
      </c>
    </row>
    <row r="3116" spans="1:15" x14ac:dyDescent="0.35">
      <c r="A3116">
        <v>-1.1702127659574499</v>
      </c>
      <c r="B3116" t="s">
        <v>2320</v>
      </c>
      <c r="C3116" t="s">
        <v>2858</v>
      </c>
      <c r="D3116">
        <v>20150714231500</v>
      </c>
      <c r="E3116" s="1">
        <f>IF(SUMPRODUCT(--ISNUMBER(SEARCH({"ECON_EARNINGSREPORT","ECON_STOCKMARKET"},C3116)))&gt;0,1,0)</f>
        <v>1</v>
      </c>
      <c r="F3116" s="1">
        <f>IF(SUMPRODUCT(--ISNUMBER(SEARCH({"ENV_"},C3116)))&gt;0,1,0)</f>
        <v>1</v>
      </c>
      <c r="G3116" s="1">
        <f>IF(SUMPRODUCT(--ISNUMBER(SEARCH({"DISCRIMINATION","HARASSMENT","HATE_SPEECH","GENDER_VIOLENCE"},C3116)))&gt;0,1,0)</f>
        <v>0</v>
      </c>
      <c r="H3116" s="1">
        <f>IF(SUMPRODUCT(--ISNUMBER(SEARCH({"LEGALIZE","LEGISLATION","TRIAL"},C3116)))&gt;0,1,0)</f>
        <v>0</v>
      </c>
      <c r="I3116" s="1">
        <f>IF(SUMPRODUCT(--ISNUMBER(SEARCH({"LEADER"},C3116)))&gt;0,1,0)</f>
        <v>1</v>
      </c>
      <c r="J3116" t="str">
        <f t="shared" si="192"/>
        <v>2015</v>
      </c>
      <c r="K3116" t="str">
        <f t="shared" si="193"/>
        <v>07</v>
      </c>
      <c r="L3116" t="str">
        <f t="shared" si="194"/>
        <v>14</v>
      </c>
      <c r="M3116" s="2">
        <f t="shared" si="195"/>
        <v>42199.96875</v>
      </c>
      <c r="N3116" s="1">
        <f>IF(SUMPRODUCT(--ISNUMBER(SEARCH({"nasdaq.com","bloomberg.com","wsj.com","seekingalpha.com","valuewalk.com","reuters.com","forbes.com","marketwatch.com","investopedia.com","businessinsider.com","analystratings.com"},B3116)))&gt;0,1,0)</f>
        <v>0</v>
      </c>
      <c r="O3116" t="s">
        <v>3935</v>
      </c>
    </row>
    <row r="3117" spans="1:15" x14ac:dyDescent="0.35">
      <c r="A3117">
        <v>-0.43541364296081297</v>
      </c>
      <c r="B3117" t="s">
        <v>1930</v>
      </c>
      <c r="C3117" t="s">
        <v>1931</v>
      </c>
      <c r="D3117">
        <v>20160509103000</v>
      </c>
      <c r="E3117" s="1">
        <f>IF(SUMPRODUCT(--ISNUMBER(SEARCH({"ECON_EARNINGSREPORT","ECON_STOCKMARKET"},C3117)))&gt;0,1,0)</f>
        <v>1</v>
      </c>
      <c r="F3117" s="1">
        <f>IF(SUMPRODUCT(--ISNUMBER(SEARCH({"ENV_"},C3117)))&gt;0,1,0)</f>
        <v>0</v>
      </c>
      <c r="G3117" s="1">
        <f>IF(SUMPRODUCT(--ISNUMBER(SEARCH({"DISCRIMINATION","HARASSMENT","HATE_SPEECH","GENDER_VIOLENCE"},C3117)))&gt;0,1,0)</f>
        <v>0</v>
      </c>
      <c r="H3117" s="1">
        <f>IF(SUMPRODUCT(--ISNUMBER(SEARCH({"LEGALIZE","LEGISLATION","TRIAL"},C3117)))&gt;0,1,0)</f>
        <v>0</v>
      </c>
      <c r="I3117" s="1">
        <f>IF(SUMPRODUCT(--ISNUMBER(SEARCH({"LEADER"},C3117)))&gt;0,1,0)</f>
        <v>0</v>
      </c>
      <c r="J3117" t="str">
        <f t="shared" si="192"/>
        <v>2016</v>
      </c>
      <c r="K3117" t="str">
        <f t="shared" si="193"/>
        <v>05</v>
      </c>
      <c r="L3117" t="str">
        <f t="shared" si="194"/>
        <v>09</v>
      </c>
      <c r="M3117" s="2">
        <f t="shared" si="195"/>
        <v>42499.4375</v>
      </c>
      <c r="N3117" s="1">
        <f>IF(SUMPRODUCT(--ISNUMBER(SEARCH({"nasdaq.com","bloomberg.com","wsj.com","seekingalpha.com","valuewalk.com","reuters.com","forbes.com","marketwatch.com","investopedia.com","businessinsider.com","analystratings.com"},B3117)))&gt;0,1,0)</f>
        <v>0</v>
      </c>
      <c r="O3117" t="s">
        <v>3935</v>
      </c>
    </row>
    <row r="3118" spans="1:15" x14ac:dyDescent="0.35">
      <c r="A3118">
        <v>-0.35587188612099602</v>
      </c>
      <c r="B3118" t="s">
        <v>90</v>
      </c>
      <c r="C3118" t="s">
        <v>2859</v>
      </c>
      <c r="D3118">
        <v>20150626200000</v>
      </c>
      <c r="E3118" s="1">
        <f>IF(SUMPRODUCT(--ISNUMBER(SEARCH({"ECON_EARNINGSREPORT","ECON_STOCKMARKET"},C3118)))&gt;0,1,0)</f>
        <v>1</v>
      </c>
      <c r="F3118" s="1">
        <f>IF(SUMPRODUCT(--ISNUMBER(SEARCH({"ENV_"},C3118)))&gt;0,1,0)</f>
        <v>1</v>
      </c>
      <c r="G3118" s="1">
        <f>IF(SUMPRODUCT(--ISNUMBER(SEARCH({"DISCRIMINATION","HARASSMENT","HATE_SPEECH","GENDER_VIOLENCE"},C3118)))&gt;0,1,0)</f>
        <v>0</v>
      </c>
      <c r="H3118" s="1">
        <f>IF(SUMPRODUCT(--ISNUMBER(SEARCH({"LEGALIZE","LEGISLATION","TRIAL"},C3118)))&gt;0,1,0)</f>
        <v>0</v>
      </c>
      <c r="I3118" s="1">
        <f>IF(SUMPRODUCT(--ISNUMBER(SEARCH({"LEADER"},C3118)))&gt;0,1,0)</f>
        <v>0</v>
      </c>
      <c r="J3118" t="str">
        <f t="shared" si="192"/>
        <v>2015</v>
      </c>
      <c r="K3118" t="str">
        <f t="shared" si="193"/>
        <v>06</v>
      </c>
      <c r="L3118" t="str">
        <f t="shared" si="194"/>
        <v>26</v>
      </c>
      <c r="M3118" s="2">
        <f t="shared" si="195"/>
        <v>42181.833333333336</v>
      </c>
      <c r="N3118" s="1">
        <f>IF(SUMPRODUCT(--ISNUMBER(SEARCH({"nasdaq.com","bloomberg.com","wsj.com","seekingalpha.com","valuewalk.com","reuters.com","forbes.com","marketwatch.com","investopedia.com","businessinsider.com","analystratings.com"},B3118)))&gt;0,1,0)</f>
        <v>0</v>
      </c>
      <c r="O3118" t="s">
        <v>3935</v>
      </c>
    </row>
    <row r="3119" spans="1:15" x14ac:dyDescent="0.35">
      <c r="A3119">
        <v>1.0231923601637101</v>
      </c>
      <c r="B3119" t="s">
        <v>107</v>
      </c>
      <c r="C3119" t="s">
        <v>2860</v>
      </c>
      <c r="D3119">
        <v>20151005160000</v>
      </c>
      <c r="E3119" s="1">
        <f>IF(SUMPRODUCT(--ISNUMBER(SEARCH({"ECON_EARNINGSREPORT","ECON_STOCKMARKET"},C3119)))&gt;0,1,0)</f>
        <v>1</v>
      </c>
      <c r="F3119" s="1">
        <f>IF(SUMPRODUCT(--ISNUMBER(SEARCH({"ENV_"},C3119)))&gt;0,1,0)</f>
        <v>0</v>
      </c>
      <c r="G3119" s="1">
        <f>IF(SUMPRODUCT(--ISNUMBER(SEARCH({"DISCRIMINATION","HARASSMENT","HATE_SPEECH","GENDER_VIOLENCE"},C3119)))&gt;0,1,0)</f>
        <v>0</v>
      </c>
      <c r="H3119" s="1">
        <f>IF(SUMPRODUCT(--ISNUMBER(SEARCH({"LEGALIZE","LEGISLATION","TRIAL"},C3119)))&gt;0,1,0)</f>
        <v>0</v>
      </c>
      <c r="I3119" s="1">
        <f>IF(SUMPRODUCT(--ISNUMBER(SEARCH({"LEADER"},C3119)))&gt;0,1,0)</f>
        <v>0</v>
      </c>
      <c r="J3119" t="str">
        <f t="shared" si="192"/>
        <v>2015</v>
      </c>
      <c r="K3119" t="str">
        <f t="shared" si="193"/>
        <v>10</v>
      </c>
      <c r="L3119" t="str">
        <f t="shared" si="194"/>
        <v>05</v>
      </c>
      <c r="M3119" s="2">
        <f t="shared" si="195"/>
        <v>42282.666666666664</v>
      </c>
      <c r="N3119" s="1">
        <f>IF(SUMPRODUCT(--ISNUMBER(SEARCH({"nasdaq.com","bloomberg.com","wsj.com","seekingalpha.com","valuewalk.com","reuters.com","forbes.com","marketwatch.com","investopedia.com","businessinsider.com","analystratings.com"},B3119)))&gt;0,1,0)</f>
        <v>1</v>
      </c>
      <c r="O3119" t="s">
        <v>3935</v>
      </c>
    </row>
    <row r="3120" spans="1:15" x14ac:dyDescent="0.35">
      <c r="A3120">
        <v>-5.6603773584905701</v>
      </c>
      <c r="B3120" t="s">
        <v>37</v>
      </c>
      <c r="C3120" t="s">
        <v>1489</v>
      </c>
      <c r="D3120">
        <v>20150410101500</v>
      </c>
      <c r="E3120" s="1">
        <f>IF(SUMPRODUCT(--ISNUMBER(SEARCH({"ECON_EARNINGSREPORT","ECON_STOCKMARKET"},C3120)))&gt;0,1,0)</f>
        <v>0</v>
      </c>
      <c r="F3120" s="1">
        <f>IF(SUMPRODUCT(--ISNUMBER(SEARCH({"ENV_"},C3120)))&gt;0,1,0)</f>
        <v>0</v>
      </c>
      <c r="G3120" s="1">
        <f>IF(SUMPRODUCT(--ISNUMBER(SEARCH({"DISCRIMINATION","HARASSMENT","HATE_SPEECH","GENDER_VIOLENCE"},C3120)))&gt;0,1,0)</f>
        <v>0</v>
      </c>
      <c r="H3120" s="1">
        <f>IF(SUMPRODUCT(--ISNUMBER(SEARCH({"LEGALIZE","LEGISLATION","TRIAL"},C3120)))&gt;0,1,0)</f>
        <v>0</v>
      </c>
      <c r="I3120" s="1">
        <f>IF(SUMPRODUCT(--ISNUMBER(SEARCH({"LEADER"},C3120)))&gt;0,1,0)</f>
        <v>0</v>
      </c>
      <c r="J3120" t="str">
        <f t="shared" si="192"/>
        <v>2015</v>
      </c>
      <c r="K3120" t="str">
        <f t="shared" si="193"/>
        <v>04</v>
      </c>
      <c r="L3120" t="str">
        <f t="shared" si="194"/>
        <v>10</v>
      </c>
      <c r="M3120" s="2">
        <f t="shared" si="195"/>
        <v>42104.427083333336</v>
      </c>
      <c r="N3120" s="1">
        <f>IF(SUMPRODUCT(--ISNUMBER(SEARCH({"nasdaq.com","bloomberg.com","wsj.com","seekingalpha.com","valuewalk.com","reuters.com","forbes.com","marketwatch.com","investopedia.com","businessinsider.com","analystratings.com"},B3120)))&gt;0,1,0)</f>
        <v>0</v>
      </c>
      <c r="O3120" t="s">
        <v>3935</v>
      </c>
    </row>
    <row r="3121" spans="1:15" x14ac:dyDescent="0.35">
      <c r="A3121">
        <v>-2.5510204081632701</v>
      </c>
      <c r="B3121" t="s">
        <v>346</v>
      </c>
      <c r="C3121" t="s">
        <v>2861</v>
      </c>
      <c r="D3121">
        <v>20150720210000</v>
      </c>
      <c r="E3121" s="1">
        <f>IF(SUMPRODUCT(--ISNUMBER(SEARCH({"ECON_EARNINGSREPORT","ECON_STOCKMARKET"},C3121)))&gt;0,1,0)</f>
        <v>1</v>
      </c>
      <c r="F3121" s="1">
        <f>IF(SUMPRODUCT(--ISNUMBER(SEARCH({"ENV_"},C3121)))&gt;0,1,0)</f>
        <v>0</v>
      </c>
      <c r="G3121" s="1">
        <f>IF(SUMPRODUCT(--ISNUMBER(SEARCH({"DISCRIMINATION","HARASSMENT","HATE_SPEECH","GENDER_VIOLENCE"},C3121)))&gt;0,1,0)</f>
        <v>0</v>
      </c>
      <c r="H3121" s="1">
        <f>IF(SUMPRODUCT(--ISNUMBER(SEARCH({"LEGALIZE","LEGISLATION","TRIAL"},C3121)))&gt;0,1,0)</f>
        <v>0</v>
      </c>
      <c r="I3121" s="1">
        <f>IF(SUMPRODUCT(--ISNUMBER(SEARCH({"LEADER"},C3121)))&gt;0,1,0)</f>
        <v>0</v>
      </c>
      <c r="J3121" t="str">
        <f t="shared" si="192"/>
        <v>2015</v>
      </c>
      <c r="K3121" t="str">
        <f t="shared" si="193"/>
        <v>07</v>
      </c>
      <c r="L3121" t="str">
        <f t="shared" si="194"/>
        <v>20</v>
      </c>
      <c r="M3121" s="2">
        <f t="shared" si="195"/>
        <v>42205.875</v>
      </c>
      <c r="N3121" s="1">
        <f>IF(SUMPRODUCT(--ISNUMBER(SEARCH({"nasdaq.com","bloomberg.com","wsj.com","seekingalpha.com","valuewalk.com","reuters.com","forbes.com","marketwatch.com","investopedia.com","businessinsider.com","analystratings.com"},B3121)))&gt;0,1,0)</f>
        <v>0</v>
      </c>
      <c r="O3121" t="s">
        <v>3935</v>
      </c>
    </row>
    <row r="3122" spans="1:15" x14ac:dyDescent="0.35">
      <c r="A3122">
        <v>0.40040040040039998</v>
      </c>
      <c r="B3122" t="s">
        <v>71</v>
      </c>
      <c r="C3122" t="s">
        <v>2862</v>
      </c>
      <c r="D3122">
        <v>20150501141500</v>
      </c>
      <c r="E3122" s="1">
        <f>IF(SUMPRODUCT(--ISNUMBER(SEARCH({"ECON_EARNINGSREPORT","ECON_STOCKMARKET"},C3122)))&gt;0,1,0)</f>
        <v>1</v>
      </c>
      <c r="F3122" s="1">
        <f>IF(SUMPRODUCT(--ISNUMBER(SEARCH({"ENV_"},C3122)))&gt;0,1,0)</f>
        <v>0</v>
      </c>
      <c r="G3122" s="1">
        <f>IF(SUMPRODUCT(--ISNUMBER(SEARCH({"DISCRIMINATION","HARASSMENT","HATE_SPEECH","GENDER_VIOLENCE"},C3122)))&gt;0,1,0)</f>
        <v>0</v>
      </c>
      <c r="H3122" s="1">
        <f>IF(SUMPRODUCT(--ISNUMBER(SEARCH({"LEGALIZE","LEGISLATION","TRIAL"},C3122)))&gt;0,1,0)</f>
        <v>0</v>
      </c>
      <c r="I3122" s="1">
        <f>IF(SUMPRODUCT(--ISNUMBER(SEARCH({"LEADER"},C3122)))&gt;0,1,0)</f>
        <v>0</v>
      </c>
      <c r="J3122" t="str">
        <f t="shared" si="192"/>
        <v>2015</v>
      </c>
      <c r="K3122" t="str">
        <f t="shared" si="193"/>
        <v>05</v>
      </c>
      <c r="L3122" t="str">
        <f t="shared" si="194"/>
        <v>01</v>
      </c>
      <c r="M3122" s="2">
        <f t="shared" si="195"/>
        <v>42125.59375</v>
      </c>
      <c r="N3122" s="1">
        <f>IF(SUMPRODUCT(--ISNUMBER(SEARCH({"nasdaq.com","bloomberg.com","wsj.com","seekingalpha.com","valuewalk.com","reuters.com","forbes.com","marketwatch.com","investopedia.com","businessinsider.com","analystratings.com"},B3122)))&gt;0,1,0)</f>
        <v>1</v>
      </c>
      <c r="O3122" t="s">
        <v>3935</v>
      </c>
    </row>
    <row r="3123" spans="1:15" x14ac:dyDescent="0.35">
      <c r="A3123">
        <v>-2.68948655256724</v>
      </c>
      <c r="B3123" t="s">
        <v>6</v>
      </c>
      <c r="C3123" t="s">
        <v>2863</v>
      </c>
      <c r="D3123">
        <v>20160331160000</v>
      </c>
      <c r="E3123" s="1">
        <f>IF(SUMPRODUCT(--ISNUMBER(SEARCH({"ECON_EARNINGSREPORT","ECON_STOCKMARKET"},C3123)))&gt;0,1,0)</f>
        <v>1</v>
      </c>
      <c r="F3123" s="1">
        <f>IF(SUMPRODUCT(--ISNUMBER(SEARCH({"ENV_"},C3123)))&gt;0,1,0)</f>
        <v>0</v>
      </c>
      <c r="G3123" s="1">
        <f>IF(SUMPRODUCT(--ISNUMBER(SEARCH({"DISCRIMINATION","HARASSMENT","HATE_SPEECH","GENDER_VIOLENCE"},C3123)))&gt;0,1,0)</f>
        <v>0</v>
      </c>
      <c r="H3123" s="1">
        <f>IF(SUMPRODUCT(--ISNUMBER(SEARCH({"LEGALIZE","LEGISLATION","TRIAL"},C3123)))&gt;0,1,0)</f>
        <v>0</v>
      </c>
      <c r="I3123" s="1">
        <f>IF(SUMPRODUCT(--ISNUMBER(SEARCH({"LEADER"},C3123)))&gt;0,1,0)</f>
        <v>0</v>
      </c>
      <c r="J3123" t="str">
        <f t="shared" si="192"/>
        <v>2016</v>
      </c>
      <c r="K3123" t="str">
        <f t="shared" si="193"/>
        <v>03</v>
      </c>
      <c r="L3123" t="str">
        <f t="shared" si="194"/>
        <v>31</v>
      </c>
      <c r="M3123" s="2">
        <f t="shared" si="195"/>
        <v>42460.666666666664</v>
      </c>
      <c r="N3123" s="1">
        <f>IF(SUMPRODUCT(--ISNUMBER(SEARCH({"nasdaq.com","bloomberg.com","wsj.com","seekingalpha.com","valuewalk.com","reuters.com","forbes.com","marketwatch.com","investopedia.com","businessinsider.com","analystratings.com"},B3123)))&gt;0,1,0)</f>
        <v>0</v>
      </c>
      <c r="O3123" t="s">
        <v>3935</v>
      </c>
    </row>
    <row r="3124" spans="1:15" x14ac:dyDescent="0.35">
      <c r="A3124">
        <v>0.49833887043189401</v>
      </c>
      <c r="B3124" t="s">
        <v>6</v>
      </c>
      <c r="C3124" t="s">
        <v>2864</v>
      </c>
      <c r="D3124">
        <v>20160609013000</v>
      </c>
      <c r="E3124" s="1">
        <f>IF(SUMPRODUCT(--ISNUMBER(SEARCH({"ECON_EARNINGSREPORT","ECON_STOCKMARKET"},C3124)))&gt;0,1,0)</f>
        <v>1</v>
      </c>
      <c r="F3124" s="1">
        <f>IF(SUMPRODUCT(--ISNUMBER(SEARCH({"ENV_"},C3124)))&gt;0,1,0)</f>
        <v>0</v>
      </c>
      <c r="G3124" s="1">
        <f>IF(SUMPRODUCT(--ISNUMBER(SEARCH({"DISCRIMINATION","HARASSMENT","HATE_SPEECH","GENDER_VIOLENCE"},C3124)))&gt;0,1,0)</f>
        <v>0</v>
      </c>
      <c r="H3124" s="1">
        <f>IF(SUMPRODUCT(--ISNUMBER(SEARCH({"LEGALIZE","LEGISLATION","TRIAL"},C3124)))&gt;0,1,0)</f>
        <v>0</v>
      </c>
      <c r="I3124" s="1">
        <f>IF(SUMPRODUCT(--ISNUMBER(SEARCH({"LEADER"},C3124)))&gt;0,1,0)</f>
        <v>0</v>
      </c>
      <c r="J3124" t="str">
        <f t="shared" si="192"/>
        <v>2016</v>
      </c>
      <c r="K3124" t="str">
        <f t="shared" si="193"/>
        <v>06</v>
      </c>
      <c r="L3124" t="str">
        <f t="shared" si="194"/>
        <v>09</v>
      </c>
      <c r="M3124" s="2">
        <f t="shared" si="195"/>
        <v>42530.0625</v>
      </c>
      <c r="N3124" s="1">
        <f>IF(SUMPRODUCT(--ISNUMBER(SEARCH({"nasdaq.com","bloomberg.com","wsj.com","seekingalpha.com","valuewalk.com","reuters.com","forbes.com","marketwatch.com","investopedia.com","businessinsider.com","analystratings.com"},B3124)))&gt;0,1,0)</f>
        <v>0</v>
      </c>
      <c r="O3124" t="s">
        <v>3935</v>
      </c>
    </row>
    <row r="3125" spans="1:15" x14ac:dyDescent="0.35">
      <c r="A3125">
        <v>-2.23880597014925</v>
      </c>
      <c r="B3125" t="s">
        <v>316</v>
      </c>
      <c r="C3125" t="s">
        <v>2865</v>
      </c>
      <c r="D3125">
        <v>20150716090000</v>
      </c>
      <c r="E3125" s="1">
        <f>IF(SUMPRODUCT(--ISNUMBER(SEARCH({"ECON_EARNINGSREPORT","ECON_STOCKMARKET"},C3125)))&gt;0,1,0)</f>
        <v>0</v>
      </c>
      <c r="F3125" s="1">
        <f>IF(SUMPRODUCT(--ISNUMBER(SEARCH({"ENV_"},C3125)))&gt;0,1,0)</f>
        <v>0</v>
      </c>
      <c r="G3125" s="1">
        <f>IF(SUMPRODUCT(--ISNUMBER(SEARCH({"DISCRIMINATION","HARASSMENT","HATE_SPEECH","GENDER_VIOLENCE"},C3125)))&gt;0,1,0)</f>
        <v>0</v>
      </c>
      <c r="H3125" s="1">
        <f>IF(SUMPRODUCT(--ISNUMBER(SEARCH({"LEGALIZE","LEGISLATION","TRIAL"},C3125)))&gt;0,1,0)</f>
        <v>1</v>
      </c>
      <c r="I3125" s="1">
        <f>IF(SUMPRODUCT(--ISNUMBER(SEARCH({"LEADER"},C3125)))&gt;0,1,0)</f>
        <v>1</v>
      </c>
      <c r="J3125" t="str">
        <f t="shared" si="192"/>
        <v>2015</v>
      </c>
      <c r="K3125" t="str">
        <f t="shared" si="193"/>
        <v>07</v>
      </c>
      <c r="L3125" t="str">
        <f t="shared" si="194"/>
        <v>16</v>
      </c>
      <c r="M3125" s="2">
        <f t="shared" si="195"/>
        <v>42201.375</v>
      </c>
      <c r="N3125" s="1">
        <f>IF(SUMPRODUCT(--ISNUMBER(SEARCH({"nasdaq.com","bloomberg.com","wsj.com","seekingalpha.com","valuewalk.com","reuters.com","forbes.com","marketwatch.com","investopedia.com","businessinsider.com","analystratings.com"},B3125)))&gt;0,1,0)</f>
        <v>1</v>
      </c>
      <c r="O3125" t="s">
        <v>3935</v>
      </c>
    </row>
    <row r="3126" spans="1:15" x14ac:dyDescent="0.35">
      <c r="A3126">
        <v>0.77160493827160503</v>
      </c>
      <c r="B3126" t="s">
        <v>65</v>
      </c>
      <c r="C3126" t="s">
        <v>2866</v>
      </c>
      <c r="D3126">
        <v>20150714181500</v>
      </c>
      <c r="E3126" s="1">
        <f>IF(SUMPRODUCT(--ISNUMBER(SEARCH({"ECON_EARNINGSREPORT","ECON_STOCKMARKET"},C3126)))&gt;0,1,0)</f>
        <v>1</v>
      </c>
      <c r="F3126" s="1">
        <f>IF(SUMPRODUCT(--ISNUMBER(SEARCH({"ENV_"},C3126)))&gt;0,1,0)</f>
        <v>0</v>
      </c>
      <c r="G3126" s="1">
        <f>IF(SUMPRODUCT(--ISNUMBER(SEARCH({"DISCRIMINATION","HARASSMENT","HATE_SPEECH","GENDER_VIOLENCE"},C3126)))&gt;0,1,0)</f>
        <v>0</v>
      </c>
      <c r="H3126" s="1">
        <f>IF(SUMPRODUCT(--ISNUMBER(SEARCH({"LEGALIZE","LEGISLATION","TRIAL"},C3126)))&gt;0,1,0)</f>
        <v>0</v>
      </c>
      <c r="I3126" s="1">
        <f>IF(SUMPRODUCT(--ISNUMBER(SEARCH({"LEADER"},C3126)))&gt;0,1,0)</f>
        <v>1</v>
      </c>
      <c r="J3126" t="str">
        <f t="shared" si="192"/>
        <v>2015</v>
      </c>
      <c r="K3126" t="str">
        <f t="shared" si="193"/>
        <v>07</v>
      </c>
      <c r="L3126" t="str">
        <f t="shared" si="194"/>
        <v>14</v>
      </c>
      <c r="M3126" s="2">
        <f t="shared" si="195"/>
        <v>42199.760416666664</v>
      </c>
      <c r="N3126" s="1">
        <f>IF(SUMPRODUCT(--ISNUMBER(SEARCH({"nasdaq.com","bloomberg.com","wsj.com","seekingalpha.com","valuewalk.com","reuters.com","forbes.com","marketwatch.com","investopedia.com","businessinsider.com","analystratings.com"},B3126)))&gt;0,1,0)</f>
        <v>0</v>
      </c>
      <c r="O3126" t="s">
        <v>3935</v>
      </c>
    </row>
    <row r="3127" spans="1:15" x14ac:dyDescent="0.35">
      <c r="A3127">
        <v>0.52160953800298104</v>
      </c>
      <c r="B3127" t="s">
        <v>1271</v>
      </c>
      <c r="D3127">
        <v>20150707154500</v>
      </c>
      <c r="E3127" s="1">
        <f>IF(SUMPRODUCT(--ISNUMBER(SEARCH({"ECON_EARNINGSREPORT","ECON_STOCKMARKET"},C3127)))&gt;0,1,0)</f>
        <v>0</v>
      </c>
      <c r="F3127" s="1">
        <f>IF(SUMPRODUCT(--ISNUMBER(SEARCH({"ENV_"},C3127)))&gt;0,1,0)</f>
        <v>0</v>
      </c>
      <c r="G3127" s="1">
        <f>IF(SUMPRODUCT(--ISNUMBER(SEARCH({"DISCRIMINATION","HARASSMENT","HATE_SPEECH","GENDER_VIOLENCE"},C3127)))&gt;0,1,0)</f>
        <v>0</v>
      </c>
      <c r="H3127" s="1">
        <f>IF(SUMPRODUCT(--ISNUMBER(SEARCH({"LEGALIZE","LEGISLATION","TRIAL"},C3127)))&gt;0,1,0)</f>
        <v>0</v>
      </c>
      <c r="I3127" s="1">
        <f>IF(SUMPRODUCT(--ISNUMBER(SEARCH({"LEADER"},C3127)))&gt;0,1,0)</f>
        <v>0</v>
      </c>
      <c r="J3127" t="str">
        <f t="shared" si="192"/>
        <v>2015</v>
      </c>
      <c r="K3127" t="str">
        <f t="shared" si="193"/>
        <v>07</v>
      </c>
      <c r="L3127" t="str">
        <f t="shared" si="194"/>
        <v>07</v>
      </c>
      <c r="M3127" s="2">
        <f t="shared" si="195"/>
        <v>42192.65625</v>
      </c>
      <c r="N3127" s="1">
        <f>IF(SUMPRODUCT(--ISNUMBER(SEARCH({"nasdaq.com","bloomberg.com","wsj.com","seekingalpha.com","valuewalk.com","reuters.com","forbes.com","marketwatch.com","investopedia.com","businessinsider.com","analystratings.com"},B3127)))&gt;0,1,0)</f>
        <v>0</v>
      </c>
      <c r="O3127" t="s">
        <v>3935</v>
      </c>
    </row>
    <row r="3128" spans="1:15" x14ac:dyDescent="0.35">
      <c r="A3128">
        <v>-1.74672489082969</v>
      </c>
      <c r="B3128" t="s">
        <v>126</v>
      </c>
      <c r="D3128">
        <v>20150817011500</v>
      </c>
      <c r="E3128" s="1">
        <f>IF(SUMPRODUCT(--ISNUMBER(SEARCH({"ECON_EARNINGSREPORT","ECON_STOCKMARKET"},C3128)))&gt;0,1,0)</f>
        <v>0</v>
      </c>
      <c r="F3128" s="1">
        <f>IF(SUMPRODUCT(--ISNUMBER(SEARCH({"ENV_"},C3128)))&gt;0,1,0)</f>
        <v>0</v>
      </c>
      <c r="G3128" s="1">
        <f>IF(SUMPRODUCT(--ISNUMBER(SEARCH({"DISCRIMINATION","HARASSMENT","HATE_SPEECH","GENDER_VIOLENCE"},C3128)))&gt;0,1,0)</f>
        <v>0</v>
      </c>
      <c r="H3128" s="1">
        <f>IF(SUMPRODUCT(--ISNUMBER(SEARCH({"LEGALIZE","LEGISLATION","TRIAL"},C3128)))&gt;0,1,0)</f>
        <v>0</v>
      </c>
      <c r="I3128" s="1">
        <f>IF(SUMPRODUCT(--ISNUMBER(SEARCH({"LEADER"},C3128)))&gt;0,1,0)</f>
        <v>0</v>
      </c>
      <c r="J3128" t="str">
        <f t="shared" si="192"/>
        <v>2015</v>
      </c>
      <c r="K3128" t="str">
        <f t="shared" si="193"/>
        <v>08</v>
      </c>
      <c r="L3128" t="str">
        <f t="shared" si="194"/>
        <v>17</v>
      </c>
      <c r="M3128" s="2">
        <f t="shared" si="195"/>
        <v>42233.052083333336</v>
      </c>
      <c r="N3128" s="1">
        <f>IF(SUMPRODUCT(--ISNUMBER(SEARCH({"nasdaq.com","bloomberg.com","wsj.com","seekingalpha.com","valuewalk.com","reuters.com","forbes.com","marketwatch.com","investopedia.com","businessinsider.com","analystratings.com"},B3128)))&gt;0,1,0)</f>
        <v>0</v>
      </c>
      <c r="O3128" t="s">
        <v>3935</v>
      </c>
    </row>
    <row r="3129" spans="1:15" x14ac:dyDescent="0.35">
      <c r="A3129">
        <v>0.89445438282647605</v>
      </c>
      <c r="B3129" t="s">
        <v>1480</v>
      </c>
      <c r="C3129" t="s">
        <v>2867</v>
      </c>
      <c r="D3129">
        <v>20150727143000</v>
      </c>
      <c r="E3129" s="1">
        <f>IF(SUMPRODUCT(--ISNUMBER(SEARCH({"ECON_EARNINGSREPORT","ECON_STOCKMARKET"},C3129)))&gt;0,1,0)</f>
        <v>0</v>
      </c>
      <c r="F3129" s="1">
        <f>IF(SUMPRODUCT(--ISNUMBER(SEARCH({"ENV_"},C3129)))&gt;0,1,0)</f>
        <v>0</v>
      </c>
      <c r="G3129" s="1">
        <f>IF(SUMPRODUCT(--ISNUMBER(SEARCH({"DISCRIMINATION","HARASSMENT","HATE_SPEECH","GENDER_VIOLENCE"},C3129)))&gt;0,1,0)</f>
        <v>0</v>
      </c>
      <c r="H3129" s="1">
        <f>IF(SUMPRODUCT(--ISNUMBER(SEARCH({"LEGALIZE","LEGISLATION","TRIAL"},C3129)))&gt;0,1,0)</f>
        <v>0</v>
      </c>
      <c r="I3129" s="1">
        <f>IF(SUMPRODUCT(--ISNUMBER(SEARCH({"LEADER"},C3129)))&gt;0,1,0)</f>
        <v>0</v>
      </c>
      <c r="J3129" t="str">
        <f t="shared" si="192"/>
        <v>2015</v>
      </c>
      <c r="K3129" t="str">
        <f t="shared" si="193"/>
        <v>07</v>
      </c>
      <c r="L3129" t="str">
        <f t="shared" si="194"/>
        <v>27</v>
      </c>
      <c r="M3129" s="2">
        <f t="shared" si="195"/>
        <v>42212.604166666664</v>
      </c>
      <c r="N3129" s="1">
        <f>IF(SUMPRODUCT(--ISNUMBER(SEARCH({"nasdaq.com","bloomberg.com","wsj.com","seekingalpha.com","valuewalk.com","reuters.com","forbes.com","marketwatch.com","investopedia.com","businessinsider.com","analystratings.com"},B3129)))&gt;0,1,0)</f>
        <v>0</v>
      </c>
      <c r="O3129" t="s">
        <v>3935</v>
      </c>
    </row>
    <row r="3130" spans="1:15" x14ac:dyDescent="0.35">
      <c r="A3130">
        <v>1.27659574468085</v>
      </c>
      <c r="B3130" t="s">
        <v>128</v>
      </c>
      <c r="C3130" t="s">
        <v>2868</v>
      </c>
      <c r="D3130">
        <v>20160201150000</v>
      </c>
      <c r="E3130" s="1">
        <f>IF(SUMPRODUCT(--ISNUMBER(SEARCH({"ECON_EARNINGSREPORT","ECON_STOCKMARKET"},C3130)))&gt;0,1,0)</f>
        <v>1</v>
      </c>
      <c r="F3130" s="1">
        <f>IF(SUMPRODUCT(--ISNUMBER(SEARCH({"ENV_"},C3130)))&gt;0,1,0)</f>
        <v>0</v>
      </c>
      <c r="G3130" s="1">
        <f>IF(SUMPRODUCT(--ISNUMBER(SEARCH({"DISCRIMINATION","HARASSMENT","HATE_SPEECH","GENDER_VIOLENCE"},C3130)))&gt;0,1,0)</f>
        <v>0</v>
      </c>
      <c r="H3130" s="1">
        <f>IF(SUMPRODUCT(--ISNUMBER(SEARCH({"LEGALIZE","LEGISLATION","TRIAL"},C3130)))&gt;0,1,0)</f>
        <v>0</v>
      </c>
      <c r="I3130" s="1">
        <f>IF(SUMPRODUCT(--ISNUMBER(SEARCH({"LEADER"},C3130)))&gt;0,1,0)</f>
        <v>0</v>
      </c>
      <c r="J3130" t="str">
        <f t="shared" si="192"/>
        <v>2016</v>
      </c>
      <c r="K3130" t="str">
        <f t="shared" si="193"/>
        <v>02</v>
      </c>
      <c r="L3130" t="str">
        <f t="shared" si="194"/>
        <v>01</v>
      </c>
      <c r="M3130" s="2">
        <f t="shared" si="195"/>
        <v>42401.625</v>
      </c>
      <c r="N3130" s="1">
        <f>IF(SUMPRODUCT(--ISNUMBER(SEARCH({"nasdaq.com","bloomberg.com","wsj.com","seekingalpha.com","valuewalk.com","reuters.com","forbes.com","marketwatch.com","investopedia.com","businessinsider.com","analystratings.com"},B3130)))&gt;0,1,0)</f>
        <v>0</v>
      </c>
      <c r="O3130" t="s">
        <v>3935</v>
      </c>
    </row>
    <row r="3131" spans="1:15" x14ac:dyDescent="0.35">
      <c r="A3131">
        <v>1.09489051094891</v>
      </c>
      <c r="B3131" t="s">
        <v>406</v>
      </c>
      <c r="C3131" t="s">
        <v>2869</v>
      </c>
      <c r="D3131">
        <v>20150729071500</v>
      </c>
      <c r="E3131" s="1">
        <f>IF(SUMPRODUCT(--ISNUMBER(SEARCH({"ECON_EARNINGSREPORT","ECON_STOCKMARKET"},C3131)))&gt;0,1,0)</f>
        <v>0</v>
      </c>
      <c r="F3131" s="1">
        <f>IF(SUMPRODUCT(--ISNUMBER(SEARCH({"ENV_"},C3131)))&gt;0,1,0)</f>
        <v>0</v>
      </c>
      <c r="G3131" s="1">
        <f>IF(SUMPRODUCT(--ISNUMBER(SEARCH({"DISCRIMINATION","HARASSMENT","HATE_SPEECH","GENDER_VIOLENCE"},C3131)))&gt;0,1,0)</f>
        <v>0</v>
      </c>
      <c r="H3131" s="1">
        <f>IF(SUMPRODUCT(--ISNUMBER(SEARCH({"LEGALIZE","LEGISLATION","TRIAL"},C3131)))&gt;0,1,0)</f>
        <v>0</v>
      </c>
      <c r="I3131" s="1">
        <f>IF(SUMPRODUCT(--ISNUMBER(SEARCH({"LEADER"},C3131)))&gt;0,1,0)</f>
        <v>1</v>
      </c>
      <c r="J3131" t="str">
        <f t="shared" si="192"/>
        <v>2015</v>
      </c>
      <c r="K3131" t="str">
        <f t="shared" si="193"/>
        <v>07</v>
      </c>
      <c r="L3131" t="str">
        <f t="shared" si="194"/>
        <v>29</v>
      </c>
      <c r="M3131" s="2">
        <f t="shared" si="195"/>
        <v>42214.302083333336</v>
      </c>
      <c r="N3131" s="1">
        <f>IF(SUMPRODUCT(--ISNUMBER(SEARCH({"nasdaq.com","bloomberg.com","wsj.com","seekingalpha.com","valuewalk.com","reuters.com","forbes.com","marketwatch.com","investopedia.com","businessinsider.com","analystratings.com"},B3131)))&gt;0,1,0)</f>
        <v>0</v>
      </c>
      <c r="O3131" t="s">
        <v>3935</v>
      </c>
    </row>
    <row r="3132" spans="1:15" x14ac:dyDescent="0.35">
      <c r="A3132">
        <v>-1.3888888888888899</v>
      </c>
      <c r="B3132" t="s">
        <v>25</v>
      </c>
      <c r="C3132" t="s">
        <v>2870</v>
      </c>
      <c r="D3132">
        <v>20151002200000</v>
      </c>
      <c r="E3132" s="1">
        <f>IF(SUMPRODUCT(--ISNUMBER(SEARCH({"ECON_EARNINGSREPORT","ECON_STOCKMARKET"},C3132)))&gt;0,1,0)</f>
        <v>1</v>
      </c>
      <c r="F3132" s="1">
        <f>IF(SUMPRODUCT(--ISNUMBER(SEARCH({"ENV_"},C3132)))&gt;0,1,0)</f>
        <v>0</v>
      </c>
      <c r="G3132" s="1">
        <f>IF(SUMPRODUCT(--ISNUMBER(SEARCH({"DISCRIMINATION","HARASSMENT","HATE_SPEECH","GENDER_VIOLENCE"},C3132)))&gt;0,1,0)</f>
        <v>0</v>
      </c>
      <c r="H3132" s="1">
        <f>IF(SUMPRODUCT(--ISNUMBER(SEARCH({"LEGALIZE","LEGISLATION","TRIAL"},C3132)))&gt;0,1,0)</f>
        <v>1</v>
      </c>
      <c r="I3132" s="1">
        <f>IF(SUMPRODUCT(--ISNUMBER(SEARCH({"LEADER"},C3132)))&gt;0,1,0)</f>
        <v>0</v>
      </c>
      <c r="J3132" t="str">
        <f t="shared" si="192"/>
        <v>2015</v>
      </c>
      <c r="K3132" t="str">
        <f t="shared" si="193"/>
        <v>10</v>
      </c>
      <c r="L3132" t="str">
        <f t="shared" si="194"/>
        <v>02</v>
      </c>
      <c r="M3132" s="2">
        <f t="shared" si="195"/>
        <v>42279.833333333336</v>
      </c>
      <c r="N3132" s="1">
        <f>IF(SUMPRODUCT(--ISNUMBER(SEARCH({"nasdaq.com","bloomberg.com","wsj.com","seekingalpha.com","valuewalk.com","reuters.com","forbes.com","marketwatch.com","investopedia.com","businessinsider.com","analystratings.com"},B3132)))&gt;0,1,0)</f>
        <v>0</v>
      </c>
      <c r="O3132" t="s">
        <v>3935</v>
      </c>
    </row>
    <row r="3133" spans="1:15" x14ac:dyDescent="0.35">
      <c r="A3133">
        <v>2.7624309392265198</v>
      </c>
      <c r="B3133" t="s">
        <v>10</v>
      </c>
      <c r="D3133">
        <v>20151215211500</v>
      </c>
      <c r="E3133" s="1">
        <f>IF(SUMPRODUCT(--ISNUMBER(SEARCH({"ECON_EARNINGSREPORT","ECON_STOCKMARKET"},C3133)))&gt;0,1,0)</f>
        <v>0</v>
      </c>
      <c r="F3133" s="1">
        <f>IF(SUMPRODUCT(--ISNUMBER(SEARCH({"ENV_"},C3133)))&gt;0,1,0)</f>
        <v>0</v>
      </c>
      <c r="G3133" s="1">
        <f>IF(SUMPRODUCT(--ISNUMBER(SEARCH({"DISCRIMINATION","HARASSMENT","HATE_SPEECH","GENDER_VIOLENCE"},C3133)))&gt;0,1,0)</f>
        <v>0</v>
      </c>
      <c r="H3133" s="1">
        <f>IF(SUMPRODUCT(--ISNUMBER(SEARCH({"LEGALIZE","LEGISLATION","TRIAL"},C3133)))&gt;0,1,0)</f>
        <v>0</v>
      </c>
      <c r="I3133" s="1">
        <f>IF(SUMPRODUCT(--ISNUMBER(SEARCH({"LEADER"},C3133)))&gt;0,1,0)</f>
        <v>0</v>
      </c>
      <c r="J3133" t="str">
        <f t="shared" si="192"/>
        <v>2015</v>
      </c>
      <c r="K3133" t="str">
        <f t="shared" si="193"/>
        <v>12</v>
      </c>
      <c r="L3133" t="str">
        <f t="shared" si="194"/>
        <v>15</v>
      </c>
      <c r="M3133" s="2">
        <f t="shared" si="195"/>
        <v>42353.885416666664</v>
      </c>
      <c r="N3133" s="1">
        <f>IF(SUMPRODUCT(--ISNUMBER(SEARCH({"nasdaq.com","bloomberg.com","wsj.com","seekingalpha.com","valuewalk.com","reuters.com","forbes.com","marketwatch.com","investopedia.com","businessinsider.com","analystratings.com"},B3133)))&gt;0,1,0)</f>
        <v>1</v>
      </c>
      <c r="O3133" t="s">
        <v>3935</v>
      </c>
    </row>
    <row r="3134" spans="1:15" x14ac:dyDescent="0.35">
      <c r="A3134">
        <v>0.475435816164818</v>
      </c>
      <c r="B3134" t="s">
        <v>229</v>
      </c>
      <c r="C3134" t="s">
        <v>2871</v>
      </c>
      <c r="D3134">
        <v>20150930191500</v>
      </c>
      <c r="E3134" s="1">
        <f>IF(SUMPRODUCT(--ISNUMBER(SEARCH({"ECON_EARNINGSREPORT","ECON_STOCKMARKET"},C3134)))&gt;0,1,0)</f>
        <v>0</v>
      </c>
      <c r="F3134" s="1">
        <f>IF(SUMPRODUCT(--ISNUMBER(SEARCH({"ENV_"},C3134)))&gt;0,1,0)</f>
        <v>0</v>
      </c>
      <c r="G3134" s="1">
        <f>IF(SUMPRODUCT(--ISNUMBER(SEARCH({"DISCRIMINATION","HARASSMENT","HATE_SPEECH","GENDER_VIOLENCE"},C3134)))&gt;0,1,0)</f>
        <v>0</v>
      </c>
      <c r="H3134" s="1">
        <f>IF(SUMPRODUCT(--ISNUMBER(SEARCH({"LEGALIZE","LEGISLATION","TRIAL"},C3134)))&gt;0,1,0)</f>
        <v>0</v>
      </c>
      <c r="I3134" s="1">
        <f>IF(SUMPRODUCT(--ISNUMBER(SEARCH({"LEADER"},C3134)))&gt;0,1,0)</f>
        <v>0</v>
      </c>
      <c r="J3134" t="str">
        <f t="shared" si="192"/>
        <v>2015</v>
      </c>
      <c r="K3134" t="str">
        <f t="shared" si="193"/>
        <v>09</v>
      </c>
      <c r="L3134" t="str">
        <f t="shared" si="194"/>
        <v>30</v>
      </c>
      <c r="M3134" s="2">
        <f t="shared" si="195"/>
        <v>42277.802083333336</v>
      </c>
      <c r="N3134" s="1">
        <f>IF(SUMPRODUCT(--ISNUMBER(SEARCH({"nasdaq.com","bloomberg.com","wsj.com","seekingalpha.com","valuewalk.com","reuters.com","forbes.com","marketwatch.com","investopedia.com","businessinsider.com","analystratings.com"},B3134)))&gt;0,1,0)</f>
        <v>0</v>
      </c>
      <c r="O3134" t="s">
        <v>3935</v>
      </c>
    </row>
    <row r="3135" spans="1:15" x14ac:dyDescent="0.35">
      <c r="A3135">
        <v>0.50761421319796995</v>
      </c>
      <c r="B3135" t="s">
        <v>1448</v>
      </c>
      <c r="C3135" t="s">
        <v>2872</v>
      </c>
      <c r="D3135">
        <v>20150312114500</v>
      </c>
      <c r="E3135" s="1">
        <f>IF(SUMPRODUCT(--ISNUMBER(SEARCH({"ECON_EARNINGSREPORT","ECON_STOCKMARKET"},C3135)))&gt;0,1,0)</f>
        <v>1</v>
      </c>
      <c r="F3135" s="1">
        <f>IF(SUMPRODUCT(--ISNUMBER(SEARCH({"ENV_"},C3135)))&gt;0,1,0)</f>
        <v>0</v>
      </c>
      <c r="G3135" s="1">
        <f>IF(SUMPRODUCT(--ISNUMBER(SEARCH({"DISCRIMINATION","HARASSMENT","HATE_SPEECH","GENDER_VIOLENCE"},C3135)))&gt;0,1,0)</f>
        <v>0</v>
      </c>
      <c r="H3135" s="1">
        <f>IF(SUMPRODUCT(--ISNUMBER(SEARCH({"LEGALIZE","LEGISLATION","TRIAL"},C3135)))&gt;0,1,0)</f>
        <v>0</v>
      </c>
      <c r="I3135" s="1">
        <f>IF(SUMPRODUCT(--ISNUMBER(SEARCH({"LEADER"},C3135)))&gt;0,1,0)</f>
        <v>0</v>
      </c>
      <c r="J3135" t="str">
        <f t="shared" si="192"/>
        <v>2015</v>
      </c>
      <c r="K3135" t="str">
        <f t="shared" si="193"/>
        <v>03</v>
      </c>
      <c r="L3135" t="str">
        <f t="shared" si="194"/>
        <v>12</v>
      </c>
      <c r="M3135" s="2">
        <f t="shared" si="195"/>
        <v>42075.489583333336</v>
      </c>
      <c r="N3135" s="1">
        <f>IF(SUMPRODUCT(--ISNUMBER(SEARCH({"nasdaq.com","bloomberg.com","wsj.com","seekingalpha.com","valuewalk.com","reuters.com","forbes.com","marketwatch.com","investopedia.com","businessinsider.com","analystratings.com"},B3135)))&gt;0,1,0)</f>
        <v>0</v>
      </c>
      <c r="O3135" t="s">
        <v>3935</v>
      </c>
    </row>
    <row r="3136" spans="1:15" x14ac:dyDescent="0.35">
      <c r="A3136">
        <v>0</v>
      </c>
      <c r="B3136" t="s">
        <v>139</v>
      </c>
      <c r="C3136" t="s">
        <v>2873</v>
      </c>
      <c r="D3136">
        <v>20151224161500</v>
      </c>
      <c r="E3136" s="1">
        <f>IF(SUMPRODUCT(--ISNUMBER(SEARCH({"ECON_EARNINGSREPORT","ECON_STOCKMARKET"},C3136)))&gt;0,1,0)</f>
        <v>0</v>
      </c>
      <c r="F3136" s="1">
        <f>IF(SUMPRODUCT(--ISNUMBER(SEARCH({"ENV_"},C3136)))&gt;0,1,0)</f>
        <v>0</v>
      </c>
      <c r="G3136" s="1">
        <f>IF(SUMPRODUCT(--ISNUMBER(SEARCH({"DISCRIMINATION","HARASSMENT","HATE_SPEECH","GENDER_VIOLENCE"},C3136)))&gt;0,1,0)</f>
        <v>0</v>
      </c>
      <c r="H3136" s="1">
        <f>IF(SUMPRODUCT(--ISNUMBER(SEARCH({"LEGALIZE","LEGISLATION","TRIAL"},C3136)))&gt;0,1,0)</f>
        <v>0</v>
      </c>
      <c r="I3136" s="1">
        <f>IF(SUMPRODUCT(--ISNUMBER(SEARCH({"LEADER"},C3136)))&gt;0,1,0)</f>
        <v>0</v>
      </c>
      <c r="J3136" t="str">
        <f t="shared" si="192"/>
        <v>2015</v>
      </c>
      <c r="K3136" t="str">
        <f t="shared" si="193"/>
        <v>12</v>
      </c>
      <c r="L3136" t="str">
        <f t="shared" si="194"/>
        <v>24</v>
      </c>
      <c r="M3136" s="2">
        <f t="shared" si="195"/>
        <v>42362.677083333336</v>
      </c>
      <c r="N3136" s="1">
        <f>IF(SUMPRODUCT(--ISNUMBER(SEARCH({"nasdaq.com","bloomberg.com","wsj.com","seekingalpha.com","valuewalk.com","reuters.com","forbes.com","marketwatch.com","investopedia.com","businessinsider.com","analystratings.com"},B3136)))&gt;0,1,0)</f>
        <v>0</v>
      </c>
      <c r="O3136" t="s">
        <v>3935</v>
      </c>
    </row>
    <row r="3137" spans="1:15" x14ac:dyDescent="0.35">
      <c r="A3137">
        <v>-1.27659574468085</v>
      </c>
      <c r="B3137" t="s">
        <v>25</v>
      </c>
      <c r="C3137" t="s">
        <v>2050</v>
      </c>
      <c r="D3137">
        <v>20160330204500</v>
      </c>
      <c r="E3137" s="1">
        <f>IF(SUMPRODUCT(--ISNUMBER(SEARCH({"ECON_EARNINGSREPORT","ECON_STOCKMARKET"},C3137)))&gt;0,1,0)</f>
        <v>1</v>
      </c>
      <c r="F3137" s="1">
        <f>IF(SUMPRODUCT(--ISNUMBER(SEARCH({"ENV_"},C3137)))&gt;0,1,0)</f>
        <v>0</v>
      </c>
      <c r="G3137" s="1">
        <f>IF(SUMPRODUCT(--ISNUMBER(SEARCH({"DISCRIMINATION","HARASSMENT","HATE_SPEECH","GENDER_VIOLENCE"},C3137)))&gt;0,1,0)</f>
        <v>0</v>
      </c>
      <c r="H3137" s="1">
        <f>IF(SUMPRODUCT(--ISNUMBER(SEARCH({"LEGALIZE","LEGISLATION","TRIAL"},C3137)))&gt;0,1,0)</f>
        <v>0</v>
      </c>
      <c r="I3137" s="1">
        <f>IF(SUMPRODUCT(--ISNUMBER(SEARCH({"LEADER"},C3137)))&gt;0,1,0)</f>
        <v>1</v>
      </c>
      <c r="J3137" t="str">
        <f t="shared" si="192"/>
        <v>2016</v>
      </c>
      <c r="K3137" t="str">
        <f t="shared" si="193"/>
        <v>03</v>
      </c>
      <c r="L3137" t="str">
        <f t="shared" si="194"/>
        <v>30</v>
      </c>
      <c r="M3137" s="2">
        <f t="shared" si="195"/>
        <v>42459.864583333336</v>
      </c>
      <c r="N3137" s="1">
        <f>IF(SUMPRODUCT(--ISNUMBER(SEARCH({"nasdaq.com","bloomberg.com","wsj.com","seekingalpha.com","valuewalk.com","reuters.com","forbes.com","marketwatch.com","investopedia.com","businessinsider.com","analystratings.com"},B3137)))&gt;0,1,0)</f>
        <v>0</v>
      </c>
      <c r="O3137" t="s">
        <v>3935</v>
      </c>
    </row>
    <row r="3138" spans="1:15" x14ac:dyDescent="0.35">
      <c r="A3138">
        <v>0</v>
      </c>
      <c r="B3138" t="s">
        <v>411</v>
      </c>
      <c r="C3138" t="s">
        <v>2874</v>
      </c>
      <c r="D3138">
        <v>20151216024500</v>
      </c>
      <c r="E3138" s="1">
        <f>IF(SUMPRODUCT(--ISNUMBER(SEARCH({"ECON_EARNINGSREPORT","ECON_STOCKMARKET"},C3138)))&gt;0,1,0)</f>
        <v>1</v>
      </c>
      <c r="F3138" s="1">
        <f>IF(SUMPRODUCT(--ISNUMBER(SEARCH({"ENV_"},C3138)))&gt;0,1,0)</f>
        <v>0</v>
      </c>
      <c r="G3138" s="1">
        <f>IF(SUMPRODUCT(--ISNUMBER(SEARCH({"DISCRIMINATION","HARASSMENT","HATE_SPEECH","GENDER_VIOLENCE"},C3138)))&gt;0,1,0)</f>
        <v>0</v>
      </c>
      <c r="H3138" s="1">
        <f>IF(SUMPRODUCT(--ISNUMBER(SEARCH({"LEGALIZE","LEGISLATION","TRIAL"},C3138)))&gt;0,1,0)</f>
        <v>0</v>
      </c>
      <c r="I3138" s="1">
        <f>IF(SUMPRODUCT(--ISNUMBER(SEARCH({"LEADER"},C3138)))&gt;0,1,0)</f>
        <v>0</v>
      </c>
      <c r="J3138" t="str">
        <f t="shared" si="192"/>
        <v>2015</v>
      </c>
      <c r="K3138" t="str">
        <f t="shared" si="193"/>
        <v>12</v>
      </c>
      <c r="L3138" t="str">
        <f t="shared" si="194"/>
        <v>16</v>
      </c>
      <c r="M3138" s="2">
        <f t="shared" si="195"/>
        <v>42354.114583333336</v>
      </c>
      <c r="N3138" s="1">
        <f>IF(SUMPRODUCT(--ISNUMBER(SEARCH({"nasdaq.com","bloomberg.com","wsj.com","seekingalpha.com","valuewalk.com","reuters.com","forbes.com","marketwatch.com","investopedia.com","businessinsider.com","analystratings.com"},B3138)))&gt;0,1,0)</f>
        <v>0</v>
      </c>
      <c r="O3138" t="s">
        <v>3935</v>
      </c>
    </row>
    <row r="3139" spans="1:15" x14ac:dyDescent="0.35">
      <c r="A3139">
        <v>1.72786177105832</v>
      </c>
      <c r="B3139" t="s">
        <v>1448</v>
      </c>
      <c r="C3139" t="s">
        <v>2875</v>
      </c>
      <c r="D3139">
        <v>20150601114500</v>
      </c>
      <c r="E3139" s="1">
        <f>IF(SUMPRODUCT(--ISNUMBER(SEARCH({"ECON_EARNINGSREPORT","ECON_STOCKMARKET"},C3139)))&gt;0,1,0)</f>
        <v>1</v>
      </c>
      <c r="F3139" s="1">
        <f>IF(SUMPRODUCT(--ISNUMBER(SEARCH({"ENV_"},C3139)))&gt;0,1,0)</f>
        <v>1</v>
      </c>
      <c r="G3139" s="1">
        <f>IF(SUMPRODUCT(--ISNUMBER(SEARCH({"DISCRIMINATION","HARASSMENT","HATE_SPEECH","GENDER_VIOLENCE"},C3139)))&gt;0,1,0)</f>
        <v>0</v>
      </c>
      <c r="H3139" s="1">
        <f>IF(SUMPRODUCT(--ISNUMBER(SEARCH({"LEGALIZE","LEGISLATION","TRIAL"},C3139)))&gt;0,1,0)</f>
        <v>0</v>
      </c>
      <c r="I3139" s="1">
        <f>IF(SUMPRODUCT(--ISNUMBER(SEARCH({"LEADER"},C3139)))&gt;0,1,0)</f>
        <v>0</v>
      </c>
      <c r="J3139" t="str">
        <f t="shared" ref="J3139:J3202" si="196">LEFT(D3139,4)</f>
        <v>2015</v>
      </c>
      <c r="K3139" t="str">
        <f t="shared" ref="K3139:K3202" si="197">MID(D3139,5,2)</f>
        <v>06</v>
      </c>
      <c r="L3139" t="str">
        <f t="shared" ref="L3139:L3202" si="198">MID(D3139,7,2)</f>
        <v>01</v>
      </c>
      <c r="M3139" s="2">
        <f t="shared" ref="M3139:M3202" si="199">DATE(LEFT(D3139,4),MID(D3139,5,2),MID(D3139,7,2))+TIME(MID(D3139,9,2),MID(D3139,11,2),RIGHT(D3139,2))</f>
        <v>42156.489583333336</v>
      </c>
      <c r="N3139" s="1">
        <f>IF(SUMPRODUCT(--ISNUMBER(SEARCH({"nasdaq.com","bloomberg.com","wsj.com","seekingalpha.com","valuewalk.com","reuters.com","forbes.com","marketwatch.com","investopedia.com","businessinsider.com","analystratings.com"},B3139)))&gt;0,1,0)</f>
        <v>0</v>
      </c>
      <c r="O3139" t="s">
        <v>3935</v>
      </c>
    </row>
    <row r="3140" spans="1:15" x14ac:dyDescent="0.35">
      <c r="A3140">
        <v>0.413223140495868</v>
      </c>
      <c r="B3140" t="s">
        <v>656</v>
      </c>
      <c r="C3140" t="s">
        <v>2876</v>
      </c>
      <c r="D3140">
        <v>20160118063000</v>
      </c>
      <c r="E3140" s="1">
        <f>IF(SUMPRODUCT(--ISNUMBER(SEARCH({"ECON_EARNINGSREPORT","ECON_STOCKMARKET"},C3140)))&gt;0,1,0)</f>
        <v>1</v>
      </c>
      <c r="F3140" s="1">
        <f>IF(SUMPRODUCT(--ISNUMBER(SEARCH({"ENV_"},C3140)))&gt;0,1,0)</f>
        <v>0</v>
      </c>
      <c r="G3140" s="1">
        <f>IF(SUMPRODUCT(--ISNUMBER(SEARCH({"DISCRIMINATION","HARASSMENT","HATE_SPEECH","GENDER_VIOLENCE"},C3140)))&gt;0,1,0)</f>
        <v>0</v>
      </c>
      <c r="H3140" s="1">
        <f>IF(SUMPRODUCT(--ISNUMBER(SEARCH({"LEGALIZE","LEGISLATION","TRIAL"},C3140)))&gt;0,1,0)</f>
        <v>1</v>
      </c>
      <c r="I3140" s="1">
        <f>IF(SUMPRODUCT(--ISNUMBER(SEARCH({"LEADER"},C3140)))&gt;0,1,0)</f>
        <v>0</v>
      </c>
      <c r="J3140" t="str">
        <f t="shared" si="196"/>
        <v>2016</v>
      </c>
      <c r="K3140" t="str">
        <f t="shared" si="197"/>
        <v>01</v>
      </c>
      <c r="L3140" t="str">
        <f t="shared" si="198"/>
        <v>18</v>
      </c>
      <c r="M3140" s="2">
        <f t="shared" si="199"/>
        <v>42387.270833333336</v>
      </c>
      <c r="N3140" s="1">
        <f>IF(SUMPRODUCT(--ISNUMBER(SEARCH({"nasdaq.com","bloomberg.com","wsj.com","seekingalpha.com","valuewalk.com","reuters.com","forbes.com","marketwatch.com","investopedia.com","businessinsider.com","analystratings.com"},B3140)))&gt;0,1,0)</f>
        <v>0</v>
      </c>
      <c r="O3140" t="s">
        <v>3935</v>
      </c>
    </row>
    <row r="3141" spans="1:15" x14ac:dyDescent="0.35">
      <c r="A3141">
        <v>1.3215859030837001</v>
      </c>
      <c r="B3141" t="s">
        <v>31</v>
      </c>
      <c r="C3141" t="s">
        <v>2877</v>
      </c>
      <c r="D3141">
        <v>20150622143000</v>
      </c>
      <c r="E3141" s="1">
        <f>IF(SUMPRODUCT(--ISNUMBER(SEARCH({"ECON_EARNINGSREPORT","ECON_STOCKMARKET"},C3141)))&gt;0,1,0)</f>
        <v>1</v>
      </c>
      <c r="F3141" s="1">
        <f>IF(SUMPRODUCT(--ISNUMBER(SEARCH({"ENV_"},C3141)))&gt;0,1,0)</f>
        <v>0</v>
      </c>
      <c r="G3141" s="1">
        <f>IF(SUMPRODUCT(--ISNUMBER(SEARCH({"DISCRIMINATION","HARASSMENT","HATE_SPEECH","GENDER_VIOLENCE"},C3141)))&gt;0,1,0)</f>
        <v>0</v>
      </c>
      <c r="H3141" s="1">
        <f>IF(SUMPRODUCT(--ISNUMBER(SEARCH({"LEGALIZE","LEGISLATION","TRIAL"},C3141)))&gt;0,1,0)</f>
        <v>0</v>
      </c>
      <c r="I3141" s="1">
        <f>IF(SUMPRODUCT(--ISNUMBER(SEARCH({"LEADER"},C3141)))&gt;0,1,0)</f>
        <v>0</v>
      </c>
      <c r="J3141" t="str">
        <f t="shared" si="196"/>
        <v>2015</v>
      </c>
      <c r="K3141" t="str">
        <f t="shared" si="197"/>
        <v>06</v>
      </c>
      <c r="L3141" t="str">
        <f t="shared" si="198"/>
        <v>22</v>
      </c>
      <c r="M3141" s="2">
        <f t="shared" si="199"/>
        <v>42177.604166666664</v>
      </c>
      <c r="N3141" s="1">
        <f>IF(SUMPRODUCT(--ISNUMBER(SEARCH({"nasdaq.com","bloomberg.com","wsj.com","seekingalpha.com","valuewalk.com","reuters.com","forbes.com","marketwatch.com","investopedia.com","businessinsider.com","analystratings.com"},B3141)))&gt;0,1,0)</f>
        <v>0</v>
      </c>
      <c r="O3141" t="s">
        <v>3935</v>
      </c>
    </row>
    <row r="3142" spans="1:15" x14ac:dyDescent="0.35">
      <c r="A3142">
        <v>-0.836820083682009</v>
      </c>
      <c r="B3142" t="s">
        <v>89</v>
      </c>
      <c r="C3142" t="s">
        <v>2878</v>
      </c>
      <c r="D3142">
        <v>20151001234500</v>
      </c>
      <c r="E3142" s="1">
        <f>IF(SUMPRODUCT(--ISNUMBER(SEARCH({"ECON_EARNINGSREPORT","ECON_STOCKMARKET"},C3142)))&gt;0,1,0)</f>
        <v>0</v>
      </c>
      <c r="F3142" s="1">
        <f>IF(SUMPRODUCT(--ISNUMBER(SEARCH({"ENV_"},C3142)))&gt;0,1,0)</f>
        <v>0</v>
      </c>
      <c r="G3142" s="1">
        <f>IF(SUMPRODUCT(--ISNUMBER(SEARCH({"DISCRIMINATION","HARASSMENT","HATE_SPEECH","GENDER_VIOLENCE"},C3142)))&gt;0,1,0)</f>
        <v>0</v>
      </c>
      <c r="H3142" s="1">
        <f>IF(SUMPRODUCT(--ISNUMBER(SEARCH({"LEGALIZE","LEGISLATION","TRIAL"},C3142)))&gt;0,1,0)</f>
        <v>0</v>
      </c>
      <c r="I3142" s="1">
        <f>IF(SUMPRODUCT(--ISNUMBER(SEARCH({"LEADER"},C3142)))&gt;0,1,0)</f>
        <v>1</v>
      </c>
      <c r="J3142" t="str">
        <f t="shared" si="196"/>
        <v>2015</v>
      </c>
      <c r="K3142" t="str">
        <f t="shared" si="197"/>
        <v>10</v>
      </c>
      <c r="L3142" t="str">
        <f t="shared" si="198"/>
        <v>01</v>
      </c>
      <c r="M3142" s="2">
        <f t="shared" si="199"/>
        <v>42278.989583333336</v>
      </c>
      <c r="N3142" s="1">
        <f>IF(SUMPRODUCT(--ISNUMBER(SEARCH({"nasdaq.com","bloomberg.com","wsj.com","seekingalpha.com","valuewalk.com","reuters.com","forbes.com","marketwatch.com","investopedia.com","businessinsider.com","analystratings.com"},B3142)))&gt;0,1,0)</f>
        <v>0</v>
      </c>
      <c r="O3142" t="s">
        <v>3935</v>
      </c>
    </row>
    <row r="3143" spans="1:15" x14ac:dyDescent="0.35">
      <c r="A3143">
        <v>-0.28208744710860401</v>
      </c>
      <c r="B3143" t="s">
        <v>10</v>
      </c>
      <c r="C3143" t="s">
        <v>2879</v>
      </c>
      <c r="D3143">
        <v>20160310204500</v>
      </c>
      <c r="E3143" s="1">
        <f>IF(SUMPRODUCT(--ISNUMBER(SEARCH({"ECON_EARNINGSREPORT","ECON_STOCKMARKET"},C3143)))&gt;0,1,0)</f>
        <v>1</v>
      </c>
      <c r="F3143" s="1">
        <f>IF(SUMPRODUCT(--ISNUMBER(SEARCH({"ENV_"},C3143)))&gt;0,1,0)</f>
        <v>0</v>
      </c>
      <c r="G3143" s="1">
        <f>IF(SUMPRODUCT(--ISNUMBER(SEARCH({"DISCRIMINATION","HARASSMENT","HATE_SPEECH","GENDER_VIOLENCE"},C3143)))&gt;0,1,0)</f>
        <v>0</v>
      </c>
      <c r="H3143" s="1">
        <f>IF(SUMPRODUCT(--ISNUMBER(SEARCH({"LEGALIZE","LEGISLATION","TRIAL"},C3143)))&gt;0,1,0)</f>
        <v>0</v>
      </c>
      <c r="I3143" s="1">
        <f>IF(SUMPRODUCT(--ISNUMBER(SEARCH({"LEADER"},C3143)))&gt;0,1,0)</f>
        <v>0</v>
      </c>
      <c r="J3143" t="str">
        <f t="shared" si="196"/>
        <v>2016</v>
      </c>
      <c r="K3143" t="str">
        <f t="shared" si="197"/>
        <v>03</v>
      </c>
      <c r="L3143" t="str">
        <f t="shared" si="198"/>
        <v>10</v>
      </c>
      <c r="M3143" s="2">
        <f t="shared" si="199"/>
        <v>42439.864583333336</v>
      </c>
      <c r="N3143" s="1">
        <f>IF(SUMPRODUCT(--ISNUMBER(SEARCH({"nasdaq.com","bloomberg.com","wsj.com","seekingalpha.com","valuewalk.com","reuters.com","forbes.com","marketwatch.com","investopedia.com","businessinsider.com","analystratings.com"},B3143)))&gt;0,1,0)</f>
        <v>1</v>
      </c>
      <c r="O3143" t="s">
        <v>3935</v>
      </c>
    </row>
    <row r="3144" spans="1:15" x14ac:dyDescent="0.35">
      <c r="A3144">
        <v>0.76142131979695404</v>
      </c>
      <c r="B3144" t="s">
        <v>1480</v>
      </c>
      <c r="C3144" t="s">
        <v>2880</v>
      </c>
      <c r="D3144">
        <v>20151019161500</v>
      </c>
      <c r="E3144" s="1">
        <f>IF(SUMPRODUCT(--ISNUMBER(SEARCH({"ECON_EARNINGSREPORT","ECON_STOCKMARKET"},C3144)))&gt;0,1,0)</f>
        <v>1</v>
      </c>
      <c r="F3144" s="1">
        <f>IF(SUMPRODUCT(--ISNUMBER(SEARCH({"ENV_"},C3144)))&gt;0,1,0)</f>
        <v>0</v>
      </c>
      <c r="G3144" s="1">
        <f>IF(SUMPRODUCT(--ISNUMBER(SEARCH({"DISCRIMINATION","HARASSMENT","HATE_SPEECH","GENDER_VIOLENCE"},C3144)))&gt;0,1,0)</f>
        <v>0</v>
      </c>
      <c r="H3144" s="1">
        <f>IF(SUMPRODUCT(--ISNUMBER(SEARCH({"LEGALIZE","LEGISLATION","TRIAL"},C3144)))&gt;0,1,0)</f>
        <v>0</v>
      </c>
      <c r="I3144" s="1">
        <f>IF(SUMPRODUCT(--ISNUMBER(SEARCH({"LEADER"},C3144)))&gt;0,1,0)</f>
        <v>0</v>
      </c>
      <c r="J3144" t="str">
        <f t="shared" si="196"/>
        <v>2015</v>
      </c>
      <c r="K3144" t="str">
        <f t="shared" si="197"/>
        <v>10</v>
      </c>
      <c r="L3144" t="str">
        <f t="shared" si="198"/>
        <v>19</v>
      </c>
      <c r="M3144" s="2">
        <f t="shared" si="199"/>
        <v>42296.677083333336</v>
      </c>
      <c r="N3144" s="1">
        <f>IF(SUMPRODUCT(--ISNUMBER(SEARCH({"nasdaq.com","bloomberg.com","wsj.com","seekingalpha.com","valuewalk.com","reuters.com","forbes.com","marketwatch.com","investopedia.com","businessinsider.com","analystratings.com"},B3144)))&gt;0,1,0)</f>
        <v>0</v>
      </c>
      <c r="O3144" t="s">
        <v>3935</v>
      </c>
    </row>
    <row r="3145" spans="1:15" x14ac:dyDescent="0.35">
      <c r="A3145">
        <v>1.6990291262135899</v>
      </c>
      <c r="B3145" t="s">
        <v>1758</v>
      </c>
      <c r="C3145" t="s">
        <v>2881</v>
      </c>
      <c r="D3145">
        <v>20151003030000</v>
      </c>
      <c r="E3145" s="1">
        <f>IF(SUMPRODUCT(--ISNUMBER(SEARCH({"ECON_EARNINGSREPORT","ECON_STOCKMARKET"},C3145)))&gt;0,1,0)</f>
        <v>0</v>
      </c>
      <c r="F3145" s="1">
        <f>IF(SUMPRODUCT(--ISNUMBER(SEARCH({"ENV_"},C3145)))&gt;0,1,0)</f>
        <v>0</v>
      </c>
      <c r="G3145" s="1">
        <f>IF(SUMPRODUCT(--ISNUMBER(SEARCH({"DISCRIMINATION","HARASSMENT","HATE_SPEECH","GENDER_VIOLENCE"},C3145)))&gt;0,1,0)</f>
        <v>0</v>
      </c>
      <c r="H3145" s="1">
        <f>IF(SUMPRODUCT(--ISNUMBER(SEARCH({"LEGALIZE","LEGISLATION","TRIAL"},C3145)))&gt;0,1,0)</f>
        <v>0</v>
      </c>
      <c r="I3145" s="1">
        <f>IF(SUMPRODUCT(--ISNUMBER(SEARCH({"LEADER"},C3145)))&gt;0,1,0)</f>
        <v>1</v>
      </c>
      <c r="J3145" t="str">
        <f t="shared" si="196"/>
        <v>2015</v>
      </c>
      <c r="K3145" t="str">
        <f t="shared" si="197"/>
        <v>10</v>
      </c>
      <c r="L3145" t="str">
        <f t="shared" si="198"/>
        <v>03</v>
      </c>
      <c r="M3145" s="2">
        <f t="shared" si="199"/>
        <v>42280.125</v>
      </c>
      <c r="N3145" s="1">
        <f>IF(SUMPRODUCT(--ISNUMBER(SEARCH({"nasdaq.com","bloomberg.com","wsj.com","seekingalpha.com","valuewalk.com","reuters.com","forbes.com","marketwatch.com","investopedia.com","businessinsider.com","analystratings.com"},B3145)))&gt;0,1,0)</f>
        <v>0</v>
      </c>
      <c r="O3145" t="s">
        <v>3935</v>
      </c>
    </row>
    <row r="3146" spans="1:15" x14ac:dyDescent="0.35">
      <c r="A3146">
        <v>2.1176470588235299</v>
      </c>
      <c r="B3146" t="s">
        <v>31</v>
      </c>
      <c r="C3146" t="s">
        <v>2882</v>
      </c>
      <c r="D3146">
        <v>20150626154500</v>
      </c>
      <c r="E3146" s="1">
        <f>IF(SUMPRODUCT(--ISNUMBER(SEARCH({"ECON_EARNINGSREPORT","ECON_STOCKMARKET"},C3146)))&gt;0,1,0)</f>
        <v>1</v>
      </c>
      <c r="F3146" s="1">
        <f>IF(SUMPRODUCT(--ISNUMBER(SEARCH({"ENV_"},C3146)))&gt;0,1,0)</f>
        <v>0</v>
      </c>
      <c r="G3146" s="1">
        <f>IF(SUMPRODUCT(--ISNUMBER(SEARCH({"DISCRIMINATION","HARASSMENT","HATE_SPEECH","GENDER_VIOLENCE"},C3146)))&gt;0,1,0)</f>
        <v>0</v>
      </c>
      <c r="H3146" s="1">
        <f>IF(SUMPRODUCT(--ISNUMBER(SEARCH({"LEGALIZE","LEGISLATION","TRIAL"},C3146)))&gt;0,1,0)</f>
        <v>0</v>
      </c>
      <c r="I3146" s="1">
        <f>IF(SUMPRODUCT(--ISNUMBER(SEARCH({"LEADER"},C3146)))&gt;0,1,0)</f>
        <v>0</v>
      </c>
      <c r="J3146" t="str">
        <f t="shared" si="196"/>
        <v>2015</v>
      </c>
      <c r="K3146" t="str">
        <f t="shared" si="197"/>
        <v>06</v>
      </c>
      <c r="L3146" t="str">
        <f t="shared" si="198"/>
        <v>26</v>
      </c>
      <c r="M3146" s="2">
        <f t="shared" si="199"/>
        <v>42181.65625</v>
      </c>
      <c r="N3146" s="1">
        <f>IF(SUMPRODUCT(--ISNUMBER(SEARCH({"nasdaq.com","bloomberg.com","wsj.com","seekingalpha.com","valuewalk.com","reuters.com","forbes.com","marketwatch.com","investopedia.com","businessinsider.com","analystratings.com"},B3146)))&gt;0,1,0)</f>
        <v>0</v>
      </c>
      <c r="O3146" t="s">
        <v>3935</v>
      </c>
    </row>
    <row r="3147" spans="1:15" x14ac:dyDescent="0.35">
      <c r="A3147">
        <v>1.08225108225108</v>
      </c>
      <c r="B3147" t="s">
        <v>51</v>
      </c>
      <c r="C3147" t="s">
        <v>2883</v>
      </c>
      <c r="D3147">
        <v>20150603151500</v>
      </c>
      <c r="E3147" s="1">
        <f>IF(SUMPRODUCT(--ISNUMBER(SEARCH({"ECON_EARNINGSREPORT","ECON_STOCKMARKET"},C3147)))&gt;0,1,0)</f>
        <v>1</v>
      </c>
      <c r="F3147" s="1">
        <f>IF(SUMPRODUCT(--ISNUMBER(SEARCH({"ENV_"},C3147)))&gt;0,1,0)</f>
        <v>0</v>
      </c>
      <c r="G3147" s="1">
        <f>IF(SUMPRODUCT(--ISNUMBER(SEARCH({"DISCRIMINATION","HARASSMENT","HATE_SPEECH","GENDER_VIOLENCE"},C3147)))&gt;0,1,0)</f>
        <v>0</v>
      </c>
      <c r="H3147" s="1">
        <f>IF(SUMPRODUCT(--ISNUMBER(SEARCH({"LEGALIZE","LEGISLATION","TRIAL"},C3147)))&gt;0,1,0)</f>
        <v>0</v>
      </c>
      <c r="I3147" s="1">
        <f>IF(SUMPRODUCT(--ISNUMBER(SEARCH({"LEADER"},C3147)))&gt;0,1,0)</f>
        <v>0</v>
      </c>
      <c r="J3147" t="str">
        <f t="shared" si="196"/>
        <v>2015</v>
      </c>
      <c r="K3147" t="str">
        <f t="shared" si="197"/>
        <v>06</v>
      </c>
      <c r="L3147" t="str">
        <f t="shared" si="198"/>
        <v>03</v>
      </c>
      <c r="M3147" s="2">
        <f t="shared" si="199"/>
        <v>42158.635416666664</v>
      </c>
      <c r="N3147" s="1">
        <f>IF(SUMPRODUCT(--ISNUMBER(SEARCH({"nasdaq.com","bloomberg.com","wsj.com","seekingalpha.com","valuewalk.com","reuters.com","forbes.com","marketwatch.com","investopedia.com","businessinsider.com","analystratings.com"},B3147)))&gt;0,1,0)</f>
        <v>0</v>
      </c>
      <c r="O3147" t="s">
        <v>3935</v>
      </c>
    </row>
    <row r="3148" spans="1:15" x14ac:dyDescent="0.35">
      <c r="A3148">
        <v>1.50753768844221</v>
      </c>
      <c r="B3148" t="s">
        <v>1658</v>
      </c>
      <c r="C3148" t="s">
        <v>110</v>
      </c>
      <c r="D3148">
        <v>20150603133000</v>
      </c>
      <c r="E3148" s="1">
        <f>IF(SUMPRODUCT(--ISNUMBER(SEARCH({"ECON_EARNINGSREPORT","ECON_STOCKMARKET"},C3148)))&gt;0,1,0)</f>
        <v>1</v>
      </c>
      <c r="F3148" s="1">
        <f>IF(SUMPRODUCT(--ISNUMBER(SEARCH({"ENV_"},C3148)))&gt;0,1,0)</f>
        <v>0</v>
      </c>
      <c r="G3148" s="1">
        <f>IF(SUMPRODUCT(--ISNUMBER(SEARCH({"DISCRIMINATION","HARASSMENT","HATE_SPEECH","GENDER_VIOLENCE"},C3148)))&gt;0,1,0)</f>
        <v>0</v>
      </c>
      <c r="H3148" s="1">
        <f>IF(SUMPRODUCT(--ISNUMBER(SEARCH({"LEGALIZE","LEGISLATION","TRIAL"},C3148)))&gt;0,1,0)</f>
        <v>0</v>
      </c>
      <c r="I3148" s="1">
        <f>IF(SUMPRODUCT(--ISNUMBER(SEARCH({"LEADER"},C3148)))&gt;0,1,0)</f>
        <v>0</v>
      </c>
      <c r="J3148" t="str">
        <f t="shared" si="196"/>
        <v>2015</v>
      </c>
      <c r="K3148" t="str">
        <f t="shared" si="197"/>
        <v>06</v>
      </c>
      <c r="L3148" t="str">
        <f t="shared" si="198"/>
        <v>03</v>
      </c>
      <c r="M3148" s="2">
        <f t="shared" si="199"/>
        <v>42158.5625</v>
      </c>
      <c r="N3148" s="1">
        <f>IF(SUMPRODUCT(--ISNUMBER(SEARCH({"nasdaq.com","bloomberg.com","wsj.com","seekingalpha.com","valuewalk.com","reuters.com","forbes.com","marketwatch.com","investopedia.com","businessinsider.com","analystratings.com"},B3148)))&gt;0,1,0)</f>
        <v>0</v>
      </c>
      <c r="O3148" t="s">
        <v>3935</v>
      </c>
    </row>
    <row r="3149" spans="1:15" x14ac:dyDescent="0.35">
      <c r="A3149">
        <v>0</v>
      </c>
      <c r="B3149" t="s">
        <v>739</v>
      </c>
      <c r="C3149" t="s">
        <v>2884</v>
      </c>
      <c r="D3149">
        <v>20150714213000</v>
      </c>
      <c r="E3149" s="1">
        <f>IF(SUMPRODUCT(--ISNUMBER(SEARCH({"ECON_EARNINGSREPORT","ECON_STOCKMARKET"},C3149)))&gt;0,1,0)</f>
        <v>0</v>
      </c>
      <c r="F3149" s="1">
        <f>IF(SUMPRODUCT(--ISNUMBER(SEARCH({"ENV_"},C3149)))&gt;0,1,0)</f>
        <v>0</v>
      </c>
      <c r="G3149" s="1">
        <f>IF(SUMPRODUCT(--ISNUMBER(SEARCH({"DISCRIMINATION","HARASSMENT","HATE_SPEECH","GENDER_VIOLENCE"},C3149)))&gt;0,1,0)</f>
        <v>0</v>
      </c>
      <c r="H3149" s="1">
        <f>IF(SUMPRODUCT(--ISNUMBER(SEARCH({"LEGALIZE","LEGISLATION","TRIAL"},C3149)))&gt;0,1,0)</f>
        <v>0</v>
      </c>
      <c r="I3149" s="1">
        <f>IF(SUMPRODUCT(--ISNUMBER(SEARCH({"LEADER"},C3149)))&gt;0,1,0)</f>
        <v>0</v>
      </c>
      <c r="J3149" t="str">
        <f t="shared" si="196"/>
        <v>2015</v>
      </c>
      <c r="K3149" t="str">
        <f t="shared" si="197"/>
        <v>07</v>
      </c>
      <c r="L3149" t="str">
        <f t="shared" si="198"/>
        <v>14</v>
      </c>
      <c r="M3149" s="2">
        <f t="shared" si="199"/>
        <v>42199.895833333336</v>
      </c>
      <c r="N3149" s="1">
        <f>IF(SUMPRODUCT(--ISNUMBER(SEARCH({"nasdaq.com","bloomberg.com","wsj.com","seekingalpha.com","valuewalk.com","reuters.com","forbes.com","marketwatch.com","investopedia.com","businessinsider.com","analystratings.com"},B3149)))&gt;0,1,0)</f>
        <v>0</v>
      </c>
      <c r="O3149" t="s">
        <v>3935</v>
      </c>
    </row>
    <row r="3150" spans="1:15" x14ac:dyDescent="0.35">
      <c r="A3150">
        <v>1.4260249554367199</v>
      </c>
      <c r="B3150" t="s">
        <v>2885</v>
      </c>
      <c r="C3150" t="s">
        <v>1980</v>
      </c>
      <c r="D3150">
        <v>20150730174500</v>
      </c>
      <c r="E3150" s="1">
        <f>IF(SUMPRODUCT(--ISNUMBER(SEARCH({"ECON_EARNINGSREPORT","ECON_STOCKMARKET"},C3150)))&gt;0,1,0)</f>
        <v>0</v>
      </c>
      <c r="F3150" s="1">
        <f>IF(SUMPRODUCT(--ISNUMBER(SEARCH({"ENV_"},C3150)))&gt;0,1,0)</f>
        <v>0</v>
      </c>
      <c r="G3150" s="1">
        <f>IF(SUMPRODUCT(--ISNUMBER(SEARCH({"DISCRIMINATION","HARASSMENT","HATE_SPEECH","GENDER_VIOLENCE"},C3150)))&gt;0,1,0)</f>
        <v>0</v>
      </c>
      <c r="H3150" s="1">
        <f>IF(SUMPRODUCT(--ISNUMBER(SEARCH({"LEGALIZE","LEGISLATION","TRIAL"},C3150)))&gt;0,1,0)</f>
        <v>1</v>
      </c>
      <c r="I3150" s="1">
        <f>IF(SUMPRODUCT(--ISNUMBER(SEARCH({"LEADER"},C3150)))&gt;0,1,0)</f>
        <v>1</v>
      </c>
      <c r="J3150" t="str">
        <f t="shared" si="196"/>
        <v>2015</v>
      </c>
      <c r="K3150" t="str">
        <f t="shared" si="197"/>
        <v>07</v>
      </c>
      <c r="L3150" t="str">
        <f t="shared" si="198"/>
        <v>30</v>
      </c>
      <c r="M3150" s="2">
        <f t="shared" si="199"/>
        <v>42215.739583333336</v>
      </c>
      <c r="N3150" s="1">
        <f>IF(SUMPRODUCT(--ISNUMBER(SEARCH({"nasdaq.com","bloomberg.com","wsj.com","seekingalpha.com","valuewalk.com","reuters.com","forbes.com","marketwatch.com","investopedia.com","businessinsider.com","analystratings.com"},B3150)))&gt;0,1,0)</f>
        <v>0</v>
      </c>
      <c r="O3150" t="s">
        <v>3935</v>
      </c>
    </row>
    <row r="3151" spans="1:15" x14ac:dyDescent="0.35">
      <c r="A3151">
        <v>-0.75512405609492905</v>
      </c>
      <c r="B3151" t="s">
        <v>10</v>
      </c>
      <c r="C3151" t="s">
        <v>2886</v>
      </c>
      <c r="D3151">
        <v>20150714211500</v>
      </c>
      <c r="E3151" s="1">
        <f>IF(SUMPRODUCT(--ISNUMBER(SEARCH({"ECON_EARNINGSREPORT","ECON_STOCKMARKET"},C3151)))&gt;0,1,0)</f>
        <v>1</v>
      </c>
      <c r="F3151" s="1">
        <f>IF(SUMPRODUCT(--ISNUMBER(SEARCH({"ENV_"},C3151)))&gt;0,1,0)</f>
        <v>0</v>
      </c>
      <c r="G3151" s="1">
        <f>IF(SUMPRODUCT(--ISNUMBER(SEARCH({"DISCRIMINATION","HARASSMENT","HATE_SPEECH","GENDER_VIOLENCE"},C3151)))&gt;0,1,0)</f>
        <v>0</v>
      </c>
      <c r="H3151" s="1">
        <f>IF(SUMPRODUCT(--ISNUMBER(SEARCH({"LEGALIZE","LEGISLATION","TRIAL"},C3151)))&gt;0,1,0)</f>
        <v>0</v>
      </c>
      <c r="I3151" s="1">
        <f>IF(SUMPRODUCT(--ISNUMBER(SEARCH({"LEADER"},C3151)))&gt;0,1,0)</f>
        <v>0</v>
      </c>
      <c r="J3151" t="str">
        <f t="shared" si="196"/>
        <v>2015</v>
      </c>
      <c r="K3151" t="str">
        <f t="shared" si="197"/>
        <v>07</v>
      </c>
      <c r="L3151" t="str">
        <f t="shared" si="198"/>
        <v>14</v>
      </c>
      <c r="M3151" s="2">
        <f t="shared" si="199"/>
        <v>42199.885416666664</v>
      </c>
      <c r="N3151" s="1">
        <f>IF(SUMPRODUCT(--ISNUMBER(SEARCH({"nasdaq.com","bloomberg.com","wsj.com","seekingalpha.com","valuewalk.com","reuters.com","forbes.com","marketwatch.com","investopedia.com","businessinsider.com","analystratings.com"},B3151)))&gt;0,1,0)</f>
        <v>1</v>
      </c>
      <c r="O3151" t="s">
        <v>3935</v>
      </c>
    </row>
    <row r="3152" spans="1:15" x14ac:dyDescent="0.35">
      <c r="A3152">
        <v>-0.94339622641509402</v>
      </c>
      <c r="B3152" t="s">
        <v>2338</v>
      </c>
      <c r="C3152" t="s">
        <v>2887</v>
      </c>
      <c r="D3152">
        <v>20150714214500</v>
      </c>
      <c r="E3152" s="1">
        <f>IF(SUMPRODUCT(--ISNUMBER(SEARCH({"ECON_EARNINGSREPORT","ECON_STOCKMARKET"},C3152)))&gt;0,1,0)</f>
        <v>1</v>
      </c>
      <c r="F3152" s="1">
        <f>IF(SUMPRODUCT(--ISNUMBER(SEARCH({"ENV_"},C3152)))&gt;0,1,0)</f>
        <v>0</v>
      </c>
      <c r="G3152" s="1">
        <f>IF(SUMPRODUCT(--ISNUMBER(SEARCH({"DISCRIMINATION","HARASSMENT","HATE_SPEECH","GENDER_VIOLENCE"},C3152)))&gt;0,1,0)</f>
        <v>0</v>
      </c>
      <c r="H3152" s="1">
        <f>IF(SUMPRODUCT(--ISNUMBER(SEARCH({"LEGALIZE","LEGISLATION","TRIAL"},C3152)))&gt;0,1,0)</f>
        <v>0</v>
      </c>
      <c r="I3152" s="1">
        <f>IF(SUMPRODUCT(--ISNUMBER(SEARCH({"LEADER"},C3152)))&gt;0,1,0)</f>
        <v>0</v>
      </c>
      <c r="J3152" t="str">
        <f t="shared" si="196"/>
        <v>2015</v>
      </c>
      <c r="K3152" t="str">
        <f t="shared" si="197"/>
        <v>07</v>
      </c>
      <c r="L3152" t="str">
        <f t="shared" si="198"/>
        <v>14</v>
      </c>
      <c r="M3152" s="2">
        <f t="shared" si="199"/>
        <v>42199.90625</v>
      </c>
      <c r="N3152" s="1">
        <f>IF(SUMPRODUCT(--ISNUMBER(SEARCH({"nasdaq.com","bloomberg.com","wsj.com","seekingalpha.com","valuewalk.com","reuters.com","forbes.com","marketwatch.com","investopedia.com","businessinsider.com","analystratings.com"},B3152)))&gt;0,1,0)</f>
        <v>0</v>
      </c>
      <c r="O3152" t="s">
        <v>3935</v>
      </c>
    </row>
    <row r="3153" spans="1:15" x14ac:dyDescent="0.35">
      <c r="A3153">
        <v>-2.0588235294117601</v>
      </c>
      <c r="B3153" t="s">
        <v>316</v>
      </c>
      <c r="C3153" t="s">
        <v>1581</v>
      </c>
      <c r="D3153">
        <v>20150828061500</v>
      </c>
      <c r="E3153" s="1">
        <f>IF(SUMPRODUCT(--ISNUMBER(SEARCH({"ECON_EARNINGSREPORT","ECON_STOCKMARKET"},C3153)))&gt;0,1,0)</f>
        <v>0</v>
      </c>
      <c r="F3153" s="1">
        <f>IF(SUMPRODUCT(--ISNUMBER(SEARCH({"ENV_"},C3153)))&gt;0,1,0)</f>
        <v>0</v>
      </c>
      <c r="G3153" s="1">
        <f>IF(SUMPRODUCT(--ISNUMBER(SEARCH({"DISCRIMINATION","HARASSMENT","HATE_SPEECH","GENDER_VIOLENCE"},C3153)))&gt;0,1,0)</f>
        <v>0</v>
      </c>
      <c r="H3153" s="1">
        <f>IF(SUMPRODUCT(--ISNUMBER(SEARCH({"LEGALIZE","LEGISLATION","TRIAL"},C3153)))&gt;0,1,0)</f>
        <v>0</v>
      </c>
      <c r="I3153" s="1">
        <f>IF(SUMPRODUCT(--ISNUMBER(SEARCH({"LEADER"},C3153)))&gt;0,1,0)</f>
        <v>0</v>
      </c>
      <c r="J3153" t="str">
        <f t="shared" si="196"/>
        <v>2015</v>
      </c>
      <c r="K3153" t="str">
        <f t="shared" si="197"/>
        <v>08</v>
      </c>
      <c r="L3153" t="str">
        <f t="shared" si="198"/>
        <v>28</v>
      </c>
      <c r="M3153" s="2">
        <f t="shared" si="199"/>
        <v>42244.260416666664</v>
      </c>
      <c r="N3153" s="1">
        <f>IF(SUMPRODUCT(--ISNUMBER(SEARCH({"nasdaq.com","bloomberg.com","wsj.com","seekingalpha.com","valuewalk.com","reuters.com","forbes.com","marketwatch.com","investopedia.com","businessinsider.com","analystratings.com"},B3153)))&gt;0,1,0)</f>
        <v>1</v>
      </c>
      <c r="O3153" t="s">
        <v>3935</v>
      </c>
    </row>
    <row r="3154" spans="1:15" x14ac:dyDescent="0.35">
      <c r="A3154">
        <v>1.6282225237449099</v>
      </c>
      <c r="B3154" t="s">
        <v>71</v>
      </c>
      <c r="C3154" t="s">
        <v>2888</v>
      </c>
      <c r="D3154">
        <v>20151123230000</v>
      </c>
      <c r="E3154" s="1">
        <f>IF(SUMPRODUCT(--ISNUMBER(SEARCH({"ECON_EARNINGSREPORT","ECON_STOCKMARKET"},C3154)))&gt;0,1,0)</f>
        <v>0</v>
      </c>
      <c r="F3154" s="1">
        <f>IF(SUMPRODUCT(--ISNUMBER(SEARCH({"ENV_"},C3154)))&gt;0,1,0)</f>
        <v>0</v>
      </c>
      <c r="G3154" s="1">
        <f>IF(SUMPRODUCT(--ISNUMBER(SEARCH({"DISCRIMINATION","HARASSMENT","HATE_SPEECH","GENDER_VIOLENCE"},C3154)))&gt;0,1,0)</f>
        <v>0</v>
      </c>
      <c r="H3154" s="1">
        <f>IF(SUMPRODUCT(--ISNUMBER(SEARCH({"LEGALIZE","LEGISLATION","TRIAL"},C3154)))&gt;0,1,0)</f>
        <v>1</v>
      </c>
      <c r="I3154" s="1">
        <f>IF(SUMPRODUCT(--ISNUMBER(SEARCH({"LEADER"},C3154)))&gt;0,1,0)</f>
        <v>1</v>
      </c>
      <c r="J3154" t="str">
        <f t="shared" si="196"/>
        <v>2015</v>
      </c>
      <c r="K3154" t="str">
        <f t="shared" si="197"/>
        <v>11</v>
      </c>
      <c r="L3154" t="str">
        <f t="shared" si="198"/>
        <v>23</v>
      </c>
      <c r="M3154" s="2">
        <f t="shared" si="199"/>
        <v>42331.958333333336</v>
      </c>
      <c r="N3154" s="1">
        <f>IF(SUMPRODUCT(--ISNUMBER(SEARCH({"nasdaq.com","bloomberg.com","wsj.com","seekingalpha.com","valuewalk.com","reuters.com","forbes.com","marketwatch.com","investopedia.com","businessinsider.com","analystratings.com"},B3154)))&gt;0,1,0)</f>
        <v>1</v>
      </c>
      <c r="O3154" t="s">
        <v>3935</v>
      </c>
    </row>
    <row r="3155" spans="1:15" x14ac:dyDescent="0.35">
      <c r="A3155">
        <v>2.3379383634431501</v>
      </c>
      <c r="B3155" t="s">
        <v>223</v>
      </c>
      <c r="C3155" t="s">
        <v>2889</v>
      </c>
      <c r="D3155">
        <v>20151210170000</v>
      </c>
      <c r="E3155" s="1">
        <f>IF(SUMPRODUCT(--ISNUMBER(SEARCH({"ECON_EARNINGSREPORT","ECON_STOCKMARKET"},C3155)))&gt;0,1,0)</f>
        <v>1</v>
      </c>
      <c r="F3155" s="1">
        <f>IF(SUMPRODUCT(--ISNUMBER(SEARCH({"ENV_"},C3155)))&gt;0,1,0)</f>
        <v>0</v>
      </c>
      <c r="G3155" s="1">
        <f>IF(SUMPRODUCT(--ISNUMBER(SEARCH({"DISCRIMINATION","HARASSMENT","HATE_SPEECH","GENDER_VIOLENCE"},C3155)))&gt;0,1,0)</f>
        <v>0</v>
      </c>
      <c r="H3155" s="1">
        <f>IF(SUMPRODUCT(--ISNUMBER(SEARCH({"LEGALIZE","LEGISLATION","TRIAL"},C3155)))&gt;0,1,0)</f>
        <v>0</v>
      </c>
      <c r="I3155" s="1">
        <f>IF(SUMPRODUCT(--ISNUMBER(SEARCH({"LEADER"},C3155)))&gt;0,1,0)</f>
        <v>0</v>
      </c>
      <c r="J3155" t="str">
        <f t="shared" si="196"/>
        <v>2015</v>
      </c>
      <c r="K3155" t="str">
        <f t="shared" si="197"/>
        <v>12</v>
      </c>
      <c r="L3155" t="str">
        <f t="shared" si="198"/>
        <v>10</v>
      </c>
      <c r="M3155" s="2">
        <f t="shared" si="199"/>
        <v>42348.708333333336</v>
      </c>
      <c r="N3155" s="1">
        <f>IF(SUMPRODUCT(--ISNUMBER(SEARCH({"nasdaq.com","bloomberg.com","wsj.com","seekingalpha.com","valuewalk.com","reuters.com","forbes.com","marketwatch.com","investopedia.com","businessinsider.com","analystratings.com"},B3155)))&gt;0,1,0)</f>
        <v>0</v>
      </c>
      <c r="O3155" t="s">
        <v>3935</v>
      </c>
    </row>
    <row r="3156" spans="1:15" x14ac:dyDescent="0.35">
      <c r="A3156">
        <v>-0.91911764705882304</v>
      </c>
      <c r="B3156" t="s">
        <v>51</v>
      </c>
      <c r="C3156" t="s">
        <v>2890</v>
      </c>
      <c r="D3156">
        <v>20150708173000</v>
      </c>
      <c r="E3156" s="1">
        <f>IF(SUMPRODUCT(--ISNUMBER(SEARCH({"ECON_EARNINGSREPORT","ECON_STOCKMARKET"},C3156)))&gt;0,1,0)</f>
        <v>1</v>
      </c>
      <c r="F3156" s="1">
        <f>IF(SUMPRODUCT(--ISNUMBER(SEARCH({"ENV_"},C3156)))&gt;0,1,0)</f>
        <v>0</v>
      </c>
      <c r="G3156" s="1">
        <f>IF(SUMPRODUCT(--ISNUMBER(SEARCH({"DISCRIMINATION","HARASSMENT","HATE_SPEECH","GENDER_VIOLENCE"},C3156)))&gt;0,1,0)</f>
        <v>0</v>
      </c>
      <c r="H3156" s="1">
        <f>IF(SUMPRODUCT(--ISNUMBER(SEARCH({"LEGALIZE","LEGISLATION","TRIAL"},C3156)))&gt;0,1,0)</f>
        <v>0</v>
      </c>
      <c r="I3156" s="1">
        <f>IF(SUMPRODUCT(--ISNUMBER(SEARCH({"LEADER"},C3156)))&gt;0,1,0)</f>
        <v>0</v>
      </c>
      <c r="J3156" t="str">
        <f t="shared" si="196"/>
        <v>2015</v>
      </c>
      <c r="K3156" t="str">
        <f t="shared" si="197"/>
        <v>07</v>
      </c>
      <c r="L3156" t="str">
        <f t="shared" si="198"/>
        <v>08</v>
      </c>
      <c r="M3156" s="2">
        <f t="shared" si="199"/>
        <v>42193.729166666664</v>
      </c>
      <c r="N3156" s="1">
        <f>IF(SUMPRODUCT(--ISNUMBER(SEARCH({"nasdaq.com","bloomberg.com","wsj.com","seekingalpha.com","valuewalk.com","reuters.com","forbes.com","marketwatch.com","investopedia.com","businessinsider.com","analystratings.com"},B3156)))&gt;0,1,0)</f>
        <v>0</v>
      </c>
      <c r="O3156" t="s">
        <v>3935</v>
      </c>
    </row>
    <row r="3157" spans="1:15" x14ac:dyDescent="0.35">
      <c r="A3157">
        <v>-1.2302284710017599</v>
      </c>
      <c r="B3157" t="s">
        <v>71</v>
      </c>
      <c r="C3157" t="s">
        <v>2228</v>
      </c>
      <c r="D3157">
        <v>20150316193000</v>
      </c>
      <c r="E3157" s="1">
        <f>IF(SUMPRODUCT(--ISNUMBER(SEARCH({"ECON_EARNINGSREPORT","ECON_STOCKMARKET"},C3157)))&gt;0,1,0)</f>
        <v>0</v>
      </c>
      <c r="F3157" s="1">
        <f>IF(SUMPRODUCT(--ISNUMBER(SEARCH({"ENV_"},C3157)))&gt;0,1,0)</f>
        <v>0</v>
      </c>
      <c r="G3157" s="1">
        <f>IF(SUMPRODUCT(--ISNUMBER(SEARCH({"DISCRIMINATION","HARASSMENT","HATE_SPEECH","GENDER_VIOLENCE"},C3157)))&gt;0,1,0)</f>
        <v>0</v>
      </c>
      <c r="H3157" s="1">
        <f>IF(SUMPRODUCT(--ISNUMBER(SEARCH({"LEGALIZE","LEGISLATION","TRIAL"},C3157)))&gt;0,1,0)</f>
        <v>1</v>
      </c>
      <c r="I3157" s="1">
        <f>IF(SUMPRODUCT(--ISNUMBER(SEARCH({"LEADER"},C3157)))&gt;0,1,0)</f>
        <v>1</v>
      </c>
      <c r="J3157" t="str">
        <f t="shared" si="196"/>
        <v>2015</v>
      </c>
      <c r="K3157" t="str">
        <f t="shared" si="197"/>
        <v>03</v>
      </c>
      <c r="L3157" t="str">
        <f t="shared" si="198"/>
        <v>16</v>
      </c>
      <c r="M3157" s="2">
        <f t="shared" si="199"/>
        <v>42079.8125</v>
      </c>
      <c r="N3157" s="1">
        <f>IF(SUMPRODUCT(--ISNUMBER(SEARCH({"nasdaq.com","bloomberg.com","wsj.com","seekingalpha.com","valuewalk.com","reuters.com","forbes.com","marketwatch.com","investopedia.com","businessinsider.com","analystratings.com"},B3157)))&gt;0,1,0)</f>
        <v>1</v>
      </c>
      <c r="O3157" t="s">
        <v>3935</v>
      </c>
    </row>
    <row r="3158" spans="1:15" x14ac:dyDescent="0.35">
      <c r="A3158">
        <v>0.683760683760684</v>
      </c>
      <c r="B3158" t="s">
        <v>1928</v>
      </c>
      <c r="C3158" t="s">
        <v>2891</v>
      </c>
      <c r="D3158">
        <v>20150929191500</v>
      </c>
      <c r="E3158" s="1">
        <f>IF(SUMPRODUCT(--ISNUMBER(SEARCH({"ECON_EARNINGSREPORT","ECON_STOCKMARKET"},C3158)))&gt;0,1,0)</f>
        <v>0</v>
      </c>
      <c r="F3158" s="1">
        <f>IF(SUMPRODUCT(--ISNUMBER(SEARCH({"ENV_"},C3158)))&gt;0,1,0)</f>
        <v>0</v>
      </c>
      <c r="G3158" s="1">
        <f>IF(SUMPRODUCT(--ISNUMBER(SEARCH({"DISCRIMINATION","HARASSMENT","HATE_SPEECH","GENDER_VIOLENCE"},C3158)))&gt;0,1,0)</f>
        <v>0</v>
      </c>
      <c r="H3158" s="1">
        <f>IF(SUMPRODUCT(--ISNUMBER(SEARCH({"LEGALIZE","LEGISLATION","TRIAL"},C3158)))&gt;0,1,0)</f>
        <v>0</v>
      </c>
      <c r="I3158" s="1">
        <f>IF(SUMPRODUCT(--ISNUMBER(SEARCH({"LEADER"},C3158)))&gt;0,1,0)</f>
        <v>0</v>
      </c>
      <c r="J3158" t="str">
        <f t="shared" si="196"/>
        <v>2015</v>
      </c>
      <c r="K3158" t="str">
        <f t="shared" si="197"/>
        <v>09</v>
      </c>
      <c r="L3158" t="str">
        <f t="shared" si="198"/>
        <v>29</v>
      </c>
      <c r="M3158" s="2">
        <f t="shared" si="199"/>
        <v>42276.802083333336</v>
      </c>
      <c r="N3158" s="1">
        <f>IF(SUMPRODUCT(--ISNUMBER(SEARCH({"nasdaq.com","bloomberg.com","wsj.com","seekingalpha.com","valuewalk.com","reuters.com","forbes.com","marketwatch.com","investopedia.com","businessinsider.com","analystratings.com"},B3158)))&gt;0,1,0)</f>
        <v>0</v>
      </c>
      <c r="O3158" t="s">
        <v>3935</v>
      </c>
    </row>
    <row r="3159" spans="1:15" x14ac:dyDescent="0.35">
      <c r="A3159">
        <v>-1.51324085750315</v>
      </c>
      <c r="B3159" t="s">
        <v>2892</v>
      </c>
      <c r="C3159" t="s">
        <v>2184</v>
      </c>
      <c r="D3159">
        <v>20150714191500</v>
      </c>
      <c r="E3159" s="1">
        <f>IF(SUMPRODUCT(--ISNUMBER(SEARCH({"ECON_EARNINGSREPORT","ECON_STOCKMARKET"},C3159)))&gt;0,1,0)</f>
        <v>1</v>
      </c>
      <c r="F3159" s="1">
        <f>IF(SUMPRODUCT(--ISNUMBER(SEARCH({"ENV_"},C3159)))&gt;0,1,0)</f>
        <v>1</v>
      </c>
      <c r="G3159" s="1">
        <f>IF(SUMPRODUCT(--ISNUMBER(SEARCH({"DISCRIMINATION","HARASSMENT","HATE_SPEECH","GENDER_VIOLENCE"},C3159)))&gt;0,1,0)</f>
        <v>0</v>
      </c>
      <c r="H3159" s="1">
        <f>IF(SUMPRODUCT(--ISNUMBER(SEARCH({"LEGALIZE","LEGISLATION","TRIAL"},C3159)))&gt;0,1,0)</f>
        <v>1</v>
      </c>
      <c r="I3159" s="1">
        <f>IF(SUMPRODUCT(--ISNUMBER(SEARCH({"LEADER"},C3159)))&gt;0,1,0)</f>
        <v>1</v>
      </c>
      <c r="J3159" t="str">
        <f t="shared" si="196"/>
        <v>2015</v>
      </c>
      <c r="K3159" t="str">
        <f t="shared" si="197"/>
        <v>07</v>
      </c>
      <c r="L3159" t="str">
        <f t="shared" si="198"/>
        <v>14</v>
      </c>
      <c r="M3159" s="2">
        <f t="shared" si="199"/>
        <v>42199.802083333336</v>
      </c>
      <c r="N3159" s="1">
        <f>IF(SUMPRODUCT(--ISNUMBER(SEARCH({"nasdaq.com","bloomberg.com","wsj.com","seekingalpha.com","valuewalk.com","reuters.com","forbes.com","marketwatch.com","investopedia.com","businessinsider.com","analystratings.com"},B3159)))&gt;0,1,0)</f>
        <v>0</v>
      </c>
      <c r="O3159" t="s">
        <v>3935</v>
      </c>
    </row>
    <row r="3160" spans="1:15" x14ac:dyDescent="0.35">
      <c r="A3160">
        <v>-0.106780565937</v>
      </c>
      <c r="B3160" t="s">
        <v>107</v>
      </c>
      <c r="C3160" t="s">
        <v>2893</v>
      </c>
      <c r="D3160">
        <v>20150316191500</v>
      </c>
      <c r="E3160" s="1">
        <f>IF(SUMPRODUCT(--ISNUMBER(SEARCH({"ECON_EARNINGSREPORT","ECON_STOCKMARKET"},C3160)))&gt;0,1,0)</f>
        <v>1</v>
      </c>
      <c r="F3160" s="1">
        <f>IF(SUMPRODUCT(--ISNUMBER(SEARCH({"ENV_"},C3160)))&gt;0,1,0)</f>
        <v>0</v>
      </c>
      <c r="G3160" s="1">
        <f>IF(SUMPRODUCT(--ISNUMBER(SEARCH({"DISCRIMINATION","HARASSMENT","HATE_SPEECH","GENDER_VIOLENCE"},C3160)))&gt;0,1,0)</f>
        <v>0</v>
      </c>
      <c r="H3160" s="1">
        <f>IF(SUMPRODUCT(--ISNUMBER(SEARCH({"LEGALIZE","LEGISLATION","TRIAL"},C3160)))&gt;0,1,0)</f>
        <v>1</v>
      </c>
      <c r="I3160" s="1">
        <f>IF(SUMPRODUCT(--ISNUMBER(SEARCH({"LEADER"},C3160)))&gt;0,1,0)</f>
        <v>1</v>
      </c>
      <c r="J3160" t="str">
        <f t="shared" si="196"/>
        <v>2015</v>
      </c>
      <c r="K3160" t="str">
        <f t="shared" si="197"/>
        <v>03</v>
      </c>
      <c r="L3160" t="str">
        <f t="shared" si="198"/>
        <v>16</v>
      </c>
      <c r="M3160" s="2">
        <f t="shared" si="199"/>
        <v>42079.802083333336</v>
      </c>
      <c r="N3160" s="1">
        <f>IF(SUMPRODUCT(--ISNUMBER(SEARCH({"nasdaq.com","bloomberg.com","wsj.com","seekingalpha.com","valuewalk.com","reuters.com","forbes.com","marketwatch.com","investopedia.com","businessinsider.com","analystratings.com"},B3160)))&gt;0,1,0)</f>
        <v>1</v>
      </c>
      <c r="O3160" t="s">
        <v>3935</v>
      </c>
    </row>
    <row r="3161" spans="1:15" x14ac:dyDescent="0.35">
      <c r="A3161">
        <v>-0.66225165562913901</v>
      </c>
      <c r="B3161" t="s">
        <v>90</v>
      </c>
      <c r="C3161" t="s">
        <v>2894</v>
      </c>
      <c r="D3161">
        <v>20150612183000</v>
      </c>
      <c r="E3161" s="1">
        <f>IF(SUMPRODUCT(--ISNUMBER(SEARCH({"ECON_EARNINGSREPORT","ECON_STOCKMARKET"},C3161)))&gt;0,1,0)</f>
        <v>1</v>
      </c>
      <c r="F3161" s="1">
        <f>IF(SUMPRODUCT(--ISNUMBER(SEARCH({"ENV_"},C3161)))&gt;0,1,0)</f>
        <v>0</v>
      </c>
      <c r="G3161" s="1">
        <f>IF(SUMPRODUCT(--ISNUMBER(SEARCH({"DISCRIMINATION","HARASSMENT","HATE_SPEECH","GENDER_VIOLENCE"},C3161)))&gt;0,1,0)</f>
        <v>0</v>
      </c>
      <c r="H3161" s="1">
        <f>IF(SUMPRODUCT(--ISNUMBER(SEARCH({"LEGALIZE","LEGISLATION","TRIAL"},C3161)))&gt;0,1,0)</f>
        <v>0</v>
      </c>
      <c r="I3161" s="1">
        <f>IF(SUMPRODUCT(--ISNUMBER(SEARCH({"LEADER"},C3161)))&gt;0,1,0)</f>
        <v>0</v>
      </c>
      <c r="J3161" t="str">
        <f t="shared" si="196"/>
        <v>2015</v>
      </c>
      <c r="K3161" t="str">
        <f t="shared" si="197"/>
        <v>06</v>
      </c>
      <c r="L3161" t="str">
        <f t="shared" si="198"/>
        <v>12</v>
      </c>
      <c r="M3161" s="2">
        <f t="shared" si="199"/>
        <v>42167.770833333336</v>
      </c>
      <c r="N3161" s="1">
        <f>IF(SUMPRODUCT(--ISNUMBER(SEARCH({"nasdaq.com","bloomberg.com","wsj.com","seekingalpha.com","valuewalk.com","reuters.com","forbes.com","marketwatch.com","investopedia.com","businessinsider.com","analystratings.com"},B3161)))&gt;0,1,0)</f>
        <v>0</v>
      </c>
      <c r="O3161" t="s">
        <v>3935</v>
      </c>
    </row>
    <row r="3162" spans="1:15" x14ac:dyDescent="0.35">
      <c r="A3162">
        <v>0.51880674448767805</v>
      </c>
      <c r="B3162" t="s">
        <v>10</v>
      </c>
      <c r="C3162" t="s">
        <v>110</v>
      </c>
      <c r="D3162">
        <v>20160610203000</v>
      </c>
      <c r="E3162" s="1">
        <f>IF(SUMPRODUCT(--ISNUMBER(SEARCH({"ECON_EARNINGSREPORT","ECON_STOCKMARKET"},C3162)))&gt;0,1,0)</f>
        <v>1</v>
      </c>
      <c r="F3162" s="1">
        <f>IF(SUMPRODUCT(--ISNUMBER(SEARCH({"ENV_"},C3162)))&gt;0,1,0)</f>
        <v>0</v>
      </c>
      <c r="G3162" s="1">
        <f>IF(SUMPRODUCT(--ISNUMBER(SEARCH({"DISCRIMINATION","HARASSMENT","HATE_SPEECH","GENDER_VIOLENCE"},C3162)))&gt;0,1,0)</f>
        <v>0</v>
      </c>
      <c r="H3162" s="1">
        <f>IF(SUMPRODUCT(--ISNUMBER(SEARCH({"LEGALIZE","LEGISLATION","TRIAL"},C3162)))&gt;0,1,0)</f>
        <v>0</v>
      </c>
      <c r="I3162" s="1">
        <f>IF(SUMPRODUCT(--ISNUMBER(SEARCH({"LEADER"},C3162)))&gt;0,1,0)</f>
        <v>0</v>
      </c>
      <c r="J3162" t="str">
        <f t="shared" si="196"/>
        <v>2016</v>
      </c>
      <c r="K3162" t="str">
        <f t="shared" si="197"/>
        <v>06</v>
      </c>
      <c r="L3162" t="str">
        <f t="shared" si="198"/>
        <v>10</v>
      </c>
      <c r="M3162" s="2">
        <f t="shared" si="199"/>
        <v>42531.854166666664</v>
      </c>
      <c r="N3162" s="1">
        <f>IF(SUMPRODUCT(--ISNUMBER(SEARCH({"nasdaq.com","bloomberg.com","wsj.com","seekingalpha.com","valuewalk.com","reuters.com","forbes.com","marketwatch.com","investopedia.com","businessinsider.com","analystratings.com"},B3162)))&gt;0,1,0)</f>
        <v>1</v>
      </c>
      <c r="O3162" t="s">
        <v>3935</v>
      </c>
    </row>
    <row r="3163" spans="1:15" x14ac:dyDescent="0.35">
      <c r="A3163">
        <v>3.5714285714285698</v>
      </c>
      <c r="B3163" t="s">
        <v>90</v>
      </c>
      <c r="C3163" t="s">
        <v>2895</v>
      </c>
      <c r="D3163">
        <v>20160211170000</v>
      </c>
      <c r="E3163" s="1">
        <f>IF(SUMPRODUCT(--ISNUMBER(SEARCH({"ECON_EARNINGSREPORT","ECON_STOCKMARKET"},C3163)))&gt;0,1,0)</f>
        <v>1</v>
      </c>
      <c r="F3163" s="1">
        <f>IF(SUMPRODUCT(--ISNUMBER(SEARCH({"ENV_"},C3163)))&gt;0,1,0)</f>
        <v>0</v>
      </c>
      <c r="G3163" s="1">
        <f>IF(SUMPRODUCT(--ISNUMBER(SEARCH({"DISCRIMINATION","HARASSMENT","HATE_SPEECH","GENDER_VIOLENCE"},C3163)))&gt;0,1,0)</f>
        <v>0</v>
      </c>
      <c r="H3163" s="1">
        <f>IF(SUMPRODUCT(--ISNUMBER(SEARCH({"LEGALIZE","LEGISLATION","TRIAL"},C3163)))&gt;0,1,0)</f>
        <v>0</v>
      </c>
      <c r="I3163" s="1">
        <f>IF(SUMPRODUCT(--ISNUMBER(SEARCH({"LEADER"},C3163)))&gt;0,1,0)</f>
        <v>0</v>
      </c>
      <c r="J3163" t="str">
        <f t="shared" si="196"/>
        <v>2016</v>
      </c>
      <c r="K3163" t="str">
        <f t="shared" si="197"/>
        <v>02</v>
      </c>
      <c r="L3163" t="str">
        <f t="shared" si="198"/>
        <v>11</v>
      </c>
      <c r="M3163" s="2">
        <f t="shared" si="199"/>
        <v>42411.708333333336</v>
      </c>
      <c r="N3163" s="1">
        <f>IF(SUMPRODUCT(--ISNUMBER(SEARCH({"nasdaq.com","bloomberg.com","wsj.com","seekingalpha.com","valuewalk.com","reuters.com","forbes.com","marketwatch.com","investopedia.com","businessinsider.com","analystratings.com"},B3163)))&gt;0,1,0)</f>
        <v>0</v>
      </c>
      <c r="O3163" t="s">
        <v>3935</v>
      </c>
    </row>
    <row r="3164" spans="1:15" x14ac:dyDescent="0.35">
      <c r="A3164">
        <v>-0.135135135135135</v>
      </c>
      <c r="B3164" t="s">
        <v>89</v>
      </c>
      <c r="C3164" t="s">
        <v>2896</v>
      </c>
      <c r="D3164">
        <v>20151001074500</v>
      </c>
      <c r="E3164" s="1">
        <f>IF(SUMPRODUCT(--ISNUMBER(SEARCH({"ECON_EARNINGSREPORT","ECON_STOCKMARKET"},C3164)))&gt;0,1,0)</f>
        <v>1</v>
      </c>
      <c r="F3164" s="1">
        <f>IF(SUMPRODUCT(--ISNUMBER(SEARCH({"ENV_"},C3164)))&gt;0,1,0)</f>
        <v>0</v>
      </c>
      <c r="G3164" s="1">
        <f>IF(SUMPRODUCT(--ISNUMBER(SEARCH({"DISCRIMINATION","HARASSMENT","HATE_SPEECH","GENDER_VIOLENCE"},C3164)))&gt;0,1,0)</f>
        <v>0</v>
      </c>
      <c r="H3164" s="1">
        <f>IF(SUMPRODUCT(--ISNUMBER(SEARCH({"LEGALIZE","LEGISLATION","TRIAL"},C3164)))&gt;0,1,0)</f>
        <v>0</v>
      </c>
      <c r="I3164" s="1">
        <f>IF(SUMPRODUCT(--ISNUMBER(SEARCH({"LEADER"},C3164)))&gt;0,1,0)</f>
        <v>0</v>
      </c>
      <c r="J3164" t="str">
        <f t="shared" si="196"/>
        <v>2015</v>
      </c>
      <c r="K3164" t="str">
        <f t="shared" si="197"/>
        <v>10</v>
      </c>
      <c r="L3164" t="str">
        <f t="shared" si="198"/>
        <v>01</v>
      </c>
      <c r="M3164" s="2">
        <f t="shared" si="199"/>
        <v>42278.322916666664</v>
      </c>
      <c r="N3164" s="1">
        <f>IF(SUMPRODUCT(--ISNUMBER(SEARCH({"nasdaq.com","bloomberg.com","wsj.com","seekingalpha.com","valuewalk.com","reuters.com","forbes.com","marketwatch.com","investopedia.com","businessinsider.com","analystratings.com"},B3164)))&gt;0,1,0)</f>
        <v>0</v>
      </c>
      <c r="O3164" t="s">
        <v>3935</v>
      </c>
    </row>
    <row r="3165" spans="1:15" x14ac:dyDescent="0.35">
      <c r="A3165">
        <v>-3.0107526881720399</v>
      </c>
      <c r="B3165" t="s">
        <v>31</v>
      </c>
      <c r="C3165" t="s">
        <v>2897</v>
      </c>
      <c r="D3165">
        <v>20150304000000</v>
      </c>
      <c r="E3165" s="1">
        <f>IF(SUMPRODUCT(--ISNUMBER(SEARCH({"ECON_EARNINGSREPORT","ECON_STOCKMARKET"},C3165)))&gt;0,1,0)</f>
        <v>0</v>
      </c>
      <c r="F3165" s="1">
        <f>IF(SUMPRODUCT(--ISNUMBER(SEARCH({"ENV_"},C3165)))&gt;0,1,0)</f>
        <v>1</v>
      </c>
      <c r="G3165" s="1">
        <f>IF(SUMPRODUCT(--ISNUMBER(SEARCH({"DISCRIMINATION","HARASSMENT","HATE_SPEECH","GENDER_VIOLENCE"},C3165)))&gt;0,1,0)</f>
        <v>0</v>
      </c>
      <c r="H3165" s="1">
        <f>IF(SUMPRODUCT(--ISNUMBER(SEARCH({"LEGALIZE","LEGISLATION","TRIAL"},C3165)))&gt;0,1,0)</f>
        <v>0</v>
      </c>
      <c r="I3165" s="1">
        <f>IF(SUMPRODUCT(--ISNUMBER(SEARCH({"LEADER"},C3165)))&gt;0,1,0)</f>
        <v>0</v>
      </c>
      <c r="J3165" t="str">
        <f t="shared" si="196"/>
        <v>2015</v>
      </c>
      <c r="K3165" t="str">
        <f t="shared" si="197"/>
        <v>03</v>
      </c>
      <c r="L3165" t="str">
        <f t="shared" si="198"/>
        <v>04</v>
      </c>
      <c r="M3165" s="2">
        <f t="shared" si="199"/>
        <v>42067</v>
      </c>
      <c r="N3165" s="1">
        <f>IF(SUMPRODUCT(--ISNUMBER(SEARCH({"nasdaq.com","bloomberg.com","wsj.com","seekingalpha.com","valuewalk.com","reuters.com","forbes.com","marketwatch.com","investopedia.com","businessinsider.com","analystratings.com"},B3165)))&gt;0,1,0)</f>
        <v>0</v>
      </c>
      <c r="O3165" t="s">
        <v>3935</v>
      </c>
    </row>
    <row r="3166" spans="1:15" x14ac:dyDescent="0.35">
      <c r="A3166">
        <v>3.2258064516128999</v>
      </c>
      <c r="B3166" t="s">
        <v>31</v>
      </c>
      <c r="C3166" t="s">
        <v>2898</v>
      </c>
      <c r="D3166">
        <v>20151013210000</v>
      </c>
      <c r="E3166" s="1">
        <f>IF(SUMPRODUCT(--ISNUMBER(SEARCH({"ECON_EARNINGSREPORT","ECON_STOCKMARKET"},C3166)))&gt;0,1,0)</f>
        <v>1</v>
      </c>
      <c r="F3166" s="1">
        <f>IF(SUMPRODUCT(--ISNUMBER(SEARCH({"ENV_"},C3166)))&gt;0,1,0)</f>
        <v>0</v>
      </c>
      <c r="G3166" s="1">
        <f>IF(SUMPRODUCT(--ISNUMBER(SEARCH({"DISCRIMINATION","HARASSMENT","HATE_SPEECH","GENDER_VIOLENCE"},C3166)))&gt;0,1,0)</f>
        <v>0</v>
      </c>
      <c r="H3166" s="1">
        <f>IF(SUMPRODUCT(--ISNUMBER(SEARCH({"LEGALIZE","LEGISLATION","TRIAL"},C3166)))&gt;0,1,0)</f>
        <v>0</v>
      </c>
      <c r="I3166" s="1">
        <f>IF(SUMPRODUCT(--ISNUMBER(SEARCH({"LEADER"},C3166)))&gt;0,1,0)</f>
        <v>1</v>
      </c>
      <c r="J3166" t="str">
        <f t="shared" si="196"/>
        <v>2015</v>
      </c>
      <c r="K3166" t="str">
        <f t="shared" si="197"/>
        <v>10</v>
      </c>
      <c r="L3166" t="str">
        <f t="shared" si="198"/>
        <v>13</v>
      </c>
      <c r="M3166" s="2">
        <f t="shared" si="199"/>
        <v>42290.875</v>
      </c>
      <c r="N3166" s="1">
        <f>IF(SUMPRODUCT(--ISNUMBER(SEARCH({"nasdaq.com","bloomberg.com","wsj.com","seekingalpha.com","valuewalk.com","reuters.com","forbes.com","marketwatch.com","investopedia.com","businessinsider.com","analystratings.com"},B3166)))&gt;0,1,0)</f>
        <v>0</v>
      </c>
      <c r="O3166" t="s">
        <v>3935</v>
      </c>
    </row>
    <row r="3167" spans="1:15" x14ac:dyDescent="0.35">
      <c r="A3167">
        <v>0.48959608323133402</v>
      </c>
      <c r="B3167" t="s">
        <v>96</v>
      </c>
      <c r="C3167" t="s">
        <v>2899</v>
      </c>
      <c r="D3167">
        <v>20151110233000</v>
      </c>
      <c r="E3167" s="1">
        <f>IF(SUMPRODUCT(--ISNUMBER(SEARCH({"ECON_EARNINGSREPORT","ECON_STOCKMARKET"},C3167)))&gt;0,1,0)</f>
        <v>1</v>
      </c>
      <c r="F3167" s="1">
        <f>IF(SUMPRODUCT(--ISNUMBER(SEARCH({"ENV_"},C3167)))&gt;0,1,0)</f>
        <v>0</v>
      </c>
      <c r="G3167" s="1">
        <f>IF(SUMPRODUCT(--ISNUMBER(SEARCH({"DISCRIMINATION","HARASSMENT","HATE_SPEECH","GENDER_VIOLENCE"},C3167)))&gt;0,1,0)</f>
        <v>0</v>
      </c>
      <c r="H3167" s="1">
        <f>IF(SUMPRODUCT(--ISNUMBER(SEARCH({"LEGALIZE","LEGISLATION","TRIAL"},C3167)))&gt;0,1,0)</f>
        <v>0</v>
      </c>
      <c r="I3167" s="1">
        <f>IF(SUMPRODUCT(--ISNUMBER(SEARCH({"LEADER"},C3167)))&gt;0,1,0)</f>
        <v>1</v>
      </c>
      <c r="J3167" t="str">
        <f t="shared" si="196"/>
        <v>2015</v>
      </c>
      <c r="K3167" t="str">
        <f t="shared" si="197"/>
        <v>11</v>
      </c>
      <c r="L3167" t="str">
        <f t="shared" si="198"/>
        <v>10</v>
      </c>
      <c r="M3167" s="2">
        <f t="shared" si="199"/>
        <v>42318.979166666664</v>
      </c>
      <c r="N3167" s="1">
        <f>IF(SUMPRODUCT(--ISNUMBER(SEARCH({"nasdaq.com","bloomberg.com","wsj.com","seekingalpha.com","valuewalk.com","reuters.com","forbes.com","marketwatch.com","investopedia.com","businessinsider.com","analystratings.com"},B3167)))&gt;0,1,0)</f>
        <v>0</v>
      </c>
      <c r="O3167" t="s">
        <v>3935</v>
      </c>
    </row>
    <row r="3168" spans="1:15" x14ac:dyDescent="0.35">
      <c r="A3168">
        <v>1.5384615384615401</v>
      </c>
      <c r="B3168" t="s">
        <v>90</v>
      </c>
      <c r="C3168" t="s">
        <v>2900</v>
      </c>
      <c r="D3168">
        <v>20150730133000</v>
      </c>
      <c r="E3168" s="1">
        <f>IF(SUMPRODUCT(--ISNUMBER(SEARCH({"ECON_EARNINGSREPORT","ECON_STOCKMARKET"},C3168)))&gt;0,1,0)</f>
        <v>0</v>
      </c>
      <c r="F3168" s="1">
        <f>IF(SUMPRODUCT(--ISNUMBER(SEARCH({"ENV_"},C3168)))&gt;0,1,0)</f>
        <v>0</v>
      </c>
      <c r="G3168" s="1">
        <f>IF(SUMPRODUCT(--ISNUMBER(SEARCH({"DISCRIMINATION","HARASSMENT","HATE_SPEECH","GENDER_VIOLENCE"},C3168)))&gt;0,1,0)</f>
        <v>0</v>
      </c>
      <c r="H3168" s="1">
        <f>IF(SUMPRODUCT(--ISNUMBER(SEARCH({"LEGALIZE","LEGISLATION","TRIAL"},C3168)))&gt;0,1,0)</f>
        <v>0</v>
      </c>
      <c r="I3168" s="1">
        <f>IF(SUMPRODUCT(--ISNUMBER(SEARCH({"LEADER"},C3168)))&gt;0,1,0)</f>
        <v>0</v>
      </c>
      <c r="J3168" t="str">
        <f t="shared" si="196"/>
        <v>2015</v>
      </c>
      <c r="K3168" t="str">
        <f t="shared" si="197"/>
        <v>07</v>
      </c>
      <c r="L3168" t="str">
        <f t="shared" si="198"/>
        <v>30</v>
      </c>
      <c r="M3168" s="2">
        <f t="shared" si="199"/>
        <v>42215.5625</v>
      </c>
      <c r="N3168" s="1">
        <f>IF(SUMPRODUCT(--ISNUMBER(SEARCH({"nasdaq.com","bloomberg.com","wsj.com","seekingalpha.com","valuewalk.com","reuters.com","forbes.com","marketwatch.com","investopedia.com","businessinsider.com","analystratings.com"},B3168)))&gt;0,1,0)</f>
        <v>0</v>
      </c>
      <c r="O3168" t="s">
        <v>3935</v>
      </c>
    </row>
    <row r="3169" spans="1:15" x14ac:dyDescent="0.35">
      <c r="A3169">
        <v>1.28571428571429</v>
      </c>
      <c r="B3169" t="s">
        <v>1448</v>
      </c>
      <c r="C3169" t="s">
        <v>2901</v>
      </c>
      <c r="D3169">
        <v>20150623114500</v>
      </c>
      <c r="E3169" s="1">
        <f>IF(SUMPRODUCT(--ISNUMBER(SEARCH({"ECON_EARNINGSREPORT","ECON_STOCKMARKET"},C3169)))&gt;0,1,0)</f>
        <v>1</v>
      </c>
      <c r="F3169" s="1">
        <f>IF(SUMPRODUCT(--ISNUMBER(SEARCH({"ENV_"},C3169)))&gt;0,1,0)</f>
        <v>0</v>
      </c>
      <c r="G3169" s="1">
        <f>IF(SUMPRODUCT(--ISNUMBER(SEARCH({"DISCRIMINATION","HARASSMENT","HATE_SPEECH","GENDER_VIOLENCE"},C3169)))&gt;0,1,0)</f>
        <v>0</v>
      </c>
      <c r="H3169" s="1">
        <f>IF(SUMPRODUCT(--ISNUMBER(SEARCH({"LEGALIZE","LEGISLATION","TRIAL"},C3169)))&gt;0,1,0)</f>
        <v>0</v>
      </c>
      <c r="I3169" s="1">
        <f>IF(SUMPRODUCT(--ISNUMBER(SEARCH({"LEADER"},C3169)))&gt;0,1,0)</f>
        <v>0</v>
      </c>
      <c r="J3169" t="str">
        <f t="shared" si="196"/>
        <v>2015</v>
      </c>
      <c r="K3169" t="str">
        <f t="shared" si="197"/>
        <v>06</v>
      </c>
      <c r="L3169" t="str">
        <f t="shared" si="198"/>
        <v>23</v>
      </c>
      <c r="M3169" s="2">
        <f t="shared" si="199"/>
        <v>42178.489583333336</v>
      </c>
      <c r="N3169" s="1">
        <f>IF(SUMPRODUCT(--ISNUMBER(SEARCH({"nasdaq.com","bloomberg.com","wsj.com","seekingalpha.com","valuewalk.com","reuters.com","forbes.com","marketwatch.com","investopedia.com","businessinsider.com","analystratings.com"},B3169)))&gt;0,1,0)</f>
        <v>0</v>
      </c>
      <c r="O3169" t="s">
        <v>3935</v>
      </c>
    </row>
    <row r="3170" spans="1:15" x14ac:dyDescent="0.35">
      <c r="A3170">
        <v>0.75987841945288703</v>
      </c>
      <c r="B3170" t="s">
        <v>1576</v>
      </c>
      <c r="C3170" t="s">
        <v>2902</v>
      </c>
      <c r="D3170">
        <v>20150907180000</v>
      </c>
      <c r="E3170" s="1">
        <f>IF(SUMPRODUCT(--ISNUMBER(SEARCH({"ECON_EARNINGSREPORT","ECON_STOCKMARKET"},C3170)))&gt;0,1,0)</f>
        <v>1</v>
      </c>
      <c r="F3170" s="1">
        <f>IF(SUMPRODUCT(--ISNUMBER(SEARCH({"ENV_"},C3170)))&gt;0,1,0)</f>
        <v>0</v>
      </c>
      <c r="G3170" s="1">
        <f>IF(SUMPRODUCT(--ISNUMBER(SEARCH({"DISCRIMINATION","HARASSMENT","HATE_SPEECH","GENDER_VIOLENCE"},C3170)))&gt;0,1,0)</f>
        <v>0</v>
      </c>
      <c r="H3170" s="1">
        <f>IF(SUMPRODUCT(--ISNUMBER(SEARCH({"LEGALIZE","LEGISLATION","TRIAL"},C3170)))&gt;0,1,0)</f>
        <v>0</v>
      </c>
      <c r="I3170" s="1">
        <f>IF(SUMPRODUCT(--ISNUMBER(SEARCH({"LEADER"},C3170)))&gt;0,1,0)</f>
        <v>0</v>
      </c>
      <c r="J3170" t="str">
        <f t="shared" si="196"/>
        <v>2015</v>
      </c>
      <c r="K3170" t="str">
        <f t="shared" si="197"/>
        <v>09</v>
      </c>
      <c r="L3170" t="str">
        <f t="shared" si="198"/>
        <v>07</v>
      </c>
      <c r="M3170" s="2">
        <f t="shared" si="199"/>
        <v>42254.75</v>
      </c>
      <c r="N3170" s="1">
        <f>IF(SUMPRODUCT(--ISNUMBER(SEARCH({"nasdaq.com","bloomberg.com","wsj.com","seekingalpha.com","valuewalk.com","reuters.com","forbes.com","marketwatch.com","investopedia.com","businessinsider.com","analystratings.com"},B3170)))&gt;0,1,0)</f>
        <v>0</v>
      </c>
      <c r="O3170" t="s">
        <v>3935</v>
      </c>
    </row>
    <row r="3171" spans="1:15" x14ac:dyDescent="0.35">
      <c r="A3171">
        <v>-0.90579710144927505</v>
      </c>
      <c r="B3171" t="s">
        <v>2832</v>
      </c>
      <c r="C3171" t="s">
        <v>2903</v>
      </c>
      <c r="D3171">
        <v>20151228120000</v>
      </c>
      <c r="E3171" s="1">
        <f>IF(SUMPRODUCT(--ISNUMBER(SEARCH({"ECON_EARNINGSREPORT","ECON_STOCKMARKET"},C3171)))&gt;0,1,0)</f>
        <v>1</v>
      </c>
      <c r="F3171" s="1">
        <f>IF(SUMPRODUCT(--ISNUMBER(SEARCH({"ENV_"},C3171)))&gt;0,1,0)</f>
        <v>0</v>
      </c>
      <c r="G3171" s="1">
        <f>IF(SUMPRODUCT(--ISNUMBER(SEARCH({"DISCRIMINATION","HARASSMENT","HATE_SPEECH","GENDER_VIOLENCE"},C3171)))&gt;0,1,0)</f>
        <v>0</v>
      </c>
      <c r="H3171" s="1">
        <f>IF(SUMPRODUCT(--ISNUMBER(SEARCH({"LEGALIZE","LEGISLATION","TRIAL"},C3171)))&gt;0,1,0)</f>
        <v>0</v>
      </c>
      <c r="I3171" s="1">
        <f>IF(SUMPRODUCT(--ISNUMBER(SEARCH({"LEADER"},C3171)))&gt;0,1,0)</f>
        <v>0</v>
      </c>
      <c r="J3171" t="str">
        <f t="shared" si="196"/>
        <v>2015</v>
      </c>
      <c r="K3171" t="str">
        <f t="shared" si="197"/>
        <v>12</v>
      </c>
      <c r="L3171" t="str">
        <f t="shared" si="198"/>
        <v>28</v>
      </c>
      <c r="M3171" s="2">
        <f t="shared" si="199"/>
        <v>42366.5</v>
      </c>
      <c r="N3171" s="1">
        <f>IF(SUMPRODUCT(--ISNUMBER(SEARCH({"nasdaq.com","bloomberg.com","wsj.com","seekingalpha.com","valuewalk.com","reuters.com","forbes.com","marketwatch.com","investopedia.com","businessinsider.com","analystratings.com"},B3171)))&gt;0,1,0)</f>
        <v>0</v>
      </c>
      <c r="O3171" t="s">
        <v>3935</v>
      </c>
    </row>
    <row r="3172" spans="1:15" x14ac:dyDescent="0.35">
      <c r="A3172">
        <v>0.59523809523809501</v>
      </c>
      <c r="B3172" t="s">
        <v>2904</v>
      </c>
      <c r="C3172" t="s">
        <v>2905</v>
      </c>
      <c r="D3172">
        <v>20150326231500</v>
      </c>
      <c r="E3172" s="1">
        <f>IF(SUMPRODUCT(--ISNUMBER(SEARCH({"ECON_EARNINGSREPORT","ECON_STOCKMARKET"},C3172)))&gt;0,1,0)</f>
        <v>0</v>
      </c>
      <c r="F3172" s="1">
        <f>IF(SUMPRODUCT(--ISNUMBER(SEARCH({"ENV_"},C3172)))&gt;0,1,0)</f>
        <v>0</v>
      </c>
      <c r="G3172" s="1">
        <f>IF(SUMPRODUCT(--ISNUMBER(SEARCH({"DISCRIMINATION","HARASSMENT","HATE_SPEECH","GENDER_VIOLENCE"},C3172)))&gt;0,1,0)</f>
        <v>0</v>
      </c>
      <c r="H3172" s="1">
        <f>IF(SUMPRODUCT(--ISNUMBER(SEARCH({"LEGALIZE","LEGISLATION","TRIAL"},C3172)))&gt;0,1,0)</f>
        <v>0</v>
      </c>
      <c r="I3172" s="1">
        <f>IF(SUMPRODUCT(--ISNUMBER(SEARCH({"LEADER"},C3172)))&gt;0,1,0)</f>
        <v>1</v>
      </c>
      <c r="J3172" t="str">
        <f t="shared" si="196"/>
        <v>2015</v>
      </c>
      <c r="K3172" t="str">
        <f t="shared" si="197"/>
        <v>03</v>
      </c>
      <c r="L3172" t="str">
        <f t="shared" si="198"/>
        <v>26</v>
      </c>
      <c r="M3172" s="2">
        <f t="shared" si="199"/>
        <v>42089.96875</v>
      </c>
      <c r="N3172" s="1">
        <f>IF(SUMPRODUCT(--ISNUMBER(SEARCH({"nasdaq.com","bloomberg.com","wsj.com","seekingalpha.com","valuewalk.com","reuters.com","forbes.com","marketwatch.com","investopedia.com","businessinsider.com","analystratings.com"},B3172)))&gt;0,1,0)</f>
        <v>0</v>
      </c>
      <c r="O3172" t="s">
        <v>3935</v>
      </c>
    </row>
    <row r="3173" spans="1:15" x14ac:dyDescent="0.35">
      <c r="A3173">
        <v>-2.5</v>
      </c>
      <c r="B3173" t="s">
        <v>2906</v>
      </c>
      <c r="C3173" t="s">
        <v>2907</v>
      </c>
      <c r="D3173">
        <v>20150819023000</v>
      </c>
      <c r="E3173" s="1">
        <f>IF(SUMPRODUCT(--ISNUMBER(SEARCH({"ECON_EARNINGSREPORT","ECON_STOCKMARKET"},C3173)))&gt;0,1,0)</f>
        <v>0</v>
      </c>
      <c r="F3173" s="1">
        <f>IF(SUMPRODUCT(--ISNUMBER(SEARCH({"ENV_"},C3173)))&gt;0,1,0)</f>
        <v>0</v>
      </c>
      <c r="G3173" s="1">
        <f>IF(SUMPRODUCT(--ISNUMBER(SEARCH({"DISCRIMINATION","HARASSMENT","HATE_SPEECH","GENDER_VIOLENCE"},C3173)))&gt;0,1,0)</f>
        <v>0</v>
      </c>
      <c r="H3173" s="1">
        <f>IF(SUMPRODUCT(--ISNUMBER(SEARCH({"LEGALIZE","LEGISLATION","TRIAL"},C3173)))&gt;0,1,0)</f>
        <v>0</v>
      </c>
      <c r="I3173" s="1">
        <f>IF(SUMPRODUCT(--ISNUMBER(SEARCH({"LEADER"},C3173)))&gt;0,1,0)</f>
        <v>0</v>
      </c>
      <c r="J3173" t="str">
        <f t="shared" si="196"/>
        <v>2015</v>
      </c>
      <c r="K3173" t="str">
        <f t="shared" si="197"/>
        <v>08</v>
      </c>
      <c r="L3173" t="str">
        <f t="shared" si="198"/>
        <v>19</v>
      </c>
      <c r="M3173" s="2">
        <f t="shared" si="199"/>
        <v>42235.104166666664</v>
      </c>
      <c r="N3173" s="1">
        <f>IF(SUMPRODUCT(--ISNUMBER(SEARCH({"nasdaq.com","bloomberg.com","wsj.com","seekingalpha.com","valuewalk.com","reuters.com","forbes.com","marketwatch.com","investopedia.com","businessinsider.com","analystratings.com"},B3173)))&gt;0,1,0)</f>
        <v>0</v>
      </c>
      <c r="O3173" t="s">
        <v>3935</v>
      </c>
    </row>
    <row r="3174" spans="1:15" x14ac:dyDescent="0.35">
      <c r="A3174">
        <v>3.5862068965517202</v>
      </c>
      <c r="B3174" t="s">
        <v>711</v>
      </c>
      <c r="C3174" t="s">
        <v>2908</v>
      </c>
      <c r="D3174">
        <v>20150715004500</v>
      </c>
      <c r="E3174" s="1">
        <f>IF(SUMPRODUCT(--ISNUMBER(SEARCH({"ECON_EARNINGSREPORT","ECON_STOCKMARKET"},C3174)))&gt;0,1,0)</f>
        <v>0</v>
      </c>
      <c r="F3174" s="1">
        <f>IF(SUMPRODUCT(--ISNUMBER(SEARCH({"ENV_"},C3174)))&gt;0,1,0)</f>
        <v>0</v>
      </c>
      <c r="G3174" s="1">
        <f>IF(SUMPRODUCT(--ISNUMBER(SEARCH({"DISCRIMINATION","HARASSMENT","HATE_SPEECH","GENDER_VIOLENCE"},C3174)))&gt;0,1,0)</f>
        <v>0</v>
      </c>
      <c r="H3174" s="1">
        <f>IF(SUMPRODUCT(--ISNUMBER(SEARCH({"LEGALIZE","LEGISLATION","TRIAL"},C3174)))&gt;0,1,0)</f>
        <v>0</v>
      </c>
      <c r="I3174" s="1">
        <f>IF(SUMPRODUCT(--ISNUMBER(SEARCH({"LEADER"},C3174)))&gt;0,1,0)</f>
        <v>1</v>
      </c>
      <c r="J3174" t="str">
        <f t="shared" si="196"/>
        <v>2015</v>
      </c>
      <c r="K3174" t="str">
        <f t="shared" si="197"/>
        <v>07</v>
      </c>
      <c r="L3174" t="str">
        <f t="shared" si="198"/>
        <v>15</v>
      </c>
      <c r="M3174" s="2">
        <f t="shared" si="199"/>
        <v>42200.03125</v>
      </c>
      <c r="N3174" s="1">
        <f>IF(SUMPRODUCT(--ISNUMBER(SEARCH({"nasdaq.com","bloomberg.com","wsj.com","seekingalpha.com","valuewalk.com","reuters.com","forbes.com","marketwatch.com","investopedia.com","businessinsider.com","analystratings.com"},B3174)))&gt;0,1,0)</f>
        <v>0</v>
      </c>
      <c r="O3174" t="s">
        <v>3935</v>
      </c>
    </row>
    <row r="3175" spans="1:15" x14ac:dyDescent="0.35">
      <c r="A3175">
        <v>0</v>
      </c>
      <c r="B3175" t="s">
        <v>436</v>
      </c>
      <c r="C3175" t="s">
        <v>1698</v>
      </c>
      <c r="D3175">
        <v>20150714093000</v>
      </c>
      <c r="E3175" s="1">
        <f>IF(SUMPRODUCT(--ISNUMBER(SEARCH({"ECON_EARNINGSREPORT","ECON_STOCKMARKET"},C3175)))&gt;0,1,0)</f>
        <v>0</v>
      </c>
      <c r="F3175" s="1">
        <f>IF(SUMPRODUCT(--ISNUMBER(SEARCH({"ENV_"},C3175)))&gt;0,1,0)</f>
        <v>0</v>
      </c>
      <c r="G3175" s="1">
        <f>IF(SUMPRODUCT(--ISNUMBER(SEARCH({"DISCRIMINATION","HARASSMENT","HATE_SPEECH","GENDER_VIOLENCE"},C3175)))&gt;0,1,0)</f>
        <v>0</v>
      </c>
      <c r="H3175" s="1">
        <f>IF(SUMPRODUCT(--ISNUMBER(SEARCH({"LEGALIZE","LEGISLATION","TRIAL"},C3175)))&gt;0,1,0)</f>
        <v>0</v>
      </c>
      <c r="I3175" s="1">
        <f>IF(SUMPRODUCT(--ISNUMBER(SEARCH({"LEADER"},C3175)))&gt;0,1,0)</f>
        <v>0</v>
      </c>
      <c r="J3175" t="str">
        <f t="shared" si="196"/>
        <v>2015</v>
      </c>
      <c r="K3175" t="str">
        <f t="shared" si="197"/>
        <v>07</v>
      </c>
      <c r="L3175" t="str">
        <f t="shared" si="198"/>
        <v>14</v>
      </c>
      <c r="M3175" s="2">
        <f t="shared" si="199"/>
        <v>42199.395833333336</v>
      </c>
      <c r="N3175" s="1">
        <f>IF(SUMPRODUCT(--ISNUMBER(SEARCH({"nasdaq.com","bloomberg.com","wsj.com","seekingalpha.com","valuewalk.com","reuters.com","forbes.com","marketwatch.com","investopedia.com","businessinsider.com","analystratings.com"},B3175)))&gt;0,1,0)</f>
        <v>0</v>
      </c>
      <c r="O3175" t="s">
        <v>3935</v>
      </c>
    </row>
    <row r="3176" spans="1:15" x14ac:dyDescent="0.35">
      <c r="A3176">
        <v>2.7777777777777799</v>
      </c>
      <c r="B3176" t="s">
        <v>90</v>
      </c>
      <c r="D3176">
        <v>20150930204500</v>
      </c>
      <c r="E3176" s="1">
        <f>IF(SUMPRODUCT(--ISNUMBER(SEARCH({"ECON_EARNINGSREPORT","ECON_STOCKMARKET"},C3176)))&gt;0,1,0)</f>
        <v>0</v>
      </c>
      <c r="F3176" s="1">
        <f>IF(SUMPRODUCT(--ISNUMBER(SEARCH({"ENV_"},C3176)))&gt;0,1,0)</f>
        <v>0</v>
      </c>
      <c r="G3176" s="1">
        <f>IF(SUMPRODUCT(--ISNUMBER(SEARCH({"DISCRIMINATION","HARASSMENT","HATE_SPEECH","GENDER_VIOLENCE"},C3176)))&gt;0,1,0)</f>
        <v>0</v>
      </c>
      <c r="H3176" s="1">
        <f>IF(SUMPRODUCT(--ISNUMBER(SEARCH({"LEGALIZE","LEGISLATION","TRIAL"},C3176)))&gt;0,1,0)</f>
        <v>0</v>
      </c>
      <c r="I3176" s="1">
        <f>IF(SUMPRODUCT(--ISNUMBER(SEARCH({"LEADER"},C3176)))&gt;0,1,0)</f>
        <v>0</v>
      </c>
      <c r="J3176" t="str">
        <f t="shared" si="196"/>
        <v>2015</v>
      </c>
      <c r="K3176" t="str">
        <f t="shared" si="197"/>
        <v>09</v>
      </c>
      <c r="L3176" t="str">
        <f t="shared" si="198"/>
        <v>30</v>
      </c>
      <c r="M3176" s="2">
        <f t="shared" si="199"/>
        <v>42277.864583333336</v>
      </c>
      <c r="N3176" s="1">
        <f>IF(SUMPRODUCT(--ISNUMBER(SEARCH({"nasdaq.com","bloomberg.com","wsj.com","seekingalpha.com","valuewalk.com","reuters.com","forbes.com","marketwatch.com","investopedia.com","businessinsider.com","analystratings.com"},B3176)))&gt;0,1,0)</f>
        <v>0</v>
      </c>
      <c r="O3176" t="s">
        <v>3935</v>
      </c>
    </row>
    <row r="3177" spans="1:15" x14ac:dyDescent="0.35">
      <c r="A3177">
        <v>4.0372670807453401</v>
      </c>
      <c r="B3177" t="s">
        <v>168</v>
      </c>
      <c r="C3177" t="s">
        <v>2908</v>
      </c>
      <c r="D3177">
        <v>20150714064500</v>
      </c>
      <c r="E3177" s="1">
        <f>IF(SUMPRODUCT(--ISNUMBER(SEARCH({"ECON_EARNINGSREPORT","ECON_STOCKMARKET"},C3177)))&gt;0,1,0)</f>
        <v>0</v>
      </c>
      <c r="F3177" s="1">
        <f>IF(SUMPRODUCT(--ISNUMBER(SEARCH({"ENV_"},C3177)))&gt;0,1,0)</f>
        <v>0</v>
      </c>
      <c r="G3177" s="1">
        <f>IF(SUMPRODUCT(--ISNUMBER(SEARCH({"DISCRIMINATION","HARASSMENT","HATE_SPEECH","GENDER_VIOLENCE"},C3177)))&gt;0,1,0)</f>
        <v>0</v>
      </c>
      <c r="H3177" s="1">
        <f>IF(SUMPRODUCT(--ISNUMBER(SEARCH({"LEGALIZE","LEGISLATION","TRIAL"},C3177)))&gt;0,1,0)</f>
        <v>0</v>
      </c>
      <c r="I3177" s="1">
        <f>IF(SUMPRODUCT(--ISNUMBER(SEARCH({"LEADER"},C3177)))&gt;0,1,0)</f>
        <v>1</v>
      </c>
      <c r="J3177" t="str">
        <f t="shared" si="196"/>
        <v>2015</v>
      </c>
      <c r="K3177" t="str">
        <f t="shared" si="197"/>
        <v>07</v>
      </c>
      <c r="L3177" t="str">
        <f t="shared" si="198"/>
        <v>14</v>
      </c>
      <c r="M3177" s="2">
        <f t="shared" si="199"/>
        <v>42199.28125</v>
      </c>
      <c r="N3177" s="1">
        <f>IF(SUMPRODUCT(--ISNUMBER(SEARCH({"nasdaq.com","bloomberg.com","wsj.com","seekingalpha.com","valuewalk.com","reuters.com","forbes.com","marketwatch.com","investopedia.com","businessinsider.com","analystratings.com"},B3177)))&gt;0,1,0)</f>
        <v>0</v>
      </c>
      <c r="O3177" t="s">
        <v>3935</v>
      </c>
    </row>
    <row r="3178" spans="1:15" x14ac:dyDescent="0.35">
      <c r="A3178">
        <v>-0.52219321148825104</v>
      </c>
      <c r="B3178" t="s">
        <v>25</v>
      </c>
      <c r="C3178" t="s">
        <v>2810</v>
      </c>
      <c r="D3178">
        <v>20151001234500</v>
      </c>
      <c r="E3178" s="1">
        <f>IF(SUMPRODUCT(--ISNUMBER(SEARCH({"ECON_EARNINGSREPORT","ECON_STOCKMARKET"},C3178)))&gt;0,1,0)</f>
        <v>0</v>
      </c>
      <c r="F3178" s="1">
        <f>IF(SUMPRODUCT(--ISNUMBER(SEARCH({"ENV_"},C3178)))&gt;0,1,0)</f>
        <v>0</v>
      </c>
      <c r="G3178" s="1">
        <f>IF(SUMPRODUCT(--ISNUMBER(SEARCH({"DISCRIMINATION","HARASSMENT","HATE_SPEECH","GENDER_VIOLENCE"},C3178)))&gt;0,1,0)</f>
        <v>0</v>
      </c>
      <c r="H3178" s="1">
        <f>IF(SUMPRODUCT(--ISNUMBER(SEARCH({"LEGALIZE","LEGISLATION","TRIAL"},C3178)))&gt;0,1,0)</f>
        <v>0</v>
      </c>
      <c r="I3178" s="1">
        <f>IF(SUMPRODUCT(--ISNUMBER(SEARCH({"LEADER"},C3178)))&gt;0,1,0)</f>
        <v>0</v>
      </c>
      <c r="J3178" t="str">
        <f t="shared" si="196"/>
        <v>2015</v>
      </c>
      <c r="K3178" t="str">
        <f t="shared" si="197"/>
        <v>10</v>
      </c>
      <c r="L3178" t="str">
        <f t="shared" si="198"/>
        <v>01</v>
      </c>
      <c r="M3178" s="2">
        <f t="shared" si="199"/>
        <v>42278.989583333336</v>
      </c>
      <c r="N3178" s="1">
        <f>IF(SUMPRODUCT(--ISNUMBER(SEARCH({"nasdaq.com","bloomberg.com","wsj.com","seekingalpha.com","valuewalk.com","reuters.com","forbes.com","marketwatch.com","investopedia.com","businessinsider.com","analystratings.com"},B3178)))&gt;0,1,0)</f>
        <v>0</v>
      </c>
      <c r="O3178" t="s">
        <v>3935</v>
      </c>
    </row>
    <row r="3179" spans="1:15" x14ac:dyDescent="0.35">
      <c r="A3179">
        <v>1.0050251256281399</v>
      </c>
      <c r="B3179" t="s">
        <v>2795</v>
      </c>
      <c r="C3179" t="s">
        <v>2909</v>
      </c>
      <c r="D3179">
        <v>20150626194500</v>
      </c>
      <c r="E3179" s="1">
        <f>IF(SUMPRODUCT(--ISNUMBER(SEARCH({"ECON_EARNINGSREPORT","ECON_STOCKMARKET"},C3179)))&gt;0,1,0)</f>
        <v>1</v>
      </c>
      <c r="F3179" s="1">
        <f>IF(SUMPRODUCT(--ISNUMBER(SEARCH({"ENV_"},C3179)))&gt;0,1,0)</f>
        <v>0</v>
      </c>
      <c r="G3179" s="1">
        <f>IF(SUMPRODUCT(--ISNUMBER(SEARCH({"DISCRIMINATION","HARASSMENT","HATE_SPEECH","GENDER_VIOLENCE"},C3179)))&gt;0,1,0)</f>
        <v>0</v>
      </c>
      <c r="H3179" s="1">
        <f>IF(SUMPRODUCT(--ISNUMBER(SEARCH({"LEGALIZE","LEGISLATION","TRIAL"},C3179)))&gt;0,1,0)</f>
        <v>0</v>
      </c>
      <c r="I3179" s="1">
        <f>IF(SUMPRODUCT(--ISNUMBER(SEARCH({"LEADER"},C3179)))&gt;0,1,0)</f>
        <v>0</v>
      </c>
      <c r="J3179" t="str">
        <f t="shared" si="196"/>
        <v>2015</v>
      </c>
      <c r="K3179" t="str">
        <f t="shared" si="197"/>
        <v>06</v>
      </c>
      <c r="L3179" t="str">
        <f t="shared" si="198"/>
        <v>26</v>
      </c>
      <c r="M3179" s="2">
        <f t="shared" si="199"/>
        <v>42181.822916666664</v>
      </c>
      <c r="N3179" s="1">
        <f>IF(SUMPRODUCT(--ISNUMBER(SEARCH({"nasdaq.com","bloomberg.com","wsj.com","seekingalpha.com","valuewalk.com","reuters.com","forbes.com","marketwatch.com","investopedia.com","businessinsider.com","analystratings.com"},B3179)))&gt;0,1,0)</f>
        <v>0</v>
      </c>
      <c r="O3179" t="s">
        <v>3935</v>
      </c>
    </row>
    <row r="3180" spans="1:15" x14ac:dyDescent="0.35">
      <c r="A3180">
        <v>1.73160173160173</v>
      </c>
      <c r="B3180" t="s">
        <v>168</v>
      </c>
      <c r="C3180" t="s">
        <v>2910</v>
      </c>
      <c r="D3180">
        <v>20150317144500</v>
      </c>
      <c r="E3180" s="1">
        <f>IF(SUMPRODUCT(--ISNUMBER(SEARCH({"ECON_EARNINGSREPORT","ECON_STOCKMARKET"},C3180)))&gt;0,1,0)</f>
        <v>0</v>
      </c>
      <c r="F3180" s="1">
        <f>IF(SUMPRODUCT(--ISNUMBER(SEARCH({"ENV_"},C3180)))&gt;0,1,0)</f>
        <v>0</v>
      </c>
      <c r="G3180" s="1">
        <f>IF(SUMPRODUCT(--ISNUMBER(SEARCH({"DISCRIMINATION","HARASSMENT","HATE_SPEECH","GENDER_VIOLENCE"},C3180)))&gt;0,1,0)</f>
        <v>0</v>
      </c>
      <c r="H3180" s="1">
        <f>IF(SUMPRODUCT(--ISNUMBER(SEARCH({"LEGALIZE","LEGISLATION","TRIAL"},C3180)))&gt;0,1,0)</f>
        <v>0</v>
      </c>
      <c r="I3180" s="1">
        <f>IF(SUMPRODUCT(--ISNUMBER(SEARCH({"LEADER"},C3180)))&gt;0,1,0)</f>
        <v>0</v>
      </c>
      <c r="J3180" t="str">
        <f t="shared" si="196"/>
        <v>2015</v>
      </c>
      <c r="K3180" t="str">
        <f t="shared" si="197"/>
        <v>03</v>
      </c>
      <c r="L3180" t="str">
        <f t="shared" si="198"/>
        <v>17</v>
      </c>
      <c r="M3180" s="2">
        <f t="shared" si="199"/>
        <v>42080.614583333336</v>
      </c>
      <c r="N3180" s="1">
        <f>IF(SUMPRODUCT(--ISNUMBER(SEARCH({"nasdaq.com","bloomberg.com","wsj.com","seekingalpha.com","valuewalk.com","reuters.com","forbes.com","marketwatch.com","investopedia.com","businessinsider.com","analystratings.com"},B3180)))&gt;0,1,0)</f>
        <v>0</v>
      </c>
      <c r="O3180" t="s">
        <v>3935</v>
      </c>
    </row>
    <row r="3181" spans="1:15" x14ac:dyDescent="0.35">
      <c r="A3181">
        <v>-1.0482180293501</v>
      </c>
      <c r="B3181" t="s">
        <v>593</v>
      </c>
      <c r="D3181">
        <v>20150721094500</v>
      </c>
      <c r="E3181" s="1">
        <f>IF(SUMPRODUCT(--ISNUMBER(SEARCH({"ECON_EARNINGSREPORT","ECON_STOCKMARKET"},C3181)))&gt;0,1,0)</f>
        <v>0</v>
      </c>
      <c r="F3181" s="1">
        <f>IF(SUMPRODUCT(--ISNUMBER(SEARCH({"ENV_"},C3181)))&gt;0,1,0)</f>
        <v>0</v>
      </c>
      <c r="G3181" s="1">
        <f>IF(SUMPRODUCT(--ISNUMBER(SEARCH({"DISCRIMINATION","HARASSMENT","HATE_SPEECH","GENDER_VIOLENCE"},C3181)))&gt;0,1,0)</f>
        <v>0</v>
      </c>
      <c r="H3181" s="1">
        <f>IF(SUMPRODUCT(--ISNUMBER(SEARCH({"LEGALIZE","LEGISLATION","TRIAL"},C3181)))&gt;0,1,0)</f>
        <v>0</v>
      </c>
      <c r="I3181" s="1">
        <f>IF(SUMPRODUCT(--ISNUMBER(SEARCH({"LEADER"},C3181)))&gt;0,1,0)</f>
        <v>0</v>
      </c>
      <c r="J3181" t="str">
        <f t="shared" si="196"/>
        <v>2015</v>
      </c>
      <c r="K3181" t="str">
        <f t="shared" si="197"/>
        <v>07</v>
      </c>
      <c r="L3181" t="str">
        <f t="shared" si="198"/>
        <v>21</v>
      </c>
      <c r="M3181" s="2">
        <f t="shared" si="199"/>
        <v>42206.40625</v>
      </c>
      <c r="N3181" s="1">
        <f>IF(SUMPRODUCT(--ISNUMBER(SEARCH({"nasdaq.com","bloomberg.com","wsj.com","seekingalpha.com","valuewalk.com","reuters.com","forbes.com","marketwatch.com","investopedia.com","businessinsider.com","analystratings.com"},B3181)))&gt;0,1,0)</f>
        <v>0</v>
      </c>
      <c r="O3181" t="s">
        <v>3935</v>
      </c>
    </row>
    <row r="3182" spans="1:15" x14ac:dyDescent="0.35">
      <c r="A3182">
        <v>0.38684719535783402</v>
      </c>
      <c r="B3182" t="s">
        <v>51</v>
      </c>
      <c r="C3182" t="s">
        <v>2911</v>
      </c>
      <c r="D3182">
        <v>20151001173000</v>
      </c>
      <c r="E3182" s="1">
        <f>IF(SUMPRODUCT(--ISNUMBER(SEARCH({"ECON_EARNINGSREPORT","ECON_STOCKMARKET"},C3182)))&gt;0,1,0)</f>
        <v>1</v>
      </c>
      <c r="F3182" s="1">
        <f>IF(SUMPRODUCT(--ISNUMBER(SEARCH({"ENV_"},C3182)))&gt;0,1,0)</f>
        <v>0</v>
      </c>
      <c r="G3182" s="1">
        <f>IF(SUMPRODUCT(--ISNUMBER(SEARCH({"DISCRIMINATION","HARASSMENT","HATE_SPEECH","GENDER_VIOLENCE"},C3182)))&gt;0,1,0)</f>
        <v>0</v>
      </c>
      <c r="H3182" s="1">
        <f>IF(SUMPRODUCT(--ISNUMBER(SEARCH({"LEGALIZE","LEGISLATION","TRIAL"},C3182)))&gt;0,1,0)</f>
        <v>0</v>
      </c>
      <c r="I3182" s="1">
        <f>IF(SUMPRODUCT(--ISNUMBER(SEARCH({"LEADER"},C3182)))&gt;0,1,0)</f>
        <v>0</v>
      </c>
      <c r="J3182" t="str">
        <f t="shared" si="196"/>
        <v>2015</v>
      </c>
      <c r="K3182" t="str">
        <f t="shared" si="197"/>
        <v>10</v>
      </c>
      <c r="L3182" t="str">
        <f t="shared" si="198"/>
        <v>01</v>
      </c>
      <c r="M3182" s="2">
        <f t="shared" si="199"/>
        <v>42278.729166666664</v>
      </c>
      <c r="N3182" s="1">
        <f>IF(SUMPRODUCT(--ISNUMBER(SEARCH({"nasdaq.com","bloomberg.com","wsj.com","seekingalpha.com","valuewalk.com","reuters.com","forbes.com","marketwatch.com","investopedia.com","businessinsider.com","analystratings.com"},B3182)))&gt;0,1,0)</f>
        <v>0</v>
      </c>
      <c r="O3182" t="s">
        <v>3935</v>
      </c>
    </row>
    <row r="3183" spans="1:15" x14ac:dyDescent="0.35">
      <c r="A3183">
        <v>0.71684587813620004</v>
      </c>
      <c r="B3183" t="s">
        <v>31</v>
      </c>
      <c r="C3183" t="s">
        <v>2912</v>
      </c>
      <c r="D3183">
        <v>20150311150000</v>
      </c>
      <c r="E3183" s="1">
        <f>IF(SUMPRODUCT(--ISNUMBER(SEARCH({"ECON_EARNINGSREPORT","ECON_STOCKMARKET"},C3183)))&gt;0,1,0)</f>
        <v>1</v>
      </c>
      <c r="F3183" s="1">
        <f>IF(SUMPRODUCT(--ISNUMBER(SEARCH({"ENV_"},C3183)))&gt;0,1,0)</f>
        <v>0</v>
      </c>
      <c r="G3183" s="1">
        <f>IF(SUMPRODUCT(--ISNUMBER(SEARCH({"DISCRIMINATION","HARASSMENT","HATE_SPEECH","GENDER_VIOLENCE"},C3183)))&gt;0,1,0)</f>
        <v>0</v>
      </c>
      <c r="H3183" s="1">
        <f>IF(SUMPRODUCT(--ISNUMBER(SEARCH({"LEGALIZE","LEGISLATION","TRIAL"},C3183)))&gt;0,1,0)</f>
        <v>0</v>
      </c>
      <c r="I3183" s="1">
        <f>IF(SUMPRODUCT(--ISNUMBER(SEARCH({"LEADER"},C3183)))&gt;0,1,0)</f>
        <v>0</v>
      </c>
      <c r="J3183" t="str">
        <f t="shared" si="196"/>
        <v>2015</v>
      </c>
      <c r="K3183" t="str">
        <f t="shared" si="197"/>
        <v>03</v>
      </c>
      <c r="L3183" t="str">
        <f t="shared" si="198"/>
        <v>11</v>
      </c>
      <c r="M3183" s="2">
        <f t="shared" si="199"/>
        <v>42074.625</v>
      </c>
      <c r="N3183" s="1">
        <f>IF(SUMPRODUCT(--ISNUMBER(SEARCH({"nasdaq.com","bloomberg.com","wsj.com","seekingalpha.com","valuewalk.com","reuters.com","forbes.com","marketwatch.com","investopedia.com","businessinsider.com","analystratings.com"},B3183)))&gt;0,1,0)</f>
        <v>0</v>
      </c>
      <c r="O3183" t="s">
        <v>3935</v>
      </c>
    </row>
    <row r="3184" spans="1:15" x14ac:dyDescent="0.35">
      <c r="A3184">
        <v>0.14492753623188401</v>
      </c>
      <c r="B3184" t="s">
        <v>1576</v>
      </c>
      <c r="C3184" t="s">
        <v>2913</v>
      </c>
      <c r="D3184">
        <v>20150924134500</v>
      </c>
      <c r="E3184" s="1">
        <f>IF(SUMPRODUCT(--ISNUMBER(SEARCH({"ECON_EARNINGSREPORT","ECON_STOCKMARKET"},C3184)))&gt;0,1,0)</f>
        <v>1</v>
      </c>
      <c r="F3184" s="1">
        <f>IF(SUMPRODUCT(--ISNUMBER(SEARCH({"ENV_"},C3184)))&gt;0,1,0)</f>
        <v>0</v>
      </c>
      <c r="G3184" s="1">
        <f>IF(SUMPRODUCT(--ISNUMBER(SEARCH({"DISCRIMINATION","HARASSMENT","HATE_SPEECH","GENDER_VIOLENCE"},C3184)))&gt;0,1,0)</f>
        <v>0</v>
      </c>
      <c r="H3184" s="1">
        <f>IF(SUMPRODUCT(--ISNUMBER(SEARCH({"LEGALIZE","LEGISLATION","TRIAL"},C3184)))&gt;0,1,0)</f>
        <v>1</v>
      </c>
      <c r="I3184" s="1">
        <f>IF(SUMPRODUCT(--ISNUMBER(SEARCH({"LEADER"},C3184)))&gt;0,1,0)</f>
        <v>1</v>
      </c>
      <c r="J3184" t="str">
        <f t="shared" si="196"/>
        <v>2015</v>
      </c>
      <c r="K3184" t="str">
        <f t="shared" si="197"/>
        <v>09</v>
      </c>
      <c r="L3184" t="str">
        <f t="shared" si="198"/>
        <v>24</v>
      </c>
      <c r="M3184" s="2">
        <f t="shared" si="199"/>
        <v>42271.572916666664</v>
      </c>
      <c r="N3184" s="1">
        <f>IF(SUMPRODUCT(--ISNUMBER(SEARCH({"nasdaq.com","bloomberg.com","wsj.com","seekingalpha.com","valuewalk.com","reuters.com","forbes.com","marketwatch.com","investopedia.com","businessinsider.com","analystratings.com"},B3184)))&gt;0,1,0)</f>
        <v>0</v>
      </c>
      <c r="O3184" t="s">
        <v>3935</v>
      </c>
    </row>
    <row r="3185" spans="1:15" x14ac:dyDescent="0.35">
      <c r="A3185">
        <v>0.21276595744680801</v>
      </c>
      <c r="B3185" t="s">
        <v>1576</v>
      </c>
      <c r="C3185" t="s">
        <v>2914</v>
      </c>
      <c r="D3185">
        <v>20150514134500</v>
      </c>
      <c r="E3185" s="1">
        <f>IF(SUMPRODUCT(--ISNUMBER(SEARCH({"ECON_EARNINGSREPORT","ECON_STOCKMARKET"},C3185)))&gt;0,1,0)</f>
        <v>1</v>
      </c>
      <c r="F3185" s="1">
        <f>IF(SUMPRODUCT(--ISNUMBER(SEARCH({"ENV_"},C3185)))&gt;0,1,0)</f>
        <v>0</v>
      </c>
      <c r="G3185" s="1">
        <f>IF(SUMPRODUCT(--ISNUMBER(SEARCH({"DISCRIMINATION","HARASSMENT","HATE_SPEECH","GENDER_VIOLENCE"},C3185)))&gt;0,1,0)</f>
        <v>0</v>
      </c>
      <c r="H3185" s="1">
        <f>IF(SUMPRODUCT(--ISNUMBER(SEARCH({"LEGALIZE","LEGISLATION","TRIAL"},C3185)))&gt;0,1,0)</f>
        <v>0</v>
      </c>
      <c r="I3185" s="1">
        <f>IF(SUMPRODUCT(--ISNUMBER(SEARCH({"LEADER"},C3185)))&gt;0,1,0)</f>
        <v>1</v>
      </c>
      <c r="J3185" t="str">
        <f t="shared" si="196"/>
        <v>2015</v>
      </c>
      <c r="K3185" t="str">
        <f t="shared" si="197"/>
        <v>05</v>
      </c>
      <c r="L3185" t="str">
        <f t="shared" si="198"/>
        <v>14</v>
      </c>
      <c r="M3185" s="2">
        <f t="shared" si="199"/>
        <v>42138.572916666664</v>
      </c>
      <c r="N3185" s="1">
        <f>IF(SUMPRODUCT(--ISNUMBER(SEARCH({"nasdaq.com","bloomberg.com","wsj.com","seekingalpha.com","valuewalk.com","reuters.com","forbes.com","marketwatch.com","investopedia.com","businessinsider.com","analystratings.com"},B3185)))&gt;0,1,0)</f>
        <v>0</v>
      </c>
      <c r="O3185" t="s">
        <v>3935</v>
      </c>
    </row>
    <row r="3186" spans="1:15" x14ac:dyDescent="0.35">
      <c r="A3186">
        <v>-0.65530799475753598</v>
      </c>
      <c r="B3186" t="s">
        <v>124</v>
      </c>
      <c r="C3186" t="s">
        <v>2915</v>
      </c>
      <c r="D3186">
        <v>20150612180000</v>
      </c>
      <c r="E3186" s="1">
        <f>IF(SUMPRODUCT(--ISNUMBER(SEARCH({"ECON_EARNINGSREPORT","ECON_STOCKMARKET"},C3186)))&gt;0,1,0)</f>
        <v>1</v>
      </c>
      <c r="F3186" s="1">
        <f>IF(SUMPRODUCT(--ISNUMBER(SEARCH({"ENV_"},C3186)))&gt;0,1,0)</f>
        <v>0</v>
      </c>
      <c r="G3186" s="1">
        <f>IF(SUMPRODUCT(--ISNUMBER(SEARCH({"DISCRIMINATION","HARASSMENT","HATE_SPEECH","GENDER_VIOLENCE"},C3186)))&gt;0,1,0)</f>
        <v>0</v>
      </c>
      <c r="H3186" s="1">
        <f>IF(SUMPRODUCT(--ISNUMBER(SEARCH({"LEGALIZE","LEGISLATION","TRIAL"},C3186)))&gt;0,1,0)</f>
        <v>0</v>
      </c>
      <c r="I3186" s="1">
        <f>IF(SUMPRODUCT(--ISNUMBER(SEARCH({"LEADER"},C3186)))&gt;0,1,0)</f>
        <v>0</v>
      </c>
      <c r="J3186" t="str">
        <f t="shared" si="196"/>
        <v>2015</v>
      </c>
      <c r="K3186" t="str">
        <f t="shared" si="197"/>
        <v>06</v>
      </c>
      <c r="L3186" t="str">
        <f t="shared" si="198"/>
        <v>12</v>
      </c>
      <c r="M3186" s="2">
        <f t="shared" si="199"/>
        <v>42167.75</v>
      </c>
      <c r="N3186" s="1">
        <f>IF(SUMPRODUCT(--ISNUMBER(SEARCH({"nasdaq.com","bloomberg.com","wsj.com","seekingalpha.com","valuewalk.com","reuters.com","forbes.com","marketwatch.com","investopedia.com","businessinsider.com","analystratings.com"},B3186)))&gt;0,1,0)</f>
        <v>0</v>
      </c>
      <c r="O3186" t="s">
        <v>3935</v>
      </c>
    </row>
    <row r="3187" spans="1:15" x14ac:dyDescent="0.35">
      <c r="A3187">
        <v>0.42075736325385699</v>
      </c>
      <c r="B3187" t="s">
        <v>1633</v>
      </c>
      <c r="C3187" t="s">
        <v>2916</v>
      </c>
      <c r="D3187">
        <v>20150615084500</v>
      </c>
      <c r="E3187" s="1">
        <f>IF(SUMPRODUCT(--ISNUMBER(SEARCH({"ECON_EARNINGSREPORT","ECON_STOCKMARKET"},C3187)))&gt;0,1,0)</f>
        <v>1</v>
      </c>
      <c r="F3187" s="1">
        <f>IF(SUMPRODUCT(--ISNUMBER(SEARCH({"ENV_"},C3187)))&gt;0,1,0)</f>
        <v>1</v>
      </c>
      <c r="G3187" s="1">
        <f>IF(SUMPRODUCT(--ISNUMBER(SEARCH({"DISCRIMINATION","HARASSMENT","HATE_SPEECH","GENDER_VIOLENCE"},C3187)))&gt;0,1,0)</f>
        <v>0</v>
      </c>
      <c r="H3187" s="1">
        <f>IF(SUMPRODUCT(--ISNUMBER(SEARCH({"LEGALIZE","LEGISLATION","TRIAL"},C3187)))&gt;0,1,0)</f>
        <v>0</v>
      </c>
      <c r="I3187" s="1">
        <f>IF(SUMPRODUCT(--ISNUMBER(SEARCH({"LEADER"},C3187)))&gt;0,1,0)</f>
        <v>0</v>
      </c>
      <c r="J3187" t="str">
        <f t="shared" si="196"/>
        <v>2015</v>
      </c>
      <c r="K3187" t="str">
        <f t="shared" si="197"/>
        <v>06</v>
      </c>
      <c r="L3187" t="str">
        <f t="shared" si="198"/>
        <v>15</v>
      </c>
      <c r="M3187" s="2">
        <f t="shared" si="199"/>
        <v>42170.364583333336</v>
      </c>
      <c r="N3187" s="1">
        <f>IF(SUMPRODUCT(--ISNUMBER(SEARCH({"nasdaq.com","bloomberg.com","wsj.com","seekingalpha.com","valuewalk.com","reuters.com","forbes.com","marketwatch.com","investopedia.com","businessinsider.com","analystratings.com"},B3187)))&gt;0,1,0)</f>
        <v>0</v>
      </c>
      <c r="O3187" t="s">
        <v>3935</v>
      </c>
    </row>
    <row r="3188" spans="1:15" x14ac:dyDescent="0.35">
      <c r="A3188">
        <v>-1.9337016574585599</v>
      </c>
      <c r="B3188" t="s">
        <v>90</v>
      </c>
      <c r="C3188" t="s">
        <v>2917</v>
      </c>
      <c r="D3188">
        <v>20150627224500</v>
      </c>
      <c r="E3188" s="1">
        <f>IF(SUMPRODUCT(--ISNUMBER(SEARCH({"ECON_EARNINGSREPORT","ECON_STOCKMARKET"},C3188)))&gt;0,1,0)</f>
        <v>0</v>
      </c>
      <c r="F3188" s="1">
        <f>IF(SUMPRODUCT(--ISNUMBER(SEARCH({"ENV_"},C3188)))&gt;0,1,0)</f>
        <v>0</v>
      </c>
      <c r="G3188" s="1">
        <f>IF(SUMPRODUCT(--ISNUMBER(SEARCH({"DISCRIMINATION","HARASSMENT","HATE_SPEECH","GENDER_VIOLENCE"},C3188)))&gt;0,1,0)</f>
        <v>0</v>
      </c>
      <c r="H3188" s="1">
        <f>IF(SUMPRODUCT(--ISNUMBER(SEARCH({"LEGALIZE","LEGISLATION","TRIAL"},C3188)))&gt;0,1,0)</f>
        <v>0</v>
      </c>
      <c r="I3188" s="1">
        <f>IF(SUMPRODUCT(--ISNUMBER(SEARCH({"LEADER"},C3188)))&gt;0,1,0)</f>
        <v>1</v>
      </c>
      <c r="J3188" t="str">
        <f t="shared" si="196"/>
        <v>2015</v>
      </c>
      <c r="K3188" t="str">
        <f t="shared" si="197"/>
        <v>06</v>
      </c>
      <c r="L3188" t="str">
        <f t="shared" si="198"/>
        <v>27</v>
      </c>
      <c r="M3188" s="2">
        <f t="shared" si="199"/>
        <v>42182.947916666664</v>
      </c>
      <c r="N3188" s="1">
        <f>IF(SUMPRODUCT(--ISNUMBER(SEARCH({"nasdaq.com","bloomberg.com","wsj.com","seekingalpha.com","valuewalk.com","reuters.com","forbes.com","marketwatch.com","investopedia.com","businessinsider.com","analystratings.com"},B3188)))&gt;0,1,0)</f>
        <v>0</v>
      </c>
      <c r="O3188" t="s">
        <v>3935</v>
      </c>
    </row>
    <row r="3189" spans="1:15" x14ac:dyDescent="0.35">
      <c r="A3189">
        <v>0.29455081001472799</v>
      </c>
      <c r="B3189" t="s">
        <v>593</v>
      </c>
      <c r="D3189">
        <v>20150714110000</v>
      </c>
      <c r="E3189" s="1">
        <f>IF(SUMPRODUCT(--ISNUMBER(SEARCH({"ECON_EARNINGSREPORT","ECON_STOCKMARKET"},C3189)))&gt;0,1,0)</f>
        <v>0</v>
      </c>
      <c r="F3189" s="1">
        <f>IF(SUMPRODUCT(--ISNUMBER(SEARCH({"ENV_"},C3189)))&gt;0,1,0)</f>
        <v>0</v>
      </c>
      <c r="G3189" s="1">
        <f>IF(SUMPRODUCT(--ISNUMBER(SEARCH({"DISCRIMINATION","HARASSMENT","HATE_SPEECH","GENDER_VIOLENCE"},C3189)))&gt;0,1,0)</f>
        <v>0</v>
      </c>
      <c r="H3189" s="1">
        <f>IF(SUMPRODUCT(--ISNUMBER(SEARCH({"LEGALIZE","LEGISLATION","TRIAL"},C3189)))&gt;0,1,0)</f>
        <v>0</v>
      </c>
      <c r="I3189" s="1">
        <f>IF(SUMPRODUCT(--ISNUMBER(SEARCH({"LEADER"},C3189)))&gt;0,1,0)</f>
        <v>0</v>
      </c>
      <c r="J3189" t="str">
        <f t="shared" si="196"/>
        <v>2015</v>
      </c>
      <c r="K3189" t="str">
        <f t="shared" si="197"/>
        <v>07</v>
      </c>
      <c r="L3189" t="str">
        <f t="shared" si="198"/>
        <v>14</v>
      </c>
      <c r="M3189" s="2">
        <f t="shared" si="199"/>
        <v>42199.458333333336</v>
      </c>
      <c r="N3189" s="1">
        <f>IF(SUMPRODUCT(--ISNUMBER(SEARCH({"nasdaq.com","bloomberg.com","wsj.com","seekingalpha.com","valuewalk.com","reuters.com","forbes.com","marketwatch.com","investopedia.com","businessinsider.com","analystratings.com"},B3189)))&gt;0,1,0)</f>
        <v>0</v>
      </c>
      <c r="O3189" t="s">
        <v>3935</v>
      </c>
    </row>
    <row r="3190" spans="1:15" x14ac:dyDescent="0.35">
      <c r="A3190">
        <v>1.12676056338028</v>
      </c>
      <c r="B3190" t="s">
        <v>10</v>
      </c>
      <c r="D3190">
        <v>20160315233000</v>
      </c>
      <c r="E3190" s="1">
        <f>IF(SUMPRODUCT(--ISNUMBER(SEARCH({"ECON_EARNINGSREPORT","ECON_STOCKMARKET"},C3190)))&gt;0,1,0)</f>
        <v>0</v>
      </c>
      <c r="F3190" s="1">
        <f>IF(SUMPRODUCT(--ISNUMBER(SEARCH({"ENV_"},C3190)))&gt;0,1,0)</f>
        <v>0</v>
      </c>
      <c r="G3190" s="1">
        <f>IF(SUMPRODUCT(--ISNUMBER(SEARCH({"DISCRIMINATION","HARASSMENT","HATE_SPEECH","GENDER_VIOLENCE"},C3190)))&gt;0,1,0)</f>
        <v>0</v>
      </c>
      <c r="H3190" s="1">
        <f>IF(SUMPRODUCT(--ISNUMBER(SEARCH({"LEGALIZE","LEGISLATION","TRIAL"},C3190)))&gt;0,1,0)</f>
        <v>0</v>
      </c>
      <c r="I3190" s="1">
        <f>IF(SUMPRODUCT(--ISNUMBER(SEARCH({"LEADER"},C3190)))&gt;0,1,0)</f>
        <v>0</v>
      </c>
      <c r="J3190" t="str">
        <f t="shared" si="196"/>
        <v>2016</v>
      </c>
      <c r="K3190" t="str">
        <f t="shared" si="197"/>
        <v>03</v>
      </c>
      <c r="L3190" t="str">
        <f t="shared" si="198"/>
        <v>15</v>
      </c>
      <c r="M3190" s="2">
        <f t="shared" si="199"/>
        <v>42444.979166666664</v>
      </c>
      <c r="N3190" s="1">
        <f>IF(SUMPRODUCT(--ISNUMBER(SEARCH({"nasdaq.com","bloomberg.com","wsj.com","seekingalpha.com","valuewalk.com","reuters.com","forbes.com","marketwatch.com","investopedia.com","businessinsider.com","analystratings.com"},B3190)))&gt;0,1,0)</f>
        <v>1</v>
      </c>
      <c r="O3190" t="s">
        <v>3935</v>
      </c>
    </row>
    <row r="3191" spans="1:15" x14ac:dyDescent="0.35">
      <c r="A3191">
        <v>0.48309178743961401</v>
      </c>
      <c r="B3191" t="s">
        <v>1847</v>
      </c>
      <c r="C3191" t="s">
        <v>2918</v>
      </c>
      <c r="D3191">
        <v>20150714161500</v>
      </c>
      <c r="E3191" s="1">
        <f>IF(SUMPRODUCT(--ISNUMBER(SEARCH({"ECON_EARNINGSREPORT","ECON_STOCKMARKET"},C3191)))&gt;0,1,0)</f>
        <v>0</v>
      </c>
      <c r="F3191" s="1">
        <f>IF(SUMPRODUCT(--ISNUMBER(SEARCH({"ENV_"},C3191)))&gt;0,1,0)</f>
        <v>0</v>
      </c>
      <c r="G3191" s="1">
        <f>IF(SUMPRODUCT(--ISNUMBER(SEARCH({"DISCRIMINATION","HARASSMENT","HATE_SPEECH","GENDER_VIOLENCE"},C3191)))&gt;0,1,0)</f>
        <v>0</v>
      </c>
      <c r="H3191" s="1">
        <f>IF(SUMPRODUCT(--ISNUMBER(SEARCH({"LEGALIZE","LEGISLATION","TRIAL"},C3191)))&gt;0,1,0)</f>
        <v>0</v>
      </c>
      <c r="I3191" s="1">
        <f>IF(SUMPRODUCT(--ISNUMBER(SEARCH({"LEADER"},C3191)))&gt;0,1,0)</f>
        <v>1</v>
      </c>
      <c r="J3191" t="str">
        <f t="shared" si="196"/>
        <v>2015</v>
      </c>
      <c r="K3191" t="str">
        <f t="shared" si="197"/>
        <v>07</v>
      </c>
      <c r="L3191" t="str">
        <f t="shared" si="198"/>
        <v>14</v>
      </c>
      <c r="M3191" s="2">
        <f t="shared" si="199"/>
        <v>42199.677083333336</v>
      </c>
      <c r="N3191" s="1">
        <f>IF(SUMPRODUCT(--ISNUMBER(SEARCH({"nasdaq.com","bloomberg.com","wsj.com","seekingalpha.com","valuewalk.com","reuters.com","forbes.com","marketwatch.com","investopedia.com","businessinsider.com","analystratings.com"},B3191)))&gt;0,1,0)</f>
        <v>0</v>
      </c>
      <c r="O3191" t="s">
        <v>3935</v>
      </c>
    </row>
    <row r="3192" spans="1:15" x14ac:dyDescent="0.35">
      <c r="A3192">
        <v>0</v>
      </c>
      <c r="B3192" t="s">
        <v>2544</v>
      </c>
      <c r="C3192" t="s">
        <v>2919</v>
      </c>
      <c r="D3192">
        <v>20151224083000</v>
      </c>
      <c r="E3192" s="1">
        <f>IF(SUMPRODUCT(--ISNUMBER(SEARCH({"ECON_EARNINGSREPORT","ECON_STOCKMARKET"},C3192)))&gt;0,1,0)</f>
        <v>1</v>
      </c>
      <c r="F3192" s="1">
        <f>IF(SUMPRODUCT(--ISNUMBER(SEARCH({"ENV_"},C3192)))&gt;0,1,0)</f>
        <v>0</v>
      </c>
      <c r="G3192" s="1">
        <f>IF(SUMPRODUCT(--ISNUMBER(SEARCH({"DISCRIMINATION","HARASSMENT","HATE_SPEECH","GENDER_VIOLENCE"},C3192)))&gt;0,1,0)</f>
        <v>0</v>
      </c>
      <c r="H3192" s="1">
        <f>IF(SUMPRODUCT(--ISNUMBER(SEARCH({"LEGALIZE","LEGISLATION","TRIAL"},C3192)))&gt;0,1,0)</f>
        <v>0</v>
      </c>
      <c r="I3192" s="1">
        <f>IF(SUMPRODUCT(--ISNUMBER(SEARCH({"LEADER"},C3192)))&gt;0,1,0)</f>
        <v>0</v>
      </c>
      <c r="J3192" t="str">
        <f t="shared" si="196"/>
        <v>2015</v>
      </c>
      <c r="K3192" t="str">
        <f t="shared" si="197"/>
        <v>12</v>
      </c>
      <c r="L3192" t="str">
        <f t="shared" si="198"/>
        <v>24</v>
      </c>
      <c r="M3192" s="2">
        <f t="shared" si="199"/>
        <v>42362.354166666664</v>
      </c>
      <c r="N3192" s="1">
        <f>IF(SUMPRODUCT(--ISNUMBER(SEARCH({"nasdaq.com","bloomberg.com","wsj.com","seekingalpha.com","valuewalk.com","reuters.com","forbes.com","marketwatch.com","investopedia.com","businessinsider.com","analystratings.com"},B3192)))&gt;0,1,0)</f>
        <v>0</v>
      </c>
      <c r="O3192" t="s">
        <v>3935</v>
      </c>
    </row>
    <row r="3193" spans="1:15" x14ac:dyDescent="0.35">
      <c r="A3193">
        <v>-0.31347962382445099</v>
      </c>
      <c r="B3193" t="s">
        <v>481</v>
      </c>
      <c r="C3193" t="s">
        <v>2920</v>
      </c>
      <c r="D3193">
        <v>20150728170000</v>
      </c>
      <c r="E3193" s="1">
        <f>IF(SUMPRODUCT(--ISNUMBER(SEARCH({"ECON_EARNINGSREPORT","ECON_STOCKMARKET"},C3193)))&gt;0,1,0)</f>
        <v>0</v>
      </c>
      <c r="F3193" s="1">
        <f>IF(SUMPRODUCT(--ISNUMBER(SEARCH({"ENV_"},C3193)))&gt;0,1,0)</f>
        <v>0</v>
      </c>
      <c r="G3193" s="1">
        <f>IF(SUMPRODUCT(--ISNUMBER(SEARCH({"DISCRIMINATION","HARASSMENT","HATE_SPEECH","GENDER_VIOLENCE"},C3193)))&gt;0,1,0)</f>
        <v>0</v>
      </c>
      <c r="H3193" s="1">
        <f>IF(SUMPRODUCT(--ISNUMBER(SEARCH({"LEGALIZE","LEGISLATION","TRIAL"},C3193)))&gt;0,1,0)</f>
        <v>0</v>
      </c>
      <c r="I3193" s="1">
        <f>IF(SUMPRODUCT(--ISNUMBER(SEARCH({"LEADER"},C3193)))&gt;0,1,0)</f>
        <v>1</v>
      </c>
      <c r="J3193" t="str">
        <f t="shared" si="196"/>
        <v>2015</v>
      </c>
      <c r="K3193" t="str">
        <f t="shared" si="197"/>
        <v>07</v>
      </c>
      <c r="L3193" t="str">
        <f t="shared" si="198"/>
        <v>28</v>
      </c>
      <c r="M3193" s="2">
        <f t="shared" si="199"/>
        <v>42213.708333333336</v>
      </c>
      <c r="N3193" s="1">
        <f>IF(SUMPRODUCT(--ISNUMBER(SEARCH({"nasdaq.com","bloomberg.com","wsj.com","seekingalpha.com","valuewalk.com","reuters.com","forbes.com","marketwatch.com","investopedia.com","businessinsider.com","analystratings.com"},B3193)))&gt;0,1,0)</f>
        <v>1</v>
      </c>
      <c r="O3193" t="s">
        <v>3935</v>
      </c>
    </row>
    <row r="3194" spans="1:15" x14ac:dyDescent="0.35">
      <c r="A3194">
        <v>-1.1544011544011501</v>
      </c>
      <c r="B3194" t="s">
        <v>2921</v>
      </c>
      <c r="C3194" t="s">
        <v>2922</v>
      </c>
      <c r="D3194">
        <v>20150715041500</v>
      </c>
      <c r="E3194" s="1">
        <f>IF(SUMPRODUCT(--ISNUMBER(SEARCH({"ECON_EARNINGSREPORT","ECON_STOCKMARKET"},C3194)))&gt;0,1,0)</f>
        <v>1</v>
      </c>
      <c r="F3194" s="1">
        <f>IF(SUMPRODUCT(--ISNUMBER(SEARCH({"ENV_"},C3194)))&gt;0,1,0)</f>
        <v>1</v>
      </c>
      <c r="G3194" s="1">
        <f>IF(SUMPRODUCT(--ISNUMBER(SEARCH({"DISCRIMINATION","HARASSMENT","HATE_SPEECH","GENDER_VIOLENCE"},C3194)))&gt;0,1,0)</f>
        <v>0</v>
      </c>
      <c r="H3194" s="1">
        <f>IF(SUMPRODUCT(--ISNUMBER(SEARCH({"LEGALIZE","LEGISLATION","TRIAL"},C3194)))&gt;0,1,0)</f>
        <v>0</v>
      </c>
      <c r="I3194" s="1">
        <f>IF(SUMPRODUCT(--ISNUMBER(SEARCH({"LEADER"},C3194)))&gt;0,1,0)</f>
        <v>0</v>
      </c>
      <c r="J3194" t="str">
        <f t="shared" si="196"/>
        <v>2015</v>
      </c>
      <c r="K3194" t="str">
        <f t="shared" si="197"/>
        <v>07</v>
      </c>
      <c r="L3194" t="str">
        <f t="shared" si="198"/>
        <v>15</v>
      </c>
      <c r="M3194" s="2">
        <f t="shared" si="199"/>
        <v>42200.177083333336</v>
      </c>
      <c r="N3194" s="1">
        <f>IF(SUMPRODUCT(--ISNUMBER(SEARCH({"nasdaq.com","bloomberg.com","wsj.com","seekingalpha.com","valuewalk.com","reuters.com","forbes.com","marketwatch.com","investopedia.com","businessinsider.com","analystratings.com"},B3194)))&gt;0,1,0)</f>
        <v>0</v>
      </c>
      <c r="O3194" t="s">
        <v>3935</v>
      </c>
    </row>
    <row r="3195" spans="1:15" x14ac:dyDescent="0.35">
      <c r="A3195">
        <v>-0.12224938875305599</v>
      </c>
      <c r="B3195" t="s">
        <v>1460</v>
      </c>
      <c r="C3195" t="s">
        <v>2923</v>
      </c>
      <c r="D3195">
        <v>20151228130000</v>
      </c>
      <c r="E3195" s="1">
        <f>IF(SUMPRODUCT(--ISNUMBER(SEARCH({"ECON_EARNINGSREPORT","ECON_STOCKMARKET"},C3195)))&gt;0,1,0)</f>
        <v>1</v>
      </c>
      <c r="F3195" s="1">
        <f>IF(SUMPRODUCT(--ISNUMBER(SEARCH({"ENV_"},C3195)))&gt;0,1,0)</f>
        <v>0</v>
      </c>
      <c r="G3195" s="1">
        <f>IF(SUMPRODUCT(--ISNUMBER(SEARCH({"DISCRIMINATION","HARASSMENT","HATE_SPEECH","GENDER_VIOLENCE"},C3195)))&gt;0,1,0)</f>
        <v>0</v>
      </c>
      <c r="H3195" s="1">
        <f>IF(SUMPRODUCT(--ISNUMBER(SEARCH({"LEGALIZE","LEGISLATION","TRIAL"},C3195)))&gt;0,1,0)</f>
        <v>1</v>
      </c>
      <c r="I3195" s="1">
        <f>IF(SUMPRODUCT(--ISNUMBER(SEARCH({"LEADER"},C3195)))&gt;0,1,0)</f>
        <v>0</v>
      </c>
      <c r="J3195" t="str">
        <f t="shared" si="196"/>
        <v>2015</v>
      </c>
      <c r="K3195" t="str">
        <f t="shared" si="197"/>
        <v>12</v>
      </c>
      <c r="L3195" t="str">
        <f t="shared" si="198"/>
        <v>28</v>
      </c>
      <c r="M3195" s="2">
        <f t="shared" si="199"/>
        <v>42366.541666666664</v>
      </c>
      <c r="N3195" s="1">
        <f>IF(SUMPRODUCT(--ISNUMBER(SEARCH({"nasdaq.com","bloomberg.com","wsj.com","seekingalpha.com","valuewalk.com","reuters.com","forbes.com","marketwatch.com","investopedia.com","businessinsider.com","analystratings.com"},B3195)))&gt;0,1,0)</f>
        <v>0</v>
      </c>
      <c r="O3195" t="s">
        <v>3935</v>
      </c>
    </row>
    <row r="3196" spans="1:15" x14ac:dyDescent="0.35">
      <c r="A3196">
        <v>1.06194690265487</v>
      </c>
      <c r="B3196" t="s">
        <v>1448</v>
      </c>
      <c r="C3196" t="s">
        <v>2924</v>
      </c>
      <c r="D3196">
        <v>20150811221500</v>
      </c>
      <c r="E3196" s="1">
        <f>IF(SUMPRODUCT(--ISNUMBER(SEARCH({"ECON_EARNINGSREPORT","ECON_STOCKMARKET"},C3196)))&gt;0,1,0)</f>
        <v>1</v>
      </c>
      <c r="F3196" s="1">
        <f>IF(SUMPRODUCT(--ISNUMBER(SEARCH({"ENV_"},C3196)))&gt;0,1,0)</f>
        <v>1</v>
      </c>
      <c r="G3196" s="1">
        <f>IF(SUMPRODUCT(--ISNUMBER(SEARCH({"DISCRIMINATION","HARASSMENT","HATE_SPEECH","GENDER_VIOLENCE"},C3196)))&gt;0,1,0)</f>
        <v>0</v>
      </c>
      <c r="H3196" s="1">
        <f>IF(SUMPRODUCT(--ISNUMBER(SEARCH({"LEGALIZE","LEGISLATION","TRIAL"},C3196)))&gt;0,1,0)</f>
        <v>0</v>
      </c>
      <c r="I3196" s="1">
        <f>IF(SUMPRODUCT(--ISNUMBER(SEARCH({"LEADER"},C3196)))&gt;0,1,0)</f>
        <v>1</v>
      </c>
      <c r="J3196" t="str">
        <f t="shared" si="196"/>
        <v>2015</v>
      </c>
      <c r="K3196" t="str">
        <f t="shared" si="197"/>
        <v>08</v>
      </c>
      <c r="L3196" t="str">
        <f t="shared" si="198"/>
        <v>11</v>
      </c>
      <c r="M3196" s="2">
        <f t="shared" si="199"/>
        <v>42227.927083333336</v>
      </c>
      <c r="N3196" s="1">
        <f>IF(SUMPRODUCT(--ISNUMBER(SEARCH({"nasdaq.com","bloomberg.com","wsj.com","seekingalpha.com","valuewalk.com","reuters.com","forbes.com","marketwatch.com","investopedia.com","businessinsider.com","analystratings.com"},B3196)))&gt;0,1,0)</f>
        <v>0</v>
      </c>
      <c r="O3196" t="s">
        <v>3935</v>
      </c>
    </row>
    <row r="3197" spans="1:15" x14ac:dyDescent="0.35">
      <c r="A3197">
        <v>1.4893617021276599</v>
      </c>
      <c r="B3197" t="s">
        <v>16</v>
      </c>
      <c r="C3197" t="s">
        <v>2925</v>
      </c>
      <c r="D3197">
        <v>20150224220000</v>
      </c>
      <c r="E3197" s="1">
        <f>IF(SUMPRODUCT(--ISNUMBER(SEARCH({"ECON_EARNINGSREPORT","ECON_STOCKMARKET"},C3197)))&gt;0,1,0)</f>
        <v>1</v>
      </c>
      <c r="F3197" s="1">
        <f>IF(SUMPRODUCT(--ISNUMBER(SEARCH({"ENV_"},C3197)))&gt;0,1,0)</f>
        <v>0</v>
      </c>
      <c r="G3197" s="1">
        <f>IF(SUMPRODUCT(--ISNUMBER(SEARCH({"DISCRIMINATION","HARASSMENT","HATE_SPEECH","GENDER_VIOLENCE"},C3197)))&gt;0,1,0)</f>
        <v>0</v>
      </c>
      <c r="H3197" s="1">
        <f>IF(SUMPRODUCT(--ISNUMBER(SEARCH({"LEGALIZE","LEGISLATION","TRIAL"},C3197)))&gt;0,1,0)</f>
        <v>0</v>
      </c>
      <c r="I3197" s="1">
        <f>IF(SUMPRODUCT(--ISNUMBER(SEARCH({"LEADER"},C3197)))&gt;0,1,0)</f>
        <v>0</v>
      </c>
      <c r="J3197" t="str">
        <f t="shared" si="196"/>
        <v>2015</v>
      </c>
      <c r="K3197" t="str">
        <f t="shared" si="197"/>
        <v>02</v>
      </c>
      <c r="L3197" t="str">
        <f t="shared" si="198"/>
        <v>24</v>
      </c>
      <c r="M3197" s="2">
        <f t="shared" si="199"/>
        <v>42059.916666666664</v>
      </c>
      <c r="N3197" s="1">
        <f>IF(SUMPRODUCT(--ISNUMBER(SEARCH({"nasdaq.com","bloomberg.com","wsj.com","seekingalpha.com","valuewalk.com","reuters.com","forbes.com","marketwatch.com","investopedia.com","businessinsider.com","analystratings.com"},B3197)))&gt;0,1,0)</f>
        <v>1</v>
      </c>
      <c r="O3197" t="s">
        <v>3935</v>
      </c>
    </row>
    <row r="3198" spans="1:15" x14ac:dyDescent="0.35">
      <c r="A3198">
        <v>-0.17985611510791299</v>
      </c>
      <c r="B3198" t="s">
        <v>346</v>
      </c>
      <c r="C3198" t="s">
        <v>2926</v>
      </c>
      <c r="D3198">
        <v>20150428050000</v>
      </c>
      <c r="E3198" s="1">
        <f>IF(SUMPRODUCT(--ISNUMBER(SEARCH({"ECON_EARNINGSREPORT","ECON_STOCKMARKET"},C3198)))&gt;0,1,0)</f>
        <v>0</v>
      </c>
      <c r="F3198" s="1">
        <f>IF(SUMPRODUCT(--ISNUMBER(SEARCH({"ENV_"},C3198)))&gt;0,1,0)</f>
        <v>0</v>
      </c>
      <c r="G3198" s="1">
        <f>IF(SUMPRODUCT(--ISNUMBER(SEARCH({"DISCRIMINATION","HARASSMENT","HATE_SPEECH","GENDER_VIOLENCE"},C3198)))&gt;0,1,0)</f>
        <v>0</v>
      </c>
      <c r="H3198" s="1">
        <f>IF(SUMPRODUCT(--ISNUMBER(SEARCH({"LEGALIZE","LEGISLATION","TRIAL"},C3198)))&gt;0,1,0)</f>
        <v>1</v>
      </c>
      <c r="I3198" s="1">
        <f>IF(SUMPRODUCT(--ISNUMBER(SEARCH({"LEADER"},C3198)))&gt;0,1,0)</f>
        <v>0</v>
      </c>
      <c r="J3198" t="str">
        <f t="shared" si="196"/>
        <v>2015</v>
      </c>
      <c r="K3198" t="str">
        <f t="shared" si="197"/>
        <v>04</v>
      </c>
      <c r="L3198" t="str">
        <f t="shared" si="198"/>
        <v>28</v>
      </c>
      <c r="M3198" s="2">
        <f t="shared" si="199"/>
        <v>42122.208333333336</v>
      </c>
      <c r="N3198" s="1">
        <f>IF(SUMPRODUCT(--ISNUMBER(SEARCH({"nasdaq.com","bloomberg.com","wsj.com","seekingalpha.com","valuewalk.com","reuters.com","forbes.com","marketwatch.com","investopedia.com","businessinsider.com","analystratings.com"},B3198)))&gt;0,1,0)</f>
        <v>0</v>
      </c>
      <c r="O3198" t="s">
        <v>3935</v>
      </c>
    </row>
    <row r="3199" spans="1:15" x14ac:dyDescent="0.35">
      <c r="A3199">
        <v>-1.1570247933884299</v>
      </c>
      <c r="B3199" t="s">
        <v>2420</v>
      </c>
      <c r="C3199" t="s">
        <v>2927</v>
      </c>
      <c r="D3199">
        <v>20151209211500</v>
      </c>
      <c r="E3199" s="1">
        <f>IF(SUMPRODUCT(--ISNUMBER(SEARCH({"ECON_EARNINGSREPORT","ECON_STOCKMARKET"},C3199)))&gt;0,1,0)</f>
        <v>1</v>
      </c>
      <c r="F3199" s="1">
        <f>IF(SUMPRODUCT(--ISNUMBER(SEARCH({"ENV_"},C3199)))&gt;0,1,0)</f>
        <v>0</v>
      </c>
      <c r="G3199" s="1">
        <f>IF(SUMPRODUCT(--ISNUMBER(SEARCH({"DISCRIMINATION","HARASSMENT","HATE_SPEECH","GENDER_VIOLENCE"},C3199)))&gt;0,1,0)</f>
        <v>0</v>
      </c>
      <c r="H3199" s="1">
        <f>IF(SUMPRODUCT(--ISNUMBER(SEARCH({"LEGALIZE","LEGISLATION","TRIAL"},C3199)))&gt;0,1,0)</f>
        <v>0</v>
      </c>
      <c r="I3199" s="1">
        <f>IF(SUMPRODUCT(--ISNUMBER(SEARCH({"LEADER"},C3199)))&gt;0,1,0)</f>
        <v>0</v>
      </c>
      <c r="J3199" t="str">
        <f t="shared" si="196"/>
        <v>2015</v>
      </c>
      <c r="K3199" t="str">
        <f t="shared" si="197"/>
        <v>12</v>
      </c>
      <c r="L3199" t="str">
        <f t="shared" si="198"/>
        <v>09</v>
      </c>
      <c r="M3199" s="2">
        <f t="shared" si="199"/>
        <v>42347.885416666664</v>
      </c>
      <c r="N3199" s="1">
        <f>IF(SUMPRODUCT(--ISNUMBER(SEARCH({"nasdaq.com","bloomberg.com","wsj.com","seekingalpha.com","valuewalk.com","reuters.com","forbes.com","marketwatch.com","investopedia.com","businessinsider.com","analystratings.com"},B3199)))&gt;0,1,0)</f>
        <v>0</v>
      </c>
      <c r="O3199" t="s">
        <v>3935</v>
      </c>
    </row>
    <row r="3200" spans="1:15" x14ac:dyDescent="0.35">
      <c r="A3200">
        <v>0.81967213114754101</v>
      </c>
      <c r="B3200" t="s">
        <v>1480</v>
      </c>
      <c r="C3200" t="s">
        <v>2928</v>
      </c>
      <c r="D3200">
        <v>20151218140000</v>
      </c>
      <c r="E3200" s="1">
        <f>IF(SUMPRODUCT(--ISNUMBER(SEARCH({"ECON_EARNINGSREPORT","ECON_STOCKMARKET"},C3200)))&gt;0,1,0)</f>
        <v>0</v>
      </c>
      <c r="F3200" s="1">
        <f>IF(SUMPRODUCT(--ISNUMBER(SEARCH({"ENV_"},C3200)))&gt;0,1,0)</f>
        <v>0</v>
      </c>
      <c r="G3200" s="1">
        <f>IF(SUMPRODUCT(--ISNUMBER(SEARCH({"DISCRIMINATION","HARASSMENT","HATE_SPEECH","GENDER_VIOLENCE"},C3200)))&gt;0,1,0)</f>
        <v>0</v>
      </c>
      <c r="H3200" s="1">
        <f>IF(SUMPRODUCT(--ISNUMBER(SEARCH({"LEGALIZE","LEGISLATION","TRIAL"},C3200)))&gt;0,1,0)</f>
        <v>0</v>
      </c>
      <c r="I3200" s="1">
        <f>IF(SUMPRODUCT(--ISNUMBER(SEARCH({"LEADER"},C3200)))&gt;0,1,0)</f>
        <v>0</v>
      </c>
      <c r="J3200" t="str">
        <f t="shared" si="196"/>
        <v>2015</v>
      </c>
      <c r="K3200" t="str">
        <f t="shared" si="197"/>
        <v>12</v>
      </c>
      <c r="L3200" t="str">
        <f t="shared" si="198"/>
        <v>18</v>
      </c>
      <c r="M3200" s="2">
        <f t="shared" si="199"/>
        <v>42356.583333333336</v>
      </c>
      <c r="N3200" s="1">
        <f>IF(SUMPRODUCT(--ISNUMBER(SEARCH({"nasdaq.com","bloomberg.com","wsj.com","seekingalpha.com","valuewalk.com","reuters.com","forbes.com","marketwatch.com","investopedia.com","businessinsider.com","analystratings.com"},B3200)))&gt;0,1,0)</f>
        <v>0</v>
      </c>
      <c r="O3200" t="s">
        <v>3935</v>
      </c>
    </row>
    <row r="3201" spans="1:15" x14ac:dyDescent="0.35">
      <c r="A3201">
        <v>-2.9535864978903001</v>
      </c>
      <c r="B3201" t="s">
        <v>71</v>
      </c>
      <c r="C3201" t="s">
        <v>2929</v>
      </c>
      <c r="D3201">
        <v>20160330213000</v>
      </c>
      <c r="E3201" s="1">
        <f>IF(SUMPRODUCT(--ISNUMBER(SEARCH({"ECON_EARNINGSREPORT","ECON_STOCKMARKET"},C3201)))&gt;0,1,0)</f>
        <v>0</v>
      </c>
      <c r="F3201" s="1">
        <f>IF(SUMPRODUCT(--ISNUMBER(SEARCH({"ENV_"},C3201)))&gt;0,1,0)</f>
        <v>0</v>
      </c>
      <c r="G3201" s="1">
        <f>IF(SUMPRODUCT(--ISNUMBER(SEARCH({"DISCRIMINATION","HARASSMENT","HATE_SPEECH","GENDER_VIOLENCE"},C3201)))&gt;0,1,0)</f>
        <v>0</v>
      </c>
      <c r="H3201" s="1">
        <f>IF(SUMPRODUCT(--ISNUMBER(SEARCH({"LEGALIZE","LEGISLATION","TRIAL"},C3201)))&gt;0,1,0)</f>
        <v>0</v>
      </c>
      <c r="I3201" s="1">
        <f>IF(SUMPRODUCT(--ISNUMBER(SEARCH({"LEADER"},C3201)))&gt;0,1,0)</f>
        <v>0</v>
      </c>
      <c r="J3201" t="str">
        <f t="shared" si="196"/>
        <v>2016</v>
      </c>
      <c r="K3201" t="str">
        <f t="shared" si="197"/>
        <v>03</v>
      </c>
      <c r="L3201" t="str">
        <f t="shared" si="198"/>
        <v>30</v>
      </c>
      <c r="M3201" s="2">
        <f t="shared" si="199"/>
        <v>42459.895833333336</v>
      </c>
      <c r="N3201" s="1">
        <f>IF(SUMPRODUCT(--ISNUMBER(SEARCH({"nasdaq.com","bloomberg.com","wsj.com","seekingalpha.com","valuewalk.com","reuters.com","forbes.com","marketwatch.com","investopedia.com","businessinsider.com","analystratings.com"},B3201)))&gt;0,1,0)</f>
        <v>1</v>
      </c>
      <c r="O3201" t="s">
        <v>3935</v>
      </c>
    </row>
    <row r="3202" spans="1:15" x14ac:dyDescent="0.35">
      <c r="A3202">
        <v>1.3059701492537299</v>
      </c>
      <c r="B3202" t="s">
        <v>1633</v>
      </c>
      <c r="C3202" t="s">
        <v>2930</v>
      </c>
      <c r="D3202">
        <v>20151020150000</v>
      </c>
      <c r="E3202" s="1">
        <f>IF(SUMPRODUCT(--ISNUMBER(SEARCH({"ECON_EARNINGSREPORT","ECON_STOCKMARKET"},C3202)))&gt;0,1,0)</f>
        <v>1</v>
      </c>
      <c r="F3202" s="1">
        <f>IF(SUMPRODUCT(--ISNUMBER(SEARCH({"ENV_"},C3202)))&gt;0,1,0)</f>
        <v>0</v>
      </c>
      <c r="G3202" s="1">
        <f>IF(SUMPRODUCT(--ISNUMBER(SEARCH({"DISCRIMINATION","HARASSMENT","HATE_SPEECH","GENDER_VIOLENCE"},C3202)))&gt;0,1,0)</f>
        <v>0</v>
      </c>
      <c r="H3202" s="1">
        <f>IF(SUMPRODUCT(--ISNUMBER(SEARCH({"LEGALIZE","LEGISLATION","TRIAL"},C3202)))&gt;0,1,0)</f>
        <v>0</v>
      </c>
      <c r="I3202" s="1">
        <f>IF(SUMPRODUCT(--ISNUMBER(SEARCH({"LEADER"},C3202)))&gt;0,1,0)</f>
        <v>0</v>
      </c>
      <c r="J3202" t="str">
        <f t="shared" si="196"/>
        <v>2015</v>
      </c>
      <c r="K3202" t="str">
        <f t="shared" si="197"/>
        <v>10</v>
      </c>
      <c r="L3202" t="str">
        <f t="shared" si="198"/>
        <v>20</v>
      </c>
      <c r="M3202" s="2">
        <f t="shared" si="199"/>
        <v>42297.625</v>
      </c>
      <c r="N3202" s="1">
        <f>IF(SUMPRODUCT(--ISNUMBER(SEARCH({"nasdaq.com","bloomberg.com","wsj.com","seekingalpha.com","valuewalk.com","reuters.com","forbes.com","marketwatch.com","investopedia.com","businessinsider.com","analystratings.com"},B3202)))&gt;0,1,0)</f>
        <v>0</v>
      </c>
      <c r="O3202" t="s">
        <v>3935</v>
      </c>
    </row>
    <row r="3203" spans="1:15" x14ac:dyDescent="0.35">
      <c r="A3203">
        <v>0.48426150121065398</v>
      </c>
      <c r="B3203" t="s">
        <v>2360</v>
      </c>
      <c r="C3203" t="s">
        <v>1837</v>
      </c>
      <c r="D3203">
        <v>20150728220000</v>
      </c>
      <c r="E3203" s="1">
        <f>IF(SUMPRODUCT(--ISNUMBER(SEARCH({"ECON_EARNINGSREPORT","ECON_STOCKMARKET"},C3203)))&gt;0,1,0)</f>
        <v>0</v>
      </c>
      <c r="F3203" s="1">
        <f>IF(SUMPRODUCT(--ISNUMBER(SEARCH({"ENV_"},C3203)))&gt;0,1,0)</f>
        <v>0</v>
      </c>
      <c r="G3203" s="1">
        <f>IF(SUMPRODUCT(--ISNUMBER(SEARCH({"DISCRIMINATION","HARASSMENT","HATE_SPEECH","GENDER_VIOLENCE"},C3203)))&gt;0,1,0)</f>
        <v>0</v>
      </c>
      <c r="H3203" s="1">
        <f>IF(SUMPRODUCT(--ISNUMBER(SEARCH({"LEGALIZE","LEGISLATION","TRIAL"},C3203)))&gt;0,1,0)</f>
        <v>0</v>
      </c>
      <c r="I3203" s="1">
        <f>IF(SUMPRODUCT(--ISNUMBER(SEARCH({"LEADER"},C3203)))&gt;0,1,0)</f>
        <v>1</v>
      </c>
      <c r="J3203" t="str">
        <f t="shared" ref="J3203:J3266" si="200">LEFT(D3203,4)</f>
        <v>2015</v>
      </c>
      <c r="K3203" t="str">
        <f t="shared" ref="K3203:K3266" si="201">MID(D3203,5,2)</f>
        <v>07</v>
      </c>
      <c r="L3203" t="str">
        <f t="shared" ref="L3203:L3266" si="202">MID(D3203,7,2)</f>
        <v>28</v>
      </c>
      <c r="M3203" s="2">
        <f t="shared" ref="M3203:M3266" si="203">DATE(LEFT(D3203,4),MID(D3203,5,2),MID(D3203,7,2))+TIME(MID(D3203,9,2),MID(D3203,11,2),RIGHT(D3203,2))</f>
        <v>42213.916666666664</v>
      </c>
      <c r="N3203" s="1">
        <f>IF(SUMPRODUCT(--ISNUMBER(SEARCH({"nasdaq.com","bloomberg.com","wsj.com","seekingalpha.com","valuewalk.com","reuters.com","forbes.com","marketwatch.com","investopedia.com","businessinsider.com","analystratings.com"},B3203)))&gt;0,1,0)</f>
        <v>0</v>
      </c>
      <c r="O3203" t="s">
        <v>3935</v>
      </c>
    </row>
    <row r="3204" spans="1:15" x14ac:dyDescent="0.35">
      <c r="A3204">
        <v>0</v>
      </c>
      <c r="B3204" t="s">
        <v>1436</v>
      </c>
      <c r="C3204" t="s">
        <v>1635</v>
      </c>
      <c r="D3204">
        <v>20151013121500</v>
      </c>
      <c r="E3204" s="1">
        <f>IF(SUMPRODUCT(--ISNUMBER(SEARCH({"ECON_EARNINGSREPORT","ECON_STOCKMARKET"},C3204)))&gt;0,1,0)</f>
        <v>0</v>
      </c>
      <c r="F3204" s="1">
        <f>IF(SUMPRODUCT(--ISNUMBER(SEARCH({"ENV_"},C3204)))&gt;0,1,0)</f>
        <v>0</v>
      </c>
      <c r="G3204" s="1">
        <f>IF(SUMPRODUCT(--ISNUMBER(SEARCH({"DISCRIMINATION","HARASSMENT","HATE_SPEECH","GENDER_VIOLENCE"},C3204)))&gt;0,1,0)</f>
        <v>0</v>
      </c>
      <c r="H3204" s="1">
        <f>IF(SUMPRODUCT(--ISNUMBER(SEARCH({"LEGALIZE","LEGISLATION","TRIAL"},C3204)))&gt;0,1,0)</f>
        <v>0</v>
      </c>
      <c r="I3204" s="1">
        <f>IF(SUMPRODUCT(--ISNUMBER(SEARCH({"LEADER"},C3204)))&gt;0,1,0)</f>
        <v>1</v>
      </c>
      <c r="J3204" t="str">
        <f t="shared" si="200"/>
        <v>2015</v>
      </c>
      <c r="K3204" t="str">
        <f t="shared" si="201"/>
        <v>10</v>
      </c>
      <c r="L3204" t="str">
        <f t="shared" si="202"/>
        <v>13</v>
      </c>
      <c r="M3204" s="2">
        <f t="shared" si="203"/>
        <v>42290.510416666664</v>
      </c>
      <c r="N3204" s="1">
        <f>IF(SUMPRODUCT(--ISNUMBER(SEARCH({"nasdaq.com","bloomberg.com","wsj.com","seekingalpha.com","valuewalk.com","reuters.com","forbes.com","marketwatch.com","investopedia.com","businessinsider.com","analystratings.com"},B3204)))&gt;0,1,0)</f>
        <v>0</v>
      </c>
      <c r="O3204" t="s">
        <v>3935</v>
      </c>
    </row>
    <row r="3205" spans="1:15" x14ac:dyDescent="0.35">
      <c r="A3205">
        <v>-2.3333333333333299</v>
      </c>
      <c r="B3205" t="s">
        <v>68</v>
      </c>
      <c r="C3205" t="s">
        <v>1581</v>
      </c>
      <c r="D3205">
        <v>20150828063000</v>
      </c>
      <c r="E3205" s="1">
        <f>IF(SUMPRODUCT(--ISNUMBER(SEARCH({"ECON_EARNINGSREPORT","ECON_STOCKMARKET"},C3205)))&gt;0,1,0)</f>
        <v>0</v>
      </c>
      <c r="F3205" s="1">
        <f>IF(SUMPRODUCT(--ISNUMBER(SEARCH({"ENV_"},C3205)))&gt;0,1,0)</f>
        <v>0</v>
      </c>
      <c r="G3205" s="1">
        <f>IF(SUMPRODUCT(--ISNUMBER(SEARCH({"DISCRIMINATION","HARASSMENT","HATE_SPEECH","GENDER_VIOLENCE"},C3205)))&gt;0,1,0)</f>
        <v>0</v>
      </c>
      <c r="H3205" s="1">
        <f>IF(SUMPRODUCT(--ISNUMBER(SEARCH({"LEGALIZE","LEGISLATION","TRIAL"},C3205)))&gt;0,1,0)</f>
        <v>0</v>
      </c>
      <c r="I3205" s="1">
        <f>IF(SUMPRODUCT(--ISNUMBER(SEARCH({"LEADER"},C3205)))&gt;0,1,0)</f>
        <v>0</v>
      </c>
      <c r="J3205" t="str">
        <f t="shared" si="200"/>
        <v>2015</v>
      </c>
      <c r="K3205" t="str">
        <f t="shared" si="201"/>
        <v>08</v>
      </c>
      <c r="L3205" t="str">
        <f t="shared" si="202"/>
        <v>28</v>
      </c>
      <c r="M3205" s="2">
        <f t="shared" si="203"/>
        <v>42244.270833333336</v>
      </c>
      <c r="N3205" s="1">
        <f>IF(SUMPRODUCT(--ISNUMBER(SEARCH({"nasdaq.com","bloomberg.com","wsj.com","seekingalpha.com","valuewalk.com","reuters.com","forbes.com","marketwatch.com","investopedia.com","businessinsider.com","analystratings.com"},B3205)))&gt;0,1,0)</f>
        <v>0</v>
      </c>
      <c r="O3205" t="s">
        <v>3935</v>
      </c>
    </row>
    <row r="3206" spans="1:15" x14ac:dyDescent="0.35">
      <c r="A3206">
        <v>-1.4423076923076901</v>
      </c>
      <c r="B3206" t="s">
        <v>10</v>
      </c>
      <c r="C3206" t="s">
        <v>2931</v>
      </c>
      <c r="D3206">
        <v>20160113203000</v>
      </c>
      <c r="E3206" s="1">
        <f>IF(SUMPRODUCT(--ISNUMBER(SEARCH({"ECON_EARNINGSREPORT","ECON_STOCKMARKET"},C3206)))&gt;0,1,0)</f>
        <v>1</v>
      </c>
      <c r="F3206" s="1">
        <f>IF(SUMPRODUCT(--ISNUMBER(SEARCH({"ENV_"},C3206)))&gt;0,1,0)</f>
        <v>0</v>
      </c>
      <c r="G3206" s="1">
        <f>IF(SUMPRODUCT(--ISNUMBER(SEARCH({"DISCRIMINATION","HARASSMENT","HATE_SPEECH","GENDER_VIOLENCE"},C3206)))&gt;0,1,0)</f>
        <v>0</v>
      </c>
      <c r="H3206" s="1">
        <f>IF(SUMPRODUCT(--ISNUMBER(SEARCH({"LEGALIZE","LEGISLATION","TRIAL"},C3206)))&gt;0,1,0)</f>
        <v>0</v>
      </c>
      <c r="I3206" s="1">
        <f>IF(SUMPRODUCT(--ISNUMBER(SEARCH({"LEADER"},C3206)))&gt;0,1,0)</f>
        <v>0</v>
      </c>
      <c r="J3206" t="str">
        <f t="shared" si="200"/>
        <v>2016</v>
      </c>
      <c r="K3206" t="str">
        <f t="shared" si="201"/>
        <v>01</v>
      </c>
      <c r="L3206" t="str">
        <f t="shared" si="202"/>
        <v>13</v>
      </c>
      <c r="M3206" s="2">
        <f t="shared" si="203"/>
        <v>42382.854166666664</v>
      </c>
      <c r="N3206" s="1">
        <f>IF(SUMPRODUCT(--ISNUMBER(SEARCH({"nasdaq.com","bloomberg.com","wsj.com","seekingalpha.com","valuewalk.com","reuters.com","forbes.com","marketwatch.com","investopedia.com","businessinsider.com","analystratings.com"},B3206)))&gt;0,1,0)</f>
        <v>1</v>
      </c>
      <c r="O3206" t="s">
        <v>3935</v>
      </c>
    </row>
    <row r="3207" spans="1:15" x14ac:dyDescent="0.35">
      <c r="A3207">
        <v>2.38095238095238</v>
      </c>
      <c r="B3207" t="s">
        <v>44</v>
      </c>
      <c r="C3207" t="s">
        <v>2932</v>
      </c>
      <c r="D3207">
        <v>20160401181500</v>
      </c>
      <c r="E3207" s="1">
        <f>IF(SUMPRODUCT(--ISNUMBER(SEARCH({"ECON_EARNINGSREPORT","ECON_STOCKMARKET"},C3207)))&gt;0,1,0)</f>
        <v>1</v>
      </c>
      <c r="F3207" s="1">
        <f>IF(SUMPRODUCT(--ISNUMBER(SEARCH({"ENV_"},C3207)))&gt;0,1,0)</f>
        <v>0</v>
      </c>
      <c r="G3207" s="1">
        <f>IF(SUMPRODUCT(--ISNUMBER(SEARCH({"DISCRIMINATION","HARASSMENT","HATE_SPEECH","GENDER_VIOLENCE"},C3207)))&gt;0,1,0)</f>
        <v>0</v>
      </c>
      <c r="H3207" s="1">
        <f>IF(SUMPRODUCT(--ISNUMBER(SEARCH({"LEGALIZE","LEGISLATION","TRIAL"},C3207)))&gt;0,1,0)</f>
        <v>0</v>
      </c>
      <c r="I3207" s="1">
        <f>IF(SUMPRODUCT(--ISNUMBER(SEARCH({"LEADER"},C3207)))&gt;0,1,0)</f>
        <v>0</v>
      </c>
      <c r="J3207" t="str">
        <f t="shared" si="200"/>
        <v>2016</v>
      </c>
      <c r="K3207" t="str">
        <f t="shared" si="201"/>
        <v>04</v>
      </c>
      <c r="L3207" t="str">
        <f t="shared" si="202"/>
        <v>01</v>
      </c>
      <c r="M3207" s="2">
        <f t="shared" si="203"/>
        <v>42461.760416666664</v>
      </c>
      <c r="N3207" s="1">
        <f>IF(SUMPRODUCT(--ISNUMBER(SEARCH({"nasdaq.com","bloomberg.com","wsj.com","seekingalpha.com","valuewalk.com","reuters.com","forbes.com","marketwatch.com","investopedia.com","businessinsider.com","analystratings.com"},B3207)))&gt;0,1,0)</f>
        <v>0</v>
      </c>
      <c r="O3207" t="s">
        <v>3935</v>
      </c>
    </row>
    <row r="3208" spans="1:15" x14ac:dyDescent="0.35">
      <c r="A3208">
        <v>-1.0204081632653099</v>
      </c>
      <c r="B3208" t="s">
        <v>1741</v>
      </c>
      <c r="C3208" t="s">
        <v>2933</v>
      </c>
      <c r="D3208">
        <v>20150714160000</v>
      </c>
      <c r="E3208" s="1">
        <f>IF(SUMPRODUCT(--ISNUMBER(SEARCH({"ECON_EARNINGSREPORT","ECON_STOCKMARKET"},C3208)))&gt;0,1,0)</f>
        <v>0</v>
      </c>
      <c r="F3208" s="1">
        <f>IF(SUMPRODUCT(--ISNUMBER(SEARCH({"ENV_"},C3208)))&gt;0,1,0)</f>
        <v>0</v>
      </c>
      <c r="G3208" s="1">
        <f>IF(SUMPRODUCT(--ISNUMBER(SEARCH({"DISCRIMINATION","HARASSMENT","HATE_SPEECH","GENDER_VIOLENCE"},C3208)))&gt;0,1,0)</f>
        <v>0</v>
      </c>
      <c r="H3208" s="1">
        <f>IF(SUMPRODUCT(--ISNUMBER(SEARCH({"LEGALIZE","LEGISLATION","TRIAL"},C3208)))&gt;0,1,0)</f>
        <v>0</v>
      </c>
      <c r="I3208" s="1">
        <f>IF(SUMPRODUCT(--ISNUMBER(SEARCH({"LEADER"},C3208)))&gt;0,1,0)</f>
        <v>0</v>
      </c>
      <c r="J3208" t="str">
        <f t="shared" si="200"/>
        <v>2015</v>
      </c>
      <c r="K3208" t="str">
        <f t="shared" si="201"/>
        <v>07</v>
      </c>
      <c r="L3208" t="str">
        <f t="shared" si="202"/>
        <v>14</v>
      </c>
      <c r="M3208" s="2">
        <f t="shared" si="203"/>
        <v>42199.666666666664</v>
      </c>
      <c r="N3208" s="1">
        <f>IF(SUMPRODUCT(--ISNUMBER(SEARCH({"nasdaq.com","bloomberg.com","wsj.com","seekingalpha.com","valuewalk.com","reuters.com","forbes.com","marketwatch.com","investopedia.com","businessinsider.com","analystratings.com"},B3208)))&gt;0,1,0)</f>
        <v>0</v>
      </c>
      <c r="O3208" t="s">
        <v>3935</v>
      </c>
    </row>
    <row r="3209" spans="1:15" x14ac:dyDescent="0.35">
      <c r="A3209">
        <v>-1.88679245283019</v>
      </c>
      <c r="B3209" t="s">
        <v>31</v>
      </c>
      <c r="D3209">
        <v>20160329123000</v>
      </c>
      <c r="E3209" s="1">
        <f>IF(SUMPRODUCT(--ISNUMBER(SEARCH({"ECON_EARNINGSREPORT","ECON_STOCKMARKET"},C3209)))&gt;0,1,0)</f>
        <v>0</v>
      </c>
      <c r="F3209" s="1">
        <f>IF(SUMPRODUCT(--ISNUMBER(SEARCH({"ENV_"},C3209)))&gt;0,1,0)</f>
        <v>0</v>
      </c>
      <c r="G3209" s="1">
        <f>IF(SUMPRODUCT(--ISNUMBER(SEARCH({"DISCRIMINATION","HARASSMENT","HATE_SPEECH","GENDER_VIOLENCE"},C3209)))&gt;0,1,0)</f>
        <v>0</v>
      </c>
      <c r="H3209" s="1">
        <f>IF(SUMPRODUCT(--ISNUMBER(SEARCH({"LEGALIZE","LEGISLATION","TRIAL"},C3209)))&gt;0,1,0)</f>
        <v>0</v>
      </c>
      <c r="I3209" s="1">
        <f>IF(SUMPRODUCT(--ISNUMBER(SEARCH({"LEADER"},C3209)))&gt;0,1,0)</f>
        <v>0</v>
      </c>
      <c r="J3209" t="str">
        <f t="shared" si="200"/>
        <v>2016</v>
      </c>
      <c r="K3209" t="str">
        <f t="shared" si="201"/>
        <v>03</v>
      </c>
      <c r="L3209" t="str">
        <f t="shared" si="202"/>
        <v>29</v>
      </c>
      <c r="M3209" s="2">
        <f t="shared" si="203"/>
        <v>42458.520833333336</v>
      </c>
      <c r="N3209" s="1">
        <f>IF(SUMPRODUCT(--ISNUMBER(SEARCH({"nasdaq.com","bloomberg.com","wsj.com","seekingalpha.com","valuewalk.com","reuters.com","forbes.com","marketwatch.com","investopedia.com","businessinsider.com","analystratings.com"},B3209)))&gt;0,1,0)</f>
        <v>0</v>
      </c>
      <c r="O3209" t="s">
        <v>3935</v>
      </c>
    </row>
    <row r="3210" spans="1:15" x14ac:dyDescent="0.35">
      <c r="A3210">
        <v>0.80321285140562204</v>
      </c>
      <c r="B3210" t="s">
        <v>29</v>
      </c>
      <c r="C3210" t="s">
        <v>2934</v>
      </c>
      <c r="D3210">
        <v>20160218103000</v>
      </c>
      <c r="E3210" s="1">
        <f>IF(SUMPRODUCT(--ISNUMBER(SEARCH({"ECON_EARNINGSREPORT","ECON_STOCKMARKET"},C3210)))&gt;0,1,0)</f>
        <v>0</v>
      </c>
      <c r="F3210" s="1">
        <f>IF(SUMPRODUCT(--ISNUMBER(SEARCH({"ENV_"},C3210)))&gt;0,1,0)</f>
        <v>0</v>
      </c>
      <c r="G3210" s="1">
        <f>IF(SUMPRODUCT(--ISNUMBER(SEARCH({"DISCRIMINATION","HARASSMENT","HATE_SPEECH","GENDER_VIOLENCE"},C3210)))&gt;0,1,0)</f>
        <v>0</v>
      </c>
      <c r="H3210" s="1">
        <f>IF(SUMPRODUCT(--ISNUMBER(SEARCH({"LEGALIZE","LEGISLATION","TRIAL"},C3210)))&gt;0,1,0)</f>
        <v>0</v>
      </c>
      <c r="I3210" s="1">
        <f>IF(SUMPRODUCT(--ISNUMBER(SEARCH({"LEADER"},C3210)))&gt;0,1,0)</f>
        <v>0</v>
      </c>
      <c r="J3210" t="str">
        <f t="shared" si="200"/>
        <v>2016</v>
      </c>
      <c r="K3210" t="str">
        <f t="shared" si="201"/>
        <v>02</v>
      </c>
      <c r="L3210" t="str">
        <f t="shared" si="202"/>
        <v>18</v>
      </c>
      <c r="M3210" s="2">
        <f t="shared" si="203"/>
        <v>42418.4375</v>
      </c>
      <c r="N3210" s="1">
        <f>IF(SUMPRODUCT(--ISNUMBER(SEARCH({"nasdaq.com","bloomberg.com","wsj.com","seekingalpha.com","valuewalk.com","reuters.com","forbes.com","marketwatch.com","investopedia.com","businessinsider.com","analystratings.com"},B3210)))&gt;0,1,0)</f>
        <v>0</v>
      </c>
      <c r="O3210" t="s">
        <v>3935</v>
      </c>
    </row>
    <row r="3211" spans="1:15" x14ac:dyDescent="0.35">
      <c r="A3211">
        <v>-0.441176470588235</v>
      </c>
      <c r="B3211" t="s">
        <v>10</v>
      </c>
      <c r="C3211" t="s">
        <v>1681</v>
      </c>
      <c r="D3211">
        <v>20150625204500</v>
      </c>
      <c r="E3211" s="1">
        <f>IF(SUMPRODUCT(--ISNUMBER(SEARCH({"ECON_EARNINGSREPORT","ECON_STOCKMARKET"},C3211)))&gt;0,1,0)</f>
        <v>1</v>
      </c>
      <c r="F3211" s="1">
        <f>IF(SUMPRODUCT(--ISNUMBER(SEARCH({"ENV_"},C3211)))&gt;0,1,0)</f>
        <v>0</v>
      </c>
      <c r="G3211" s="1">
        <f>IF(SUMPRODUCT(--ISNUMBER(SEARCH({"DISCRIMINATION","HARASSMENT","HATE_SPEECH","GENDER_VIOLENCE"},C3211)))&gt;0,1,0)</f>
        <v>0</v>
      </c>
      <c r="H3211" s="1">
        <f>IF(SUMPRODUCT(--ISNUMBER(SEARCH({"LEGALIZE","LEGISLATION","TRIAL"},C3211)))&gt;0,1,0)</f>
        <v>0</v>
      </c>
      <c r="I3211" s="1">
        <f>IF(SUMPRODUCT(--ISNUMBER(SEARCH({"LEADER"},C3211)))&gt;0,1,0)</f>
        <v>1</v>
      </c>
      <c r="J3211" t="str">
        <f t="shared" si="200"/>
        <v>2015</v>
      </c>
      <c r="K3211" t="str">
        <f t="shared" si="201"/>
        <v>06</v>
      </c>
      <c r="L3211" t="str">
        <f t="shared" si="202"/>
        <v>25</v>
      </c>
      <c r="M3211" s="2">
        <f t="shared" si="203"/>
        <v>42180.864583333336</v>
      </c>
      <c r="N3211" s="1">
        <f>IF(SUMPRODUCT(--ISNUMBER(SEARCH({"nasdaq.com","bloomberg.com","wsj.com","seekingalpha.com","valuewalk.com","reuters.com","forbes.com","marketwatch.com","investopedia.com","businessinsider.com","analystratings.com"},B3211)))&gt;0,1,0)</f>
        <v>1</v>
      </c>
      <c r="O3211" t="s">
        <v>3935</v>
      </c>
    </row>
    <row r="3212" spans="1:15" x14ac:dyDescent="0.35">
      <c r="A3212">
        <v>0</v>
      </c>
      <c r="B3212" t="s">
        <v>600</v>
      </c>
      <c r="C3212" t="s">
        <v>2935</v>
      </c>
      <c r="D3212">
        <v>20150918083000</v>
      </c>
      <c r="E3212" s="1">
        <f>IF(SUMPRODUCT(--ISNUMBER(SEARCH({"ECON_EARNINGSREPORT","ECON_STOCKMARKET"},C3212)))&gt;0,1,0)</f>
        <v>1</v>
      </c>
      <c r="F3212" s="1">
        <f>IF(SUMPRODUCT(--ISNUMBER(SEARCH({"ENV_"},C3212)))&gt;0,1,0)</f>
        <v>0</v>
      </c>
      <c r="G3212" s="1">
        <f>IF(SUMPRODUCT(--ISNUMBER(SEARCH({"DISCRIMINATION","HARASSMENT","HATE_SPEECH","GENDER_VIOLENCE"},C3212)))&gt;0,1,0)</f>
        <v>0</v>
      </c>
      <c r="H3212" s="1">
        <f>IF(SUMPRODUCT(--ISNUMBER(SEARCH({"LEGALIZE","LEGISLATION","TRIAL"},C3212)))&gt;0,1,0)</f>
        <v>0</v>
      </c>
      <c r="I3212" s="1">
        <f>IF(SUMPRODUCT(--ISNUMBER(SEARCH({"LEADER"},C3212)))&gt;0,1,0)</f>
        <v>0</v>
      </c>
      <c r="J3212" t="str">
        <f t="shared" si="200"/>
        <v>2015</v>
      </c>
      <c r="K3212" t="str">
        <f t="shared" si="201"/>
        <v>09</v>
      </c>
      <c r="L3212" t="str">
        <f t="shared" si="202"/>
        <v>18</v>
      </c>
      <c r="M3212" s="2">
        <f t="shared" si="203"/>
        <v>42265.354166666664</v>
      </c>
      <c r="N3212" s="1">
        <f>IF(SUMPRODUCT(--ISNUMBER(SEARCH({"nasdaq.com","bloomberg.com","wsj.com","seekingalpha.com","valuewalk.com","reuters.com","forbes.com","marketwatch.com","investopedia.com","businessinsider.com","analystratings.com"},B3212)))&gt;0,1,0)</f>
        <v>0</v>
      </c>
      <c r="O3212" t="s">
        <v>3935</v>
      </c>
    </row>
    <row r="3213" spans="1:15" x14ac:dyDescent="0.35">
      <c r="A3213">
        <v>0.66555740432612298</v>
      </c>
      <c r="B3213" t="s">
        <v>8</v>
      </c>
      <c r="C3213" t="s">
        <v>2936</v>
      </c>
      <c r="D3213">
        <v>20151118154500</v>
      </c>
      <c r="E3213" s="1">
        <f>IF(SUMPRODUCT(--ISNUMBER(SEARCH({"ECON_EARNINGSREPORT","ECON_STOCKMARKET"},C3213)))&gt;0,1,0)</f>
        <v>1</v>
      </c>
      <c r="F3213" s="1">
        <f>IF(SUMPRODUCT(--ISNUMBER(SEARCH({"ENV_"},C3213)))&gt;0,1,0)</f>
        <v>1</v>
      </c>
      <c r="G3213" s="1">
        <f>IF(SUMPRODUCT(--ISNUMBER(SEARCH({"DISCRIMINATION","HARASSMENT","HATE_SPEECH","GENDER_VIOLENCE"},C3213)))&gt;0,1,0)</f>
        <v>0</v>
      </c>
      <c r="H3213" s="1">
        <f>IF(SUMPRODUCT(--ISNUMBER(SEARCH({"LEGALIZE","LEGISLATION","TRIAL"},C3213)))&gt;0,1,0)</f>
        <v>0</v>
      </c>
      <c r="I3213" s="1">
        <f>IF(SUMPRODUCT(--ISNUMBER(SEARCH({"LEADER"},C3213)))&gt;0,1,0)</f>
        <v>1</v>
      </c>
      <c r="J3213" t="str">
        <f t="shared" si="200"/>
        <v>2015</v>
      </c>
      <c r="K3213" t="str">
        <f t="shared" si="201"/>
        <v>11</v>
      </c>
      <c r="L3213" t="str">
        <f t="shared" si="202"/>
        <v>18</v>
      </c>
      <c r="M3213" s="2">
        <f t="shared" si="203"/>
        <v>42326.65625</v>
      </c>
      <c r="N3213" s="1">
        <f>IF(SUMPRODUCT(--ISNUMBER(SEARCH({"nasdaq.com","bloomberg.com","wsj.com","seekingalpha.com","valuewalk.com","reuters.com","forbes.com","marketwatch.com","investopedia.com","businessinsider.com","analystratings.com"},B3213)))&gt;0,1,0)</f>
        <v>0</v>
      </c>
      <c r="O3213" t="s">
        <v>3935</v>
      </c>
    </row>
    <row r="3214" spans="1:15" x14ac:dyDescent="0.35">
      <c r="A3214">
        <v>1.3605442176870799</v>
      </c>
      <c r="B3214" t="s">
        <v>1448</v>
      </c>
      <c r="C3214" t="s">
        <v>2937</v>
      </c>
      <c r="D3214">
        <v>20150406120000</v>
      </c>
      <c r="E3214" s="1">
        <f>IF(SUMPRODUCT(--ISNUMBER(SEARCH({"ECON_EARNINGSREPORT","ECON_STOCKMARKET"},C3214)))&gt;0,1,0)</f>
        <v>1</v>
      </c>
      <c r="F3214" s="1">
        <f>IF(SUMPRODUCT(--ISNUMBER(SEARCH({"ENV_"},C3214)))&gt;0,1,0)</f>
        <v>0</v>
      </c>
      <c r="G3214" s="1">
        <f>IF(SUMPRODUCT(--ISNUMBER(SEARCH({"DISCRIMINATION","HARASSMENT","HATE_SPEECH","GENDER_VIOLENCE"},C3214)))&gt;0,1,0)</f>
        <v>0</v>
      </c>
      <c r="H3214" s="1">
        <f>IF(SUMPRODUCT(--ISNUMBER(SEARCH({"LEGALIZE","LEGISLATION","TRIAL"},C3214)))&gt;0,1,0)</f>
        <v>0</v>
      </c>
      <c r="I3214" s="1">
        <f>IF(SUMPRODUCT(--ISNUMBER(SEARCH({"LEADER"},C3214)))&gt;0,1,0)</f>
        <v>1</v>
      </c>
      <c r="J3214" t="str">
        <f t="shared" si="200"/>
        <v>2015</v>
      </c>
      <c r="K3214" t="str">
        <f t="shared" si="201"/>
        <v>04</v>
      </c>
      <c r="L3214" t="str">
        <f t="shared" si="202"/>
        <v>06</v>
      </c>
      <c r="M3214" s="2">
        <f t="shared" si="203"/>
        <v>42100.5</v>
      </c>
      <c r="N3214" s="1">
        <f>IF(SUMPRODUCT(--ISNUMBER(SEARCH({"nasdaq.com","bloomberg.com","wsj.com","seekingalpha.com","valuewalk.com","reuters.com","forbes.com","marketwatch.com","investopedia.com","businessinsider.com","analystratings.com"},B3214)))&gt;0,1,0)</f>
        <v>0</v>
      </c>
      <c r="O3214" t="s">
        <v>3935</v>
      </c>
    </row>
    <row r="3215" spans="1:15" x14ac:dyDescent="0.35">
      <c r="A3215">
        <v>-3.5526315789473699</v>
      </c>
      <c r="B3215" t="s">
        <v>124</v>
      </c>
      <c r="C3215" t="s">
        <v>2938</v>
      </c>
      <c r="D3215">
        <v>20160331183000</v>
      </c>
      <c r="E3215" s="1">
        <f>IF(SUMPRODUCT(--ISNUMBER(SEARCH({"ECON_EARNINGSREPORT","ECON_STOCKMARKET"},C3215)))&gt;0,1,0)</f>
        <v>1</v>
      </c>
      <c r="F3215" s="1">
        <f>IF(SUMPRODUCT(--ISNUMBER(SEARCH({"ENV_"},C3215)))&gt;0,1,0)</f>
        <v>0</v>
      </c>
      <c r="G3215" s="1">
        <f>IF(SUMPRODUCT(--ISNUMBER(SEARCH({"DISCRIMINATION","HARASSMENT","HATE_SPEECH","GENDER_VIOLENCE"},C3215)))&gt;0,1,0)</f>
        <v>0</v>
      </c>
      <c r="H3215" s="1">
        <f>IF(SUMPRODUCT(--ISNUMBER(SEARCH({"LEGALIZE","LEGISLATION","TRIAL"},C3215)))&gt;0,1,0)</f>
        <v>0</v>
      </c>
      <c r="I3215" s="1">
        <f>IF(SUMPRODUCT(--ISNUMBER(SEARCH({"LEADER"},C3215)))&gt;0,1,0)</f>
        <v>0</v>
      </c>
      <c r="J3215" t="str">
        <f t="shared" si="200"/>
        <v>2016</v>
      </c>
      <c r="K3215" t="str">
        <f t="shared" si="201"/>
        <v>03</v>
      </c>
      <c r="L3215" t="str">
        <f t="shared" si="202"/>
        <v>31</v>
      </c>
      <c r="M3215" s="2">
        <f t="shared" si="203"/>
        <v>42460.770833333336</v>
      </c>
      <c r="N3215" s="1">
        <f>IF(SUMPRODUCT(--ISNUMBER(SEARCH({"nasdaq.com","bloomberg.com","wsj.com","seekingalpha.com","valuewalk.com","reuters.com","forbes.com","marketwatch.com","investopedia.com","businessinsider.com","analystratings.com"},B3215)))&gt;0,1,0)</f>
        <v>0</v>
      </c>
      <c r="O3215" t="s">
        <v>3935</v>
      </c>
    </row>
    <row r="3216" spans="1:15" x14ac:dyDescent="0.35">
      <c r="A3216">
        <v>-2.6315789473684199</v>
      </c>
      <c r="B3216" t="s">
        <v>85</v>
      </c>
      <c r="D3216">
        <v>20151103180000</v>
      </c>
      <c r="E3216" s="1">
        <f>IF(SUMPRODUCT(--ISNUMBER(SEARCH({"ECON_EARNINGSREPORT","ECON_STOCKMARKET"},C3216)))&gt;0,1,0)</f>
        <v>0</v>
      </c>
      <c r="F3216" s="1">
        <f>IF(SUMPRODUCT(--ISNUMBER(SEARCH({"ENV_"},C3216)))&gt;0,1,0)</f>
        <v>0</v>
      </c>
      <c r="G3216" s="1">
        <f>IF(SUMPRODUCT(--ISNUMBER(SEARCH({"DISCRIMINATION","HARASSMENT","HATE_SPEECH","GENDER_VIOLENCE"},C3216)))&gt;0,1,0)</f>
        <v>0</v>
      </c>
      <c r="H3216" s="1">
        <f>IF(SUMPRODUCT(--ISNUMBER(SEARCH({"LEGALIZE","LEGISLATION","TRIAL"},C3216)))&gt;0,1,0)</f>
        <v>0</v>
      </c>
      <c r="I3216" s="1">
        <f>IF(SUMPRODUCT(--ISNUMBER(SEARCH({"LEADER"},C3216)))&gt;0,1,0)</f>
        <v>0</v>
      </c>
      <c r="J3216" t="str">
        <f t="shared" si="200"/>
        <v>2015</v>
      </c>
      <c r="K3216" t="str">
        <f t="shared" si="201"/>
        <v>11</v>
      </c>
      <c r="L3216" t="str">
        <f t="shared" si="202"/>
        <v>03</v>
      </c>
      <c r="M3216" s="2">
        <f t="shared" si="203"/>
        <v>42311.75</v>
      </c>
      <c r="N3216" s="1">
        <f>IF(SUMPRODUCT(--ISNUMBER(SEARCH({"nasdaq.com","bloomberg.com","wsj.com","seekingalpha.com","valuewalk.com","reuters.com","forbes.com","marketwatch.com","investopedia.com","businessinsider.com","analystratings.com"},B3216)))&gt;0,1,0)</f>
        <v>0</v>
      </c>
      <c r="O3216" t="s">
        <v>3935</v>
      </c>
    </row>
    <row r="3217" spans="1:15" x14ac:dyDescent="0.35">
      <c r="A3217">
        <v>1.03626943005181</v>
      </c>
      <c r="B3217" t="s">
        <v>2351</v>
      </c>
      <c r="C3217" t="s">
        <v>2185</v>
      </c>
      <c r="D3217">
        <v>20150626003000</v>
      </c>
      <c r="E3217" s="1">
        <f>IF(SUMPRODUCT(--ISNUMBER(SEARCH({"ECON_EARNINGSREPORT","ECON_STOCKMARKET"},C3217)))&gt;0,1,0)</f>
        <v>1</v>
      </c>
      <c r="F3217" s="1">
        <f>IF(SUMPRODUCT(--ISNUMBER(SEARCH({"ENV_"},C3217)))&gt;0,1,0)</f>
        <v>0</v>
      </c>
      <c r="G3217" s="1">
        <f>IF(SUMPRODUCT(--ISNUMBER(SEARCH({"DISCRIMINATION","HARASSMENT","HATE_SPEECH","GENDER_VIOLENCE"},C3217)))&gt;0,1,0)</f>
        <v>0</v>
      </c>
      <c r="H3217" s="1">
        <f>IF(SUMPRODUCT(--ISNUMBER(SEARCH({"LEGALIZE","LEGISLATION","TRIAL"},C3217)))&gt;0,1,0)</f>
        <v>0</v>
      </c>
      <c r="I3217" s="1">
        <f>IF(SUMPRODUCT(--ISNUMBER(SEARCH({"LEADER"},C3217)))&gt;0,1,0)</f>
        <v>0</v>
      </c>
      <c r="J3217" t="str">
        <f t="shared" si="200"/>
        <v>2015</v>
      </c>
      <c r="K3217" t="str">
        <f t="shared" si="201"/>
        <v>06</v>
      </c>
      <c r="L3217" t="str">
        <f t="shared" si="202"/>
        <v>26</v>
      </c>
      <c r="M3217" s="2">
        <f t="shared" si="203"/>
        <v>42181.020833333336</v>
      </c>
      <c r="N3217" s="1">
        <f>IF(SUMPRODUCT(--ISNUMBER(SEARCH({"nasdaq.com","bloomberg.com","wsj.com","seekingalpha.com","valuewalk.com","reuters.com","forbes.com","marketwatch.com","investopedia.com","businessinsider.com","analystratings.com"},B3217)))&gt;0,1,0)</f>
        <v>0</v>
      </c>
      <c r="O3217" t="s">
        <v>3935</v>
      </c>
    </row>
    <row r="3218" spans="1:15" x14ac:dyDescent="0.35">
      <c r="A3218">
        <v>0</v>
      </c>
      <c r="B3218" t="s">
        <v>451</v>
      </c>
      <c r="C3218" t="s">
        <v>2939</v>
      </c>
      <c r="D3218">
        <v>20150714004500</v>
      </c>
      <c r="E3218" s="1">
        <f>IF(SUMPRODUCT(--ISNUMBER(SEARCH({"ECON_EARNINGSREPORT","ECON_STOCKMARKET"},C3218)))&gt;0,1,0)</f>
        <v>0</v>
      </c>
      <c r="F3218" s="1">
        <f>IF(SUMPRODUCT(--ISNUMBER(SEARCH({"ENV_"},C3218)))&gt;0,1,0)</f>
        <v>0</v>
      </c>
      <c r="G3218" s="1">
        <f>IF(SUMPRODUCT(--ISNUMBER(SEARCH({"DISCRIMINATION","HARASSMENT","HATE_SPEECH","GENDER_VIOLENCE"},C3218)))&gt;0,1,0)</f>
        <v>0</v>
      </c>
      <c r="H3218" s="1">
        <f>IF(SUMPRODUCT(--ISNUMBER(SEARCH({"LEGALIZE","LEGISLATION","TRIAL"},C3218)))&gt;0,1,0)</f>
        <v>0</v>
      </c>
      <c r="I3218" s="1">
        <f>IF(SUMPRODUCT(--ISNUMBER(SEARCH({"LEADER"},C3218)))&gt;0,1,0)</f>
        <v>0</v>
      </c>
      <c r="J3218" t="str">
        <f t="shared" si="200"/>
        <v>2015</v>
      </c>
      <c r="K3218" t="str">
        <f t="shared" si="201"/>
        <v>07</v>
      </c>
      <c r="L3218" t="str">
        <f t="shared" si="202"/>
        <v>14</v>
      </c>
      <c r="M3218" s="2">
        <f t="shared" si="203"/>
        <v>42199.03125</v>
      </c>
      <c r="N3218" s="1">
        <f>IF(SUMPRODUCT(--ISNUMBER(SEARCH({"nasdaq.com","bloomberg.com","wsj.com","seekingalpha.com","valuewalk.com","reuters.com","forbes.com","marketwatch.com","investopedia.com","businessinsider.com","analystratings.com"},B3218)))&gt;0,1,0)</f>
        <v>0</v>
      </c>
      <c r="O3218" t="s">
        <v>3935</v>
      </c>
    </row>
    <row r="3219" spans="1:15" x14ac:dyDescent="0.35">
      <c r="A3219">
        <v>-1.43603133159269</v>
      </c>
      <c r="B3219" t="s">
        <v>21</v>
      </c>
      <c r="C3219" t="s">
        <v>2940</v>
      </c>
      <c r="D3219">
        <v>20160512153000</v>
      </c>
      <c r="E3219" s="1">
        <f>IF(SUMPRODUCT(--ISNUMBER(SEARCH({"ECON_EARNINGSREPORT","ECON_STOCKMARKET"},C3219)))&gt;0,1,0)</f>
        <v>1</v>
      </c>
      <c r="F3219" s="1">
        <f>IF(SUMPRODUCT(--ISNUMBER(SEARCH({"ENV_"},C3219)))&gt;0,1,0)</f>
        <v>0</v>
      </c>
      <c r="G3219" s="1">
        <f>IF(SUMPRODUCT(--ISNUMBER(SEARCH({"DISCRIMINATION","HARASSMENT","HATE_SPEECH","GENDER_VIOLENCE"},C3219)))&gt;0,1,0)</f>
        <v>0</v>
      </c>
      <c r="H3219" s="1">
        <f>IF(SUMPRODUCT(--ISNUMBER(SEARCH({"LEGALIZE","LEGISLATION","TRIAL"},C3219)))&gt;0,1,0)</f>
        <v>0</v>
      </c>
      <c r="I3219" s="1">
        <f>IF(SUMPRODUCT(--ISNUMBER(SEARCH({"LEADER"},C3219)))&gt;0,1,0)</f>
        <v>0</v>
      </c>
      <c r="J3219" t="str">
        <f t="shared" si="200"/>
        <v>2016</v>
      </c>
      <c r="K3219" t="str">
        <f t="shared" si="201"/>
        <v>05</v>
      </c>
      <c r="L3219" t="str">
        <f t="shared" si="202"/>
        <v>12</v>
      </c>
      <c r="M3219" s="2">
        <f t="shared" si="203"/>
        <v>42502.645833333336</v>
      </c>
      <c r="N3219" s="1">
        <f>IF(SUMPRODUCT(--ISNUMBER(SEARCH({"nasdaq.com","bloomberg.com","wsj.com","seekingalpha.com","valuewalk.com","reuters.com","forbes.com","marketwatch.com","investopedia.com","businessinsider.com","analystratings.com"},B3219)))&gt;0,1,0)</f>
        <v>0</v>
      </c>
      <c r="O3219" t="s">
        <v>3935</v>
      </c>
    </row>
    <row r="3220" spans="1:15" x14ac:dyDescent="0.35">
      <c r="A3220">
        <v>1.2968299711815601</v>
      </c>
      <c r="B3220" t="s">
        <v>216</v>
      </c>
      <c r="D3220">
        <v>20150401223000</v>
      </c>
      <c r="E3220" s="1">
        <f>IF(SUMPRODUCT(--ISNUMBER(SEARCH({"ECON_EARNINGSREPORT","ECON_STOCKMARKET"},C3220)))&gt;0,1,0)</f>
        <v>0</v>
      </c>
      <c r="F3220" s="1">
        <f>IF(SUMPRODUCT(--ISNUMBER(SEARCH({"ENV_"},C3220)))&gt;0,1,0)</f>
        <v>0</v>
      </c>
      <c r="G3220" s="1">
        <f>IF(SUMPRODUCT(--ISNUMBER(SEARCH({"DISCRIMINATION","HARASSMENT","HATE_SPEECH","GENDER_VIOLENCE"},C3220)))&gt;0,1,0)</f>
        <v>0</v>
      </c>
      <c r="H3220" s="1">
        <f>IF(SUMPRODUCT(--ISNUMBER(SEARCH({"LEGALIZE","LEGISLATION","TRIAL"},C3220)))&gt;0,1,0)</f>
        <v>0</v>
      </c>
      <c r="I3220" s="1">
        <f>IF(SUMPRODUCT(--ISNUMBER(SEARCH({"LEADER"},C3220)))&gt;0,1,0)</f>
        <v>0</v>
      </c>
      <c r="J3220" t="str">
        <f t="shared" si="200"/>
        <v>2015</v>
      </c>
      <c r="K3220" t="str">
        <f t="shared" si="201"/>
        <v>04</v>
      </c>
      <c r="L3220" t="str">
        <f t="shared" si="202"/>
        <v>01</v>
      </c>
      <c r="M3220" s="2">
        <f t="shared" si="203"/>
        <v>42095.9375</v>
      </c>
      <c r="N3220" s="1">
        <f>IF(SUMPRODUCT(--ISNUMBER(SEARCH({"nasdaq.com","bloomberg.com","wsj.com","seekingalpha.com","valuewalk.com","reuters.com","forbes.com","marketwatch.com","investopedia.com","businessinsider.com","analystratings.com"},B3220)))&gt;0,1,0)</f>
        <v>1</v>
      </c>
      <c r="O3220" t="s">
        <v>3935</v>
      </c>
    </row>
    <row r="3221" spans="1:15" x14ac:dyDescent="0.35">
      <c r="A3221">
        <v>0.49504950495049499</v>
      </c>
      <c r="B3221" t="s">
        <v>8</v>
      </c>
      <c r="C3221" t="s">
        <v>2941</v>
      </c>
      <c r="D3221">
        <v>20151229163000</v>
      </c>
      <c r="E3221" s="1">
        <f>IF(SUMPRODUCT(--ISNUMBER(SEARCH({"ECON_EARNINGSREPORT","ECON_STOCKMARKET"},C3221)))&gt;0,1,0)</f>
        <v>1</v>
      </c>
      <c r="F3221" s="1">
        <f>IF(SUMPRODUCT(--ISNUMBER(SEARCH({"ENV_"},C3221)))&gt;0,1,0)</f>
        <v>0</v>
      </c>
      <c r="G3221" s="1">
        <f>IF(SUMPRODUCT(--ISNUMBER(SEARCH({"DISCRIMINATION","HARASSMENT","HATE_SPEECH","GENDER_VIOLENCE"},C3221)))&gt;0,1,0)</f>
        <v>0</v>
      </c>
      <c r="H3221" s="1">
        <f>IF(SUMPRODUCT(--ISNUMBER(SEARCH({"LEGALIZE","LEGISLATION","TRIAL"},C3221)))&gt;0,1,0)</f>
        <v>0</v>
      </c>
      <c r="I3221" s="1">
        <f>IF(SUMPRODUCT(--ISNUMBER(SEARCH({"LEADER"},C3221)))&gt;0,1,0)</f>
        <v>0</v>
      </c>
      <c r="J3221" t="str">
        <f t="shared" si="200"/>
        <v>2015</v>
      </c>
      <c r="K3221" t="str">
        <f t="shared" si="201"/>
        <v>12</v>
      </c>
      <c r="L3221" t="str">
        <f t="shared" si="202"/>
        <v>29</v>
      </c>
      <c r="M3221" s="2">
        <f t="shared" si="203"/>
        <v>42367.6875</v>
      </c>
      <c r="N3221" s="1">
        <f>IF(SUMPRODUCT(--ISNUMBER(SEARCH({"nasdaq.com","bloomberg.com","wsj.com","seekingalpha.com","valuewalk.com","reuters.com","forbes.com","marketwatch.com","investopedia.com","businessinsider.com","analystratings.com"},B3221)))&gt;0,1,0)</f>
        <v>0</v>
      </c>
      <c r="O3221" t="s">
        <v>3935</v>
      </c>
    </row>
    <row r="3222" spans="1:15" x14ac:dyDescent="0.35">
      <c r="A3222">
        <v>-2.29885057471264</v>
      </c>
      <c r="B3222" t="s">
        <v>395</v>
      </c>
      <c r="C3222" t="s">
        <v>2942</v>
      </c>
      <c r="D3222">
        <v>20151117013000</v>
      </c>
      <c r="E3222" s="1">
        <f>IF(SUMPRODUCT(--ISNUMBER(SEARCH({"ECON_EARNINGSREPORT","ECON_STOCKMARKET"},C3222)))&gt;0,1,0)</f>
        <v>1</v>
      </c>
      <c r="F3222" s="1">
        <f>IF(SUMPRODUCT(--ISNUMBER(SEARCH({"ENV_"},C3222)))&gt;0,1,0)</f>
        <v>0</v>
      </c>
      <c r="G3222" s="1">
        <f>IF(SUMPRODUCT(--ISNUMBER(SEARCH({"DISCRIMINATION","HARASSMENT","HATE_SPEECH","GENDER_VIOLENCE"},C3222)))&gt;0,1,0)</f>
        <v>0</v>
      </c>
      <c r="H3222" s="1">
        <f>IF(SUMPRODUCT(--ISNUMBER(SEARCH({"LEGALIZE","LEGISLATION","TRIAL"},C3222)))&gt;0,1,0)</f>
        <v>0</v>
      </c>
      <c r="I3222" s="1">
        <f>IF(SUMPRODUCT(--ISNUMBER(SEARCH({"LEADER"},C3222)))&gt;0,1,0)</f>
        <v>0</v>
      </c>
      <c r="J3222" t="str">
        <f t="shared" si="200"/>
        <v>2015</v>
      </c>
      <c r="K3222" t="str">
        <f t="shared" si="201"/>
        <v>11</v>
      </c>
      <c r="L3222" t="str">
        <f t="shared" si="202"/>
        <v>17</v>
      </c>
      <c r="M3222" s="2">
        <f t="shared" si="203"/>
        <v>42325.0625</v>
      </c>
      <c r="N3222" s="1">
        <f>IF(SUMPRODUCT(--ISNUMBER(SEARCH({"nasdaq.com","bloomberg.com","wsj.com","seekingalpha.com","valuewalk.com","reuters.com","forbes.com","marketwatch.com","investopedia.com","businessinsider.com","analystratings.com"},B3222)))&gt;0,1,0)</f>
        <v>1</v>
      </c>
      <c r="O3222" t="s">
        <v>3935</v>
      </c>
    </row>
    <row r="3223" spans="1:15" x14ac:dyDescent="0.35">
      <c r="A3223">
        <v>0.26929982046678602</v>
      </c>
      <c r="B3223" t="s">
        <v>16</v>
      </c>
      <c r="D3223">
        <v>20150616180000</v>
      </c>
      <c r="E3223" s="1">
        <f>IF(SUMPRODUCT(--ISNUMBER(SEARCH({"ECON_EARNINGSREPORT","ECON_STOCKMARKET"},C3223)))&gt;0,1,0)</f>
        <v>0</v>
      </c>
      <c r="F3223" s="1">
        <f>IF(SUMPRODUCT(--ISNUMBER(SEARCH({"ENV_"},C3223)))&gt;0,1,0)</f>
        <v>0</v>
      </c>
      <c r="G3223" s="1">
        <f>IF(SUMPRODUCT(--ISNUMBER(SEARCH({"DISCRIMINATION","HARASSMENT","HATE_SPEECH","GENDER_VIOLENCE"},C3223)))&gt;0,1,0)</f>
        <v>0</v>
      </c>
      <c r="H3223" s="1">
        <f>IF(SUMPRODUCT(--ISNUMBER(SEARCH({"LEGALIZE","LEGISLATION","TRIAL"},C3223)))&gt;0,1,0)</f>
        <v>0</v>
      </c>
      <c r="I3223" s="1">
        <f>IF(SUMPRODUCT(--ISNUMBER(SEARCH({"LEADER"},C3223)))&gt;0,1,0)</f>
        <v>0</v>
      </c>
      <c r="J3223" t="str">
        <f t="shared" si="200"/>
        <v>2015</v>
      </c>
      <c r="K3223" t="str">
        <f t="shared" si="201"/>
        <v>06</v>
      </c>
      <c r="L3223" t="str">
        <f t="shared" si="202"/>
        <v>16</v>
      </c>
      <c r="M3223" s="2">
        <f t="shared" si="203"/>
        <v>42171.75</v>
      </c>
      <c r="N3223" s="1">
        <f>IF(SUMPRODUCT(--ISNUMBER(SEARCH({"nasdaq.com","bloomberg.com","wsj.com","seekingalpha.com","valuewalk.com","reuters.com","forbes.com","marketwatch.com","investopedia.com","businessinsider.com","analystratings.com"},B3223)))&gt;0,1,0)</f>
        <v>1</v>
      </c>
      <c r="O3223" t="s">
        <v>3935</v>
      </c>
    </row>
    <row r="3224" spans="1:15" x14ac:dyDescent="0.35">
      <c r="A3224">
        <v>0</v>
      </c>
      <c r="B3224" t="s">
        <v>2943</v>
      </c>
      <c r="C3224" t="s">
        <v>2944</v>
      </c>
      <c r="D3224">
        <v>20150728210000</v>
      </c>
      <c r="E3224" s="1">
        <f>IF(SUMPRODUCT(--ISNUMBER(SEARCH({"ECON_EARNINGSREPORT","ECON_STOCKMARKET"},C3224)))&gt;0,1,0)</f>
        <v>0</v>
      </c>
      <c r="F3224" s="1">
        <f>IF(SUMPRODUCT(--ISNUMBER(SEARCH({"ENV_"},C3224)))&gt;0,1,0)</f>
        <v>0</v>
      </c>
      <c r="G3224" s="1">
        <f>IF(SUMPRODUCT(--ISNUMBER(SEARCH({"DISCRIMINATION","HARASSMENT","HATE_SPEECH","GENDER_VIOLENCE"},C3224)))&gt;0,1,0)</f>
        <v>0</v>
      </c>
      <c r="H3224" s="1">
        <f>IF(SUMPRODUCT(--ISNUMBER(SEARCH({"LEGALIZE","LEGISLATION","TRIAL"},C3224)))&gt;0,1,0)</f>
        <v>1</v>
      </c>
      <c r="I3224" s="1">
        <f>IF(SUMPRODUCT(--ISNUMBER(SEARCH({"LEADER"},C3224)))&gt;0,1,0)</f>
        <v>1</v>
      </c>
      <c r="J3224" t="str">
        <f t="shared" si="200"/>
        <v>2015</v>
      </c>
      <c r="K3224" t="str">
        <f t="shared" si="201"/>
        <v>07</v>
      </c>
      <c r="L3224" t="str">
        <f t="shared" si="202"/>
        <v>28</v>
      </c>
      <c r="M3224" s="2">
        <f t="shared" si="203"/>
        <v>42213.875</v>
      </c>
      <c r="N3224" s="1">
        <f>IF(SUMPRODUCT(--ISNUMBER(SEARCH({"nasdaq.com","bloomberg.com","wsj.com","seekingalpha.com","valuewalk.com","reuters.com","forbes.com","marketwatch.com","investopedia.com","businessinsider.com","analystratings.com"},B3224)))&gt;0,1,0)</f>
        <v>0</v>
      </c>
      <c r="O3224" t="s">
        <v>3935</v>
      </c>
    </row>
    <row r="3225" spans="1:15" x14ac:dyDescent="0.35">
      <c r="A3225">
        <v>0</v>
      </c>
      <c r="B3225" t="s">
        <v>98</v>
      </c>
      <c r="C3225" t="s">
        <v>2945</v>
      </c>
      <c r="D3225">
        <v>20150925191500</v>
      </c>
      <c r="E3225" s="1">
        <f>IF(SUMPRODUCT(--ISNUMBER(SEARCH({"ECON_EARNINGSREPORT","ECON_STOCKMARKET"},C3225)))&gt;0,1,0)</f>
        <v>1</v>
      </c>
      <c r="F3225" s="1">
        <f>IF(SUMPRODUCT(--ISNUMBER(SEARCH({"ENV_"},C3225)))&gt;0,1,0)</f>
        <v>0</v>
      </c>
      <c r="G3225" s="1">
        <f>IF(SUMPRODUCT(--ISNUMBER(SEARCH({"DISCRIMINATION","HARASSMENT","HATE_SPEECH","GENDER_VIOLENCE"},C3225)))&gt;0,1,0)</f>
        <v>0</v>
      </c>
      <c r="H3225" s="1">
        <f>IF(SUMPRODUCT(--ISNUMBER(SEARCH({"LEGALIZE","LEGISLATION","TRIAL"},C3225)))&gt;0,1,0)</f>
        <v>0</v>
      </c>
      <c r="I3225" s="1">
        <f>IF(SUMPRODUCT(--ISNUMBER(SEARCH({"LEADER"},C3225)))&gt;0,1,0)</f>
        <v>0</v>
      </c>
      <c r="J3225" t="str">
        <f t="shared" si="200"/>
        <v>2015</v>
      </c>
      <c r="K3225" t="str">
        <f t="shared" si="201"/>
        <v>09</v>
      </c>
      <c r="L3225" t="str">
        <f t="shared" si="202"/>
        <v>25</v>
      </c>
      <c r="M3225" s="2">
        <f t="shared" si="203"/>
        <v>42272.802083333336</v>
      </c>
      <c r="N3225" s="1">
        <f>IF(SUMPRODUCT(--ISNUMBER(SEARCH({"nasdaq.com","bloomberg.com","wsj.com","seekingalpha.com","valuewalk.com","reuters.com","forbes.com","marketwatch.com","investopedia.com","businessinsider.com","analystratings.com"},B3225)))&gt;0,1,0)</f>
        <v>0</v>
      </c>
      <c r="O3225" t="s">
        <v>3935</v>
      </c>
    </row>
    <row r="3226" spans="1:15" x14ac:dyDescent="0.35">
      <c r="A3226">
        <v>0.55749128919860602</v>
      </c>
      <c r="B3226" t="s">
        <v>126</v>
      </c>
      <c r="C3226" t="s">
        <v>2383</v>
      </c>
      <c r="D3226">
        <v>20151005194500</v>
      </c>
      <c r="E3226" s="1">
        <f>IF(SUMPRODUCT(--ISNUMBER(SEARCH({"ECON_EARNINGSREPORT","ECON_STOCKMARKET"},C3226)))&gt;0,1,0)</f>
        <v>1</v>
      </c>
      <c r="F3226" s="1">
        <f>IF(SUMPRODUCT(--ISNUMBER(SEARCH({"ENV_"},C3226)))&gt;0,1,0)</f>
        <v>0</v>
      </c>
      <c r="G3226" s="1">
        <f>IF(SUMPRODUCT(--ISNUMBER(SEARCH({"DISCRIMINATION","HARASSMENT","HATE_SPEECH","GENDER_VIOLENCE"},C3226)))&gt;0,1,0)</f>
        <v>0</v>
      </c>
      <c r="H3226" s="1">
        <f>IF(SUMPRODUCT(--ISNUMBER(SEARCH({"LEGALIZE","LEGISLATION","TRIAL"},C3226)))&gt;0,1,0)</f>
        <v>0</v>
      </c>
      <c r="I3226" s="1">
        <f>IF(SUMPRODUCT(--ISNUMBER(SEARCH({"LEADER"},C3226)))&gt;0,1,0)</f>
        <v>0</v>
      </c>
      <c r="J3226" t="str">
        <f t="shared" si="200"/>
        <v>2015</v>
      </c>
      <c r="K3226" t="str">
        <f t="shared" si="201"/>
        <v>10</v>
      </c>
      <c r="L3226" t="str">
        <f t="shared" si="202"/>
        <v>05</v>
      </c>
      <c r="M3226" s="2">
        <f t="shared" si="203"/>
        <v>42282.822916666664</v>
      </c>
      <c r="N3226" s="1">
        <f>IF(SUMPRODUCT(--ISNUMBER(SEARCH({"nasdaq.com","bloomberg.com","wsj.com","seekingalpha.com","valuewalk.com","reuters.com","forbes.com","marketwatch.com","investopedia.com","businessinsider.com","analystratings.com"},B3226)))&gt;0,1,0)</f>
        <v>0</v>
      </c>
      <c r="O3226" t="s">
        <v>3935</v>
      </c>
    </row>
    <row r="3227" spans="1:15" x14ac:dyDescent="0.35">
      <c r="A3227">
        <v>1.12464854732896</v>
      </c>
      <c r="B3227" t="s">
        <v>1633</v>
      </c>
      <c r="C3227" t="s">
        <v>2946</v>
      </c>
      <c r="D3227">
        <v>20150713093000</v>
      </c>
      <c r="E3227" s="1">
        <f>IF(SUMPRODUCT(--ISNUMBER(SEARCH({"ECON_EARNINGSREPORT","ECON_STOCKMARKET"},C3227)))&gt;0,1,0)</f>
        <v>1</v>
      </c>
      <c r="F3227" s="1">
        <f>IF(SUMPRODUCT(--ISNUMBER(SEARCH({"ENV_"},C3227)))&gt;0,1,0)</f>
        <v>1</v>
      </c>
      <c r="G3227" s="1">
        <f>IF(SUMPRODUCT(--ISNUMBER(SEARCH({"DISCRIMINATION","HARASSMENT","HATE_SPEECH","GENDER_VIOLENCE"},C3227)))&gt;0,1,0)</f>
        <v>0</v>
      </c>
      <c r="H3227" s="1">
        <f>IF(SUMPRODUCT(--ISNUMBER(SEARCH({"LEGALIZE","LEGISLATION","TRIAL"},C3227)))&gt;0,1,0)</f>
        <v>0</v>
      </c>
      <c r="I3227" s="1">
        <f>IF(SUMPRODUCT(--ISNUMBER(SEARCH({"LEADER"},C3227)))&gt;0,1,0)</f>
        <v>1</v>
      </c>
      <c r="J3227" t="str">
        <f t="shared" si="200"/>
        <v>2015</v>
      </c>
      <c r="K3227" t="str">
        <f t="shared" si="201"/>
        <v>07</v>
      </c>
      <c r="L3227" t="str">
        <f t="shared" si="202"/>
        <v>13</v>
      </c>
      <c r="M3227" s="2">
        <f t="shared" si="203"/>
        <v>42198.395833333336</v>
      </c>
      <c r="N3227" s="1">
        <f>IF(SUMPRODUCT(--ISNUMBER(SEARCH({"nasdaq.com","bloomberg.com","wsj.com","seekingalpha.com","valuewalk.com","reuters.com","forbes.com","marketwatch.com","investopedia.com","businessinsider.com","analystratings.com"},B3227)))&gt;0,1,0)</f>
        <v>0</v>
      </c>
      <c r="O3227" t="s">
        <v>3935</v>
      </c>
    </row>
    <row r="3228" spans="1:15" x14ac:dyDescent="0.35">
      <c r="A3228">
        <v>-0.4149377593361</v>
      </c>
      <c r="B3228" t="s">
        <v>1271</v>
      </c>
      <c r="C3228" t="s">
        <v>2947</v>
      </c>
      <c r="D3228">
        <v>20150916173000</v>
      </c>
      <c r="E3228" s="1">
        <f>IF(SUMPRODUCT(--ISNUMBER(SEARCH({"ECON_EARNINGSREPORT","ECON_STOCKMARKET"},C3228)))&gt;0,1,0)</f>
        <v>1</v>
      </c>
      <c r="F3228" s="1">
        <f>IF(SUMPRODUCT(--ISNUMBER(SEARCH({"ENV_"},C3228)))&gt;0,1,0)</f>
        <v>0</v>
      </c>
      <c r="G3228" s="1">
        <f>IF(SUMPRODUCT(--ISNUMBER(SEARCH({"DISCRIMINATION","HARASSMENT","HATE_SPEECH","GENDER_VIOLENCE"},C3228)))&gt;0,1,0)</f>
        <v>0</v>
      </c>
      <c r="H3228" s="1">
        <f>IF(SUMPRODUCT(--ISNUMBER(SEARCH({"LEGALIZE","LEGISLATION","TRIAL"},C3228)))&gt;0,1,0)</f>
        <v>0</v>
      </c>
      <c r="I3228" s="1">
        <f>IF(SUMPRODUCT(--ISNUMBER(SEARCH({"LEADER"},C3228)))&gt;0,1,0)</f>
        <v>0</v>
      </c>
      <c r="J3228" t="str">
        <f t="shared" si="200"/>
        <v>2015</v>
      </c>
      <c r="K3228" t="str">
        <f t="shared" si="201"/>
        <v>09</v>
      </c>
      <c r="L3228" t="str">
        <f t="shared" si="202"/>
        <v>16</v>
      </c>
      <c r="M3228" s="2">
        <f t="shared" si="203"/>
        <v>42263.729166666664</v>
      </c>
      <c r="N3228" s="1">
        <f>IF(SUMPRODUCT(--ISNUMBER(SEARCH({"nasdaq.com","bloomberg.com","wsj.com","seekingalpha.com","valuewalk.com","reuters.com","forbes.com","marketwatch.com","investopedia.com","businessinsider.com","analystratings.com"},B3228)))&gt;0,1,0)</f>
        <v>0</v>
      </c>
      <c r="O3228" t="s">
        <v>3935</v>
      </c>
    </row>
    <row r="3229" spans="1:15" x14ac:dyDescent="0.35">
      <c r="A3229">
        <v>1.92307692307692</v>
      </c>
      <c r="B3229" t="s">
        <v>1480</v>
      </c>
      <c r="C3229" t="s">
        <v>2948</v>
      </c>
      <c r="D3229">
        <v>20150326204500</v>
      </c>
      <c r="E3229" s="1">
        <f>IF(SUMPRODUCT(--ISNUMBER(SEARCH({"ECON_EARNINGSREPORT","ECON_STOCKMARKET"},C3229)))&gt;0,1,0)</f>
        <v>0</v>
      </c>
      <c r="F3229" s="1">
        <f>IF(SUMPRODUCT(--ISNUMBER(SEARCH({"ENV_"},C3229)))&gt;0,1,0)</f>
        <v>1</v>
      </c>
      <c r="G3229" s="1">
        <f>IF(SUMPRODUCT(--ISNUMBER(SEARCH({"DISCRIMINATION","HARASSMENT","HATE_SPEECH","GENDER_VIOLENCE"},C3229)))&gt;0,1,0)</f>
        <v>0</v>
      </c>
      <c r="H3229" s="1">
        <f>IF(SUMPRODUCT(--ISNUMBER(SEARCH({"LEGALIZE","LEGISLATION","TRIAL"},C3229)))&gt;0,1,0)</f>
        <v>0</v>
      </c>
      <c r="I3229" s="1">
        <f>IF(SUMPRODUCT(--ISNUMBER(SEARCH({"LEADER"},C3229)))&gt;0,1,0)</f>
        <v>0</v>
      </c>
      <c r="J3229" t="str">
        <f t="shared" si="200"/>
        <v>2015</v>
      </c>
      <c r="K3229" t="str">
        <f t="shared" si="201"/>
        <v>03</v>
      </c>
      <c r="L3229" t="str">
        <f t="shared" si="202"/>
        <v>26</v>
      </c>
      <c r="M3229" s="2">
        <f t="shared" si="203"/>
        <v>42089.864583333336</v>
      </c>
      <c r="N3229" s="1">
        <f>IF(SUMPRODUCT(--ISNUMBER(SEARCH({"nasdaq.com","bloomberg.com","wsj.com","seekingalpha.com","valuewalk.com","reuters.com","forbes.com","marketwatch.com","investopedia.com","businessinsider.com","analystratings.com"},B3229)))&gt;0,1,0)</f>
        <v>0</v>
      </c>
      <c r="O3229" t="s">
        <v>3935</v>
      </c>
    </row>
    <row r="3230" spans="1:15" x14ac:dyDescent="0.35">
      <c r="A3230">
        <v>-1.0050251256281399</v>
      </c>
      <c r="B3230" t="s">
        <v>1480</v>
      </c>
      <c r="C3230" t="s">
        <v>2949</v>
      </c>
      <c r="D3230">
        <v>20150930180000</v>
      </c>
      <c r="E3230" s="1">
        <f>IF(SUMPRODUCT(--ISNUMBER(SEARCH({"ECON_EARNINGSREPORT","ECON_STOCKMARKET"},C3230)))&gt;0,1,0)</f>
        <v>1</v>
      </c>
      <c r="F3230" s="1">
        <f>IF(SUMPRODUCT(--ISNUMBER(SEARCH({"ENV_"},C3230)))&gt;0,1,0)</f>
        <v>0</v>
      </c>
      <c r="G3230" s="1">
        <f>IF(SUMPRODUCT(--ISNUMBER(SEARCH({"DISCRIMINATION","HARASSMENT","HATE_SPEECH","GENDER_VIOLENCE"},C3230)))&gt;0,1,0)</f>
        <v>0</v>
      </c>
      <c r="H3230" s="1">
        <f>IF(SUMPRODUCT(--ISNUMBER(SEARCH({"LEGALIZE","LEGISLATION","TRIAL"},C3230)))&gt;0,1,0)</f>
        <v>0</v>
      </c>
      <c r="I3230" s="1">
        <f>IF(SUMPRODUCT(--ISNUMBER(SEARCH({"LEADER"},C3230)))&gt;0,1,0)</f>
        <v>0</v>
      </c>
      <c r="J3230" t="str">
        <f t="shared" si="200"/>
        <v>2015</v>
      </c>
      <c r="K3230" t="str">
        <f t="shared" si="201"/>
        <v>09</v>
      </c>
      <c r="L3230" t="str">
        <f t="shared" si="202"/>
        <v>30</v>
      </c>
      <c r="M3230" s="2">
        <f t="shared" si="203"/>
        <v>42277.75</v>
      </c>
      <c r="N3230" s="1">
        <f>IF(SUMPRODUCT(--ISNUMBER(SEARCH({"nasdaq.com","bloomberg.com","wsj.com","seekingalpha.com","valuewalk.com","reuters.com","forbes.com","marketwatch.com","investopedia.com","businessinsider.com","analystratings.com"},B3230)))&gt;0,1,0)</f>
        <v>0</v>
      </c>
      <c r="O3230" t="s">
        <v>3935</v>
      </c>
    </row>
    <row r="3231" spans="1:15" x14ac:dyDescent="0.35">
      <c r="A3231">
        <v>-1.72661870503597</v>
      </c>
      <c r="B3231" t="s">
        <v>1576</v>
      </c>
      <c r="C3231" t="s">
        <v>2950</v>
      </c>
      <c r="D3231">
        <v>20150922131500</v>
      </c>
      <c r="E3231" s="1">
        <f>IF(SUMPRODUCT(--ISNUMBER(SEARCH({"ECON_EARNINGSREPORT","ECON_STOCKMARKET"},C3231)))&gt;0,1,0)</f>
        <v>1</v>
      </c>
      <c r="F3231" s="1">
        <f>IF(SUMPRODUCT(--ISNUMBER(SEARCH({"ENV_"},C3231)))&gt;0,1,0)</f>
        <v>0</v>
      </c>
      <c r="G3231" s="1">
        <f>IF(SUMPRODUCT(--ISNUMBER(SEARCH({"DISCRIMINATION","HARASSMENT","HATE_SPEECH","GENDER_VIOLENCE"},C3231)))&gt;0,1,0)</f>
        <v>0</v>
      </c>
      <c r="H3231" s="1">
        <f>IF(SUMPRODUCT(--ISNUMBER(SEARCH({"LEGALIZE","LEGISLATION","TRIAL"},C3231)))&gt;0,1,0)</f>
        <v>0</v>
      </c>
      <c r="I3231" s="1">
        <f>IF(SUMPRODUCT(--ISNUMBER(SEARCH({"LEADER"},C3231)))&gt;0,1,0)</f>
        <v>0</v>
      </c>
      <c r="J3231" t="str">
        <f t="shared" si="200"/>
        <v>2015</v>
      </c>
      <c r="K3231" t="str">
        <f t="shared" si="201"/>
        <v>09</v>
      </c>
      <c r="L3231" t="str">
        <f t="shared" si="202"/>
        <v>22</v>
      </c>
      <c r="M3231" s="2">
        <f t="shared" si="203"/>
        <v>42269.552083333336</v>
      </c>
      <c r="N3231" s="1">
        <f>IF(SUMPRODUCT(--ISNUMBER(SEARCH({"nasdaq.com","bloomberg.com","wsj.com","seekingalpha.com","valuewalk.com","reuters.com","forbes.com","marketwatch.com","investopedia.com","businessinsider.com","analystratings.com"},B3231)))&gt;0,1,0)</f>
        <v>0</v>
      </c>
      <c r="O3231" t="s">
        <v>3935</v>
      </c>
    </row>
    <row r="3232" spans="1:15" x14ac:dyDescent="0.35">
      <c r="A3232">
        <v>0.64935064935064901</v>
      </c>
      <c r="B3232" t="s">
        <v>140</v>
      </c>
      <c r="C3232" t="s">
        <v>2951</v>
      </c>
      <c r="D3232">
        <v>20160418134500</v>
      </c>
      <c r="E3232" s="1">
        <f>IF(SUMPRODUCT(--ISNUMBER(SEARCH({"ECON_EARNINGSREPORT","ECON_STOCKMARKET"},C3232)))&gt;0,1,0)</f>
        <v>0</v>
      </c>
      <c r="F3232" s="1">
        <f>IF(SUMPRODUCT(--ISNUMBER(SEARCH({"ENV_"},C3232)))&gt;0,1,0)</f>
        <v>0</v>
      </c>
      <c r="G3232" s="1">
        <f>IF(SUMPRODUCT(--ISNUMBER(SEARCH({"DISCRIMINATION","HARASSMENT","HATE_SPEECH","GENDER_VIOLENCE"},C3232)))&gt;0,1,0)</f>
        <v>0</v>
      </c>
      <c r="H3232" s="1">
        <f>IF(SUMPRODUCT(--ISNUMBER(SEARCH({"LEGALIZE","LEGISLATION","TRIAL"},C3232)))&gt;0,1,0)</f>
        <v>1</v>
      </c>
      <c r="I3232" s="1">
        <f>IF(SUMPRODUCT(--ISNUMBER(SEARCH({"LEADER"},C3232)))&gt;0,1,0)</f>
        <v>0</v>
      </c>
      <c r="J3232" t="str">
        <f t="shared" si="200"/>
        <v>2016</v>
      </c>
      <c r="K3232" t="str">
        <f t="shared" si="201"/>
        <v>04</v>
      </c>
      <c r="L3232" t="str">
        <f t="shared" si="202"/>
        <v>18</v>
      </c>
      <c r="M3232" s="2">
        <f t="shared" si="203"/>
        <v>42478.572916666664</v>
      </c>
      <c r="N3232" s="1">
        <f>IF(SUMPRODUCT(--ISNUMBER(SEARCH({"nasdaq.com","bloomberg.com","wsj.com","seekingalpha.com","valuewalk.com","reuters.com","forbes.com","marketwatch.com","investopedia.com","businessinsider.com","analystratings.com"},B3232)))&gt;0,1,0)</f>
        <v>0</v>
      </c>
      <c r="O3232" t="s">
        <v>3935</v>
      </c>
    </row>
    <row r="3233" spans="1:15" x14ac:dyDescent="0.35">
      <c r="A3233">
        <v>0.51150895140664998</v>
      </c>
      <c r="B3233" t="s">
        <v>1480</v>
      </c>
      <c r="C3233" t="s">
        <v>2952</v>
      </c>
      <c r="D3233">
        <v>20150512153000</v>
      </c>
      <c r="E3233" s="1">
        <f>IF(SUMPRODUCT(--ISNUMBER(SEARCH({"ECON_EARNINGSREPORT","ECON_STOCKMARKET"},C3233)))&gt;0,1,0)</f>
        <v>1</v>
      </c>
      <c r="F3233" s="1">
        <f>IF(SUMPRODUCT(--ISNUMBER(SEARCH({"ENV_"},C3233)))&gt;0,1,0)</f>
        <v>0</v>
      </c>
      <c r="G3233" s="1">
        <f>IF(SUMPRODUCT(--ISNUMBER(SEARCH({"DISCRIMINATION","HARASSMENT","HATE_SPEECH","GENDER_VIOLENCE"},C3233)))&gt;0,1,0)</f>
        <v>0</v>
      </c>
      <c r="H3233" s="1">
        <f>IF(SUMPRODUCT(--ISNUMBER(SEARCH({"LEGALIZE","LEGISLATION","TRIAL"},C3233)))&gt;0,1,0)</f>
        <v>0</v>
      </c>
      <c r="I3233" s="1">
        <f>IF(SUMPRODUCT(--ISNUMBER(SEARCH({"LEADER"},C3233)))&gt;0,1,0)</f>
        <v>0</v>
      </c>
      <c r="J3233" t="str">
        <f t="shared" si="200"/>
        <v>2015</v>
      </c>
      <c r="K3233" t="str">
        <f t="shared" si="201"/>
        <v>05</v>
      </c>
      <c r="L3233" t="str">
        <f t="shared" si="202"/>
        <v>12</v>
      </c>
      <c r="M3233" s="2">
        <f t="shared" si="203"/>
        <v>42136.645833333336</v>
      </c>
      <c r="N3233" s="1">
        <f>IF(SUMPRODUCT(--ISNUMBER(SEARCH({"nasdaq.com","bloomberg.com","wsj.com","seekingalpha.com","valuewalk.com","reuters.com","forbes.com","marketwatch.com","investopedia.com","businessinsider.com","analystratings.com"},B3233)))&gt;0,1,0)</f>
        <v>0</v>
      </c>
      <c r="O3233" t="s">
        <v>3935</v>
      </c>
    </row>
    <row r="3234" spans="1:15" x14ac:dyDescent="0.35">
      <c r="A3234">
        <v>-1.0869565217391299</v>
      </c>
      <c r="B3234" t="s">
        <v>2953</v>
      </c>
      <c r="C3234" t="s">
        <v>1582</v>
      </c>
      <c r="D3234">
        <v>20150401234500</v>
      </c>
      <c r="E3234" s="1">
        <f>IF(SUMPRODUCT(--ISNUMBER(SEARCH({"ECON_EARNINGSREPORT","ECON_STOCKMARKET"},C3234)))&gt;0,1,0)</f>
        <v>1</v>
      </c>
      <c r="F3234" s="1">
        <f>IF(SUMPRODUCT(--ISNUMBER(SEARCH({"ENV_"},C3234)))&gt;0,1,0)</f>
        <v>0</v>
      </c>
      <c r="G3234" s="1">
        <f>IF(SUMPRODUCT(--ISNUMBER(SEARCH({"DISCRIMINATION","HARASSMENT","HATE_SPEECH","GENDER_VIOLENCE"},C3234)))&gt;0,1,0)</f>
        <v>0</v>
      </c>
      <c r="H3234" s="1">
        <f>IF(SUMPRODUCT(--ISNUMBER(SEARCH({"LEGALIZE","LEGISLATION","TRIAL"},C3234)))&gt;0,1,0)</f>
        <v>0</v>
      </c>
      <c r="I3234" s="1">
        <f>IF(SUMPRODUCT(--ISNUMBER(SEARCH({"LEADER"},C3234)))&gt;0,1,0)</f>
        <v>0</v>
      </c>
      <c r="J3234" t="str">
        <f t="shared" si="200"/>
        <v>2015</v>
      </c>
      <c r="K3234" t="str">
        <f t="shared" si="201"/>
        <v>04</v>
      </c>
      <c r="L3234" t="str">
        <f t="shared" si="202"/>
        <v>01</v>
      </c>
      <c r="M3234" s="2">
        <f t="shared" si="203"/>
        <v>42095.989583333336</v>
      </c>
      <c r="N3234" s="1">
        <f>IF(SUMPRODUCT(--ISNUMBER(SEARCH({"nasdaq.com","bloomberg.com","wsj.com","seekingalpha.com","valuewalk.com","reuters.com","forbes.com","marketwatch.com","investopedia.com","businessinsider.com","analystratings.com"},B3234)))&gt;0,1,0)</f>
        <v>0</v>
      </c>
      <c r="O3234" t="s">
        <v>3935</v>
      </c>
    </row>
    <row r="3235" spans="1:15" x14ac:dyDescent="0.35">
      <c r="A3235">
        <v>0.57142857142857195</v>
      </c>
      <c r="B3235" t="s">
        <v>90</v>
      </c>
      <c r="C3235" t="s">
        <v>2954</v>
      </c>
      <c r="D3235">
        <v>20150817153000</v>
      </c>
      <c r="E3235" s="1">
        <f>IF(SUMPRODUCT(--ISNUMBER(SEARCH({"ECON_EARNINGSREPORT","ECON_STOCKMARKET"},C3235)))&gt;0,1,0)</f>
        <v>0</v>
      </c>
      <c r="F3235" s="1">
        <f>IF(SUMPRODUCT(--ISNUMBER(SEARCH({"ENV_"},C3235)))&gt;0,1,0)</f>
        <v>0</v>
      </c>
      <c r="G3235" s="1">
        <f>IF(SUMPRODUCT(--ISNUMBER(SEARCH({"DISCRIMINATION","HARASSMENT","HATE_SPEECH","GENDER_VIOLENCE"},C3235)))&gt;0,1,0)</f>
        <v>0</v>
      </c>
      <c r="H3235" s="1">
        <f>IF(SUMPRODUCT(--ISNUMBER(SEARCH({"LEGALIZE","LEGISLATION","TRIAL"},C3235)))&gt;0,1,0)</f>
        <v>0</v>
      </c>
      <c r="I3235" s="1">
        <f>IF(SUMPRODUCT(--ISNUMBER(SEARCH({"LEADER"},C3235)))&gt;0,1,0)</f>
        <v>0</v>
      </c>
      <c r="J3235" t="str">
        <f t="shared" si="200"/>
        <v>2015</v>
      </c>
      <c r="K3235" t="str">
        <f t="shared" si="201"/>
        <v>08</v>
      </c>
      <c r="L3235" t="str">
        <f t="shared" si="202"/>
        <v>17</v>
      </c>
      <c r="M3235" s="2">
        <f t="shared" si="203"/>
        <v>42233.645833333336</v>
      </c>
      <c r="N3235" s="1">
        <f>IF(SUMPRODUCT(--ISNUMBER(SEARCH({"nasdaq.com","bloomberg.com","wsj.com","seekingalpha.com","valuewalk.com","reuters.com","forbes.com","marketwatch.com","investopedia.com","businessinsider.com","analystratings.com"},B3235)))&gt;0,1,0)</f>
        <v>0</v>
      </c>
      <c r="O3235" t="s">
        <v>3935</v>
      </c>
    </row>
    <row r="3236" spans="1:15" x14ac:dyDescent="0.35">
      <c r="A3236">
        <v>-1.0288065843621399</v>
      </c>
      <c r="B3236" t="s">
        <v>16</v>
      </c>
      <c r="C3236" t="s">
        <v>2955</v>
      </c>
      <c r="D3236">
        <v>20150615180000</v>
      </c>
      <c r="E3236" s="1">
        <f>IF(SUMPRODUCT(--ISNUMBER(SEARCH({"ECON_EARNINGSREPORT","ECON_STOCKMARKET"},C3236)))&gt;0,1,0)</f>
        <v>1</v>
      </c>
      <c r="F3236" s="1">
        <f>IF(SUMPRODUCT(--ISNUMBER(SEARCH({"ENV_"},C3236)))&gt;0,1,0)</f>
        <v>0</v>
      </c>
      <c r="G3236" s="1">
        <f>IF(SUMPRODUCT(--ISNUMBER(SEARCH({"DISCRIMINATION","HARASSMENT","HATE_SPEECH","GENDER_VIOLENCE"},C3236)))&gt;0,1,0)</f>
        <v>0</v>
      </c>
      <c r="H3236" s="1">
        <f>IF(SUMPRODUCT(--ISNUMBER(SEARCH({"LEGALIZE","LEGISLATION","TRIAL"},C3236)))&gt;0,1,0)</f>
        <v>0</v>
      </c>
      <c r="I3236" s="1">
        <f>IF(SUMPRODUCT(--ISNUMBER(SEARCH({"LEADER"},C3236)))&gt;0,1,0)</f>
        <v>0</v>
      </c>
      <c r="J3236" t="str">
        <f t="shared" si="200"/>
        <v>2015</v>
      </c>
      <c r="K3236" t="str">
        <f t="shared" si="201"/>
        <v>06</v>
      </c>
      <c r="L3236" t="str">
        <f t="shared" si="202"/>
        <v>15</v>
      </c>
      <c r="M3236" s="2">
        <f t="shared" si="203"/>
        <v>42170.75</v>
      </c>
      <c r="N3236" s="1">
        <f>IF(SUMPRODUCT(--ISNUMBER(SEARCH({"nasdaq.com","bloomberg.com","wsj.com","seekingalpha.com","valuewalk.com","reuters.com","forbes.com","marketwatch.com","investopedia.com","businessinsider.com","analystratings.com"},B3236)))&gt;0,1,0)</f>
        <v>1</v>
      </c>
      <c r="O3236" t="s">
        <v>3935</v>
      </c>
    </row>
    <row r="3237" spans="1:15" x14ac:dyDescent="0.35">
      <c r="A3237">
        <v>0.83333333333333304</v>
      </c>
      <c r="B3237" t="s">
        <v>51</v>
      </c>
      <c r="C3237" t="s">
        <v>2956</v>
      </c>
      <c r="D3237">
        <v>20151016121500</v>
      </c>
      <c r="E3237" s="1">
        <f>IF(SUMPRODUCT(--ISNUMBER(SEARCH({"ECON_EARNINGSREPORT","ECON_STOCKMARKET"},C3237)))&gt;0,1,0)</f>
        <v>1</v>
      </c>
      <c r="F3237" s="1">
        <f>IF(SUMPRODUCT(--ISNUMBER(SEARCH({"ENV_"},C3237)))&gt;0,1,0)</f>
        <v>0</v>
      </c>
      <c r="G3237" s="1">
        <f>IF(SUMPRODUCT(--ISNUMBER(SEARCH({"DISCRIMINATION","HARASSMENT","HATE_SPEECH","GENDER_VIOLENCE"},C3237)))&gt;0,1,0)</f>
        <v>0</v>
      </c>
      <c r="H3237" s="1">
        <f>IF(SUMPRODUCT(--ISNUMBER(SEARCH({"LEGALIZE","LEGISLATION","TRIAL"},C3237)))&gt;0,1,0)</f>
        <v>0</v>
      </c>
      <c r="I3237" s="1">
        <f>IF(SUMPRODUCT(--ISNUMBER(SEARCH({"LEADER"},C3237)))&gt;0,1,0)</f>
        <v>1</v>
      </c>
      <c r="J3237" t="str">
        <f t="shared" si="200"/>
        <v>2015</v>
      </c>
      <c r="K3237" t="str">
        <f t="shared" si="201"/>
        <v>10</v>
      </c>
      <c r="L3237" t="str">
        <f t="shared" si="202"/>
        <v>16</v>
      </c>
      <c r="M3237" s="2">
        <f t="shared" si="203"/>
        <v>42293.510416666664</v>
      </c>
      <c r="N3237" s="1">
        <f>IF(SUMPRODUCT(--ISNUMBER(SEARCH({"nasdaq.com","bloomberg.com","wsj.com","seekingalpha.com","valuewalk.com","reuters.com","forbes.com","marketwatch.com","investopedia.com","businessinsider.com","analystratings.com"},B3237)))&gt;0,1,0)</f>
        <v>0</v>
      </c>
      <c r="O3237" t="s">
        <v>3935</v>
      </c>
    </row>
    <row r="3238" spans="1:15" x14ac:dyDescent="0.35">
      <c r="A3238">
        <v>-1.4869888475836399</v>
      </c>
      <c r="B3238" t="s">
        <v>21</v>
      </c>
      <c r="C3238" t="s">
        <v>2957</v>
      </c>
      <c r="D3238">
        <v>20151231173000</v>
      </c>
      <c r="E3238" s="1">
        <f>IF(SUMPRODUCT(--ISNUMBER(SEARCH({"ECON_EARNINGSREPORT","ECON_STOCKMARKET"},C3238)))&gt;0,1,0)</f>
        <v>1</v>
      </c>
      <c r="F3238" s="1">
        <f>IF(SUMPRODUCT(--ISNUMBER(SEARCH({"ENV_"},C3238)))&gt;0,1,0)</f>
        <v>0</v>
      </c>
      <c r="G3238" s="1">
        <f>IF(SUMPRODUCT(--ISNUMBER(SEARCH({"DISCRIMINATION","HARASSMENT","HATE_SPEECH","GENDER_VIOLENCE"},C3238)))&gt;0,1,0)</f>
        <v>0</v>
      </c>
      <c r="H3238" s="1">
        <f>IF(SUMPRODUCT(--ISNUMBER(SEARCH({"LEGALIZE","LEGISLATION","TRIAL"},C3238)))&gt;0,1,0)</f>
        <v>0</v>
      </c>
      <c r="I3238" s="1">
        <f>IF(SUMPRODUCT(--ISNUMBER(SEARCH({"LEADER"},C3238)))&gt;0,1,0)</f>
        <v>0</v>
      </c>
      <c r="J3238" t="str">
        <f t="shared" si="200"/>
        <v>2015</v>
      </c>
      <c r="K3238" t="str">
        <f t="shared" si="201"/>
        <v>12</v>
      </c>
      <c r="L3238" t="str">
        <f t="shared" si="202"/>
        <v>31</v>
      </c>
      <c r="M3238" s="2">
        <f t="shared" si="203"/>
        <v>42369.729166666664</v>
      </c>
      <c r="N3238" s="1">
        <f>IF(SUMPRODUCT(--ISNUMBER(SEARCH({"nasdaq.com","bloomberg.com","wsj.com","seekingalpha.com","valuewalk.com","reuters.com","forbes.com","marketwatch.com","investopedia.com","businessinsider.com","analystratings.com"},B3238)))&gt;0,1,0)</f>
        <v>0</v>
      </c>
      <c r="O3238" t="s">
        <v>3935</v>
      </c>
    </row>
    <row r="3239" spans="1:15" x14ac:dyDescent="0.35">
      <c r="A3239">
        <v>0.69930069930069905</v>
      </c>
      <c r="B3239" t="s">
        <v>51</v>
      </c>
      <c r="C3239" t="s">
        <v>2958</v>
      </c>
      <c r="D3239">
        <v>20160101213000</v>
      </c>
      <c r="E3239" s="1">
        <f>IF(SUMPRODUCT(--ISNUMBER(SEARCH({"ECON_EARNINGSREPORT","ECON_STOCKMARKET"},C3239)))&gt;0,1,0)</f>
        <v>1</v>
      </c>
      <c r="F3239" s="1">
        <f>IF(SUMPRODUCT(--ISNUMBER(SEARCH({"ENV_"},C3239)))&gt;0,1,0)</f>
        <v>0</v>
      </c>
      <c r="G3239" s="1">
        <f>IF(SUMPRODUCT(--ISNUMBER(SEARCH({"DISCRIMINATION","HARASSMENT","HATE_SPEECH","GENDER_VIOLENCE"},C3239)))&gt;0,1,0)</f>
        <v>0</v>
      </c>
      <c r="H3239" s="1">
        <f>IF(SUMPRODUCT(--ISNUMBER(SEARCH({"LEGALIZE","LEGISLATION","TRIAL"},C3239)))&gt;0,1,0)</f>
        <v>0</v>
      </c>
      <c r="I3239" s="1">
        <f>IF(SUMPRODUCT(--ISNUMBER(SEARCH({"LEADER"},C3239)))&gt;0,1,0)</f>
        <v>0</v>
      </c>
      <c r="J3239" t="str">
        <f t="shared" si="200"/>
        <v>2016</v>
      </c>
      <c r="K3239" t="str">
        <f t="shared" si="201"/>
        <v>01</v>
      </c>
      <c r="L3239" t="str">
        <f t="shared" si="202"/>
        <v>01</v>
      </c>
      <c r="M3239" s="2">
        <f t="shared" si="203"/>
        <v>42370.895833333336</v>
      </c>
      <c r="N3239" s="1">
        <f>IF(SUMPRODUCT(--ISNUMBER(SEARCH({"nasdaq.com","bloomberg.com","wsj.com","seekingalpha.com","valuewalk.com","reuters.com","forbes.com","marketwatch.com","investopedia.com","businessinsider.com","analystratings.com"},B3239)))&gt;0,1,0)</f>
        <v>0</v>
      </c>
      <c r="O3239" t="s">
        <v>3935</v>
      </c>
    </row>
    <row r="3240" spans="1:15" x14ac:dyDescent="0.35">
      <c r="A3240">
        <v>1.72117039586919</v>
      </c>
      <c r="B3240" t="s">
        <v>140</v>
      </c>
      <c r="C3240" t="s">
        <v>2959</v>
      </c>
      <c r="D3240">
        <v>20150804201500</v>
      </c>
      <c r="E3240" s="1">
        <f>IF(SUMPRODUCT(--ISNUMBER(SEARCH({"ECON_EARNINGSREPORT","ECON_STOCKMARKET"},C3240)))&gt;0,1,0)</f>
        <v>0</v>
      </c>
      <c r="F3240" s="1">
        <f>IF(SUMPRODUCT(--ISNUMBER(SEARCH({"ENV_"},C3240)))&gt;0,1,0)</f>
        <v>0</v>
      </c>
      <c r="G3240" s="1">
        <f>IF(SUMPRODUCT(--ISNUMBER(SEARCH({"DISCRIMINATION","HARASSMENT","HATE_SPEECH","GENDER_VIOLENCE"},C3240)))&gt;0,1,0)</f>
        <v>0</v>
      </c>
      <c r="H3240" s="1">
        <f>IF(SUMPRODUCT(--ISNUMBER(SEARCH({"LEGALIZE","LEGISLATION","TRIAL"},C3240)))&gt;0,1,0)</f>
        <v>0</v>
      </c>
      <c r="I3240" s="1">
        <f>IF(SUMPRODUCT(--ISNUMBER(SEARCH({"LEADER"},C3240)))&gt;0,1,0)</f>
        <v>0</v>
      </c>
      <c r="J3240" t="str">
        <f t="shared" si="200"/>
        <v>2015</v>
      </c>
      <c r="K3240" t="str">
        <f t="shared" si="201"/>
        <v>08</v>
      </c>
      <c r="L3240" t="str">
        <f t="shared" si="202"/>
        <v>04</v>
      </c>
      <c r="M3240" s="2">
        <f t="shared" si="203"/>
        <v>42220.84375</v>
      </c>
      <c r="N3240" s="1">
        <f>IF(SUMPRODUCT(--ISNUMBER(SEARCH({"nasdaq.com","bloomberg.com","wsj.com","seekingalpha.com","valuewalk.com","reuters.com","forbes.com","marketwatch.com","investopedia.com","businessinsider.com","analystratings.com"},B3240)))&gt;0,1,0)</f>
        <v>0</v>
      </c>
      <c r="O3240" t="s">
        <v>3935</v>
      </c>
    </row>
    <row r="3241" spans="1:15" x14ac:dyDescent="0.35">
      <c r="A3241">
        <v>0.94191522762951296</v>
      </c>
      <c r="B3241" t="s">
        <v>4</v>
      </c>
      <c r="C3241" t="s">
        <v>2960</v>
      </c>
      <c r="D3241">
        <v>20150908184500</v>
      </c>
      <c r="E3241" s="1">
        <f>IF(SUMPRODUCT(--ISNUMBER(SEARCH({"ECON_EARNINGSREPORT","ECON_STOCKMARKET"},C3241)))&gt;0,1,0)</f>
        <v>1</v>
      </c>
      <c r="F3241" s="1">
        <f>IF(SUMPRODUCT(--ISNUMBER(SEARCH({"ENV_"},C3241)))&gt;0,1,0)</f>
        <v>0</v>
      </c>
      <c r="G3241" s="1">
        <f>IF(SUMPRODUCT(--ISNUMBER(SEARCH({"DISCRIMINATION","HARASSMENT","HATE_SPEECH","GENDER_VIOLENCE"},C3241)))&gt;0,1,0)</f>
        <v>0</v>
      </c>
      <c r="H3241" s="1">
        <f>IF(SUMPRODUCT(--ISNUMBER(SEARCH({"LEGALIZE","LEGISLATION","TRIAL"},C3241)))&gt;0,1,0)</f>
        <v>0</v>
      </c>
      <c r="I3241" s="1">
        <f>IF(SUMPRODUCT(--ISNUMBER(SEARCH({"LEADER"},C3241)))&gt;0,1,0)</f>
        <v>0</v>
      </c>
      <c r="J3241" t="str">
        <f t="shared" si="200"/>
        <v>2015</v>
      </c>
      <c r="K3241" t="str">
        <f t="shared" si="201"/>
        <v>09</v>
      </c>
      <c r="L3241" t="str">
        <f t="shared" si="202"/>
        <v>08</v>
      </c>
      <c r="M3241" s="2">
        <f t="shared" si="203"/>
        <v>42255.78125</v>
      </c>
      <c r="N3241" s="1">
        <f>IF(SUMPRODUCT(--ISNUMBER(SEARCH({"nasdaq.com","bloomberg.com","wsj.com","seekingalpha.com","valuewalk.com","reuters.com","forbes.com","marketwatch.com","investopedia.com","businessinsider.com","analystratings.com"},B3241)))&gt;0,1,0)</f>
        <v>0</v>
      </c>
      <c r="O3241" t="s">
        <v>3935</v>
      </c>
    </row>
    <row r="3242" spans="1:15" x14ac:dyDescent="0.35">
      <c r="A3242">
        <v>-0.49504950495049499</v>
      </c>
      <c r="B3242" t="s">
        <v>1480</v>
      </c>
      <c r="C3242" t="s">
        <v>2961</v>
      </c>
      <c r="D3242">
        <v>20150303171500</v>
      </c>
      <c r="E3242" s="1">
        <f>IF(SUMPRODUCT(--ISNUMBER(SEARCH({"ECON_EARNINGSREPORT","ECON_STOCKMARKET"},C3242)))&gt;0,1,0)</f>
        <v>1</v>
      </c>
      <c r="F3242" s="1">
        <f>IF(SUMPRODUCT(--ISNUMBER(SEARCH({"ENV_"},C3242)))&gt;0,1,0)</f>
        <v>1</v>
      </c>
      <c r="G3242" s="1">
        <f>IF(SUMPRODUCT(--ISNUMBER(SEARCH({"DISCRIMINATION","HARASSMENT","HATE_SPEECH","GENDER_VIOLENCE"},C3242)))&gt;0,1,0)</f>
        <v>0</v>
      </c>
      <c r="H3242" s="1">
        <f>IF(SUMPRODUCT(--ISNUMBER(SEARCH({"LEGALIZE","LEGISLATION","TRIAL"},C3242)))&gt;0,1,0)</f>
        <v>0</v>
      </c>
      <c r="I3242" s="1">
        <f>IF(SUMPRODUCT(--ISNUMBER(SEARCH({"LEADER"},C3242)))&gt;0,1,0)</f>
        <v>0</v>
      </c>
      <c r="J3242" t="str">
        <f t="shared" si="200"/>
        <v>2015</v>
      </c>
      <c r="K3242" t="str">
        <f t="shared" si="201"/>
        <v>03</v>
      </c>
      <c r="L3242" t="str">
        <f t="shared" si="202"/>
        <v>03</v>
      </c>
      <c r="M3242" s="2">
        <f t="shared" si="203"/>
        <v>42066.71875</v>
      </c>
      <c r="N3242" s="1">
        <f>IF(SUMPRODUCT(--ISNUMBER(SEARCH({"nasdaq.com","bloomberg.com","wsj.com","seekingalpha.com","valuewalk.com","reuters.com","forbes.com","marketwatch.com","investopedia.com","businessinsider.com","analystratings.com"},B3242)))&gt;0,1,0)</f>
        <v>0</v>
      </c>
      <c r="O3242" t="s">
        <v>3935</v>
      </c>
    </row>
    <row r="3243" spans="1:15" x14ac:dyDescent="0.35">
      <c r="A3243">
        <v>1.3452914798206299</v>
      </c>
      <c r="B3243" t="s">
        <v>111</v>
      </c>
      <c r="D3243">
        <v>20150331070000</v>
      </c>
      <c r="E3243" s="1">
        <f>IF(SUMPRODUCT(--ISNUMBER(SEARCH({"ECON_EARNINGSREPORT","ECON_STOCKMARKET"},C3243)))&gt;0,1,0)</f>
        <v>0</v>
      </c>
      <c r="F3243" s="1">
        <f>IF(SUMPRODUCT(--ISNUMBER(SEARCH({"ENV_"},C3243)))&gt;0,1,0)</f>
        <v>0</v>
      </c>
      <c r="G3243" s="1">
        <f>IF(SUMPRODUCT(--ISNUMBER(SEARCH({"DISCRIMINATION","HARASSMENT","HATE_SPEECH","GENDER_VIOLENCE"},C3243)))&gt;0,1,0)</f>
        <v>0</v>
      </c>
      <c r="H3243" s="1">
        <f>IF(SUMPRODUCT(--ISNUMBER(SEARCH({"LEGALIZE","LEGISLATION","TRIAL"},C3243)))&gt;0,1,0)</f>
        <v>0</v>
      </c>
      <c r="I3243" s="1">
        <f>IF(SUMPRODUCT(--ISNUMBER(SEARCH({"LEADER"},C3243)))&gt;0,1,0)</f>
        <v>0</v>
      </c>
      <c r="J3243" t="str">
        <f t="shared" si="200"/>
        <v>2015</v>
      </c>
      <c r="K3243" t="str">
        <f t="shared" si="201"/>
        <v>03</v>
      </c>
      <c r="L3243" t="str">
        <f t="shared" si="202"/>
        <v>31</v>
      </c>
      <c r="M3243" s="2">
        <f t="shared" si="203"/>
        <v>42094.291666666664</v>
      </c>
      <c r="N3243" s="1">
        <f>IF(SUMPRODUCT(--ISNUMBER(SEARCH({"nasdaq.com","bloomberg.com","wsj.com","seekingalpha.com","valuewalk.com","reuters.com","forbes.com","marketwatch.com","investopedia.com","businessinsider.com","analystratings.com"},B3243)))&gt;0,1,0)</f>
        <v>0</v>
      </c>
      <c r="O3243" t="s">
        <v>3935</v>
      </c>
    </row>
    <row r="3244" spans="1:15" x14ac:dyDescent="0.35">
      <c r="A3244">
        <v>-0.19157088122605301</v>
      </c>
      <c r="B3244" t="s">
        <v>51</v>
      </c>
      <c r="C3244" t="s">
        <v>2962</v>
      </c>
      <c r="D3244">
        <v>20151110223000</v>
      </c>
      <c r="E3244" s="1">
        <f>IF(SUMPRODUCT(--ISNUMBER(SEARCH({"ECON_EARNINGSREPORT","ECON_STOCKMARKET"},C3244)))&gt;0,1,0)</f>
        <v>1</v>
      </c>
      <c r="F3244" s="1">
        <f>IF(SUMPRODUCT(--ISNUMBER(SEARCH({"ENV_"},C3244)))&gt;0,1,0)</f>
        <v>0</v>
      </c>
      <c r="G3244" s="1">
        <f>IF(SUMPRODUCT(--ISNUMBER(SEARCH({"DISCRIMINATION","HARASSMENT","HATE_SPEECH","GENDER_VIOLENCE"},C3244)))&gt;0,1,0)</f>
        <v>0</v>
      </c>
      <c r="H3244" s="1">
        <f>IF(SUMPRODUCT(--ISNUMBER(SEARCH({"LEGALIZE","LEGISLATION","TRIAL"},C3244)))&gt;0,1,0)</f>
        <v>0</v>
      </c>
      <c r="I3244" s="1">
        <f>IF(SUMPRODUCT(--ISNUMBER(SEARCH({"LEADER"},C3244)))&gt;0,1,0)</f>
        <v>0</v>
      </c>
      <c r="J3244" t="str">
        <f t="shared" si="200"/>
        <v>2015</v>
      </c>
      <c r="K3244" t="str">
        <f t="shared" si="201"/>
        <v>11</v>
      </c>
      <c r="L3244" t="str">
        <f t="shared" si="202"/>
        <v>10</v>
      </c>
      <c r="M3244" s="2">
        <f t="shared" si="203"/>
        <v>42318.9375</v>
      </c>
      <c r="N3244" s="1">
        <f>IF(SUMPRODUCT(--ISNUMBER(SEARCH({"nasdaq.com","bloomberg.com","wsj.com","seekingalpha.com","valuewalk.com","reuters.com","forbes.com","marketwatch.com","investopedia.com","businessinsider.com","analystratings.com"},B3244)))&gt;0,1,0)</f>
        <v>0</v>
      </c>
      <c r="O3244" t="s">
        <v>3935</v>
      </c>
    </row>
    <row r="3245" spans="1:15" x14ac:dyDescent="0.35">
      <c r="A3245">
        <v>0.42979942693409701</v>
      </c>
      <c r="B3245" t="s">
        <v>11</v>
      </c>
      <c r="C3245" t="s">
        <v>2963</v>
      </c>
      <c r="D3245">
        <v>20151003184500</v>
      </c>
      <c r="E3245" s="1">
        <f>IF(SUMPRODUCT(--ISNUMBER(SEARCH({"ECON_EARNINGSREPORT","ECON_STOCKMARKET"},C3245)))&gt;0,1,0)</f>
        <v>0</v>
      </c>
      <c r="F3245" s="1">
        <f>IF(SUMPRODUCT(--ISNUMBER(SEARCH({"ENV_"},C3245)))&gt;0,1,0)</f>
        <v>0</v>
      </c>
      <c r="G3245" s="1">
        <f>IF(SUMPRODUCT(--ISNUMBER(SEARCH({"DISCRIMINATION","HARASSMENT","HATE_SPEECH","GENDER_VIOLENCE"},C3245)))&gt;0,1,0)</f>
        <v>0</v>
      </c>
      <c r="H3245" s="1">
        <f>IF(SUMPRODUCT(--ISNUMBER(SEARCH({"LEGALIZE","LEGISLATION","TRIAL"},C3245)))&gt;0,1,0)</f>
        <v>0</v>
      </c>
      <c r="I3245" s="1">
        <f>IF(SUMPRODUCT(--ISNUMBER(SEARCH({"LEADER"},C3245)))&gt;0,1,0)</f>
        <v>0</v>
      </c>
      <c r="J3245" t="str">
        <f t="shared" si="200"/>
        <v>2015</v>
      </c>
      <c r="K3245" t="str">
        <f t="shared" si="201"/>
        <v>10</v>
      </c>
      <c r="L3245" t="str">
        <f t="shared" si="202"/>
        <v>03</v>
      </c>
      <c r="M3245" s="2">
        <f t="shared" si="203"/>
        <v>42280.78125</v>
      </c>
      <c r="N3245" s="1">
        <f>IF(SUMPRODUCT(--ISNUMBER(SEARCH({"nasdaq.com","bloomberg.com","wsj.com","seekingalpha.com","valuewalk.com","reuters.com","forbes.com","marketwatch.com","investopedia.com","businessinsider.com","analystratings.com"},B3245)))&gt;0,1,0)</f>
        <v>0</v>
      </c>
      <c r="O3245" t="s">
        <v>3935</v>
      </c>
    </row>
    <row r="3246" spans="1:15" x14ac:dyDescent="0.35">
      <c r="A3246">
        <v>0.21978021978022</v>
      </c>
      <c r="B3246" t="s">
        <v>1576</v>
      </c>
      <c r="C3246" t="s">
        <v>2964</v>
      </c>
      <c r="D3246">
        <v>20150714120000</v>
      </c>
      <c r="E3246" s="1">
        <f>IF(SUMPRODUCT(--ISNUMBER(SEARCH({"ECON_EARNINGSREPORT","ECON_STOCKMARKET"},C3246)))&gt;0,1,0)</f>
        <v>1</v>
      </c>
      <c r="F3246" s="1">
        <f>IF(SUMPRODUCT(--ISNUMBER(SEARCH({"ENV_"},C3246)))&gt;0,1,0)</f>
        <v>0</v>
      </c>
      <c r="G3246" s="1">
        <f>IF(SUMPRODUCT(--ISNUMBER(SEARCH({"DISCRIMINATION","HARASSMENT","HATE_SPEECH","GENDER_VIOLENCE"},C3246)))&gt;0,1,0)</f>
        <v>0</v>
      </c>
      <c r="H3246" s="1">
        <f>IF(SUMPRODUCT(--ISNUMBER(SEARCH({"LEGALIZE","LEGISLATION","TRIAL"},C3246)))&gt;0,1,0)</f>
        <v>0</v>
      </c>
      <c r="I3246" s="1">
        <f>IF(SUMPRODUCT(--ISNUMBER(SEARCH({"LEADER"},C3246)))&gt;0,1,0)</f>
        <v>0</v>
      </c>
      <c r="J3246" t="str">
        <f t="shared" si="200"/>
        <v>2015</v>
      </c>
      <c r="K3246" t="str">
        <f t="shared" si="201"/>
        <v>07</v>
      </c>
      <c r="L3246" t="str">
        <f t="shared" si="202"/>
        <v>14</v>
      </c>
      <c r="M3246" s="2">
        <f t="shared" si="203"/>
        <v>42199.5</v>
      </c>
      <c r="N3246" s="1">
        <f>IF(SUMPRODUCT(--ISNUMBER(SEARCH({"nasdaq.com","bloomberg.com","wsj.com","seekingalpha.com","valuewalk.com","reuters.com","forbes.com","marketwatch.com","investopedia.com","businessinsider.com","analystratings.com"},B3246)))&gt;0,1,0)</f>
        <v>0</v>
      </c>
      <c r="O3246" t="s">
        <v>3935</v>
      </c>
    </row>
    <row r="3247" spans="1:15" x14ac:dyDescent="0.35">
      <c r="A3247">
        <v>0.89285714285714302</v>
      </c>
      <c r="B3247" t="s">
        <v>1448</v>
      </c>
      <c r="C3247" t="s">
        <v>2965</v>
      </c>
      <c r="D3247">
        <v>20150630120000</v>
      </c>
      <c r="E3247" s="1">
        <f>IF(SUMPRODUCT(--ISNUMBER(SEARCH({"ECON_EARNINGSREPORT","ECON_STOCKMARKET"},C3247)))&gt;0,1,0)</f>
        <v>1</v>
      </c>
      <c r="F3247" s="1">
        <f>IF(SUMPRODUCT(--ISNUMBER(SEARCH({"ENV_"},C3247)))&gt;0,1,0)</f>
        <v>0</v>
      </c>
      <c r="G3247" s="1">
        <f>IF(SUMPRODUCT(--ISNUMBER(SEARCH({"DISCRIMINATION","HARASSMENT","HATE_SPEECH","GENDER_VIOLENCE"},C3247)))&gt;0,1,0)</f>
        <v>0</v>
      </c>
      <c r="H3247" s="1">
        <f>IF(SUMPRODUCT(--ISNUMBER(SEARCH({"LEGALIZE","LEGISLATION","TRIAL"},C3247)))&gt;0,1,0)</f>
        <v>0</v>
      </c>
      <c r="I3247" s="1">
        <f>IF(SUMPRODUCT(--ISNUMBER(SEARCH({"LEADER"},C3247)))&gt;0,1,0)</f>
        <v>0</v>
      </c>
      <c r="J3247" t="str">
        <f t="shared" si="200"/>
        <v>2015</v>
      </c>
      <c r="K3247" t="str">
        <f t="shared" si="201"/>
        <v>06</v>
      </c>
      <c r="L3247" t="str">
        <f t="shared" si="202"/>
        <v>30</v>
      </c>
      <c r="M3247" s="2">
        <f t="shared" si="203"/>
        <v>42185.5</v>
      </c>
      <c r="N3247" s="1">
        <f>IF(SUMPRODUCT(--ISNUMBER(SEARCH({"nasdaq.com","bloomberg.com","wsj.com","seekingalpha.com","valuewalk.com","reuters.com","forbes.com","marketwatch.com","investopedia.com","businessinsider.com","analystratings.com"},B3247)))&gt;0,1,0)</f>
        <v>0</v>
      </c>
      <c r="O3247" t="s">
        <v>3935</v>
      </c>
    </row>
    <row r="3248" spans="1:15" x14ac:dyDescent="0.35">
      <c r="A3248">
        <v>0.843373493975904</v>
      </c>
      <c r="B3248" t="s">
        <v>1554</v>
      </c>
      <c r="C3248" t="s">
        <v>2966</v>
      </c>
      <c r="D3248">
        <v>20151224010000</v>
      </c>
      <c r="E3248" s="1">
        <f>IF(SUMPRODUCT(--ISNUMBER(SEARCH({"ECON_EARNINGSREPORT","ECON_STOCKMARKET"},C3248)))&gt;0,1,0)</f>
        <v>1</v>
      </c>
      <c r="F3248" s="1">
        <f>IF(SUMPRODUCT(--ISNUMBER(SEARCH({"ENV_"},C3248)))&gt;0,1,0)</f>
        <v>0</v>
      </c>
      <c r="G3248" s="1">
        <f>IF(SUMPRODUCT(--ISNUMBER(SEARCH({"DISCRIMINATION","HARASSMENT","HATE_SPEECH","GENDER_VIOLENCE"},C3248)))&gt;0,1,0)</f>
        <v>0</v>
      </c>
      <c r="H3248" s="1">
        <f>IF(SUMPRODUCT(--ISNUMBER(SEARCH({"LEGALIZE","LEGISLATION","TRIAL"},C3248)))&gt;0,1,0)</f>
        <v>1</v>
      </c>
      <c r="I3248" s="1">
        <f>IF(SUMPRODUCT(--ISNUMBER(SEARCH({"LEADER"},C3248)))&gt;0,1,0)</f>
        <v>0</v>
      </c>
      <c r="J3248" t="str">
        <f t="shared" si="200"/>
        <v>2015</v>
      </c>
      <c r="K3248" t="str">
        <f t="shared" si="201"/>
        <v>12</v>
      </c>
      <c r="L3248" t="str">
        <f t="shared" si="202"/>
        <v>24</v>
      </c>
      <c r="M3248" s="2">
        <f t="shared" si="203"/>
        <v>42362.041666666664</v>
      </c>
      <c r="N3248" s="1">
        <f>IF(SUMPRODUCT(--ISNUMBER(SEARCH({"nasdaq.com","bloomberg.com","wsj.com","seekingalpha.com","valuewalk.com","reuters.com","forbes.com","marketwatch.com","investopedia.com","businessinsider.com","analystratings.com"},B3248)))&gt;0,1,0)</f>
        <v>0</v>
      </c>
      <c r="O3248" t="s">
        <v>3935</v>
      </c>
    </row>
    <row r="3249" spans="1:15" x14ac:dyDescent="0.35">
      <c r="A3249">
        <v>0</v>
      </c>
      <c r="B3249" t="s">
        <v>25</v>
      </c>
      <c r="C3249" t="s">
        <v>1895</v>
      </c>
      <c r="D3249">
        <v>20150714013000</v>
      </c>
      <c r="E3249" s="1">
        <f>IF(SUMPRODUCT(--ISNUMBER(SEARCH({"ECON_EARNINGSREPORT","ECON_STOCKMARKET"},C3249)))&gt;0,1,0)</f>
        <v>1</v>
      </c>
      <c r="F3249" s="1">
        <f>IF(SUMPRODUCT(--ISNUMBER(SEARCH({"ENV_"},C3249)))&gt;0,1,0)</f>
        <v>0</v>
      </c>
      <c r="G3249" s="1">
        <f>IF(SUMPRODUCT(--ISNUMBER(SEARCH({"DISCRIMINATION","HARASSMENT","HATE_SPEECH","GENDER_VIOLENCE"},C3249)))&gt;0,1,0)</f>
        <v>0</v>
      </c>
      <c r="H3249" s="1">
        <f>IF(SUMPRODUCT(--ISNUMBER(SEARCH({"LEGALIZE","LEGISLATION","TRIAL"},C3249)))&gt;0,1,0)</f>
        <v>0</v>
      </c>
      <c r="I3249" s="1">
        <f>IF(SUMPRODUCT(--ISNUMBER(SEARCH({"LEADER"},C3249)))&gt;0,1,0)</f>
        <v>0</v>
      </c>
      <c r="J3249" t="str">
        <f t="shared" si="200"/>
        <v>2015</v>
      </c>
      <c r="K3249" t="str">
        <f t="shared" si="201"/>
        <v>07</v>
      </c>
      <c r="L3249" t="str">
        <f t="shared" si="202"/>
        <v>14</v>
      </c>
      <c r="M3249" s="2">
        <f t="shared" si="203"/>
        <v>42199.0625</v>
      </c>
      <c r="N3249" s="1">
        <f>IF(SUMPRODUCT(--ISNUMBER(SEARCH({"nasdaq.com","bloomberg.com","wsj.com","seekingalpha.com","valuewalk.com","reuters.com","forbes.com","marketwatch.com","investopedia.com","businessinsider.com","analystratings.com"},B3249)))&gt;0,1,0)</f>
        <v>0</v>
      </c>
      <c r="O3249" t="s">
        <v>3935</v>
      </c>
    </row>
    <row r="3250" spans="1:15" x14ac:dyDescent="0.35">
      <c r="A3250">
        <v>-1.55440414507772</v>
      </c>
      <c r="B3250" t="s">
        <v>2967</v>
      </c>
      <c r="C3250" t="s">
        <v>1552</v>
      </c>
      <c r="D3250">
        <v>20150714180000</v>
      </c>
      <c r="E3250" s="1">
        <f>IF(SUMPRODUCT(--ISNUMBER(SEARCH({"ECON_EARNINGSREPORT","ECON_STOCKMARKET"},C3250)))&gt;0,1,0)</f>
        <v>1</v>
      </c>
      <c r="F3250" s="1">
        <f>IF(SUMPRODUCT(--ISNUMBER(SEARCH({"ENV_"},C3250)))&gt;0,1,0)</f>
        <v>1</v>
      </c>
      <c r="G3250" s="1">
        <f>IF(SUMPRODUCT(--ISNUMBER(SEARCH({"DISCRIMINATION","HARASSMENT","HATE_SPEECH","GENDER_VIOLENCE"},C3250)))&gt;0,1,0)</f>
        <v>0</v>
      </c>
      <c r="H3250" s="1">
        <f>IF(SUMPRODUCT(--ISNUMBER(SEARCH({"LEGALIZE","LEGISLATION","TRIAL"},C3250)))&gt;0,1,0)</f>
        <v>1</v>
      </c>
      <c r="I3250" s="1">
        <f>IF(SUMPRODUCT(--ISNUMBER(SEARCH({"LEADER"},C3250)))&gt;0,1,0)</f>
        <v>1</v>
      </c>
      <c r="J3250" t="str">
        <f t="shared" si="200"/>
        <v>2015</v>
      </c>
      <c r="K3250" t="str">
        <f t="shared" si="201"/>
        <v>07</v>
      </c>
      <c r="L3250" t="str">
        <f t="shared" si="202"/>
        <v>14</v>
      </c>
      <c r="M3250" s="2">
        <f t="shared" si="203"/>
        <v>42199.75</v>
      </c>
      <c r="N3250" s="1">
        <f>IF(SUMPRODUCT(--ISNUMBER(SEARCH({"nasdaq.com","bloomberg.com","wsj.com","seekingalpha.com","valuewalk.com","reuters.com","forbes.com","marketwatch.com","investopedia.com","businessinsider.com","analystratings.com"},B3250)))&gt;0,1,0)</f>
        <v>0</v>
      </c>
      <c r="O3250" t="s">
        <v>3935</v>
      </c>
    </row>
    <row r="3251" spans="1:15" x14ac:dyDescent="0.35">
      <c r="A3251">
        <v>1.0710808179162601</v>
      </c>
      <c r="B3251" t="s">
        <v>140</v>
      </c>
      <c r="C3251" t="s">
        <v>2968</v>
      </c>
      <c r="D3251">
        <v>20160307063000</v>
      </c>
      <c r="E3251" s="1">
        <f>IF(SUMPRODUCT(--ISNUMBER(SEARCH({"ECON_EARNINGSREPORT","ECON_STOCKMARKET"},C3251)))&gt;0,1,0)</f>
        <v>0</v>
      </c>
      <c r="F3251" s="1">
        <f>IF(SUMPRODUCT(--ISNUMBER(SEARCH({"ENV_"},C3251)))&gt;0,1,0)</f>
        <v>0</v>
      </c>
      <c r="G3251" s="1">
        <f>IF(SUMPRODUCT(--ISNUMBER(SEARCH({"DISCRIMINATION","HARASSMENT","HATE_SPEECH","GENDER_VIOLENCE"},C3251)))&gt;0,1,0)</f>
        <v>0</v>
      </c>
      <c r="H3251" s="1">
        <f>IF(SUMPRODUCT(--ISNUMBER(SEARCH({"LEGALIZE","LEGISLATION","TRIAL"},C3251)))&gt;0,1,0)</f>
        <v>1</v>
      </c>
      <c r="I3251" s="1">
        <f>IF(SUMPRODUCT(--ISNUMBER(SEARCH({"LEADER"},C3251)))&gt;0,1,0)</f>
        <v>0</v>
      </c>
      <c r="J3251" t="str">
        <f t="shared" si="200"/>
        <v>2016</v>
      </c>
      <c r="K3251" t="str">
        <f t="shared" si="201"/>
        <v>03</v>
      </c>
      <c r="L3251" t="str">
        <f t="shared" si="202"/>
        <v>07</v>
      </c>
      <c r="M3251" s="2">
        <f t="shared" si="203"/>
        <v>42436.270833333336</v>
      </c>
      <c r="N3251" s="1">
        <f>IF(SUMPRODUCT(--ISNUMBER(SEARCH({"nasdaq.com","bloomberg.com","wsj.com","seekingalpha.com","valuewalk.com","reuters.com","forbes.com","marketwatch.com","investopedia.com","businessinsider.com","analystratings.com"},B3251)))&gt;0,1,0)</f>
        <v>0</v>
      </c>
      <c r="O3251" t="s">
        <v>3935</v>
      </c>
    </row>
    <row r="3252" spans="1:15" x14ac:dyDescent="0.35">
      <c r="A3252">
        <v>2.5925925925925899</v>
      </c>
      <c r="B3252" t="s">
        <v>1480</v>
      </c>
      <c r="C3252" t="s">
        <v>2969</v>
      </c>
      <c r="D3252">
        <v>20150729124500</v>
      </c>
      <c r="E3252" s="1">
        <f>IF(SUMPRODUCT(--ISNUMBER(SEARCH({"ECON_EARNINGSREPORT","ECON_STOCKMARKET"},C3252)))&gt;0,1,0)</f>
        <v>1</v>
      </c>
      <c r="F3252" s="1">
        <f>IF(SUMPRODUCT(--ISNUMBER(SEARCH({"ENV_"},C3252)))&gt;0,1,0)</f>
        <v>0</v>
      </c>
      <c r="G3252" s="1">
        <f>IF(SUMPRODUCT(--ISNUMBER(SEARCH({"DISCRIMINATION","HARASSMENT","HATE_SPEECH","GENDER_VIOLENCE"},C3252)))&gt;0,1,0)</f>
        <v>0</v>
      </c>
      <c r="H3252" s="1">
        <f>IF(SUMPRODUCT(--ISNUMBER(SEARCH({"LEGALIZE","LEGISLATION","TRIAL"},C3252)))&gt;0,1,0)</f>
        <v>1</v>
      </c>
      <c r="I3252" s="1">
        <f>IF(SUMPRODUCT(--ISNUMBER(SEARCH({"LEADER"},C3252)))&gt;0,1,0)</f>
        <v>0</v>
      </c>
      <c r="J3252" t="str">
        <f t="shared" si="200"/>
        <v>2015</v>
      </c>
      <c r="K3252" t="str">
        <f t="shared" si="201"/>
        <v>07</v>
      </c>
      <c r="L3252" t="str">
        <f t="shared" si="202"/>
        <v>29</v>
      </c>
      <c r="M3252" s="2">
        <f t="shared" si="203"/>
        <v>42214.53125</v>
      </c>
      <c r="N3252" s="1">
        <f>IF(SUMPRODUCT(--ISNUMBER(SEARCH({"nasdaq.com","bloomberg.com","wsj.com","seekingalpha.com","valuewalk.com","reuters.com","forbes.com","marketwatch.com","investopedia.com","businessinsider.com","analystratings.com"},B3252)))&gt;0,1,0)</f>
        <v>0</v>
      </c>
      <c r="O3252" t="s">
        <v>3935</v>
      </c>
    </row>
    <row r="3253" spans="1:15" x14ac:dyDescent="0.35">
      <c r="A3253">
        <v>-3.6885245901639299</v>
      </c>
      <c r="B3253" t="s">
        <v>90</v>
      </c>
      <c r="C3253" t="s">
        <v>2970</v>
      </c>
      <c r="D3253">
        <v>20160321153000</v>
      </c>
      <c r="E3253" s="1">
        <f>IF(SUMPRODUCT(--ISNUMBER(SEARCH({"ECON_EARNINGSREPORT","ECON_STOCKMARKET"},C3253)))&gt;0,1,0)</f>
        <v>0</v>
      </c>
      <c r="F3253" s="1">
        <f>IF(SUMPRODUCT(--ISNUMBER(SEARCH({"ENV_"},C3253)))&gt;0,1,0)</f>
        <v>0</v>
      </c>
      <c r="G3253" s="1">
        <f>IF(SUMPRODUCT(--ISNUMBER(SEARCH({"DISCRIMINATION","HARASSMENT","HATE_SPEECH","GENDER_VIOLENCE"},C3253)))&gt;0,1,0)</f>
        <v>0</v>
      </c>
      <c r="H3253" s="1">
        <f>IF(SUMPRODUCT(--ISNUMBER(SEARCH({"LEGALIZE","LEGISLATION","TRIAL"},C3253)))&gt;0,1,0)</f>
        <v>0</v>
      </c>
      <c r="I3253" s="1">
        <f>IF(SUMPRODUCT(--ISNUMBER(SEARCH({"LEADER"},C3253)))&gt;0,1,0)</f>
        <v>0</v>
      </c>
      <c r="J3253" t="str">
        <f t="shared" si="200"/>
        <v>2016</v>
      </c>
      <c r="K3253" t="str">
        <f t="shared" si="201"/>
        <v>03</v>
      </c>
      <c r="L3253" t="str">
        <f t="shared" si="202"/>
        <v>21</v>
      </c>
      <c r="M3253" s="2">
        <f t="shared" si="203"/>
        <v>42450.645833333336</v>
      </c>
      <c r="N3253" s="1">
        <f>IF(SUMPRODUCT(--ISNUMBER(SEARCH({"nasdaq.com","bloomberg.com","wsj.com","seekingalpha.com","valuewalk.com","reuters.com","forbes.com","marketwatch.com","investopedia.com","businessinsider.com","analystratings.com"},B3253)))&gt;0,1,0)</f>
        <v>0</v>
      </c>
      <c r="O3253" t="s">
        <v>3935</v>
      </c>
    </row>
    <row r="3254" spans="1:15" x14ac:dyDescent="0.35">
      <c r="A3254">
        <v>0</v>
      </c>
      <c r="B3254" t="s">
        <v>1480</v>
      </c>
      <c r="C3254" t="s">
        <v>2971</v>
      </c>
      <c r="D3254">
        <v>20150316191500</v>
      </c>
      <c r="E3254" s="1">
        <f>IF(SUMPRODUCT(--ISNUMBER(SEARCH({"ECON_EARNINGSREPORT","ECON_STOCKMARKET"},C3254)))&gt;0,1,0)</f>
        <v>1</v>
      </c>
      <c r="F3254" s="1">
        <f>IF(SUMPRODUCT(--ISNUMBER(SEARCH({"ENV_"},C3254)))&gt;0,1,0)</f>
        <v>0</v>
      </c>
      <c r="G3254" s="1">
        <f>IF(SUMPRODUCT(--ISNUMBER(SEARCH({"DISCRIMINATION","HARASSMENT","HATE_SPEECH","GENDER_VIOLENCE"},C3254)))&gt;0,1,0)</f>
        <v>0</v>
      </c>
      <c r="H3254" s="1">
        <f>IF(SUMPRODUCT(--ISNUMBER(SEARCH({"LEGALIZE","LEGISLATION","TRIAL"},C3254)))&gt;0,1,0)</f>
        <v>0</v>
      </c>
      <c r="I3254" s="1">
        <f>IF(SUMPRODUCT(--ISNUMBER(SEARCH({"LEADER"},C3254)))&gt;0,1,0)</f>
        <v>0</v>
      </c>
      <c r="J3254" t="str">
        <f t="shared" si="200"/>
        <v>2015</v>
      </c>
      <c r="K3254" t="str">
        <f t="shared" si="201"/>
        <v>03</v>
      </c>
      <c r="L3254" t="str">
        <f t="shared" si="202"/>
        <v>16</v>
      </c>
      <c r="M3254" s="2">
        <f t="shared" si="203"/>
        <v>42079.802083333336</v>
      </c>
      <c r="N3254" s="1">
        <f>IF(SUMPRODUCT(--ISNUMBER(SEARCH({"nasdaq.com","bloomberg.com","wsj.com","seekingalpha.com","valuewalk.com","reuters.com","forbes.com","marketwatch.com","investopedia.com","businessinsider.com","analystratings.com"},B3254)))&gt;0,1,0)</f>
        <v>0</v>
      </c>
      <c r="O3254" t="s">
        <v>3935</v>
      </c>
    </row>
    <row r="3255" spans="1:15" x14ac:dyDescent="0.35">
      <c r="A3255">
        <v>-2.1436227224008602</v>
      </c>
      <c r="B3255" t="s">
        <v>10</v>
      </c>
      <c r="C3255" t="s">
        <v>2972</v>
      </c>
      <c r="D3255">
        <v>20150722014500</v>
      </c>
      <c r="E3255" s="1">
        <f>IF(SUMPRODUCT(--ISNUMBER(SEARCH({"ECON_EARNINGSREPORT","ECON_STOCKMARKET"},C3255)))&gt;0,1,0)</f>
        <v>1</v>
      </c>
      <c r="F3255" s="1">
        <f>IF(SUMPRODUCT(--ISNUMBER(SEARCH({"ENV_"},C3255)))&gt;0,1,0)</f>
        <v>0</v>
      </c>
      <c r="G3255" s="1">
        <f>IF(SUMPRODUCT(--ISNUMBER(SEARCH({"DISCRIMINATION","HARASSMENT","HATE_SPEECH","GENDER_VIOLENCE"},C3255)))&gt;0,1,0)</f>
        <v>0</v>
      </c>
      <c r="H3255" s="1">
        <f>IF(SUMPRODUCT(--ISNUMBER(SEARCH({"LEGALIZE","LEGISLATION","TRIAL"},C3255)))&gt;0,1,0)</f>
        <v>0</v>
      </c>
      <c r="I3255" s="1">
        <f>IF(SUMPRODUCT(--ISNUMBER(SEARCH({"LEADER"},C3255)))&gt;0,1,0)</f>
        <v>0</v>
      </c>
      <c r="J3255" t="str">
        <f t="shared" si="200"/>
        <v>2015</v>
      </c>
      <c r="K3255" t="str">
        <f t="shared" si="201"/>
        <v>07</v>
      </c>
      <c r="L3255" t="str">
        <f t="shared" si="202"/>
        <v>22</v>
      </c>
      <c r="M3255" s="2">
        <f t="shared" si="203"/>
        <v>42207.072916666664</v>
      </c>
      <c r="N3255" s="1">
        <f>IF(SUMPRODUCT(--ISNUMBER(SEARCH({"nasdaq.com","bloomberg.com","wsj.com","seekingalpha.com","valuewalk.com","reuters.com","forbes.com","marketwatch.com","investopedia.com","businessinsider.com","analystratings.com"},B3255)))&gt;0,1,0)</f>
        <v>1</v>
      </c>
      <c r="O3255" t="s">
        <v>3935</v>
      </c>
    </row>
    <row r="3256" spans="1:15" x14ac:dyDescent="0.35">
      <c r="A3256">
        <v>1.8656716417910499</v>
      </c>
      <c r="B3256" t="s">
        <v>31</v>
      </c>
      <c r="C3256" t="s">
        <v>2973</v>
      </c>
      <c r="D3256">
        <v>20150619203000</v>
      </c>
      <c r="E3256" s="1">
        <f>IF(SUMPRODUCT(--ISNUMBER(SEARCH({"ECON_EARNINGSREPORT","ECON_STOCKMARKET"},C3256)))&gt;0,1,0)</f>
        <v>1</v>
      </c>
      <c r="F3256" s="1">
        <f>IF(SUMPRODUCT(--ISNUMBER(SEARCH({"ENV_"},C3256)))&gt;0,1,0)</f>
        <v>0</v>
      </c>
      <c r="G3256" s="1">
        <f>IF(SUMPRODUCT(--ISNUMBER(SEARCH({"DISCRIMINATION","HARASSMENT","HATE_SPEECH","GENDER_VIOLENCE"},C3256)))&gt;0,1,0)</f>
        <v>0</v>
      </c>
      <c r="H3256" s="1">
        <f>IF(SUMPRODUCT(--ISNUMBER(SEARCH({"LEGALIZE","LEGISLATION","TRIAL"},C3256)))&gt;0,1,0)</f>
        <v>0</v>
      </c>
      <c r="I3256" s="1">
        <f>IF(SUMPRODUCT(--ISNUMBER(SEARCH({"LEADER"},C3256)))&gt;0,1,0)</f>
        <v>0</v>
      </c>
      <c r="J3256" t="str">
        <f t="shared" si="200"/>
        <v>2015</v>
      </c>
      <c r="K3256" t="str">
        <f t="shared" si="201"/>
        <v>06</v>
      </c>
      <c r="L3256" t="str">
        <f t="shared" si="202"/>
        <v>19</v>
      </c>
      <c r="M3256" s="2">
        <f t="shared" si="203"/>
        <v>42174.854166666664</v>
      </c>
      <c r="N3256" s="1">
        <f>IF(SUMPRODUCT(--ISNUMBER(SEARCH({"nasdaq.com","bloomberg.com","wsj.com","seekingalpha.com","valuewalk.com","reuters.com","forbes.com","marketwatch.com","investopedia.com","businessinsider.com","analystratings.com"},B3256)))&gt;0,1,0)</f>
        <v>0</v>
      </c>
      <c r="O3256" t="s">
        <v>3935</v>
      </c>
    </row>
    <row r="3257" spans="1:15" x14ac:dyDescent="0.35">
      <c r="A3257">
        <v>0.72780203784570596</v>
      </c>
      <c r="B3257" t="s">
        <v>229</v>
      </c>
      <c r="C3257" t="s">
        <v>2974</v>
      </c>
      <c r="D3257">
        <v>20151225003000</v>
      </c>
      <c r="E3257" s="1">
        <f>IF(SUMPRODUCT(--ISNUMBER(SEARCH({"ECON_EARNINGSREPORT","ECON_STOCKMARKET"},C3257)))&gt;0,1,0)</f>
        <v>1</v>
      </c>
      <c r="F3257" s="1">
        <f>IF(SUMPRODUCT(--ISNUMBER(SEARCH({"ENV_"},C3257)))&gt;0,1,0)</f>
        <v>0</v>
      </c>
      <c r="G3257" s="1">
        <f>IF(SUMPRODUCT(--ISNUMBER(SEARCH({"DISCRIMINATION","HARASSMENT","HATE_SPEECH","GENDER_VIOLENCE"},C3257)))&gt;0,1,0)</f>
        <v>0</v>
      </c>
      <c r="H3257" s="1">
        <f>IF(SUMPRODUCT(--ISNUMBER(SEARCH({"LEGALIZE","LEGISLATION","TRIAL"},C3257)))&gt;0,1,0)</f>
        <v>0</v>
      </c>
      <c r="I3257" s="1">
        <f>IF(SUMPRODUCT(--ISNUMBER(SEARCH({"LEADER"},C3257)))&gt;0,1,0)</f>
        <v>0</v>
      </c>
      <c r="J3257" t="str">
        <f t="shared" si="200"/>
        <v>2015</v>
      </c>
      <c r="K3257" t="str">
        <f t="shared" si="201"/>
        <v>12</v>
      </c>
      <c r="L3257" t="str">
        <f t="shared" si="202"/>
        <v>25</v>
      </c>
      <c r="M3257" s="2">
        <f t="shared" si="203"/>
        <v>42363.020833333336</v>
      </c>
      <c r="N3257" s="1">
        <f>IF(SUMPRODUCT(--ISNUMBER(SEARCH({"nasdaq.com","bloomberg.com","wsj.com","seekingalpha.com","valuewalk.com","reuters.com","forbes.com","marketwatch.com","investopedia.com","businessinsider.com","analystratings.com"},B3257)))&gt;0,1,0)</f>
        <v>0</v>
      </c>
      <c r="O3257" t="s">
        <v>3935</v>
      </c>
    </row>
    <row r="3258" spans="1:15" x14ac:dyDescent="0.35">
      <c r="A3258">
        <v>-0.32840722495894897</v>
      </c>
      <c r="B3258" t="s">
        <v>316</v>
      </c>
      <c r="C3258" t="s">
        <v>2534</v>
      </c>
      <c r="D3258">
        <v>20150714150000</v>
      </c>
      <c r="E3258" s="1">
        <f>IF(SUMPRODUCT(--ISNUMBER(SEARCH({"ECON_EARNINGSREPORT","ECON_STOCKMARKET"},C3258)))&gt;0,1,0)</f>
        <v>0</v>
      </c>
      <c r="F3258" s="1">
        <f>IF(SUMPRODUCT(--ISNUMBER(SEARCH({"ENV_"},C3258)))&gt;0,1,0)</f>
        <v>0</v>
      </c>
      <c r="G3258" s="1">
        <f>IF(SUMPRODUCT(--ISNUMBER(SEARCH({"DISCRIMINATION","HARASSMENT","HATE_SPEECH","GENDER_VIOLENCE"},C3258)))&gt;0,1,0)</f>
        <v>0</v>
      </c>
      <c r="H3258" s="1">
        <f>IF(SUMPRODUCT(--ISNUMBER(SEARCH({"LEGALIZE","LEGISLATION","TRIAL"},C3258)))&gt;0,1,0)</f>
        <v>0</v>
      </c>
      <c r="I3258" s="1">
        <f>IF(SUMPRODUCT(--ISNUMBER(SEARCH({"LEADER"},C3258)))&gt;0,1,0)</f>
        <v>1</v>
      </c>
      <c r="J3258" t="str">
        <f t="shared" si="200"/>
        <v>2015</v>
      </c>
      <c r="K3258" t="str">
        <f t="shared" si="201"/>
        <v>07</v>
      </c>
      <c r="L3258" t="str">
        <f t="shared" si="202"/>
        <v>14</v>
      </c>
      <c r="M3258" s="2">
        <f t="shared" si="203"/>
        <v>42199.625</v>
      </c>
      <c r="N3258" s="1">
        <f>IF(SUMPRODUCT(--ISNUMBER(SEARCH({"nasdaq.com","bloomberg.com","wsj.com","seekingalpha.com","valuewalk.com","reuters.com","forbes.com","marketwatch.com","investopedia.com","businessinsider.com","analystratings.com"},B3258)))&gt;0,1,0)</f>
        <v>1</v>
      </c>
      <c r="O3258" t="s">
        <v>3935</v>
      </c>
    </row>
    <row r="3259" spans="1:15" x14ac:dyDescent="0.35">
      <c r="A3259">
        <v>1.66358595194085</v>
      </c>
      <c r="B3259" t="s">
        <v>2975</v>
      </c>
      <c r="C3259" t="s">
        <v>2976</v>
      </c>
      <c r="D3259">
        <v>20150811033000</v>
      </c>
      <c r="E3259" s="1">
        <f>IF(SUMPRODUCT(--ISNUMBER(SEARCH({"ECON_EARNINGSREPORT","ECON_STOCKMARKET"},C3259)))&gt;0,1,0)</f>
        <v>0</v>
      </c>
      <c r="F3259" s="1">
        <f>IF(SUMPRODUCT(--ISNUMBER(SEARCH({"ENV_"},C3259)))&gt;0,1,0)</f>
        <v>0</v>
      </c>
      <c r="G3259" s="1">
        <f>IF(SUMPRODUCT(--ISNUMBER(SEARCH({"DISCRIMINATION","HARASSMENT","HATE_SPEECH","GENDER_VIOLENCE"},C3259)))&gt;0,1,0)</f>
        <v>0</v>
      </c>
      <c r="H3259" s="1">
        <f>IF(SUMPRODUCT(--ISNUMBER(SEARCH({"LEGALIZE","LEGISLATION","TRIAL"},C3259)))&gt;0,1,0)</f>
        <v>1</v>
      </c>
      <c r="I3259" s="1">
        <f>IF(SUMPRODUCT(--ISNUMBER(SEARCH({"LEADER"},C3259)))&gt;0,1,0)</f>
        <v>1</v>
      </c>
      <c r="J3259" t="str">
        <f t="shared" si="200"/>
        <v>2015</v>
      </c>
      <c r="K3259" t="str">
        <f t="shared" si="201"/>
        <v>08</v>
      </c>
      <c r="L3259" t="str">
        <f t="shared" si="202"/>
        <v>11</v>
      </c>
      <c r="M3259" s="2">
        <f t="shared" si="203"/>
        <v>42227.145833333336</v>
      </c>
      <c r="N3259" s="1">
        <f>IF(SUMPRODUCT(--ISNUMBER(SEARCH({"nasdaq.com","bloomberg.com","wsj.com","seekingalpha.com","valuewalk.com","reuters.com","forbes.com","marketwatch.com","investopedia.com","businessinsider.com","analystratings.com"},B3259)))&gt;0,1,0)</f>
        <v>0</v>
      </c>
      <c r="O3259" t="s">
        <v>3935</v>
      </c>
    </row>
    <row r="3260" spans="1:15" x14ac:dyDescent="0.35">
      <c r="A3260">
        <v>-1.0204081632653099</v>
      </c>
      <c r="B3260" t="s">
        <v>1480</v>
      </c>
      <c r="C3260" t="s">
        <v>2977</v>
      </c>
      <c r="D3260">
        <v>20151111151500</v>
      </c>
      <c r="E3260" s="1">
        <f>IF(SUMPRODUCT(--ISNUMBER(SEARCH({"ECON_EARNINGSREPORT","ECON_STOCKMARKET"},C3260)))&gt;0,1,0)</f>
        <v>1</v>
      </c>
      <c r="F3260" s="1">
        <f>IF(SUMPRODUCT(--ISNUMBER(SEARCH({"ENV_"},C3260)))&gt;0,1,0)</f>
        <v>0</v>
      </c>
      <c r="G3260" s="1">
        <f>IF(SUMPRODUCT(--ISNUMBER(SEARCH({"DISCRIMINATION","HARASSMENT","HATE_SPEECH","GENDER_VIOLENCE"},C3260)))&gt;0,1,0)</f>
        <v>0</v>
      </c>
      <c r="H3260" s="1">
        <f>IF(SUMPRODUCT(--ISNUMBER(SEARCH({"LEGALIZE","LEGISLATION","TRIAL"},C3260)))&gt;0,1,0)</f>
        <v>0</v>
      </c>
      <c r="I3260" s="1">
        <f>IF(SUMPRODUCT(--ISNUMBER(SEARCH({"LEADER"},C3260)))&gt;0,1,0)</f>
        <v>0</v>
      </c>
      <c r="J3260" t="str">
        <f t="shared" si="200"/>
        <v>2015</v>
      </c>
      <c r="K3260" t="str">
        <f t="shared" si="201"/>
        <v>11</v>
      </c>
      <c r="L3260" t="str">
        <f t="shared" si="202"/>
        <v>11</v>
      </c>
      <c r="M3260" s="2">
        <f t="shared" si="203"/>
        <v>42319.635416666664</v>
      </c>
      <c r="N3260" s="1">
        <f>IF(SUMPRODUCT(--ISNUMBER(SEARCH({"nasdaq.com","bloomberg.com","wsj.com","seekingalpha.com","valuewalk.com","reuters.com","forbes.com","marketwatch.com","investopedia.com","businessinsider.com","analystratings.com"},B3260)))&gt;0,1,0)</f>
        <v>0</v>
      </c>
      <c r="O3260" t="s">
        <v>3935</v>
      </c>
    </row>
    <row r="3261" spans="1:15" x14ac:dyDescent="0.35">
      <c r="A3261">
        <v>-3.2258064516128999</v>
      </c>
      <c r="B3261" t="s">
        <v>98</v>
      </c>
      <c r="C3261" t="s">
        <v>2978</v>
      </c>
      <c r="D3261">
        <v>20150817173000</v>
      </c>
      <c r="E3261" s="1">
        <f>IF(SUMPRODUCT(--ISNUMBER(SEARCH({"ECON_EARNINGSREPORT","ECON_STOCKMARKET"},C3261)))&gt;0,1,0)</f>
        <v>1</v>
      </c>
      <c r="F3261" s="1">
        <f>IF(SUMPRODUCT(--ISNUMBER(SEARCH({"ENV_"},C3261)))&gt;0,1,0)</f>
        <v>0</v>
      </c>
      <c r="G3261" s="1">
        <f>IF(SUMPRODUCT(--ISNUMBER(SEARCH({"DISCRIMINATION","HARASSMENT","HATE_SPEECH","GENDER_VIOLENCE"},C3261)))&gt;0,1,0)</f>
        <v>0</v>
      </c>
      <c r="H3261" s="1">
        <f>IF(SUMPRODUCT(--ISNUMBER(SEARCH({"LEGALIZE","LEGISLATION","TRIAL"},C3261)))&gt;0,1,0)</f>
        <v>0</v>
      </c>
      <c r="I3261" s="1">
        <f>IF(SUMPRODUCT(--ISNUMBER(SEARCH({"LEADER"},C3261)))&gt;0,1,0)</f>
        <v>0</v>
      </c>
      <c r="J3261" t="str">
        <f t="shared" si="200"/>
        <v>2015</v>
      </c>
      <c r="K3261" t="str">
        <f t="shared" si="201"/>
        <v>08</v>
      </c>
      <c r="L3261" t="str">
        <f t="shared" si="202"/>
        <v>17</v>
      </c>
      <c r="M3261" s="2">
        <f t="shared" si="203"/>
        <v>42233.729166666664</v>
      </c>
      <c r="N3261" s="1">
        <f>IF(SUMPRODUCT(--ISNUMBER(SEARCH({"nasdaq.com","bloomberg.com","wsj.com","seekingalpha.com","valuewalk.com","reuters.com","forbes.com","marketwatch.com","investopedia.com","businessinsider.com","analystratings.com"},B3261)))&gt;0,1,0)</f>
        <v>0</v>
      </c>
      <c r="O3261" t="s">
        <v>3935</v>
      </c>
    </row>
    <row r="3262" spans="1:15" x14ac:dyDescent="0.35">
      <c r="A3262">
        <v>1.0638297872340401</v>
      </c>
      <c r="B3262" t="s">
        <v>1480</v>
      </c>
      <c r="C3262" t="s">
        <v>2979</v>
      </c>
      <c r="D3262">
        <v>20151231053000</v>
      </c>
      <c r="E3262" s="1">
        <f>IF(SUMPRODUCT(--ISNUMBER(SEARCH({"ECON_EARNINGSREPORT","ECON_STOCKMARKET"},C3262)))&gt;0,1,0)</f>
        <v>1</v>
      </c>
      <c r="F3262" s="1">
        <f>IF(SUMPRODUCT(--ISNUMBER(SEARCH({"ENV_"},C3262)))&gt;0,1,0)</f>
        <v>0</v>
      </c>
      <c r="G3262" s="1">
        <f>IF(SUMPRODUCT(--ISNUMBER(SEARCH({"DISCRIMINATION","HARASSMENT","HATE_SPEECH","GENDER_VIOLENCE"},C3262)))&gt;0,1,0)</f>
        <v>0</v>
      </c>
      <c r="H3262" s="1">
        <f>IF(SUMPRODUCT(--ISNUMBER(SEARCH({"LEGALIZE","LEGISLATION","TRIAL"},C3262)))&gt;0,1,0)</f>
        <v>0</v>
      </c>
      <c r="I3262" s="1">
        <f>IF(SUMPRODUCT(--ISNUMBER(SEARCH({"LEADER"},C3262)))&gt;0,1,0)</f>
        <v>0</v>
      </c>
      <c r="J3262" t="str">
        <f t="shared" si="200"/>
        <v>2015</v>
      </c>
      <c r="K3262" t="str">
        <f t="shared" si="201"/>
        <v>12</v>
      </c>
      <c r="L3262" t="str">
        <f t="shared" si="202"/>
        <v>31</v>
      </c>
      <c r="M3262" s="2">
        <f t="shared" si="203"/>
        <v>42369.229166666664</v>
      </c>
      <c r="N3262" s="1">
        <f>IF(SUMPRODUCT(--ISNUMBER(SEARCH({"nasdaq.com","bloomberg.com","wsj.com","seekingalpha.com","valuewalk.com","reuters.com","forbes.com","marketwatch.com","investopedia.com","businessinsider.com","analystratings.com"},B3262)))&gt;0,1,0)</f>
        <v>0</v>
      </c>
      <c r="O3262" t="s">
        <v>3935</v>
      </c>
    </row>
    <row r="3263" spans="1:15" x14ac:dyDescent="0.35">
      <c r="A3263">
        <v>-1.03896103896104</v>
      </c>
      <c r="B3263" t="s">
        <v>332</v>
      </c>
      <c r="C3263" t="s">
        <v>2980</v>
      </c>
      <c r="D3263">
        <v>20150820144500</v>
      </c>
      <c r="E3263" s="1">
        <f>IF(SUMPRODUCT(--ISNUMBER(SEARCH({"ECON_EARNINGSREPORT","ECON_STOCKMARKET"},C3263)))&gt;0,1,0)</f>
        <v>1</v>
      </c>
      <c r="F3263" s="1">
        <f>IF(SUMPRODUCT(--ISNUMBER(SEARCH({"ENV_"},C3263)))&gt;0,1,0)</f>
        <v>1</v>
      </c>
      <c r="G3263" s="1">
        <f>IF(SUMPRODUCT(--ISNUMBER(SEARCH({"DISCRIMINATION","HARASSMENT","HATE_SPEECH","GENDER_VIOLENCE"},C3263)))&gt;0,1,0)</f>
        <v>0</v>
      </c>
      <c r="H3263" s="1">
        <f>IF(SUMPRODUCT(--ISNUMBER(SEARCH({"LEGALIZE","LEGISLATION","TRIAL"},C3263)))&gt;0,1,0)</f>
        <v>0</v>
      </c>
      <c r="I3263" s="1">
        <f>IF(SUMPRODUCT(--ISNUMBER(SEARCH({"LEADER"},C3263)))&gt;0,1,0)</f>
        <v>0</v>
      </c>
      <c r="J3263" t="str">
        <f t="shared" si="200"/>
        <v>2015</v>
      </c>
      <c r="K3263" t="str">
        <f t="shared" si="201"/>
        <v>08</v>
      </c>
      <c r="L3263" t="str">
        <f t="shared" si="202"/>
        <v>20</v>
      </c>
      <c r="M3263" s="2">
        <f t="shared" si="203"/>
        <v>42236.614583333336</v>
      </c>
      <c r="N3263" s="1">
        <f>IF(SUMPRODUCT(--ISNUMBER(SEARCH({"nasdaq.com","bloomberg.com","wsj.com","seekingalpha.com","valuewalk.com","reuters.com","forbes.com","marketwatch.com","investopedia.com","businessinsider.com","analystratings.com"},B3263)))&gt;0,1,0)</f>
        <v>0</v>
      </c>
      <c r="O3263" t="s">
        <v>3935</v>
      </c>
    </row>
    <row r="3264" spans="1:15" x14ac:dyDescent="0.35">
      <c r="A3264">
        <v>1.17056856187291</v>
      </c>
      <c r="B3264" t="s">
        <v>1633</v>
      </c>
      <c r="C3264" t="s">
        <v>2981</v>
      </c>
      <c r="D3264">
        <v>20151222163000</v>
      </c>
      <c r="E3264" s="1">
        <f>IF(SUMPRODUCT(--ISNUMBER(SEARCH({"ECON_EARNINGSREPORT","ECON_STOCKMARKET"},C3264)))&gt;0,1,0)</f>
        <v>1</v>
      </c>
      <c r="F3264" s="1">
        <f>IF(SUMPRODUCT(--ISNUMBER(SEARCH({"ENV_"},C3264)))&gt;0,1,0)</f>
        <v>0</v>
      </c>
      <c r="G3264" s="1">
        <f>IF(SUMPRODUCT(--ISNUMBER(SEARCH({"DISCRIMINATION","HARASSMENT","HATE_SPEECH","GENDER_VIOLENCE"},C3264)))&gt;0,1,0)</f>
        <v>0</v>
      </c>
      <c r="H3264" s="1">
        <f>IF(SUMPRODUCT(--ISNUMBER(SEARCH({"LEGALIZE","LEGISLATION","TRIAL"},C3264)))&gt;0,1,0)</f>
        <v>0</v>
      </c>
      <c r="I3264" s="1">
        <f>IF(SUMPRODUCT(--ISNUMBER(SEARCH({"LEADER"},C3264)))&gt;0,1,0)</f>
        <v>0</v>
      </c>
      <c r="J3264" t="str">
        <f t="shared" si="200"/>
        <v>2015</v>
      </c>
      <c r="K3264" t="str">
        <f t="shared" si="201"/>
        <v>12</v>
      </c>
      <c r="L3264" t="str">
        <f t="shared" si="202"/>
        <v>22</v>
      </c>
      <c r="M3264" s="2">
        <f t="shared" si="203"/>
        <v>42360.6875</v>
      </c>
      <c r="N3264" s="1">
        <f>IF(SUMPRODUCT(--ISNUMBER(SEARCH({"nasdaq.com","bloomberg.com","wsj.com","seekingalpha.com","valuewalk.com","reuters.com","forbes.com","marketwatch.com","investopedia.com","businessinsider.com","analystratings.com"},B3264)))&gt;0,1,0)</f>
        <v>0</v>
      </c>
      <c r="O3264" t="s">
        <v>3935</v>
      </c>
    </row>
    <row r="3265" spans="1:15" x14ac:dyDescent="0.35">
      <c r="A3265">
        <v>1.14135206321335</v>
      </c>
      <c r="B3265" t="s">
        <v>346</v>
      </c>
      <c r="C3265" t="s">
        <v>1643</v>
      </c>
      <c r="D3265">
        <v>20151214110000</v>
      </c>
      <c r="E3265" s="1">
        <f>IF(SUMPRODUCT(--ISNUMBER(SEARCH({"ECON_EARNINGSREPORT","ECON_STOCKMARKET"},C3265)))&gt;0,1,0)</f>
        <v>1</v>
      </c>
      <c r="F3265" s="1">
        <f>IF(SUMPRODUCT(--ISNUMBER(SEARCH({"ENV_"},C3265)))&gt;0,1,0)</f>
        <v>0</v>
      </c>
      <c r="G3265" s="1">
        <f>IF(SUMPRODUCT(--ISNUMBER(SEARCH({"DISCRIMINATION","HARASSMENT","HATE_SPEECH","GENDER_VIOLENCE"},C3265)))&gt;0,1,0)</f>
        <v>0</v>
      </c>
      <c r="H3265" s="1">
        <f>IF(SUMPRODUCT(--ISNUMBER(SEARCH({"LEGALIZE","LEGISLATION","TRIAL"},C3265)))&gt;0,1,0)</f>
        <v>0</v>
      </c>
      <c r="I3265" s="1">
        <f>IF(SUMPRODUCT(--ISNUMBER(SEARCH({"LEADER"},C3265)))&gt;0,1,0)</f>
        <v>1</v>
      </c>
      <c r="J3265" t="str">
        <f t="shared" si="200"/>
        <v>2015</v>
      </c>
      <c r="K3265" t="str">
        <f t="shared" si="201"/>
        <v>12</v>
      </c>
      <c r="L3265" t="str">
        <f t="shared" si="202"/>
        <v>14</v>
      </c>
      <c r="M3265" s="2">
        <f t="shared" si="203"/>
        <v>42352.458333333336</v>
      </c>
      <c r="N3265" s="1">
        <f>IF(SUMPRODUCT(--ISNUMBER(SEARCH({"nasdaq.com","bloomberg.com","wsj.com","seekingalpha.com","valuewalk.com","reuters.com","forbes.com","marketwatch.com","investopedia.com","businessinsider.com","analystratings.com"},B3265)))&gt;0,1,0)</f>
        <v>0</v>
      </c>
      <c r="O3265" t="s">
        <v>3935</v>
      </c>
    </row>
    <row r="3266" spans="1:15" x14ac:dyDescent="0.35">
      <c r="A3266">
        <v>2.9795158286778398</v>
      </c>
      <c r="B3266" t="s">
        <v>1633</v>
      </c>
      <c r="C3266" t="s">
        <v>2982</v>
      </c>
      <c r="D3266">
        <v>20160106194500</v>
      </c>
      <c r="E3266" s="1">
        <f>IF(SUMPRODUCT(--ISNUMBER(SEARCH({"ECON_EARNINGSREPORT","ECON_STOCKMARKET"},C3266)))&gt;0,1,0)</f>
        <v>1</v>
      </c>
      <c r="F3266" s="1">
        <f>IF(SUMPRODUCT(--ISNUMBER(SEARCH({"ENV_"},C3266)))&gt;0,1,0)</f>
        <v>0</v>
      </c>
      <c r="G3266" s="1">
        <f>IF(SUMPRODUCT(--ISNUMBER(SEARCH({"DISCRIMINATION","HARASSMENT","HATE_SPEECH","GENDER_VIOLENCE"},C3266)))&gt;0,1,0)</f>
        <v>0</v>
      </c>
      <c r="H3266" s="1">
        <f>IF(SUMPRODUCT(--ISNUMBER(SEARCH({"LEGALIZE","LEGISLATION","TRIAL"},C3266)))&gt;0,1,0)</f>
        <v>0</v>
      </c>
      <c r="I3266" s="1">
        <f>IF(SUMPRODUCT(--ISNUMBER(SEARCH({"LEADER"},C3266)))&gt;0,1,0)</f>
        <v>1</v>
      </c>
      <c r="J3266" t="str">
        <f t="shared" si="200"/>
        <v>2016</v>
      </c>
      <c r="K3266" t="str">
        <f t="shared" si="201"/>
        <v>01</v>
      </c>
      <c r="L3266" t="str">
        <f t="shared" si="202"/>
        <v>06</v>
      </c>
      <c r="M3266" s="2">
        <f t="shared" si="203"/>
        <v>42375.822916666664</v>
      </c>
      <c r="N3266" s="1">
        <f>IF(SUMPRODUCT(--ISNUMBER(SEARCH({"nasdaq.com","bloomberg.com","wsj.com","seekingalpha.com","valuewalk.com","reuters.com","forbes.com","marketwatch.com","investopedia.com","businessinsider.com","analystratings.com"},B3266)))&gt;0,1,0)</f>
        <v>0</v>
      </c>
      <c r="O3266" t="s">
        <v>3935</v>
      </c>
    </row>
    <row r="3267" spans="1:15" x14ac:dyDescent="0.35">
      <c r="A3267">
        <v>-0.74074074074074003</v>
      </c>
      <c r="B3267" t="s">
        <v>51</v>
      </c>
      <c r="C3267" t="s">
        <v>2983</v>
      </c>
      <c r="D3267">
        <v>20151204231500</v>
      </c>
      <c r="E3267" s="1">
        <f>IF(SUMPRODUCT(--ISNUMBER(SEARCH({"ECON_EARNINGSREPORT","ECON_STOCKMARKET"},C3267)))&gt;0,1,0)</f>
        <v>1</v>
      </c>
      <c r="F3267" s="1">
        <f>IF(SUMPRODUCT(--ISNUMBER(SEARCH({"ENV_"},C3267)))&gt;0,1,0)</f>
        <v>0</v>
      </c>
      <c r="G3267" s="1">
        <f>IF(SUMPRODUCT(--ISNUMBER(SEARCH({"DISCRIMINATION","HARASSMENT","HATE_SPEECH","GENDER_VIOLENCE"},C3267)))&gt;0,1,0)</f>
        <v>0</v>
      </c>
      <c r="H3267" s="1">
        <f>IF(SUMPRODUCT(--ISNUMBER(SEARCH({"LEGALIZE","LEGISLATION","TRIAL"},C3267)))&gt;0,1,0)</f>
        <v>0</v>
      </c>
      <c r="I3267" s="1">
        <f>IF(SUMPRODUCT(--ISNUMBER(SEARCH({"LEADER"},C3267)))&gt;0,1,0)</f>
        <v>0</v>
      </c>
      <c r="J3267" t="str">
        <f t="shared" ref="J3267:J3330" si="204">LEFT(D3267,4)</f>
        <v>2015</v>
      </c>
      <c r="K3267" t="str">
        <f t="shared" ref="K3267:K3330" si="205">MID(D3267,5,2)</f>
        <v>12</v>
      </c>
      <c r="L3267" t="str">
        <f t="shared" ref="L3267:L3330" si="206">MID(D3267,7,2)</f>
        <v>04</v>
      </c>
      <c r="M3267" s="2">
        <f t="shared" ref="M3267:M3330" si="207">DATE(LEFT(D3267,4),MID(D3267,5,2),MID(D3267,7,2))+TIME(MID(D3267,9,2),MID(D3267,11,2),RIGHT(D3267,2))</f>
        <v>42342.96875</v>
      </c>
      <c r="N3267" s="1">
        <f>IF(SUMPRODUCT(--ISNUMBER(SEARCH({"nasdaq.com","bloomberg.com","wsj.com","seekingalpha.com","valuewalk.com","reuters.com","forbes.com","marketwatch.com","investopedia.com","businessinsider.com","analystratings.com"},B3267)))&gt;0,1,0)</f>
        <v>0</v>
      </c>
      <c r="O3267" t="s">
        <v>3935</v>
      </c>
    </row>
    <row r="3268" spans="1:15" x14ac:dyDescent="0.35">
      <c r="A3268">
        <v>1.00882723833544</v>
      </c>
      <c r="B3268" t="s">
        <v>1448</v>
      </c>
      <c r="C3268" t="s">
        <v>2984</v>
      </c>
      <c r="D3268">
        <v>20151128221500</v>
      </c>
      <c r="E3268" s="1">
        <f>IF(SUMPRODUCT(--ISNUMBER(SEARCH({"ECON_EARNINGSREPORT","ECON_STOCKMARKET"},C3268)))&gt;0,1,0)</f>
        <v>1</v>
      </c>
      <c r="F3268" s="1">
        <f>IF(SUMPRODUCT(--ISNUMBER(SEARCH({"ENV_"},C3268)))&gt;0,1,0)</f>
        <v>1</v>
      </c>
      <c r="G3268" s="1">
        <f>IF(SUMPRODUCT(--ISNUMBER(SEARCH({"DISCRIMINATION","HARASSMENT","HATE_SPEECH","GENDER_VIOLENCE"},C3268)))&gt;0,1,0)</f>
        <v>0</v>
      </c>
      <c r="H3268" s="1">
        <f>IF(SUMPRODUCT(--ISNUMBER(SEARCH({"LEGALIZE","LEGISLATION","TRIAL"},C3268)))&gt;0,1,0)</f>
        <v>0</v>
      </c>
      <c r="I3268" s="1">
        <f>IF(SUMPRODUCT(--ISNUMBER(SEARCH({"LEADER"},C3268)))&gt;0,1,0)</f>
        <v>1</v>
      </c>
      <c r="J3268" t="str">
        <f t="shared" si="204"/>
        <v>2015</v>
      </c>
      <c r="K3268" t="str">
        <f t="shared" si="205"/>
        <v>11</v>
      </c>
      <c r="L3268" t="str">
        <f t="shared" si="206"/>
        <v>28</v>
      </c>
      <c r="M3268" s="2">
        <f t="shared" si="207"/>
        <v>42336.927083333336</v>
      </c>
      <c r="N3268" s="1">
        <f>IF(SUMPRODUCT(--ISNUMBER(SEARCH({"nasdaq.com","bloomberg.com","wsj.com","seekingalpha.com","valuewalk.com","reuters.com","forbes.com","marketwatch.com","investopedia.com","businessinsider.com","analystratings.com"},B3268)))&gt;0,1,0)</f>
        <v>0</v>
      </c>
      <c r="O3268" t="s">
        <v>3935</v>
      </c>
    </row>
    <row r="3269" spans="1:15" x14ac:dyDescent="0.35">
      <c r="A3269">
        <v>-1.6055045871559599</v>
      </c>
      <c r="B3269" t="s">
        <v>303</v>
      </c>
      <c r="C3269" t="s">
        <v>2985</v>
      </c>
      <c r="D3269">
        <v>20150715063000</v>
      </c>
      <c r="E3269" s="1">
        <f>IF(SUMPRODUCT(--ISNUMBER(SEARCH({"ECON_EARNINGSREPORT","ECON_STOCKMARKET"},C3269)))&gt;0,1,0)</f>
        <v>1</v>
      </c>
      <c r="F3269" s="1">
        <f>IF(SUMPRODUCT(--ISNUMBER(SEARCH({"ENV_"},C3269)))&gt;0,1,0)</f>
        <v>0</v>
      </c>
      <c r="G3269" s="1">
        <f>IF(SUMPRODUCT(--ISNUMBER(SEARCH({"DISCRIMINATION","HARASSMENT","HATE_SPEECH","GENDER_VIOLENCE"},C3269)))&gt;0,1,0)</f>
        <v>0</v>
      </c>
      <c r="H3269" s="1">
        <f>IF(SUMPRODUCT(--ISNUMBER(SEARCH({"LEGALIZE","LEGISLATION","TRIAL"},C3269)))&gt;0,1,0)</f>
        <v>0</v>
      </c>
      <c r="I3269" s="1">
        <f>IF(SUMPRODUCT(--ISNUMBER(SEARCH({"LEADER"},C3269)))&gt;0,1,0)</f>
        <v>0</v>
      </c>
      <c r="J3269" t="str">
        <f t="shared" si="204"/>
        <v>2015</v>
      </c>
      <c r="K3269" t="str">
        <f t="shared" si="205"/>
        <v>07</v>
      </c>
      <c r="L3269" t="str">
        <f t="shared" si="206"/>
        <v>15</v>
      </c>
      <c r="M3269" s="2">
        <f t="shared" si="207"/>
        <v>42200.270833333336</v>
      </c>
      <c r="N3269" s="1">
        <f>IF(SUMPRODUCT(--ISNUMBER(SEARCH({"nasdaq.com","bloomberg.com","wsj.com","seekingalpha.com","valuewalk.com","reuters.com","forbes.com","marketwatch.com","investopedia.com","businessinsider.com","analystratings.com"},B3269)))&gt;0,1,0)</f>
        <v>0</v>
      </c>
      <c r="O3269" t="s">
        <v>3935</v>
      </c>
    </row>
    <row r="3270" spans="1:15" x14ac:dyDescent="0.35">
      <c r="A3270">
        <v>-1.17508813160987</v>
      </c>
      <c r="B3270" t="s">
        <v>2986</v>
      </c>
      <c r="C3270" t="s">
        <v>2285</v>
      </c>
      <c r="D3270">
        <v>20150714220000</v>
      </c>
      <c r="E3270" s="1">
        <f>IF(SUMPRODUCT(--ISNUMBER(SEARCH({"ECON_EARNINGSREPORT","ECON_STOCKMARKET"},C3270)))&gt;0,1,0)</f>
        <v>1</v>
      </c>
      <c r="F3270" s="1">
        <f>IF(SUMPRODUCT(--ISNUMBER(SEARCH({"ENV_"},C3270)))&gt;0,1,0)</f>
        <v>1</v>
      </c>
      <c r="G3270" s="1">
        <f>IF(SUMPRODUCT(--ISNUMBER(SEARCH({"DISCRIMINATION","HARASSMENT","HATE_SPEECH","GENDER_VIOLENCE"},C3270)))&gt;0,1,0)</f>
        <v>0</v>
      </c>
      <c r="H3270" s="1">
        <f>IF(SUMPRODUCT(--ISNUMBER(SEARCH({"LEGALIZE","LEGISLATION","TRIAL"},C3270)))&gt;0,1,0)</f>
        <v>0</v>
      </c>
      <c r="I3270" s="1">
        <f>IF(SUMPRODUCT(--ISNUMBER(SEARCH({"LEADER"},C3270)))&gt;0,1,0)</f>
        <v>1</v>
      </c>
      <c r="J3270" t="str">
        <f t="shared" si="204"/>
        <v>2015</v>
      </c>
      <c r="K3270" t="str">
        <f t="shared" si="205"/>
        <v>07</v>
      </c>
      <c r="L3270" t="str">
        <f t="shared" si="206"/>
        <v>14</v>
      </c>
      <c r="M3270" s="2">
        <f t="shared" si="207"/>
        <v>42199.916666666664</v>
      </c>
      <c r="N3270" s="1">
        <f>IF(SUMPRODUCT(--ISNUMBER(SEARCH({"nasdaq.com","bloomberg.com","wsj.com","seekingalpha.com","valuewalk.com","reuters.com","forbes.com","marketwatch.com","investopedia.com","businessinsider.com","analystratings.com"},B3270)))&gt;0,1,0)</f>
        <v>0</v>
      </c>
      <c r="O3270" t="s">
        <v>3935</v>
      </c>
    </row>
    <row r="3271" spans="1:15" x14ac:dyDescent="0.35">
      <c r="A3271">
        <v>0.67567567567567599</v>
      </c>
      <c r="B3271" t="s">
        <v>1448</v>
      </c>
      <c r="D3271">
        <v>20150619201500</v>
      </c>
      <c r="E3271" s="1">
        <f>IF(SUMPRODUCT(--ISNUMBER(SEARCH({"ECON_EARNINGSREPORT","ECON_STOCKMARKET"},C3271)))&gt;0,1,0)</f>
        <v>0</v>
      </c>
      <c r="F3271" s="1">
        <f>IF(SUMPRODUCT(--ISNUMBER(SEARCH({"ENV_"},C3271)))&gt;0,1,0)</f>
        <v>0</v>
      </c>
      <c r="G3271" s="1">
        <f>IF(SUMPRODUCT(--ISNUMBER(SEARCH({"DISCRIMINATION","HARASSMENT","HATE_SPEECH","GENDER_VIOLENCE"},C3271)))&gt;0,1,0)</f>
        <v>0</v>
      </c>
      <c r="H3271" s="1">
        <f>IF(SUMPRODUCT(--ISNUMBER(SEARCH({"LEGALIZE","LEGISLATION","TRIAL"},C3271)))&gt;0,1,0)</f>
        <v>0</v>
      </c>
      <c r="I3271" s="1">
        <f>IF(SUMPRODUCT(--ISNUMBER(SEARCH({"LEADER"},C3271)))&gt;0,1,0)</f>
        <v>0</v>
      </c>
      <c r="J3271" t="str">
        <f t="shared" si="204"/>
        <v>2015</v>
      </c>
      <c r="K3271" t="str">
        <f t="shared" si="205"/>
        <v>06</v>
      </c>
      <c r="L3271" t="str">
        <f t="shared" si="206"/>
        <v>19</v>
      </c>
      <c r="M3271" s="2">
        <f t="shared" si="207"/>
        <v>42174.84375</v>
      </c>
      <c r="N3271" s="1">
        <f>IF(SUMPRODUCT(--ISNUMBER(SEARCH({"nasdaq.com","bloomberg.com","wsj.com","seekingalpha.com","valuewalk.com","reuters.com","forbes.com","marketwatch.com","investopedia.com","businessinsider.com","analystratings.com"},B3271)))&gt;0,1,0)</f>
        <v>0</v>
      </c>
      <c r="O3271" t="s">
        <v>3935</v>
      </c>
    </row>
    <row r="3272" spans="1:15" x14ac:dyDescent="0.35">
      <c r="A3272">
        <v>1.5290519877675799</v>
      </c>
      <c r="B3272" t="s">
        <v>1480</v>
      </c>
      <c r="C3272" t="s">
        <v>2987</v>
      </c>
      <c r="D3272">
        <v>20150716183000</v>
      </c>
      <c r="E3272" s="1">
        <f>IF(SUMPRODUCT(--ISNUMBER(SEARCH({"ECON_EARNINGSREPORT","ECON_STOCKMARKET"},C3272)))&gt;0,1,0)</f>
        <v>1</v>
      </c>
      <c r="F3272" s="1">
        <f>IF(SUMPRODUCT(--ISNUMBER(SEARCH({"ENV_"},C3272)))&gt;0,1,0)</f>
        <v>0</v>
      </c>
      <c r="G3272" s="1">
        <f>IF(SUMPRODUCT(--ISNUMBER(SEARCH({"DISCRIMINATION","HARASSMENT","HATE_SPEECH","GENDER_VIOLENCE"},C3272)))&gt;0,1,0)</f>
        <v>0</v>
      </c>
      <c r="H3272" s="1">
        <f>IF(SUMPRODUCT(--ISNUMBER(SEARCH({"LEGALIZE","LEGISLATION","TRIAL"},C3272)))&gt;0,1,0)</f>
        <v>0</v>
      </c>
      <c r="I3272" s="1">
        <f>IF(SUMPRODUCT(--ISNUMBER(SEARCH({"LEADER"},C3272)))&gt;0,1,0)</f>
        <v>0</v>
      </c>
      <c r="J3272" t="str">
        <f t="shared" si="204"/>
        <v>2015</v>
      </c>
      <c r="K3272" t="str">
        <f t="shared" si="205"/>
        <v>07</v>
      </c>
      <c r="L3272" t="str">
        <f t="shared" si="206"/>
        <v>16</v>
      </c>
      <c r="M3272" s="2">
        <f t="shared" si="207"/>
        <v>42201.770833333336</v>
      </c>
      <c r="N3272" s="1">
        <f>IF(SUMPRODUCT(--ISNUMBER(SEARCH({"nasdaq.com","bloomberg.com","wsj.com","seekingalpha.com","valuewalk.com","reuters.com","forbes.com","marketwatch.com","investopedia.com","businessinsider.com","analystratings.com"},B3272)))&gt;0,1,0)</f>
        <v>0</v>
      </c>
      <c r="O3272" t="s">
        <v>3935</v>
      </c>
    </row>
    <row r="3273" spans="1:15" x14ac:dyDescent="0.35">
      <c r="A3273">
        <v>-1.5358361774744</v>
      </c>
      <c r="B3273" t="s">
        <v>51</v>
      </c>
      <c r="C3273" t="s">
        <v>2988</v>
      </c>
      <c r="D3273">
        <v>20150807181500</v>
      </c>
      <c r="E3273" s="1">
        <f>IF(SUMPRODUCT(--ISNUMBER(SEARCH({"ECON_EARNINGSREPORT","ECON_STOCKMARKET"},C3273)))&gt;0,1,0)</f>
        <v>1</v>
      </c>
      <c r="F3273" s="1">
        <f>IF(SUMPRODUCT(--ISNUMBER(SEARCH({"ENV_"},C3273)))&gt;0,1,0)</f>
        <v>0</v>
      </c>
      <c r="G3273" s="1">
        <f>IF(SUMPRODUCT(--ISNUMBER(SEARCH({"DISCRIMINATION","HARASSMENT","HATE_SPEECH","GENDER_VIOLENCE"},C3273)))&gt;0,1,0)</f>
        <v>0</v>
      </c>
      <c r="H3273" s="1">
        <f>IF(SUMPRODUCT(--ISNUMBER(SEARCH({"LEGALIZE","LEGISLATION","TRIAL"},C3273)))&gt;0,1,0)</f>
        <v>0</v>
      </c>
      <c r="I3273" s="1">
        <f>IF(SUMPRODUCT(--ISNUMBER(SEARCH({"LEADER"},C3273)))&gt;0,1,0)</f>
        <v>0</v>
      </c>
      <c r="J3273" t="str">
        <f t="shared" si="204"/>
        <v>2015</v>
      </c>
      <c r="K3273" t="str">
        <f t="shared" si="205"/>
        <v>08</v>
      </c>
      <c r="L3273" t="str">
        <f t="shared" si="206"/>
        <v>07</v>
      </c>
      <c r="M3273" s="2">
        <f t="shared" si="207"/>
        <v>42223.760416666664</v>
      </c>
      <c r="N3273" s="1">
        <f>IF(SUMPRODUCT(--ISNUMBER(SEARCH({"nasdaq.com","bloomberg.com","wsj.com","seekingalpha.com","valuewalk.com","reuters.com","forbes.com","marketwatch.com","investopedia.com","businessinsider.com","analystratings.com"},B3273)))&gt;0,1,0)</f>
        <v>0</v>
      </c>
      <c r="O3273" t="s">
        <v>3935</v>
      </c>
    </row>
    <row r="3274" spans="1:15" x14ac:dyDescent="0.35">
      <c r="A3274">
        <v>-0.73529411764705899</v>
      </c>
      <c r="B3274" t="s">
        <v>98</v>
      </c>
      <c r="C3274" t="s">
        <v>2989</v>
      </c>
      <c r="D3274">
        <v>20150928214500</v>
      </c>
      <c r="E3274" s="1">
        <f>IF(SUMPRODUCT(--ISNUMBER(SEARCH({"ECON_EARNINGSREPORT","ECON_STOCKMARKET"},C3274)))&gt;0,1,0)</f>
        <v>1</v>
      </c>
      <c r="F3274" s="1">
        <f>IF(SUMPRODUCT(--ISNUMBER(SEARCH({"ENV_"},C3274)))&gt;0,1,0)</f>
        <v>0</v>
      </c>
      <c r="G3274" s="1">
        <f>IF(SUMPRODUCT(--ISNUMBER(SEARCH({"DISCRIMINATION","HARASSMENT","HATE_SPEECH","GENDER_VIOLENCE"},C3274)))&gt;0,1,0)</f>
        <v>0</v>
      </c>
      <c r="H3274" s="1">
        <f>IF(SUMPRODUCT(--ISNUMBER(SEARCH({"LEGALIZE","LEGISLATION","TRIAL"},C3274)))&gt;0,1,0)</f>
        <v>0</v>
      </c>
      <c r="I3274" s="1">
        <f>IF(SUMPRODUCT(--ISNUMBER(SEARCH({"LEADER"},C3274)))&gt;0,1,0)</f>
        <v>0</v>
      </c>
      <c r="J3274" t="str">
        <f t="shared" si="204"/>
        <v>2015</v>
      </c>
      <c r="K3274" t="str">
        <f t="shared" si="205"/>
        <v>09</v>
      </c>
      <c r="L3274" t="str">
        <f t="shared" si="206"/>
        <v>28</v>
      </c>
      <c r="M3274" s="2">
        <f t="shared" si="207"/>
        <v>42275.90625</v>
      </c>
      <c r="N3274" s="1">
        <f>IF(SUMPRODUCT(--ISNUMBER(SEARCH({"nasdaq.com","bloomberg.com","wsj.com","seekingalpha.com","valuewalk.com","reuters.com","forbes.com","marketwatch.com","investopedia.com","businessinsider.com","analystratings.com"},B3274)))&gt;0,1,0)</f>
        <v>0</v>
      </c>
      <c r="O3274" t="s">
        <v>3935</v>
      </c>
    </row>
    <row r="3275" spans="1:15" x14ac:dyDescent="0.35">
      <c r="A3275">
        <v>0</v>
      </c>
      <c r="B3275" t="s">
        <v>98</v>
      </c>
      <c r="D3275">
        <v>20150730110000</v>
      </c>
      <c r="E3275" s="1">
        <f>IF(SUMPRODUCT(--ISNUMBER(SEARCH({"ECON_EARNINGSREPORT","ECON_STOCKMARKET"},C3275)))&gt;0,1,0)</f>
        <v>0</v>
      </c>
      <c r="F3275" s="1">
        <f>IF(SUMPRODUCT(--ISNUMBER(SEARCH({"ENV_"},C3275)))&gt;0,1,0)</f>
        <v>0</v>
      </c>
      <c r="G3275" s="1">
        <f>IF(SUMPRODUCT(--ISNUMBER(SEARCH({"DISCRIMINATION","HARASSMENT","HATE_SPEECH","GENDER_VIOLENCE"},C3275)))&gt;0,1,0)</f>
        <v>0</v>
      </c>
      <c r="H3275" s="1">
        <f>IF(SUMPRODUCT(--ISNUMBER(SEARCH({"LEGALIZE","LEGISLATION","TRIAL"},C3275)))&gt;0,1,0)</f>
        <v>0</v>
      </c>
      <c r="I3275" s="1">
        <f>IF(SUMPRODUCT(--ISNUMBER(SEARCH({"LEADER"},C3275)))&gt;0,1,0)</f>
        <v>0</v>
      </c>
      <c r="J3275" t="str">
        <f t="shared" si="204"/>
        <v>2015</v>
      </c>
      <c r="K3275" t="str">
        <f t="shared" si="205"/>
        <v>07</v>
      </c>
      <c r="L3275" t="str">
        <f t="shared" si="206"/>
        <v>30</v>
      </c>
      <c r="M3275" s="2">
        <f t="shared" si="207"/>
        <v>42215.458333333336</v>
      </c>
      <c r="N3275" s="1">
        <f>IF(SUMPRODUCT(--ISNUMBER(SEARCH({"nasdaq.com","bloomberg.com","wsj.com","seekingalpha.com","valuewalk.com","reuters.com","forbes.com","marketwatch.com","investopedia.com","businessinsider.com","analystratings.com"},B3275)))&gt;0,1,0)</f>
        <v>0</v>
      </c>
      <c r="O3275" t="s">
        <v>3935</v>
      </c>
    </row>
    <row r="3276" spans="1:15" x14ac:dyDescent="0.35">
      <c r="A3276">
        <v>0</v>
      </c>
      <c r="B3276" t="s">
        <v>1538</v>
      </c>
      <c r="C3276" t="s">
        <v>2990</v>
      </c>
      <c r="D3276">
        <v>20160219211500</v>
      </c>
      <c r="E3276" s="1">
        <f>IF(SUMPRODUCT(--ISNUMBER(SEARCH({"ECON_EARNINGSREPORT","ECON_STOCKMARKET"},C3276)))&gt;0,1,0)</f>
        <v>0</v>
      </c>
      <c r="F3276" s="1">
        <f>IF(SUMPRODUCT(--ISNUMBER(SEARCH({"ENV_"},C3276)))&gt;0,1,0)</f>
        <v>1</v>
      </c>
      <c r="G3276" s="1">
        <f>IF(SUMPRODUCT(--ISNUMBER(SEARCH({"DISCRIMINATION","HARASSMENT","HATE_SPEECH","GENDER_VIOLENCE"},C3276)))&gt;0,1,0)</f>
        <v>0</v>
      </c>
      <c r="H3276" s="1">
        <f>IF(SUMPRODUCT(--ISNUMBER(SEARCH({"LEGALIZE","LEGISLATION","TRIAL"},C3276)))&gt;0,1,0)</f>
        <v>0</v>
      </c>
      <c r="I3276" s="1">
        <f>IF(SUMPRODUCT(--ISNUMBER(SEARCH({"LEADER"},C3276)))&gt;0,1,0)</f>
        <v>0</v>
      </c>
      <c r="J3276" t="str">
        <f t="shared" si="204"/>
        <v>2016</v>
      </c>
      <c r="K3276" t="str">
        <f t="shared" si="205"/>
        <v>02</v>
      </c>
      <c r="L3276" t="str">
        <f t="shared" si="206"/>
        <v>19</v>
      </c>
      <c r="M3276" s="2">
        <f t="shared" si="207"/>
        <v>42419.885416666664</v>
      </c>
      <c r="N3276" s="1">
        <f>IF(SUMPRODUCT(--ISNUMBER(SEARCH({"nasdaq.com","bloomberg.com","wsj.com","seekingalpha.com","valuewalk.com","reuters.com","forbes.com","marketwatch.com","investopedia.com","businessinsider.com","analystratings.com"},B3276)))&gt;0,1,0)</f>
        <v>0</v>
      </c>
      <c r="O3276" t="s">
        <v>3935</v>
      </c>
    </row>
    <row r="3277" spans="1:15" x14ac:dyDescent="0.35">
      <c r="A3277">
        <v>0.123915737298637</v>
      </c>
      <c r="B3277" t="s">
        <v>107</v>
      </c>
      <c r="C3277" t="s">
        <v>2991</v>
      </c>
      <c r="D3277">
        <v>20160527153000</v>
      </c>
      <c r="E3277" s="1">
        <f>IF(SUMPRODUCT(--ISNUMBER(SEARCH({"ECON_EARNINGSREPORT","ECON_STOCKMARKET"},C3277)))&gt;0,1,0)</f>
        <v>1</v>
      </c>
      <c r="F3277" s="1">
        <f>IF(SUMPRODUCT(--ISNUMBER(SEARCH({"ENV_"},C3277)))&gt;0,1,0)</f>
        <v>0</v>
      </c>
      <c r="G3277" s="1">
        <f>IF(SUMPRODUCT(--ISNUMBER(SEARCH({"DISCRIMINATION","HARASSMENT","HATE_SPEECH","GENDER_VIOLENCE"},C3277)))&gt;0,1,0)</f>
        <v>0</v>
      </c>
      <c r="H3277" s="1">
        <f>IF(SUMPRODUCT(--ISNUMBER(SEARCH({"LEGALIZE","LEGISLATION","TRIAL"},C3277)))&gt;0,1,0)</f>
        <v>0</v>
      </c>
      <c r="I3277" s="1">
        <f>IF(SUMPRODUCT(--ISNUMBER(SEARCH({"LEADER"},C3277)))&gt;0,1,0)</f>
        <v>0</v>
      </c>
      <c r="J3277" t="str">
        <f t="shared" si="204"/>
        <v>2016</v>
      </c>
      <c r="K3277" t="str">
        <f t="shared" si="205"/>
        <v>05</v>
      </c>
      <c r="L3277" t="str">
        <f t="shared" si="206"/>
        <v>27</v>
      </c>
      <c r="M3277" s="2">
        <f t="shared" si="207"/>
        <v>42517.645833333336</v>
      </c>
      <c r="N3277" s="1">
        <f>IF(SUMPRODUCT(--ISNUMBER(SEARCH({"nasdaq.com","bloomberg.com","wsj.com","seekingalpha.com","valuewalk.com","reuters.com","forbes.com","marketwatch.com","investopedia.com","businessinsider.com","analystratings.com"},B3277)))&gt;0,1,0)</f>
        <v>1</v>
      </c>
      <c r="O3277" t="s">
        <v>3935</v>
      </c>
    </row>
    <row r="3278" spans="1:15" x14ac:dyDescent="0.35">
      <c r="A3278">
        <v>-3.2045240339302499</v>
      </c>
      <c r="B3278" t="s">
        <v>21</v>
      </c>
      <c r="C3278" t="s">
        <v>2992</v>
      </c>
      <c r="D3278">
        <v>20160329141500</v>
      </c>
      <c r="E3278" s="1">
        <f>IF(SUMPRODUCT(--ISNUMBER(SEARCH({"ECON_EARNINGSREPORT","ECON_STOCKMARKET"},C3278)))&gt;0,1,0)</f>
        <v>1</v>
      </c>
      <c r="F3278" s="1">
        <f>IF(SUMPRODUCT(--ISNUMBER(SEARCH({"ENV_"},C3278)))&gt;0,1,0)</f>
        <v>0</v>
      </c>
      <c r="G3278" s="1">
        <f>IF(SUMPRODUCT(--ISNUMBER(SEARCH({"DISCRIMINATION","HARASSMENT","HATE_SPEECH","GENDER_VIOLENCE"},C3278)))&gt;0,1,0)</f>
        <v>0</v>
      </c>
      <c r="H3278" s="1">
        <f>IF(SUMPRODUCT(--ISNUMBER(SEARCH({"LEGALIZE","LEGISLATION","TRIAL"},C3278)))&gt;0,1,0)</f>
        <v>0</v>
      </c>
      <c r="I3278" s="1">
        <f>IF(SUMPRODUCT(--ISNUMBER(SEARCH({"LEADER"},C3278)))&gt;0,1,0)</f>
        <v>0</v>
      </c>
      <c r="J3278" t="str">
        <f t="shared" si="204"/>
        <v>2016</v>
      </c>
      <c r="K3278" t="str">
        <f t="shared" si="205"/>
        <v>03</v>
      </c>
      <c r="L3278" t="str">
        <f t="shared" si="206"/>
        <v>29</v>
      </c>
      <c r="M3278" s="2">
        <f t="shared" si="207"/>
        <v>42458.59375</v>
      </c>
      <c r="N3278" s="1">
        <f>IF(SUMPRODUCT(--ISNUMBER(SEARCH({"nasdaq.com","bloomberg.com","wsj.com","seekingalpha.com","valuewalk.com","reuters.com","forbes.com","marketwatch.com","investopedia.com","businessinsider.com","analystratings.com"},B3278)))&gt;0,1,0)</f>
        <v>0</v>
      </c>
      <c r="O3278" t="s">
        <v>3935</v>
      </c>
    </row>
    <row r="3279" spans="1:15" x14ac:dyDescent="0.35">
      <c r="A3279">
        <v>-1.8918918918918901</v>
      </c>
      <c r="B3279" t="s">
        <v>21</v>
      </c>
      <c r="C3279" t="s">
        <v>2993</v>
      </c>
      <c r="D3279">
        <v>20150714160000</v>
      </c>
      <c r="E3279" s="1">
        <f>IF(SUMPRODUCT(--ISNUMBER(SEARCH({"ECON_EARNINGSREPORT","ECON_STOCKMARKET"},C3279)))&gt;0,1,0)</f>
        <v>1</v>
      </c>
      <c r="F3279" s="1">
        <f>IF(SUMPRODUCT(--ISNUMBER(SEARCH({"ENV_"},C3279)))&gt;0,1,0)</f>
        <v>0</v>
      </c>
      <c r="G3279" s="1">
        <f>IF(SUMPRODUCT(--ISNUMBER(SEARCH({"DISCRIMINATION","HARASSMENT","HATE_SPEECH","GENDER_VIOLENCE"},C3279)))&gt;0,1,0)</f>
        <v>0</v>
      </c>
      <c r="H3279" s="1">
        <f>IF(SUMPRODUCT(--ISNUMBER(SEARCH({"LEGALIZE","LEGISLATION","TRIAL"},C3279)))&gt;0,1,0)</f>
        <v>0</v>
      </c>
      <c r="I3279" s="1">
        <f>IF(SUMPRODUCT(--ISNUMBER(SEARCH({"LEADER"},C3279)))&gt;0,1,0)</f>
        <v>0</v>
      </c>
      <c r="J3279" t="str">
        <f t="shared" si="204"/>
        <v>2015</v>
      </c>
      <c r="K3279" t="str">
        <f t="shared" si="205"/>
        <v>07</v>
      </c>
      <c r="L3279" t="str">
        <f t="shared" si="206"/>
        <v>14</v>
      </c>
      <c r="M3279" s="2">
        <f t="shared" si="207"/>
        <v>42199.666666666664</v>
      </c>
      <c r="N3279" s="1">
        <f>IF(SUMPRODUCT(--ISNUMBER(SEARCH({"nasdaq.com","bloomberg.com","wsj.com","seekingalpha.com","valuewalk.com","reuters.com","forbes.com","marketwatch.com","investopedia.com","businessinsider.com","analystratings.com"},B3279)))&gt;0,1,0)</f>
        <v>0</v>
      </c>
      <c r="O3279" t="s">
        <v>3935</v>
      </c>
    </row>
    <row r="3280" spans="1:15" x14ac:dyDescent="0.35">
      <c r="A3280">
        <v>0.98039215686274495</v>
      </c>
      <c r="B3280" t="s">
        <v>154</v>
      </c>
      <c r="C3280" t="s">
        <v>2994</v>
      </c>
      <c r="D3280">
        <v>20160606170000</v>
      </c>
      <c r="E3280" s="1">
        <f>IF(SUMPRODUCT(--ISNUMBER(SEARCH({"ECON_EARNINGSREPORT","ECON_STOCKMARKET"},C3280)))&gt;0,1,0)</f>
        <v>0</v>
      </c>
      <c r="F3280" s="1">
        <f>IF(SUMPRODUCT(--ISNUMBER(SEARCH({"ENV_"},C3280)))&gt;0,1,0)</f>
        <v>0</v>
      </c>
      <c r="G3280" s="1">
        <f>IF(SUMPRODUCT(--ISNUMBER(SEARCH({"DISCRIMINATION","HARASSMENT","HATE_SPEECH","GENDER_VIOLENCE"},C3280)))&gt;0,1,0)</f>
        <v>0</v>
      </c>
      <c r="H3280" s="1">
        <f>IF(SUMPRODUCT(--ISNUMBER(SEARCH({"LEGALIZE","LEGISLATION","TRIAL"},C3280)))&gt;0,1,0)</f>
        <v>0</v>
      </c>
      <c r="I3280" s="1">
        <f>IF(SUMPRODUCT(--ISNUMBER(SEARCH({"LEADER"},C3280)))&gt;0,1,0)</f>
        <v>0</v>
      </c>
      <c r="J3280" t="str">
        <f t="shared" si="204"/>
        <v>2016</v>
      </c>
      <c r="K3280" t="str">
        <f t="shared" si="205"/>
        <v>06</v>
      </c>
      <c r="L3280" t="str">
        <f t="shared" si="206"/>
        <v>06</v>
      </c>
      <c r="M3280" s="2">
        <f t="shared" si="207"/>
        <v>42527.708333333336</v>
      </c>
      <c r="N3280" s="1">
        <f>IF(SUMPRODUCT(--ISNUMBER(SEARCH({"nasdaq.com","bloomberg.com","wsj.com","seekingalpha.com","valuewalk.com","reuters.com","forbes.com","marketwatch.com","investopedia.com","businessinsider.com","analystratings.com"},B3280)))&gt;0,1,0)</f>
        <v>0</v>
      </c>
      <c r="O3280" t="s">
        <v>3935</v>
      </c>
    </row>
    <row r="3281" spans="1:15" x14ac:dyDescent="0.35">
      <c r="A3281">
        <v>1.7052375152253301</v>
      </c>
      <c r="B3281" t="s">
        <v>656</v>
      </c>
      <c r="C3281" t="s">
        <v>2995</v>
      </c>
      <c r="D3281">
        <v>20160426203000</v>
      </c>
      <c r="E3281" s="1">
        <f>IF(SUMPRODUCT(--ISNUMBER(SEARCH({"ECON_EARNINGSREPORT","ECON_STOCKMARKET"},C3281)))&gt;0,1,0)</f>
        <v>0</v>
      </c>
      <c r="F3281" s="1">
        <f>IF(SUMPRODUCT(--ISNUMBER(SEARCH({"ENV_"},C3281)))&gt;0,1,0)</f>
        <v>0</v>
      </c>
      <c r="G3281" s="1">
        <f>IF(SUMPRODUCT(--ISNUMBER(SEARCH({"DISCRIMINATION","HARASSMENT","HATE_SPEECH","GENDER_VIOLENCE"},C3281)))&gt;0,1,0)</f>
        <v>0</v>
      </c>
      <c r="H3281" s="1">
        <f>IF(SUMPRODUCT(--ISNUMBER(SEARCH({"LEGALIZE","LEGISLATION","TRIAL"},C3281)))&gt;0,1,0)</f>
        <v>0</v>
      </c>
      <c r="I3281" s="1">
        <f>IF(SUMPRODUCT(--ISNUMBER(SEARCH({"LEADER"},C3281)))&gt;0,1,0)</f>
        <v>0</v>
      </c>
      <c r="J3281" t="str">
        <f t="shared" si="204"/>
        <v>2016</v>
      </c>
      <c r="K3281" t="str">
        <f t="shared" si="205"/>
        <v>04</v>
      </c>
      <c r="L3281" t="str">
        <f t="shared" si="206"/>
        <v>26</v>
      </c>
      <c r="M3281" s="2">
        <f t="shared" si="207"/>
        <v>42486.854166666664</v>
      </c>
      <c r="N3281" s="1">
        <f>IF(SUMPRODUCT(--ISNUMBER(SEARCH({"nasdaq.com","bloomberg.com","wsj.com","seekingalpha.com","valuewalk.com","reuters.com","forbes.com","marketwatch.com","investopedia.com","businessinsider.com","analystratings.com"},B3281)))&gt;0,1,0)</f>
        <v>0</v>
      </c>
      <c r="O3281" t="s">
        <v>3935</v>
      </c>
    </row>
    <row r="3282" spans="1:15" x14ac:dyDescent="0.35">
      <c r="A3282">
        <v>0.23640661938534299</v>
      </c>
      <c r="B3282" t="s">
        <v>1460</v>
      </c>
      <c r="C3282" t="s">
        <v>2996</v>
      </c>
      <c r="D3282">
        <v>20151221221500</v>
      </c>
      <c r="E3282" s="1">
        <f>IF(SUMPRODUCT(--ISNUMBER(SEARCH({"ECON_EARNINGSREPORT","ECON_STOCKMARKET"},C3282)))&gt;0,1,0)</f>
        <v>1</v>
      </c>
      <c r="F3282" s="1">
        <f>IF(SUMPRODUCT(--ISNUMBER(SEARCH({"ENV_"},C3282)))&gt;0,1,0)</f>
        <v>0</v>
      </c>
      <c r="G3282" s="1">
        <f>IF(SUMPRODUCT(--ISNUMBER(SEARCH({"DISCRIMINATION","HARASSMENT","HATE_SPEECH","GENDER_VIOLENCE"},C3282)))&gt;0,1,0)</f>
        <v>0</v>
      </c>
      <c r="H3282" s="1">
        <f>IF(SUMPRODUCT(--ISNUMBER(SEARCH({"LEGALIZE","LEGISLATION","TRIAL"},C3282)))&gt;0,1,0)</f>
        <v>1</v>
      </c>
      <c r="I3282" s="1">
        <f>IF(SUMPRODUCT(--ISNUMBER(SEARCH({"LEADER"},C3282)))&gt;0,1,0)</f>
        <v>0</v>
      </c>
      <c r="J3282" t="str">
        <f t="shared" si="204"/>
        <v>2015</v>
      </c>
      <c r="K3282" t="str">
        <f t="shared" si="205"/>
        <v>12</v>
      </c>
      <c r="L3282" t="str">
        <f t="shared" si="206"/>
        <v>21</v>
      </c>
      <c r="M3282" s="2">
        <f t="shared" si="207"/>
        <v>42359.927083333336</v>
      </c>
      <c r="N3282" s="1">
        <f>IF(SUMPRODUCT(--ISNUMBER(SEARCH({"nasdaq.com","bloomberg.com","wsj.com","seekingalpha.com","valuewalk.com","reuters.com","forbes.com","marketwatch.com","investopedia.com","businessinsider.com","analystratings.com"},B3282)))&gt;0,1,0)</f>
        <v>0</v>
      </c>
      <c r="O3282" t="s">
        <v>3935</v>
      </c>
    </row>
    <row r="3283" spans="1:15" x14ac:dyDescent="0.35">
      <c r="A3283">
        <v>1.931330472103</v>
      </c>
      <c r="B3283" t="s">
        <v>1480</v>
      </c>
      <c r="C3283" t="s">
        <v>2997</v>
      </c>
      <c r="D3283">
        <v>20150924020000</v>
      </c>
      <c r="E3283" s="1">
        <f>IF(SUMPRODUCT(--ISNUMBER(SEARCH({"ECON_EARNINGSREPORT","ECON_STOCKMARKET"},C3283)))&gt;0,1,0)</f>
        <v>0</v>
      </c>
      <c r="F3283" s="1">
        <f>IF(SUMPRODUCT(--ISNUMBER(SEARCH({"ENV_"},C3283)))&gt;0,1,0)</f>
        <v>0</v>
      </c>
      <c r="G3283" s="1">
        <f>IF(SUMPRODUCT(--ISNUMBER(SEARCH({"DISCRIMINATION","HARASSMENT","HATE_SPEECH","GENDER_VIOLENCE"},C3283)))&gt;0,1,0)</f>
        <v>0</v>
      </c>
      <c r="H3283" s="1">
        <f>IF(SUMPRODUCT(--ISNUMBER(SEARCH({"LEGALIZE","LEGISLATION","TRIAL"},C3283)))&gt;0,1,0)</f>
        <v>0</v>
      </c>
      <c r="I3283" s="1">
        <f>IF(SUMPRODUCT(--ISNUMBER(SEARCH({"LEADER"},C3283)))&gt;0,1,0)</f>
        <v>0</v>
      </c>
      <c r="J3283" t="str">
        <f t="shared" si="204"/>
        <v>2015</v>
      </c>
      <c r="K3283" t="str">
        <f t="shared" si="205"/>
        <v>09</v>
      </c>
      <c r="L3283" t="str">
        <f t="shared" si="206"/>
        <v>24</v>
      </c>
      <c r="M3283" s="2">
        <f t="shared" si="207"/>
        <v>42271.083333333336</v>
      </c>
      <c r="N3283" s="1">
        <f>IF(SUMPRODUCT(--ISNUMBER(SEARCH({"nasdaq.com","bloomberg.com","wsj.com","seekingalpha.com","valuewalk.com","reuters.com","forbes.com","marketwatch.com","investopedia.com","businessinsider.com","analystratings.com"},B3283)))&gt;0,1,0)</f>
        <v>0</v>
      </c>
      <c r="O3283" t="s">
        <v>3935</v>
      </c>
    </row>
    <row r="3284" spans="1:15" x14ac:dyDescent="0.35">
      <c r="A3284">
        <v>0</v>
      </c>
      <c r="B3284" t="s">
        <v>71</v>
      </c>
      <c r="C3284" t="s">
        <v>2998</v>
      </c>
      <c r="D3284">
        <v>20151008163000</v>
      </c>
      <c r="E3284" s="1">
        <f>IF(SUMPRODUCT(--ISNUMBER(SEARCH({"ECON_EARNINGSREPORT","ECON_STOCKMARKET"},C3284)))&gt;0,1,0)</f>
        <v>0</v>
      </c>
      <c r="F3284" s="1">
        <f>IF(SUMPRODUCT(--ISNUMBER(SEARCH({"ENV_"},C3284)))&gt;0,1,0)</f>
        <v>0</v>
      </c>
      <c r="G3284" s="1">
        <f>IF(SUMPRODUCT(--ISNUMBER(SEARCH({"DISCRIMINATION","HARASSMENT","HATE_SPEECH","GENDER_VIOLENCE"},C3284)))&gt;0,1,0)</f>
        <v>0</v>
      </c>
      <c r="H3284" s="1">
        <f>IF(SUMPRODUCT(--ISNUMBER(SEARCH({"LEGALIZE","LEGISLATION","TRIAL"},C3284)))&gt;0,1,0)</f>
        <v>0</v>
      </c>
      <c r="I3284" s="1">
        <f>IF(SUMPRODUCT(--ISNUMBER(SEARCH({"LEADER"},C3284)))&gt;0,1,0)</f>
        <v>1</v>
      </c>
      <c r="J3284" t="str">
        <f t="shared" si="204"/>
        <v>2015</v>
      </c>
      <c r="K3284" t="str">
        <f t="shared" si="205"/>
        <v>10</v>
      </c>
      <c r="L3284" t="str">
        <f t="shared" si="206"/>
        <v>08</v>
      </c>
      <c r="M3284" s="2">
        <f t="shared" si="207"/>
        <v>42285.6875</v>
      </c>
      <c r="N3284" s="1">
        <f>IF(SUMPRODUCT(--ISNUMBER(SEARCH({"nasdaq.com","bloomberg.com","wsj.com","seekingalpha.com","valuewalk.com","reuters.com","forbes.com","marketwatch.com","investopedia.com","businessinsider.com","analystratings.com"},B3284)))&gt;0,1,0)</f>
        <v>1</v>
      </c>
      <c r="O3284" t="s">
        <v>3935</v>
      </c>
    </row>
    <row r="3285" spans="1:15" x14ac:dyDescent="0.35">
      <c r="A3285">
        <v>0</v>
      </c>
      <c r="B3285" t="s">
        <v>1498</v>
      </c>
      <c r="C3285" t="s">
        <v>2999</v>
      </c>
      <c r="D3285">
        <v>20150730143000</v>
      </c>
      <c r="E3285" s="1">
        <f>IF(SUMPRODUCT(--ISNUMBER(SEARCH({"ECON_EARNINGSREPORT","ECON_STOCKMARKET"},C3285)))&gt;0,1,0)</f>
        <v>1</v>
      </c>
      <c r="F3285" s="1">
        <f>IF(SUMPRODUCT(--ISNUMBER(SEARCH({"ENV_"},C3285)))&gt;0,1,0)</f>
        <v>0</v>
      </c>
      <c r="G3285" s="1">
        <f>IF(SUMPRODUCT(--ISNUMBER(SEARCH({"DISCRIMINATION","HARASSMENT","HATE_SPEECH","GENDER_VIOLENCE"},C3285)))&gt;0,1,0)</f>
        <v>0</v>
      </c>
      <c r="H3285" s="1">
        <f>IF(SUMPRODUCT(--ISNUMBER(SEARCH({"LEGALIZE","LEGISLATION","TRIAL"},C3285)))&gt;0,1,0)</f>
        <v>1</v>
      </c>
      <c r="I3285" s="1">
        <f>IF(SUMPRODUCT(--ISNUMBER(SEARCH({"LEADER"},C3285)))&gt;0,1,0)</f>
        <v>0</v>
      </c>
      <c r="J3285" t="str">
        <f t="shared" si="204"/>
        <v>2015</v>
      </c>
      <c r="K3285" t="str">
        <f t="shared" si="205"/>
        <v>07</v>
      </c>
      <c r="L3285" t="str">
        <f t="shared" si="206"/>
        <v>30</v>
      </c>
      <c r="M3285" s="2">
        <f t="shared" si="207"/>
        <v>42215.604166666664</v>
      </c>
      <c r="N3285" s="1">
        <f>IF(SUMPRODUCT(--ISNUMBER(SEARCH({"nasdaq.com","bloomberg.com","wsj.com","seekingalpha.com","valuewalk.com","reuters.com","forbes.com","marketwatch.com","investopedia.com","businessinsider.com","analystratings.com"},B3285)))&gt;0,1,0)</f>
        <v>0</v>
      </c>
      <c r="O3285" t="s">
        <v>3935</v>
      </c>
    </row>
    <row r="3286" spans="1:15" x14ac:dyDescent="0.35">
      <c r="A3286">
        <v>1.5463917525773201</v>
      </c>
      <c r="B3286" t="s">
        <v>87</v>
      </c>
      <c r="C3286" t="s">
        <v>1582</v>
      </c>
      <c r="D3286">
        <v>20151001210000</v>
      </c>
      <c r="E3286" s="1">
        <f>IF(SUMPRODUCT(--ISNUMBER(SEARCH({"ECON_EARNINGSREPORT","ECON_STOCKMARKET"},C3286)))&gt;0,1,0)</f>
        <v>1</v>
      </c>
      <c r="F3286" s="1">
        <f>IF(SUMPRODUCT(--ISNUMBER(SEARCH({"ENV_"},C3286)))&gt;0,1,0)</f>
        <v>0</v>
      </c>
      <c r="G3286" s="1">
        <f>IF(SUMPRODUCT(--ISNUMBER(SEARCH({"DISCRIMINATION","HARASSMENT","HATE_SPEECH","GENDER_VIOLENCE"},C3286)))&gt;0,1,0)</f>
        <v>0</v>
      </c>
      <c r="H3286" s="1">
        <f>IF(SUMPRODUCT(--ISNUMBER(SEARCH({"LEGALIZE","LEGISLATION","TRIAL"},C3286)))&gt;0,1,0)</f>
        <v>0</v>
      </c>
      <c r="I3286" s="1">
        <f>IF(SUMPRODUCT(--ISNUMBER(SEARCH({"LEADER"},C3286)))&gt;0,1,0)</f>
        <v>0</v>
      </c>
      <c r="J3286" t="str">
        <f t="shared" si="204"/>
        <v>2015</v>
      </c>
      <c r="K3286" t="str">
        <f t="shared" si="205"/>
        <v>10</v>
      </c>
      <c r="L3286" t="str">
        <f t="shared" si="206"/>
        <v>01</v>
      </c>
      <c r="M3286" s="2">
        <f t="shared" si="207"/>
        <v>42278.875</v>
      </c>
      <c r="N3286" s="1">
        <f>IF(SUMPRODUCT(--ISNUMBER(SEARCH({"nasdaq.com","bloomberg.com","wsj.com","seekingalpha.com","valuewalk.com","reuters.com","forbes.com","marketwatch.com","investopedia.com","businessinsider.com","analystratings.com"},B3286)))&gt;0,1,0)</f>
        <v>0</v>
      </c>
      <c r="O3286" t="s">
        <v>3935</v>
      </c>
    </row>
    <row r="3287" spans="1:15" x14ac:dyDescent="0.35">
      <c r="A3287">
        <v>2.42718446601942</v>
      </c>
      <c r="B3287" t="s">
        <v>3000</v>
      </c>
      <c r="C3287" t="s">
        <v>3001</v>
      </c>
      <c r="D3287">
        <v>20150329133000</v>
      </c>
      <c r="E3287" s="1">
        <f>IF(SUMPRODUCT(--ISNUMBER(SEARCH({"ECON_EARNINGSREPORT","ECON_STOCKMARKET"},C3287)))&gt;0,1,0)</f>
        <v>0</v>
      </c>
      <c r="F3287" s="1">
        <f>IF(SUMPRODUCT(--ISNUMBER(SEARCH({"ENV_"},C3287)))&gt;0,1,0)</f>
        <v>0</v>
      </c>
      <c r="G3287" s="1">
        <f>IF(SUMPRODUCT(--ISNUMBER(SEARCH({"DISCRIMINATION","HARASSMENT","HATE_SPEECH","GENDER_VIOLENCE"},C3287)))&gt;0,1,0)</f>
        <v>0</v>
      </c>
      <c r="H3287" s="1">
        <f>IF(SUMPRODUCT(--ISNUMBER(SEARCH({"LEGALIZE","LEGISLATION","TRIAL"},C3287)))&gt;0,1,0)</f>
        <v>0</v>
      </c>
      <c r="I3287" s="1">
        <f>IF(SUMPRODUCT(--ISNUMBER(SEARCH({"LEADER"},C3287)))&gt;0,1,0)</f>
        <v>1</v>
      </c>
      <c r="J3287" t="str">
        <f t="shared" si="204"/>
        <v>2015</v>
      </c>
      <c r="K3287" t="str">
        <f t="shared" si="205"/>
        <v>03</v>
      </c>
      <c r="L3287" t="str">
        <f t="shared" si="206"/>
        <v>29</v>
      </c>
      <c r="M3287" s="2">
        <f t="shared" si="207"/>
        <v>42092.5625</v>
      </c>
      <c r="N3287" s="1">
        <f>IF(SUMPRODUCT(--ISNUMBER(SEARCH({"nasdaq.com","bloomberg.com","wsj.com","seekingalpha.com","valuewalk.com","reuters.com","forbes.com","marketwatch.com","investopedia.com","businessinsider.com","analystratings.com"},B3287)))&gt;0,1,0)</f>
        <v>0</v>
      </c>
      <c r="O3287" t="s">
        <v>3935</v>
      </c>
    </row>
    <row r="3288" spans="1:15" x14ac:dyDescent="0.35">
      <c r="A3288">
        <v>-0.659340659340659</v>
      </c>
      <c r="B3288" t="s">
        <v>555</v>
      </c>
      <c r="C3288" t="s">
        <v>3002</v>
      </c>
      <c r="D3288">
        <v>20150713233000</v>
      </c>
      <c r="E3288" s="1">
        <f>IF(SUMPRODUCT(--ISNUMBER(SEARCH({"ECON_EARNINGSREPORT","ECON_STOCKMARKET"},C3288)))&gt;0,1,0)</f>
        <v>1</v>
      </c>
      <c r="F3288" s="1">
        <f>IF(SUMPRODUCT(--ISNUMBER(SEARCH({"ENV_"},C3288)))&gt;0,1,0)</f>
        <v>0</v>
      </c>
      <c r="G3288" s="1">
        <f>IF(SUMPRODUCT(--ISNUMBER(SEARCH({"DISCRIMINATION","HARASSMENT","HATE_SPEECH","GENDER_VIOLENCE"},C3288)))&gt;0,1,0)</f>
        <v>0</v>
      </c>
      <c r="H3288" s="1">
        <f>IF(SUMPRODUCT(--ISNUMBER(SEARCH({"LEGALIZE","LEGISLATION","TRIAL"},C3288)))&gt;0,1,0)</f>
        <v>0</v>
      </c>
      <c r="I3288" s="1">
        <f>IF(SUMPRODUCT(--ISNUMBER(SEARCH({"LEADER"},C3288)))&gt;0,1,0)</f>
        <v>1</v>
      </c>
      <c r="J3288" t="str">
        <f t="shared" si="204"/>
        <v>2015</v>
      </c>
      <c r="K3288" t="str">
        <f t="shared" si="205"/>
        <v>07</v>
      </c>
      <c r="L3288" t="str">
        <f t="shared" si="206"/>
        <v>13</v>
      </c>
      <c r="M3288" s="2">
        <f t="shared" si="207"/>
        <v>42198.979166666664</v>
      </c>
      <c r="N3288" s="1">
        <f>IF(SUMPRODUCT(--ISNUMBER(SEARCH({"nasdaq.com","bloomberg.com","wsj.com","seekingalpha.com","valuewalk.com","reuters.com","forbes.com","marketwatch.com","investopedia.com","businessinsider.com","analystratings.com"},B3288)))&gt;0,1,0)</f>
        <v>1</v>
      </c>
      <c r="O3288" t="s">
        <v>3935</v>
      </c>
    </row>
    <row r="3289" spans="1:15" x14ac:dyDescent="0.35">
      <c r="A3289">
        <v>0.39761431411530801</v>
      </c>
      <c r="B3289" t="s">
        <v>16</v>
      </c>
      <c r="C3289" t="s">
        <v>3003</v>
      </c>
      <c r="D3289">
        <v>20150414230000</v>
      </c>
      <c r="E3289" s="1">
        <f>IF(SUMPRODUCT(--ISNUMBER(SEARCH({"ECON_EARNINGSREPORT","ECON_STOCKMARKET"},C3289)))&gt;0,1,0)</f>
        <v>1</v>
      </c>
      <c r="F3289" s="1">
        <f>IF(SUMPRODUCT(--ISNUMBER(SEARCH({"ENV_"},C3289)))&gt;0,1,0)</f>
        <v>0</v>
      </c>
      <c r="G3289" s="1">
        <f>IF(SUMPRODUCT(--ISNUMBER(SEARCH({"DISCRIMINATION","HARASSMENT","HATE_SPEECH","GENDER_VIOLENCE"},C3289)))&gt;0,1,0)</f>
        <v>0</v>
      </c>
      <c r="H3289" s="1">
        <f>IF(SUMPRODUCT(--ISNUMBER(SEARCH({"LEGALIZE","LEGISLATION","TRIAL"},C3289)))&gt;0,1,0)</f>
        <v>0</v>
      </c>
      <c r="I3289" s="1">
        <f>IF(SUMPRODUCT(--ISNUMBER(SEARCH({"LEADER"},C3289)))&gt;0,1,0)</f>
        <v>0</v>
      </c>
      <c r="J3289" t="str">
        <f t="shared" si="204"/>
        <v>2015</v>
      </c>
      <c r="K3289" t="str">
        <f t="shared" si="205"/>
        <v>04</v>
      </c>
      <c r="L3289" t="str">
        <f t="shared" si="206"/>
        <v>14</v>
      </c>
      <c r="M3289" s="2">
        <f t="shared" si="207"/>
        <v>42108.958333333336</v>
      </c>
      <c r="N3289" s="1">
        <f>IF(SUMPRODUCT(--ISNUMBER(SEARCH({"nasdaq.com","bloomberg.com","wsj.com","seekingalpha.com","valuewalk.com","reuters.com","forbes.com","marketwatch.com","investopedia.com","businessinsider.com","analystratings.com"},B3289)))&gt;0,1,0)</f>
        <v>1</v>
      </c>
      <c r="O3289" t="s">
        <v>3935</v>
      </c>
    </row>
    <row r="3290" spans="1:15" x14ac:dyDescent="0.35">
      <c r="A3290">
        <v>1.4598540145985399</v>
      </c>
      <c r="B3290" t="s">
        <v>10</v>
      </c>
      <c r="C3290" t="s">
        <v>3004</v>
      </c>
      <c r="D3290">
        <v>20160510153000</v>
      </c>
      <c r="E3290" s="1">
        <f>IF(SUMPRODUCT(--ISNUMBER(SEARCH({"ECON_EARNINGSREPORT","ECON_STOCKMARKET"},C3290)))&gt;0,1,0)</f>
        <v>1</v>
      </c>
      <c r="F3290" s="1">
        <f>IF(SUMPRODUCT(--ISNUMBER(SEARCH({"ENV_"},C3290)))&gt;0,1,0)</f>
        <v>0</v>
      </c>
      <c r="G3290" s="1">
        <f>IF(SUMPRODUCT(--ISNUMBER(SEARCH({"DISCRIMINATION","HARASSMENT","HATE_SPEECH","GENDER_VIOLENCE"},C3290)))&gt;0,1,0)</f>
        <v>0</v>
      </c>
      <c r="H3290" s="1">
        <f>IF(SUMPRODUCT(--ISNUMBER(SEARCH({"LEGALIZE","LEGISLATION","TRIAL"},C3290)))&gt;0,1,0)</f>
        <v>0</v>
      </c>
      <c r="I3290" s="1">
        <f>IF(SUMPRODUCT(--ISNUMBER(SEARCH({"LEADER"},C3290)))&gt;0,1,0)</f>
        <v>0</v>
      </c>
      <c r="J3290" t="str">
        <f t="shared" si="204"/>
        <v>2016</v>
      </c>
      <c r="K3290" t="str">
        <f t="shared" si="205"/>
        <v>05</v>
      </c>
      <c r="L3290" t="str">
        <f t="shared" si="206"/>
        <v>10</v>
      </c>
      <c r="M3290" s="2">
        <f t="shared" si="207"/>
        <v>42500.645833333336</v>
      </c>
      <c r="N3290" s="1">
        <f>IF(SUMPRODUCT(--ISNUMBER(SEARCH({"nasdaq.com","bloomberg.com","wsj.com","seekingalpha.com","valuewalk.com","reuters.com","forbes.com","marketwatch.com","investopedia.com","businessinsider.com","analystratings.com"},B3290)))&gt;0,1,0)</f>
        <v>1</v>
      </c>
      <c r="O3290" t="s">
        <v>3935</v>
      </c>
    </row>
    <row r="3291" spans="1:15" x14ac:dyDescent="0.35">
      <c r="A3291">
        <v>0.56625141562853898</v>
      </c>
      <c r="B3291" t="s">
        <v>10</v>
      </c>
      <c r="C3291" t="s">
        <v>3005</v>
      </c>
      <c r="D3291">
        <v>20150814233000</v>
      </c>
      <c r="E3291" s="1">
        <f>IF(SUMPRODUCT(--ISNUMBER(SEARCH({"ECON_EARNINGSREPORT","ECON_STOCKMARKET"},C3291)))&gt;0,1,0)</f>
        <v>1</v>
      </c>
      <c r="F3291" s="1">
        <f>IF(SUMPRODUCT(--ISNUMBER(SEARCH({"ENV_"},C3291)))&gt;0,1,0)</f>
        <v>0</v>
      </c>
      <c r="G3291" s="1">
        <f>IF(SUMPRODUCT(--ISNUMBER(SEARCH({"DISCRIMINATION","HARASSMENT","HATE_SPEECH","GENDER_VIOLENCE"},C3291)))&gt;0,1,0)</f>
        <v>0</v>
      </c>
      <c r="H3291" s="1">
        <f>IF(SUMPRODUCT(--ISNUMBER(SEARCH({"LEGALIZE","LEGISLATION","TRIAL"},C3291)))&gt;0,1,0)</f>
        <v>0</v>
      </c>
      <c r="I3291" s="1">
        <f>IF(SUMPRODUCT(--ISNUMBER(SEARCH({"LEADER"},C3291)))&gt;0,1,0)</f>
        <v>0</v>
      </c>
      <c r="J3291" t="str">
        <f t="shared" si="204"/>
        <v>2015</v>
      </c>
      <c r="K3291" t="str">
        <f t="shared" si="205"/>
        <v>08</v>
      </c>
      <c r="L3291" t="str">
        <f t="shared" si="206"/>
        <v>14</v>
      </c>
      <c r="M3291" s="2">
        <f t="shared" si="207"/>
        <v>42230.979166666664</v>
      </c>
      <c r="N3291" s="1">
        <f>IF(SUMPRODUCT(--ISNUMBER(SEARCH({"nasdaq.com","bloomberg.com","wsj.com","seekingalpha.com","valuewalk.com","reuters.com","forbes.com","marketwatch.com","investopedia.com","businessinsider.com","analystratings.com"},B3291)))&gt;0,1,0)</f>
        <v>1</v>
      </c>
      <c r="O3291" t="s">
        <v>3935</v>
      </c>
    </row>
    <row r="3292" spans="1:15" x14ac:dyDescent="0.35">
      <c r="A3292">
        <v>0.512820512820513</v>
      </c>
      <c r="B3292" t="s">
        <v>1480</v>
      </c>
      <c r="C3292" t="s">
        <v>3006</v>
      </c>
      <c r="D3292">
        <v>20160301030000</v>
      </c>
      <c r="E3292" s="1">
        <f>IF(SUMPRODUCT(--ISNUMBER(SEARCH({"ECON_EARNINGSREPORT","ECON_STOCKMARKET"},C3292)))&gt;0,1,0)</f>
        <v>1</v>
      </c>
      <c r="F3292" s="1">
        <f>IF(SUMPRODUCT(--ISNUMBER(SEARCH({"ENV_"},C3292)))&gt;0,1,0)</f>
        <v>0</v>
      </c>
      <c r="G3292" s="1">
        <f>IF(SUMPRODUCT(--ISNUMBER(SEARCH({"DISCRIMINATION","HARASSMENT","HATE_SPEECH","GENDER_VIOLENCE"},C3292)))&gt;0,1,0)</f>
        <v>0</v>
      </c>
      <c r="H3292" s="1">
        <f>IF(SUMPRODUCT(--ISNUMBER(SEARCH({"LEGALIZE","LEGISLATION","TRIAL"},C3292)))&gt;0,1,0)</f>
        <v>0</v>
      </c>
      <c r="I3292" s="1">
        <f>IF(SUMPRODUCT(--ISNUMBER(SEARCH({"LEADER"},C3292)))&gt;0,1,0)</f>
        <v>0</v>
      </c>
      <c r="J3292" t="str">
        <f t="shared" si="204"/>
        <v>2016</v>
      </c>
      <c r="K3292" t="str">
        <f t="shared" si="205"/>
        <v>03</v>
      </c>
      <c r="L3292" t="str">
        <f t="shared" si="206"/>
        <v>01</v>
      </c>
      <c r="M3292" s="2">
        <f t="shared" si="207"/>
        <v>42430.125</v>
      </c>
      <c r="N3292" s="1">
        <f>IF(SUMPRODUCT(--ISNUMBER(SEARCH({"nasdaq.com","bloomberg.com","wsj.com","seekingalpha.com","valuewalk.com","reuters.com","forbes.com","marketwatch.com","investopedia.com","businessinsider.com","analystratings.com"},B3292)))&gt;0,1,0)</f>
        <v>0</v>
      </c>
      <c r="O3292" t="s">
        <v>3935</v>
      </c>
    </row>
    <row r="3293" spans="1:15" x14ac:dyDescent="0.35">
      <c r="A3293">
        <v>0.43604651162790697</v>
      </c>
      <c r="B3293" t="s">
        <v>1658</v>
      </c>
      <c r="C3293" t="s">
        <v>3007</v>
      </c>
      <c r="D3293">
        <v>20150921190000</v>
      </c>
      <c r="E3293" s="1">
        <f>IF(SUMPRODUCT(--ISNUMBER(SEARCH({"ECON_EARNINGSREPORT","ECON_STOCKMARKET"},C3293)))&gt;0,1,0)</f>
        <v>1</v>
      </c>
      <c r="F3293" s="1">
        <f>IF(SUMPRODUCT(--ISNUMBER(SEARCH({"ENV_"},C3293)))&gt;0,1,0)</f>
        <v>0</v>
      </c>
      <c r="G3293" s="1">
        <f>IF(SUMPRODUCT(--ISNUMBER(SEARCH({"DISCRIMINATION","HARASSMENT","HATE_SPEECH","GENDER_VIOLENCE"},C3293)))&gt;0,1,0)</f>
        <v>0</v>
      </c>
      <c r="H3293" s="1">
        <f>IF(SUMPRODUCT(--ISNUMBER(SEARCH({"LEGALIZE","LEGISLATION","TRIAL"},C3293)))&gt;0,1,0)</f>
        <v>0</v>
      </c>
      <c r="I3293" s="1">
        <f>IF(SUMPRODUCT(--ISNUMBER(SEARCH({"LEADER"},C3293)))&gt;0,1,0)</f>
        <v>0</v>
      </c>
      <c r="J3293" t="str">
        <f t="shared" si="204"/>
        <v>2015</v>
      </c>
      <c r="K3293" t="str">
        <f t="shared" si="205"/>
        <v>09</v>
      </c>
      <c r="L3293" t="str">
        <f t="shared" si="206"/>
        <v>21</v>
      </c>
      <c r="M3293" s="2">
        <f t="shared" si="207"/>
        <v>42268.791666666664</v>
      </c>
      <c r="N3293" s="1">
        <f>IF(SUMPRODUCT(--ISNUMBER(SEARCH({"nasdaq.com","bloomberg.com","wsj.com","seekingalpha.com","valuewalk.com","reuters.com","forbes.com","marketwatch.com","investopedia.com","businessinsider.com","analystratings.com"},B3293)))&gt;0,1,0)</f>
        <v>0</v>
      </c>
      <c r="O3293" t="s">
        <v>3935</v>
      </c>
    </row>
    <row r="3294" spans="1:15" x14ac:dyDescent="0.35">
      <c r="A3294">
        <v>0.145348837209302</v>
      </c>
      <c r="B3294" t="s">
        <v>1538</v>
      </c>
      <c r="C3294" t="s">
        <v>3008</v>
      </c>
      <c r="D3294">
        <v>20151109123000</v>
      </c>
      <c r="E3294" s="1">
        <f>IF(SUMPRODUCT(--ISNUMBER(SEARCH({"ECON_EARNINGSREPORT","ECON_STOCKMARKET"},C3294)))&gt;0,1,0)</f>
        <v>1</v>
      </c>
      <c r="F3294" s="1">
        <f>IF(SUMPRODUCT(--ISNUMBER(SEARCH({"ENV_"},C3294)))&gt;0,1,0)</f>
        <v>0</v>
      </c>
      <c r="G3294" s="1">
        <f>IF(SUMPRODUCT(--ISNUMBER(SEARCH({"DISCRIMINATION","HARASSMENT","HATE_SPEECH","GENDER_VIOLENCE"},C3294)))&gt;0,1,0)</f>
        <v>0</v>
      </c>
      <c r="H3294" s="1">
        <f>IF(SUMPRODUCT(--ISNUMBER(SEARCH({"LEGALIZE","LEGISLATION","TRIAL"},C3294)))&gt;0,1,0)</f>
        <v>0</v>
      </c>
      <c r="I3294" s="1">
        <f>IF(SUMPRODUCT(--ISNUMBER(SEARCH({"LEADER"},C3294)))&gt;0,1,0)</f>
        <v>0</v>
      </c>
      <c r="J3294" t="str">
        <f t="shared" si="204"/>
        <v>2015</v>
      </c>
      <c r="K3294" t="str">
        <f t="shared" si="205"/>
        <v>11</v>
      </c>
      <c r="L3294" t="str">
        <f t="shared" si="206"/>
        <v>09</v>
      </c>
      <c r="M3294" s="2">
        <f t="shared" si="207"/>
        <v>42317.520833333336</v>
      </c>
      <c r="N3294" s="1">
        <f>IF(SUMPRODUCT(--ISNUMBER(SEARCH({"nasdaq.com","bloomberg.com","wsj.com","seekingalpha.com","valuewalk.com","reuters.com","forbes.com","marketwatch.com","investopedia.com","businessinsider.com","analystratings.com"},B3294)))&gt;0,1,0)</f>
        <v>0</v>
      </c>
      <c r="O3294" t="s">
        <v>3935</v>
      </c>
    </row>
    <row r="3295" spans="1:15" x14ac:dyDescent="0.35">
      <c r="A3295">
        <v>2.2900763358778602</v>
      </c>
      <c r="B3295" t="s">
        <v>89</v>
      </c>
      <c r="C3295" t="s">
        <v>3009</v>
      </c>
      <c r="D3295">
        <v>20151214110000</v>
      </c>
      <c r="E3295" s="1">
        <f>IF(SUMPRODUCT(--ISNUMBER(SEARCH({"ECON_EARNINGSREPORT","ECON_STOCKMARKET"},C3295)))&gt;0,1,0)</f>
        <v>0</v>
      </c>
      <c r="F3295" s="1">
        <f>IF(SUMPRODUCT(--ISNUMBER(SEARCH({"ENV_"},C3295)))&gt;0,1,0)</f>
        <v>0</v>
      </c>
      <c r="G3295" s="1">
        <f>IF(SUMPRODUCT(--ISNUMBER(SEARCH({"DISCRIMINATION","HARASSMENT","HATE_SPEECH","GENDER_VIOLENCE"},C3295)))&gt;0,1,0)</f>
        <v>0</v>
      </c>
      <c r="H3295" s="1">
        <f>IF(SUMPRODUCT(--ISNUMBER(SEARCH({"LEGALIZE","LEGISLATION","TRIAL"},C3295)))&gt;0,1,0)</f>
        <v>0</v>
      </c>
      <c r="I3295" s="1">
        <f>IF(SUMPRODUCT(--ISNUMBER(SEARCH({"LEADER"},C3295)))&gt;0,1,0)</f>
        <v>0</v>
      </c>
      <c r="J3295" t="str">
        <f t="shared" si="204"/>
        <v>2015</v>
      </c>
      <c r="K3295" t="str">
        <f t="shared" si="205"/>
        <v>12</v>
      </c>
      <c r="L3295" t="str">
        <f t="shared" si="206"/>
        <v>14</v>
      </c>
      <c r="M3295" s="2">
        <f t="shared" si="207"/>
        <v>42352.458333333336</v>
      </c>
      <c r="N3295" s="1">
        <f>IF(SUMPRODUCT(--ISNUMBER(SEARCH({"nasdaq.com","bloomberg.com","wsj.com","seekingalpha.com","valuewalk.com","reuters.com","forbes.com","marketwatch.com","investopedia.com","businessinsider.com","analystratings.com"},B3295)))&gt;0,1,0)</f>
        <v>0</v>
      </c>
      <c r="O3295" t="s">
        <v>3935</v>
      </c>
    </row>
    <row r="3296" spans="1:15" x14ac:dyDescent="0.35">
      <c r="A3296">
        <v>-0.59347181008902095</v>
      </c>
      <c r="B3296" t="s">
        <v>90</v>
      </c>
      <c r="C3296" t="s">
        <v>3010</v>
      </c>
      <c r="D3296">
        <v>20150921210000</v>
      </c>
      <c r="E3296" s="1">
        <f>IF(SUMPRODUCT(--ISNUMBER(SEARCH({"ECON_EARNINGSREPORT","ECON_STOCKMARKET"},C3296)))&gt;0,1,0)</f>
        <v>1</v>
      </c>
      <c r="F3296" s="1">
        <f>IF(SUMPRODUCT(--ISNUMBER(SEARCH({"ENV_"},C3296)))&gt;0,1,0)</f>
        <v>0</v>
      </c>
      <c r="G3296" s="1">
        <f>IF(SUMPRODUCT(--ISNUMBER(SEARCH({"DISCRIMINATION","HARASSMENT","HATE_SPEECH","GENDER_VIOLENCE"},C3296)))&gt;0,1,0)</f>
        <v>0</v>
      </c>
      <c r="H3296" s="1">
        <f>IF(SUMPRODUCT(--ISNUMBER(SEARCH({"LEGALIZE","LEGISLATION","TRIAL"},C3296)))&gt;0,1,0)</f>
        <v>0</v>
      </c>
      <c r="I3296" s="1">
        <f>IF(SUMPRODUCT(--ISNUMBER(SEARCH({"LEADER"},C3296)))&gt;0,1,0)</f>
        <v>0</v>
      </c>
      <c r="J3296" t="str">
        <f t="shared" si="204"/>
        <v>2015</v>
      </c>
      <c r="K3296" t="str">
        <f t="shared" si="205"/>
        <v>09</v>
      </c>
      <c r="L3296" t="str">
        <f t="shared" si="206"/>
        <v>21</v>
      </c>
      <c r="M3296" s="2">
        <f t="shared" si="207"/>
        <v>42268.875</v>
      </c>
      <c r="N3296" s="1">
        <f>IF(SUMPRODUCT(--ISNUMBER(SEARCH({"nasdaq.com","bloomberg.com","wsj.com","seekingalpha.com","valuewalk.com","reuters.com","forbes.com","marketwatch.com","investopedia.com","businessinsider.com","analystratings.com"},B3296)))&gt;0,1,0)</f>
        <v>0</v>
      </c>
      <c r="O3296" t="s">
        <v>3935</v>
      </c>
    </row>
    <row r="3297" spans="1:15" x14ac:dyDescent="0.35">
      <c r="A3297">
        <v>-0.89153046062407104</v>
      </c>
      <c r="B3297" t="s">
        <v>352</v>
      </c>
      <c r="D3297">
        <v>20150714160000</v>
      </c>
      <c r="E3297" s="1">
        <f>IF(SUMPRODUCT(--ISNUMBER(SEARCH({"ECON_EARNINGSREPORT","ECON_STOCKMARKET"},C3297)))&gt;0,1,0)</f>
        <v>0</v>
      </c>
      <c r="F3297" s="1">
        <f>IF(SUMPRODUCT(--ISNUMBER(SEARCH({"ENV_"},C3297)))&gt;0,1,0)</f>
        <v>0</v>
      </c>
      <c r="G3297" s="1">
        <f>IF(SUMPRODUCT(--ISNUMBER(SEARCH({"DISCRIMINATION","HARASSMENT","HATE_SPEECH","GENDER_VIOLENCE"},C3297)))&gt;0,1,0)</f>
        <v>0</v>
      </c>
      <c r="H3297" s="1">
        <f>IF(SUMPRODUCT(--ISNUMBER(SEARCH({"LEGALIZE","LEGISLATION","TRIAL"},C3297)))&gt;0,1,0)</f>
        <v>0</v>
      </c>
      <c r="I3297" s="1">
        <f>IF(SUMPRODUCT(--ISNUMBER(SEARCH({"LEADER"},C3297)))&gt;0,1,0)</f>
        <v>0</v>
      </c>
      <c r="J3297" t="str">
        <f t="shared" si="204"/>
        <v>2015</v>
      </c>
      <c r="K3297" t="str">
        <f t="shared" si="205"/>
        <v>07</v>
      </c>
      <c r="L3297" t="str">
        <f t="shared" si="206"/>
        <v>14</v>
      </c>
      <c r="M3297" s="2">
        <f t="shared" si="207"/>
        <v>42199.666666666664</v>
      </c>
      <c r="N3297" s="1">
        <f>IF(SUMPRODUCT(--ISNUMBER(SEARCH({"nasdaq.com","bloomberg.com","wsj.com","seekingalpha.com","valuewalk.com","reuters.com","forbes.com","marketwatch.com","investopedia.com","businessinsider.com","analystratings.com"},B3297)))&gt;0,1,0)</f>
        <v>0</v>
      </c>
      <c r="O3297" t="s">
        <v>3935</v>
      </c>
    </row>
    <row r="3298" spans="1:15" x14ac:dyDescent="0.35">
      <c r="A3298">
        <v>-0.29673590504450997</v>
      </c>
      <c r="B3298" t="s">
        <v>3011</v>
      </c>
      <c r="C3298" t="s">
        <v>1434</v>
      </c>
      <c r="D3298">
        <v>20160331124500</v>
      </c>
      <c r="E3298" s="1">
        <f>IF(SUMPRODUCT(--ISNUMBER(SEARCH({"ECON_EARNINGSREPORT","ECON_STOCKMARKET"},C3298)))&gt;0,1,0)</f>
        <v>0</v>
      </c>
      <c r="F3298" s="1">
        <f>IF(SUMPRODUCT(--ISNUMBER(SEARCH({"ENV_"},C3298)))&gt;0,1,0)</f>
        <v>0</v>
      </c>
      <c r="G3298" s="1">
        <f>IF(SUMPRODUCT(--ISNUMBER(SEARCH({"DISCRIMINATION","HARASSMENT","HATE_SPEECH","GENDER_VIOLENCE"},C3298)))&gt;0,1,0)</f>
        <v>0</v>
      </c>
      <c r="H3298" s="1">
        <f>IF(SUMPRODUCT(--ISNUMBER(SEARCH({"LEGALIZE","LEGISLATION","TRIAL"},C3298)))&gt;0,1,0)</f>
        <v>0</v>
      </c>
      <c r="I3298" s="1">
        <f>IF(SUMPRODUCT(--ISNUMBER(SEARCH({"LEADER"},C3298)))&gt;0,1,0)</f>
        <v>0</v>
      </c>
      <c r="J3298" t="str">
        <f t="shared" si="204"/>
        <v>2016</v>
      </c>
      <c r="K3298" t="str">
        <f t="shared" si="205"/>
        <v>03</v>
      </c>
      <c r="L3298" t="str">
        <f t="shared" si="206"/>
        <v>31</v>
      </c>
      <c r="M3298" s="2">
        <f t="shared" si="207"/>
        <v>42460.53125</v>
      </c>
      <c r="N3298" s="1">
        <f>IF(SUMPRODUCT(--ISNUMBER(SEARCH({"nasdaq.com","bloomberg.com","wsj.com","seekingalpha.com","valuewalk.com","reuters.com","forbes.com","marketwatch.com","investopedia.com","businessinsider.com","analystratings.com"},B3298)))&gt;0,1,0)</f>
        <v>0</v>
      </c>
      <c r="O3298" t="s">
        <v>3935</v>
      </c>
    </row>
    <row r="3299" spans="1:15" x14ac:dyDescent="0.35">
      <c r="A3299">
        <v>-1.3274336283185799</v>
      </c>
      <c r="B3299" t="s">
        <v>87</v>
      </c>
      <c r="C3299" t="s">
        <v>3012</v>
      </c>
      <c r="D3299">
        <v>20160426210000</v>
      </c>
      <c r="E3299" s="1">
        <f>IF(SUMPRODUCT(--ISNUMBER(SEARCH({"ECON_EARNINGSREPORT","ECON_STOCKMARKET"},C3299)))&gt;0,1,0)</f>
        <v>1</v>
      </c>
      <c r="F3299" s="1">
        <f>IF(SUMPRODUCT(--ISNUMBER(SEARCH({"ENV_"},C3299)))&gt;0,1,0)</f>
        <v>0</v>
      </c>
      <c r="G3299" s="1">
        <f>IF(SUMPRODUCT(--ISNUMBER(SEARCH({"DISCRIMINATION","HARASSMENT","HATE_SPEECH","GENDER_VIOLENCE"},C3299)))&gt;0,1,0)</f>
        <v>0</v>
      </c>
      <c r="H3299" s="1">
        <f>IF(SUMPRODUCT(--ISNUMBER(SEARCH({"LEGALIZE","LEGISLATION","TRIAL"},C3299)))&gt;0,1,0)</f>
        <v>0</v>
      </c>
      <c r="I3299" s="1">
        <f>IF(SUMPRODUCT(--ISNUMBER(SEARCH({"LEADER"},C3299)))&gt;0,1,0)</f>
        <v>1</v>
      </c>
      <c r="J3299" t="str">
        <f t="shared" si="204"/>
        <v>2016</v>
      </c>
      <c r="K3299" t="str">
        <f t="shared" si="205"/>
        <v>04</v>
      </c>
      <c r="L3299" t="str">
        <f t="shared" si="206"/>
        <v>26</v>
      </c>
      <c r="M3299" s="2">
        <f t="shared" si="207"/>
        <v>42486.875</v>
      </c>
      <c r="N3299" s="1">
        <f>IF(SUMPRODUCT(--ISNUMBER(SEARCH({"nasdaq.com","bloomberg.com","wsj.com","seekingalpha.com","valuewalk.com","reuters.com","forbes.com","marketwatch.com","investopedia.com","businessinsider.com","analystratings.com"},B3299)))&gt;0,1,0)</f>
        <v>0</v>
      </c>
      <c r="O3299" t="s">
        <v>3935</v>
      </c>
    </row>
    <row r="3300" spans="1:15" x14ac:dyDescent="0.35">
      <c r="A3300">
        <v>0.35587188612099602</v>
      </c>
      <c r="B3300" t="s">
        <v>76</v>
      </c>
      <c r="C3300" t="s">
        <v>3013</v>
      </c>
      <c r="D3300">
        <v>20150728224500</v>
      </c>
      <c r="E3300" s="1">
        <f>IF(SUMPRODUCT(--ISNUMBER(SEARCH({"ECON_EARNINGSREPORT","ECON_STOCKMARKET"},C3300)))&gt;0,1,0)</f>
        <v>1</v>
      </c>
      <c r="F3300" s="1">
        <f>IF(SUMPRODUCT(--ISNUMBER(SEARCH({"ENV_"},C3300)))&gt;0,1,0)</f>
        <v>0</v>
      </c>
      <c r="G3300" s="1">
        <f>IF(SUMPRODUCT(--ISNUMBER(SEARCH({"DISCRIMINATION","HARASSMENT","HATE_SPEECH","GENDER_VIOLENCE"},C3300)))&gt;0,1,0)</f>
        <v>0</v>
      </c>
      <c r="H3300" s="1">
        <f>IF(SUMPRODUCT(--ISNUMBER(SEARCH({"LEGALIZE","LEGISLATION","TRIAL"},C3300)))&gt;0,1,0)</f>
        <v>0</v>
      </c>
      <c r="I3300" s="1">
        <f>IF(SUMPRODUCT(--ISNUMBER(SEARCH({"LEADER"},C3300)))&gt;0,1,0)</f>
        <v>0</v>
      </c>
      <c r="J3300" t="str">
        <f t="shared" si="204"/>
        <v>2015</v>
      </c>
      <c r="K3300" t="str">
        <f t="shared" si="205"/>
        <v>07</v>
      </c>
      <c r="L3300" t="str">
        <f t="shared" si="206"/>
        <v>28</v>
      </c>
      <c r="M3300" s="2">
        <f t="shared" si="207"/>
        <v>42213.947916666664</v>
      </c>
      <c r="N3300" s="1">
        <f>IF(SUMPRODUCT(--ISNUMBER(SEARCH({"nasdaq.com","bloomberg.com","wsj.com","seekingalpha.com","valuewalk.com","reuters.com","forbes.com","marketwatch.com","investopedia.com","businessinsider.com","analystratings.com"},B3300)))&gt;0,1,0)</f>
        <v>0</v>
      </c>
      <c r="O3300" t="s">
        <v>3935</v>
      </c>
    </row>
    <row r="3301" spans="1:15" x14ac:dyDescent="0.35">
      <c r="A3301">
        <v>-1.0869565217391299</v>
      </c>
      <c r="B3301" t="s">
        <v>85</v>
      </c>
      <c r="C3301" t="s">
        <v>3014</v>
      </c>
      <c r="D3301">
        <v>20150711161500</v>
      </c>
      <c r="E3301" s="1">
        <f>IF(SUMPRODUCT(--ISNUMBER(SEARCH({"ECON_EARNINGSREPORT","ECON_STOCKMARKET"},C3301)))&gt;0,1,0)</f>
        <v>0</v>
      </c>
      <c r="F3301" s="1">
        <f>IF(SUMPRODUCT(--ISNUMBER(SEARCH({"ENV_"},C3301)))&gt;0,1,0)</f>
        <v>0</v>
      </c>
      <c r="G3301" s="1">
        <f>IF(SUMPRODUCT(--ISNUMBER(SEARCH({"DISCRIMINATION","HARASSMENT","HATE_SPEECH","GENDER_VIOLENCE"},C3301)))&gt;0,1,0)</f>
        <v>0</v>
      </c>
      <c r="H3301" s="1">
        <f>IF(SUMPRODUCT(--ISNUMBER(SEARCH({"LEGALIZE","LEGISLATION","TRIAL"},C3301)))&gt;0,1,0)</f>
        <v>0</v>
      </c>
      <c r="I3301" s="1">
        <f>IF(SUMPRODUCT(--ISNUMBER(SEARCH({"LEADER"},C3301)))&gt;0,1,0)</f>
        <v>0</v>
      </c>
      <c r="J3301" t="str">
        <f t="shared" si="204"/>
        <v>2015</v>
      </c>
      <c r="K3301" t="str">
        <f t="shared" si="205"/>
        <v>07</v>
      </c>
      <c r="L3301" t="str">
        <f t="shared" si="206"/>
        <v>11</v>
      </c>
      <c r="M3301" s="2">
        <f t="shared" si="207"/>
        <v>42196.677083333336</v>
      </c>
      <c r="N3301" s="1">
        <f>IF(SUMPRODUCT(--ISNUMBER(SEARCH({"nasdaq.com","bloomberg.com","wsj.com","seekingalpha.com","valuewalk.com","reuters.com","forbes.com","marketwatch.com","investopedia.com","businessinsider.com","analystratings.com"},B3301)))&gt;0,1,0)</f>
        <v>0</v>
      </c>
      <c r="O3301" t="s">
        <v>3935</v>
      </c>
    </row>
    <row r="3302" spans="1:15" x14ac:dyDescent="0.35">
      <c r="A3302">
        <v>1.8705035971223001</v>
      </c>
      <c r="B3302" t="s">
        <v>1448</v>
      </c>
      <c r="C3302" t="s">
        <v>3015</v>
      </c>
      <c r="D3302">
        <v>20150513180000</v>
      </c>
      <c r="E3302" s="1">
        <f>IF(SUMPRODUCT(--ISNUMBER(SEARCH({"ECON_EARNINGSREPORT","ECON_STOCKMARKET"},C3302)))&gt;0,1,0)</f>
        <v>1</v>
      </c>
      <c r="F3302" s="1">
        <f>IF(SUMPRODUCT(--ISNUMBER(SEARCH({"ENV_"},C3302)))&gt;0,1,0)</f>
        <v>0</v>
      </c>
      <c r="G3302" s="1">
        <f>IF(SUMPRODUCT(--ISNUMBER(SEARCH({"DISCRIMINATION","HARASSMENT","HATE_SPEECH","GENDER_VIOLENCE"},C3302)))&gt;0,1,0)</f>
        <v>0</v>
      </c>
      <c r="H3302" s="1">
        <f>IF(SUMPRODUCT(--ISNUMBER(SEARCH({"LEGALIZE","LEGISLATION","TRIAL"},C3302)))&gt;0,1,0)</f>
        <v>0</v>
      </c>
      <c r="I3302" s="1">
        <f>IF(SUMPRODUCT(--ISNUMBER(SEARCH({"LEADER"},C3302)))&gt;0,1,0)</f>
        <v>1</v>
      </c>
      <c r="J3302" t="str">
        <f t="shared" si="204"/>
        <v>2015</v>
      </c>
      <c r="K3302" t="str">
        <f t="shared" si="205"/>
        <v>05</v>
      </c>
      <c r="L3302" t="str">
        <f t="shared" si="206"/>
        <v>13</v>
      </c>
      <c r="M3302" s="2">
        <f t="shared" si="207"/>
        <v>42137.75</v>
      </c>
      <c r="N3302" s="1">
        <f>IF(SUMPRODUCT(--ISNUMBER(SEARCH({"nasdaq.com","bloomberg.com","wsj.com","seekingalpha.com","valuewalk.com","reuters.com","forbes.com","marketwatch.com","investopedia.com","businessinsider.com","analystratings.com"},B3302)))&gt;0,1,0)</f>
        <v>0</v>
      </c>
      <c r="O3302" t="s">
        <v>3935</v>
      </c>
    </row>
    <row r="3303" spans="1:15" x14ac:dyDescent="0.35">
      <c r="A3303">
        <v>-0.21008403361344499</v>
      </c>
      <c r="B3303" t="s">
        <v>3016</v>
      </c>
      <c r="C3303" t="s">
        <v>3017</v>
      </c>
      <c r="D3303">
        <v>20150714190000</v>
      </c>
      <c r="E3303" s="1">
        <f>IF(SUMPRODUCT(--ISNUMBER(SEARCH({"ECON_EARNINGSREPORT","ECON_STOCKMARKET"},C3303)))&gt;0,1,0)</f>
        <v>1</v>
      </c>
      <c r="F3303" s="1">
        <f>IF(SUMPRODUCT(--ISNUMBER(SEARCH({"ENV_"},C3303)))&gt;0,1,0)</f>
        <v>0</v>
      </c>
      <c r="G3303" s="1">
        <f>IF(SUMPRODUCT(--ISNUMBER(SEARCH({"DISCRIMINATION","HARASSMENT","HATE_SPEECH","GENDER_VIOLENCE"},C3303)))&gt;0,1,0)</f>
        <v>0</v>
      </c>
      <c r="H3303" s="1">
        <f>IF(SUMPRODUCT(--ISNUMBER(SEARCH({"LEGALIZE","LEGISLATION","TRIAL"},C3303)))&gt;0,1,0)</f>
        <v>0</v>
      </c>
      <c r="I3303" s="1">
        <f>IF(SUMPRODUCT(--ISNUMBER(SEARCH({"LEADER"},C3303)))&gt;0,1,0)</f>
        <v>1</v>
      </c>
      <c r="J3303" t="str">
        <f t="shared" si="204"/>
        <v>2015</v>
      </c>
      <c r="K3303" t="str">
        <f t="shared" si="205"/>
        <v>07</v>
      </c>
      <c r="L3303" t="str">
        <f t="shared" si="206"/>
        <v>14</v>
      </c>
      <c r="M3303" s="2">
        <f t="shared" si="207"/>
        <v>42199.791666666664</v>
      </c>
      <c r="N3303" s="1">
        <f>IF(SUMPRODUCT(--ISNUMBER(SEARCH({"nasdaq.com","bloomberg.com","wsj.com","seekingalpha.com","valuewalk.com","reuters.com","forbes.com","marketwatch.com","investopedia.com","businessinsider.com","analystratings.com"},B3303)))&gt;0,1,0)</f>
        <v>0</v>
      </c>
      <c r="O3303" t="s">
        <v>3935</v>
      </c>
    </row>
    <row r="3304" spans="1:15" x14ac:dyDescent="0.35">
      <c r="A3304">
        <v>0.84317032040472095</v>
      </c>
      <c r="B3304" t="s">
        <v>1769</v>
      </c>
      <c r="C3304" t="s">
        <v>3018</v>
      </c>
      <c r="D3304">
        <v>20150325140000</v>
      </c>
      <c r="E3304" s="1">
        <f>IF(SUMPRODUCT(--ISNUMBER(SEARCH({"ECON_EARNINGSREPORT","ECON_STOCKMARKET"},C3304)))&gt;0,1,0)</f>
        <v>1</v>
      </c>
      <c r="F3304" s="1">
        <f>IF(SUMPRODUCT(--ISNUMBER(SEARCH({"ENV_"},C3304)))&gt;0,1,0)</f>
        <v>1</v>
      </c>
      <c r="G3304" s="1">
        <f>IF(SUMPRODUCT(--ISNUMBER(SEARCH({"DISCRIMINATION","HARASSMENT","HATE_SPEECH","GENDER_VIOLENCE"},C3304)))&gt;0,1,0)</f>
        <v>0</v>
      </c>
      <c r="H3304" s="1">
        <f>IF(SUMPRODUCT(--ISNUMBER(SEARCH({"LEGALIZE","LEGISLATION","TRIAL"},C3304)))&gt;0,1,0)</f>
        <v>0</v>
      </c>
      <c r="I3304" s="1">
        <f>IF(SUMPRODUCT(--ISNUMBER(SEARCH({"LEADER"},C3304)))&gt;0,1,0)</f>
        <v>0</v>
      </c>
      <c r="J3304" t="str">
        <f t="shared" si="204"/>
        <v>2015</v>
      </c>
      <c r="K3304" t="str">
        <f t="shared" si="205"/>
        <v>03</v>
      </c>
      <c r="L3304" t="str">
        <f t="shared" si="206"/>
        <v>25</v>
      </c>
      <c r="M3304" s="2">
        <f t="shared" si="207"/>
        <v>42088.583333333336</v>
      </c>
      <c r="N3304" s="1">
        <f>IF(SUMPRODUCT(--ISNUMBER(SEARCH({"nasdaq.com","bloomberg.com","wsj.com","seekingalpha.com","valuewalk.com","reuters.com","forbes.com","marketwatch.com","investopedia.com","businessinsider.com","analystratings.com"},B3304)))&gt;0,1,0)</f>
        <v>0</v>
      </c>
      <c r="O3304" t="s">
        <v>3935</v>
      </c>
    </row>
    <row r="3305" spans="1:15" x14ac:dyDescent="0.35">
      <c r="A3305">
        <v>-0.44977511244377799</v>
      </c>
      <c r="B3305" t="s">
        <v>754</v>
      </c>
      <c r="C3305" t="s">
        <v>3019</v>
      </c>
      <c r="D3305">
        <v>20150402161500</v>
      </c>
      <c r="E3305" s="1">
        <f>IF(SUMPRODUCT(--ISNUMBER(SEARCH({"ECON_EARNINGSREPORT","ECON_STOCKMARKET"},C3305)))&gt;0,1,0)</f>
        <v>1</v>
      </c>
      <c r="F3305" s="1">
        <f>IF(SUMPRODUCT(--ISNUMBER(SEARCH({"ENV_"},C3305)))&gt;0,1,0)</f>
        <v>0</v>
      </c>
      <c r="G3305" s="1">
        <f>IF(SUMPRODUCT(--ISNUMBER(SEARCH({"DISCRIMINATION","HARASSMENT","HATE_SPEECH","GENDER_VIOLENCE"},C3305)))&gt;0,1,0)</f>
        <v>0</v>
      </c>
      <c r="H3305" s="1">
        <f>IF(SUMPRODUCT(--ISNUMBER(SEARCH({"LEGALIZE","LEGISLATION","TRIAL"},C3305)))&gt;0,1,0)</f>
        <v>0</v>
      </c>
      <c r="I3305" s="1">
        <f>IF(SUMPRODUCT(--ISNUMBER(SEARCH({"LEADER"},C3305)))&gt;0,1,0)</f>
        <v>1</v>
      </c>
      <c r="J3305" t="str">
        <f t="shared" si="204"/>
        <v>2015</v>
      </c>
      <c r="K3305" t="str">
        <f t="shared" si="205"/>
        <v>04</v>
      </c>
      <c r="L3305" t="str">
        <f t="shared" si="206"/>
        <v>02</v>
      </c>
      <c r="M3305" s="2">
        <f t="shared" si="207"/>
        <v>42096.677083333336</v>
      </c>
      <c r="N3305" s="1">
        <f>IF(SUMPRODUCT(--ISNUMBER(SEARCH({"nasdaq.com","bloomberg.com","wsj.com","seekingalpha.com","valuewalk.com","reuters.com","forbes.com","marketwatch.com","investopedia.com","businessinsider.com","analystratings.com"},B3305)))&gt;0,1,0)</f>
        <v>0</v>
      </c>
      <c r="O3305" t="s">
        <v>3935</v>
      </c>
    </row>
    <row r="3306" spans="1:15" x14ac:dyDescent="0.35">
      <c r="A3306">
        <v>-1.1723329425556901</v>
      </c>
      <c r="B3306" t="s">
        <v>927</v>
      </c>
      <c r="C3306" t="s">
        <v>1558</v>
      </c>
      <c r="D3306">
        <v>20150714223000</v>
      </c>
      <c r="E3306" s="1">
        <f>IF(SUMPRODUCT(--ISNUMBER(SEARCH({"ECON_EARNINGSREPORT","ECON_STOCKMARKET"},C3306)))&gt;0,1,0)</f>
        <v>1</v>
      </c>
      <c r="F3306" s="1">
        <f>IF(SUMPRODUCT(--ISNUMBER(SEARCH({"ENV_"},C3306)))&gt;0,1,0)</f>
        <v>1</v>
      </c>
      <c r="G3306" s="1">
        <f>IF(SUMPRODUCT(--ISNUMBER(SEARCH({"DISCRIMINATION","HARASSMENT","HATE_SPEECH","GENDER_VIOLENCE"},C3306)))&gt;0,1,0)</f>
        <v>0</v>
      </c>
      <c r="H3306" s="1">
        <f>IF(SUMPRODUCT(--ISNUMBER(SEARCH({"LEGALIZE","LEGISLATION","TRIAL"},C3306)))&gt;0,1,0)</f>
        <v>0</v>
      </c>
      <c r="I3306" s="1">
        <f>IF(SUMPRODUCT(--ISNUMBER(SEARCH({"LEADER"},C3306)))&gt;0,1,0)</f>
        <v>1</v>
      </c>
      <c r="J3306" t="str">
        <f t="shared" si="204"/>
        <v>2015</v>
      </c>
      <c r="K3306" t="str">
        <f t="shared" si="205"/>
        <v>07</v>
      </c>
      <c r="L3306" t="str">
        <f t="shared" si="206"/>
        <v>14</v>
      </c>
      <c r="M3306" s="2">
        <f t="shared" si="207"/>
        <v>42199.9375</v>
      </c>
      <c r="N3306" s="1">
        <f>IF(SUMPRODUCT(--ISNUMBER(SEARCH({"nasdaq.com","bloomberg.com","wsj.com","seekingalpha.com","valuewalk.com","reuters.com","forbes.com","marketwatch.com","investopedia.com","businessinsider.com","analystratings.com"},B3306)))&gt;0,1,0)</f>
        <v>0</v>
      </c>
      <c r="O3306" t="s">
        <v>3935</v>
      </c>
    </row>
    <row r="3307" spans="1:15" x14ac:dyDescent="0.35">
      <c r="A3307">
        <v>4.2918454935622297</v>
      </c>
      <c r="B3307" t="s">
        <v>25</v>
      </c>
      <c r="C3307" t="s">
        <v>1750</v>
      </c>
      <c r="D3307">
        <v>20150603031500</v>
      </c>
      <c r="E3307" s="1">
        <f>IF(SUMPRODUCT(--ISNUMBER(SEARCH({"ECON_EARNINGSREPORT","ECON_STOCKMARKET"},C3307)))&gt;0,1,0)</f>
        <v>1</v>
      </c>
      <c r="F3307" s="1">
        <f>IF(SUMPRODUCT(--ISNUMBER(SEARCH({"ENV_"},C3307)))&gt;0,1,0)</f>
        <v>0</v>
      </c>
      <c r="G3307" s="1">
        <f>IF(SUMPRODUCT(--ISNUMBER(SEARCH({"DISCRIMINATION","HARASSMENT","HATE_SPEECH","GENDER_VIOLENCE"},C3307)))&gt;0,1,0)</f>
        <v>0</v>
      </c>
      <c r="H3307" s="1">
        <f>IF(SUMPRODUCT(--ISNUMBER(SEARCH({"LEGALIZE","LEGISLATION","TRIAL"},C3307)))&gt;0,1,0)</f>
        <v>0</v>
      </c>
      <c r="I3307" s="1">
        <f>IF(SUMPRODUCT(--ISNUMBER(SEARCH({"LEADER"},C3307)))&gt;0,1,0)</f>
        <v>1</v>
      </c>
      <c r="J3307" t="str">
        <f t="shared" si="204"/>
        <v>2015</v>
      </c>
      <c r="K3307" t="str">
        <f t="shared" si="205"/>
        <v>06</v>
      </c>
      <c r="L3307" t="str">
        <f t="shared" si="206"/>
        <v>03</v>
      </c>
      <c r="M3307" s="2">
        <f t="shared" si="207"/>
        <v>42158.135416666664</v>
      </c>
      <c r="N3307" s="1">
        <f>IF(SUMPRODUCT(--ISNUMBER(SEARCH({"nasdaq.com","bloomberg.com","wsj.com","seekingalpha.com","valuewalk.com","reuters.com","forbes.com","marketwatch.com","investopedia.com","businessinsider.com","analystratings.com"},B3307)))&gt;0,1,0)</f>
        <v>0</v>
      </c>
      <c r="O3307" t="s">
        <v>3935</v>
      </c>
    </row>
    <row r="3308" spans="1:15" x14ac:dyDescent="0.35">
      <c r="A3308">
        <v>2.8571428571428599</v>
      </c>
      <c r="B3308" t="s">
        <v>25</v>
      </c>
      <c r="C3308" t="s">
        <v>1582</v>
      </c>
      <c r="D3308">
        <v>20150401213000</v>
      </c>
      <c r="E3308" s="1">
        <f>IF(SUMPRODUCT(--ISNUMBER(SEARCH({"ECON_EARNINGSREPORT","ECON_STOCKMARKET"},C3308)))&gt;0,1,0)</f>
        <v>1</v>
      </c>
      <c r="F3308" s="1">
        <f>IF(SUMPRODUCT(--ISNUMBER(SEARCH({"ENV_"},C3308)))&gt;0,1,0)</f>
        <v>0</v>
      </c>
      <c r="G3308" s="1">
        <f>IF(SUMPRODUCT(--ISNUMBER(SEARCH({"DISCRIMINATION","HARASSMENT","HATE_SPEECH","GENDER_VIOLENCE"},C3308)))&gt;0,1,0)</f>
        <v>0</v>
      </c>
      <c r="H3308" s="1">
        <f>IF(SUMPRODUCT(--ISNUMBER(SEARCH({"LEGALIZE","LEGISLATION","TRIAL"},C3308)))&gt;0,1,0)</f>
        <v>0</v>
      </c>
      <c r="I3308" s="1">
        <f>IF(SUMPRODUCT(--ISNUMBER(SEARCH({"LEADER"},C3308)))&gt;0,1,0)</f>
        <v>0</v>
      </c>
      <c r="J3308" t="str">
        <f t="shared" si="204"/>
        <v>2015</v>
      </c>
      <c r="K3308" t="str">
        <f t="shared" si="205"/>
        <v>04</v>
      </c>
      <c r="L3308" t="str">
        <f t="shared" si="206"/>
        <v>01</v>
      </c>
      <c r="M3308" s="2">
        <f t="shared" si="207"/>
        <v>42095.895833333336</v>
      </c>
      <c r="N3308" s="1">
        <f>IF(SUMPRODUCT(--ISNUMBER(SEARCH({"nasdaq.com","bloomberg.com","wsj.com","seekingalpha.com","valuewalk.com","reuters.com","forbes.com","marketwatch.com","investopedia.com","businessinsider.com","analystratings.com"},B3308)))&gt;0,1,0)</f>
        <v>0</v>
      </c>
      <c r="O3308" t="s">
        <v>3935</v>
      </c>
    </row>
    <row r="3309" spans="1:15" x14ac:dyDescent="0.35">
      <c r="A3309">
        <v>-0.27397260273972601</v>
      </c>
      <c r="B3309" t="s">
        <v>3020</v>
      </c>
      <c r="C3309" t="s">
        <v>110</v>
      </c>
      <c r="D3309">
        <v>20150225064500</v>
      </c>
      <c r="E3309" s="1">
        <f>IF(SUMPRODUCT(--ISNUMBER(SEARCH({"ECON_EARNINGSREPORT","ECON_STOCKMARKET"},C3309)))&gt;0,1,0)</f>
        <v>1</v>
      </c>
      <c r="F3309" s="1">
        <f>IF(SUMPRODUCT(--ISNUMBER(SEARCH({"ENV_"},C3309)))&gt;0,1,0)</f>
        <v>0</v>
      </c>
      <c r="G3309" s="1">
        <f>IF(SUMPRODUCT(--ISNUMBER(SEARCH({"DISCRIMINATION","HARASSMENT","HATE_SPEECH","GENDER_VIOLENCE"},C3309)))&gt;0,1,0)</f>
        <v>0</v>
      </c>
      <c r="H3309" s="1">
        <f>IF(SUMPRODUCT(--ISNUMBER(SEARCH({"LEGALIZE","LEGISLATION","TRIAL"},C3309)))&gt;0,1,0)</f>
        <v>0</v>
      </c>
      <c r="I3309" s="1">
        <f>IF(SUMPRODUCT(--ISNUMBER(SEARCH({"LEADER"},C3309)))&gt;0,1,0)</f>
        <v>0</v>
      </c>
      <c r="J3309" t="str">
        <f t="shared" si="204"/>
        <v>2015</v>
      </c>
      <c r="K3309" t="str">
        <f t="shared" si="205"/>
        <v>02</v>
      </c>
      <c r="L3309" t="str">
        <f t="shared" si="206"/>
        <v>25</v>
      </c>
      <c r="M3309" s="2">
        <f t="shared" si="207"/>
        <v>42060.28125</v>
      </c>
      <c r="N3309" s="1">
        <f>IF(SUMPRODUCT(--ISNUMBER(SEARCH({"nasdaq.com","bloomberg.com","wsj.com","seekingalpha.com","valuewalk.com","reuters.com","forbes.com","marketwatch.com","investopedia.com","businessinsider.com","analystratings.com"},B3309)))&gt;0,1,0)</f>
        <v>0</v>
      </c>
      <c r="O3309" t="s">
        <v>3935</v>
      </c>
    </row>
    <row r="3310" spans="1:15" x14ac:dyDescent="0.35">
      <c r="A3310">
        <v>0.96385542168674698</v>
      </c>
      <c r="B3310" t="s">
        <v>124</v>
      </c>
      <c r="C3310" t="s">
        <v>1540</v>
      </c>
      <c r="D3310">
        <v>20150714164500</v>
      </c>
      <c r="E3310" s="1">
        <f>IF(SUMPRODUCT(--ISNUMBER(SEARCH({"ECON_EARNINGSREPORT","ECON_STOCKMARKET"},C3310)))&gt;0,1,0)</f>
        <v>1</v>
      </c>
      <c r="F3310" s="1">
        <f>IF(SUMPRODUCT(--ISNUMBER(SEARCH({"ENV_"},C3310)))&gt;0,1,0)</f>
        <v>0</v>
      </c>
      <c r="G3310" s="1">
        <f>IF(SUMPRODUCT(--ISNUMBER(SEARCH({"DISCRIMINATION","HARASSMENT","HATE_SPEECH","GENDER_VIOLENCE"},C3310)))&gt;0,1,0)</f>
        <v>0</v>
      </c>
      <c r="H3310" s="1">
        <f>IF(SUMPRODUCT(--ISNUMBER(SEARCH({"LEGALIZE","LEGISLATION","TRIAL"},C3310)))&gt;0,1,0)</f>
        <v>0</v>
      </c>
      <c r="I3310" s="1">
        <f>IF(SUMPRODUCT(--ISNUMBER(SEARCH({"LEADER"},C3310)))&gt;0,1,0)</f>
        <v>0</v>
      </c>
      <c r="J3310" t="str">
        <f t="shared" si="204"/>
        <v>2015</v>
      </c>
      <c r="K3310" t="str">
        <f t="shared" si="205"/>
        <v>07</v>
      </c>
      <c r="L3310" t="str">
        <f t="shared" si="206"/>
        <v>14</v>
      </c>
      <c r="M3310" s="2">
        <f t="shared" si="207"/>
        <v>42199.697916666664</v>
      </c>
      <c r="N3310" s="1">
        <f>IF(SUMPRODUCT(--ISNUMBER(SEARCH({"nasdaq.com","bloomberg.com","wsj.com","seekingalpha.com","valuewalk.com","reuters.com","forbes.com","marketwatch.com","investopedia.com","businessinsider.com","analystratings.com"},B3310)))&gt;0,1,0)</f>
        <v>0</v>
      </c>
      <c r="O3310" t="s">
        <v>3935</v>
      </c>
    </row>
    <row r="3311" spans="1:15" x14ac:dyDescent="0.35">
      <c r="A3311">
        <v>0.96153846153846201</v>
      </c>
      <c r="B3311" t="s">
        <v>23</v>
      </c>
      <c r="C3311" t="s">
        <v>3021</v>
      </c>
      <c r="D3311">
        <v>20150708230000</v>
      </c>
      <c r="E3311" s="1">
        <f>IF(SUMPRODUCT(--ISNUMBER(SEARCH({"ECON_EARNINGSREPORT","ECON_STOCKMARKET"},C3311)))&gt;0,1,0)</f>
        <v>1</v>
      </c>
      <c r="F3311" s="1">
        <f>IF(SUMPRODUCT(--ISNUMBER(SEARCH({"ENV_"},C3311)))&gt;0,1,0)</f>
        <v>0</v>
      </c>
      <c r="G3311" s="1">
        <f>IF(SUMPRODUCT(--ISNUMBER(SEARCH({"DISCRIMINATION","HARASSMENT","HATE_SPEECH","GENDER_VIOLENCE"},C3311)))&gt;0,1,0)</f>
        <v>0</v>
      </c>
      <c r="H3311" s="1">
        <f>IF(SUMPRODUCT(--ISNUMBER(SEARCH({"LEGALIZE","LEGISLATION","TRIAL"},C3311)))&gt;0,1,0)</f>
        <v>0</v>
      </c>
      <c r="I3311" s="1">
        <f>IF(SUMPRODUCT(--ISNUMBER(SEARCH({"LEADER"},C3311)))&gt;0,1,0)</f>
        <v>0</v>
      </c>
      <c r="J3311" t="str">
        <f t="shared" si="204"/>
        <v>2015</v>
      </c>
      <c r="K3311" t="str">
        <f t="shared" si="205"/>
        <v>07</v>
      </c>
      <c r="L3311" t="str">
        <f t="shared" si="206"/>
        <v>08</v>
      </c>
      <c r="M3311" s="2">
        <f t="shared" si="207"/>
        <v>42193.958333333336</v>
      </c>
      <c r="N3311" s="1">
        <f>IF(SUMPRODUCT(--ISNUMBER(SEARCH({"nasdaq.com","bloomberg.com","wsj.com","seekingalpha.com","valuewalk.com","reuters.com","forbes.com","marketwatch.com","investopedia.com","businessinsider.com","analystratings.com"},B3311)))&gt;0,1,0)</f>
        <v>0</v>
      </c>
      <c r="O3311" t="s">
        <v>3935</v>
      </c>
    </row>
    <row r="3312" spans="1:15" x14ac:dyDescent="0.35">
      <c r="A3312">
        <v>-0.53097345132743401</v>
      </c>
      <c r="B3312" t="s">
        <v>272</v>
      </c>
      <c r="C3312" t="s">
        <v>2926</v>
      </c>
      <c r="D3312">
        <v>20150428043000</v>
      </c>
      <c r="E3312" s="1">
        <f>IF(SUMPRODUCT(--ISNUMBER(SEARCH({"ECON_EARNINGSREPORT","ECON_STOCKMARKET"},C3312)))&gt;0,1,0)</f>
        <v>0</v>
      </c>
      <c r="F3312" s="1">
        <f>IF(SUMPRODUCT(--ISNUMBER(SEARCH({"ENV_"},C3312)))&gt;0,1,0)</f>
        <v>0</v>
      </c>
      <c r="G3312" s="1">
        <f>IF(SUMPRODUCT(--ISNUMBER(SEARCH({"DISCRIMINATION","HARASSMENT","HATE_SPEECH","GENDER_VIOLENCE"},C3312)))&gt;0,1,0)</f>
        <v>0</v>
      </c>
      <c r="H3312" s="1">
        <f>IF(SUMPRODUCT(--ISNUMBER(SEARCH({"LEGALIZE","LEGISLATION","TRIAL"},C3312)))&gt;0,1,0)</f>
        <v>1</v>
      </c>
      <c r="I3312" s="1">
        <f>IF(SUMPRODUCT(--ISNUMBER(SEARCH({"LEADER"},C3312)))&gt;0,1,0)</f>
        <v>0</v>
      </c>
      <c r="J3312" t="str">
        <f t="shared" si="204"/>
        <v>2015</v>
      </c>
      <c r="K3312" t="str">
        <f t="shared" si="205"/>
        <v>04</v>
      </c>
      <c r="L3312" t="str">
        <f t="shared" si="206"/>
        <v>28</v>
      </c>
      <c r="M3312" s="2">
        <f t="shared" si="207"/>
        <v>42122.1875</v>
      </c>
      <c r="N3312" s="1">
        <f>IF(SUMPRODUCT(--ISNUMBER(SEARCH({"nasdaq.com","bloomberg.com","wsj.com","seekingalpha.com","valuewalk.com","reuters.com","forbes.com","marketwatch.com","investopedia.com","businessinsider.com","analystratings.com"},B3312)))&gt;0,1,0)</f>
        <v>0</v>
      </c>
      <c r="O3312" t="s">
        <v>3935</v>
      </c>
    </row>
    <row r="3313" spans="1:15" x14ac:dyDescent="0.35">
      <c r="A3313">
        <v>1.6783216783216801</v>
      </c>
      <c r="B3313" t="s">
        <v>600</v>
      </c>
      <c r="C3313" t="s">
        <v>2634</v>
      </c>
      <c r="D3313">
        <v>20160330103000</v>
      </c>
      <c r="E3313" s="1">
        <f>IF(SUMPRODUCT(--ISNUMBER(SEARCH({"ECON_EARNINGSREPORT","ECON_STOCKMARKET"},C3313)))&gt;0,1,0)</f>
        <v>1</v>
      </c>
      <c r="F3313" s="1">
        <f>IF(SUMPRODUCT(--ISNUMBER(SEARCH({"ENV_"},C3313)))&gt;0,1,0)</f>
        <v>0</v>
      </c>
      <c r="G3313" s="1">
        <f>IF(SUMPRODUCT(--ISNUMBER(SEARCH({"DISCRIMINATION","HARASSMENT","HATE_SPEECH","GENDER_VIOLENCE"},C3313)))&gt;0,1,0)</f>
        <v>0</v>
      </c>
      <c r="H3313" s="1">
        <f>IF(SUMPRODUCT(--ISNUMBER(SEARCH({"LEGALIZE","LEGISLATION","TRIAL"},C3313)))&gt;0,1,0)</f>
        <v>0</v>
      </c>
      <c r="I3313" s="1">
        <f>IF(SUMPRODUCT(--ISNUMBER(SEARCH({"LEADER"},C3313)))&gt;0,1,0)</f>
        <v>0</v>
      </c>
      <c r="J3313" t="str">
        <f t="shared" si="204"/>
        <v>2016</v>
      </c>
      <c r="K3313" t="str">
        <f t="shared" si="205"/>
        <v>03</v>
      </c>
      <c r="L3313" t="str">
        <f t="shared" si="206"/>
        <v>30</v>
      </c>
      <c r="M3313" s="2">
        <f t="shared" si="207"/>
        <v>42459.4375</v>
      </c>
      <c r="N3313" s="1">
        <f>IF(SUMPRODUCT(--ISNUMBER(SEARCH({"nasdaq.com","bloomberg.com","wsj.com","seekingalpha.com","valuewalk.com","reuters.com","forbes.com","marketwatch.com","investopedia.com","businessinsider.com","analystratings.com"},B3313)))&gt;0,1,0)</f>
        <v>0</v>
      </c>
      <c r="O3313" t="s">
        <v>3935</v>
      </c>
    </row>
    <row r="3314" spans="1:15" x14ac:dyDescent="0.35">
      <c r="A3314">
        <v>-1.9108280254777099</v>
      </c>
      <c r="B3314" t="s">
        <v>2986</v>
      </c>
      <c r="C3314" t="s">
        <v>3022</v>
      </c>
      <c r="D3314">
        <v>20150714163000</v>
      </c>
      <c r="E3314" s="1">
        <f>IF(SUMPRODUCT(--ISNUMBER(SEARCH({"ECON_EARNINGSREPORT","ECON_STOCKMARKET"},C3314)))&gt;0,1,0)</f>
        <v>1</v>
      </c>
      <c r="F3314" s="1">
        <f>IF(SUMPRODUCT(--ISNUMBER(SEARCH({"ENV_"},C3314)))&gt;0,1,0)</f>
        <v>0</v>
      </c>
      <c r="G3314" s="1">
        <f>IF(SUMPRODUCT(--ISNUMBER(SEARCH({"DISCRIMINATION","HARASSMENT","HATE_SPEECH","GENDER_VIOLENCE"},C3314)))&gt;0,1,0)</f>
        <v>0</v>
      </c>
      <c r="H3314" s="1">
        <f>IF(SUMPRODUCT(--ISNUMBER(SEARCH({"LEGALIZE","LEGISLATION","TRIAL"},C3314)))&gt;0,1,0)</f>
        <v>0</v>
      </c>
      <c r="I3314" s="1">
        <f>IF(SUMPRODUCT(--ISNUMBER(SEARCH({"LEADER"},C3314)))&gt;0,1,0)</f>
        <v>0</v>
      </c>
      <c r="J3314" t="str">
        <f t="shared" si="204"/>
        <v>2015</v>
      </c>
      <c r="K3314" t="str">
        <f t="shared" si="205"/>
        <v>07</v>
      </c>
      <c r="L3314" t="str">
        <f t="shared" si="206"/>
        <v>14</v>
      </c>
      <c r="M3314" s="2">
        <f t="shared" si="207"/>
        <v>42199.6875</v>
      </c>
      <c r="N3314" s="1">
        <f>IF(SUMPRODUCT(--ISNUMBER(SEARCH({"nasdaq.com","bloomberg.com","wsj.com","seekingalpha.com","valuewalk.com","reuters.com","forbes.com","marketwatch.com","investopedia.com","businessinsider.com","analystratings.com"},B3314)))&gt;0,1,0)</f>
        <v>0</v>
      </c>
      <c r="O3314" t="s">
        <v>3935</v>
      </c>
    </row>
    <row r="3315" spans="1:15" x14ac:dyDescent="0.35">
      <c r="A3315">
        <v>-1.81086519114688</v>
      </c>
      <c r="B3315" t="s">
        <v>3023</v>
      </c>
      <c r="C3315" t="s">
        <v>3024</v>
      </c>
      <c r="D3315">
        <v>20150625234500</v>
      </c>
      <c r="E3315" s="1">
        <f>IF(SUMPRODUCT(--ISNUMBER(SEARCH({"ECON_EARNINGSREPORT","ECON_STOCKMARKET"},C3315)))&gt;0,1,0)</f>
        <v>1</v>
      </c>
      <c r="F3315" s="1">
        <f>IF(SUMPRODUCT(--ISNUMBER(SEARCH({"ENV_"},C3315)))&gt;0,1,0)</f>
        <v>0</v>
      </c>
      <c r="G3315" s="1">
        <f>IF(SUMPRODUCT(--ISNUMBER(SEARCH({"DISCRIMINATION","HARASSMENT","HATE_SPEECH","GENDER_VIOLENCE"},C3315)))&gt;0,1,0)</f>
        <v>0</v>
      </c>
      <c r="H3315" s="1">
        <f>IF(SUMPRODUCT(--ISNUMBER(SEARCH({"LEGALIZE","LEGISLATION","TRIAL"},C3315)))&gt;0,1,0)</f>
        <v>0</v>
      </c>
      <c r="I3315" s="1">
        <f>IF(SUMPRODUCT(--ISNUMBER(SEARCH({"LEADER"},C3315)))&gt;0,1,0)</f>
        <v>1</v>
      </c>
      <c r="J3315" t="str">
        <f t="shared" si="204"/>
        <v>2015</v>
      </c>
      <c r="K3315" t="str">
        <f t="shared" si="205"/>
        <v>06</v>
      </c>
      <c r="L3315" t="str">
        <f t="shared" si="206"/>
        <v>25</v>
      </c>
      <c r="M3315" s="2">
        <f t="shared" si="207"/>
        <v>42180.989583333336</v>
      </c>
      <c r="N3315" s="1">
        <f>IF(SUMPRODUCT(--ISNUMBER(SEARCH({"nasdaq.com","bloomberg.com","wsj.com","seekingalpha.com","valuewalk.com","reuters.com","forbes.com","marketwatch.com","investopedia.com","businessinsider.com","analystratings.com"},B3315)))&gt;0,1,0)</f>
        <v>0</v>
      </c>
      <c r="O3315" t="s">
        <v>3935</v>
      </c>
    </row>
    <row r="3316" spans="1:15" x14ac:dyDescent="0.35">
      <c r="A3316">
        <v>0</v>
      </c>
      <c r="B3316" t="s">
        <v>10</v>
      </c>
      <c r="C3316" t="s">
        <v>3025</v>
      </c>
      <c r="D3316">
        <v>20160525144500</v>
      </c>
      <c r="E3316" s="1">
        <f>IF(SUMPRODUCT(--ISNUMBER(SEARCH({"ECON_EARNINGSREPORT","ECON_STOCKMARKET"},C3316)))&gt;0,1,0)</f>
        <v>1</v>
      </c>
      <c r="F3316" s="1">
        <f>IF(SUMPRODUCT(--ISNUMBER(SEARCH({"ENV_"},C3316)))&gt;0,1,0)</f>
        <v>0</v>
      </c>
      <c r="G3316" s="1">
        <f>IF(SUMPRODUCT(--ISNUMBER(SEARCH({"DISCRIMINATION","HARASSMENT","HATE_SPEECH","GENDER_VIOLENCE"},C3316)))&gt;0,1,0)</f>
        <v>0</v>
      </c>
      <c r="H3316" s="1">
        <f>IF(SUMPRODUCT(--ISNUMBER(SEARCH({"LEGALIZE","LEGISLATION","TRIAL"},C3316)))&gt;0,1,0)</f>
        <v>0</v>
      </c>
      <c r="I3316" s="1">
        <f>IF(SUMPRODUCT(--ISNUMBER(SEARCH({"LEADER"},C3316)))&gt;0,1,0)</f>
        <v>0</v>
      </c>
      <c r="J3316" t="str">
        <f t="shared" si="204"/>
        <v>2016</v>
      </c>
      <c r="K3316" t="str">
        <f t="shared" si="205"/>
        <v>05</v>
      </c>
      <c r="L3316" t="str">
        <f t="shared" si="206"/>
        <v>25</v>
      </c>
      <c r="M3316" s="2">
        <f t="shared" si="207"/>
        <v>42515.614583333336</v>
      </c>
      <c r="N3316" s="1">
        <f>IF(SUMPRODUCT(--ISNUMBER(SEARCH({"nasdaq.com","bloomberg.com","wsj.com","seekingalpha.com","valuewalk.com","reuters.com","forbes.com","marketwatch.com","investopedia.com","businessinsider.com","analystratings.com"},B3316)))&gt;0,1,0)</f>
        <v>1</v>
      </c>
      <c r="O3316" t="s">
        <v>3935</v>
      </c>
    </row>
    <row r="3317" spans="1:15" x14ac:dyDescent="0.35">
      <c r="A3317">
        <v>-0.74441687344913099</v>
      </c>
      <c r="B3317" t="s">
        <v>3026</v>
      </c>
      <c r="C3317" t="s">
        <v>3027</v>
      </c>
      <c r="D3317">
        <v>20150715073000</v>
      </c>
      <c r="E3317" s="1">
        <f>IF(SUMPRODUCT(--ISNUMBER(SEARCH({"ECON_EARNINGSREPORT","ECON_STOCKMARKET"},C3317)))&gt;0,1,0)</f>
        <v>0</v>
      </c>
      <c r="F3317" s="1">
        <f>IF(SUMPRODUCT(--ISNUMBER(SEARCH({"ENV_"},C3317)))&gt;0,1,0)</f>
        <v>0</v>
      </c>
      <c r="G3317" s="1">
        <f>IF(SUMPRODUCT(--ISNUMBER(SEARCH({"DISCRIMINATION","HARASSMENT","HATE_SPEECH","GENDER_VIOLENCE"},C3317)))&gt;0,1,0)</f>
        <v>0</v>
      </c>
      <c r="H3317" s="1">
        <f>IF(SUMPRODUCT(--ISNUMBER(SEARCH({"LEGALIZE","LEGISLATION","TRIAL"},C3317)))&gt;0,1,0)</f>
        <v>0</v>
      </c>
      <c r="I3317" s="1">
        <f>IF(SUMPRODUCT(--ISNUMBER(SEARCH({"LEADER"},C3317)))&gt;0,1,0)</f>
        <v>0</v>
      </c>
      <c r="J3317" t="str">
        <f t="shared" si="204"/>
        <v>2015</v>
      </c>
      <c r="K3317" t="str">
        <f t="shared" si="205"/>
        <v>07</v>
      </c>
      <c r="L3317" t="str">
        <f t="shared" si="206"/>
        <v>15</v>
      </c>
      <c r="M3317" s="2">
        <f t="shared" si="207"/>
        <v>42200.3125</v>
      </c>
      <c r="N3317" s="1">
        <f>IF(SUMPRODUCT(--ISNUMBER(SEARCH({"nasdaq.com","bloomberg.com","wsj.com","seekingalpha.com","valuewalk.com","reuters.com","forbes.com","marketwatch.com","investopedia.com","businessinsider.com","analystratings.com"},B3317)))&gt;0,1,0)</f>
        <v>0</v>
      </c>
      <c r="O3317" t="s">
        <v>3935</v>
      </c>
    </row>
    <row r="3318" spans="1:15" x14ac:dyDescent="0.35">
      <c r="A3318">
        <v>1.13895216400911</v>
      </c>
      <c r="B3318" t="s">
        <v>1576</v>
      </c>
      <c r="C3318" t="s">
        <v>3028</v>
      </c>
      <c r="D3318">
        <v>20150825113000</v>
      </c>
      <c r="E3318" s="1">
        <f>IF(SUMPRODUCT(--ISNUMBER(SEARCH({"ECON_EARNINGSREPORT","ECON_STOCKMARKET"},C3318)))&gt;0,1,0)</f>
        <v>1</v>
      </c>
      <c r="F3318" s="1">
        <f>IF(SUMPRODUCT(--ISNUMBER(SEARCH({"ENV_"},C3318)))&gt;0,1,0)</f>
        <v>0</v>
      </c>
      <c r="G3318" s="1">
        <f>IF(SUMPRODUCT(--ISNUMBER(SEARCH({"DISCRIMINATION","HARASSMENT","HATE_SPEECH","GENDER_VIOLENCE"},C3318)))&gt;0,1,0)</f>
        <v>0</v>
      </c>
      <c r="H3318" s="1">
        <f>IF(SUMPRODUCT(--ISNUMBER(SEARCH({"LEGALIZE","LEGISLATION","TRIAL"},C3318)))&gt;0,1,0)</f>
        <v>0</v>
      </c>
      <c r="I3318" s="1">
        <f>IF(SUMPRODUCT(--ISNUMBER(SEARCH({"LEADER"},C3318)))&gt;0,1,0)</f>
        <v>0</v>
      </c>
      <c r="J3318" t="str">
        <f t="shared" si="204"/>
        <v>2015</v>
      </c>
      <c r="K3318" t="str">
        <f t="shared" si="205"/>
        <v>08</v>
      </c>
      <c r="L3318" t="str">
        <f t="shared" si="206"/>
        <v>25</v>
      </c>
      <c r="M3318" s="2">
        <f t="shared" si="207"/>
        <v>42241.479166666664</v>
      </c>
      <c r="N3318" s="1">
        <f>IF(SUMPRODUCT(--ISNUMBER(SEARCH({"nasdaq.com","bloomberg.com","wsj.com","seekingalpha.com","valuewalk.com","reuters.com","forbes.com","marketwatch.com","investopedia.com","businessinsider.com","analystratings.com"},B3318)))&gt;0,1,0)</f>
        <v>0</v>
      </c>
      <c r="O3318" t="s">
        <v>3935</v>
      </c>
    </row>
    <row r="3319" spans="1:15" x14ac:dyDescent="0.35">
      <c r="A3319">
        <v>-0.85106382978723405</v>
      </c>
      <c r="B3319" t="s">
        <v>316</v>
      </c>
      <c r="D3319">
        <v>20150720221500</v>
      </c>
      <c r="E3319" s="1">
        <f>IF(SUMPRODUCT(--ISNUMBER(SEARCH({"ECON_EARNINGSREPORT","ECON_STOCKMARKET"},C3319)))&gt;0,1,0)</f>
        <v>0</v>
      </c>
      <c r="F3319" s="1">
        <f>IF(SUMPRODUCT(--ISNUMBER(SEARCH({"ENV_"},C3319)))&gt;0,1,0)</f>
        <v>0</v>
      </c>
      <c r="G3319" s="1">
        <f>IF(SUMPRODUCT(--ISNUMBER(SEARCH({"DISCRIMINATION","HARASSMENT","HATE_SPEECH","GENDER_VIOLENCE"},C3319)))&gt;0,1,0)</f>
        <v>0</v>
      </c>
      <c r="H3319" s="1">
        <f>IF(SUMPRODUCT(--ISNUMBER(SEARCH({"LEGALIZE","LEGISLATION","TRIAL"},C3319)))&gt;0,1,0)</f>
        <v>0</v>
      </c>
      <c r="I3319" s="1">
        <f>IF(SUMPRODUCT(--ISNUMBER(SEARCH({"LEADER"},C3319)))&gt;0,1,0)</f>
        <v>0</v>
      </c>
      <c r="J3319" t="str">
        <f t="shared" si="204"/>
        <v>2015</v>
      </c>
      <c r="K3319" t="str">
        <f t="shared" si="205"/>
        <v>07</v>
      </c>
      <c r="L3319" t="str">
        <f t="shared" si="206"/>
        <v>20</v>
      </c>
      <c r="M3319" s="2">
        <f t="shared" si="207"/>
        <v>42205.927083333336</v>
      </c>
      <c r="N3319" s="1">
        <f>IF(SUMPRODUCT(--ISNUMBER(SEARCH({"nasdaq.com","bloomberg.com","wsj.com","seekingalpha.com","valuewalk.com","reuters.com","forbes.com","marketwatch.com","investopedia.com","businessinsider.com","analystratings.com"},B3319)))&gt;0,1,0)</f>
        <v>1</v>
      </c>
      <c r="O3319" t="s">
        <v>3935</v>
      </c>
    </row>
    <row r="3320" spans="1:15" x14ac:dyDescent="0.35">
      <c r="A3320">
        <v>2.2058823529411802</v>
      </c>
      <c r="B3320" t="s">
        <v>332</v>
      </c>
      <c r="C3320" t="s">
        <v>3029</v>
      </c>
      <c r="D3320">
        <v>20151222181500</v>
      </c>
      <c r="E3320" s="1">
        <f>IF(SUMPRODUCT(--ISNUMBER(SEARCH({"ECON_EARNINGSREPORT","ECON_STOCKMARKET"},C3320)))&gt;0,1,0)</f>
        <v>1</v>
      </c>
      <c r="F3320" s="1">
        <f>IF(SUMPRODUCT(--ISNUMBER(SEARCH({"ENV_"},C3320)))&gt;0,1,0)</f>
        <v>0</v>
      </c>
      <c r="G3320" s="1">
        <f>IF(SUMPRODUCT(--ISNUMBER(SEARCH({"DISCRIMINATION","HARASSMENT","HATE_SPEECH","GENDER_VIOLENCE"},C3320)))&gt;0,1,0)</f>
        <v>0</v>
      </c>
      <c r="H3320" s="1">
        <f>IF(SUMPRODUCT(--ISNUMBER(SEARCH({"LEGALIZE","LEGISLATION","TRIAL"},C3320)))&gt;0,1,0)</f>
        <v>0</v>
      </c>
      <c r="I3320" s="1">
        <f>IF(SUMPRODUCT(--ISNUMBER(SEARCH({"LEADER"},C3320)))&gt;0,1,0)</f>
        <v>0</v>
      </c>
      <c r="J3320" t="str">
        <f t="shared" si="204"/>
        <v>2015</v>
      </c>
      <c r="K3320" t="str">
        <f t="shared" si="205"/>
        <v>12</v>
      </c>
      <c r="L3320" t="str">
        <f t="shared" si="206"/>
        <v>22</v>
      </c>
      <c r="M3320" s="2">
        <f t="shared" si="207"/>
        <v>42360.760416666664</v>
      </c>
      <c r="N3320" s="1">
        <f>IF(SUMPRODUCT(--ISNUMBER(SEARCH({"nasdaq.com","bloomberg.com","wsj.com","seekingalpha.com","valuewalk.com","reuters.com","forbes.com","marketwatch.com","investopedia.com","businessinsider.com","analystratings.com"},B3320)))&gt;0,1,0)</f>
        <v>0</v>
      </c>
      <c r="O3320" t="s">
        <v>3935</v>
      </c>
    </row>
    <row r="3321" spans="1:15" x14ac:dyDescent="0.35">
      <c r="A3321">
        <v>-1.0548523206751099</v>
      </c>
      <c r="B3321" t="s">
        <v>321</v>
      </c>
      <c r="D3321">
        <v>20150720213000</v>
      </c>
      <c r="E3321" s="1">
        <f>IF(SUMPRODUCT(--ISNUMBER(SEARCH({"ECON_EARNINGSREPORT","ECON_STOCKMARKET"},C3321)))&gt;0,1,0)</f>
        <v>0</v>
      </c>
      <c r="F3321" s="1">
        <f>IF(SUMPRODUCT(--ISNUMBER(SEARCH({"ENV_"},C3321)))&gt;0,1,0)</f>
        <v>0</v>
      </c>
      <c r="G3321" s="1">
        <f>IF(SUMPRODUCT(--ISNUMBER(SEARCH({"DISCRIMINATION","HARASSMENT","HATE_SPEECH","GENDER_VIOLENCE"},C3321)))&gt;0,1,0)</f>
        <v>0</v>
      </c>
      <c r="H3321" s="1">
        <f>IF(SUMPRODUCT(--ISNUMBER(SEARCH({"LEGALIZE","LEGISLATION","TRIAL"},C3321)))&gt;0,1,0)</f>
        <v>0</v>
      </c>
      <c r="I3321" s="1">
        <f>IF(SUMPRODUCT(--ISNUMBER(SEARCH({"LEADER"},C3321)))&gt;0,1,0)</f>
        <v>0</v>
      </c>
      <c r="J3321" t="str">
        <f t="shared" si="204"/>
        <v>2015</v>
      </c>
      <c r="K3321" t="str">
        <f t="shared" si="205"/>
        <v>07</v>
      </c>
      <c r="L3321" t="str">
        <f t="shared" si="206"/>
        <v>20</v>
      </c>
      <c r="M3321" s="2">
        <f t="shared" si="207"/>
        <v>42205.895833333336</v>
      </c>
      <c r="N3321" s="1">
        <f>IF(SUMPRODUCT(--ISNUMBER(SEARCH({"nasdaq.com","bloomberg.com","wsj.com","seekingalpha.com","valuewalk.com","reuters.com","forbes.com","marketwatch.com","investopedia.com","businessinsider.com","analystratings.com"},B3321)))&gt;0,1,0)</f>
        <v>0</v>
      </c>
      <c r="O3321" t="s">
        <v>3935</v>
      </c>
    </row>
    <row r="3322" spans="1:15" x14ac:dyDescent="0.35">
      <c r="A3322">
        <v>1.0940919037199099</v>
      </c>
      <c r="B3322" t="s">
        <v>1480</v>
      </c>
      <c r="C3322" t="s">
        <v>3030</v>
      </c>
      <c r="D3322">
        <v>20150529204500</v>
      </c>
      <c r="E3322" s="1">
        <f>IF(SUMPRODUCT(--ISNUMBER(SEARCH({"ECON_EARNINGSREPORT","ECON_STOCKMARKET"},C3322)))&gt;0,1,0)</f>
        <v>0</v>
      </c>
      <c r="F3322" s="1">
        <f>IF(SUMPRODUCT(--ISNUMBER(SEARCH({"ENV_"},C3322)))&gt;0,1,0)</f>
        <v>1</v>
      </c>
      <c r="G3322" s="1">
        <f>IF(SUMPRODUCT(--ISNUMBER(SEARCH({"DISCRIMINATION","HARASSMENT","HATE_SPEECH","GENDER_VIOLENCE"},C3322)))&gt;0,1,0)</f>
        <v>0</v>
      </c>
      <c r="H3322" s="1">
        <f>IF(SUMPRODUCT(--ISNUMBER(SEARCH({"LEGALIZE","LEGISLATION","TRIAL"},C3322)))&gt;0,1,0)</f>
        <v>0</v>
      </c>
      <c r="I3322" s="1">
        <f>IF(SUMPRODUCT(--ISNUMBER(SEARCH({"LEADER"},C3322)))&gt;0,1,0)</f>
        <v>0</v>
      </c>
      <c r="J3322" t="str">
        <f t="shared" si="204"/>
        <v>2015</v>
      </c>
      <c r="K3322" t="str">
        <f t="shared" si="205"/>
        <v>05</v>
      </c>
      <c r="L3322" t="str">
        <f t="shared" si="206"/>
        <v>29</v>
      </c>
      <c r="M3322" s="2">
        <f t="shared" si="207"/>
        <v>42153.864583333336</v>
      </c>
      <c r="N3322" s="1">
        <f>IF(SUMPRODUCT(--ISNUMBER(SEARCH({"nasdaq.com","bloomberg.com","wsj.com","seekingalpha.com","valuewalk.com","reuters.com","forbes.com","marketwatch.com","investopedia.com","businessinsider.com","analystratings.com"},B3322)))&gt;0,1,0)</f>
        <v>0</v>
      </c>
      <c r="O3322" t="s">
        <v>3935</v>
      </c>
    </row>
    <row r="3323" spans="1:15" x14ac:dyDescent="0.35">
      <c r="A3323">
        <v>-0.45955882352941202</v>
      </c>
      <c r="B3323" t="s">
        <v>40</v>
      </c>
      <c r="C3323" t="s">
        <v>3031</v>
      </c>
      <c r="D3323">
        <v>20160601164500</v>
      </c>
      <c r="E3323" s="1">
        <f>IF(SUMPRODUCT(--ISNUMBER(SEARCH({"ECON_EARNINGSREPORT","ECON_STOCKMARKET"},C3323)))&gt;0,1,0)</f>
        <v>0</v>
      </c>
      <c r="F3323" s="1">
        <f>IF(SUMPRODUCT(--ISNUMBER(SEARCH({"ENV_"},C3323)))&gt;0,1,0)</f>
        <v>0</v>
      </c>
      <c r="G3323" s="1">
        <f>IF(SUMPRODUCT(--ISNUMBER(SEARCH({"DISCRIMINATION","HARASSMENT","HATE_SPEECH","GENDER_VIOLENCE"},C3323)))&gt;0,1,0)</f>
        <v>0</v>
      </c>
      <c r="H3323" s="1">
        <f>IF(SUMPRODUCT(--ISNUMBER(SEARCH({"LEGALIZE","LEGISLATION","TRIAL"},C3323)))&gt;0,1,0)</f>
        <v>0</v>
      </c>
      <c r="I3323" s="1">
        <f>IF(SUMPRODUCT(--ISNUMBER(SEARCH({"LEADER"},C3323)))&gt;0,1,0)</f>
        <v>0</v>
      </c>
      <c r="J3323" t="str">
        <f t="shared" si="204"/>
        <v>2016</v>
      </c>
      <c r="K3323" t="str">
        <f t="shared" si="205"/>
        <v>06</v>
      </c>
      <c r="L3323" t="str">
        <f t="shared" si="206"/>
        <v>01</v>
      </c>
      <c r="M3323" s="2">
        <f t="shared" si="207"/>
        <v>42522.697916666664</v>
      </c>
      <c r="N3323" s="1">
        <f>IF(SUMPRODUCT(--ISNUMBER(SEARCH({"nasdaq.com","bloomberg.com","wsj.com","seekingalpha.com","valuewalk.com","reuters.com","forbes.com","marketwatch.com","investopedia.com","businessinsider.com","analystratings.com"},B3323)))&gt;0,1,0)</f>
        <v>0</v>
      </c>
      <c r="O3323" t="s">
        <v>3935</v>
      </c>
    </row>
    <row r="3324" spans="1:15" x14ac:dyDescent="0.35">
      <c r="A3324">
        <v>0.49937578027465701</v>
      </c>
      <c r="B3324" t="s">
        <v>1108</v>
      </c>
      <c r="C3324" t="s">
        <v>1109</v>
      </c>
      <c r="D3324">
        <v>20150819010000</v>
      </c>
      <c r="E3324" s="1">
        <f>IF(SUMPRODUCT(--ISNUMBER(SEARCH({"ECON_EARNINGSREPORT","ECON_STOCKMARKET"},C3324)))&gt;0,1,0)</f>
        <v>0</v>
      </c>
      <c r="F3324" s="1">
        <f>IF(SUMPRODUCT(--ISNUMBER(SEARCH({"ENV_"},C3324)))&gt;0,1,0)</f>
        <v>0</v>
      </c>
      <c r="G3324" s="1">
        <f>IF(SUMPRODUCT(--ISNUMBER(SEARCH({"DISCRIMINATION","HARASSMENT","HATE_SPEECH","GENDER_VIOLENCE"},C3324)))&gt;0,1,0)</f>
        <v>0</v>
      </c>
      <c r="H3324" s="1">
        <f>IF(SUMPRODUCT(--ISNUMBER(SEARCH({"LEGALIZE","LEGISLATION","TRIAL"},C3324)))&gt;0,1,0)</f>
        <v>0</v>
      </c>
      <c r="I3324" s="1">
        <f>IF(SUMPRODUCT(--ISNUMBER(SEARCH({"LEADER"},C3324)))&gt;0,1,0)</f>
        <v>1</v>
      </c>
      <c r="J3324" t="str">
        <f t="shared" si="204"/>
        <v>2015</v>
      </c>
      <c r="K3324" t="str">
        <f t="shared" si="205"/>
        <v>08</v>
      </c>
      <c r="L3324" t="str">
        <f t="shared" si="206"/>
        <v>19</v>
      </c>
      <c r="M3324" s="2">
        <f t="shared" si="207"/>
        <v>42235.041666666664</v>
      </c>
      <c r="N3324" s="1">
        <f>IF(SUMPRODUCT(--ISNUMBER(SEARCH({"nasdaq.com","bloomberg.com","wsj.com","seekingalpha.com","valuewalk.com","reuters.com","forbes.com","marketwatch.com","investopedia.com","businessinsider.com","analystratings.com"},B3324)))&gt;0,1,0)</f>
        <v>0</v>
      </c>
      <c r="O3324" t="s">
        <v>3935</v>
      </c>
    </row>
    <row r="3325" spans="1:15" x14ac:dyDescent="0.35">
      <c r="A3325">
        <v>-0.30349013657056201</v>
      </c>
      <c r="B3325" t="s">
        <v>3032</v>
      </c>
      <c r="C3325" t="s">
        <v>3033</v>
      </c>
      <c r="D3325">
        <v>20160329231500</v>
      </c>
      <c r="E3325" s="1">
        <f>IF(SUMPRODUCT(--ISNUMBER(SEARCH({"ECON_EARNINGSREPORT","ECON_STOCKMARKET"},C3325)))&gt;0,1,0)</f>
        <v>0</v>
      </c>
      <c r="F3325" s="1">
        <f>IF(SUMPRODUCT(--ISNUMBER(SEARCH({"ENV_"},C3325)))&gt;0,1,0)</f>
        <v>0</v>
      </c>
      <c r="G3325" s="1">
        <f>IF(SUMPRODUCT(--ISNUMBER(SEARCH({"DISCRIMINATION","HARASSMENT","HATE_SPEECH","GENDER_VIOLENCE"},C3325)))&gt;0,1,0)</f>
        <v>0</v>
      </c>
      <c r="H3325" s="1">
        <f>IF(SUMPRODUCT(--ISNUMBER(SEARCH({"LEGALIZE","LEGISLATION","TRIAL"},C3325)))&gt;0,1,0)</f>
        <v>0</v>
      </c>
      <c r="I3325" s="1">
        <f>IF(SUMPRODUCT(--ISNUMBER(SEARCH({"LEADER"},C3325)))&gt;0,1,0)</f>
        <v>0</v>
      </c>
      <c r="J3325" t="str">
        <f t="shared" si="204"/>
        <v>2016</v>
      </c>
      <c r="K3325" t="str">
        <f t="shared" si="205"/>
        <v>03</v>
      </c>
      <c r="L3325" t="str">
        <f t="shared" si="206"/>
        <v>29</v>
      </c>
      <c r="M3325" s="2">
        <f t="shared" si="207"/>
        <v>42458.96875</v>
      </c>
      <c r="N3325" s="1">
        <f>IF(SUMPRODUCT(--ISNUMBER(SEARCH({"nasdaq.com","bloomberg.com","wsj.com","seekingalpha.com","valuewalk.com","reuters.com","forbes.com","marketwatch.com","investopedia.com","businessinsider.com","analystratings.com"},B3325)))&gt;0,1,0)</f>
        <v>0</v>
      </c>
      <c r="O3325" t="s">
        <v>3935</v>
      </c>
    </row>
    <row r="3326" spans="1:15" x14ac:dyDescent="0.35">
      <c r="A3326">
        <v>0</v>
      </c>
      <c r="B3326" t="s">
        <v>332</v>
      </c>
      <c r="C3326" t="s">
        <v>3034</v>
      </c>
      <c r="D3326">
        <v>20160318171500</v>
      </c>
      <c r="E3326" s="1">
        <f>IF(SUMPRODUCT(--ISNUMBER(SEARCH({"ECON_EARNINGSREPORT","ECON_STOCKMARKET"},C3326)))&gt;0,1,0)</f>
        <v>1</v>
      </c>
      <c r="F3326" s="1">
        <f>IF(SUMPRODUCT(--ISNUMBER(SEARCH({"ENV_"},C3326)))&gt;0,1,0)</f>
        <v>1</v>
      </c>
      <c r="G3326" s="1">
        <f>IF(SUMPRODUCT(--ISNUMBER(SEARCH({"DISCRIMINATION","HARASSMENT","HATE_SPEECH","GENDER_VIOLENCE"},C3326)))&gt;0,1,0)</f>
        <v>0</v>
      </c>
      <c r="H3326" s="1">
        <f>IF(SUMPRODUCT(--ISNUMBER(SEARCH({"LEGALIZE","LEGISLATION","TRIAL"},C3326)))&gt;0,1,0)</f>
        <v>0</v>
      </c>
      <c r="I3326" s="1">
        <f>IF(SUMPRODUCT(--ISNUMBER(SEARCH({"LEADER"},C3326)))&gt;0,1,0)</f>
        <v>0</v>
      </c>
      <c r="J3326" t="str">
        <f t="shared" si="204"/>
        <v>2016</v>
      </c>
      <c r="K3326" t="str">
        <f t="shared" si="205"/>
        <v>03</v>
      </c>
      <c r="L3326" t="str">
        <f t="shared" si="206"/>
        <v>18</v>
      </c>
      <c r="M3326" s="2">
        <f t="shared" si="207"/>
        <v>42447.71875</v>
      </c>
      <c r="N3326" s="1">
        <f>IF(SUMPRODUCT(--ISNUMBER(SEARCH({"nasdaq.com","bloomberg.com","wsj.com","seekingalpha.com","valuewalk.com","reuters.com","forbes.com","marketwatch.com","investopedia.com","businessinsider.com","analystratings.com"},B3326)))&gt;0,1,0)</f>
        <v>0</v>
      </c>
      <c r="O3326" t="s">
        <v>3935</v>
      </c>
    </row>
    <row r="3327" spans="1:15" x14ac:dyDescent="0.35">
      <c r="A3327">
        <v>1.24223602484472</v>
      </c>
      <c r="B3327" t="s">
        <v>128</v>
      </c>
      <c r="C3327" t="s">
        <v>3035</v>
      </c>
      <c r="D3327">
        <v>20151002094500</v>
      </c>
      <c r="E3327" s="1">
        <f>IF(SUMPRODUCT(--ISNUMBER(SEARCH({"ECON_EARNINGSREPORT","ECON_STOCKMARKET"},C3327)))&gt;0,1,0)</f>
        <v>1</v>
      </c>
      <c r="F3327" s="1">
        <f>IF(SUMPRODUCT(--ISNUMBER(SEARCH({"ENV_"},C3327)))&gt;0,1,0)</f>
        <v>0</v>
      </c>
      <c r="G3327" s="1">
        <f>IF(SUMPRODUCT(--ISNUMBER(SEARCH({"DISCRIMINATION","HARASSMENT","HATE_SPEECH","GENDER_VIOLENCE"},C3327)))&gt;0,1,0)</f>
        <v>0</v>
      </c>
      <c r="H3327" s="1">
        <f>IF(SUMPRODUCT(--ISNUMBER(SEARCH({"LEGALIZE","LEGISLATION","TRIAL"},C3327)))&gt;0,1,0)</f>
        <v>0</v>
      </c>
      <c r="I3327" s="1">
        <f>IF(SUMPRODUCT(--ISNUMBER(SEARCH({"LEADER"},C3327)))&gt;0,1,0)</f>
        <v>0</v>
      </c>
      <c r="J3327" t="str">
        <f t="shared" si="204"/>
        <v>2015</v>
      </c>
      <c r="K3327" t="str">
        <f t="shared" si="205"/>
        <v>10</v>
      </c>
      <c r="L3327" t="str">
        <f t="shared" si="206"/>
        <v>02</v>
      </c>
      <c r="M3327" s="2">
        <f t="shared" si="207"/>
        <v>42279.40625</v>
      </c>
      <c r="N3327" s="1">
        <f>IF(SUMPRODUCT(--ISNUMBER(SEARCH({"nasdaq.com","bloomberg.com","wsj.com","seekingalpha.com","valuewalk.com","reuters.com","forbes.com","marketwatch.com","investopedia.com","businessinsider.com","analystratings.com"},B3327)))&gt;0,1,0)</f>
        <v>0</v>
      </c>
      <c r="O3327" t="s">
        <v>3935</v>
      </c>
    </row>
    <row r="3328" spans="1:15" x14ac:dyDescent="0.35">
      <c r="A3328">
        <v>0.80213903743315496</v>
      </c>
      <c r="B3328" t="s">
        <v>1448</v>
      </c>
      <c r="C3328" t="s">
        <v>3036</v>
      </c>
      <c r="D3328">
        <v>20150622123000</v>
      </c>
      <c r="E3328" s="1">
        <f>IF(SUMPRODUCT(--ISNUMBER(SEARCH({"ECON_EARNINGSREPORT","ECON_STOCKMARKET"},C3328)))&gt;0,1,0)</f>
        <v>1</v>
      </c>
      <c r="F3328" s="1">
        <f>IF(SUMPRODUCT(--ISNUMBER(SEARCH({"ENV_"},C3328)))&gt;0,1,0)</f>
        <v>1</v>
      </c>
      <c r="G3328" s="1">
        <f>IF(SUMPRODUCT(--ISNUMBER(SEARCH({"DISCRIMINATION","HARASSMENT","HATE_SPEECH","GENDER_VIOLENCE"},C3328)))&gt;0,1,0)</f>
        <v>0</v>
      </c>
      <c r="H3328" s="1">
        <f>IF(SUMPRODUCT(--ISNUMBER(SEARCH({"LEGALIZE","LEGISLATION","TRIAL"},C3328)))&gt;0,1,0)</f>
        <v>0</v>
      </c>
      <c r="I3328" s="1">
        <f>IF(SUMPRODUCT(--ISNUMBER(SEARCH({"LEADER"},C3328)))&gt;0,1,0)</f>
        <v>0</v>
      </c>
      <c r="J3328" t="str">
        <f t="shared" si="204"/>
        <v>2015</v>
      </c>
      <c r="K3328" t="str">
        <f t="shared" si="205"/>
        <v>06</v>
      </c>
      <c r="L3328" t="str">
        <f t="shared" si="206"/>
        <v>22</v>
      </c>
      <c r="M3328" s="2">
        <f t="shared" si="207"/>
        <v>42177.520833333336</v>
      </c>
      <c r="N3328" s="1">
        <f>IF(SUMPRODUCT(--ISNUMBER(SEARCH({"nasdaq.com","bloomberg.com","wsj.com","seekingalpha.com","valuewalk.com","reuters.com","forbes.com","marketwatch.com","investopedia.com","businessinsider.com","analystratings.com"},B3328)))&gt;0,1,0)</f>
        <v>0</v>
      </c>
      <c r="O3328" t="s">
        <v>3935</v>
      </c>
    </row>
    <row r="3329" spans="1:15" x14ac:dyDescent="0.35">
      <c r="A3329">
        <v>2.2222222222222201</v>
      </c>
      <c r="B3329" t="s">
        <v>1498</v>
      </c>
      <c r="C3329" t="s">
        <v>3037</v>
      </c>
      <c r="D3329">
        <v>20151127181500</v>
      </c>
      <c r="E3329" s="1">
        <f>IF(SUMPRODUCT(--ISNUMBER(SEARCH({"ECON_EARNINGSREPORT","ECON_STOCKMARKET"},C3329)))&gt;0,1,0)</f>
        <v>0</v>
      </c>
      <c r="F3329" s="1">
        <f>IF(SUMPRODUCT(--ISNUMBER(SEARCH({"ENV_"},C3329)))&gt;0,1,0)</f>
        <v>0</v>
      </c>
      <c r="G3329" s="1">
        <f>IF(SUMPRODUCT(--ISNUMBER(SEARCH({"DISCRIMINATION","HARASSMENT","HATE_SPEECH","GENDER_VIOLENCE"},C3329)))&gt;0,1,0)</f>
        <v>0</v>
      </c>
      <c r="H3329" s="1">
        <f>IF(SUMPRODUCT(--ISNUMBER(SEARCH({"LEGALIZE","LEGISLATION","TRIAL"},C3329)))&gt;0,1,0)</f>
        <v>0</v>
      </c>
      <c r="I3329" s="1">
        <f>IF(SUMPRODUCT(--ISNUMBER(SEARCH({"LEADER"},C3329)))&gt;0,1,0)</f>
        <v>1</v>
      </c>
      <c r="J3329" t="str">
        <f t="shared" si="204"/>
        <v>2015</v>
      </c>
      <c r="K3329" t="str">
        <f t="shared" si="205"/>
        <v>11</v>
      </c>
      <c r="L3329" t="str">
        <f t="shared" si="206"/>
        <v>27</v>
      </c>
      <c r="M3329" s="2">
        <f t="shared" si="207"/>
        <v>42335.760416666664</v>
      </c>
      <c r="N3329" s="1">
        <f>IF(SUMPRODUCT(--ISNUMBER(SEARCH({"nasdaq.com","bloomberg.com","wsj.com","seekingalpha.com","valuewalk.com","reuters.com","forbes.com","marketwatch.com","investopedia.com","businessinsider.com","analystratings.com"},B3329)))&gt;0,1,0)</f>
        <v>0</v>
      </c>
      <c r="O3329" t="s">
        <v>3935</v>
      </c>
    </row>
    <row r="3330" spans="1:15" x14ac:dyDescent="0.35">
      <c r="A3330">
        <v>0</v>
      </c>
      <c r="B3330" t="s">
        <v>25</v>
      </c>
      <c r="D3330">
        <v>20150714071500</v>
      </c>
      <c r="E3330" s="1">
        <f>IF(SUMPRODUCT(--ISNUMBER(SEARCH({"ECON_EARNINGSREPORT","ECON_STOCKMARKET"},C3330)))&gt;0,1,0)</f>
        <v>0</v>
      </c>
      <c r="F3330" s="1">
        <f>IF(SUMPRODUCT(--ISNUMBER(SEARCH({"ENV_"},C3330)))&gt;0,1,0)</f>
        <v>0</v>
      </c>
      <c r="G3330" s="1">
        <f>IF(SUMPRODUCT(--ISNUMBER(SEARCH({"DISCRIMINATION","HARASSMENT","HATE_SPEECH","GENDER_VIOLENCE"},C3330)))&gt;0,1,0)</f>
        <v>0</v>
      </c>
      <c r="H3330" s="1">
        <f>IF(SUMPRODUCT(--ISNUMBER(SEARCH({"LEGALIZE","LEGISLATION","TRIAL"},C3330)))&gt;0,1,0)</f>
        <v>0</v>
      </c>
      <c r="I3330" s="1">
        <f>IF(SUMPRODUCT(--ISNUMBER(SEARCH({"LEADER"},C3330)))&gt;0,1,0)</f>
        <v>0</v>
      </c>
      <c r="J3330" t="str">
        <f t="shared" si="204"/>
        <v>2015</v>
      </c>
      <c r="K3330" t="str">
        <f t="shared" si="205"/>
        <v>07</v>
      </c>
      <c r="L3330" t="str">
        <f t="shared" si="206"/>
        <v>14</v>
      </c>
      <c r="M3330" s="2">
        <f t="shared" si="207"/>
        <v>42199.302083333336</v>
      </c>
      <c r="N3330" s="1">
        <f>IF(SUMPRODUCT(--ISNUMBER(SEARCH({"nasdaq.com","bloomberg.com","wsj.com","seekingalpha.com","valuewalk.com","reuters.com","forbes.com","marketwatch.com","investopedia.com","businessinsider.com","analystratings.com"},B3330)))&gt;0,1,0)</f>
        <v>0</v>
      </c>
      <c r="O3330" t="s">
        <v>3935</v>
      </c>
    </row>
    <row r="3331" spans="1:15" x14ac:dyDescent="0.35">
      <c r="A3331">
        <v>1.5895953757225401</v>
      </c>
      <c r="B3331" t="s">
        <v>1448</v>
      </c>
      <c r="C3331" t="s">
        <v>3038</v>
      </c>
      <c r="D3331">
        <v>20150709113000</v>
      </c>
      <c r="E3331" s="1">
        <f>IF(SUMPRODUCT(--ISNUMBER(SEARCH({"ECON_EARNINGSREPORT","ECON_STOCKMARKET"},C3331)))&gt;0,1,0)</f>
        <v>1</v>
      </c>
      <c r="F3331" s="1">
        <f>IF(SUMPRODUCT(--ISNUMBER(SEARCH({"ENV_"},C3331)))&gt;0,1,0)</f>
        <v>1</v>
      </c>
      <c r="G3331" s="1">
        <f>IF(SUMPRODUCT(--ISNUMBER(SEARCH({"DISCRIMINATION","HARASSMENT","HATE_SPEECH","GENDER_VIOLENCE"},C3331)))&gt;0,1,0)</f>
        <v>0</v>
      </c>
      <c r="H3331" s="1">
        <f>IF(SUMPRODUCT(--ISNUMBER(SEARCH({"LEGALIZE","LEGISLATION","TRIAL"},C3331)))&gt;0,1,0)</f>
        <v>0</v>
      </c>
      <c r="I3331" s="1">
        <f>IF(SUMPRODUCT(--ISNUMBER(SEARCH({"LEADER"},C3331)))&gt;0,1,0)</f>
        <v>1</v>
      </c>
      <c r="J3331" t="str">
        <f t="shared" ref="J3331:J3394" si="208">LEFT(D3331,4)</f>
        <v>2015</v>
      </c>
      <c r="K3331" t="str">
        <f t="shared" ref="K3331:K3394" si="209">MID(D3331,5,2)</f>
        <v>07</v>
      </c>
      <c r="L3331" t="str">
        <f t="shared" ref="L3331:L3394" si="210">MID(D3331,7,2)</f>
        <v>09</v>
      </c>
      <c r="M3331" s="2">
        <f t="shared" ref="M3331:M3394" si="211">DATE(LEFT(D3331,4),MID(D3331,5,2),MID(D3331,7,2))+TIME(MID(D3331,9,2),MID(D3331,11,2),RIGHT(D3331,2))</f>
        <v>42194.479166666664</v>
      </c>
      <c r="N3331" s="1">
        <f>IF(SUMPRODUCT(--ISNUMBER(SEARCH({"nasdaq.com","bloomberg.com","wsj.com","seekingalpha.com","valuewalk.com","reuters.com","forbes.com","marketwatch.com","investopedia.com","businessinsider.com","analystratings.com"},B3331)))&gt;0,1,0)</f>
        <v>0</v>
      </c>
      <c r="O3331" t="s">
        <v>3935</v>
      </c>
    </row>
    <row r="3332" spans="1:15" x14ac:dyDescent="0.35">
      <c r="A3332">
        <v>0.56980056980057003</v>
      </c>
      <c r="B3332" t="s">
        <v>6</v>
      </c>
      <c r="C3332" t="s">
        <v>3039</v>
      </c>
      <c r="D3332">
        <v>20150402124500</v>
      </c>
      <c r="E3332" s="1">
        <f>IF(SUMPRODUCT(--ISNUMBER(SEARCH({"ECON_EARNINGSREPORT","ECON_STOCKMARKET"},C3332)))&gt;0,1,0)</f>
        <v>1</v>
      </c>
      <c r="F3332" s="1">
        <f>IF(SUMPRODUCT(--ISNUMBER(SEARCH({"ENV_"},C3332)))&gt;0,1,0)</f>
        <v>1</v>
      </c>
      <c r="G3332" s="1">
        <f>IF(SUMPRODUCT(--ISNUMBER(SEARCH({"DISCRIMINATION","HARASSMENT","HATE_SPEECH","GENDER_VIOLENCE"},C3332)))&gt;0,1,0)</f>
        <v>0</v>
      </c>
      <c r="H3332" s="1">
        <f>IF(SUMPRODUCT(--ISNUMBER(SEARCH({"LEGALIZE","LEGISLATION","TRIAL"},C3332)))&gt;0,1,0)</f>
        <v>1</v>
      </c>
      <c r="I3332" s="1">
        <f>IF(SUMPRODUCT(--ISNUMBER(SEARCH({"LEADER"},C3332)))&gt;0,1,0)</f>
        <v>0</v>
      </c>
      <c r="J3332" t="str">
        <f t="shared" si="208"/>
        <v>2015</v>
      </c>
      <c r="K3332" t="str">
        <f t="shared" si="209"/>
        <v>04</v>
      </c>
      <c r="L3332" t="str">
        <f t="shared" si="210"/>
        <v>02</v>
      </c>
      <c r="M3332" s="2">
        <f t="shared" si="211"/>
        <v>42096.53125</v>
      </c>
      <c r="N3332" s="1">
        <f>IF(SUMPRODUCT(--ISNUMBER(SEARCH({"nasdaq.com","bloomberg.com","wsj.com","seekingalpha.com","valuewalk.com","reuters.com","forbes.com","marketwatch.com","investopedia.com","businessinsider.com","analystratings.com"},B3332)))&gt;0,1,0)</f>
        <v>0</v>
      </c>
      <c r="O3332" t="s">
        <v>3935</v>
      </c>
    </row>
    <row r="3333" spans="1:15" x14ac:dyDescent="0.35">
      <c r="A3333">
        <v>-0.116279069767442</v>
      </c>
      <c r="B3333" t="s">
        <v>1753</v>
      </c>
      <c r="C3333" t="s">
        <v>3040</v>
      </c>
      <c r="D3333">
        <v>20150626174500</v>
      </c>
      <c r="E3333" s="1">
        <f>IF(SUMPRODUCT(--ISNUMBER(SEARCH({"ECON_EARNINGSREPORT","ECON_STOCKMARKET"},C3333)))&gt;0,1,0)</f>
        <v>1</v>
      </c>
      <c r="F3333" s="1">
        <f>IF(SUMPRODUCT(--ISNUMBER(SEARCH({"ENV_"},C3333)))&gt;0,1,0)</f>
        <v>0</v>
      </c>
      <c r="G3333" s="1">
        <f>IF(SUMPRODUCT(--ISNUMBER(SEARCH({"DISCRIMINATION","HARASSMENT","HATE_SPEECH","GENDER_VIOLENCE"},C3333)))&gt;0,1,0)</f>
        <v>0</v>
      </c>
      <c r="H3333" s="1">
        <f>IF(SUMPRODUCT(--ISNUMBER(SEARCH({"LEGALIZE","LEGISLATION","TRIAL"},C3333)))&gt;0,1,0)</f>
        <v>0</v>
      </c>
      <c r="I3333" s="1">
        <f>IF(SUMPRODUCT(--ISNUMBER(SEARCH({"LEADER"},C3333)))&gt;0,1,0)</f>
        <v>0</v>
      </c>
      <c r="J3333" t="str">
        <f t="shared" si="208"/>
        <v>2015</v>
      </c>
      <c r="K3333" t="str">
        <f t="shared" si="209"/>
        <v>06</v>
      </c>
      <c r="L3333" t="str">
        <f t="shared" si="210"/>
        <v>26</v>
      </c>
      <c r="M3333" s="2">
        <f t="shared" si="211"/>
        <v>42181.739583333336</v>
      </c>
      <c r="N3333" s="1">
        <f>IF(SUMPRODUCT(--ISNUMBER(SEARCH({"nasdaq.com","bloomberg.com","wsj.com","seekingalpha.com","valuewalk.com","reuters.com","forbes.com","marketwatch.com","investopedia.com","businessinsider.com","analystratings.com"},B3333)))&gt;0,1,0)</f>
        <v>0</v>
      </c>
      <c r="O3333" t="s">
        <v>3935</v>
      </c>
    </row>
    <row r="3334" spans="1:15" x14ac:dyDescent="0.35">
      <c r="A3334">
        <v>0.86655112651646404</v>
      </c>
      <c r="B3334" t="s">
        <v>25</v>
      </c>
      <c r="D3334">
        <v>20150326174500</v>
      </c>
      <c r="E3334" s="1">
        <f>IF(SUMPRODUCT(--ISNUMBER(SEARCH({"ECON_EARNINGSREPORT","ECON_STOCKMARKET"},C3334)))&gt;0,1,0)</f>
        <v>0</v>
      </c>
      <c r="F3334" s="1">
        <f>IF(SUMPRODUCT(--ISNUMBER(SEARCH({"ENV_"},C3334)))&gt;0,1,0)</f>
        <v>0</v>
      </c>
      <c r="G3334" s="1">
        <f>IF(SUMPRODUCT(--ISNUMBER(SEARCH({"DISCRIMINATION","HARASSMENT","HATE_SPEECH","GENDER_VIOLENCE"},C3334)))&gt;0,1,0)</f>
        <v>0</v>
      </c>
      <c r="H3334" s="1">
        <f>IF(SUMPRODUCT(--ISNUMBER(SEARCH({"LEGALIZE","LEGISLATION","TRIAL"},C3334)))&gt;0,1,0)</f>
        <v>0</v>
      </c>
      <c r="I3334" s="1">
        <f>IF(SUMPRODUCT(--ISNUMBER(SEARCH({"LEADER"},C3334)))&gt;0,1,0)</f>
        <v>0</v>
      </c>
      <c r="J3334" t="str">
        <f t="shared" si="208"/>
        <v>2015</v>
      </c>
      <c r="K3334" t="str">
        <f t="shared" si="209"/>
        <v>03</v>
      </c>
      <c r="L3334" t="str">
        <f t="shared" si="210"/>
        <v>26</v>
      </c>
      <c r="M3334" s="2">
        <f t="shared" si="211"/>
        <v>42089.739583333336</v>
      </c>
      <c r="N3334" s="1">
        <f>IF(SUMPRODUCT(--ISNUMBER(SEARCH({"nasdaq.com","bloomberg.com","wsj.com","seekingalpha.com","valuewalk.com","reuters.com","forbes.com","marketwatch.com","investopedia.com","businessinsider.com","analystratings.com"},B3334)))&gt;0,1,0)</f>
        <v>0</v>
      </c>
      <c r="O3334" t="s">
        <v>3935</v>
      </c>
    </row>
    <row r="3335" spans="1:15" x14ac:dyDescent="0.35">
      <c r="A3335">
        <v>-0.30165912518853699</v>
      </c>
      <c r="B3335" t="s">
        <v>316</v>
      </c>
      <c r="D3335">
        <v>20150714070000</v>
      </c>
      <c r="E3335" s="1">
        <f>IF(SUMPRODUCT(--ISNUMBER(SEARCH({"ECON_EARNINGSREPORT","ECON_STOCKMARKET"},C3335)))&gt;0,1,0)</f>
        <v>0</v>
      </c>
      <c r="F3335" s="1">
        <f>IF(SUMPRODUCT(--ISNUMBER(SEARCH({"ENV_"},C3335)))&gt;0,1,0)</f>
        <v>0</v>
      </c>
      <c r="G3335" s="1">
        <f>IF(SUMPRODUCT(--ISNUMBER(SEARCH({"DISCRIMINATION","HARASSMENT","HATE_SPEECH","GENDER_VIOLENCE"},C3335)))&gt;0,1,0)</f>
        <v>0</v>
      </c>
      <c r="H3335" s="1">
        <f>IF(SUMPRODUCT(--ISNUMBER(SEARCH({"LEGALIZE","LEGISLATION","TRIAL"},C3335)))&gt;0,1,0)</f>
        <v>0</v>
      </c>
      <c r="I3335" s="1">
        <f>IF(SUMPRODUCT(--ISNUMBER(SEARCH({"LEADER"},C3335)))&gt;0,1,0)</f>
        <v>0</v>
      </c>
      <c r="J3335" t="str">
        <f t="shared" si="208"/>
        <v>2015</v>
      </c>
      <c r="K3335" t="str">
        <f t="shared" si="209"/>
        <v>07</v>
      </c>
      <c r="L3335" t="str">
        <f t="shared" si="210"/>
        <v>14</v>
      </c>
      <c r="M3335" s="2">
        <f t="shared" si="211"/>
        <v>42199.291666666664</v>
      </c>
      <c r="N3335" s="1">
        <f>IF(SUMPRODUCT(--ISNUMBER(SEARCH({"nasdaq.com","bloomberg.com","wsj.com","seekingalpha.com","valuewalk.com","reuters.com","forbes.com","marketwatch.com","investopedia.com","businessinsider.com","analystratings.com"},B3335)))&gt;0,1,0)</f>
        <v>1</v>
      </c>
      <c r="O3335" t="s">
        <v>3935</v>
      </c>
    </row>
    <row r="3336" spans="1:15" x14ac:dyDescent="0.35">
      <c r="A3336">
        <v>1.7307692307692299</v>
      </c>
      <c r="B3336" t="s">
        <v>51</v>
      </c>
      <c r="C3336" t="s">
        <v>3041</v>
      </c>
      <c r="D3336">
        <v>20150918160000</v>
      </c>
      <c r="E3336" s="1">
        <f>IF(SUMPRODUCT(--ISNUMBER(SEARCH({"ECON_EARNINGSREPORT","ECON_STOCKMARKET"},C3336)))&gt;0,1,0)</f>
        <v>1</v>
      </c>
      <c r="F3336" s="1">
        <f>IF(SUMPRODUCT(--ISNUMBER(SEARCH({"ENV_"},C3336)))&gt;0,1,0)</f>
        <v>1</v>
      </c>
      <c r="G3336" s="1">
        <f>IF(SUMPRODUCT(--ISNUMBER(SEARCH({"DISCRIMINATION","HARASSMENT","HATE_SPEECH","GENDER_VIOLENCE"},C3336)))&gt;0,1,0)</f>
        <v>0</v>
      </c>
      <c r="H3336" s="1">
        <f>IF(SUMPRODUCT(--ISNUMBER(SEARCH({"LEGALIZE","LEGISLATION","TRIAL"},C3336)))&gt;0,1,0)</f>
        <v>0</v>
      </c>
      <c r="I3336" s="1">
        <f>IF(SUMPRODUCT(--ISNUMBER(SEARCH({"LEADER"},C3336)))&gt;0,1,0)</f>
        <v>1</v>
      </c>
      <c r="J3336" t="str">
        <f t="shared" si="208"/>
        <v>2015</v>
      </c>
      <c r="K3336" t="str">
        <f t="shared" si="209"/>
        <v>09</v>
      </c>
      <c r="L3336" t="str">
        <f t="shared" si="210"/>
        <v>18</v>
      </c>
      <c r="M3336" s="2">
        <f t="shared" si="211"/>
        <v>42265.666666666664</v>
      </c>
      <c r="N3336" s="1">
        <f>IF(SUMPRODUCT(--ISNUMBER(SEARCH({"nasdaq.com","bloomberg.com","wsj.com","seekingalpha.com","valuewalk.com","reuters.com","forbes.com","marketwatch.com","investopedia.com","businessinsider.com","analystratings.com"},B3336)))&gt;0,1,0)</f>
        <v>0</v>
      </c>
      <c r="O3336" t="s">
        <v>3935</v>
      </c>
    </row>
    <row r="3337" spans="1:15" x14ac:dyDescent="0.35">
      <c r="A3337">
        <v>0.47770700636942698</v>
      </c>
      <c r="B3337" t="s">
        <v>1448</v>
      </c>
      <c r="C3337" t="s">
        <v>3042</v>
      </c>
      <c r="D3337">
        <v>20150528184500</v>
      </c>
      <c r="E3337" s="1">
        <f>IF(SUMPRODUCT(--ISNUMBER(SEARCH({"ECON_EARNINGSREPORT","ECON_STOCKMARKET"},C3337)))&gt;0,1,0)</f>
        <v>1</v>
      </c>
      <c r="F3337" s="1">
        <f>IF(SUMPRODUCT(--ISNUMBER(SEARCH({"ENV_"},C3337)))&gt;0,1,0)</f>
        <v>0</v>
      </c>
      <c r="G3337" s="1">
        <f>IF(SUMPRODUCT(--ISNUMBER(SEARCH({"DISCRIMINATION","HARASSMENT","HATE_SPEECH","GENDER_VIOLENCE"},C3337)))&gt;0,1,0)</f>
        <v>0</v>
      </c>
      <c r="H3337" s="1">
        <f>IF(SUMPRODUCT(--ISNUMBER(SEARCH({"LEGALIZE","LEGISLATION","TRIAL"},C3337)))&gt;0,1,0)</f>
        <v>0</v>
      </c>
      <c r="I3337" s="1">
        <f>IF(SUMPRODUCT(--ISNUMBER(SEARCH({"LEADER"},C3337)))&gt;0,1,0)</f>
        <v>1</v>
      </c>
      <c r="J3337" t="str">
        <f t="shared" si="208"/>
        <v>2015</v>
      </c>
      <c r="K3337" t="str">
        <f t="shared" si="209"/>
        <v>05</v>
      </c>
      <c r="L3337" t="str">
        <f t="shared" si="210"/>
        <v>28</v>
      </c>
      <c r="M3337" s="2">
        <f t="shared" si="211"/>
        <v>42152.78125</v>
      </c>
      <c r="N3337" s="1">
        <f>IF(SUMPRODUCT(--ISNUMBER(SEARCH({"nasdaq.com","bloomberg.com","wsj.com","seekingalpha.com","valuewalk.com","reuters.com","forbes.com","marketwatch.com","investopedia.com","businessinsider.com","analystratings.com"},B3337)))&gt;0,1,0)</f>
        <v>0</v>
      </c>
      <c r="O3337" t="s">
        <v>3935</v>
      </c>
    </row>
    <row r="3338" spans="1:15" x14ac:dyDescent="0.35">
      <c r="A3338">
        <v>-1.7167381974248901</v>
      </c>
      <c r="B3338" t="s">
        <v>2662</v>
      </c>
      <c r="C3338" t="s">
        <v>3043</v>
      </c>
      <c r="D3338">
        <v>20160117234500</v>
      </c>
      <c r="E3338" s="1">
        <f>IF(SUMPRODUCT(--ISNUMBER(SEARCH({"ECON_EARNINGSREPORT","ECON_STOCKMARKET"},C3338)))&gt;0,1,0)</f>
        <v>1</v>
      </c>
      <c r="F3338" s="1">
        <f>IF(SUMPRODUCT(--ISNUMBER(SEARCH({"ENV_"},C3338)))&gt;0,1,0)</f>
        <v>0</v>
      </c>
      <c r="G3338" s="1">
        <f>IF(SUMPRODUCT(--ISNUMBER(SEARCH({"DISCRIMINATION","HARASSMENT","HATE_SPEECH","GENDER_VIOLENCE"},C3338)))&gt;0,1,0)</f>
        <v>0</v>
      </c>
      <c r="H3338" s="1">
        <f>IF(SUMPRODUCT(--ISNUMBER(SEARCH({"LEGALIZE","LEGISLATION","TRIAL"},C3338)))&gt;0,1,0)</f>
        <v>0</v>
      </c>
      <c r="I3338" s="1">
        <f>IF(SUMPRODUCT(--ISNUMBER(SEARCH({"LEADER"},C3338)))&gt;0,1,0)</f>
        <v>0</v>
      </c>
      <c r="J3338" t="str">
        <f t="shared" si="208"/>
        <v>2016</v>
      </c>
      <c r="K3338" t="str">
        <f t="shared" si="209"/>
        <v>01</v>
      </c>
      <c r="L3338" t="str">
        <f t="shared" si="210"/>
        <v>17</v>
      </c>
      <c r="M3338" s="2">
        <f t="shared" si="211"/>
        <v>42386.989583333336</v>
      </c>
      <c r="N3338" s="1">
        <f>IF(SUMPRODUCT(--ISNUMBER(SEARCH({"nasdaq.com","bloomberg.com","wsj.com","seekingalpha.com","valuewalk.com","reuters.com","forbes.com","marketwatch.com","investopedia.com","businessinsider.com","analystratings.com"},B3338)))&gt;0,1,0)</f>
        <v>0</v>
      </c>
      <c r="O3338" t="s">
        <v>3935</v>
      </c>
    </row>
    <row r="3339" spans="1:15" x14ac:dyDescent="0.35">
      <c r="A3339">
        <v>0.72150072150072198</v>
      </c>
      <c r="B3339" t="s">
        <v>1600</v>
      </c>
      <c r="C3339" t="s">
        <v>3044</v>
      </c>
      <c r="D3339">
        <v>20151015000000</v>
      </c>
      <c r="E3339" s="1">
        <f>IF(SUMPRODUCT(--ISNUMBER(SEARCH({"ECON_EARNINGSREPORT","ECON_STOCKMARKET"},C3339)))&gt;0,1,0)</f>
        <v>1</v>
      </c>
      <c r="F3339" s="1">
        <f>IF(SUMPRODUCT(--ISNUMBER(SEARCH({"ENV_"},C3339)))&gt;0,1,0)</f>
        <v>0</v>
      </c>
      <c r="G3339" s="1">
        <f>IF(SUMPRODUCT(--ISNUMBER(SEARCH({"DISCRIMINATION","HARASSMENT","HATE_SPEECH","GENDER_VIOLENCE"},C3339)))&gt;0,1,0)</f>
        <v>0</v>
      </c>
      <c r="H3339" s="1">
        <f>IF(SUMPRODUCT(--ISNUMBER(SEARCH({"LEGALIZE","LEGISLATION","TRIAL"},C3339)))&gt;0,1,0)</f>
        <v>0</v>
      </c>
      <c r="I3339" s="1">
        <f>IF(SUMPRODUCT(--ISNUMBER(SEARCH({"LEADER"},C3339)))&gt;0,1,0)</f>
        <v>0</v>
      </c>
      <c r="J3339" t="str">
        <f t="shared" si="208"/>
        <v>2015</v>
      </c>
      <c r="K3339" t="str">
        <f t="shared" si="209"/>
        <v>10</v>
      </c>
      <c r="L3339" t="str">
        <f t="shared" si="210"/>
        <v>15</v>
      </c>
      <c r="M3339" s="2">
        <f t="shared" si="211"/>
        <v>42292</v>
      </c>
      <c r="N3339" s="1">
        <f>IF(SUMPRODUCT(--ISNUMBER(SEARCH({"nasdaq.com","bloomberg.com","wsj.com","seekingalpha.com","valuewalk.com","reuters.com","forbes.com","marketwatch.com","investopedia.com","businessinsider.com","analystratings.com"},B3339)))&gt;0,1,0)</f>
        <v>0</v>
      </c>
      <c r="O3339" t="s">
        <v>3935</v>
      </c>
    </row>
    <row r="3340" spans="1:15" x14ac:dyDescent="0.35">
      <c r="A3340">
        <v>-1.0217113665389499</v>
      </c>
      <c r="B3340" t="s">
        <v>10</v>
      </c>
      <c r="C3340" t="s">
        <v>3045</v>
      </c>
      <c r="D3340">
        <v>20151002154500</v>
      </c>
      <c r="E3340" s="1">
        <f>IF(SUMPRODUCT(--ISNUMBER(SEARCH({"ECON_EARNINGSREPORT","ECON_STOCKMARKET"},C3340)))&gt;0,1,0)</f>
        <v>1</v>
      </c>
      <c r="F3340" s="1">
        <f>IF(SUMPRODUCT(--ISNUMBER(SEARCH({"ENV_"},C3340)))&gt;0,1,0)</f>
        <v>0</v>
      </c>
      <c r="G3340" s="1">
        <f>IF(SUMPRODUCT(--ISNUMBER(SEARCH({"DISCRIMINATION","HARASSMENT","HATE_SPEECH","GENDER_VIOLENCE"},C3340)))&gt;0,1,0)</f>
        <v>0</v>
      </c>
      <c r="H3340" s="1">
        <f>IF(SUMPRODUCT(--ISNUMBER(SEARCH({"LEGALIZE","LEGISLATION","TRIAL"},C3340)))&gt;0,1,0)</f>
        <v>0</v>
      </c>
      <c r="I3340" s="1">
        <f>IF(SUMPRODUCT(--ISNUMBER(SEARCH({"LEADER"},C3340)))&gt;0,1,0)</f>
        <v>0</v>
      </c>
      <c r="J3340" t="str">
        <f t="shared" si="208"/>
        <v>2015</v>
      </c>
      <c r="K3340" t="str">
        <f t="shared" si="209"/>
        <v>10</v>
      </c>
      <c r="L3340" t="str">
        <f t="shared" si="210"/>
        <v>02</v>
      </c>
      <c r="M3340" s="2">
        <f t="shared" si="211"/>
        <v>42279.65625</v>
      </c>
      <c r="N3340" s="1">
        <f>IF(SUMPRODUCT(--ISNUMBER(SEARCH({"nasdaq.com","bloomberg.com","wsj.com","seekingalpha.com","valuewalk.com","reuters.com","forbes.com","marketwatch.com","investopedia.com","businessinsider.com","analystratings.com"},B3340)))&gt;0,1,0)</f>
        <v>1</v>
      </c>
      <c r="O3340" t="s">
        <v>3935</v>
      </c>
    </row>
    <row r="3341" spans="1:15" x14ac:dyDescent="0.35">
      <c r="A3341">
        <v>0.45385779122541597</v>
      </c>
      <c r="B3341" t="s">
        <v>23</v>
      </c>
      <c r="C3341" t="s">
        <v>3046</v>
      </c>
      <c r="D3341">
        <v>20150817190000</v>
      </c>
      <c r="E3341" s="1">
        <f>IF(SUMPRODUCT(--ISNUMBER(SEARCH({"ECON_EARNINGSREPORT","ECON_STOCKMARKET"},C3341)))&gt;0,1,0)</f>
        <v>1</v>
      </c>
      <c r="F3341" s="1">
        <f>IF(SUMPRODUCT(--ISNUMBER(SEARCH({"ENV_"},C3341)))&gt;0,1,0)</f>
        <v>0</v>
      </c>
      <c r="G3341" s="1">
        <f>IF(SUMPRODUCT(--ISNUMBER(SEARCH({"DISCRIMINATION","HARASSMENT","HATE_SPEECH","GENDER_VIOLENCE"},C3341)))&gt;0,1,0)</f>
        <v>0</v>
      </c>
      <c r="H3341" s="1">
        <f>IF(SUMPRODUCT(--ISNUMBER(SEARCH({"LEGALIZE","LEGISLATION","TRIAL"},C3341)))&gt;0,1,0)</f>
        <v>0</v>
      </c>
      <c r="I3341" s="1">
        <f>IF(SUMPRODUCT(--ISNUMBER(SEARCH({"LEADER"},C3341)))&gt;0,1,0)</f>
        <v>0</v>
      </c>
      <c r="J3341" t="str">
        <f t="shared" si="208"/>
        <v>2015</v>
      </c>
      <c r="K3341" t="str">
        <f t="shared" si="209"/>
        <v>08</v>
      </c>
      <c r="L3341" t="str">
        <f t="shared" si="210"/>
        <v>17</v>
      </c>
      <c r="M3341" s="2">
        <f t="shared" si="211"/>
        <v>42233.791666666664</v>
      </c>
      <c r="N3341" s="1">
        <f>IF(SUMPRODUCT(--ISNUMBER(SEARCH({"nasdaq.com","bloomberg.com","wsj.com","seekingalpha.com","valuewalk.com","reuters.com","forbes.com","marketwatch.com","investopedia.com","businessinsider.com","analystratings.com"},B3341)))&gt;0,1,0)</f>
        <v>0</v>
      </c>
      <c r="O3341" t="s">
        <v>3935</v>
      </c>
    </row>
    <row r="3342" spans="1:15" x14ac:dyDescent="0.35">
      <c r="A3342">
        <v>0.29940119760479</v>
      </c>
      <c r="B3342" t="s">
        <v>229</v>
      </c>
      <c r="C3342" t="s">
        <v>3047</v>
      </c>
      <c r="D3342">
        <v>20151220170000</v>
      </c>
      <c r="E3342" s="1">
        <f>IF(SUMPRODUCT(--ISNUMBER(SEARCH({"ECON_EARNINGSREPORT","ECON_STOCKMARKET"},C3342)))&gt;0,1,0)</f>
        <v>1</v>
      </c>
      <c r="F3342" s="1">
        <f>IF(SUMPRODUCT(--ISNUMBER(SEARCH({"ENV_"},C3342)))&gt;0,1,0)</f>
        <v>0</v>
      </c>
      <c r="G3342" s="1">
        <f>IF(SUMPRODUCT(--ISNUMBER(SEARCH({"DISCRIMINATION","HARASSMENT","HATE_SPEECH","GENDER_VIOLENCE"},C3342)))&gt;0,1,0)</f>
        <v>0</v>
      </c>
      <c r="H3342" s="1">
        <f>IF(SUMPRODUCT(--ISNUMBER(SEARCH({"LEGALIZE","LEGISLATION","TRIAL"},C3342)))&gt;0,1,0)</f>
        <v>0</v>
      </c>
      <c r="I3342" s="1">
        <f>IF(SUMPRODUCT(--ISNUMBER(SEARCH({"LEADER"},C3342)))&gt;0,1,0)</f>
        <v>0</v>
      </c>
      <c r="J3342" t="str">
        <f t="shared" si="208"/>
        <v>2015</v>
      </c>
      <c r="K3342" t="str">
        <f t="shared" si="209"/>
        <v>12</v>
      </c>
      <c r="L3342" t="str">
        <f t="shared" si="210"/>
        <v>20</v>
      </c>
      <c r="M3342" s="2">
        <f t="shared" si="211"/>
        <v>42358.708333333336</v>
      </c>
      <c r="N3342" s="1">
        <f>IF(SUMPRODUCT(--ISNUMBER(SEARCH({"nasdaq.com","bloomberg.com","wsj.com","seekingalpha.com","valuewalk.com","reuters.com","forbes.com","marketwatch.com","investopedia.com","businessinsider.com","analystratings.com"},B3342)))&gt;0,1,0)</f>
        <v>0</v>
      </c>
      <c r="O3342" t="s">
        <v>3935</v>
      </c>
    </row>
    <row r="3343" spans="1:15" x14ac:dyDescent="0.35">
      <c r="A3343">
        <v>1.12834978843441</v>
      </c>
      <c r="B3343" t="s">
        <v>1554</v>
      </c>
      <c r="C3343" t="s">
        <v>2768</v>
      </c>
      <c r="D3343">
        <v>20151002113000</v>
      </c>
      <c r="E3343" s="1">
        <f>IF(SUMPRODUCT(--ISNUMBER(SEARCH({"ECON_EARNINGSREPORT","ECON_STOCKMARKET"},C3343)))&gt;0,1,0)</f>
        <v>0</v>
      </c>
      <c r="F3343" s="1">
        <f>IF(SUMPRODUCT(--ISNUMBER(SEARCH({"ENV_"},C3343)))&gt;0,1,0)</f>
        <v>0</v>
      </c>
      <c r="G3343" s="1">
        <f>IF(SUMPRODUCT(--ISNUMBER(SEARCH({"DISCRIMINATION","HARASSMENT","HATE_SPEECH","GENDER_VIOLENCE"},C3343)))&gt;0,1,0)</f>
        <v>0</v>
      </c>
      <c r="H3343" s="1">
        <f>IF(SUMPRODUCT(--ISNUMBER(SEARCH({"LEGALIZE","LEGISLATION","TRIAL"},C3343)))&gt;0,1,0)</f>
        <v>0</v>
      </c>
      <c r="I3343" s="1">
        <f>IF(SUMPRODUCT(--ISNUMBER(SEARCH({"LEADER"},C3343)))&gt;0,1,0)</f>
        <v>0</v>
      </c>
      <c r="J3343" t="str">
        <f t="shared" si="208"/>
        <v>2015</v>
      </c>
      <c r="K3343" t="str">
        <f t="shared" si="209"/>
        <v>10</v>
      </c>
      <c r="L3343" t="str">
        <f t="shared" si="210"/>
        <v>02</v>
      </c>
      <c r="M3343" s="2">
        <f t="shared" si="211"/>
        <v>42279.479166666664</v>
      </c>
      <c r="N3343" s="1">
        <f>IF(SUMPRODUCT(--ISNUMBER(SEARCH({"nasdaq.com","bloomberg.com","wsj.com","seekingalpha.com","valuewalk.com","reuters.com","forbes.com","marketwatch.com","investopedia.com","businessinsider.com","analystratings.com"},B3343)))&gt;0,1,0)</f>
        <v>0</v>
      </c>
      <c r="O3343" t="s">
        <v>3935</v>
      </c>
    </row>
    <row r="3344" spans="1:15" x14ac:dyDescent="0.35">
      <c r="A3344">
        <v>0.88757396449704096</v>
      </c>
      <c r="B3344" t="s">
        <v>25</v>
      </c>
      <c r="C3344" t="s">
        <v>3048</v>
      </c>
      <c r="D3344">
        <v>20160409054500</v>
      </c>
      <c r="E3344" s="1">
        <f>IF(SUMPRODUCT(--ISNUMBER(SEARCH({"ECON_EARNINGSREPORT","ECON_STOCKMARKET"},C3344)))&gt;0,1,0)</f>
        <v>1</v>
      </c>
      <c r="F3344" s="1">
        <f>IF(SUMPRODUCT(--ISNUMBER(SEARCH({"ENV_"},C3344)))&gt;0,1,0)</f>
        <v>0</v>
      </c>
      <c r="G3344" s="1">
        <f>IF(SUMPRODUCT(--ISNUMBER(SEARCH({"DISCRIMINATION","HARASSMENT","HATE_SPEECH","GENDER_VIOLENCE"},C3344)))&gt;0,1,0)</f>
        <v>0</v>
      </c>
      <c r="H3344" s="1">
        <f>IF(SUMPRODUCT(--ISNUMBER(SEARCH({"LEGALIZE","LEGISLATION","TRIAL"},C3344)))&gt;0,1,0)</f>
        <v>0</v>
      </c>
      <c r="I3344" s="1">
        <f>IF(SUMPRODUCT(--ISNUMBER(SEARCH({"LEADER"},C3344)))&gt;0,1,0)</f>
        <v>0</v>
      </c>
      <c r="J3344" t="str">
        <f t="shared" si="208"/>
        <v>2016</v>
      </c>
      <c r="K3344" t="str">
        <f t="shared" si="209"/>
        <v>04</v>
      </c>
      <c r="L3344" t="str">
        <f t="shared" si="210"/>
        <v>09</v>
      </c>
      <c r="M3344" s="2">
        <f t="shared" si="211"/>
        <v>42469.239583333336</v>
      </c>
      <c r="N3344" s="1">
        <f>IF(SUMPRODUCT(--ISNUMBER(SEARCH({"nasdaq.com","bloomberg.com","wsj.com","seekingalpha.com","valuewalk.com","reuters.com","forbes.com","marketwatch.com","investopedia.com","businessinsider.com","analystratings.com"},B3344)))&gt;0,1,0)</f>
        <v>0</v>
      </c>
      <c r="O3344" t="s">
        <v>3935</v>
      </c>
    </row>
    <row r="3345" spans="1:15" x14ac:dyDescent="0.35">
      <c r="A3345">
        <v>0.62630480167014602</v>
      </c>
      <c r="B3345" t="s">
        <v>2299</v>
      </c>
      <c r="C3345" t="s">
        <v>3049</v>
      </c>
      <c r="D3345">
        <v>20160329204500</v>
      </c>
      <c r="E3345" s="1">
        <f>IF(SUMPRODUCT(--ISNUMBER(SEARCH({"ECON_EARNINGSREPORT","ECON_STOCKMARKET"},C3345)))&gt;0,1,0)</f>
        <v>1</v>
      </c>
      <c r="F3345" s="1">
        <f>IF(SUMPRODUCT(--ISNUMBER(SEARCH({"ENV_"},C3345)))&gt;0,1,0)</f>
        <v>0</v>
      </c>
      <c r="G3345" s="1">
        <f>IF(SUMPRODUCT(--ISNUMBER(SEARCH({"DISCRIMINATION","HARASSMENT","HATE_SPEECH","GENDER_VIOLENCE"},C3345)))&gt;0,1,0)</f>
        <v>0</v>
      </c>
      <c r="H3345" s="1">
        <f>IF(SUMPRODUCT(--ISNUMBER(SEARCH({"LEGALIZE","LEGISLATION","TRIAL"},C3345)))&gt;0,1,0)</f>
        <v>0</v>
      </c>
      <c r="I3345" s="1">
        <f>IF(SUMPRODUCT(--ISNUMBER(SEARCH({"LEADER"},C3345)))&gt;0,1,0)</f>
        <v>0</v>
      </c>
      <c r="J3345" t="str">
        <f t="shared" si="208"/>
        <v>2016</v>
      </c>
      <c r="K3345" t="str">
        <f t="shared" si="209"/>
        <v>03</v>
      </c>
      <c r="L3345" t="str">
        <f t="shared" si="210"/>
        <v>29</v>
      </c>
      <c r="M3345" s="2">
        <f t="shared" si="211"/>
        <v>42458.864583333336</v>
      </c>
      <c r="N3345" s="1">
        <f>IF(SUMPRODUCT(--ISNUMBER(SEARCH({"nasdaq.com","bloomberg.com","wsj.com","seekingalpha.com","valuewalk.com","reuters.com","forbes.com","marketwatch.com","investopedia.com","businessinsider.com","analystratings.com"},B3345)))&gt;0,1,0)</f>
        <v>0</v>
      </c>
      <c r="O3345" t="s">
        <v>3935</v>
      </c>
    </row>
    <row r="3346" spans="1:15" x14ac:dyDescent="0.35">
      <c r="A3346">
        <v>-3.1390134529148002</v>
      </c>
      <c r="B3346" t="s">
        <v>481</v>
      </c>
      <c r="C3346" t="s">
        <v>3050</v>
      </c>
      <c r="D3346">
        <v>20150615160000</v>
      </c>
      <c r="E3346" s="1">
        <f>IF(SUMPRODUCT(--ISNUMBER(SEARCH({"ECON_EARNINGSREPORT","ECON_STOCKMARKET"},C3346)))&gt;0,1,0)</f>
        <v>0</v>
      </c>
      <c r="F3346" s="1">
        <f>IF(SUMPRODUCT(--ISNUMBER(SEARCH({"ENV_"},C3346)))&gt;0,1,0)</f>
        <v>0</v>
      </c>
      <c r="G3346" s="1">
        <f>IF(SUMPRODUCT(--ISNUMBER(SEARCH({"DISCRIMINATION","HARASSMENT","HATE_SPEECH","GENDER_VIOLENCE"},C3346)))&gt;0,1,0)</f>
        <v>0</v>
      </c>
      <c r="H3346" s="1">
        <f>IF(SUMPRODUCT(--ISNUMBER(SEARCH({"LEGALIZE","LEGISLATION","TRIAL"},C3346)))&gt;0,1,0)</f>
        <v>0</v>
      </c>
      <c r="I3346" s="1">
        <f>IF(SUMPRODUCT(--ISNUMBER(SEARCH({"LEADER"},C3346)))&gt;0,1,0)</f>
        <v>0</v>
      </c>
      <c r="J3346" t="str">
        <f t="shared" si="208"/>
        <v>2015</v>
      </c>
      <c r="K3346" t="str">
        <f t="shared" si="209"/>
        <v>06</v>
      </c>
      <c r="L3346" t="str">
        <f t="shared" si="210"/>
        <v>15</v>
      </c>
      <c r="M3346" s="2">
        <f t="shared" si="211"/>
        <v>42170.666666666664</v>
      </c>
      <c r="N3346" s="1">
        <f>IF(SUMPRODUCT(--ISNUMBER(SEARCH({"nasdaq.com","bloomberg.com","wsj.com","seekingalpha.com","valuewalk.com","reuters.com","forbes.com","marketwatch.com","investopedia.com","businessinsider.com","analystratings.com"},B3346)))&gt;0,1,0)</f>
        <v>1</v>
      </c>
      <c r="O3346" t="s">
        <v>3935</v>
      </c>
    </row>
    <row r="3347" spans="1:15" x14ac:dyDescent="0.35">
      <c r="A3347">
        <v>-1.6</v>
      </c>
      <c r="B3347" t="s">
        <v>51</v>
      </c>
      <c r="C3347" t="s">
        <v>3051</v>
      </c>
      <c r="D3347">
        <v>20151113233000</v>
      </c>
      <c r="E3347" s="1">
        <f>IF(SUMPRODUCT(--ISNUMBER(SEARCH({"ECON_EARNINGSREPORT","ECON_STOCKMARKET"},C3347)))&gt;0,1,0)</f>
        <v>1</v>
      </c>
      <c r="F3347" s="1">
        <f>IF(SUMPRODUCT(--ISNUMBER(SEARCH({"ENV_"},C3347)))&gt;0,1,0)</f>
        <v>0</v>
      </c>
      <c r="G3347" s="1">
        <f>IF(SUMPRODUCT(--ISNUMBER(SEARCH({"DISCRIMINATION","HARASSMENT","HATE_SPEECH","GENDER_VIOLENCE"},C3347)))&gt;0,1,0)</f>
        <v>0</v>
      </c>
      <c r="H3347" s="1">
        <f>IF(SUMPRODUCT(--ISNUMBER(SEARCH({"LEGALIZE","LEGISLATION","TRIAL"},C3347)))&gt;0,1,0)</f>
        <v>1</v>
      </c>
      <c r="I3347" s="1">
        <f>IF(SUMPRODUCT(--ISNUMBER(SEARCH({"LEADER"},C3347)))&gt;0,1,0)</f>
        <v>0</v>
      </c>
      <c r="J3347" t="str">
        <f t="shared" si="208"/>
        <v>2015</v>
      </c>
      <c r="K3347" t="str">
        <f t="shared" si="209"/>
        <v>11</v>
      </c>
      <c r="L3347" t="str">
        <f t="shared" si="210"/>
        <v>13</v>
      </c>
      <c r="M3347" s="2">
        <f t="shared" si="211"/>
        <v>42321.979166666664</v>
      </c>
      <c r="N3347" s="1">
        <f>IF(SUMPRODUCT(--ISNUMBER(SEARCH({"nasdaq.com","bloomberg.com","wsj.com","seekingalpha.com","valuewalk.com","reuters.com","forbes.com","marketwatch.com","investopedia.com","businessinsider.com","analystratings.com"},B3347)))&gt;0,1,0)</f>
        <v>0</v>
      </c>
      <c r="O3347" t="s">
        <v>3935</v>
      </c>
    </row>
    <row r="3348" spans="1:15" x14ac:dyDescent="0.35">
      <c r="A3348">
        <v>-1.18764845605701</v>
      </c>
      <c r="B3348" t="s">
        <v>2676</v>
      </c>
      <c r="C3348" t="s">
        <v>3052</v>
      </c>
      <c r="D3348">
        <v>20150728220000</v>
      </c>
      <c r="E3348" s="1">
        <f>IF(SUMPRODUCT(--ISNUMBER(SEARCH({"ECON_EARNINGSREPORT","ECON_STOCKMARKET"},C3348)))&gt;0,1,0)</f>
        <v>0</v>
      </c>
      <c r="F3348" s="1">
        <f>IF(SUMPRODUCT(--ISNUMBER(SEARCH({"ENV_"},C3348)))&gt;0,1,0)</f>
        <v>0</v>
      </c>
      <c r="G3348" s="1">
        <f>IF(SUMPRODUCT(--ISNUMBER(SEARCH({"DISCRIMINATION","HARASSMENT","HATE_SPEECH","GENDER_VIOLENCE"},C3348)))&gt;0,1,0)</f>
        <v>0</v>
      </c>
      <c r="H3348" s="1">
        <f>IF(SUMPRODUCT(--ISNUMBER(SEARCH({"LEGALIZE","LEGISLATION","TRIAL"},C3348)))&gt;0,1,0)</f>
        <v>0</v>
      </c>
      <c r="I3348" s="1">
        <f>IF(SUMPRODUCT(--ISNUMBER(SEARCH({"LEADER"},C3348)))&gt;0,1,0)</f>
        <v>1</v>
      </c>
      <c r="J3348" t="str">
        <f t="shared" si="208"/>
        <v>2015</v>
      </c>
      <c r="K3348" t="str">
        <f t="shared" si="209"/>
        <v>07</v>
      </c>
      <c r="L3348" t="str">
        <f t="shared" si="210"/>
        <v>28</v>
      </c>
      <c r="M3348" s="2">
        <f t="shared" si="211"/>
        <v>42213.916666666664</v>
      </c>
      <c r="N3348" s="1">
        <f>IF(SUMPRODUCT(--ISNUMBER(SEARCH({"nasdaq.com","bloomberg.com","wsj.com","seekingalpha.com","valuewalk.com","reuters.com","forbes.com","marketwatch.com","investopedia.com","businessinsider.com","analystratings.com"},B3348)))&gt;0,1,0)</f>
        <v>0</v>
      </c>
      <c r="O3348" t="s">
        <v>3935</v>
      </c>
    </row>
    <row r="3349" spans="1:15" x14ac:dyDescent="0.35">
      <c r="A3349">
        <v>0.46153846153846101</v>
      </c>
      <c r="B3349" t="s">
        <v>1554</v>
      </c>
      <c r="C3349" t="s">
        <v>3053</v>
      </c>
      <c r="D3349">
        <v>20150929133000</v>
      </c>
      <c r="E3349" s="1">
        <f>IF(SUMPRODUCT(--ISNUMBER(SEARCH({"ECON_EARNINGSREPORT","ECON_STOCKMARKET"},C3349)))&gt;0,1,0)</f>
        <v>0</v>
      </c>
      <c r="F3349" s="1">
        <f>IF(SUMPRODUCT(--ISNUMBER(SEARCH({"ENV_"},C3349)))&gt;0,1,0)</f>
        <v>0</v>
      </c>
      <c r="G3349" s="1">
        <f>IF(SUMPRODUCT(--ISNUMBER(SEARCH({"DISCRIMINATION","HARASSMENT","HATE_SPEECH","GENDER_VIOLENCE"},C3349)))&gt;0,1,0)</f>
        <v>0</v>
      </c>
      <c r="H3349" s="1">
        <f>IF(SUMPRODUCT(--ISNUMBER(SEARCH({"LEGALIZE","LEGISLATION","TRIAL"},C3349)))&gt;0,1,0)</f>
        <v>0</v>
      </c>
      <c r="I3349" s="1">
        <f>IF(SUMPRODUCT(--ISNUMBER(SEARCH({"LEADER"},C3349)))&gt;0,1,0)</f>
        <v>0</v>
      </c>
      <c r="J3349" t="str">
        <f t="shared" si="208"/>
        <v>2015</v>
      </c>
      <c r="K3349" t="str">
        <f t="shared" si="209"/>
        <v>09</v>
      </c>
      <c r="L3349" t="str">
        <f t="shared" si="210"/>
        <v>29</v>
      </c>
      <c r="M3349" s="2">
        <f t="shared" si="211"/>
        <v>42276.5625</v>
      </c>
      <c r="N3349" s="1">
        <f>IF(SUMPRODUCT(--ISNUMBER(SEARCH({"nasdaq.com","bloomberg.com","wsj.com","seekingalpha.com","valuewalk.com","reuters.com","forbes.com","marketwatch.com","investopedia.com","businessinsider.com","analystratings.com"},B3349)))&gt;0,1,0)</f>
        <v>0</v>
      </c>
      <c r="O3349" t="s">
        <v>3935</v>
      </c>
    </row>
    <row r="3350" spans="1:15" x14ac:dyDescent="0.35">
      <c r="A3350">
        <v>0.92699884125144805</v>
      </c>
      <c r="B3350" t="s">
        <v>140</v>
      </c>
      <c r="C3350" t="s">
        <v>3054</v>
      </c>
      <c r="D3350">
        <v>20160103201500</v>
      </c>
      <c r="E3350" s="1">
        <f>IF(SUMPRODUCT(--ISNUMBER(SEARCH({"ECON_EARNINGSREPORT","ECON_STOCKMARKET"},C3350)))&gt;0,1,0)</f>
        <v>1</v>
      </c>
      <c r="F3350" s="1">
        <f>IF(SUMPRODUCT(--ISNUMBER(SEARCH({"ENV_"},C3350)))&gt;0,1,0)</f>
        <v>0</v>
      </c>
      <c r="G3350" s="1">
        <f>IF(SUMPRODUCT(--ISNUMBER(SEARCH({"DISCRIMINATION","HARASSMENT","HATE_SPEECH","GENDER_VIOLENCE"},C3350)))&gt;0,1,0)</f>
        <v>0</v>
      </c>
      <c r="H3350" s="1">
        <f>IF(SUMPRODUCT(--ISNUMBER(SEARCH({"LEGALIZE","LEGISLATION","TRIAL"},C3350)))&gt;0,1,0)</f>
        <v>1</v>
      </c>
      <c r="I3350" s="1">
        <f>IF(SUMPRODUCT(--ISNUMBER(SEARCH({"LEADER"},C3350)))&gt;0,1,0)</f>
        <v>0</v>
      </c>
      <c r="J3350" t="str">
        <f t="shared" si="208"/>
        <v>2016</v>
      </c>
      <c r="K3350" t="str">
        <f t="shared" si="209"/>
        <v>01</v>
      </c>
      <c r="L3350" t="str">
        <f t="shared" si="210"/>
        <v>03</v>
      </c>
      <c r="M3350" s="2">
        <f t="shared" si="211"/>
        <v>42372.84375</v>
      </c>
      <c r="N3350" s="1">
        <f>IF(SUMPRODUCT(--ISNUMBER(SEARCH({"nasdaq.com","bloomberg.com","wsj.com","seekingalpha.com","valuewalk.com","reuters.com","forbes.com","marketwatch.com","investopedia.com","businessinsider.com","analystratings.com"},B3350)))&gt;0,1,0)</f>
        <v>0</v>
      </c>
      <c r="O3350" t="s">
        <v>3935</v>
      </c>
    </row>
    <row r="3351" spans="1:15" x14ac:dyDescent="0.35">
      <c r="A3351">
        <v>0.45766590389015999</v>
      </c>
      <c r="B3351" t="s">
        <v>1498</v>
      </c>
      <c r="C3351" t="s">
        <v>3055</v>
      </c>
      <c r="D3351">
        <v>20151210061500</v>
      </c>
      <c r="E3351" s="1">
        <f>IF(SUMPRODUCT(--ISNUMBER(SEARCH({"ECON_EARNINGSREPORT","ECON_STOCKMARKET"},C3351)))&gt;0,1,0)</f>
        <v>1</v>
      </c>
      <c r="F3351" s="1">
        <f>IF(SUMPRODUCT(--ISNUMBER(SEARCH({"ENV_"},C3351)))&gt;0,1,0)</f>
        <v>0</v>
      </c>
      <c r="G3351" s="1">
        <f>IF(SUMPRODUCT(--ISNUMBER(SEARCH({"DISCRIMINATION","HARASSMENT","HATE_SPEECH","GENDER_VIOLENCE"},C3351)))&gt;0,1,0)</f>
        <v>0</v>
      </c>
      <c r="H3351" s="1">
        <f>IF(SUMPRODUCT(--ISNUMBER(SEARCH({"LEGALIZE","LEGISLATION","TRIAL"},C3351)))&gt;0,1,0)</f>
        <v>0</v>
      </c>
      <c r="I3351" s="1">
        <f>IF(SUMPRODUCT(--ISNUMBER(SEARCH({"LEADER"},C3351)))&gt;0,1,0)</f>
        <v>0</v>
      </c>
      <c r="J3351" t="str">
        <f t="shared" si="208"/>
        <v>2015</v>
      </c>
      <c r="K3351" t="str">
        <f t="shared" si="209"/>
        <v>12</v>
      </c>
      <c r="L3351" t="str">
        <f t="shared" si="210"/>
        <v>10</v>
      </c>
      <c r="M3351" s="2">
        <f t="shared" si="211"/>
        <v>42348.260416666664</v>
      </c>
      <c r="N3351" s="1">
        <f>IF(SUMPRODUCT(--ISNUMBER(SEARCH({"nasdaq.com","bloomberg.com","wsj.com","seekingalpha.com","valuewalk.com","reuters.com","forbes.com","marketwatch.com","investopedia.com","businessinsider.com","analystratings.com"},B3351)))&gt;0,1,0)</f>
        <v>0</v>
      </c>
      <c r="O3351" t="s">
        <v>3935</v>
      </c>
    </row>
    <row r="3352" spans="1:15" x14ac:dyDescent="0.35">
      <c r="A3352">
        <v>2.5440313111545998</v>
      </c>
      <c r="B3352" t="s">
        <v>1498</v>
      </c>
      <c r="C3352" t="s">
        <v>3056</v>
      </c>
      <c r="D3352">
        <v>20151207143000</v>
      </c>
      <c r="E3352" s="1">
        <f>IF(SUMPRODUCT(--ISNUMBER(SEARCH({"ECON_EARNINGSREPORT","ECON_STOCKMARKET"},C3352)))&gt;0,1,0)</f>
        <v>1</v>
      </c>
      <c r="F3352" s="1">
        <f>IF(SUMPRODUCT(--ISNUMBER(SEARCH({"ENV_"},C3352)))&gt;0,1,0)</f>
        <v>0</v>
      </c>
      <c r="G3352" s="1">
        <f>IF(SUMPRODUCT(--ISNUMBER(SEARCH({"DISCRIMINATION","HARASSMENT","HATE_SPEECH","GENDER_VIOLENCE"},C3352)))&gt;0,1,0)</f>
        <v>0</v>
      </c>
      <c r="H3352" s="1">
        <f>IF(SUMPRODUCT(--ISNUMBER(SEARCH({"LEGALIZE","LEGISLATION","TRIAL"},C3352)))&gt;0,1,0)</f>
        <v>0</v>
      </c>
      <c r="I3352" s="1">
        <f>IF(SUMPRODUCT(--ISNUMBER(SEARCH({"LEADER"},C3352)))&gt;0,1,0)</f>
        <v>0</v>
      </c>
      <c r="J3352" t="str">
        <f t="shared" si="208"/>
        <v>2015</v>
      </c>
      <c r="K3352" t="str">
        <f t="shared" si="209"/>
        <v>12</v>
      </c>
      <c r="L3352" t="str">
        <f t="shared" si="210"/>
        <v>07</v>
      </c>
      <c r="M3352" s="2">
        <f t="shared" si="211"/>
        <v>42345.604166666664</v>
      </c>
      <c r="N3352" s="1">
        <f>IF(SUMPRODUCT(--ISNUMBER(SEARCH({"nasdaq.com","bloomberg.com","wsj.com","seekingalpha.com","valuewalk.com","reuters.com","forbes.com","marketwatch.com","investopedia.com","businessinsider.com","analystratings.com"},B3352)))&gt;0,1,0)</f>
        <v>0</v>
      </c>
      <c r="O3352" t="s">
        <v>3935</v>
      </c>
    </row>
    <row r="3353" spans="1:15" x14ac:dyDescent="0.35">
      <c r="A3353">
        <v>-0.27739251040221902</v>
      </c>
      <c r="B3353" t="s">
        <v>44</v>
      </c>
      <c r="C3353" t="s">
        <v>3057</v>
      </c>
      <c r="D3353">
        <v>20150401210000</v>
      </c>
      <c r="E3353" s="1">
        <f>IF(SUMPRODUCT(--ISNUMBER(SEARCH({"ECON_EARNINGSREPORT","ECON_STOCKMARKET"},C3353)))&gt;0,1,0)</f>
        <v>1</v>
      </c>
      <c r="F3353" s="1">
        <f>IF(SUMPRODUCT(--ISNUMBER(SEARCH({"ENV_"},C3353)))&gt;0,1,0)</f>
        <v>0</v>
      </c>
      <c r="G3353" s="1">
        <f>IF(SUMPRODUCT(--ISNUMBER(SEARCH({"DISCRIMINATION","HARASSMENT","HATE_SPEECH","GENDER_VIOLENCE"},C3353)))&gt;0,1,0)</f>
        <v>0</v>
      </c>
      <c r="H3353" s="1">
        <f>IF(SUMPRODUCT(--ISNUMBER(SEARCH({"LEGALIZE","LEGISLATION","TRIAL"},C3353)))&gt;0,1,0)</f>
        <v>0</v>
      </c>
      <c r="I3353" s="1">
        <f>IF(SUMPRODUCT(--ISNUMBER(SEARCH({"LEADER"},C3353)))&gt;0,1,0)</f>
        <v>0</v>
      </c>
      <c r="J3353" t="str">
        <f t="shared" si="208"/>
        <v>2015</v>
      </c>
      <c r="K3353" t="str">
        <f t="shared" si="209"/>
        <v>04</v>
      </c>
      <c r="L3353" t="str">
        <f t="shared" si="210"/>
        <v>01</v>
      </c>
      <c r="M3353" s="2">
        <f t="shared" si="211"/>
        <v>42095.875</v>
      </c>
      <c r="N3353" s="1">
        <f>IF(SUMPRODUCT(--ISNUMBER(SEARCH({"nasdaq.com","bloomberg.com","wsj.com","seekingalpha.com","valuewalk.com","reuters.com","forbes.com","marketwatch.com","investopedia.com","businessinsider.com","analystratings.com"},B3353)))&gt;0,1,0)</f>
        <v>0</v>
      </c>
      <c r="O3353" t="s">
        <v>3935</v>
      </c>
    </row>
    <row r="3354" spans="1:15" x14ac:dyDescent="0.35">
      <c r="A3354">
        <v>0.54945054945054905</v>
      </c>
      <c r="B3354" t="s">
        <v>1498</v>
      </c>
      <c r="C3354" t="s">
        <v>3058</v>
      </c>
      <c r="D3354">
        <v>20150625121500</v>
      </c>
      <c r="E3354" s="1">
        <f>IF(SUMPRODUCT(--ISNUMBER(SEARCH({"ECON_EARNINGSREPORT","ECON_STOCKMARKET"},C3354)))&gt;0,1,0)</f>
        <v>1</v>
      </c>
      <c r="F3354" s="1">
        <f>IF(SUMPRODUCT(--ISNUMBER(SEARCH({"ENV_"},C3354)))&gt;0,1,0)</f>
        <v>0</v>
      </c>
      <c r="G3354" s="1">
        <f>IF(SUMPRODUCT(--ISNUMBER(SEARCH({"DISCRIMINATION","HARASSMENT","HATE_SPEECH","GENDER_VIOLENCE"},C3354)))&gt;0,1,0)</f>
        <v>0</v>
      </c>
      <c r="H3354" s="1">
        <f>IF(SUMPRODUCT(--ISNUMBER(SEARCH({"LEGALIZE","LEGISLATION","TRIAL"},C3354)))&gt;0,1,0)</f>
        <v>1</v>
      </c>
      <c r="I3354" s="1">
        <f>IF(SUMPRODUCT(--ISNUMBER(SEARCH({"LEADER"},C3354)))&gt;0,1,0)</f>
        <v>0</v>
      </c>
      <c r="J3354" t="str">
        <f t="shared" si="208"/>
        <v>2015</v>
      </c>
      <c r="K3354" t="str">
        <f t="shared" si="209"/>
        <v>06</v>
      </c>
      <c r="L3354" t="str">
        <f t="shared" si="210"/>
        <v>25</v>
      </c>
      <c r="M3354" s="2">
        <f t="shared" si="211"/>
        <v>42180.510416666664</v>
      </c>
      <c r="N3354" s="1">
        <f>IF(SUMPRODUCT(--ISNUMBER(SEARCH({"nasdaq.com","bloomberg.com","wsj.com","seekingalpha.com","valuewalk.com","reuters.com","forbes.com","marketwatch.com","investopedia.com","businessinsider.com","analystratings.com"},B3354)))&gt;0,1,0)</f>
        <v>0</v>
      </c>
      <c r="O3354" t="s">
        <v>3935</v>
      </c>
    </row>
    <row r="3355" spans="1:15" x14ac:dyDescent="0.35">
      <c r="A3355">
        <v>2.0172910662824202</v>
      </c>
      <c r="B3355" t="s">
        <v>1769</v>
      </c>
      <c r="C3355" t="s">
        <v>3059</v>
      </c>
      <c r="D3355">
        <v>20150827184500</v>
      </c>
      <c r="E3355" s="1">
        <f>IF(SUMPRODUCT(--ISNUMBER(SEARCH({"ECON_EARNINGSREPORT","ECON_STOCKMARKET"},C3355)))&gt;0,1,0)</f>
        <v>1</v>
      </c>
      <c r="F3355" s="1">
        <f>IF(SUMPRODUCT(--ISNUMBER(SEARCH({"ENV_"},C3355)))&gt;0,1,0)</f>
        <v>0</v>
      </c>
      <c r="G3355" s="1">
        <f>IF(SUMPRODUCT(--ISNUMBER(SEARCH({"DISCRIMINATION","HARASSMENT","HATE_SPEECH","GENDER_VIOLENCE"},C3355)))&gt;0,1,0)</f>
        <v>0</v>
      </c>
      <c r="H3355" s="1">
        <f>IF(SUMPRODUCT(--ISNUMBER(SEARCH({"LEGALIZE","LEGISLATION","TRIAL"},C3355)))&gt;0,1,0)</f>
        <v>0</v>
      </c>
      <c r="I3355" s="1">
        <f>IF(SUMPRODUCT(--ISNUMBER(SEARCH({"LEADER"},C3355)))&gt;0,1,0)</f>
        <v>0</v>
      </c>
      <c r="J3355" t="str">
        <f t="shared" si="208"/>
        <v>2015</v>
      </c>
      <c r="K3355" t="str">
        <f t="shared" si="209"/>
        <v>08</v>
      </c>
      <c r="L3355" t="str">
        <f t="shared" si="210"/>
        <v>27</v>
      </c>
      <c r="M3355" s="2">
        <f t="shared" si="211"/>
        <v>42243.78125</v>
      </c>
      <c r="N3355" s="1">
        <f>IF(SUMPRODUCT(--ISNUMBER(SEARCH({"nasdaq.com","bloomberg.com","wsj.com","seekingalpha.com","valuewalk.com","reuters.com","forbes.com","marketwatch.com","investopedia.com","businessinsider.com","analystratings.com"},B3355)))&gt;0,1,0)</f>
        <v>0</v>
      </c>
      <c r="O3355" t="s">
        <v>3935</v>
      </c>
    </row>
    <row r="3356" spans="1:15" x14ac:dyDescent="0.35">
      <c r="A3356">
        <v>3.0042918454935599</v>
      </c>
      <c r="B3356" t="s">
        <v>31</v>
      </c>
      <c r="C3356" t="s">
        <v>3060</v>
      </c>
      <c r="D3356">
        <v>20150708210000</v>
      </c>
      <c r="E3356" s="1">
        <f>IF(SUMPRODUCT(--ISNUMBER(SEARCH({"ECON_EARNINGSREPORT","ECON_STOCKMARKET"},C3356)))&gt;0,1,0)</f>
        <v>1</v>
      </c>
      <c r="F3356" s="1">
        <f>IF(SUMPRODUCT(--ISNUMBER(SEARCH({"ENV_"},C3356)))&gt;0,1,0)</f>
        <v>0</v>
      </c>
      <c r="G3356" s="1">
        <f>IF(SUMPRODUCT(--ISNUMBER(SEARCH({"DISCRIMINATION","HARASSMENT","HATE_SPEECH","GENDER_VIOLENCE"},C3356)))&gt;0,1,0)</f>
        <v>0</v>
      </c>
      <c r="H3356" s="1">
        <f>IF(SUMPRODUCT(--ISNUMBER(SEARCH({"LEGALIZE","LEGISLATION","TRIAL"},C3356)))&gt;0,1,0)</f>
        <v>0</v>
      </c>
      <c r="I3356" s="1">
        <f>IF(SUMPRODUCT(--ISNUMBER(SEARCH({"LEADER"},C3356)))&gt;0,1,0)</f>
        <v>1</v>
      </c>
      <c r="J3356" t="str">
        <f t="shared" si="208"/>
        <v>2015</v>
      </c>
      <c r="K3356" t="str">
        <f t="shared" si="209"/>
        <v>07</v>
      </c>
      <c r="L3356" t="str">
        <f t="shared" si="210"/>
        <v>08</v>
      </c>
      <c r="M3356" s="2">
        <f t="shared" si="211"/>
        <v>42193.875</v>
      </c>
      <c r="N3356" s="1">
        <f>IF(SUMPRODUCT(--ISNUMBER(SEARCH({"nasdaq.com","bloomberg.com","wsj.com","seekingalpha.com","valuewalk.com","reuters.com","forbes.com","marketwatch.com","investopedia.com","businessinsider.com","analystratings.com"},B3356)))&gt;0,1,0)</f>
        <v>0</v>
      </c>
      <c r="O3356" t="s">
        <v>3935</v>
      </c>
    </row>
    <row r="3357" spans="1:15" x14ac:dyDescent="0.35">
      <c r="A3357">
        <v>0.43227665706051899</v>
      </c>
      <c r="B3357" t="s">
        <v>10</v>
      </c>
      <c r="D3357">
        <v>20160331224500</v>
      </c>
      <c r="E3357" s="1">
        <f>IF(SUMPRODUCT(--ISNUMBER(SEARCH({"ECON_EARNINGSREPORT","ECON_STOCKMARKET"},C3357)))&gt;0,1,0)</f>
        <v>0</v>
      </c>
      <c r="F3357" s="1">
        <f>IF(SUMPRODUCT(--ISNUMBER(SEARCH({"ENV_"},C3357)))&gt;0,1,0)</f>
        <v>0</v>
      </c>
      <c r="G3357" s="1">
        <f>IF(SUMPRODUCT(--ISNUMBER(SEARCH({"DISCRIMINATION","HARASSMENT","HATE_SPEECH","GENDER_VIOLENCE"},C3357)))&gt;0,1,0)</f>
        <v>0</v>
      </c>
      <c r="H3357" s="1">
        <f>IF(SUMPRODUCT(--ISNUMBER(SEARCH({"LEGALIZE","LEGISLATION","TRIAL"},C3357)))&gt;0,1,0)</f>
        <v>0</v>
      </c>
      <c r="I3357" s="1">
        <f>IF(SUMPRODUCT(--ISNUMBER(SEARCH({"LEADER"},C3357)))&gt;0,1,0)</f>
        <v>0</v>
      </c>
      <c r="J3357" t="str">
        <f t="shared" si="208"/>
        <v>2016</v>
      </c>
      <c r="K3357" t="str">
        <f t="shared" si="209"/>
        <v>03</v>
      </c>
      <c r="L3357" t="str">
        <f t="shared" si="210"/>
        <v>31</v>
      </c>
      <c r="M3357" s="2">
        <f t="shared" si="211"/>
        <v>42460.947916666664</v>
      </c>
      <c r="N3357" s="1">
        <f>IF(SUMPRODUCT(--ISNUMBER(SEARCH({"nasdaq.com","bloomberg.com","wsj.com","seekingalpha.com","valuewalk.com","reuters.com","forbes.com","marketwatch.com","investopedia.com","businessinsider.com","analystratings.com"},B3357)))&gt;0,1,0)</f>
        <v>1</v>
      </c>
      <c r="O3357" t="s">
        <v>3935</v>
      </c>
    </row>
    <row r="3358" spans="1:15" x14ac:dyDescent="0.35">
      <c r="A3358">
        <v>-1.57894736842105</v>
      </c>
      <c r="B3358" t="s">
        <v>3061</v>
      </c>
      <c r="C3358" t="s">
        <v>1467</v>
      </c>
      <c r="D3358">
        <v>20150714180000</v>
      </c>
      <c r="E3358" s="1">
        <f>IF(SUMPRODUCT(--ISNUMBER(SEARCH({"ECON_EARNINGSREPORT","ECON_STOCKMARKET"},C3358)))&gt;0,1,0)</f>
        <v>1</v>
      </c>
      <c r="F3358" s="1">
        <f>IF(SUMPRODUCT(--ISNUMBER(SEARCH({"ENV_"},C3358)))&gt;0,1,0)</f>
        <v>1</v>
      </c>
      <c r="G3358" s="1">
        <f>IF(SUMPRODUCT(--ISNUMBER(SEARCH({"DISCRIMINATION","HARASSMENT","HATE_SPEECH","GENDER_VIOLENCE"},C3358)))&gt;0,1,0)</f>
        <v>0</v>
      </c>
      <c r="H3358" s="1">
        <f>IF(SUMPRODUCT(--ISNUMBER(SEARCH({"LEGALIZE","LEGISLATION","TRIAL"},C3358)))&gt;0,1,0)</f>
        <v>1</v>
      </c>
      <c r="I3358" s="1">
        <f>IF(SUMPRODUCT(--ISNUMBER(SEARCH({"LEADER"},C3358)))&gt;0,1,0)</f>
        <v>1</v>
      </c>
      <c r="J3358" t="str">
        <f t="shared" si="208"/>
        <v>2015</v>
      </c>
      <c r="K3358" t="str">
        <f t="shared" si="209"/>
        <v>07</v>
      </c>
      <c r="L3358" t="str">
        <f t="shared" si="210"/>
        <v>14</v>
      </c>
      <c r="M3358" s="2">
        <f t="shared" si="211"/>
        <v>42199.75</v>
      </c>
      <c r="N3358" s="1">
        <f>IF(SUMPRODUCT(--ISNUMBER(SEARCH({"nasdaq.com","bloomberg.com","wsj.com","seekingalpha.com","valuewalk.com","reuters.com","forbes.com","marketwatch.com","investopedia.com","businessinsider.com","analystratings.com"},B3358)))&gt;0,1,0)</f>
        <v>0</v>
      </c>
      <c r="O3358" t="s">
        <v>3935</v>
      </c>
    </row>
    <row r="3359" spans="1:15" x14ac:dyDescent="0.35">
      <c r="A3359">
        <v>0</v>
      </c>
      <c r="B3359" t="s">
        <v>1480</v>
      </c>
      <c r="C3359" t="s">
        <v>1984</v>
      </c>
      <c r="D3359">
        <v>20150814064500</v>
      </c>
      <c r="E3359" s="1">
        <f>IF(SUMPRODUCT(--ISNUMBER(SEARCH({"ECON_EARNINGSREPORT","ECON_STOCKMARKET"},C3359)))&gt;0,1,0)</f>
        <v>1</v>
      </c>
      <c r="F3359" s="1">
        <f>IF(SUMPRODUCT(--ISNUMBER(SEARCH({"ENV_"},C3359)))&gt;0,1,0)</f>
        <v>0</v>
      </c>
      <c r="G3359" s="1">
        <f>IF(SUMPRODUCT(--ISNUMBER(SEARCH({"DISCRIMINATION","HARASSMENT","HATE_SPEECH","GENDER_VIOLENCE"},C3359)))&gt;0,1,0)</f>
        <v>0</v>
      </c>
      <c r="H3359" s="1">
        <f>IF(SUMPRODUCT(--ISNUMBER(SEARCH({"LEGALIZE","LEGISLATION","TRIAL"},C3359)))&gt;0,1,0)</f>
        <v>0</v>
      </c>
      <c r="I3359" s="1">
        <f>IF(SUMPRODUCT(--ISNUMBER(SEARCH({"LEADER"},C3359)))&gt;0,1,0)</f>
        <v>0</v>
      </c>
      <c r="J3359" t="str">
        <f t="shared" si="208"/>
        <v>2015</v>
      </c>
      <c r="K3359" t="str">
        <f t="shared" si="209"/>
        <v>08</v>
      </c>
      <c r="L3359" t="str">
        <f t="shared" si="210"/>
        <v>14</v>
      </c>
      <c r="M3359" s="2">
        <f t="shared" si="211"/>
        <v>42230.28125</v>
      </c>
      <c r="N3359" s="1">
        <f>IF(SUMPRODUCT(--ISNUMBER(SEARCH({"nasdaq.com","bloomberg.com","wsj.com","seekingalpha.com","valuewalk.com","reuters.com","forbes.com","marketwatch.com","investopedia.com","businessinsider.com","analystratings.com"},B3359)))&gt;0,1,0)</f>
        <v>0</v>
      </c>
      <c r="O3359" t="s">
        <v>3935</v>
      </c>
    </row>
    <row r="3360" spans="1:15" x14ac:dyDescent="0.35">
      <c r="A3360">
        <v>-1.1214953271028001</v>
      </c>
      <c r="B3360" t="s">
        <v>3062</v>
      </c>
      <c r="C3360" t="s">
        <v>3063</v>
      </c>
      <c r="D3360">
        <v>20160104121500</v>
      </c>
      <c r="E3360" s="1">
        <f>IF(SUMPRODUCT(--ISNUMBER(SEARCH({"ECON_EARNINGSREPORT","ECON_STOCKMARKET"},C3360)))&gt;0,1,0)</f>
        <v>1</v>
      </c>
      <c r="F3360" s="1">
        <f>IF(SUMPRODUCT(--ISNUMBER(SEARCH({"ENV_"},C3360)))&gt;0,1,0)</f>
        <v>0</v>
      </c>
      <c r="G3360" s="1">
        <f>IF(SUMPRODUCT(--ISNUMBER(SEARCH({"DISCRIMINATION","HARASSMENT","HATE_SPEECH","GENDER_VIOLENCE"},C3360)))&gt;0,1,0)</f>
        <v>0</v>
      </c>
      <c r="H3360" s="1">
        <f>IF(SUMPRODUCT(--ISNUMBER(SEARCH({"LEGALIZE","LEGISLATION","TRIAL"},C3360)))&gt;0,1,0)</f>
        <v>0</v>
      </c>
      <c r="I3360" s="1">
        <f>IF(SUMPRODUCT(--ISNUMBER(SEARCH({"LEADER"},C3360)))&gt;0,1,0)</f>
        <v>0</v>
      </c>
      <c r="J3360" t="str">
        <f t="shared" si="208"/>
        <v>2016</v>
      </c>
      <c r="K3360" t="str">
        <f t="shared" si="209"/>
        <v>01</v>
      </c>
      <c r="L3360" t="str">
        <f t="shared" si="210"/>
        <v>04</v>
      </c>
      <c r="M3360" s="2">
        <f t="shared" si="211"/>
        <v>42373.510416666664</v>
      </c>
      <c r="N3360" s="1">
        <f>IF(SUMPRODUCT(--ISNUMBER(SEARCH({"nasdaq.com","bloomberg.com","wsj.com","seekingalpha.com","valuewalk.com","reuters.com","forbes.com","marketwatch.com","investopedia.com","businessinsider.com","analystratings.com"},B3360)))&gt;0,1,0)</f>
        <v>0</v>
      </c>
      <c r="O3360" t="s">
        <v>3935</v>
      </c>
    </row>
    <row r="3361" spans="1:15" x14ac:dyDescent="0.35">
      <c r="A3361">
        <v>0.512820512820513</v>
      </c>
      <c r="B3361" t="s">
        <v>3064</v>
      </c>
      <c r="C3361" t="s">
        <v>3065</v>
      </c>
      <c r="D3361">
        <v>20150729134500</v>
      </c>
      <c r="E3361" s="1">
        <f>IF(SUMPRODUCT(--ISNUMBER(SEARCH({"ECON_EARNINGSREPORT","ECON_STOCKMARKET"},C3361)))&gt;0,1,0)</f>
        <v>0</v>
      </c>
      <c r="F3361" s="1">
        <f>IF(SUMPRODUCT(--ISNUMBER(SEARCH({"ENV_"},C3361)))&gt;0,1,0)</f>
        <v>0</v>
      </c>
      <c r="G3361" s="1">
        <f>IF(SUMPRODUCT(--ISNUMBER(SEARCH({"DISCRIMINATION","HARASSMENT","HATE_SPEECH","GENDER_VIOLENCE"},C3361)))&gt;0,1,0)</f>
        <v>0</v>
      </c>
      <c r="H3361" s="1">
        <f>IF(SUMPRODUCT(--ISNUMBER(SEARCH({"LEGALIZE","LEGISLATION","TRIAL"},C3361)))&gt;0,1,0)</f>
        <v>0</v>
      </c>
      <c r="I3361" s="1">
        <f>IF(SUMPRODUCT(--ISNUMBER(SEARCH({"LEADER"},C3361)))&gt;0,1,0)</f>
        <v>0</v>
      </c>
      <c r="J3361" t="str">
        <f t="shared" si="208"/>
        <v>2015</v>
      </c>
      <c r="K3361" t="str">
        <f t="shared" si="209"/>
        <v>07</v>
      </c>
      <c r="L3361" t="str">
        <f t="shared" si="210"/>
        <v>29</v>
      </c>
      <c r="M3361" s="2">
        <f t="shared" si="211"/>
        <v>42214.572916666664</v>
      </c>
      <c r="N3361" s="1">
        <f>IF(SUMPRODUCT(--ISNUMBER(SEARCH({"nasdaq.com","bloomberg.com","wsj.com","seekingalpha.com","valuewalk.com","reuters.com","forbes.com","marketwatch.com","investopedia.com","businessinsider.com","analystratings.com"},B3361)))&gt;0,1,0)</f>
        <v>0</v>
      </c>
      <c r="O3361" t="s">
        <v>3935</v>
      </c>
    </row>
    <row r="3362" spans="1:15" x14ac:dyDescent="0.35">
      <c r="A3362">
        <v>-1.57894736842105</v>
      </c>
      <c r="B3362" t="s">
        <v>3066</v>
      </c>
      <c r="C3362" t="s">
        <v>1467</v>
      </c>
      <c r="D3362">
        <v>20150714173000</v>
      </c>
      <c r="E3362" s="1">
        <f>IF(SUMPRODUCT(--ISNUMBER(SEARCH({"ECON_EARNINGSREPORT","ECON_STOCKMARKET"},C3362)))&gt;0,1,0)</f>
        <v>1</v>
      </c>
      <c r="F3362" s="1">
        <f>IF(SUMPRODUCT(--ISNUMBER(SEARCH({"ENV_"},C3362)))&gt;0,1,0)</f>
        <v>1</v>
      </c>
      <c r="G3362" s="1">
        <f>IF(SUMPRODUCT(--ISNUMBER(SEARCH({"DISCRIMINATION","HARASSMENT","HATE_SPEECH","GENDER_VIOLENCE"},C3362)))&gt;0,1,0)</f>
        <v>0</v>
      </c>
      <c r="H3362" s="1">
        <f>IF(SUMPRODUCT(--ISNUMBER(SEARCH({"LEGALIZE","LEGISLATION","TRIAL"},C3362)))&gt;0,1,0)</f>
        <v>1</v>
      </c>
      <c r="I3362" s="1">
        <f>IF(SUMPRODUCT(--ISNUMBER(SEARCH({"LEADER"},C3362)))&gt;0,1,0)</f>
        <v>1</v>
      </c>
      <c r="J3362" t="str">
        <f t="shared" si="208"/>
        <v>2015</v>
      </c>
      <c r="K3362" t="str">
        <f t="shared" si="209"/>
        <v>07</v>
      </c>
      <c r="L3362" t="str">
        <f t="shared" si="210"/>
        <v>14</v>
      </c>
      <c r="M3362" s="2">
        <f t="shared" si="211"/>
        <v>42199.729166666664</v>
      </c>
      <c r="N3362" s="1">
        <f>IF(SUMPRODUCT(--ISNUMBER(SEARCH({"nasdaq.com","bloomberg.com","wsj.com","seekingalpha.com","valuewalk.com","reuters.com","forbes.com","marketwatch.com","investopedia.com","businessinsider.com","analystratings.com"},B3362)))&gt;0,1,0)</f>
        <v>0</v>
      </c>
      <c r="O3362" t="s">
        <v>3935</v>
      </c>
    </row>
    <row r="3363" spans="1:15" x14ac:dyDescent="0.35">
      <c r="A3363">
        <v>0.69444444444444398</v>
      </c>
      <c r="B3363" t="s">
        <v>25</v>
      </c>
      <c r="C3363" t="s">
        <v>3067</v>
      </c>
      <c r="D3363">
        <v>20150330223000</v>
      </c>
      <c r="E3363" s="1">
        <f>IF(SUMPRODUCT(--ISNUMBER(SEARCH({"ECON_EARNINGSREPORT","ECON_STOCKMARKET"},C3363)))&gt;0,1,0)</f>
        <v>1</v>
      </c>
      <c r="F3363" s="1">
        <f>IF(SUMPRODUCT(--ISNUMBER(SEARCH({"ENV_"},C3363)))&gt;0,1,0)</f>
        <v>0</v>
      </c>
      <c r="G3363" s="1">
        <f>IF(SUMPRODUCT(--ISNUMBER(SEARCH({"DISCRIMINATION","HARASSMENT","HATE_SPEECH","GENDER_VIOLENCE"},C3363)))&gt;0,1,0)</f>
        <v>0</v>
      </c>
      <c r="H3363" s="1">
        <f>IF(SUMPRODUCT(--ISNUMBER(SEARCH({"LEGALIZE","LEGISLATION","TRIAL"},C3363)))&gt;0,1,0)</f>
        <v>0</v>
      </c>
      <c r="I3363" s="1">
        <f>IF(SUMPRODUCT(--ISNUMBER(SEARCH({"LEADER"},C3363)))&gt;0,1,0)</f>
        <v>1</v>
      </c>
      <c r="J3363" t="str">
        <f t="shared" si="208"/>
        <v>2015</v>
      </c>
      <c r="K3363" t="str">
        <f t="shared" si="209"/>
        <v>03</v>
      </c>
      <c r="L3363" t="str">
        <f t="shared" si="210"/>
        <v>30</v>
      </c>
      <c r="M3363" s="2">
        <f t="shared" si="211"/>
        <v>42093.9375</v>
      </c>
      <c r="N3363" s="1">
        <f>IF(SUMPRODUCT(--ISNUMBER(SEARCH({"nasdaq.com","bloomberg.com","wsj.com","seekingalpha.com","valuewalk.com","reuters.com","forbes.com","marketwatch.com","investopedia.com","businessinsider.com","analystratings.com"},B3363)))&gt;0,1,0)</f>
        <v>0</v>
      </c>
      <c r="O3363" t="s">
        <v>3935</v>
      </c>
    </row>
    <row r="3364" spans="1:15" x14ac:dyDescent="0.35">
      <c r="A3364">
        <v>0.63157894736842102</v>
      </c>
      <c r="B3364" t="s">
        <v>8</v>
      </c>
      <c r="D3364">
        <v>20160205180000</v>
      </c>
      <c r="E3364" s="1">
        <f>IF(SUMPRODUCT(--ISNUMBER(SEARCH({"ECON_EARNINGSREPORT","ECON_STOCKMARKET"},C3364)))&gt;0,1,0)</f>
        <v>0</v>
      </c>
      <c r="F3364" s="1">
        <f>IF(SUMPRODUCT(--ISNUMBER(SEARCH({"ENV_"},C3364)))&gt;0,1,0)</f>
        <v>0</v>
      </c>
      <c r="G3364" s="1">
        <f>IF(SUMPRODUCT(--ISNUMBER(SEARCH({"DISCRIMINATION","HARASSMENT","HATE_SPEECH","GENDER_VIOLENCE"},C3364)))&gt;0,1,0)</f>
        <v>0</v>
      </c>
      <c r="H3364" s="1">
        <f>IF(SUMPRODUCT(--ISNUMBER(SEARCH({"LEGALIZE","LEGISLATION","TRIAL"},C3364)))&gt;0,1,0)</f>
        <v>0</v>
      </c>
      <c r="I3364" s="1">
        <f>IF(SUMPRODUCT(--ISNUMBER(SEARCH({"LEADER"},C3364)))&gt;0,1,0)</f>
        <v>0</v>
      </c>
      <c r="J3364" t="str">
        <f t="shared" si="208"/>
        <v>2016</v>
      </c>
      <c r="K3364" t="str">
        <f t="shared" si="209"/>
        <v>02</v>
      </c>
      <c r="L3364" t="str">
        <f t="shared" si="210"/>
        <v>05</v>
      </c>
      <c r="M3364" s="2">
        <f t="shared" si="211"/>
        <v>42405.75</v>
      </c>
      <c r="N3364" s="1">
        <f>IF(SUMPRODUCT(--ISNUMBER(SEARCH({"nasdaq.com","bloomberg.com","wsj.com","seekingalpha.com","valuewalk.com","reuters.com","forbes.com","marketwatch.com","investopedia.com","businessinsider.com","analystratings.com"},B3364)))&gt;0,1,0)</f>
        <v>0</v>
      </c>
      <c r="O3364" t="s">
        <v>3935</v>
      </c>
    </row>
    <row r="3365" spans="1:15" x14ac:dyDescent="0.35">
      <c r="A3365">
        <v>-2.82258064516129</v>
      </c>
      <c r="B3365" t="s">
        <v>98</v>
      </c>
      <c r="C3365" t="s">
        <v>3068</v>
      </c>
      <c r="D3365">
        <v>20150924191500</v>
      </c>
      <c r="E3365" s="1">
        <f>IF(SUMPRODUCT(--ISNUMBER(SEARCH({"ECON_EARNINGSREPORT","ECON_STOCKMARKET"},C3365)))&gt;0,1,0)</f>
        <v>1</v>
      </c>
      <c r="F3365" s="1">
        <f>IF(SUMPRODUCT(--ISNUMBER(SEARCH({"ENV_"},C3365)))&gt;0,1,0)</f>
        <v>0</v>
      </c>
      <c r="G3365" s="1">
        <f>IF(SUMPRODUCT(--ISNUMBER(SEARCH({"DISCRIMINATION","HARASSMENT","HATE_SPEECH","GENDER_VIOLENCE"},C3365)))&gt;0,1,0)</f>
        <v>0</v>
      </c>
      <c r="H3365" s="1">
        <f>IF(SUMPRODUCT(--ISNUMBER(SEARCH({"LEGALIZE","LEGISLATION","TRIAL"},C3365)))&gt;0,1,0)</f>
        <v>0</v>
      </c>
      <c r="I3365" s="1">
        <f>IF(SUMPRODUCT(--ISNUMBER(SEARCH({"LEADER"},C3365)))&gt;0,1,0)</f>
        <v>0</v>
      </c>
      <c r="J3365" t="str">
        <f t="shared" si="208"/>
        <v>2015</v>
      </c>
      <c r="K3365" t="str">
        <f t="shared" si="209"/>
        <v>09</v>
      </c>
      <c r="L3365" t="str">
        <f t="shared" si="210"/>
        <v>24</v>
      </c>
      <c r="M3365" s="2">
        <f t="shared" si="211"/>
        <v>42271.802083333336</v>
      </c>
      <c r="N3365" s="1">
        <f>IF(SUMPRODUCT(--ISNUMBER(SEARCH({"nasdaq.com","bloomberg.com","wsj.com","seekingalpha.com","valuewalk.com","reuters.com","forbes.com","marketwatch.com","investopedia.com","businessinsider.com","analystratings.com"},B3365)))&gt;0,1,0)</f>
        <v>0</v>
      </c>
      <c r="O3365" t="s">
        <v>3935</v>
      </c>
    </row>
    <row r="3366" spans="1:15" x14ac:dyDescent="0.35">
      <c r="A3366">
        <v>0.23923444976076599</v>
      </c>
      <c r="B3366" t="s">
        <v>1576</v>
      </c>
      <c r="C3366" t="s">
        <v>3069</v>
      </c>
      <c r="D3366">
        <v>20150713081500</v>
      </c>
      <c r="E3366" s="1">
        <f>IF(SUMPRODUCT(--ISNUMBER(SEARCH({"ECON_EARNINGSREPORT","ECON_STOCKMARKET"},C3366)))&gt;0,1,0)</f>
        <v>1</v>
      </c>
      <c r="F3366" s="1">
        <f>IF(SUMPRODUCT(--ISNUMBER(SEARCH({"ENV_"},C3366)))&gt;0,1,0)</f>
        <v>0</v>
      </c>
      <c r="G3366" s="1">
        <f>IF(SUMPRODUCT(--ISNUMBER(SEARCH({"DISCRIMINATION","HARASSMENT","HATE_SPEECH","GENDER_VIOLENCE"},C3366)))&gt;0,1,0)</f>
        <v>0</v>
      </c>
      <c r="H3366" s="1">
        <f>IF(SUMPRODUCT(--ISNUMBER(SEARCH({"LEGALIZE","LEGISLATION","TRIAL"},C3366)))&gt;0,1,0)</f>
        <v>0</v>
      </c>
      <c r="I3366" s="1">
        <f>IF(SUMPRODUCT(--ISNUMBER(SEARCH({"LEADER"},C3366)))&gt;0,1,0)</f>
        <v>0</v>
      </c>
      <c r="J3366" t="str">
        <f t="shared" si="208"/>
        <v>2015</v>
      </c>
      <c r="K3366" t="str">
        <f t="shared" si="209"/>
        <v>07</v>
      </c>
      <c r="L3366" t="str">
        <f t="shared" si="210"/>
        <v>13</v>
      </c>
      <c r="M3366" s="2">
        <f t="shared" si="211"/>
        <v>42198.34375</v>
      </c>
      <c r="N3366" s="1">
        <f>IF(SUMPRODUCT(--ISNUMBER(SEARCH({"nasdaq.com","bloomberg.com","wsj.com","seekingalpha.com","valuewalk.com","reuters.com","forbes.com","marketwatch.com","investopedia.com","businessinsider.com","analystratings.com"},B3366)))&gt;0,1,0)</f>
        <v>0</v>
      </c>
      <c r="O3366" t="s">
        <v>3935</v>
      </c>
    </row>
    <row r="3367" spans="1:15" x14ac:dyDescent="0.35">
      <c r="A3367">
        <v>1.7492711370262399</v>
      </c>
      <c r="B3367" t="s">
        <v>21</v>
      </c>
      <c r="C3367" t="s">
        <v>3070</v>
      </c>
      <c r="D3367">
        <v>20151117011500</v>
      </c>
      <c r="E3367" s="1">
        <f>IF(SUMPRODUCT(--ISNUMBER(SEARCH({"ECON_EARNINGSREPORT","ECON_STOCKMARKET"},C3367)))&gt;0,1,0)</f>
        <v>0</v>
      </c>
      <c r="F3367" s="1">
        <f>IF(SUMPRODUCT(--ISNUMBER(SEARCH({"ENV_"},C3367)))&gt;0,1,0)</f>
        <v>0</v>
      </c>
      <c r="G3367" s="1">
        <f>IF(SUMPRODUCT(--ISNUMBER(SEARCH({"DISCRIMINATION","HARASSMENT","HATE_SPEECH","GENDER_VIOLENCE"},C3367)))&gt;0,1,0)</f>
        <v>0</v>
      </c>
      <c r="H3367" s="1">
        <f>IF(SUMPRODUCT(--ISNUMBER(SEARCH({"LEGALIZE","LEGISLATION","TRIAL"},C3367)))&gt;0,1,0)</f>
        <v>0</v>
      </c>
      <c r="I3367" s="1">
        <f>IF(SUMPRODUCT(--ISNUMBER(SEARCH({"LEADER"},C3367)))&gt;0,1,0)</f>
        <v>0</v>
      </c>
      <c r="J3367" t="str">
        <f t="shared" si="208"/>
        <v>2015</v>
      </c>
      <c r="K3367" t="str">
        <f t="shared" si="209"/>
        <v>11</v>
      </c>
      <c r="L3367" t="str">
        <f t="shared" si="210"/>
        <v>17</v>
      </c>
      <c r="M3367" s="2">
        <f t="shared" si="211"/>
        <v>42325.052083333336</v>
      </c>
      <c r="N3367" s="1">
        <f>IF(SUMPRODUCT(--ISNUMBER(SEARCH({"nasdaq.com","bloomberg.com","wsj.com","seekingalpha.com","valuewalk.com","reuters.com","forbes.com","marketwatch.com","investopedia.com","businessinsider.com","analystratings.com"},B3367)))&gt;0,1,0)</f>
        <v>0</v>
      </c>
      <c r="O3367" t="s">
        <v>3935</v>
      </c>
    </row>
    <row r="3368" spans="1:15" x14ac:dyDescent="0.35">
      <c r="A3368">
        <v>-0.119760479041916</v>
      </c>
      <c r="B3368" t="s">
        <v>40</v>
      </c>
      <c r="C3368" t="s">
        <v>3071</v>
      </c>
      <c r="D3368">
        <v>20150714204500</v>
      </c>
      <c r="E3368" s="1">
        <f>IF(SUMPRODUCT(--ISNUMBER(SEARCH({"ECON_EARNINGSREPORT","ECON_STOCKMARKET"},C3368)))&gt;0,1,0)</f>
        <v>1</v>
      </c>
      <c r="F3368" s="1">
        <f>IF(SUMPRODUCT(--ISNUMBER(SEARCH({"ENV_"},C3368)))&gt;0,1,0)</f>
        <v>0</v>
      </c>
      <c r="G3368" s="1">
        <f>IF(SUMPRODUCT(--ISNUMBER(SEARCH({"DISCRIMINATION","HARASSMENT","HATE_SPEECH","GENDER_VIOLENCE"},C3368)))&gt;0,1,0)</f>
        <v>0</v>
      </c>
      <c r="H3368" s="1">
        <f>IF(SUMPRODUCT(--ISNUMBER(SEARCH({"LEGALIZE","LEGISLATION","TRIAL"},C3368)))&gt;0,1,0)</f>
        <v>0</v>
      </c>
      <c r="I3368" s="1">
        <f>IF(SUMPRODUCT(--ISNUMBER(SEARCH({"LEADER"},C3368)))&gt;0,1,0)</f>
        <v>0</v>
      </c>
      <c r="J3368" t="str">
        <f t="shared" si="208"/>
        <v>2015</v>
      </c>
      <c r="K3368" t="str">
        <f t="shared" si="209"/>
        <v>07</v>
      </c>
      <c r="L3368" t="str">
        <f t="shared" si="210"/>
        <v>14</v>
      </c>
      <c r="M3368" s="2">
        <f t="shared" si="211"/>
        <v>42199.864583333336</v>
      </c>
      <c r="N3368" s="1">
        <f>IF(SUMPRODUCT(--ISNUMBER(SEARCH({"nasdaq.com","bloomberg.com","wsj.com","seekingalpha.com","valuewalk.com","reuters.com","forbes.com","marketwatch.com","investopedia.com","businessinsider.com","analystratings.com"},B3368)))&gt;0,1,0)</f>
        <v>0</v>
      </c>
      <c r="O3368" t="s">
        <v>3935</v>
      </c>
    </row>
    <row r="3369" spans="1:15" x14ac:dyDescent="0.35">
      <c r="A3369">
        <v>2</v>
      </c>
      <c r="B3369" t="s">
        <v>1480</v>
      </c>
      <c r="C3369" t="s">
        <v>3072</v>
      </c>
      <c r="D3369">
        <v>20150915084500</v>
      </c>
      <c r="E3369" s="1">
        <f>IF(SUMPRODUCT(--ISNUMBER(SEARCH({"ECON_EARNINGSREPORT","ECON_STOCKMARKET"},C3369)))&gt;0,1,0)</f>
        <v>0</v>
      </c>
      <c r="F3369" s="1">
        <f>IF(SUMPRODUCT(--ISNUMBER(SEARCH({"ENV_"},C3369)))&gt;0,1,0)</f>
        <v>0</v>
      </c>
      <c r="G3369" s="1">
        <f>IF(SUMPRODUCT(--ISNUMBER(SEARCH({"DISCRIMINATION","HARASSMENT","HATE_SPEECH","GENDER_VIOLENCE"},C3369)))&gt;0,1,0)</f>
        <v>0</v>
      </c>
      <c r="H3369" s="1">
        <f>IF(SUMPRODUCT(--ISNUMBER(SEARCH({"LEGALIZE","LEGISLATION","TRIAL"},C3369)))&gt;0,1,0)</f>
        <v>0</v>
      </c>
      <c r="I3369" s="1">
        <f>IF(SUMPRODUCT(--ISNUMBER(SEARCH({"LEADER"},C3369)))&gt;0,1,0)</f>
        <v>0</v>
      </c>
      <c r="J3369" t="str">
        <f t="shared" si="208"/>
        <v>2015</v>
      </c>
      <c r="K3369" t="str">
        <f t="shared" si="209"/>
        <v>09</v>
      </c>
      <c r="L3369" t="str">
        <f t="shared" si="210"/>
        <v>15</v>
      </c>
      <c r="M3369" s="2">
        <f t="shared" si="211"/>
        <v>42262.364583333336</v>
      </c>
      <c r="N3369" s="1">
        <f>IF(SUMPRODUCT(--ISNUMBER(SEARCH({"nasdaq.com","bloomberg.com","wsj.com","seekingalpha.com","valuewalk.com","reuters.com","forbes.com","marketwatch.com","investopedia.com","businessinsider.com","analystratings.com"},B3369)))&gt;0,1,0)</f>
        <v>0</v>
      </c>
      <c r="O3369" t="s">
        <v>3935</v>
      </c>
    </row>
    <row r="3370" spans="1:15" x14ac:dyDescent="0.35">
      <c r="A3370">
        <v>0.36429872495446303</v>
      </c>
      <c r="B3370" t="s">
        <v>1448</v>
      </c>
      <c r="C3370" t="s">
        <v>3073</v>
      </c>
      <c r="D3370">
        <v>20150402210000</v>
      </c>
      <c r="E3370" s="1">
        <f>IF(SUMPRODUCT(--ISNUMBER(SEARCH({"ECON_EARNINGSREPORT","ECON_STOCKMARKET"},C3370)))&gt;0,1,0)</f>
        <v>1</v>
      </c>
      <c r="F3370" s="1">
        <f>IF(SUMPRODUCT(--ISNUMBER(SEARCH({"ENV_"},C3370)))&gt;0,1,0)</f>
        <v>0</v>
      </c>
      <c r="G3370" s="1">
        <f>IF(SUMPRODUCT(--ISNUMBER(SEARCH({"DISCRIMINATION","HARASSMENT","HATE_SPEECH","GENDER_VIOLENCE"},C3370)))&gt;0,1,0)</f>
        <v>0</v>
      </c>
      <c r="H3370" s="1">
        <f>IF(SUMPRODUCT(--ISNUMBER(SEARCH({"LEGALIZE","LEGISLATION","TRIAL"},C3370)))&gt;0,1,0)</f>
        <v>0</v>
      </c>
      <c r="I3370" s="1">
        <f>IF(SUMPRODUCT(--ISNUMBER(SEARCH({"LEADER"},C3370)))&gt;0,1,0)</f>
        <v>0</v>
      </c>
      <c r="J3370" t="str">
        <f t="shared" si="208"/>
        <v>2015</v>
      </c>
      <c r="K3370" t="str">
        <f t="shared" si="209"/>
        <v>04</v>
      </c>
      <c r="L3370" t="str">
        <f t="shared" si="210"/>
        <v>02</v>
      </c>
      <c r="M3370" s="2">
        <f t="shared" si="211"/>
        <v>42096.875</v>
      </c>
      <c r="N3370" s="1">
        <f>IF(SUMPRODUCT(--ISNUMBER(SEARCH({"nasdaq.com","bloomberg.com","wsj.com","seekingalpha.com","valuewalk.com","reuters.com","forbes.com","marketwatch.com","investopedia.com","businessinsider.com","analystratings.com"},B3370)))&gt;0,1,0)</f>
        <v>0</v>
      </c>
      <c r="O3370" t="s">
        <v>3935</v>
      </c>
    </row>
    <row r="3371" spans="1:15" x14ac:dyDescent="0.35">
      <c r="A3371">
        <v>-0.49833887043189401</v>
      </c>
      <c r="B3371" t="s">
        <v>1448</v>
      </c>
      <c r="C3371" t="s">
        <v>3074</v>
      </c>
      <c r="D3371">
        <v>20151113201500</v>
      </c>
      <c r="E3371" s="1">
        <f>IF(SUMPRODUCT(--ISNUMBER(SEARCH({"ECON_EARNINGSREPORT","ECON_STOCKMARKET"},C3371)))&gt;0,1,0)</f>
        <v>1</v>
      </c>
      <c r="F3371" s="1">
        <f>IF(SUMPRODUCT(--ISNUMBER(SEARCH({"ENV_"},C3371)))&gt;0,1,0)</f>
        <v>0</v>
      </c>
      <c r="G3371" s="1">
        <f>IF(SUMPRODUCT(--ISNUMBER(SEARCH({"DISCRIMINATION","HARASSMENT","HATE_SPEECH","GENDER_VIOLENCE"},C3371)))&gt;0,1,0)</f>
        <v>0</v>
      </c>
      <c r="H3371" s="1">
        <f>IF(SUMPRODUCT(--ISNUMBER(SEARCH({"LEGALIZE","LEGISLATION","TRIAL"},C3371)))&gt;0,1,0)</f>
        <v>0</v>
      </c>
      <c r="I3371" s="1">
        <f>IF(SUMPRODUCT(--ISNUMBER(SEARCH({"LEADER"},C3371)))&gt;0,1,0)</f>
        <v>0</v>
      </c>
      <c r="J3371" t="str">
        <f t="shared" si="208"/>
        <v>2015</v>
      </c>
      <c r="K3371" t="str">
        <f t="shared" si="209"/>
        <v>11</v>
      </c>
      <c r="L3371" t="str">
        <f t="shared" si="210"/>
        <v>13</v>
      </c>
      <c r="M3371" s="2">
        <f t="shared" si="211"/>
        <v>42321.84375</v>
      </c>
      <c r="N3371" s="1">
        <f>IF(SUMPRODUCT(--ISNUMBER(SEARCH({"nasdaq.com","bloomberg.com","wsj.com","seekingalpha.com","valuewalk.com","reuters.com","forbes.com","marketwatch.com","investopedia.com","businessinsider.com","analystratings.com"},B3371)))&gt;0,1,0)</f>
        <v>0</v>
      </c>
      <c r="O3371" t="s">
        <v>3935</v>
      </c>
    </row>
    <row r="3372" spans="1:15" x14ac:dyDescent="0.35">
      <c r="A3372">
        <v>2.2172949002217299</v>
      </c>
      <c r="B3372" t="s">
        <v>8</v>
      </c>
      <c r="C3372" t="s">
        <v>3075</v>
      </c>
      <c r="D3372">
        <v>20160203173000</v>
      </c>
      <c r="E3372" s="1">
        <f>IF(SUMPRODUCT(--ISNUMBER(SEARCH({"ECON_EARNINGSREPORT","ECON_STOCKMARKET"},C3372)))&gt;0,1,0)</f>
        <v>1</v>
      </c>
      <c r="F3372" s="1">
        <f>IF(SUMPRODUCT(--ISNUMBER(SEARCH({"ENV_"},C3372)))&gt;0,1,0)</f>
        <v>0</v>
      </c>
      <c r="G3372" s="1">
        <f>IF(SUMPRODUCT(--ISNUMBER(SEARCH({"DISCRIMINATION","HARASSMENT","HATE_SPEECH","GENDER_VIOLENCE"},C3372)))&gt;0,1,0)</f>
        <v>0</v>
      </c>
      <c r="H3372" s="1">
        <f>IF(SUMPRODUCT(--ISNUMBER(SEARCH({"LEGALIZE","LEGISLATION","TRIAL"},C3372)))&gt;0,1,0)</f>
        <v>0</v>
      </c>
      <c r="I3372" s="1">
        <f>IF(SUMPRODUCT(--ISNUMBER(SEARCH({"LEADER"},C3372)))&gt;0,1,0)</f>
        <v>0</v>
      </c>
      <c r="J3372" t="str">
        <f t="shared" si="208"/>
        <v>2016</v>
      </c>
      <c r="K3372" t="str">
        <f t="shared" si="209"/>
        <v>02</v>
      </c>
      <c r="L3372" t="str">
        <f t="shared" si="210"/>
        <v>03</v>
      </c>
      <c r="M3372" s="2">
        <f t="shared" si="211"/>
        <v>42403.729166666664</v>
      </c>
      <c r="N3372" s="1">
        <f>IF(SUMPRODUCT(--ISNUMBER(SEARCH({"nasdaq.com","bloomberg.com","wsj.com","seekingalpha.com","valuewalk.com","reuters.com","forbes.com","marketwatch.com","investopedia.com","businessinsider.com","analystratings.com"},B3372)))&gt;0,1,0)</f>
        <v>0</v>
      </c>
      <c r="O3372" t="s">
        <v>3935</v>
      </c>
    </row>
    <row r="3373" spans="1:15" x14ac:dyDescent="0.35">
      <c r="A3373">
        <v>-0.30627871362940301</v>
      </c>
      <c r="B3373" t="s">
        <v>10</v>
      </c>
      <c r="C3373" t="s">
        <v>1445</v>
      </c>
      <c r="D3373">
        <v>20150810141500</v>
      </c>
      <c r="E3373" s="1">
        <f>IF(SUMPRODUCT(--ISNUMBER(SEARCH({"ECON_EARNINGSREPORT","ECON_STOCKMARKET"},C3373)))&gt;0,1,0)</f>
        <v>1</v>
      </c>
      <c r="F3373" s="1">
        <f>IF(SUMPRODUCT(--ISNUMBER(SEARCH({"ENV_"},C3373)))&gt;0,1,0)</f>
        <v>0</v>
      </c>
      <c r="G3373" s="1">
        <f>IF(SUMPRODUCT(--ISNUMBER(SEARCH({"DISCRIMINATION","HARASSMENT","HATE_SPEECH","GENDER_VIOLENCE"},C3373)))&gt;0,1,0)</f>
        <v>0</v>
      </c>
      <c r="H3373" s="1">
        <f>IF(SUMPRODUCT(--ISNUMBER(SEARCH({"LEGALIZE","LEGISLATION","TRIAL"},C3373)))&gt;0,1,0)</f>
        <v>0</v>
      </c>
      <c r="I3373" s="1">
        <f>IF(SUMPRODUCT(--ISNUMBER(SEARCH({"LEADER"},C3373)))&gt;0,1,0)</f>
        <v>0</v>
      </c>
      <c r="J3373" t="str">
        <f t="shared" si="208"/>
        <v>2015</v>
      </c>
      <c r="K3373" t="str">
        <f t="shared" si="209"/>
        <v>08</v>
      </c>
      <c r="L3373" t="str">
        <f t="shared" si="210"/>
        <v>10</v>
      </c>
      <c r="M3373" s="2">
        <f t="shared" si="211"/>
        <v>42226.59375</v>
      </c>
      <c r="N3373" s="1">
        <f>IF(SUMPRODUCT(--ISNUMBER(SEARCH({"nasdaq.com","bloomberg.com","wsj.com","seekingalpha.com","valuewalk.com","reuters.com","forbes.com","marketwatch.com","investopedia.com","businessinsider.com","analystratings.com"},B3373)))&gt;0,1,0)</f>
        <v>1</v>
      </c>
      <c r="O3373" t="s">
        <v>3935</v>
      </c>
    </row>
    <row r="3374" spans="1:15" x14ac:dyDescent="0.35">
      <c r="A3374">
        <v>-0.64102564102564097</v>
      </c>
      <c r="B3374" t="s">
        <v>90</v>
      </c>
      <c r="C3374" t="s">
        <v>3076</v>
      </c>
      <c r="D3374">
        <v>20160606220000</v>
      </c>
      <c r="E3374" s="1">
        <f>IF(SUMPRODUCT(--ISNUMBER(SEARCH({"ECON_EARNINGSREPORT","ECON_STOCKMARKET"},C3374)))&gt;0,1,0)</f>
        <v>0</v>
      </c>
      <c r="F3374" s="1">
        <f>IF(SUMPRODUCT(--ISNUMBER(SEARCH({"ENV_"},C3374)))&gt;0,1,0)</f>
        <v>0</v>
      </c>
      <c r="G3374" s="1">
        <f>IF(SUMPRODUCT(--ISNUMBER(SEARCH({"DISCRIMINATION","HARASSMENT","HATE_SPEECH","GENDER_VIOLENCE"},C3374)))&gt;0,1,0)</f>
        <v>0</v>
      </c>
      <c r="H3374" s="1">
        <f>IF(SUMPRODUCT(--ISNUMBER(SEARCH({"LEGALIZE","LEGISLATION","TRIAL"},C3374)))&gt;0,1,0)</f>
        <v>0</v>
      </c>
      <c r="I3374" s="1">
        <f>IF(SUMPRODUCT(--ISNUMBER(SEARCH({"LEADER"},C3374)))&gt;0,1,0)</f>
        <v>0</v>
      </c>
      <c r="J3374" t="str">
        <f t="shared" si="208"/>
        <v>2016</v>
      </c>
      <c r="K3374" t="str">
        <f t="shared" si="209"/>
        <v>06</v>
      </c>
      <c r="L3374" t="str">
        <f t="shared" si="210"/>
        <v>06</v>
      </c>
      <c r="M3374" s="2">
        <f t="shared" si="211"/>
        <v>42527.916666666664</v>
      </c>
      <c r="N3374" s="1">
        <f>IF(SUMPRODUCT(--ISNUMBER(SEARCH({"nasdaq.com","bloomberg.com","wsj.com","seekingalpha.com","valuewalk.com","reuters.com","forbes.com","marketwatch.com","investopedia.com","businessinsider.com","analystratings.com"},B3374)))&gt;0,1,0)</f>
        <v>0</v>
      </c>
      <c r="O3374" t="s">
        <v>3935</v>
      </c>
    </row>
    <row r="3375" spans="1:15" x14ac:dyDescent="0.35">
      <c r="A3375">
        <v>0.836820083682008</v>
      </c>
      <c r="B3375" t="s">
        <v>18</v>
      </c>
      <c r="C3375" t="s">
        <v>110</v>
      </c>
      <c r="D3375">
        <v>20151213150000</v>
      </c>
      <c r="E3375" s="1">
        <f>IF(SUMPRODUCT(--ISNUMBER(SEARCH({"ECON_EARNINGSREPORT","ECON_STOCKMARKET"},C3375)))&gt;0,1,0)</f>
        <v>1</v>
      </c>
      <c r="F3375" s="1">
        <f>IF(SUMPRODUCT(--ISNUMBER(SEARCH({"ENV_"},C3375)))&gt;0,1,0)</f>
        <v>0</v>
      </c>
      <c r="G3375" s="1">
        <f>IF(SUMPRODUCT(--ISNUMBER(SEARCH({"DISCRIMINATION","HARASSMENT","HATE_SPEECH","GENDER_VIOLENCE"},C3375)))&gt;0,1,0)</f>
        <v>0</v>
      </c>
      <c r="H3375" s="1">
        <f>IF(SUMPRODUCT(--ISNUMBER(SEARCH({"LEGALIZE","LEGISLATION","TRIAL"},C3375)))&gt;0,1,0)</f>
        <v>0</v>
      </c>
      <c r="I3375" s="1">
        <f>IF(SUMPRODUCT(--ISNUMBER(SEARCH({"LEADER"},C3375)))&gt;0,1,0)</f>
        <v>0</v>
      </c>
      <c r="J3375" t="str">
        <f t="shared" si="208"/>
        <v>2015</v>
      </c>
      <c r="K3375" t="str">
        <f t="shared" si="209"/>
        <v>12</v>
      </c>
      <c r="L3375" t="str">
        <f t="shared" si="210"/>
        <v>13</v>
      </c>
      <c r="M3375" s="2">
        <f t="shared" si="211"/>
        <v>42351.625</v>
      </c>
      <c r="N3375" s="1">
        <f>IF(SUMPRODUCT(--ISNUMBER(SEARCH({"nasdaq.com","bloomberg.com","wsj.com","seekingalpha.com","valuewalk.com","reuters.com","forbes.com","marketwatch.com","investopedia.com","businessinsider.com","analystratings.com"},B3375)))&gt;0,1,0)</f>
        <v>0</v>
      </c>
      <c r="O3375" t="s">
        <v>3935</v>
      </c>
    </row>
    <row r="3376" spans="1:15" x14ac:dyDescent="0.35">
      <c r="A3376">
        <v>1.54798761609907</v>
      </c>
      <c r="B3376" t="s">
        <v>128</v>
      </c>
      <c r="C3376" t="s">
        <v>2853</v>
      </c>
      <c r="D3376">
        <v>20151002094500</v>
      </c>
      <c r="E3376" s="1">
        <f>IF(SUMPRODUCT(--ISNUMBER(SEARCH({"ECON_EARNINGSREPORT","ECON_STOCKMARKET"},C3376)))&gt;0,1,0)</f>
        <v>1</v>
      </c>
      <c r="F3376" s="1">
        <f>IF(SUMPRODUCT(--ISNUMBER(SEARCH({"ENV_"},C3376)))&gt;0,1,0)</f>
        <v>0</v>
      </c>
      <c r="G3376" s="1">
        <f>IF(SUMPRODUCT(--ISNUMBER(SEARCH({"DISCRIMINATION","HARASSMENT","HATE_SPEECH","GENDER_VIOLENCE"},C3376)))&gt;0,1,0)</f>
        <v>0</v>
      </c>
      <c r="H3376" s="1">
        <f>IF(SUMPRODUCT(--ISNUMBER(SEARCH({"LEGALIZE","LEGISLATION","TRIAL"},C3376)))&gt;0,1,0)</f>
        <v>0</v>
      </c>
      <c r="I3376" s="1">
        <f>IF(SUMPRODUCT(--ISNUMBER(SEARCH({"LEADER"},C3376)))&gt;0,1,0)</f>
        <v>0</v>
      </c>
      <c r="J3376" t="str">
        <f t="shared" si="208"/>
        <v>2015</v>
      </c>
      <c r="K3376" t="str">
        <f t="shared" si="209"/>
        <v>10</v>
      </c>
      <c r="L3376" t="str">
        <f t="shared" si="210"/>
        <v>02</v>
      </c>
      <c r="M3376" s="2">
        <f t="shared" si="211"/>
        <v>42279.40625</v>
      </c>
      <c r="N3376" s="1">
        <f>IF(SUMPRODUCT(--ISNUMBER(SEARCH({"nasdaq.com","bloomberg.com","wsj.com","seekingalpha.com","valuewalk.com","reuters.com","forbes.com","marketwatch.com","investopedia.com","businessinsider.com","analystratings.com"},B3376)))&gt;0,1,0)</f>
        <v>0</v>
      </c>
      <c r="O3376" t="s">
        <v>3935</v>
      </c>
    </row>
    <row r="3377" spans="1:15" x14ac:dyDescent="0.35">
      <c r="A3377">
        <v>-1.37524557956778</v>
      </c>
      <c r="B3377" t="s">
        <v>1993</v>
      </c>
      <c r="D3377">
        <v>20160114193000</v>
      </c>
      <c r="E3377" s="1">
        <f>IF(SUMPRODUCT(--ISNUMBER(SEARCH({"ECON_EARNINGSREPORT","ECON_STOCKMARKET"},C3377)))&gt;0,1,0)</f>
        <v>0</v>
      </c>
      <c r="F3377" s="1">
        <f>IF(SUMPRODUCT(--ISNUMBER(SEARCH({"ENV_"},C3377)))&gt;0,1,0)</f>
        <v>0</v>
      </c>
      <c r="G3377" s="1">
        <f>IF(SUMPRODUCT(--ISNUMBER(SEARCH({"DISCRIMINATION","HARASSMENT","HATE_SPEECH","GENDER_VIOLENCE"},C3377)))&gt;0,1,0)</f>
        <v>0</v>
      </c>
      <c r="H3377" s="1">
        <f>IF(SUMPRODUCT(--ISNUMBER(SEARCH({"LEGALIZE","LEGISLATION","TRIAL"},C3377)))&gt;0,1,0)</f>
        <v>0</v>
      </c>
      <c r="I3377" s="1">
        <f>IF(SUMPRODUCT(--ISNUMBER(SEARCH({"LEADER"},C3377)))&gt;0,1,0)</f>
        <v>0</v>
      </c>
      <c r="J3377" t="str">
        <f t="shared" si="208"/>
        <v>2016</v>
      </c>
      <c r="K3377" t="str">
        <f t="shared" si="209"/>
        <v>01</v>
      </c>
      <c r="L3377" t="str">
        <f t="shared" si="210"/>
        <v>14</v>
      </c>
      <c r="M3377" s="2">
        <f t="shared" si="211"/>
        <v>42383.8125</v>
      </c>
      <c r="N3377" s="1">
        <f>IF(SUMPRODUCT(--ISNUMBER(SEARCH({"nasdaq.com","bloomberg.com","wsj.com","seekingalpha.com","valuewalk.com","reuters.com","forbes.com","marketwatch.com","investopedia.com","businessinsider.com","analystratings.com"},B3377)))&gt;0,1,0)</f>
        <v>0</v>
      </c>
      <c r="O3377" t="s">
        <v>3935</v>
      </c>
    </row>
    <row r="3378" spans="1:15" x14ac:dyDescent="0.35">
      <c r="A3378">
        <v>0.151975683890577</v>
      </c>
      <c r="B3378" t="s">
        <v>1576</v>
      </c>
      <c r="C3378" t="s">
        <v>3077</v>
      </c>
      <c r="D3378">
        <v>20150908133000</v>
      </c>
      <c r="E3378" s="1">
        <f>IF(SUMPRODUCT(--ISNUMBER(SEARCH({"ECON_EARNINGSREPORT","ECON_STOCKMARKET"},C3378)))&gt;0,1,0)</f>
        <v>1</v>
      </c>
      <c r="F3378" s="1">
        <f>IF(SUMPRODUCT(--ISNUMBER(SEARCH({"ENV_"},C3378)))&gt;0,1,0)</f>
        <v>1</v>
      </c>
      <c r="G3378" s="1">
        <f>IF(SUMPRODUCT(--ISNUMBER(SEARCH({"DISCRIMINATION","HARASSMENT","HATE_SPEECH","GENDER_VIOLENCE"},C3378)))&gt;0,1,0)</f>
        <v>0</v>
      </c>
      <c r="H3378" s="1">
        <f>IF(SUMPRODUCT(--ISNUMBER(SEARCH({"LEGALIZE","LEGISLATION","TRIAL"},C3378)))&gt;0,1,0)</f>
        <v>0</v>
      </c>
      <c r="I3378" s="1">
        <f>IF(SUMPRODUCT(--ISNUMBER(SEARCH({"LEADER"},C3378)))&gt;0,1,0)</f>
        <v>0</v>
      </c>
      <c r="J3378" t="str">
        <f t="shared" si="208"/>
        <v>2015</v>
      </c>
      <c r="K3378" t="str">
        <f t="shared" si="209"/>
        <v>09</v>
      </c>
      <c r="L3378" t="str">
        <f t="shared" si="210"/>
        <v>08</v>
      </c>
      <c r="M3378" s="2">
        <f t="shared" si="211"/>
        <v>42255.5625</v>
      </c>
      <c r="N3378" s="1">
        <f>IF(SUMPRODUCT(--ISNUMBER(SEARCH({"nasdaq.com","bloomberg.com","wsj.com","seekingalpha.com","valuewalk.com","reuters.com","forbes.com","marketwatch.com","investopedia.com","businessinsider.com","analystratings.com"},B3378)))&gt;0,1,0)</f>
        <v>0</v>
      </c>
      <c r="O3378" t="s">
        <v>3935</v>
      </c>
    </row>
    <row r="3379" spans="1:15" x14ac:dyDescent="0.35">
      <c r="A3379">
        <v>-0.58651026392961902</v>
      </c>
      <c r="B3379" t="s">
        <v>124</v>
      </c>
      <c r="C3379" t="s">
        <v>3078</v>
      </c>
      <c r="D3379">
        <v>20151223191500</v>
      </c>
      <c r="E3379" s="1">
        <f>IF(SUMPRODUCT(--ISNUMBER(SEARCH({"ECON_EARNINGSREPORT","ECON_STOCKMARKET"},C3379)))&gt;0,1,0)</f>
        <v>1</v>
      </c>
      <c r="F3379" s="1">
        <f>IF(SUMPRODUCT(--ISNUMBER(SEARCH({"ENV_"},C3379)))&gt;0,1,0)</f>
        <v>0</v>
      </c>
      <c r="G3379" s="1">
        <f>IF(SUMPRODUCT(--ISNUMBER(SEARCH({"DISCRIMINATION","HARASSMENT","HATE_SPEECH","GENDER_VIOLENCE"},C3379)))&gt;0,1,0)</f>
        <v>0</v>
      </c>
      <c r="H3379" s="1">
        <f>IF(SUMPRODUCT(--ISNUMBER(SEARCH({"LEGALIZE","LEGISLATION","TRIAL"},C3379)))&gt;0,1,0)</f>
        <v>0</v>
      </c>
      <c r="I3379" s="1">
        <f>IF(SUMPRODUCT(--ISNUMBER(SEARCH({"LEADER"},C3379)))&gt;0,1,0)</f>
        <v>1</v>
      </c>
      <c r="J3379" t="str">
        <f t="shared" si="208"/>
        <v>2015</v>
      </c>
      <c r="K3379" t="str">
        <f t="shared" si="209"/>
        <v>12</v>
      </c>
      <c r="L3379" t="str">
        <f t="shared" si="210"/>
        <v>23</v>
      </c>
      <c r="M3379" s="2">
        <f t="shared" si="211"/>
        <v>42361.802083333336</v>
      </c>
      <c r="N3379" s="1">
        <f>IF(SUMPRODUCT(--ISNUMBER(SEARCH({"nasdaq.com","bloomberg.com","wsj.com","seekingalpha.com","valuewalk.com","reuters.com","forbes.com","marketwatch.com","investopedia.com","businessinsider.com","analystratings.com"},B3379)))&gt;0,1,0)</f>
        <v>0</v>
      </c>
      <c r="O3379" t="s">
        <v>3935</v>
      </c>
    </row>
    <row r="3380" spans="1:15" x14ac:dyDescent="0.35">
      <c r="A3380">
        <v>0</v>
      </c>
      <c r="B3380" t="s">
        <v>71</v>
      </c>
      <c r="C3380" t="s">
        <v>2291</v>
      </c>
      <c r="D3380">
        <v>20151222223000</v>
      </c>
      <c r="E3380" s="1">
        <f>IF(SUMPRODUCT(--ISNUMBER(SEARCH({"ECON_EARNINGSREPORT","ECON_STOCKMARKET"},C3380)))&gt;0,1,0)</f>
        <v>0</v>
      </c>
      <c r="F3380" s="1">
        <f>IF(SUMPRODUCT(--ISNUMBER(SEARCH({"ENV_"},C3380)))&gt;0,1,0)</f>
        <v>0</v>
      </c>
      <c r="G3380" s="1">
        <f>IF(SUMPRODUCT(--ISNUMBER(SEARCH({"DISCRIMINATION","HARASSMENT","HATE_SPEECH","GENDER_VIOLENCE"},C3380)))&gt;0,1,0)</f>
        <v>0</v>
      </c>
      <c r="H3380" s="1">
        <f>IF(SUMPRODUCT(--ISNUMBER(SEARCH({"LEGALIZE","LEGISLATION","TRIAL"},C3380)))&gt;0,1,0)</f>
        <v>0</v>
      </c>
      <c r="I3380" s="1">
        <f>IF(SUMPRODUCT(--ISNUMBER(SEARCH({"LEADER"},C3380)))&gt;0,1,0)</f>
        <v>0</v>
      </c>
      <c r="J3380" t="str">
        <f t="shared" si="208"/>
        <v>2015</v>
      </c>
      <c r="K3380" t="str">
        <f t="shared" si="209"/>
        <v>12</v>
      </c>
      <c r="L3380" t="str">
        <f t="shared" si="210"/>
        <v>22</v>
      </c>
      <c r="M3380" s="2">
        <f t="shared" si="211"/>
        <v>42360.9375</v>
      </c>
      <c r="N3380" s="1">
        <f>IF(SUMPRODUCT(--ISNUMBER(SEARCH({"nasdaq.com","bloomberg.com","wsj.com","seekingalpha.com","valuewalk.com","reuters.com","forbes.com","marketwatch.com","investopedia.com","businessinsider.com","analystratings.com"},B3380)))&gt;0,1,0)</f>
        <v>1</v>
      </c>
      <c r="O3380" t="s">
        <v>3935</v>
      </c>
    </row>
    <row r="3381" spans="1:15" x14ac:dyDescent="0.35">
      <c r="A3381">
        <v>-2.0771513353115698</v>
      </c>
      <c r="B3381" t="s">
        <v>1576</v>
      </c>
      <c r="C3381" t="s">
        <v>3079</v>
      </c>
      <c r="D3381">
        <v>20160409044500</v>
      </c>
      <c r="E3381" s="1">
        <f>IF(SUMPRODUCT(--ISNUMBER(SEARCH({"ECON_EARNINGSREPORT","ECON_STOCKMARKET"},C3381)))&gt;0,1,0)</f>
        <v>1</v>
      </c>
      <c r="F3381" s="1">
        <f>IF(SUMPRODUCT(--ISNUMBER(SEARCH({"ENV_"},C3381)))&gt;0,1,0)</f>
        <v>0</v>
      </c>
      <c r="G3381" s="1">
        <f>IF(SUMPRODUCT(--ISNUMBER(SEARCH({"DISCRIMINATION","HARASSMENT","HATE_SPEECH","GENDER_VIOLENCE"},C3381)))&gt;0,1,0)</f>
        <v>0</v>
      </c>
      <c r="H3381" s="1">
        <f>IF(SUMPRODUCT(--ISNUMBER(SEARCH({"LEGALIZE","LEGISLATION","TRIAL"},C3381)))&gt;0,1,0)</f>
        <v>0</v>
      </c>
      <c r="I3381" s="1">
        <f>IF(SUMPRODUCT(--ISNUMBER(SEARCH({"LEADER"},C3381)))&gt;0,1,0)</f>
        <v>1</v>
      </c>
      <c r="J3381" t="str">
        <f t="shared" si="208"/>
        <v>2016</v>
      </c>
      <c r="K3381" t="str">
        <f t="shared" si="209"/>
        <v>04</v>
      </c>
      <c r="L3381" t="str">
        <f t="shared" si="210"/>
        <v>09</v>
      </c>
      <c r="M3381" s="2">
        <f t="shared" si="211"/>
        <v>42469.197916666664</v>
      </c>
      <c r="N3381" s="1">
        <f>IF(SUMPRODUCT(--ISNUMBER(SEARCH({"nasdaq.com","bloomberg.com","wsj.com","seekingalpha.com","valuewalk.com","reuters.com","forbes.com","marketwatch.com","investopedia.com","businessinsider.com","analystratings.com"},B3381)))&gt;0,1,0)</f>
        <v>0</v>
      </c>
      <c r="O3381" t="s">
        <v>3935</v>
      </c>
    </row>
    <row r="3382" spans="1:15" x14ac:dyDescent="0.35">
      <c r="A3382">
        <v>-0.34602076124567399</v>
      </c>
      <c r="B3382" t="s">
        <v>31</v>
      </c>
      <c r="C3382" t="s">
        <v>3080</v>
      </c>
      <c r="D3382">
        <v>20151001033000</v>
      </c>
      <c r="E3382" s="1">
        <f>IF(SUMPRODUCT(--ISNUMBER(SEARCH({"ECON_EARNINGSREPORT","ECON_STOCKMARKET"},C3382)))&gt;0,1,0)</f>
        <v>1</v>
      </c>
      <c r="F3382" s="1">
        <f>IF(SUMPRODUCT(--ISNUMBER(SEARCH({"ENV_"},C3382)))&gt;0,1,0)</f>
        <v>0</v>
      </c>
      <c r="G3382" s="1">
        <f>IF(SUMPRODUCT(--ISNUMBER(SEARCH({"DISCRIMINATION","HARASSMENT","HATE_SPEECH","GENDER_VIOLENCE"},C3382)))&gt;0,1,0)</f>
        <v>0</v>
      </c>
      <c r="H3382" s="1">
        <f>IF(SUMPRODUCT(--ISNUMBER(SEARCH({"LEGALIZE","LEGISLATION","TRIAL"},C3382)))&gt;0,1,0)</f>
        <v>0</v>
      </c>
      <c r="I3382" s="1">
        <f>IF(SUMPRODUCT(--ISNUMBER(SEARCH({"LEADER"},C3382)))&gt;0,1,0)</f>
        <v>1</v>
      </c>
      <c r="J3382" t="str">
        <f t="shared" si="208"/>
        <v>2015</v>
      </c>
      <c r="K3382" t="str">
        <f t="shared" si="209"/>
        <v>10</v>
      </c>
      <c r="L3382" t="str">
        <f t="shared" si="210"/>
        <v>01</v>
      </c>
      <c r="M3382" s="2">
        <f t="shared" si="211"/>
        <v>42278.145833333336</v>
      </c>
      <c r="N3382" s="1">
        <f>IF(SUMPRODUCT(--ISNUMBER(SEARCH({"nasdaq.com","bloomberg.com","wsj.com","seekingalpha.com","valuewalk.com","reuters.com","forbes.com","marketwatch.com","investopedia.com","businessinsider.com","analystratings.com"},B3382)))&gt;0,1,0)</f>
        <v>0</v>
      </c>
      <c r="O3382" t="s">
        <v>3935</v>
      </c>
    </row>
    <row r="3383" spans="1:15" x14ac:dyDescent="0.35">
      <c r="A3383">
        <v>1.7021276595744701</v>
      </c>
      <c r="B3383" t="s">
        <v>395</v>
      </c>
      <c r="C3383" t="s">
        <v>3081</v>
      </c>
      <c r="D3383">
        <v>20150505233000</v>
      </c>
      <c r="E3383" s="1">
        <f>IF(SUMPRODUCT(--ISNUMBER(SEARCH({"ECON_EARNINGSREPORT","ECON_STOCKMARKET"},C3383)))&gt;0,1,0)</f>
        <v>1</v>
      </c>
      <c r="F3383" s="1">
        <f>IF(SUMPRODUCT(--ISNUMBER(SEARCH({"ENV_"},C3383)))&gt;0,1,0)</f>
        <v>0</v>
      </c>
      <c r="G3383" s="1">
        <f>IF(SUMPRODUCT(--ISNUMBER(SEARCH({"DISCRIMINATION","HARASSMENT","HATE_SPEECH","GENDER_VIOLENCE"},C3383)))&gt;0,1,0)</f>
        <v>0</v>
      </c>
      <c r="H3383" s="1">
        <f>IF(SUMPRODUCT(--ISNUMBER(SEARCH({"LEGALIZE","LEGISLATION","TRIAL"},C3383)))&gt;0,1,0)</f>
        <v>0</v>
      </c>
      <c r="I3383" s="1">
        <f>IF(SUMPRODUCT(--ISNUMBER(SEARCH({"LEADER"},C3383)))&gt;0,1,0)</f>
        <v>1</v>
      </c>
      <c r="J3383" t="str">
        <f t="shared" si="208"/>
        <v>2015</v>
      </c>
      <c r="K3383" t="str">
        <f t="shared" si="209"/>
        <v>05</v>
      </c>
      <c r="L3383" t="str">
        <f t="shared" si="210"/>
        <v>05</v>
      </c>
      <c r="M3383" s="2">
        <f t="shared" si="211"/>
        <v>42129.979166666664</v>
      </c>
      <c r="N3383" s="1">
        <f>IF(SUMPRODUCT(--ISNUMBER(SEARCH({"nasdaq.com","bloomberg.com","wsj.com","seekingalpha.com","valuewalk.com","reuters.com","forbes.com","marketwatch.com","investopedia.com","businessinsider.com","analystratings.com"},B3383)))&gt;0,1,0)</f>
        <v>1</v>
      </c>
      <c r="O3383" t="s">
        <v>3935</v>
      </c>
    </row>
    <row r="3384" spans="1:15" x14ac:dyDescent="0.35">
      <c r="A3384">
        <v>-1.38190954773869</v>
      </c>
      <c r="B3384" t="s">
        <v>10</v>
      </c>
      <c r="C3384" t="s">
        <v>3082</v>
      </c>
      <c r="D3384">
        <v>20150922193000</v>
      </c>
      <c r="E3384" s="1">
        <f>IF(SUMPRODUCT(--ISNUMBER(SEARCH({"ECON_EARNINGSREPORT","ECON_STOCKMARKET"},C3384)))&gt;0,1,0)</f>
        <v>1</v>
      </c>
      <c r="F3384" s="1">
        <f>IF(SUMPRODUCT(--ISNUMBER(SEARCH({"ENV_"},C3384)))&gt;0,1,0)</f>
        <v>0</v>
      </c>
      <c r="G3384" s="1">
        <f>IF(SUMPRODUCT(--ISNUMBER(SEARCH({"DISCRIMINATION","HARASSMENT","HATE_SPEECH","GENDER_VIOLENCE"},C3384)))&gt;0,1,0)</f>
        <v>0</v>
      </c>
      <c r="H3384" s="1">
        <f>IF(SUMPRODUCT(--ISNUMBER(SEARCH({"LEGALIZE","LEGISLATION","TRIAL"},C3384)))&gt;0,1,0)</f>
        <v>0</v>
      </c>
      <c r="I3384" s="1">
        <f>IF(SUMPRODUCT(--ISNUMBER(SEARCH({"LEADER"},C3384)))&gt;0,1,0)</f>
        <v>1</v>
      </c>
      <c r="J3384" t="str">
        <f t="shared" si="208"/>
        <v>2015</v>
      </c>
      <c r="K3384" t="str">
        <f t="shared" si="209"/>
        <v>09</v>
      </c>
      <c r="L3384" t="str">
        <f t="shared" si="210"/>
        <v>22</v>
      </c>
      <c r="M3384" s="2">
        <f t="shared" si="211"/>
        <v>42269.8125</v>
      </c>
      <c r="N3384" s="1">
        <f>IF(SUMPRODUCT(--ISNUMBER(SEARCH({"nasdaq.com","bloomberg.com","wsj.com","seekingalpha.com","valuewalk.com","reuters.com","forbes.com","marketwatch.com","investopedia.com","businessinsider.com","analystratings.com"},B3384)))&gt;0,1,0)</f>
        <v>1</v>
      </c>
      <c r="O3384" t="s">
        <v>3935</v>
      </c>
    </row>
    <row r="3385" spans="1:15" x14ac:dyDescent="0.35">
      <c r="A3385">
        <v>0.168634064080945</v>
      </c>
      <c r="B3385" t="s">
        <v>98</v>
      </c>
      <c r="C3385" t="s">
        <v>3083</v>
      </c>
      <c r="D3385">
        <v>20151223180000</v>
      </c>
      <c r="E3385" s="1">
        <f>IF(SUMPRODUCT(--ISNUMBER(SEARCH({"ECON_EARNINGSREPORT","ECON_STOCKMARKET"},C3385)))&gt;0,1,0)</f>
        <v>1</v>
      </c>
      <c r="F3385" s="1">
        <f>IF(SUMPRODUCT(--ISNUMBER(SEARCH({"ENV_"},C3385)))&gt;0,1,0)</f>
        <v>0</v>
      </c>
      <c r="G3385" s="1">
        <f>IF(SUMPRODUCT(--ISNUMBER(SEARCH({"DISCRIMINATION","HARASSMENT","HATE_SPEECH","GENDER_VIOLENCE"},C3385)))&gt;0,1,0)</f>
        <v>0</v>
      </c>
      <c r="H3385" s="1">
        <f>IF(SUMPRODUCT(--ISNUMBER(SEARCH({"LEGALIZE","LEGISLATION","TRIAL"},C3385)))&gt;0,1,0)</f>
        <v>0</v>
      </c>
      <c r="I3385" s="1">
        <f>IF(SUMPRODUCT(--ISNUMBER(SEARCH({"LEADER"},C3385)))&gt;0,1,0)</f>
        <v>0</v>
      </c>
      <c r="J3385" t="str">
        <f t="shared" si="208"/>
        <v>2015</v>
      </c>
      <c r="K3385" t="str">
        <f t="shared" si="209"/>
        <v>12</v>
      </c>
      <c r="L3385" t="str">
        <f t="shared" si="210"/>
        <v>23</v>
      </c>
      <c r="M3385" s="2">
        <f t="shared" si="211"/>
        <v>42361.75</v>
      </c>
      <c r="N3385" s="1">
        <f>IF(SUMPRODUCT(--ISNUMBER(SEARCH({"nasdaq.com","bloomberg.com","wsj.com","seekingalpha.com","valuewalk.com","reuters.com","forbes.com","marketwatch.com","investopedia.com","businessinsider.com","analystratings.com"},B3385)))&gt;0,1,0)</f>
        <v>0</v>
      </c>
      <c r="O3385" t="s">
        <v>3935</v>
      </c>
    </row>
    <row r="3386" spans="1:15" x14ac:dyDescent="0.35">
      <c r="A3386">
        <v>0.80862533692722405</v>
      </c>
      <c r="B3386" t="s">
        <v>1480</v>
      </c>
      <c r="C3386" t="s">
        <v>1802</v>
      </c>
      <c r="D3386">
        <v>20150325191500</v>
      </c>
      <c r="E3386" s="1">
        <f>IF(SUMPRODUCT(--ISNUMBER(SEARCH({"ECON_EARNINGSREPORT","ECON_STOCKMARKET"},C3386)))&gt;0,1,0)</f>
        <v>1</v>
      </c>
      <c r="F3386" s="1">
        <f>IF(SUMPRODUCT(--ISNUMBER(SEARCH({"ENV_"},C3386)))&gt;0,1,0)</f>
        <v>0</v>
      </c>
      <c r="G3386" s="1">
        <f>IF(SUMPRODUCT(--ISNUMBER(SEARCH({"DISCRIMINATION","HARASSMENT","HATE_SPEECH","GENDER_VIOLENCE"},C3386)))&gt;0,1,0)</f>
        <v>0</v>
      </c>
      <c r="H3386" s="1">
        <f>IF(SUMPRODUCT(--ISNUMBER(SEARCH({"LEGALIZE","LEGISLATION","TRIAL"},C3386)))&gt;0,1,0)</f>
        <v>0</v>
      </c>
      <c r="I3386" s="1">
        <f>IF(SUMPRODUCT(--ISNUMBER(SEARCH({"LEADER"},C3386)))&gt;0,1,0)</f>
        <v>0</v>
      </c>
      <c r="J3386" t="str">
        <f t="shared" si="208"/>
        <v>2015</v>
      </c>
      <c r="K3386" t="str">
        <f t="shared" si="209"/>
        <v>03</v>
      </c>
      <c r="L3386" t="str">
        <f t="shared" si="210"/>
        <v>25</v>
      </c>
      <c r="M3386" s="2">
        <f t="shared" si="211"/>
        <v>42088.802083333336</v>
      </c>
      <c r="N3386" s="1">
        <f>IF(SUMPRODUCT(--ISNUMBER(SEARCH({"nasdaq.com","bloomberg.com","wsj.com","seekingalpha.com","valuewalk.com","reuters.com","forbes.com","marketwatch.com","investopedia.com","businessinsider.com","analystratings.com"},B3386)))&gt;0,1,0)</f>
        <v>0</v>
      </c>
      <c r="O3386" t="s">
        <v>3935</v>
      </c>
    </row>
    <row r="3387" spans="1:15" x14ac:dyDescent="0.35">
      <c r="A3387">
        <v>-4.0650406504065</v>
      </c>
      <c r="B3387" t="s">
        <v>25</v>
      </c>
      <c r="C3387" t="s">
        <v>2233</v>
      </c>
      <c r="D3387">
        <v>20151016214500</v>
      </c>
      <c r="E3387" s="1">
        <f>IF(SUMPRODUCT(--ISNUMBER(SEARCH({"ECON_EARNINGSREPORT","ECON_STOCKMARKET"},C3387)))&gt;0,1,0)</f>
        <v>0</v>
      </c>
      <c r="F3387" s="1">
        <f>IF(SUMPRODUCT(--ISNUMBER(SEARCH({"ENV_"},C3387)))&gt;0,1,0)</f>
        <v>0</v>
      </c>
      <c r="G3387" s="1">
        <f>IF(SUMPRODUCT(--ISNUMBER(SEARCH({"DISCRIMINATION","HARASSMENT","HATE_SPEECH","GENDER_VIOLENCE"},C3387)))&gt;0,1,0)</f>
        <v>0</v>
      </c>
      <c r="H3387" s="1">
        <f>IF(SUMPRODUCT(--ISNUMBER(SEARCH({"LEGALIZE","LEGISLATION","TRIAL"},C3387)))&gt;0,1,0)</f>
        <v>0</v>
      </c>
      <c r="I3387" s="1">
        <f>IF(SUMPRODUCT(--ISNUMBER(SEARCH({"LEADER"},C3387)))&gt;0,1,0)</f>
        <v>0</v>
      </c>
      <c r="J3387" t="str">
        <f t="shared" si="208"/>
        <v>2015</v>
      </c>
      <c r="K3387" t="str">
        <f t="shared" si="209"/>
        <v>10</v>
      </c>
      <c r="L3387" t="str">
        <f t="shared" si="210"/>
        <v>16</v>
      </c>
      <c r="M3387" s="2">
        <f t="shared" si="211"/>
        <v>42293.90625</v>
      </c>
      <c r="N3387" s="1">
        <f>IF(SUMPRODUCT(--ISNUMBER(SEARCH({"nasdaq.com","bloomberg.com","wsj.com","seekingalpha.com","valuewalk.com","reuters.com","forbes.com","marketwatch.com","investopedia.com","businessinsider.com","analystratings.com"},B3387)))&gt;0,1,0)</f>
        <v>0</v>
      </c>
      <c r="O3387" t="s">
        <v>3935</v>
      </c>
    </row>
    <row r="3388" spans="1:15" x14ac:dyDescent="0.35">
      <c r="A3388">
        <v>0.17921146953405001</v>
      </c>
      <c r="B3388" t="s">
        <v>4</v>
      </c>
      <c r="C3388" t="s">
        <v>3084</v>
      </c>
      <c r="D3388">
        <v>20151224134500</v>
      </c>
      <c r="E3388" s="1">
        <f>IF(SUMPRODUCT(--ISNUMBER(SEARCH({"ECON_EARNINGSREPORT","ECON_STOCKMARKET"},C3388)))&gt;0,1,0)</f>
        <v>1</v>
      </c>
      <c r="F3388" s="1">
        <f>IF(SUMPRODUCT(--ISNUMBER(SEARCH({"ENV_"},C3388)))&gt;0,1,0)</f>
        <v>0</v>
      </c>
      <c r="G3388" s="1">
        <f>IF(SUMPRODUCT(--ISNUMBER(SEARCH({"DISCRIMINATION","HARASSMENT","HATE_SPEECH","GENDER_VIOLENCE"},C3388)))&gt;0,1,0)</f>
        <v>0</v>
      </c>
      <c r="H3388" s="1">
        <f>IF(SUMPRODUCT(--ISNUMBER(SEARCH({"LEGALIZE","LEGISLATION","TRIAL"},C3388)))&gt;0,1,0)</f>
        <v>0</v>
      </c>
      <c r="I3388" s="1">
        <f>IF(SUMPRODUCT(--ISNUMBER(SEARCH({"LEADER"},C3388)))&gt;0,1,0)</f>
        <v>0</v>
      </c>
      <c r="J3388" t="str">
        <f t="shared" si="208"/>
        <v>2015</v>
      </c>
      <c r="K3388" t="str">
        <f t="shared" si="209"/>
        <v>12</v>
      </c>
      <c r="L3388" t="str">
        <f t="shared" si="210"/>
        <v>24</v>
      </c>
      <c r="M3388" s="2">
        <f t="shared" si="211"/>
        <v>42362.572916666664</v>
      </c>
      <c r="N3388" s="1">
        <f>IF(SUMPRODUCT(--ISNUMBER(SEARCH({"nasdaq.com","bloomberg.com","wsj.com","seekingalpha.com","valuewalk.com","reuters.com","forbes.com","marketwatch.com","investopedia.com","businessinsider.com","analystratings.com"},B3388)))&gt;0,1,0)</f>
        <v>0</v>
      </c>
      <c r="O3388" t="s">
        <v>3935</v>
      </c>
    </row>
    <row r="3389" spans="1:15" x14ac:dyDescent="0.35">
      <c r="A3389">
        <v>1.15273775216138</v>
      </c>
      <c r="B3389" t="s">
        <v>874</v>
      </c>
      <c r="C3389" t="s">
        <v>3085</v>
      </c>
      <c r="D3389">
        <v>20151229193000</v>
      </c>
      <c r="E3389" s="1">
        <f>IF(SUMPRODUCT(--ISNUMBER(SEARCH({"ECON_EARNINGSREPORT","ECON_STOCKMARKET"},C3389)))&gt;0,1,0)</f>
        <v>1</v>
      </c>
      <c r="F3389" s="1">
        <f>IF(SUMPRODUCT(--ISNUMBER(SEARCH({"ENV_"},C3389)))&gt;0,1,0)</f>
        <v>0</v>
      </c>
      <c r="G3389" s="1">
        <f>IF(SUMPRODUCT(--ISNUMBER(SEARCH({"DISCRIMINATION","HARASSMENT","HATE_SPEECH","GENDER_VIOLENCE"},C3389)))&gt;0,1,0)</f>
        <v>0</v>
      </c>
      <c r="H3389" s="1">
        <f>IF(SUMPRODUCT(--ISNUMBER(SEARCH({"LEGALIZE","LEGISLATION","TRIAL"},C3389)))&gt;0,1,0)</f>
        <v>0</v>
      </c>
      <c r="I3389" s="1">
        <f>IF(SUMPRODUCT(--ISNUMBER(SEARCH({"LEADER"},C3389)))&gt;0,1,0)</f>
        <v>1</v>
      </c>
      <c r="J3389" t="str">
        <f t="shared" si="208"/>
        <v>2015</v>
      </c>
      <c r="K3389" t="str">
        <f t="shared" si="209"/>
        <v>12</v>
      </c>
      <c r="L3389" t="str">
        <f t="shared" si="210"/>
        <v>29</v>
      </c>
      <c r="M3389" s="2">
        <f t="shared" si="211"/>
        <v>42367.8125</v>
      </c>
      <c r="N3389" s="1">
        <f>IF(SUMPRODUCT(--ISNUMBER(SEARCH({"nasdaq.com","bloomberg.com","wsj.com","seekingalpha.com","valuewalk.com","reuters.com","forbes.com","marketwatch.com","investopedia.com","businessinsider.com","analystratings.com"},B3389)))&gt;0,1,0)</f>
        <v>0</v>
      </c>
      <c r="O3389" t="s">
        <v>3935</v>
      </c>
    </row>
    <row r="3390" spans="1:15" x14ac:dyDescent="0.35">
      <c r="A3390">
        <v>0.29498525073746301</v>
      </c>
      <c r="B3390" t="s">
        <v>10</v>
      </c>
      <c r="C3390" t="s">
        <v>2203</v>
      </c>
      <c r="D3390">
        <v>20160329103000</v>
      </c>
      <c r="E3390" s="1">
        <f>IF(SUMPRODUCT(--ISNUMBER(SEARCH({"ECON_EARNINGSREPORT","ECON_STOCKMARKET"},C3390)))&gt;0,1,0)</f>
        <v>0</v>
      </c>
      <c r="F3390" s="1">
        <f>IF(SUMPRODUCT(--ISNUMBER(SEARCH({"ENV_"},C3390)))&gt;0,1,0)</f>
        <v>0</v>
      </c>
      <c r="G3390" s="1">
        <f>IF(SUMPRODUCT(--ISNUMBER(SEARCH({"DISCRIMINATION","HARASSMENT","HATE_SPEECH","GENDER_VIOLENCE"},C3390)))&gt;0,1,0)</f>
        <v>0</v>
      </c>
      <c r="H3390" s="1">
        <f>IF(SUMPRODUCT(--ISNUMBER(SEARCH({"LEGALIZE","LEGISLATION","TRIAL"},C3390)))&gt;0,1,0)</f>
        <v>0</v>
      </c>
      <c r="I3390" s="1">
        <f>IF(SUMPRODUCT(--ISNUMBER(SEARCH({"LEADER"},C3390)))&gt;0,1,0)</f>
        <v>0</v>
      </c>
      <c r="J3390" t="str">
        <f t="shared" si="208"/>
        <v>2016</v>
      </c>
      <c r="K3390" t="str">
        <f t="shared" si="209"/>
        <v>03</v>
      </c>
      <c r="L3390" t="str">
        <f t="shared" si="210"/>
        <v>29</v>
      </c>
      <c r="M3390" s="2">
        <f t="shared" si="211"/>
        <v>42458.4375</v>
      </c>
      <c r="N3390" s="1">
        <f>IF(SUMPRODUCT(--ISNUMBER(SEARCH({"nasdaq.com","bloomberg.com","wsj.com","seekingalpha.com","valuewalk.com","reuters.com","forbes.com","marketwatch.com","investopedia.com","businessinsider.com","analystratings.com"},B3390)))&gt;0,1,0)</f>
        <v>1</v>
      </c>
      <c r="O3390" t="s">
        <v>3935</v>
      </c>
    </row>
    <row r="3391" spans="1:15" x14ac:dyDescent="0.35">
      <c r="A3391">
        <v>3.3613445378151301</v>
      </c>
      <c r="B3391" t="s">
        <v>3086</v>
      </c>
      <c r="C3391" t="s">
        <v>2712</v>
      </c>
      <c r="D3391">
        <v>20160104233000</v>
      </c>
      <c r="E3391" s="1">
        <f>IF(SUMPRODUCT(--ISNUMBER(SEARCH({"ECON_EARNINGSREPORT","ECON_STOCKMARKET"},C3391)))&gt;0,1,0)</f>
        <v>0</v>
      </c>
      <c r="F3391" s="1">
        <f>IF(SUMPRODUCT(--ISNUMBER(SEARCH({"ENV_"},C3391)))&gt;0,1,0)</f>
        <v>0</v>
      </c>
      <c r="G3391" s="1">
        <f>IF(SUMPRODUCT(--ISNUMBER(SEARCH({"DISCRIMINATION","HARASSMENT","HATE_SPEECH","GENDER_VIOLENCE"},C3391)))&gt;0,1,0)</f>
        <v>0</v>
      </c>
      <c r="H3391" s="1">
        <f>IF(SUMPRODUCT(--ISNUMBER(SEARCH({"LEGALIZE","LEGISLATION","TRIAL"},C3391)))&gt;0,1,0)</f>
        <v>0</v>
      </c>
      <c r="I3391" s="1">
        <f>IF(SUMPRODUCT(--ISNUMBER(SEARCH({"LEADER"},C3391)))&gt;0,1,0)</f>
        <v>1</v>
      </c>
      <c r="J3391" t="str">
        <f t="shared" si="208"/>
        <v>2016</v>
      </c>
      <c r="K3391" t="str">
        <f t="shared" si="209"/>
        <v>01</v>
      </c>
      <c r="L3391" t="str">
        <f t="shared" si="210"/>
        <v>04</v>
      </c>
      <c r="M3391" s="2">
        <f t="shared" si="211"/>
        <v>42373.979166666664</v>
      </c>
      <c r="N3391" s="1">
        <f>IF(SUMPRODUCT(--ISNUMBER(SEARCH({"nasdaq.com","bloomberg.com","wsj.com","seekingalpha.com","valuewalk.com","reuters.com","forbes.com","marketwatch.com","investopedia.com","businessinsider.com","analystratings.com"},B3391)))&gt;0,1,0)</f>
        <v>0</v>
      </c>
      <c r="O3391" t="s">
        <v>3935</v>
      </c>
    </row>
    <row r="3392" spans="1:15" x14ac:dyDescent="0.35">
      <c r="A3392">
        <v>-1.31004366812227</v>
      </c>
      <c r="B3392" t="s">
        <v>107</v>
      </c>
      <c r="C3392" t="s">
        <v>3087</v>
      </c>
      <c r="D3392">
        <v>20150904083000</v>
      </c>
      <c r="E3392" s="1">
        <f>IF(SUMPRODUCT(--ISNUMBER(SEARCH({"ECON_EARNINGSREPORT","ECON_STOCKMARKET"},C3392)))&gt;0,1,0)</f>
        <v>1</v>
      </c>
      <c r="F3392" s="1">
        <f>IF(SUMPRODUCT(--ISNUMBER(SEARCH({"ENV_"},C3392)))&gt;0,1,0)</f>
        <v>0</v>
      </c>
      <c r="G3392" s="1">
        <f>IF(SUMPRODUCT(--ISNUMBER(SEARCH({"DISCRIMINATION","HARASSMENT","HATE_SPEECH","GENDER_VIOLENCE"},C3392)))&gt;0,1,0)</f>
        <v>0</v>
      </c>
      <c r="H3392" s="1">
        <f>IF(SUMPRODUCT(--ISNUMBER(SEARCH({"LEGALIZE","LEGISLATION","TRIAL"},C3392)))&gt;0,1,0)</f>
        <v>0</v>
      </c>
      <c r="I3392" s="1">
        <f>IF(SUMPRODUCT(--ISNUMBER(SEARCH({"LEADER"},C3392)))&gt;0,1,0)</f>
        <v>1</v>
      </c>
      <c r="J3392" t="str">
        <f t="shared" si="208"/>
        <v>2015</v>
      </c>
      <c r="K3392" t="str">
        <f t="shared" si="209"/>
        <v>09</v>
      </c>
      <c r="L3392" t="str">
        <f t="shared" si="210"/>
        <v>04</v>
      </c>
      <c r="M3392" s="2">
        <f t="shared" si="211"/>
        <v>42251.354166666664</v>
      </c>
      <c r="N3392" s="1">
        <f>IF(SUMPRODUCT(--ISNUMBER(SEARCH({"nasdaq.com","bloomberg.com","wsj.com","seekingalpha.com","valuewalk.com","reuters.com","forbes.com","marketwatch.com","investopedia.com","businessinsider.com","analystratings.com"},B3392)))&gt;0,1,0)</f>
        <v>1</v>
      </c>
      <c r="O3392" t="s">
        <v>3935</v>
      </c>
    </row>
    <row r="3393" spans="1:15" x14ac:dyDescent="0.35">
      <c r="A3393">
        <v>1.1444921316165999</v>
      </c>
      <c r="B3393" t="s">
        <v>10</v>
      </c>
      <c r="D3393">
        <v>20150729193000</v>
      </c>
      <c r="E3393" s="1">
        <f>IF(SUMPRODUCT(--ISNUMBER(SEARCH({"ECON_EARNINGSREPORT","ECON_STOCKMARKET"},C3393)))&gt;0,1,0)</f>
        <v>0</v>
      </c>
      <c r="F3393" s="1">
        <f>IF(SUMPRODUCT(--ISNUMBER(SEARCH({"ENV_"},C3393)))&gt;0,1,0)</f>
        <v>0</v>
      </c>
      <c r="G3393" s="1">
        <f>IF(SUMPRODUCT(--ISNUMBER(SEARCH({"DISCRIMINATION","HARASSMENT","HATE_SPEECH","GENDER_VIOLENCE"},C3393)))&gt;0,1,0)</f>
        <v>0</v>
      </c>
      <c r="H3393" s="1">
        <f>IF(SUMPRODUCT(--ISNUMBER(SEARCH({"LEGALIZE","LEGISLATION","TRIAL"},C3393)))&gt;0,1,0)</f>
        <v>0</v>
      </c>
      <c r="I3393" s="1">
        <f>IF(SUMPRODUCT(--ISNUMBER(SEARCH({"LEADER"},C3393)))&gt;0,1,0)</f>
        <v>0</v>
      </c>
      <c r="J3393" t="str">
        <f t="shared" si="208"/>
        <v>2015</v>
      </c>
      <c r="K3393" t="str">
        <f t="shared" si="209"/>
        <v>07</v>
      </c>
      <c r="L3393" t="str">
        <f t="shared" si="210"/>
        <v>29</v>
      </c>
      <c r="M3393" s="2">
        <f t="shared" si="211"/>
        <v>42214.8125</v>
      </c>
      <c r="N3393" s="1">
        <f>IF(SUMPRODUCT(--ISNUMBER(SEARCH({"nasdaq.com","bloomberg.com","wsj.com","seekingalpha.com","valuewalk.com","reuters.com","forbes.com","marketwatch.com","investopedia.com","businessinsider.com","analystratings.com"},B3393)))&gt;0,1,0)</f>
        <v>1</v>
      </c>
      <c r="O3393" t="s">
        <v>3935</v>
      </c>
    </row>
    <row r="3394" spans="1:15" x14ac:dyDescent="0.35">
      <c r="A3394">
        <v>-1.0752688172042999</v>
      </c>
      <c r="B3394" t="s">
        <v>3088</v>
      </c>
      <c r="C3394" t="s">
        <v>3089</v>
      </c>
      <c r="D3394">
        <v>20150714014500</v>
      </c>
      <c r="E3394" s="1">
        <f>IF(SUMPRODUCT(--ISNUMBER(SEARCH({"ECON_EARNINGSREPORT","ECON_STOCKMARKET"},C3394)))&gt;0,1,0)</f>
        <v>0</v>
      </c>
      <c r="F3394" s="1">
        <f>IF(SUMPRODUCT(--ISNUMBER(SEARCH({"ENV_"},C3394)))&gt;0,1,0)</f>
        <v>0</v>
      </c>
      <c r="G3394" s="1">
        <f>IF(SUMPRODUCT(--ISNUMBER(SEARCH({"DISCRIMINATION","HARASSMENT","HATE_SPEECH","GENDER_VIOLENCE"},C3394)))&gt;0,1,0)</f>
        <v>0</v>
      </c>
      <c r="H3394" s="1">
        <f>IF(SUMPRODUCT(--ISNUMBER(SEARCH({"LEGALIZE","LEGISLATION","TRIAL"},C3394)))&gt;0,1,0)</f>
        <v>0</v>
      </c>
      <c r="I3394" s="1">
        <f>IF(SUMPRODUCT(--ISNUMBER(SEARCH({"LEADER"},C3394)))&gt;0,1,0)</f>
        <v>0</v>
      </c>
      <c r="J3394" t="str">
        <f t="shared" si="208"/>
        <v>2015</v>
      </c>
      <c r="K3394" t="str">
        <f t="shared" si="209"/>
        <v>07</v>
      </c>
      <c r="L3394" t="str">
        <f t="shared" si="210"/>
        <v>14</v>
      </c>
      <c r="M3394" s="2">
        <f t="shared" si="211"/>
        <v>42199.072916666664</v>
      </c>
      <c r="N3394" s="1">
        <f>IF(SUMPRODUCT(--ISNUMBER(SEARCH({"nasdaq.com","bloomberg.com","wsj.com","seekingalpha.com","valuewalk.com","reuters.com","forbes.com","marketwatch.com","investopedia.com","businessinsider.com","analystratings.com"},B3394)))&gt;0,1,0)</f>
        <v>0</v>
      </c>
      <c r="O3394" t="s">
        <v>3935</v>
      </c>
    </row>
    <row r="3395" spans="1:15" x14ac:dyDescent="0.35">
      <c r="A3395">
        <v>0.47393364928909998</v>
      </c>
      <c r="B3395" t="s">
        <v>2035</v>
      </c>
      <c r="C3395" t="s">
        <v>3090</v>
      </c>
      <c r="D3395">
        <v>20150714183000</v>
      </c>
      <c r="E3395" s="1">
        <f>IF(SUMPRODUCT(--ISNUMBER(SEARCH({"ECON_EARNINGSREPORT","ECON_STOCKMARKET"},C3395)))&gt;0,1,0)</f>
        <v>1</v>
      </c>
      <c r="F3395" s="1">
        <f>IF(SUMPRODUCT(--ISNUMBER(SEARCH({"ENV_"},C3395)))&gt;0,1,0)</f>
        <v>0</v>
      </c>
      <c r="G3395" s="1">
        <f>IF(SUMPRODUCT(--ISNUMBER(SEARCH({"DISCRIMINATION","HARASSMENT","HATE_SPEECH","GENDER_VIOLENCE"},C3395)))&gt;0,1,0)</f>
        <v>0</v>
      </c>
      <c r="H3395" s="1">
        <f>IF(SUMPRODUCT(--ISNUMBER(SEARCH({"LEGALIZE","LEGISLATION","TRIAL"},C3395)))&gt;0,1,0)</f>
        <v>0</v>
      </c>
      <c r="I3395" s="1">
        <f>IF(SUMPRODUCT(--ISNUMBER(SEARCH({"LEADER"},C3395)))&gt;0,1,0)</f>
        <v>0</v>
      </c>
      <c r="J3395" t="str">
        <f t="shared" ref="J3395:J3458" si="212">LEFT(D3395,4)</f>
        <v>2015</v>
      </c>
      <c r="K3395" t="str">
        <f t="shared" ref="K3395:K3458" si="213">MID(D3395,5,2)</f>
        <v>07</v>
      </c>
      <c r="L3395" t="str">
        <f t="shared" ref="L3395:L3458" si="214">MID(D3395,7,2)</f>
        <v>14</v>
      </c>
      <c r="M3395" s="2">
        <f t="shared" ref="M3395:M3458" si="215">DATE(LEFT(D3395,4),MID(D3395,5,2),MID(D3395,7,2))+TIME(MID(D3395,9,2),MID(D3395,11,2),RIGHT(D3395,2))</f>
        <v>42199.770833333336</v>
      </c>
      <c r="N3395" s="1">
        <f>IF(SUMPRODUCT(--ISNUMBER(SEARCH({"nasdaq.com","bloomberg.com","wsj.com","seekingalpha.com","valuewalk.com","reuters.com","forbes.com","marketwatch.com","investopedia.com","businessinsider.com","analystratings.com"},B3395)))&gt;0,1,0)</f>
        <v>0</v>
      </c>
      <c r="O3395" t="s">
        <v>3935</v>
      </c>
    </row>
    <row r="3396" spans="1:15" x14ac:dyDescent="0.35">
      <c r="A3396">
        <v>1.36268343815514</v>
      </c>
      <c r="B3396" t="s">
        <v>29</v>
      </c>
      <c r="C3396" t="s">
        <v>3091</v>
      </c>
      <c r="D3396">
        <v>20160217224500</v>
      </c>
      <c r="E3396" s="1">
        <f>IF(SUMPRODUCT(--ISNUMBER(SEARCH({"ECON_EARNINGSREPORT","ECON_STOCKMARKET"},C3396)))&gt;0,1,0)</f>
        <v>0</v>
      </c>
      <c r="F3396" s="1">
        <f>IF(SUMPRODUCT(--ISNUMBER(SEARCH({"ENV_"},C3396)))&gt;0,1,0)</f>
        <v>0</v>
      </c>
      <c r="G3396" s="1">
        <f>IF(SUMPRODUCT(--ISNUMBER(SEARCH({"DISCRIMINATION","HARASSMENT","HATE_SPEECH","GENDER_VIOLENCE"},C3396)))&gt;0,1,0)</f>
        <v>0</v>
      </c>
      <c r="H3396" s="1">
        <f>IF(SUMPRODUCT(--ISNUMBER(SEARCH({"LEGALIZE","LEGISLATION","TRIAL"},C3396)))&gt;0,1,0)</f>
        <v>0</v>
      </c>
      <c r="I3396" s="1">
        <f>IF(SUMPRODUCT(--ISNUMBER(SEARCH({"LEADER"},C3396)))&gt;0,1,0)</f>
        <v>0</v>
      </c>
      <c r="J3396" t="str">
        <f t="shared" si="212"/>
        <v>2016</v>
      </c>
      <c r="K3396" t="str">
        <f t="shared" si="213"/>
        <v>02</v>
      </c>
      <c r="L3396" t="str">
        <f t="shared" si="214"/>
        <v>17</v>
      </c>
      <c r="M3396" s="2">
        <f t="shared" si="215"/>
        <v>42417.947916666664</v>
      </c>
      <c r="N3396" s="1">
        <f>IF(SUMPRODUCT(--ISNUMBER(SEARCH({"nasdaq.com","bloomberg.com","wsj.com","seekingalpha.com","valuewalk.com","reuters.com","forbes.com","marketwatch.com","investopedia.com","businessinsider.com","analystratings.com"},B3396)))&gt;0,1,0)</f>
        <v>0</v>
      </c>
      <c r="O3396" t="s">
        <v>3935</v>
      </c>
    </row>
    <row r="3397" spans="1:15" x14ac:dyDescent="0.35">
      <c r="A3397">
        <v>1.1428571428571399</v>
      </c>
      <c r="B3397" t="s">
        <v>1554</v>
      </c>
      <c r="C3397" t="s">
        <v>3092</v>
      </c>
      <c r="D3397">
        <v>20151004110000</v>
      </c>
      <c r="E3397" s="1">
        <f>IF(SUMPRODUCT(--ISNUMBER(SEARCH({"ECON_EARNINGSREPORT","ECON_STOCKMARKET"},C3397)))&gt;0,1,0)</f>
        <v>0</v>
      </c>
      <c r="F3397" s="1">
        <f>IF(SUMPRODUCT(--ISNUMBER(SEARCH({"ENV_"},C3397)))&gt;0,1,0)</f>
        <v>0</v>
      </c>
      <c r="G3397" s="1">
        <f>IF(SUMPRODUCT(--ISNUMBER(SEARCH({"DISCRIMINATION","HARASSMENT","HATE_SPEECH","GENDER_VIOLENCE"},C3397)))&gt;0,1,0)</f>
        <v>0</v>
      </c>
      <c r="H3397" s="1">
        <f>IF(SUMPRODUCT(--ISNUMBER(SEARCH({"LEGALIZE","LEGISLATION","TRIAL"},C3397)))&gt;0,1,0)</f>
        <v>0</v>
      </c>
      <c r="I3397" s="1">
        <f>IF(SUMPRODUCT(--ISNUMBER(SEARCH({"LEADER"},C3397)))&gt;0,1,0)</f>
        <v>0</v>
      </c>
      <c r="J3397" t="str">
        <f t="shared" si="212"/>
        <v>2015</v>
      </c>
      <c r="K3397" t="str">
        <f t="shared" si="213"/>
        <v>10</v>
      </c>
      <c r="L3397" t="str">
        <f t="shared" si="214"/>
        <v>04</v>
      </c>
      <c r="M3397" s="2">
        <f t="shared" si="215"/>
        <v>42281.458333333336</v>
      </c>
      <c r="N3397" s="1">
        <f>IF(SUMPRODUCT(--ISNUMBER(SEARCH({"nasdaq.com","bloomberg.com","wsj.com","seekingalpha.com","valuewalk.com","reuters.com","forbes.com","marketwatch.com","investopedia.com","businessinsider.com","analystratings.com"},B3397)))&gt;0,1,0)</f>
        <v>0</v>
      </c>
      <c r="O3397" t="s">
        <v>3935</v>
      </c>
    </row>
    <row r="3398" spans="1:15" x14ac:dyDescent="0.35">
      <c r="A3398">
        <v>1.2820512820512799</v>
      </c>
      <c r="B3398" t="s">
        <v>1480</v>
      </c>
      <c r="C3398" t="s">
        <v>3093</v>
      </c>
      <c r="D3398">
        <v>20150327204500</v>
      </c>
      <c r="E3398" s="1">
        <f>IF(SUMPRODUCT(--ISNUMBER(SEARCH({"ECON_EARNINGSREPORT","ECON_STOCKMARKET"},C3398)))&gt;0,1,0)</f>
        <v>0</v>
      </c>
      <c r="F3398" s="1">
        <f>IF(SUMPRODUCT(--ISNUMBER(SEARCH({"ENV_"},C3398)))&gt;0,1,0)</f>
        <v>1</v>
      </c>
      <c r="G3398" s="1">
        <f>IF(SUMPRODUCT(--ISNUMBER(SEARCH({"DISCRIMINATION","HARASSMENT","HATE_SPEECH","GENDER_VIOLENCE"},C3398)))&gt;0,1,0)</f>
        <v>0</v>
      </c>
      <c r="H3398" s="1">
        <f>IF(SUMPRODUCT(--ISNUMBER(SEARCH({"LEGALIZE","LEGISLATION","TRIAL"},C3398)))&gt;0,1,0)</f>
        <v>0</v>
      </c>
      <c r="I3398" s="1">
        <f>IF(SUMPRODUCT(--ISNUMBER(SEARCH({"LEADER"},C3398)))&gt;0,1,0)</f>
        <v>0</v>
      </c>
      <c r="J3398" t="str">
        <f t="shared" si="212"/>
        <v>2015</v>
      </c>
      <c r="K3398" t="str">
        <f t="shared" si="213"/>
        <v>03</v>
      </c>
      <c r="L3398" t="str">
        <f t="shared" si="214"/>
        <v>27</v>
      </c>
      <c r="M3398" s="2">
        <f t="shared" si="215"/>
        <v>42090.864583333336</v>
      </c>
      <c r="N3398" s="1">
        <f>IF(SUMPRODUCT(--ISNUMBER(SEARCH({"nasdaq.com","bloomberg.com","wsj.com","seekingalpha.com","valuewalk.com","reuters.com","forbes.com","marketwatch.com","investopedia.com","businessinsider.com","analystratings.com"},B3398)))&gt;0,1,0)</f>
        <v>0</v>
      </c>
      <c r="O3398" t="s">
        <v>3935</v>
      </c>
    </row>
    <row r="3399" spans="1:15" x14ac:dyDescent="0.35">
      <c r="A3399">
        <v>0.47732696897374699</v>
      </c>
      <c r="B3399" t="s">
        <v>8</v>
      </c>
      <c r="C3399" t="s">
        <v>1648</v>
      </c>
      <c r="D3399">
        <v>20150729120000</v>
      </c>
      <c r="E3399" s="1">
        <f>IF(SUMPRODUCT(--ISNUMBER(SEARCH({"ECON_EARNINGSREPORT","ECON_STOCKMARKET"},C3399)))&gt;0,1,0)</f>
        <v>0</v>
      </c>
      <c r="F3399" s="1">
        <f>IF(SUMPRODUCT(--ISNUMBER(SEARCH({"ENV_"},C3399)))&gt;0,1,0)</f>
        <v>0</v>
      </c>
      <c r="G3399" s="1">
        <f>IF(SUMPRODUCT(--ISNUMBER(SEARCH({"DISCRIMINATION","HARASSMENT","HATE_SPEECH","GENDER_VIOLENCE"},C3399)))&gt;0,1,0)</f>
        <v>0</v>
      </c>
      <c r="H3399" s="1">
        <f>IF(SUMPRODUCT(--ISNUMBER(SEARCH({"LEGALIZE","LEGISLATION","TRIAL"},C3399)))&gt;0,1,0)</f>
        <v>0</v>
      </c>
      <c r="I3399" s="1">
        <f>IF(SUMPRODUCT(--ISNUMBER(SEARCH({"LEADER"},C3399)))&gt;0,1,0)</f>
        <v>1</v>
      </c>
      <c r="J3399" t="str">
        <f t="shared" si="212"/>
        <v>2015</v>
      </c>
      <c r="K3399" t="str">
        <f t="shared" si="213"/>
        <v>07</v>
      </c>
      <c r="L3399" t="str">
        <f t="shared" si="214"/>
        <v>29</v>
      </c>
      <c r="M3399" s="2">
        <f t="shared" si="215"/>
        <v>42214.5</v>
      </c>
      <c r="N3399" s="1">
        <f>IF(SUMPRODUCT(--ISNUMBER(SEARCH({"nasdaq.com","bloomberg.com","wsj.com","seekingalpha.com","valuewalk.com","reuters.com","forbes.com","marketwatch.com","investopedia.com","businessinsider.com","analystratings.com"},B3399)))&gt;0,1,0)</f>
        <v>0</v>
      </c>
      <c r="O3399" t="s">
        <v>3935</v>
      </c>
    </row>
    <row r="3400" spans="1:15" x14ac:dyDescent="0.35">
      <c r="A3400">
        <v>-1.88679245283019</v>
      </c>
      <c r="B3400" t="s">
        <v>1658</v>
      </c>
      <c r="C3400" t="s">
        <v>3094</v>
      </c>
      <c r="D3400">
        <v>20150710111500</v>
      </c>
      <c r="E3400" s="1">
        <f>IF(SUMPRODUCT(--ISNUMBER(SEARCH({"ECON_EARNINGSREPORT","ECON_STOCKMARKET"},C3400)))&gt;0,1,0)</f>
        <v>1</v>
      </c>
      <c r="F3400" s="1">
        <f>IF(SUMPRODUCT(--ISNUMBER(SEARCH({"ENV_"},C3400)))&gt;0,1,0)</f>
        <v>0</v>
      </c>
      <c r="G3400" s="1">
        <f>IF(SUMPRODUCT(--ISNUMBER(SEARCH({"DISCRIMINATION","HARASSMENT","HATE_SPEECH","GENDER_VIOLENCE"},C3400)))&gt;0,1,0)</f>
        <v>0</v>
      </c>
      <c r="H3400" s="1">
        <f>IF(SUMPRODUCT(--ISNUMBER(SEARCH({"LEGALIZE","LEGISLATION","TRIAL"},C3400)))&gt;0,1,0)</f>
        <v>0</v>
      </c>
      <c r="I3400" s="1">
        <f>IF(SUMPRODUCT(--ISNUMBER(SEARCH({"LEADER"},C3400)))&gt;0,1,0)</f>
        <v>1</v>
      </c>
      <c r="J3400" t="str">
        <f t="shared" si="212"/>
        <v>2015</v>
      </c>
      <c r="K3400" t="str">
        <f t="shared" si="213"/>
        <v>07</v>
      </c>
      <c r="L3400" t="str">
        <f t="shared" si="214"/>
        <v>10</v>
      </c>
      <c r="M3400" s="2">
        <f t="shared" si="215"/>
        <v>42195.46875</v>
      </c>
      <c r="N3400" s="1">
        <f>IF(SUMPRODUCT(--ISNUMBER(SEARCH({"nasdaq.com","bloomberg.com","wsj.com","seekingalpha.com","valuewalk.com","reuters.com","forbes.com","marketwatch.com","investopedia.com","businessinsider.com","analystratings.com"},B3400)))&gt;0,1,0)</f>
        <v>0</v>
      </c>
      <c r="O3400" t="s">
        <v>3935</v>
      </c>
    </row>
    <row r="3401" spans="1:15" x14ac:dyDescent="0.35">
      <c r="A3401">
        <v>-1.71428571428571</v>
      </c>
      <c r="B3401" t="s">
        <v>79</v>
      </c>
      <c r="C3401" t="s">
        <v>3095</v>
      </c>
      <c r="D3401">
        <v>20151230004500</v>
      </c>
      <c r="E3401" s="1">
        <f>IF(SUMPRODUCT(--ISNUMBER(SEARCH({"ECON_EARNINGSREPORT","ECON_STOCKMARKET"},C3401)))&gt;0,1,0)</f>
        <v>1</v>
      </c>
      <c r="F3401" s="1">
        <f>IF(SUMPRODUCT(--ISNUMBER(SEARCH({"ENV_"},C3401)))&gt;0,1,0)</f>
        <v>0</v>
      </c>
      <c r="G3401" s="1">
        <f>IF(SUMPRODUCT(--ISNUMBER(SEARCH({"DISCRIMINATION","HARASSMENT","HATE_SPEECH","GENDER_VIOLENCE"},C3401)))&gt;0,1,0)</f>
        <v>0</v>
      </c>
      <c r="H3401" s="1">
        <f>IF(SUMPRODUCT(--ISNUMBER(SEARCH({"LEGALIZE","LEGISLATION","TRIAL"},C3401)))&gt;0,1,0)</f>
        <v>0</v>
      </c>
      <c r="I3401" s="1">
        <f>IF(SUMPRODUCT(--ISNUMBER(SEARCH({"LEADER"},C3401)))&gt;0,1,0)</f>
        <v>0</v>
      </c>
      <c r="J3401" t="str">
        <f t="shared" si="212"/>
        <v>2015</v>
      </c>
      <c r="K3401" t="str">
        <f t="shared" si="213"/>
        <v>12</v>
      </c>
      <c r="L3401" t="str">
        <f t="shared" si="214"/>
        <v>30</v>
      </c>
      <c r="M3401" s="2">
        <f t="shared" si="215"/>
        <v>42368.03125</v>
      </c>
      <c r="N3401" s="1">
        <f>IF(SUMPRODUCT(--ISNUMBER(SEARCH({"nasdaq.com","bloomberg.com","wsj.com","seekingalpha.com","valuewalk.com","reuters.com","forbes.com","marketwatch.com","investopedia.com","businessinsider.com","analystratings.com"},B3401)))&gt;0,1,0)</f>
        <v>0</v>
      </c>
      <c r="O3401" t="s">
        <v>3935</v>
      </c>
    </row>
    <row r="3402" spans="1:15" x14ac:dyDescent="0.35">
      <c r="A3402">
        <v>1.59362549800797</v>
      </c>
      <c r="B3402" t="s">
        <v>1851</v>
      </c>
      <c r="C3402" t="s">
        <v>3096</v>
      </c>
      <c r="D3402">
        <v>20150704231500</v>
      </c>
      <c r="E3402" s="1">
        <f>IF(SUMPRODUCT(--ISNUMBER(SEARCH({"ECON_EARNINGSREPORT","ECON_STOCKMARKET"},C3402)))&gt;0,1,0)</f>
        <v>1</v>
      </c>
      <c r="F3402" s="1">
        <f>IF(SUMPRODUCT(--ISNUMBER(SEARCH({"ENV_"},C3402)))&gt;0,1,0)</f>
        <v>0</v>
      </c>
      <c r="G3402" s="1">
        <f>IF(SUMPRODUCT(--ISNUMBER(SEARCH({"DISCRIMINATION","HARASSMENT","HATE_SPEECH","GENDER_VIOLENCE"},C3402)))&gt;0,1,0)</f>
        <v>0</v>
      </c>
      <c r="H3402" s="1">
        <f>IF(SUMPRODUCT(--ISNUMBER(SEARCH({"LEGALIZE","LEGISLATION","TRIAL"},C3402)))&gt;0,1,0)</f>
        <v>0</v>
      </c>
      <c r="I3402" s="1">
        <f>IF(SUMPRODUCT(--ISNUMBER(SEARCH({"LEADER"},C3402)))&gt;0,1,0)</f>
        <v>0</v>
      </c>
      <c r="J3402" t="str">
        <f t="shared" si="212"/>
        <v>2015</v>
      </c>
      <c r="K3402" t="str">
        <f t="shared" si="213"/>
        <v>07</v>
      </c>
      <c r="L3402" t="str">
        <f t="shared" si="214"/>
        <v>04</v>
      </c>
      <c r="M3402" s="2">
        <f t="shared" si="215"/>
        <v>42189.96875</v>
      </c>
      <c r="N3402" s="1">
        <f>IF(SUMPRODUCT(--ISNUMBER(SEARCH({"nasdaq.com","bloomberg.com","wsj.com","seekingalpha.com","valuewalk.com","reuters.com","forbes.com","marketwatch.com","investopedia.com","businessinsider.com","analystratings.com"},B3402)))&gt;0,1,0)</f>
        <v>0</v>
      </c>
      <c r="O3402" t="s">
        <v>3935</v>
      </c>
    </row>
    <row r="3403" spans="1:15" x14ac:dyDescent="0.35">
      <c r="A3403">
        <v>-0.38167938931297701</v>
      </c>
      <c r="B3403" t="s">
        <v>126</v>
      </c>
      <c r="C3403" t="s">
        <v>3097</v>
      </c>
      <c r="D3403">
        <v>20150701153000</v>
      </c>
      <c r="E3403" s="1">
        <f>IF(SUMPRODUCT(--ISNUMBER(SEARCH({"ECON_EARNINGSREPORT","ECON_STOCKMARKET"},C3403)))&gt;0,1,0)</f>
        <v>1</v>
      </c>
      <c r="F3403" s="1">
        <f>IF(SUMPRODUCT(--ISNUMBER(SEARCH({"ENV_"},C3403)))&gt;0,1,0)</f>
        <v>1</v>
      </c>
      <c r="G3403" s="1">
        <f>IF(SUMPRODUCT(--ISNUMBER(SEARCH({"DISCRIMINATION","HARASSMENT","HATE_SPEECH","GENDER_VIOLENCE"},C3403)))&gt;0,1,0)</f>
        <v>0</v>
      </c>
      <c r="H3403" s="1">
        <f>IF(SUMPRODUCT(--ISNUMBER(SEARCH({"LEGALIZE","LEGISLATION","TRIAL"},C3403)))&gt;0,1,0)</f>
        <v>0</v>
      </c>
      <c r="I3403" s="1">
        <f>IF(SUMPRODUCT(--ISNUMBER(SEARCH({"LEADER"},C3403)))&gt;0,1,0)</f>
        <v>0</v>
      </c>
      <c r="J3403" t="str">
        <f t="shared" si="212"/>
        <v>2015</v>
      </c>
      <c r="K3403" t="str">
        <f t="shared" si="213"/>
        <v>07</v>
      </c>
      <c r="L3403" t="str">
        <f t="shared" si="214"/>
        <v>01</v>
      </c>
      <c r="M3403" s="2">
        <f t="shared" si="215"/>
        <v>42186.645833333336</v>
      </c>
      <c r="N3403" s="1">
        <f>IF(SUMPRODUCT(--ISNUMBER(SEARCH({"nasdaq.com","bloomberg.com","wsj.com","seekingalpha.com","valuewalk.com","reuters.com","forbes.com","marketwatch.com","investopedia.com","businessinsider.com","analystratings.com"},B3403)))&gt;0,1,0)</f>
        <v>0</v>
      </c>
      <c r="O3403" t="s">
        <v>3935</v>
      </c>
    </row>
    <row r="3404" spans="1:15" x14ac:dyDescent="0.35">
      <c r="A3404">
        <v>-0.43196544276457899</v>
      </c>
      <c r="B3404" t="s">
        <v>1498</v>
      </c>
      <c r="C3404" t="s">
        <v>3098</v>
      </c>
      <c r="D3404">
        <v>20151005173000</v>
      </c>
      <c r="E3404" s="1">
        <f>IF(SUMPRODUCT(--ISNUMBER(SEARCH({"ECON_EARNINGSREPORT","ECON_STOCKMARKET"},C3404)))&gt;0,1,0)</f>
        <v>1</v>
      </c>
      <c r="F3404" s="1">
        <f>IF(SUMPRODUCT(--ISNUMBER(SEARCH({"ENV_"},C3404)))&gt;0,1,0)</f>
        <v>0</v>
      </c>
      <c r="G3404" s="1">
        <f>IF(SUMPRODUCT(--ISNUMBER(SEARCH({"DISCRIMINATION","HARASSMENT","HATE_SPEECH","GENDER_VIOLENCE"},C3404)))&gt;0,1,0)</f>
        <v>0</v>
      </c>
      <c r="H3404" s="1">
        <f>IF(SUMPRODUCT(--ISNUMBER(SEARCH({"LEGALIZE","LEGISLATION","TRIAL"},C3404)))&gt;0,1,0)</f>
        <v>0</v>
      </c>
      <c r="I3404" s="1">
        <f>IF(SUMPRODUCT(--ISNUMBER(SEARCH({"LEADER"},C3404)))&gt;0,1,0)</f>
        <v>0</v>
      </c>
      <c r="J3404" t="str">
        <f t="shared" si="212"/>
        <v>2015</v>
      </c>
      <c r="K3404" t="str">
        <f t="shared" si="213"/>
        <v>10</v>
      </c>
      <c r="L3404" t="str">
        <f t="shared" si="214"/>
        <v>05</v>
      </c>
      <c r="M3404" s="2">
        <f t="shared" si="215"/>
        <v>42282.729166666664</v>
      </c>
      <c r="N3404" s="1">
        <f>IF(SUMPRODUCT(--ISNUMBER(SEARCH({"nasdaq.com","bloomberg.com","wsj.com","seekingalpha.com","valuewalk.com","reuters.com","forbes.com","marketwatch.com","investopedia.com","businessinsider.com","analystratings.com"},B3404)))&gt;0,1,0)</f>
        <v>0</v>
      </c>
      <c r="O3404" t="s">
        <v>3935</v>
      </c>
    </row>
    <row r="3405" spans="1:15" x14ac:dyDescent="0.35">
      <c r="A3405">
        <v>1.5</v>
      </c>
      <c r="B3405" t="s">
        <v>16</v>
      </c>
      <c r="C3405" t="s">
        <v>3099</v>
      </c>
      <c r="D3405">
        <v>20150401211500</v>
      </c>
      <c r="E3405" s="1">
        <f>IF(SUMPRODUCT(--ISNUMBER(SEARCH({"ECON_EARNINGSREPORT","ECON_STOCKMARKET"},C3405)))&gt;0,1,0)</f>
        <v>0</v>
      </c>
      <c r="F3405" s="1">
        <f>IF(SUMPRODUCT(--ISNUMBER(SEARCH({"ENV_"},C3405)))&gt;0,1,0)</f>
        <v>0</v>
      </c>
      <c r="G3405" s="1">
        <f>IF(SUMPRODUCT(--ISNUMBER(SEARCH({"DISCRIMINATION","HARASSMENT","HATE_SPEECH","GENDER_VIOLENCE"},C3405)))&gt;0,1,0)</f>
        <v>0</v>
      </c>
      <c r="H3405" s="1">
        <f>IF(SUMPRODUCT(--ISNUMBER(SEARCH({"LEGALIZE","LEGISLATION","TRIAL"},C3405)))&gt;0,1,0)</f>
        <v>0</v>
      </c>
      <c r="I3405" s="1">
        <f>IF(SUMPRODUCT(--ISNUMBER(SEARCH({"LEADER"},C3405)))&gt;0,1,0)</f>
        <v>0</v>
      </c>
      <c r="J3405" t="str">
        <f t="shared" si="212"/>
        <v>2015</v>
      </c>
      <c r="K3405" t="str">
        <f t="shared" si="213"/>
        <v>04</v>
      </c>
      <c r="L3405" t="str">
        <f t="shared" si="214"/>
        <v>01</v>
      </c>
      <c r="M3405" s="2">
        <f t="shared" si="215"/>
        <v>42095.885416666664</v>
      </c>
      <c r="N3405" s="1">
        <f>IF(SUMPRODUCT(--ISNUMBER(SEARCH({"nasdaq.com","bloomberg.com","wsj.com","seekingalpha.com","valuewalk.com","reuters.com","forbes.com","marketwatch.com","investopedia.com","businessinsider.com","analystratings.com"},B3405)))&gt;0,1,0)</f>
        <v>1</v>
      </c>
      <c r="O3405" t="s">
        <v>3935</v>
      </c>
    </row>
    <row r="3406" spans="1:15" x14ac:dyDescent="0.35">
      <c r="A3406">
        <v>0</v>
      </c>
      <c r="B3406" t="s">
        <v>85</v>
      </c>
      <c r="C3406" t="s">
        <v>110</v>
      </c>
      <c r="D3406">
        <v>20151004150000</v>
      </c>
      <c r="E3406" s="1">
        <f>IF(SUMPRODUCT(--ISNUMBER(SEARCH({"ECON_EARNINGSREPORT","ECON_STOCKMARKET"},C3406)))&gt;0,1,0)</f>
        <v>1</v>
      </c>
      <c r="F3406" s="1">
        <f>IF(SUMPRODUCT(--ISNUMBER(SEARCH({"ENV_"},C3406)))&gt;0,1,0)</f>
        <v>0</v>
      </c>
      <c r="G3406" s="1">
        <f>IF(SUMPRODUCT(--ISNUMBER(SEARCH({"DISCRIMINATION","HARASSMENT","HATE_SPEECH","GENDER_VIOLENCE"},C3406)))&gt;0,1,0)</f>
        <v>0</v>
      </c>
      <c r="H3406" s="1">
        <f>IF(SUMPRODUCT(--ISNUMBER(SEARCH({"LEGALIZE","LEGISLATION","TRIAL"},C3406)))&gt;0,1,0)</f>
        <v>0</v>
      </c>
      <c r="I3406" s="1">
        <f>IF(SUMPRODUCT(--ISNUMBER(SEARCH({"LEADER"},C3406)))&gt;0,1,0)</f>
        <v>0</v>
      </c>
      <c r="J3406" t="str">
        <f t="shared" si="212"/>
        <v>2015</v>
      </c>
      <c r="K3406" t="str">
        <f t="shared" si="213"/>
        <v>10</v>
      </c>
      <c r="L3406" t="str">
        <f t="shared" si="214"/>
        <v>04</v>
      </c>
      <c r="M3406" s="2">
        <f t="shared" si="215"/>
        <v>42281.625</v>
      </c>
      <c r="N3406" s="1">
        <f>IF(SUMPRODUCT(--ISNUMBER(SEARCH({"nasdaq.com","bloomberg.com","wsj.com","seekingalpha.com","valuewalk.com","reuters.com","forbes.com","marketwatch.com","investopedia.com","businessinsider.com","analystratings.com"},B3406)))&gt;0,1,0)</f>
        <v>0</v>
      </c>
      <c r="O3406" t="s">
        <v>3935</v>
      </c>
    </row>
    <row r="3407" spans="1:15" x14ac:dyDescent="0.35">
      <c r="A3407">
        <v>1.90615835777126</v>
      </c>
      <c r="B3407" t="s">
        <v>124</v>
      </c>
      <c r="C3407" t="s">
        <v>1431</v>
      </c>
      <c r="D3407">
        <v>20151214184500</v>
      </c>
      <c r="E3407" s="1">
        <f>IF(SUMPRODUCT(--ISNUMBER(SEARCH({"ECON_EARNINGSREPORT","ECON_STOCKMARKET"},C3407)))&gt;0,1,0)</f>
        <v>1</v>
      </c>
      <c r="F3407" s="1">
        <f>IF(SUMPRODUCT(--ISNUMBER(SEARCH({"ENV_"},C3407)))&gt;0,1,0)</f>
        <v>0</v>
      </c>
      <c r="G3407" s="1">
        <f>IF(SUMPRODUCT(--ISNUMBER(SEARCH({"DISCRIMINATION","HARASSMENT","HATE_SPEECH","GENDER_VIOLENCE"},C3407)))&gt;0,1,0)</f>
        <v>0</v>
      </c>
      <c r="H3407" s="1">
        <f>IF(SUMPRODUCT(--ISNUMBER(SEARCH({"LEGALIZE","LEGISLATION","TRIAL"},C3407)))&gt;0,1,0)</f>
        <v>0</v>
      </c>
      <c r="I3407" s="1">
        <f>IF(SUMPRODUCT(--ISNUMBER(SEARCH({"LEADER"},C3407)))&gt;0,1,0)</f>
        <v>1</v>
      </c>
      <c r="J3407" t="str">
        <f t="shared" si="212"/>
        <v>2015</v>
      </c>
      <c r="K3407" t="str">
        <f t="shared" si="213"/>
        <v>12</v>
      </c>
      <c r="L3407" t="str">
        <f t="shared" si="214"/>
        <v>14</v>
      </c>
      <c r="M3407" s="2">
        <f t="shared" si="215"/>
        <v>42352.78125</v>
      </c>
      <c r="N3407" s="1">
        <f>IF(SUMPRODUCT(--ISNUMBER(SEARCH({"nasdaq.com","bloomberg.com","wsj.com","seekingalpha.com","valuewalk.com","reuters.com","forbes.com","marketwatch.com","investopedia.com","businessinsider.com","analystratings.com"},B3407)))&gt;0,1,0)</f>
        <v>0</v>
      </c>
      <c r="O3407" t="s">
        <v>3935</v>
      </c>
    </row>
    <row r="3408" spans="1:15" x14ac:dyDescent="0.35">
      <c r="A3408">
        <v>-0.88757396449704096</v>
      </c>
      <c r="B3408" t="s">
        <v>1920</v>
      </c>
      <c r="C3408" t="s">
        <v>2456</v>
      </c>
      <c r="D3408">
        <v>20151126141500</v>
      </c>
      <c r="E3408" s="1">
        <f>IF(SUMPRODUCT(--ISNUMBER(SEARCH({"ECON_EARNINGSREPORT","ECON_STOCKMARKET"},C3408)))&gt;0,1,0)</f>
        <v>1</v>
      </c>
      <c r="F3408" s="1">
        <f>IF(SUMPRODUCT(--ISNUMBER(SEARCH({"ENV_"},C3408)))&gt;0,1,0)</f>
        <v>0</v>
      </c>
      <c r="G3408" s="1">
        <f>IF(SUMPRODUCT(--ISNUMBER(SEARCH({"DISCRIMINATION","HARASSMENT","HATE_SPEECH","GENDER_VIOLENCE"},C3408)))&gt;0,1,0)</f>
        <v>0</v>
      </c>
      <c r="H3408" s="1">
        <f>IF(SUMPRODUCT(--ISNUMBER(SEARCH({"LEGALIZE","LEGISLATION","TRIAL"},C3408)))&gt;0,1,0)</f>
        <v>0</v>
      </c>
      <c r="I3408" s="1">
        <f>IF(SUMPRODUCT(--ISNUMBER(SEARCH({"LEADER"},C3408)))&gt;0,1,0)</f>
        <v>0</v>
      </c>
      <c r="J3408" t="str">
        <f t="shared" si="212"/>
        <v>2015</v>
      </c>
      <c r="K3408" t="str">
        <f t="shared" si="213"/>
        <v>11</v>
      </c>
      <c r="L3408" t="str">
        <f t="shared" si="214"/>
        <v>26</v>
      </c>
      <c r="M3408" s="2">
        <f t="shared" si="215"/>
        <v>42334.59375</v>
      </c>
      <c r="N3408" s="1">
        <f>IF(SUMPRODUCT(--ISNUMBER(SEARCH({"nasdaq.com","bloomberg.com","wsj.com","seekingalpha.com","valuewalk.com","reuters.com","forbes.com","marketwatch.com","investopedia.com","businessinsider.com","analystratings.com"},B3408)))&gt;0,1,0)</f>
        <v>0</v>
      </c>
      <c r="O3408" t="s">
        <v>3935</v>
      </c>
    </row>
    <row r="3409" spans="1:15" x14ac:dyDescent="0.35">
      <c r="A3409">
        <v>-2.0408163265306101</v>
      </c>
      <c r="B3409" t="s">
        <v>2601</v>
      </c>
      <c r="C3409" t="s">
        <v>3022</v>
      </c>
      <c r="D3409">
        <v>20150714163000</v>
      </c>
      <c r="E3409" s="1">
        <f>IF(SUMPRODUCT(--ISNUMBER(SEARCH({"ECON_EARNINGSREPORT","ECON_STOCKMARKET"},C3409)))&gt;0,1,0)</f>
        <v>1</v>
      </c>
      <c r="F3409" s="1">
        <f>IF(SUMPRODUCT(--ISNUMBER(SEARCH({"ENV_"},C3409)))&gt;0,1,0)</f>
        <v>0</v>
      </c>
      <c r="G3409" s="1">
        <f>IF(SUMPRODUCT(--ISNUMBER(SEARCH({"DISCRIMINATION","HARASSMENT","HATE_SPEECH","GENDER_VIOLENCE"},C3409)))&gt;0,1,0)</f>
        <v>0</v>
      </c>
      <c r="H3409" s="1">
        <f>IF(SUMPRODUCT(--ISNUMBER(SEARCH({"LEGALIZE","LEGISLATION","TRIAL"},C3409)))&gt;0,1,0)</f>
        <v>0</v>
      </c>
      <c r="I3409" s="1">
        <f>IF(SUMPRODUCT(--ISNUMBER(SEARCH({"LEADER"},C3409)))&gt;0,1,0)</f>
        <v>0</v>
      </c>
      <c r="J3409" t="str">
        <f t="shared" si="212"/>
        <v>2015</v>
      </c>
      <c r="K3409" t="str">
        <f t="shared" si="213"/>
        <v>07</v>
      </c>
      <c r="L3409" t="str">
        <f t="shared" si="214"/>
        <v>14</v>
      </c>
      <c r="M3409" s="2">
        <f t="shared" si="215"/>
        <v>42199.6875</v>
      </c>
      <c r="N3409" s="1">
        <f>IF(SUMPRODUCT(--ISNUMBER(SEARCH({"nasdaq.com","bloomberg.com","wsj.com","seekingalpha.com","valuewalk.com","reuters.com","forbes.com","marketwatch.com","investopedia.com","businessinsider.com","analystratings.com"},B3409)))&gt;0,1,0)</f>
        <v>0</v>
      </c>
      <c r="O3409" t="s">
        <v>3935</v>
      </c>
    </row>
    <row r="3410" spans="1:15" x14ac:dyDescent="0.35">
      <c r="A3410">
        <v>-0.80971659919028305</v>
      </c>
      <c r="B3410" t="s">
        <v>3100</v>
      </c>
      <c r="C3410" t="s">
        <v>3101</v>
      </c>
      <c r="D3410">
        <v>20151224171500</v>
      </c>
      <c r="E3410" s="1">
        <f>IF(SUMPRODUCT(--ISNUMBER(SEARCH({"ECON_EARNINGSREPORT","ECON_STOCKMARKET"},C3410)))&gt;0,1,0)</f>
        <v>1</v>
      </c>
      <c r="F3410" s="1">
        <f>IF(SUMPRODUCT(--ISNUMBER(SEARCH({"ENV_"},C3410)))&gt;0,1,0)</f>
        <v>0</v>
      </c>
      <c r="G3410" s="1">
        <f>IF(SUMPRODUCT(--ISNUMBER(SEARCH({"DISCRIMINATION","HARASSMENT","HATE_SPEECH","GENDER_VIOLENCE"},C3410)))&gt;0,1,0)</f>
        <v>0</v>
      </c>
      <c r="H3410" s="1">
        <f>IF(SUMPRODUCT(--ISNUMBER(SEARCH({"LEGALIZE","LEGISLATION","TRIAL"},C3410)))&gt;0,1,0)</f>
        <v>0</v>
      </c>
      <c r="I3410" s="1">
        <f>IF(SUMPRODUCT(--ISNUMBER(SEARCH({"LEADER"},C3410)))&gt;0,1,0)</f>
        <v>0</v>
      </c>
      <c r="J3410" t="str">
        <f t="shared" si="212"/>
        <v>2015</v>
      </c>
      <c r="K3410" t="str">
        <f t="shared" si="213"/>
        <v>12</v>
      </c>
      <c r="L3410" t="str">
        <f t="shared" si="214"/>
        <v>24</v>
      </c>
      <c r="M3410" s="2">
        <f t="shared" si="215"/>
        <v>42362.71875</v>
      </c>
      <c r="N3410" s="1">
        <f>IF(SUMPRODUCT(--ISNUMBER(SEARCH({"nasdaq.com","bloomberg.com","wsj.com","seekingalpha.com","valuewalk.com","reuters.com","forbes.com","marketwatch.com","investopedia.com","businessinsider.com","analystratings.com"},B3410)))&gt;0,1,0)</f>
        <v>0</v>
      </c>
      <c r="O3410" t="s">
        <v>3935</v>
      </c>
    </row>
    <row r="3411" spans="1:15" x14ac:dyDescent="0.35">
      <c r="A3411">
        <v>-0.60728744939271295</v>
      </c>
      <c r="B3411" t="s">
        <v>8</v>
      </c>
      <c r="C3411" t="s">
        <v>3102</v>
      </c>
      <c r="D3411">
        <v>20151223141500</v>
      </c>
      <c r="E3411" s="1">
        <f>IF(SUMPRODUCT(--ISNUMBER(SEARCH({"ECON_EARNINGSREPORT","ECON_STOCKMARKET"},C3411)))&gt;0,1,0)</f>
        <v>1</v>
      </c>
      <c r="F3411" s="1">
        <f>IF(SUMPRODUCT(--ISNUMBER(SEARCH({"ENV_"},C3411)))&gt;0,1,0)</f>
        <v>0</v>
      </c>
      <c r="G3411" s="1">
        <f>IF(SUMPRODUCT(--ISNUMBER(SEARCH({"DISCRIMINATION","HARASSMENT","HATE_SPEECH","GENDER_VIOLENCE"},C3411)))&gt;0,1,0)</f>
        <v>0</v>
      </c>
      <c r="H3411" s="1">
        <f>IF(SUMPRODUCT(--ISNUMBER(SEARCH({"LEGALIZE","LEGISLATION","TRIAL"},C3411)))&gt;0,1,0)</f>
        <v>0</v>
      </c>
      <c r="I3411" s="1">
        <f>IF(SUMPRODUCT(--ISNUMBER(SEARCH({"LEADER"},C3411)))&gt;0,1,0)</f>
        <v>0</v>
      </c>
      <c r="J3411" t="str">
        <f t="shared" si="212"/>
        <v>2015</v>
      </c>
      <c r="K3411" t="str">
        <f t="shared" si="213"/>
        <v>12</v>
      </c>
      <c r="L3411" t="str">
        <f t="shared" si="214"/>
        <v>23</v>
      </c>
      <c r="M3411" s="2">
        <f t="shared" si="215"/>
        <v>42361.59375</v>
      </c>
      <c r="N3411" s="1">
        <f>IF(SUMPRODUCT(--ISNUMBER(SEARCH({"nasdaq.com","bloomberg.com","wsj.com","seekingalpha.com","valuewalk.com","reuters.com","forbes.com","marketwatch.com","investopedia.com","businessinsider.com","analystratings.com"},B3411)))&gt;0,1,0)</f>
        <v>0</v>
      </c>
      <c r="O3411" t="s">
        <v>3935</v>
      </c>
    </row>
    <row r="3412" spans="1:15" x14ac:dyDescent="0.35">
      <c r="A3412">
        <v>3.3333333333333299</v>
      </c>
      <c r="B3412" t="s">
        <v>1633</v>
      </c>
      <c r="D3412">
        <v>20150311173000</v>
      </c>
      <c r="E3412" s="1">
        <f>IF(SUMPRODUCT(--ISNUMBER(SEARCH({"ECON_EARNINGSREPORT","ECON_STOCKMARKET"},C3412)))&gt;0,1,0)</f>
        <v>0</v>
      </c>
      <c r="F3412" s="1">
        <f>IF(SUMPRODUCT(--ISNUMBER(SEARCH({"ENV_"},C3412)))&gt;0,1,0)</f>
        <v>0</v>
      </c>
      <c r="G3412" s="1">
        <f>IF(SUMPRODUCT(--ISNUMBER(SEARCH({"DISCRIMINATION","HARASSMENT","HATE_SPEECH","GENDER_VIOLENCE"},C3412)))&gt;0,1,0)</f>
        <v>0</v>
      </c>
      <c r="H3412" s="1">
        <f>IF(SUMPRODUCT(--ISNUMBER(SEARCH({"LEGALIZE","LEGISLATION","TRIAL"},C3412)))&gt;0,1,0)</f>
        <v>0</v>
      </c>
      <c r="I3412" s="1">
        <f>IF(SUMPRODUCT(--ISNUMBER(SEARCH({"LEADER"},C3412)))&gt;0,1,0)</f>
        <v>0</v>
      </c>
      <c r="J3412" t="str">
        <f t="shared" si="212"/>
        <v>2015</v>
      </c>
      <c r="K3412" t="str">
        <f t="shared" si="213"/>
        <v>03</v>
      </c>
      <c r="L3412" t="str">
        <f t="shared" si="214"/>
        <v>11</v>
      </c>
      <c r="M3412" s="2">
        <f t="shared" si="215"/>
        <v>42074.729166666664</v>
      </c>
      <c r="N3412" s="1">
        <f>IF(SUMPRODUCT(--ISNUMBER(SEARCH({"nasdaq.com","bloomberg.com","wsj.com","seekingalpha.com","valuewalk.com","reuters.com","forbes.com","marketwatch.com","investopedia.com","businessinsider.com","analystratings.com"},B3412)))&gt;0,1,0)</f>
        <v>0</v>
      </c>
      <c r="O3412" t="s">
        <v>3935</v>
      </c>
    </row>
    <row r="3413" spans="1:15" x14ac:dyDescent="0.35">
      <c r="A3413">
        <v>1.54798761609907</v>
      </c>
      <c r="B3413" t="s">
        <v>85</v>
      </c>
      <c r="C3413" t="s">
        <v>3103</v>
      </c>
      <c r="D3413">
        <v>20160520183000</v>
      </c>
      <c r="E3413" s="1">
        <f>IF(SUMPRODUCT(--ISNUMBER(SEARCH({"ECON_EARNINGSREPORT","ECON_STOCKMARKET"},C3413)))&gt;0,1,0)</f>
        <v>1</v>
      </c>
      <c r="F3413" s="1">
        <f>IF(SUMPRODUCT(--ISNUMBER(SEARCH({"ENV_"},C3413)))&gt;0,1,0)</f>
        <v>0</v>
      </c>
      <c r="G3413" s="1">
        <f>IF(SUMPRODUCT(--ISNUMBER(SEARCH({"DISCRIMINATION","HARASSMENT","HATE_SPEECH","GENDER_VIOLENCE"},C3413)))&gt;0,1,0)</f>
        <v>0</v>
      </c>
      <c r="H3413" s="1">
        <f>IF(SUMPRODUCT(--ISNUMBER(SEARCH({"LEGALIZE","LEGISLATION","TRIAL"},C3413)))&gt;0,1,0)</f>
        <v>0</v>
      </c>
      <c r="I3413" s="1">
        <f>IF(SUMPRODUCT(--ISNUMBER(SEARCH({"LEADER"},C3413)))&gt;0,1,0)</f>
        <v>0</v>
      </c>
      <c r="J3413" t="str">
        <f t="shared" si="212"/>
        <v>2016</v>
      </c>
      <c r="K3413" t="str">
        <f t="shared" si="213"/>
        <v>05</v>
      </c>
      <c r="L3413" t="str">
        <f t="shared" si="214"/>
        <v>20</v>
      </c>
      <c r="M3413" s="2">
        <f t="shared" si="215"/>
        <v>42510.770833333336</v>
      </c>
      <c r="N3413" s="1">
        <f>IF(SUMPRODUCT(--ISNUMBER(SEARCH({"nasdaq.com","bloomberg.com","wsj.com","seekingalpha.com","valuewalk.com","reuters.com","forbes.com","marketwatch.com","investopedia.com","businessinsider.com","analystratings.com"},B3413)))&gt;0,1,0)</f>
        <v>0</v>
      </c>
      <c r="O3413" t="s">
        <v>3935</v>
      </c>
    </row>
    <row r="3414" spans="1:15" x14ac:dyDescent="0.35">
      <c r="A3414">
        <v>1.4347202295552399</v>
      </c>
      <c r="B3414" t="s">
        <v>11</v>
      </c>
      <c r="C3414" t="s">
        <v>3104</v>
      </c>
      <c r="D3414">
        <v>20150805200000</v>
      </c>
      <c r="E3414" s="1">
        <f>IF(SUMPRODUCT(--ISNUMBER(SEARCH({"ECON_EARNINGSREPORT","ECON_STOCKMARKET"},C3414)))&gt;0,1,0)</f>
        <v>0</v>
      </c>
      <c r="F3414" s="1">
        <f>IF(SUMPRODUCT(--ISNUMBER(SEARCH({"ENV_"},C3414)))&gt;0,1,0)</f>
        <v>0</v>
      </c>
      <c r="G3414" s="1">
        <f>IF(SUMPRODUCT(--ISNUMBER(SEARCH({"DISCRIMINATION","HARASSMENT","HATE_SPEECH","GENDER_VIOLENCE"},C3414)))&gt;0,1,0)</f>
        <v>0</v>
      </c>
      <c r="H3414" s="1">
        <f>IF(SUMPRODUCT(--ISNUMBER(SEARCH({"LEGALIZE","LEGISLATION","TRIAL"},C3414)))&gt;0,1,0)</f>
        <v>0</v>
      </c>
      <c r="I3414" s="1">
        <f>IF(SUMPRODUCT(--ISNUMBER(SEARCH({"LEADER"},C3414)))&gt;0,1,0)</f>
        <v>0</v>
      </c>
      <c r="J3414" t="str">
        <f t="shared" si="212"/>
        <v>2015</v>
      </c>
      <c r="K3414" t="str">
        <f t="shared" si="213"/>
        <v>08</v>
      </c>
      <c r="L3414" t="str">
        <f t="shared" si="214"/>
        <v>05</v>
      </c>
      <c r="M3414" s="2">
        <f t="shared" si="215"/>
        <v>42221.833333333336</v>
      </c>
      <c r="N3414" s="1">
        <f>IF(SUMPRODUCT(--ISNUMBER(SEARCH({"nasdaq.com","bloomberg.com","wsj.com","seekingalpha.com","valuewalk.com","reuters.com","forbes.com","marketwatch.com","investopedia.com","businessinsider.com","analystratings.com"},B3414)))&gt;0,1,0)</f>
        <v>0</v>
      </c>
      <c r="O3414" t="s">
        <v>3935</v>
      </c>
    </row>
    <row r="3415" spans="1:15" x14ac:dyDescent="0.35">
      <c r="A3415">
        <v>0.70422535211267601</v>
      </c>
      <c r="B3415" t="s">
        <v>2013</v>
      </c>
      <c r="C3415" t="s">
        <v>3105</v>
      </c>
      <c r="D3415">
        <v>20151230101500</v>
      </c>
      <c r="E3415" s="1">
        <f>IF(SUMPRODUCT(--ISNUMBER(SEARCH({"ECON_EARNINGSREPORT","ECON_STOCKMARKET"},C3415)))&gt;0,1,0)</f>
        <v>1</v>
      </c>
      <c r="F3415" s="1">
        <f>IF(SUMPRODUCT(--ISNUMBER(SEARCH({"ENV_"},C3415)))&gt;0,1,0)</f>
        <v>0</v>
      </c>
      <c r="G3415" s="1">
        <f>IF(SUMPRODUCT(--ISNUMBER(SEARCH({"DISCRIMINATION","HARASSMENT","HATE_SPEECH","GENDER_VIOLENCE"},C3415)))&gt;0,1,0)</f>
        <v>0</v>
      </c>
      <c r="H3415" s="1">
        <f>IF(SUMPRODUCT(--ISNUMBER(SEARCH({"LEGALIZE","LEGISLATION","TRIAL"},C3415)))&gt;0,1,0)</f>
        <v>1</v>
      </c>
      <c r="I3415" s="1">
        <f>IF(SUMPRODUCT(--ISNUMBER(SEARCH({"LEADER"},C3415)))&gt;0,1,0)</f>
        <v>0</v>
      </c>
      <c r="J3415" t="str">
        <f t="shared" si="212"/>
        <v>2015</v>
      </c>
      <c r="K3415" t="str">
        <f t="shared" si="213"/>
        <v>12</v>
      </c>
      <c r="L3415" t="str">
        <f t="shared" si="214"/>
        <v>30</v>
      </c>
      <c r="M3415" s="2">
        <f t="shared" si="215"/>
        <v>42368.427083333336</v>
      </c>
      <c r="N3415" s="1">
        <f>IF(SUMPRODUCT(--ISNUMBER(SEARCH({"nasdaq.com","bloomberg.com","wsj.com","seekingalpha.com","valuewalk.com","reuters.com","forbes.com","marketwatch.com","investopedia.com","businessinsider.com","analystratings.com"},B3415)))&gt;0,1,0)</f>
        <v>0</v>
      </c>
      <c r="O3415" t="s">
        <v>3935</v>
      </c>
    </row>
    <row r="3416" spans="1:15" x14ac:dyDescent="0.35">
      <c r="A3416">
        <v>1.24555160142349</v>
      </c>
      <c r="B3416" t="s">
        <v>294</v>
      </c>
      <c r="C3416" t="s">
        <v>3106</v>
      </c>
      <c r="D3416">
        <v>20151002141500</v>
      </c>
      <c r="E3416" s="1">
        <f>IF(SUMPRODUCT(--ISNUMBER(SEARCH({"ECON_EARNINGSREPORT","ECON_STOCKMARKET"},C3416)))&gt;0,1,0)</f>
        <v>1</v>
      </c>
      <c r="F3416" s="1">
        <f>IF(SUMPRODUCT(--ISNUMBER(SEARCH({"ENV_"},C3416)))&gt;0,1,0)</f>
        <v>0</v>
      </c>
      <c r="G3416" s="1">
        <f>IF(SUMPRODUCT(--ISNUMBER(SEARCH({"DISCRIMINATION","HARASSMENT","HATE_SPEECH","GENDER_VIOLENCE"},C3416)))&gt;0,1,0)</f>
        <v>0</v>
      </c>
      <c r="H3416" s="1">
        <f>IF(SUMPRODUCT(--ISNUMBER(SEARCH({"LEGALIZE","LEGISLATION","TRIAL"},C3416)))&gt;0,1,0)</f>
        <v>0</v>
      </c>
      <c r="I3416" s="1">
        <f>IF(SUMPRODUCT(--ISNUMBER(SEARCH({"LEADER"},C3416)))&gt;0,1,0)</f>
        <v>0</v>
      </c>
      <c r="J3416" t="str">
        <f t="shared" si="212"/>
        <v>2015</v>
      </c>
      <c r="K3416" t="str">
        <f t="shared" si="213"/>
        <v>10</v>
      </c>
      <c r="L3416" t="str">
        <f t="shared" si="214"/>
        <v>02</v>
      </c>
      <c r="M3416" s="2">
        <f t="shared" si="215"/>
        <v>42279.59375</v>
      </c>
      <c r="N3416" s="1">
        <f>IF(SUMPRODUCT(--ISNUMBER(SEARCH({"nasdaq.com","bloomberg.com","wsj.com","seekingalpha.com","valuewalk.com","reuters.com","forbes.com","marketwatch.com","investopedia.com","businessinsider.com","analystratings.com"},B3416)))&gt;0,1,0)</f>
        <v>0</v>
      </c>
      <c r="O3416" t="s">
        <v>3935</v>
      </c>
    </row>
    <row r="3417" spans="1:15" x14ac:dyDescent="0.35">
      <c r="A3417">
        <v>-2.5157232704402501</v>
      </c>
      <c r="B3417" t="s">
        <v>76</v>
      </c>
      <c r="C3417" t="s">
        <v>3107</v>
      </c>
      <c r="D3417">
        <v>20160216231500</v>
      </c>
      <c r="E3417" s="1">
        <f>IF(SUMPRODUCT(--ISNUMBER(SEARCH({"ECON_EARNINGSREPORT","ECON_STOCKMARKET"},C3417)))&gt;0,1,0)</f>
        <v>0</v>
      </c>
      <c r="F3417" s="1">
        <f>IF(SUMPRODUCT(--ISNUMBER(SEARCH({"ENV_"},C3417)))&gt;0,1,0)</f>
        <v>0</v>
      </c>
      <c r="G3417" s="1">
        <f>IF(SUMPRODUCT(--ISNUMBER(SEARCH({"DISCRIMINATION","HARASSMENT","HATE_SPEECH","GENDER_VIOLENCE"},C3417)))&gt;0,1,0)</f>
        <v>0</v>
      </c>
      <c r="H3417" s="1">
        <f>IF(SUMPRODUCT(--ISNUMBER(SEARCH({"LEGALIZE","LEGISLATION","TRIAL"},C3417)))&gt;0,1,0)</f>
        <v>0</v>
      </c>
      <c r="I3417" s="1">
        <f>IF(SUMPRODUCT(--ISNUMBER(SEARCH({"LEADER"},C3417)))&gt;0,1,0)</f>
        <v>0</v>
      </c>
      <c r="J3417" t="str">
        <f t="shared" si="212"/>
        <v>2016</v>
      </c>
      <c r="K3417" t="str">
        <f t="shared" si="213"/>
        <v>02</v>
      </c>
      <c r="L3417" t="str">
        <f t="shared" si="214"/>
        <v>16</v>
      </c>
      <c r="M3417" s="2">
        <f t="shared" si="215"/>
        <v>42416.96875</v>
      </c>
      <c r="N3417" s="1">
        <f>IF(SUMPRODUCT(--ISNUMBER(SEARCH({"nasdaq.com","bloomberg.com","wsj.com","seekingalpha.com","valuewalk.com","reuters.com","forbes.com","marketwatch.com","investopedia.com","businessinsider.com","analystratings.com"},B3417)))&gt;0,1,0)</f>
        <v>0</v>
      </c>
      <c r="O3417" t="s">
        <v>3935</v>
      </c>
    </row>
    <row r="3418" spans="1:15" x14ac:dyDescent="0.35">
      <c r="A3418">
        <v>0.84925690021231404</v>
      </c>
      <c r="B3418" t="s">
        <v>1480</v>
      </c>
      <c r="C3418" t="s">
        <v>3108</v>
      </c>
      <c r="D3418">
        <v>20150615211500</v>
      </c>
      <c r="E3418" s="1">
        <f>IF(SUMPRODUCT(--ISNUMBER(SEARCH({"ECON_EARNINGSREPORT","ECON_STOCKMARKET"},C3418)))&gt;0,1,0)</f>
        <v>0</v>
      </c>
      <c r="F3418" s="1">
        <f>IF(SUMPRODUCT(--ISNUMBER(SEARCH({"ENV_"},C3418)))&gt;0,1,0)</f>
        <v>0</v>
      </c>
      <c r="G3418" s="1">
        <f>IF(SUMPRODUCT(--ISNUMBER(SEARCH({"DISCRIMINATION","HARASSMENT","HATE_SPEECH","GENDER_VIOLENCE"},C3418)))&gt;0,1,0)</f>
        <v>0</v>
      </c>
      <c r="H3418" s="1">
        <f>IF(SUMPRODUCT(--ISNUMBER(SEARCH({"LEGALIZE","LEGISLATION","TRIAL"},C3418)))&gt;0,1,0)</f>
        <v>0</v>
      </c>
      <c r="I3418" s="1">
        <f>IF(SUMPRODUCT(--ISNUMBER(SEARCH({"LEADER"},C3418)))&gt;0,1,0)</f>
        <v>0</v>
      </c>
      <c r="J3418" t="str">
        <f t="shared" si="212"/>
        <v>2015</v>
      </c>
      <c r="K3418" t="str">
        <f t="shared" si="213"/>
        <v>06</v>
      </c>
      <c r="L3418" t="str">
        <f t="shared" si="214"/>
        <v>15</v>
      </c>
      <c r="M3418" s="2">
        <f t="shared" si="215"/>
        <v>42170.885416666664</v>
      </c>
      <c r="N3418" s="1">
        <f>IF(SUMPRODUCT(--ISNUMBER(SEARCH({"nasdaq.com","bloomberg.com","wsj.com","seekingalpha.com","valuewalk.com","reuters.com","forbes.com","marketwatch.com","investopedia.com","businessinsider.com","analystratings.com"},B3418)))&gt;0,1,0)</f>
        <v>0</v>
      </c>
      <c r="O3418" t="s">
        <v>3935</v>
      </c>
    </row>
    <row r="3419" spans="1:15" x14ac:dyDescent="0.35">
      <c r="A3419">
        <v>1.0430247718383301</v>
      </c>
      <c r="B3419" t="s">
        <v>63</v>
      </c>
      <c r="C3419" t="s">
        <v>3109</v>
      </c>
      <c r="D3419">
        <v>20160521034500</v>
      </c>
      <c r="E3419" s="1">
        <f>IF(SUMPRODUCT(--ISNUMBER(SEARCH({"ECON_EARNINGSREPORT","ECON_STOCKMARKET"},C3419)))&gt;0,1,0)</f>
        <v>1</v>
      </c>
      <c r="F3419" s="1">
        <f>IF(SUMPRODUCT(--ISNUMBER(SEARCH({"ENV_"},C3419)))&gt;0,1,0)</f>
        <v>0</v>
      </c>
      <c r="G3419" s="1">
        <f>IF(SUMPRODUCT(--ISNUMBER(SEARCH({"DISCRIMINATION","HARASSMENT","HATE_SPEECH","GENDER_VIOLENCE"},C3419)))&gt;0,1,0)</f>
        <v>0</v>
      </c>
      <c r="H3419" s="1">
        <f>IF(SUMPRODUCT(--ISNUMBER(SEARCH({"LEGALIZE","LEGISLATION","TRIAL"},C3419)))&gt;0,1,0)</f>
        <v>0</v>
      </c>
      <c r="I3419" s="1">
        <f>IF(SUMPRODUCT(--ISNUMBER(SEARCH({"LEADER"},C3419)))&gt;0,1,0)</f>
        <v>0</v>
      </c>
      <c r="J3419" t="str">
        <f t="shared" si="212"/>
        <v>2016</v>
      </c>
      <c r="K3419" t="str">
        <f t="shared" si="213"/>
        <v>05</v>
      </c>
      <c r="L3419" t="str">
        <f t="shared" si="214"/>
        <v>21</v>
      </c>
      <c r="M3419" s="2">
        <f t="shared" si="215"/>
        <v>42511.15625</v>
      </c>
      <c r="N3419" s="1">
        <f>IF(SUMPRODUCT(--ISNUMBER(SEARCH({"nasdaq.com","bloomberg.com","wsj.com","seekingalpha.com","valuewalk.com","reuters.com","forbes.com","marketwatch.com","investopedia.com","businessinsider.com","analystratings.com"},B3419)))&gt;0,1,0)</f>
        <v>0</v>
      </c>
      <c r="O3419" t="s">
        <v>3935</v>
      </c>
    </row>
    <row r="3420" spans="1:15" x14ac:dyDescent="0.35">
      <c r="A3420">
        <v>1.2048192771084301</v>
      </c>
      <c r="B3420" t="s">
        <v>21</v>
      </c>
      <c r="C3420" t="s">
        <v>3110</v>
      </c>
      <c r="D3420">
        <v>20160602080000</v>
      </c>
      <c r="E3420" s="1">
        <f>IF(SUMPRODUCT(--ISNUMBER(SEARCH({"ECON_EARNINGSREPORT","ECON_STOCKMARKET"},C3420)))&gt;0,1,0)</f>
        <v>0</v>
      </c>
      <c r="F3420" s="1">
        <f>IF(SUMPRODUCT(--ISNUMBER(SEARCH({"ENV_"},C3420)))&gt;0,1,0)</f>
        <v>0</v>
      </c>
      <c r="G3420" s="1">
        <f>IF(SUMPRODUCT(--ISNUMBER(SEARCH({"DISCRIMINATION","HARASSMENT","HATE_SPEECH","GENDER_VIOLENCE"},C3420)))&gt;0,1,0)</f>
        <v>0</v>
      </c>
      <c r="H3420" s="1">
        <f>IF(SUMPRODUCT(--ISNUMBER(SEARCH({"LEGALIZE","LEGISLATION","TRIAL"},C3420)))&gt;0,1,0)</f>
        <v>0</v>
      </c>
      <c r="I3420" s="1">
        <f>IF(SUMPRODUCT(--ISNUMBER(SEARCH({"LEADER"},C3420)))&gt;0,1,0)</f>
        <v>0</v>
      </c>
      <c r="J3420" t="str">
        <f t="shared" si="212"/>
        <v>2016</v>
      </c>
      <c r="K3420" t="str">
        <f t="shared" si="213"/>
        <v>06</v>
      </c>
      <c r="L3420" t="str">
        <f t="shared" si="214"/>
        <v>02</v>
      </c>
      <c r="M3420" s="2">
        <f t="shared" si="215"/>
        <v>42523.333333333336</v>
      </c>
      <c r="N3420" s="1">
        <f>IF(SUMPRODUCT(--ISNUMBER(SEARCH({"nasdaq.com","bloomberg.com","wsj.com","seekingalpha.com","valuewalk.com","reuters.com","forbes.com","marketwatch.com","investopedia.com","businessinsider.com","analystratings.com"},B3420)))&gt;0,1,0)</f>
        <v>0</v>
      </c>
      <c r="O3420" t="s">
        <v>3935</v>
      </c>
    </row>
    <row r="3421" spans="1:15" x14ac:dyDescent="0.35">
      <c r="A3421">
        <v>1.84119677790564</v>
      </c>
      <c r="B3421" t="s">
        <v>1710</v>
      </c>
      <c r="C3421" t="s">
        <v>3111</v>
      </c>
      <c r="D3421">
        <v>20160303210000</v>
      </c>
      <c r="E3421" s="1">
        <f>IF(SUMPRODUCT(--ISNUMBER(SEARCH({"ECON_EARNINGSREPORT","ECON_STOCKMARKET"},C3421)))&gt;0,1,0)</f>
        <v>0</v>
      </c>
      <c r="F3421" s="1">
        <f>IF(SUMPRODUCT(--ISNUMBER(SEARCH({"ENV_"},C3421)))&gt;0,1,0)</f>
        <v>0</v>
      </c>
      <c r="G3421" s="1">
        <f>IF(SUMPRODUCT(--ISNUMBER(SEARCH({"DISCRIMINATION","HARASSMENT","HATE_SPEECH","GENDER_VIOLENCE"},C3421)))&gt;0,1,0)</f>
        <v>0</v>
      </c>
      <c r="H3421" s="1">
        <f>IF(SUMPRODUCT(--ISNUMBER(SEARCH({"LEGALIZE","LEGISLATION","TRIAL"},C3421)))&gt;0,1,0)</f>
        <v>0</v>
      </c>
      <c r="I3421" s="1">
        <f>IF(SUMPRODUCT(--ISNUMBER(SEARCH({"LEADER"},C3421)))&gt;0,1,0)</f>
        <v>0</v>
      </c>
      <c r="J3421" t="str">
        <f t="shared" si="212"/>
        <v>2016</v>
      </c>
      <c r="K3421" t="str">
        <f t="shared" si="213"/>
        <v>03</v>
      </c>
      <c r="L3421" t="str">
        <f t="shared" si="214"/>
        <v>03</v>
      </c>
      <c r="M3421" s="2">
        <f t="shared" si="215"/>
        <v>42432.875</v>
      </c>
      <c r="N3421" s="1">
        <f>IF(SUMPRODUCT(--ISNUMBER(SEARCH({"nasdaq.com","bloomberg.com","wsj.com","seekingalpha.com","valuewalk.com","reuters.com","forbes.com","marketwatch.com","investopedia.com","businessinsider.com","analystratings.com"},B3421)))&gt;0,1,0)</f>
        <v>0</v>
      </c>
      <c r="O3421" t="s">
        <v>3935</v>
      </c>
    </row>
    <row r="3422" spans="1:15" x14ac:dyDescent="0.35">
      <c r="A3422">
        <v>2.15154349859682</v>
      </c>
      <c r="B3422" t="s">
        <v>3112</v>
      </c>
      <c r="D3422">
        <v>20150708233000</v>
      </c>
      <c r="E3422" s="1">
        <f>IF(SUMPRODUCT(--ISNUMBER(SEARCH({"ECON_EARNINGSREPORT","ECON_STOCKMARKET"},C3422)))&gt;0,1,0)</f>
        <v>0</v>
      </c>
      <c r="F3422" s="1">
        <f>IF(SUMPRODUCT(--ISNUMBER(SEARCH({"ENV_"},C3422)))&gt;0,1,0)</f>
        <v>0</v>
      </c>
      <c r="G3422" s="1">
        <f>IF(SUMPRODUCT(--ISNUMBER(SEARCH({"DISCRIMINATION","HARASSMENT","HATE_SPEECH","GENDER_VIOLENCE"},C3422)))&gt;0,1,0)</f>
        <v>0</v>
      </c>
      <c r="H3422" s="1">
        <f>IF(SUMPRODUCT(--ISNUMBER(SEARCH({"LEGALIZE","LEGISLATION","TRIAL"},C3422)))&gt;0,1,0)</f>
        <v>0</v>
      </c>
      <c r="I3422" s="1">
        <f>IF(SUMPRODUCT(--ISNUMBER(SEARCH({"LEADER"},C3422)))&gt;0,1,0)</f>
        <v>0</v>
      </c>
      <c r="J3422" t="str">
        <f t="shared" si="212"/>
        <v>2015</v>
      </c>
      <c r="K3422" t="str">
        <f t="shared" si="213"/>
        <v>07</v>
      </c>
      <c r="L3422" t="str">
        <f t="shared" si="214"/>
        <v>08</v>
      </c>
      <c r="M3422" s="2">
        <f t="shared" si="215"/>
        <v>42193.979166666664</v>
      </c>
      <c r="N3422" s="1">
        <f>IF(SUMPRODUCT(--ISNUMBER(SEARCH({"nasdaq.com","bloomberg.com","wsj.com","seekingalpha.com","valuewalk.com","reuters.com","forbes.com","marketwatch.com","investopedia.com","businessinsider.com","analystratings.com"},B3422)))&gt;0,1,0)</f>
        <v>0</v>
      </c>
      <c r="O3422" t="s">
        <v>3935</v>
      </c>
    </row>
    <row r="3423" spans="1:15" x14ac:dyDescent="0.35">
      <c r="A3423">
        <v>1.16846169477748</v>
      </c>
      <c r="B3423" t="s">
        <v>107</v>
      </c>
      <c r="C3423" t="s">
        <v>3113</v>
      </c>
      <c r="D3423">
        <v>20160331044500</v>
      </c>
      <c r="E3423" s="1">
        <f>IF(SUMPRODUCT(--ISNUMBER(SEARCH({"ECON_EARNINGSREPORT","ECON_STOCKMARKET"},C3423)))&gt;0,1,0)</f>
        <v>0</v>
      </c>
      <c r="F3423" s="1">
        <f>IF(SUMPRODUCT(--ISNUMBER(SEARCH({"ENV_"},C3423)))&gt;0,1,0)</f>
        <v>0</v>
      </c>
      <c r="G3423" s="1">
        <f>IF(SUMPRODUCT(--ISNUMBER(SEARCH({"DISCRIMINATION","HARASSMENT","HATE_SPEECH","GENDER_VIOLENCE"},C3423)))&gt;0,1,0)</f>
        <v>0</v>
      </c>
      <c r="H3423" s="1">
        <f>IF(SUMPRODUCT(--ISNUMBER(SEARCH({"LEGALIZE","LEGISLATION","TRIAL"},C3423)))&gt;0,1,0)</f>
        <v>0</v>
      </c>
      <c r="I3423" s="1">
        <f>IF(SUMPRODUCT(--ISNUMBER(SEARCH({"LEADER"},C3423)))&gt;0,1,0)</f>
        <v>0</v>
      </c>
      <c r="J3423" t="str">
        <f t="shared" si="212"/>
        <v>2016</v>
      </c>
      <c r="K3423" t="str">
        <f t="shared" si="213"/>
        <v>03</v>
      </c>
      <c r="L3423" t="str">
        <f t="shared" si="214"/>
        <v>31</v>
      </c>
      <c r="M3423" s="2">
        <f t="shared" si="215"/>
        <v>42460.197916666664</v>
      </c>
      <c r="N3423" s="1">
        <f>IF(SUMPRODUCT(--ISNUMBER(SEARCH({"nasdaq.com","bloomberg.com","wsj.com","seekingalpha.com","valuewalk.com","reuters.com","forbes.com","marketwatch.com","investopedia.com","businessinsider.com","analystratings.com"},B3423)))&gt;0,1,0)</f>
        <v>1</v>
      </c>
      <c r="O3423" t="s">
        <v>3935</v>
      </c>
    </row>
    <row r="3424" spans="1:15" x14ac:dyDescent="0.35">
      <c r="A3424">
        <v>-2.3529411764705901</v>
      </c>
      <c r="B3424" t="s">
        <v>2272</v>
      </c>
      <c r="C3424" t="s">
        <v>3114</v>
      </c>
      <c r="D3424">
        <v>20150714134500</v>
      </c>
      <c r="E3424" s="1">
        <f>IF(SUMPRODUCT(--ISNUMBER(SEARCH({"ECON_EARNINGSREPORT","ECON_STOCKMARKET"},C3424)))&gt;0,1,0)</f>
        <v>0</v>
      </c>
      <c r="F3424" s="1">
        <f>IF(SUMPRODUCT(--ISNUMBER(SEARCH({"ENV_"},C3424)))&gt;0,1,0)</f>
        <v>0</v>
      </c>
      <c r="G3424" s="1">
        <f>IF(SUMPRODUCT(--ISNUMBER(SEARCH({"DISCRIMINATION","HARASSMENT","HATE_SPEECH","GENDER_VIOLENCE"},C3424)))&gt;0,1,0)</f>
        <v>0</v>
      </c>
      <c r="H3424" s="1">
        <f>IF(SUMPRODUCT(--ISNUMBER(SEARCH({"LEGALIZE","LEGISLATION","TRIAL"},C3424)))&gt;0,1,0)</f>
        <v>1</v>
      </c>
      <c r="I3424" s="1">
        <f>IF(SUMPRODUCT(--ISNUMBER(SEARCH({"LEADER"},C3424)))&gt;0,1,0)</f>
        <v>0</v>
      </c>
      <c r="J3424" t="str">
        <f t="shared" si="212"/>
        <v>2015</v>
      </c>
      <c r="K3424" t="str">
        <f t="shared" si="213"/>
        <v>07</v>
      </c>
      <c r="L3424" t="str">
        <f t="shared" si="214"/>
        <v>14</v>
      </c>
      <c r="M3424" s="2">
        <f t="shared" si="215"/>
        <v>42199.572916666664</v>
      </c>
      <c r="N3424" s="1">
        <f>IF(SUMPRODUCT(--ISNUMBER(SEARCH({"nasdaq.com","bloomberg.com","wsj.com","seekingalpha.com","valuewalk.com","reuters.com","forbes.com","marketwatch.com","investopedia.com","businessinsider.com","analystratings.com"},B3424)))&gt;0,1,0)</f>
        <v>0</v>
      </c>
      <c r="O3424" t="s">
        <v>3935</v>
      </c>
    </row>
    <row r="3425" spans="1:15" x14ac:dyDescent="0.35">
      <c r="A3425">
        <v>-1.5325670498084301</v>
      </c>
      <c r="B3425" t="s">
        <v>1520</v>
      </c>
      <c r="D3425">
        <v>20160214200000</v>
      </c>
      <c r="E3425" s="1">
        <f>IF(SUMPRODUCT(--ISNUMBER(SEARCH({"ECON_EARNINGSREPORT","ECON_STOCKMARKET"},C3425)))&gt;0,1,0)</f>
        <v>0</v>
      </c>
      <c r="F3425" s="1">
        <f>IF(SUMPRODUCT(--ISNUMBER(SEARCH({"ENV_"},C3425)))&gt;0,1,0)</f>
        <v>0</v>
      </c>
      <c r="G3425" s="1">
        <f>IF(SUMPRODUCT(--ISNUMBER(SEARCH({"DISCRIMINATION","HARASSMENT","HATE_SPEECH","GENDER_VIOLENCE"},C3425)))&gt;0,1,0)</f>
        <v>0</v>
      </c>
      <c r="H3425" s="1">
        <f>IF(SUMPRODUCT(--ISNUMBER(SEARCH({"LEGALIZE","LEGISLATION","TRIAL"},C3425)))&gt;0,1,0)</f>
        <v>0</v>
      </c>
      <c r="I3425" s="1">
        <f>IF(SUMPRODUCT(--ISNUMBER(SEARCH({"LEADER"},C3425)))&gt;0,1,0)</f>
        <v>0</v>
      </c>
      <c r="J3425" t="str">
        <f t="shared" si="212"/>
        <v>2016</v>
      </c>
      <c r="K3425" t="str">
        <f t="shared" si="213"/>
        <v>02</v>
      </c>
      <c r="L3425" t="str">
        <f t="shared" si="214"/>
        <v>14</v>
      </c>
      <c r="M3425" s="2">
        <f t="shared" si="215"/>
        <v>42414.833333333336</v>
      </c>
      <c r="N3425" s="1">
        <f>IF(SUMPRODUCT(--ISNUMBER(SEARCH({"nasdaq.com","bloomberg.com","wsj.com","seekingalpha.com","valuewalk.com","reuters.com","forbes.com","marketwatch.com","investopedia.com","businessinsider.com","analystratings.com"},B3425)))&gt;0,1,0)</f>
        <v>0</v>
      </c>
      <c r="O3425" t="s">
        <v>3935</v>
      </c>
    </row>
    <row r="3426" spans="1:15" x14ac:dyDescent="0.35">
      <c r="A3426">
        <v>-1.6501650165016499</v>
      </c>
      <c r="B3426" t="s">
        <v>98</v>
      </c>
      <c r="C3426" t="s">
        <v>3115</v>
      </c>
      <c r="D3426">
        <v>20150721201500</v>
      </c>
      <c r="E3426" s="1">
        <f>IF(SUMPRODUCT(--ISNUMBER(SEARCH({"ECON_EARNINGSREPORT","ECON_STOCKMARKET"},C3426)))&gt;0,1,0)</f>
        <v>0</v>
      </c>
      <c r="F3426" s="1">
        <f>IF(SUMPRODUCT(--ISNUMBER(SEARCH({"ENV_"},C3426)))&gt;0,1,0)</f>
        <v>0</v>
      </c>
      <c r="G3426" s="1">
        <f>IF(SUMPRODUCT(--ISNUMBER(SEARCH({"DISCRIMINATION","HARASSMENT","HATE_SPEECH","GENDER_VIOLENCE"},C3426)))&gt;0,1,0)</f>
        <v>0</v>
      </c>
      <c r="H3426" s="1">
        <f>IF(SUMPRODUCT(--ISNUMBER(SEARCH({"LEGALIZE","LEGISLATION","TRIAL"},C3426)))&gt;0,1,0)</f>
        <v>0</v>
      </c>
      <c r="I3426" s="1">
        <f>IF(SUMPRODUCT(--ISNUMBER(SEARCH({"LEADER"},C3426)))&gt;0,1,0)</f>
        <v>0</v>
      </c>
      <c r="J3426" t="str">
        <f t="shared" si="212"/>
        <v>2015</v>
      </c>
      <c r="K3426" t="str">
        <f t="shared" si="213"/>
        <v>07</v>
      </c>
      <c r="L3426" t="str">
        <f t="shared" si="214"/>
        <v>21</v>
      </c>
      <c r="M3426" s="2">
        <f t="shared" si="215"/>
        <v>42206.84375</v>
      </c>
      <c r="N3426" s="1">
        <f>IF(SUMPRODUCT(--ISNUMBER(SEARCH({"nasdaq.com","bloomberg.com","wsj.com","seekingalpha.com","valuewalk.com","reuters.com","forbes.com","marketwatch.com","investopedia.com","businessinsider.com","analystratings.com"},B3426)))&gt;0,1,0)</f>
        <v>0</v>
      </c>
      <c r="O3426" t="s">
        <v>3935</v>
      </c>
    </row>
    <row r="3427" spans="1:15" x14ac:dyDescent="0.35">
      <c r="A3427">
        <v>1.0217113665389499</v>
      </c>
      <c r="B3427" t="s">
        <v>229</v>
      </c>
      <c r="C3427" t="s">
        <v>3116</v>
      </c>
      <c r="D3427">
        <v>20160104191500</v>
      </c>
      <c r="E3427" s="1">
        <f>IF(SUMPRODUCT(--ISNUMBER(SEARCH({"ECON_EARNINGSREPORT","ECON_STOCKMARKET"},C3427)))&gt;0,1,0)</f>
        <v>1</v>
      </c>
      <c r="F3427" s="1">
        <f>IF(SUMPRODUCT(--ISNUMBER(SEARCH({"ENV_"},C3427)))&gt;0,1,0)</f>
        <v>0</v>
      </c>
      <c r="G3427" s="1">
        <f>IF(SUMPRODUCT(--ISNUMBER(SEARCH({"DISCRIMINATION","HARASSMENT","HATE_SPEECH","GENDER_VIOLENCE"},C3427)))&gt;0,1,0)</f>
        <v>0</v>
      </c>
      <c r="H3427" s="1">
        <f>IF(SUMPRODUCT(--ISNUMBER(SEARCH({"LEGALIZE","LEGISLATION","TRIAL"},C3427)))&gt;0,1,0)</f>
        <v>0</v>
      </c>
      <c r="I3427" s="1">
        <f>IF(SUMPRODUCT(--ISNUMBER(SEARCH({"LEADER"},C3427)))&gt;0,1,0)</f>
        <v>0</v>
      </c>
      <c r="J3427" t="str">
        <f t="shared" si="212"/>
        <v>2016</v>
      </c>
      <c r="K3427" t="str">
        <f t="shared" si="213"/>
        <v>01</v>
      </c>
      <c r="L3427" t="str">
        <f t="shared" si="214"/>
        <v>04</v>
      </c>
      <c r="M3427" s="2">
        <f t="shared" si="215"/>
        <v>42373.802083333336</v>
      </c>
      <c r="N3427" s="1">
        <f>IF(SUMPRODUCT(--ISNUMBER(SEARCH({"nasdaq.com","bloomberg.com","wsj.com","seekingalpha.com","valuewalk.com","reuters.com","forbes.com","marketwatch.com","investopedia.com","businessinsider.com","analystratings.com"},B3427)))&gt;0,1,0)</f>
        <v>0</v>
      </c>
      <c r="O3427" t="s">
        <v>3935</v>
      </c>
    </row>
    <row r="3428" spans="1:15" x14ac:dyDescent="0.35">
      <c r="A3428">
        <v>-1.6348773841961901</v>
      </c>
      <c r="B3428" t="s">
        <v>25</v>
      </c>
      <c r="C3428" t="s">
        <v>1581</v>
      </c>
      <c r="D3428">
        <v>20150828063000</v>
      </c>
      <c r="E3428" s="1">
        <f>IF(SUMPRODUCT(--ISNUMBER(SEARCH({"ECON_EARNINGSREPORT","ECON_STOCKMARKET"},C3428)))&gt;0,1,0)</f>
        <v>0</v>
      </c>
      <c r="F3428" s="1">
        <f>IF(SUMPRODUCT(--ISNUMBER(SEARCH({"ENV_"},C3428)))&gt;0,1,0)</f>
        <v>0</v>
      </c>
      <c r="G3428" s="1">
        <f>IF(SUMPRODUCT(--ISNUMBER(SEARCH({"DISCRIMINATION","HARASSMENT","HATE_SPEECH","GENDER_VIOLENCE"},C3428)))&gt;0,1,0)</f>
        <v>0</v>
      </c>
      <c r="H3428" s="1">
        <f>IF(SUMPRODUCT(--ISNUMBER(SEARCH({"LEGALIZE","LEGISLATION","TRIAL"},C3428)))&gt;0,1,0)</f>
        <v>0</v>
      </c>
      <c r="I3428" s="1">
        <f>IF(SUMPRODUCT(--ISNUMBER(SEARCH({"LEADER"},C3428)))&gt;0,1,0)</f>
        <v>0</v>
      </c>
      <c r="J3428" t="str">
        <f t="shared" si="212"/>
        <v>2015</v>
      </c>
      <c r="K3428" t="str">
        <f t="shared" si="213"/>
        <v>08</v>
      </c>
      <c r="L3428" t="str">
        <f t="shared" si="214"/>
        <v>28</v>
      </c>
      <c r="M3428" s="2">
        <f t="shared" si="215"/>
        <v>42244.270833333336</v>
      </c>
      <c r="N3428" s="1">
        <f>IF(SUMPRODUCT(--ISNUMBER(SEARCH({"nasdaq.com","bloomberg.com","wsj.com","seekingalpha.com","valuewalk.com","reuters.com","forbes.com","marketwatch.com","investopedia.com","businessinsider.com","analystratings.com"},B3428)))&gt;0,1,0)</f>
        <v>0</v>
      </c>
      <c r="O3428" t="s">
        <v>3935</v>
      </c>
    </row>
    <row r="3429" spans="1:15" x14ac:dyDescent="0.35">
      <c r="A3429">
        <v>0.216450216450216</v>
      </c>
      <c r="B3429" t="s">
        <v>1249</v>
      </c>
      <c r="C3429" t="s">
        <v>3117</v>
      </c>
      <c r="D3429">
        <v>20150728141500</v>
      </c>
      <c r="E3429" s="1">
        <f>IF(SUMPRODUCT(--ISNUMBER(SEARCH({"ECON_EARNINGSREPORT","ECON_STOCKMARKET"},C3429)))&gt;0,1,0)</f>
        <v>0</v>
      </c>
      <c r="F3429" s="1">
        <f>IF(SUMPRODUCT(--ISNUMBER(SEARCH({"ENV_"},C3429)))&gt;0,1,0)</f>
        <v>0</v>
      </c>
      <c r="G3429" s="1">
        <f>IF(SUMPRODUCT(--ISNUMBER(SEARCH({"DISCRIMINATION","HARASSMENT","HATE_SPEECH","GENDER_VIOLENCE"},C3429)))&gt;0,1,0)</f>
        <v>0</v>
      </c>
      <c r="H3429" s="1">
        <f>IF(SUMPRODUCT(--ISNUMBER(SEARCH({"LEGALIZE","LEGISLATION","TRIAL"},C3429)))&gt;0,1,0)</f>
        <v>0</v>
      </c>
      <c r="I3429" s="1">
        <f>IF(SUMPRODUCT(--ISNUMBER(SEARCH({"LEADER"},C3429)))&gt;0,1,0)</f>
        <v>0</v>
      </c>
      <c r="J3429" t="str">
        <f t="shared" si="212"/>
        <v>2015</v>
      </c>
      <c r="K3429" t="str">
        <f t="shared" si="213"/>
        <v>07</v>
      </c>
      <c r="L3429" t="str">
        <f t="shared" si="214"/>
        <v>28</v>
      </c>
      <c r="M3429" s="2">
        <f t="shared" si="215"/>
        <v>42213.59375</v>
      </c>
      <c r="N3429" s="1">
        <f>IF(SUMPRODUCT(--ISNUMBER(SEARCH({"nasdaq.com","bloomberg.com","wsj.com","seekingalpha.com","valuewalk.com","reuters.com","forbes.com","marketwatch.com","investopedia.com","businessinsider.com","analystratings.com"},B3429)))&gt;0,1,0)</f>
        <v>0</v>
      </c>
      <c r="O3429" t="s">
        <v>3935</v>
      </c>
    </row>
    <row r="3430" spans="1:15" x14ac:dyDescent="0.35">
      <c r="A3430">
        <v>0.25608194622279101</v>
      </c>
      <c r="B3430" t="s">
        <v>1554</v>
      </c>
      <c r="C3430" t="s">
        <v>3118</v>
      </c>
      <c r="D3430">
        <v>20151223134500</v>
      </c>
      <c r="E3430" s="1">
        <f>IF(SUMPRODUCT(--ISNUMBER(SEARCH({"ECON_EARNINGSREPORT","ECON_STOCKMARKET"},C3430)))&gt;0,1,0)</f>
        <v>1</v>
      </c>
      <c r="F3430" s="1">
        <f>IF(SUMPRODUCT(--ISNUMBER(SEARCH({"ENV_"},C3430)))&gt;0,1,0)</f>
        <v>0</v>
      </c>
      <c r="G3430" s="1">
        <f>IF(SUMPRODUCT(--ISNUMBER(SEARCH({"DISCRIMINATION","HARASSMENT","HATE_SPEECH","GENDER_VIOLENCE"},C3430)))&gt;0,1,0)</f>
        <v>0</v>
      </c>
      <c r="H3430" s="1">
        <f>IF(SUMPRODUCT(--ISNUMBER(SEARCH({"LEGALIZE","LEGISLATION","TRIAL"},C3430)))&gt;0,1,0)</f>
        <v>1</v>
      </c>
      <c r="I3430" s="1">
        <f>IF(SUMPRODUCT(--ISNUMBER(SEARCH({"LEADER"},C3430)))&gt;0,1,0)</f>
        <v>0</v>
      </c>
      <c r="J3430" t="str">
        <f t="shared" si="212"/>
        <v>2015</v>
      </c>
      <c r="K3430" t="str">
        <f t="shared" si="213"/>
        <v>12</v>
      </c>
      <c r="L3430" t="str">
        <f t="shared" si="214"/>
        <v>23</v>
      </c>
      <c r="M3430" s="2">
        <f t="shared" si="215"/>
        <v>42361.572916666664</v>
      </c>
      <c r="N3430" s="1">
        <f>IF(SUMPRODUCT(--ISNUMBER(SEARCH({"nasdaq.com","bloomberg.com","wsj.com","seekingalpha.com","valuewalk.com","reuters.com","forbes.com","marketwatch.com","investopedia.com","businessinsider.com","analystratings.com"},B3430)))&gt;0,1,0)</f>
        <v>0</v>
      </c>
      <c r="O3430" t="s">
        <v>3935</v>
      </c>
    </row>
    <row r="3431" spans="1:15" x14ac:dyDescent="0.35">
      <c r="A3431">
        <v>0.86206896551724199</v>
      </c>
      <c r="B3431" t="s">
        <v>2044</v>
      </c>
      <c r="C3431" t="s">
        <v>1869</v>
      </c>
      <c r="D3431">
        <v>20150730220000</v>
      </c>
      <c r="E3431" s="1">
        <f>IF(SUMPRODUCT(--ISNUMBER(SEARCH({"ECON_EARNINGSREPORT","ECON_STOCKMARKET"},C3431)))&gt;0,1,0)</f>
        <v>0</v>
      </c>
      <c r="F3431" s="1">
        <f>IF(SUMPRODUCT(--ISNUMBER(SEARCH({"ENV_"},C3431)))&gt;0,1,0)</f>
        <v>0</v>
      </c>
      <c r="G3431" s="1">
        <f>IF(SUMPRODUCT(--ISNUMBER(SEARCH({"DISCRIMINATION","HARASSMENT","HATE_SPEECH","GENDER_VIOLENCE"},C3431)))&gt;0,1,0)</f>
        <v>0</v>
      </c>
      <c r="H3431" s="1">
        <f>IF(SUMPRODUCT(--ISNUMBER(SEARCH({"LEGALIZE","LEGISLATION","TRIAL"},C3431)))&gt;0,1,0)</f>
        <v>0</v>
      </c>
      <c r="I3431" s="1">
        <f>IF(SUMPRODUCT(--ISNUMBER(SEARCH({"LEADER"},C3431)))&gt;0,1,0)</f>
        <v>0</v>
      </c>
      <c r="J3431" t="str">
        <f t="shared" si="212"/>
        <v>2015</v>
      </c>
      <c r="K3431" t="str">
        <f t="shared" si="213"/>
        <v>07</v>
      </c>
      <c r="L3431" t="str">
        <f t="shared" si="214"/>
        <v>30</v>
      </c>
      <c r="M3431" s="2">
        <f t="shared" si="215"/>
        <v>42215.916666666664</v>
      </c>
      <c r="N3431" s="1">
        <f>IF(SUMPRODUCT(--ISNUMBER(SEARCH({"nasdaq.com","bloomberg.com","wsj.com","seekingalpha.com","valuewalk.com","reuters.com","forbes.com","marketwatch.com","investopedia.com","businessinsider.com","analystratings.com"},B3431)))&gt;0,1,0)</f>
        <v>0</v>
      </c>
      <c r="O3431" t="s">
        <v>3935</v>
      </c>
    </row>
    <row r="3432" spans="1:15" x14ac:dyDescent="0.35">
      <c r="A3432">
        <v>-1.55440414507772</v>
      </c>
      <c r="B3432" t="s">
        <v>395</v>
      </c>
      <c r="C3432" t="s">
        <v>3119</v>
      </c>
      <c r="D3432">
        <v>20150814213000</v>
      </c>
      <c r="E3432" s="1">
        <f>IF(SUMPRODUCT(--ISNUMBER(SEARCH({"ECON_EARNINGSREPORT","ECON_STOCKMARKET"},C3432)))&gt;0,1,0)</f>
        <v>0</v>
      </c>
      <c r="F3432" s="1">
        <f>IF(SUMPRODUCT(--ISNUMBER(SEARCH({"ENV_"},C3432)))&gt;0,1,0)</f>
        <v>0</v>
      </c>
      <c r="G3432" s="1">
        <f>IF(SUMPRODUCT(--ISNUMBER(SEARCH({"DISCRIMINATION","HARASSMENT","HATE_SPEECH","GENDER_VIOLENCE"},C3432)))&gt;0,1,0)</f>
        <v>0</v>
      </c>
      <c r="H3432" s="1">
        <f>IF(SUMPRODUCT(--ISNUMBER(SEARCH({"LEGALIZE","LEGISLATION","TRIAL"},C3432)))&gt;0,1,0)</f>
        <v>0</v>
      </c>
      <c r="I3432" s="1">
        <f>IF(SUMPRODUCT(--ISNUMBER(SEARCH({"LEADER"},C3432)))&gt;0,1,0)</f>
        <v>0</v>
      </c>
      <c r="J3432" t="str">
        <f t="shared" si="212"/>
        <v>2015</v>
      </c>
      <c r="K3432" t="str">
        <f t="shared" si="213"/>
        <v>08</v>
      </c>
      <c r="L3432" t="str">
        <f t="shared" si="214"/>
        <v>14</v>
      </c>
      <c r="M3432" s="2">
        <f t="shared" si="215"/>
        <v>42230.895833333336</v>
      </c>
      <c r="N3432" s="1">
        <f>IF(SUMPRODUCT(--ISNUMBER(SEARCH({"nasdaq.com","bloomberg.com","wsj.com","seekingalpha.com","valuewalk.com","reuters.com","forbes.com","marketwatch.com","investopedia.com","businessinsider.com","analystratings.com"},B3432)))&gt;0,1,0)</f>
        <v>1</v>
      </c>
      <c r="O3432" t="s">
        <v>3935</v>
      </c>
    </row>
    <row r="3433" spans="1:15" x14ac:dyDescent="0.35">
      <c r="A3433">
        <v>1.03626943005181</v>
      </c>
      <c r="B3433" t="s">
        <v>8</v>
      </c>
      <c r="C3433" t="s">
        <v>3120</v>
      </c>
      <c r="D3433">
        <v>20151002141500</v>
      </c>
      <c r="E3433" s="1">
        <f>IF(SUMPRODUCT(--ISNUMBER(SEARCH({"ECON_EARNINGSREPORT","ECON_STOCKMARKET"},C3433)))&gt;0,1,0)</f>
        <v>1</v>
      </c>
      <c r="F3433" s="1">
        <f>IF(SUMPRODUCT(--ISNUMBER(SEARCH({"ENV_"},C3433)))&gt;0,1,0)</f>
        <v>0</v>
      </c>
      <c r="G3433" s="1">
        <f>IF(SUMPRODUCT(--ISNUMBER(SEARCH({"DISCRIMINATION","HARASSMENT","HATE_SPEECH","GENDER_VIOLENCE"},C3433)))&gt;0,1,0)</f>
        <v>0</v>
      </c>
      <c r="H3433" s="1">
        <f>IF(SUMPRODUCT(--ISNUMBER(SEARCH({"LEGALIZE","LEGISLATION","TRIAL"},C3433)))&gt;0,1,0)</f>
        <v>0</v>
      </c>
      <c r="I3433" s="1">
        <f>IF(SUMPRODUCT(--ISNUMBER(SEARCH({"LEADER"},C3433)))&gt;0,1,0)</f>
        <v>0</v>
      </c>
      <c r="J3433" t="str">
        <f t="shared" si="212"/>
        <v>2015</v>
      </c>
      <c r="K3433" t="str">
        <f t="shared" si="213"/>
        <v>10</v>
      </c>
      <c r="L3433" t="str">
        <f t="shared" si="214"/>
        <v>02</v>
      </c>
      <c r="M3433" s="2">
        <f t="shared" si="215"/>
        <v>42279.59375</v>
      </c>
      <c r="N3433" s="1">
        <f>IF(SUMPRODUCT(--ISNUMBER(SEARCH({"nasdaq.com","bloomberg.com","wsj.com","seekingalpha.com","valuewalk.com","reuters.com","forbes.com","marketwatch.com","investopedia.com","businessinsider.com","analystratings.com"},B3433)))&gt;0,1,0)</f>
        <v>0</v>
      </c>
      <c r="O3433" t="s">
        <v>3935</v>
      </c>
    </row>
    <row r="3434" spans="1:15" x14ac:dyDescent="0.35">
      <c r="A3434">
        <v>-1.5625</v>
      </c>
      <c r="B3434" t="s">
        <v>332</v>
      </c>
      <c r="C3434" t="s">
        <v>3121</v>
      </c>
      <c r="D3434">
        <v>20160331011500</v>
      </c>
      <c r="E3434" s="1">
        <f>IF(SUMPRODUCT(--ISNUMBER(SEARCH({"ECON_EARNINGSREPORT","ECON_STOCKMARKET"},C3434)))&gt;0,1,0)</f>
        <v>1</v>
      </c>
      <c r="F3434" s="1">
        <f>IF(SUMPRODUCT(--ISNUMBER(SEARCH({"ENV_"},C3434)))&gt;0,1,0)</f>
        <v>0</v>
      </c>
      <c r="G3434" s="1">
        <f>IF(SUMPRODUCT(--ISNUMBER(SEARCH({"DISCRIMINATION","HARASSMENT","HATE_SPEECH","GENDER_VIOLENCE"},C3434)))&gt;0,1,0)</f>
        <v>0</v>
      </c>
      <c r="H3434" s="1">
        <f>IF(SUMPRODUCT(--ISNUMBER(SEARCH({"LEGALIZE","LEGISLATION","TRIAL"},C3434)))&gt;0,1,0)</f>
        <v>0</v>
      </c>
      <c r="I3434" s="1">
        <f>IF(SUMPRODUCT(--ISNUMBER(SEARCH({"LEADER"},C3434)))&gt;0,1,0)</f>
        <v>0</v>
      </c>
      <c r="J3434" t="str">
        <f t="shared" si="212"/>
        <v>2016</v>
      </c>
      <c r="K3434" t="str">
        <f t="shared" si="213"/>
        <v>03</v>
      </c>
      <c r="L3434" t="str">
        <f t="shared" si="214"/>
        <v>31</v>
      </c>
      <c r="M3434" s="2">
        <f t="shared" si="215"/>
        <v>42460.052083333336</v>
      </c>
      <c r="N3434" s="1">
        <f>IF(SUMPRODUCT(--ISNUMBER(SEARCH({"nasdaq.com","bloomberg.com","wsj.com","seekingalpha.com","valuewalk.com","reuters.com","forbes.com","marketwatch.com","investopedia.com","businessinsider.com","analystratings.com"},B3434)))&gt;0,1,0)</f>
        <v>0</v>
      </c>
      <c r="O3434" t="s">
        <v>3935</v>
      </c>
    </row>
    <row r="3435" spans="1:15" x14ac:dyDescent="0.35">
      <c r="A3435">
        <v>1.16959064327485</v>
      </c>
      <c r="B3435" t="s">
        <v>3122</v>
      </c>
      <c r="C3435" t="s">
        <v>3123</v>
      </c>
      <c r="D3435">
        <v>20150224180000</v>
      </c>
      <c r="E3435" s="1">
        <f>IF(SUMPRODUCT(--ISNUMBER(SEARCH({"ECON_EARNINGSREPORT","ECON_STOCKMARKET"},C3435)))&gt;0,1,0)</f>
        <v>1</v>
      </c>
      <c r="F3435" s="1">
        <f>IF(SUMPRODUCT(--ISNUMBER(SEARCH({"ENV_"},C3435)))&gt;0,1,0)</f>
        <v>1</v>
      </c>
      <c r="G3435" s="1">
        <f>IF(SUMPRODUCT(--ISNUMBER(SEARCH({"DISCRIMINATION","HARASSMENT","HATE_SPEECH","GENDER_VIOLENCE"},C3435)))&gt;0,1,0)</f>
        <v>0</v>
      </c>
      <c r="H3435" s="1">
        <f>IF(SUMPRODUCT(--ISNUMBER(SEARCH({"LEGALIZE","LEGISLATION","TRIAL"},C3435)))&gt;0,1,0)</f>
        <v>0</v>
      </c>
      <c r="I3435" s="1">
        <f>IF(SUMPRODUCT(--ISNUMBER(SEARCH({"LEADER"},C3435)))&gt;0,1,0)</f>
        <v>0</v>
      </c>
      <c r="J3435" t="str">
        <f t="shared" si="212"/>
        <v>2015</v>
      </c>
      <c r="K3435" t="str">
        <f t="shared" si="213"/>
        <v>02</v>
      </c>
      <c r="L3435" t="str">
        <f t="shared" si="214"/>
        <v>24</v>
      </c>
      <c r="M3435" s="2">
        <f t="shared" si="215"/>
        <v>42059.75</v>
      </c>
      <c r="N3435" s="1">
        <f>IF(SUMPRODUCT(--ISNUMBER(SEARCH({"nasdaq.com","bloomberg.com","wsj.com","seekingalpha.com","valuewalk.com","reuters.com","forbes.com","marketwatch.com","investopedia.com","businessinsider.com","analystratings.com"},B3435)))&gt;0,1,0)</f>
        <v>0</v>
      </c>
      <c r="O3435" t="s">
        <v>3935</v>
      </c>
    </row>
    <row r="3436" spans="1:15" x14ac:dyDescent="0.35">
      <c r="A3436">
        <v>-1.93798449612403</v>
      </c>
      <c r="B3436" t="s">
        <v>754</v>
      </c>
      <c r="C3436" t="s">
        <v>3124</v>
      </c>
      <c r="D3436">
        <v>20160330210000</v>
      </c>
      <c r="E3436" s="1">
        <f>IF(SUMPRODUCT(--ISNUMBER(SEARCH({"ECON_EARNINGSREPORT","ECON_STOCKMARKET"},C3436)))&gt;0,1,0)</f>
        <v>1</v>
      </c>
      <c r="F3436" s="1">
        <f>IF(SUMPRODUCT(--ISNUMBER(SEARCH({"ENV_"},C3436)))&gt;0,1,0)</f>
        <v>0</v>
      </c>
      <c r="G3436" s="1">
        <f>IF(SUMPRODUCT(--ISNUMBER(SEARCH({"DISCRIMINATION","HARASSMENT","HATE_SPEECH","GENDER_VIOLENCE"},C3436)))&gt;0,1,0)</f>
        <v>0</v>
      </c>
      <c r="H3436" s="1">
        <f>IF(SUMPRODUCT(--ISNUMBER(SEARCH({"LEGALIZE","LEGISLATION","TRIAL"},C3436)))&gt;0,1,0)</f>
        <v>0</v>
      </c>
      <c r="I3436" s="1">
        <f>IF(SUMPRODUCT(--ISNUMBER(SEARCH({"LEADER"},C3436)))&gt;0,1,0)</f>
        <v>1</v>
      </c>
      <c r="J3436" t="str">
        <f t="shared" si="212"/>
        <v>2016</v>
      </c>
      <c r="K3436" t="str">
        <f t="shared" si="213"/>
        <v>03</v>
      </c>
      <c r="L3436" t="str">
        <f t="shared" si="214"/>
        <v>30</v>
      </c>
      <c r="M3436" s="2">
        <f t="shared" si="215"/>
        <v>42459.875</v>
      </c>
      <c r="N3436" s="1">
        <f>IF(SUMPRODUCT(--ISNUMBER(SEARCH({"nasdaq.com","bloomberg.com","wsj.com","seekingalpha.com","valuewalk.com","reuters.com","forbes.com","marketwatch.com","investopedia.com","businessinsider.com","analystratings.com"},B3436)))&gt;0,1,0)</f>
        <v>0</v>
      </c>
      <c r="O3436" t="s">
        <v>3935</v>
      </c>
    </row>
    <row r="3437" spans="1:15" x14ac:dyDescent="0.35">
      <c r="A3437">
        <v>1.79640718562874</v>
      </c>
      <c r="B3437" t="s">
        <v>1769</v>
      </c>
      <c r="C3437" t="s">
        <v>3125</v>
      </c>
      <c r="D3437">
        <v>20150706111500</v>
      </c>
      <c r="E3437" s="1">
        <f>IF(SUMPRODUCT(--ISNUMBER(SEARCH({"ECON_EARNINGSREPORT","ECON_STOCKMARKET"},C3437)))&gt;0,1,0)</f>
        <v>1</v>
      </c>
      <c r="F3437" s="1">
        <f>IF(SUMPRODUCT(--ISNUMBER(SEARCH({"ENV_"},C3437)))&gt;0,1,0)</f>
        <v>0</v>
      </c>
      <c r="G3437" s="1">
        <f>IF(SUMPRODUCT(--ISNUMBER(SEARCH({"DISCRIMINATION","HARASSMENT","HATE_SPEECH","GENDER_VIOLENCE"},C3437)))&gt;0,1,0)</f>
        <v>0</v>
      </c>
      <c r="H3437" s="1">
        <f>IF(SUMPRODUCT(--ISNUMBER(SEARCH({"LEGALIZE","LEGISLATION","TRIAL"},C3437)))&gt;0,1,0)</f>
        <v>0</v>
      </c>
      <c r="I3437" s="1">
        <f>IF(SUMPRODUCT(--ISNUMBER(SEARCH({"LEADER"},C3437)))&gt;0,1,0)</f>
        <v>1</v>
      </c>
      <c r="J3437" t="str">
        <f t="shared" si="212"/>
        <v>2015</v>
      </c>
      <c r="K3437" t="str">
        <f t="shared" si="213"/>
        <v>07</v>
      </c>
      <c r="L3437" t="str">
        <f t="shared" si="214"/>
        <v>06</v>
      </c>
      <c r="M3437" s="2">
        <f t="shared" si="215"/>
        <v>42191.46875</v>
      </c>
      <c r="N3437" s="1">
        <f>IF(SUMPRODUCT(--ISNUMBER(SEARCH({"nasdaq.com","bloomberg.com","wsj.com","seekingalpha.com","valuewalk.com","reuters.com","forbes.com","marketwatch.com","investopedia.com","businessinsider.com","analystratings.com"},B3437)))&gt;0,1,0)</f>
        <v>0</v>
      </c>
      <c r="O3437" t="s">
        <v>3935</v>
      </c>
    </row>
    <row r="3438" spans="1:15" x14ac:dyDescent="0.35">
      <c r="A3438">
        <v>1.0489510489510501</v>
      </c>
      <c r="B3438" t="s">
        <v>1530</v>
      </c>
      <c r="C3438" t="s">
        <v>3126</v>
      </c>
      <c r="D3438">
        <v>20151028054500</v>
      </c>
      <c r="E3438" s="1">
        <f>IF(SUMPRODUCT(--ISNUMBER(SEARCH({"ECON_EARNINGSREPORT","ECON_STOCKMARKET"},C3438)))&gt;0,1,0)</f>
        <v>1</v>
      </c>
      <c r="F3438" s="1">
        <f>IF(SUMPRODUCT(--ISNUMBER(SEARCH({"ENV_"},C3438)))&gt;0,1,0)</f>
        <v>0</v>
      </c>
      <c r="G3438" s="1">
        <f>IF(SUMPRODUCT(--ISNUMBER(SEARCH({"DISCRIMINATION","HARASSMENT","HATE_SPEECH","GENDER_VIOLENCE"},C3438)))&gt;0,1,0)</f>
        <v>0</v>
      </c>
      <c r="H3438" s="1">
        <f>IF(SUMPRODUCT(--ISNUMBER(SEARCH({"LEGALIZE","LEGISLATION","TRIAL"},C3438)))&gt;0,1,0)</f>
        <v>0</v>
      </c>
      <c r="I3438" s="1">
        <f>IF(SUMPRODUCT(--ISNUMBER(SEARCH({"LEADER"},C3438)))&gt;0,1,0)</f>
        <v>0</v>
      </c>
      <c r="J3438" t="str">
        <f t="shared" si="212"/>
        <v>2015</v>
      </c>
      <c r="K3438" t="str">
        <f t="shared" si="213"/>
        <v>10</v>
      </c>
      <c r="L3438" t="str">
        <f t="shared" si="214"/>
        <v>28</v>
      </c>
      <c r="M3438" s="2">
        <f t="shared" si="215"/>
        <v>42305.239583333336</v>
      </c>
      <c r="N3438" s="1">
        <f>IF(SUMPRODUCT(--ISNUMBER(SEARCH({"nasdaq.com","bloomberg.com","wsj.com","seekingalpha.com","valuewalk.com","reuters.com","forbes.com","marketwatch.com","investopedia.com","businessinsider.com","analystratings.com"},B3438)))&gt;0,1,0)</f>
        <v>0</v>
      </c>
      <c r="O3438" t="s">
        <v>3935</v>
      </c>
    </row>
    <row r="3439" spans="1:15" x14ac:dyDescent="0.35">
      <c r="A3439">
        <v>-0.28248587570621497</v>
      </c>
      <c r="B3439" t="s">
        <v>85</v>
      </c>
      <c r="C3439" t="s">
        <v>3127</v>
      </c>
      <c r="D3439">
        <v>20150930161500</v>
      </c>
      <c r="E3439" s="1">
        <f>IF(SUMPRODUCT(--ISNUMBER(SEARCH({"ECON_EARNINGSREPORT","ECON_STOCKMARKET"},C3439)))&gt;0,1,0)</f>
        <v>1</v>
      </c>
      <c r="F3439" s="1">
        <f>IF(SUMPRODUCT(--ISNUMBER(SEARCH({"ENV_"},C3439)))&gt;0,1,0)</f>
        <v>0</v>
      </c>
      <c r="G3439" s="1">
        <f>IF(SUMPRODUCT(--ISNUMBER(SEARCH({"DISCRIMINATION","HARASSMENT","HATE_SPEECH","GENDER_VIOLENCE"},C3439)))&gt;0,1,0)</f>
        <v>0</v>
      </c>
      <c r="H3439" s="1">
        <f>IF(SUMPRODUCT(--ISNUMBER(SEARCH({"LEGALIZE","LEGISLATION","TRIAL"},C3439)))&gt;0,1,0)</f>
        <v>0</v>
      </c>
      <c r="I3439" s="1">
        <f>IF(SUMPRODUCT(--ISNUMBER(SEARCH({"LEADER"},C3439)))&gt;0,1,0)</f>
        <v>0</v>
      </c>
      <c r="J3439" t="str">
        <f t="shared" si="212"/>
        <v>2015</v>
      </c>
      <c r="K3439" t="str">
        <f t="shared" si="213"/>
        <v>09</v>
      </c>
      <c r="L3439" t="str">
        <f t="shared" si="214"/>
        <v>30</v>
      </c>
      <c r="M3439" s="2">
        <f t="shared" si="215"/>
        <v>42277.677083333336</v>
      </c>
      <c r="N3439" s="1">
        <f>IF(SUMPRODUCT(--ISNUMBER(SEARCH({"nasdaq.com","bloomberg.com","wsj.com","seekingalpha.com","valuewalk.com","reuters.com","forbes.com","marketwatch.com","investopedia.com","businessinsider.com","analystratings.com"},B3439)))&gt;0,1,0)</f>
        <v>0</v>
      </c>
      <c r="O3439" t="s">
        <v>3935</v>
      </c>
    </row>
    <row r="3440" spans="1:15" x14ac:dyDescent="0.35">
      <c r="A3440">
        <v>-0.69060773480662996</v>
      </c>
      <c r="B3440" t="s">
        <v>6</v>
      </c>
      <c r="C3440" t="s">
        <v>3128</v>
      </c>
      <c r="D3440">
        <v>20160523170000</v>
      </c>
      <c r="E3440" s="1">
        <f>IF(SUMPRODUCT(--ISNUMBER(SEARCH({"ECON_EARNINGSREPORT","ECON_STOCKMARKET"},C3440)))&gt;0,1,0)</f>
        <v>1</v>
      </c>
      <c r="F3440" s="1">
        <f>IF(SUMPRODUCT(--ISNUMBER(SEARCH({"ENV_"},C3440)))&gt;0,1,0)</f>
        <v>1</v>
      </c>
      <c r="G3440" s="1">
        <f>IF(SUMPRODUCT(--ISNUMBER(SEARCH({"DISCRIMINATION","HARASSMENT","HATE_SPEECH","GENDER_VIOLENCE"},C3440)))&gt;0,1,0)</f>
        <v>0</v>
      </c>
      <c r="H3440" s="1">
        <f>IF(SUMPRODUCT(--ISNUMBER(SEARCH({"LEGALIZE","LEGISLATION","TRIAL"},C3440)))&gt;0,1,0)</f>
        <v>0</v>
      </c>
      <c r="I3440" s="1">
        <f>IF(SUMPRODUCT(--ISNUMBER(SEARCH({"LEADER"},C3440)))&gt;0,1,0)</f>
        <v>0</v>
      </c>
      <c r="J3440" t="str">
        <f t="shared" si="212"/>
        <v>2016</v>
      </c>
      <c r="K3440" t="str">
        <f t="shared" si="213"/>
        <v>05</v>
      </c>
      <c r="L3440" t="str">
        <f t="shared" si="214"/>
        <v>23</v>
      </c>
      <c r="M3440" s="2">
        <f t="shared" si="215"/>
        <v>42513.708333333336</v>
      </c>
      <c r="N3440" s="1">
        <f>IF(SUMPRODUCT(--ISNUMBER(SEARCH({"nasdaq.com","bloomberg.com","wsj.com","seekingalpha.com","valuewalk.com","reuters.com","forbes.com","marketwatch.com","investopedia.com","businessinsider.com","analystratings.com"},B3440)))&gt;0,1,0)</f>
        <v>0</v>
      </c>
      <c r="O3440" t="s">
        <v>3935</v>
      </c>
    </row>
    <row r="3441" spans="1:15" x14ac:dyDescent="0.35">
      <c r="A3441">
        <v>-0.92165898617511499</v>
      </c>
      <c r="B3441" t="s">
        <v>321</v>
      </c>
      <c r="C3441" t="s">
        <v>2665</v>
      </c>
      <c r="D3441">
        <v>20151222220000</v>
      </c>
      <c r="E3441" s="1">
        <f>IF(SUMPRODUCT(--ISNUMBER(SEARCH({"ECON_EARNINGSREPORT","ECON_STOCKMARKET"},C3441)))&gt;0,1,0)</f>
        <v>0</v>
      </c>
      <c r="F3441" s="1">
        <f>IF(SUMPRODUCT(--ISNUMBER(SEARCH({"ENV_"},C3441)))&gt;0,1,0)</f>
        <v>0</v>
      </c>
      <c r="G3441" s="1">
        <f>IF(SUMPRODUCT(--ISNUMBER(SEARCH({"DISCRIMINATION","HARASSMENT","HATE_SPEECH","GENDER_VIOLENCE"},C3441)))&gt;0,1,0)</f>
        <v>0</v>
      </c>
      <c r="H3441" s="1">
        <f>IF(SUMPRODUCT(--ISNUMBER(SEARCH({"LEGALIZE","LEGISLATION","TRIAL"},C3441)))&gt;0,1,0)</f>
        <v>0</v>
      </c>
      <c r="I3441" s="1">
        <f>IF(SUMPRODUCT(--ISNUMBER(SEARCH({"LEADER"},C3441)))&gt;0,1,0)</f>
        <v>0</v>
      </c>
      <c r="J3441" t="str">
        <f t="shared" si="212"/>
        <v>2015</v>
      </c>
      <c r="K3441" t="str">
        <f t="shared" si="213"/>
        <v>12</v>
      </c>
      <c r="L3441" t="str">
        <f t="shared" si="214"/>
        <v>22</v>
      </c>
      <c r="M3441" s="2">
        <f t="shared" si="215"/>
        <v>42360.916666666664</v>
      </c>
      <c r="N3441" s="1">
        <f>IF(SUMPRODUCT(--ISNUMBER(SEARCH({"nasdaq.com","bloomberg.com","wsj.com","seekingalpha.com","valuewalk.com","reuters.com","forbes.com","marketwatch.com","investopedia.com","businessinsider.com","analystratings.com"},B3441)))&gt;0,1,0)</f>
        <v>0</v>
      </c>
      <c r="O3441" t="s">
        <v>3935</v>
      </c>
    </row>
    <row r="3442" spans="1:15" x14ac:dyDescent="0.35">
      <c r="A3442">
        <v>-3.125</v>
      </c>
      <c r="B3442" t="s">
        <v>21</v>
      </c>
      <c r="C3442" t="s">
        <v>3129</v>
      </c>
      <c r="D3442">
        <v>20150820170000</v>
      </c>
      <c r="E3442" s="1">
        <f>IF(SUMPRODUCT(--ISNUMBER(SEARCH({"ECON_EARNINGSREPORT","ECON_STOCKMARKET"},C3442)))&gt;0,1,0)</f>
        <v>1</v>
      </c>
      <c r="F3442" s="1">
        <f>IF(SUMPRODUCT(--ISNUMBER(SEARCH({"ENV_"},C3442)))&gt;0,1,0)</f>
        <v>0</v>
      </c>
      <c r="G3442" s="1">
        <f>IF(SUMPRODUCT(--ISNUMBER(SEARCH({"DISCRIMINATION","HARASSMENT","HATE_SPEECH","GENDER_VIOLENCE"},C3442)))&gt;0,1,0)</f>
        <v>0</v>
      </c>
      <c r="H3442" s="1">
        <f>IF(SUMPRODUCT(--ISNUMBER(SEARCH({"LEGALIZE","LEGISLATION","TRIAL"},C3442)))&gt;0,1,0)</f>
        <v>0</v>
      </c>
      <c r="I3442" s="1">
        <f>IF(SUMPRODUCT(--ISNUMBER(SEARCH({"LEADER"},C3442)))&gt;0,1,0)</f>
        <v>0</v>
      </c>
      <c r="J3442" t="str">
        <f t="shared" si="212"/>
        <v>2015</v>
      </c>
      <c r="K3442" t="str">
        <f t="shared" si="213"/>
        <v>08</v>
      </c>
      <c r="L3442" t="str">
        <f t="shared" si="214"/>
        <v>20</v>
      </c>
      <c r="M3442" s="2">
        <f t="shared" si="215"/>
        <v>42236.708333333336</v>
      </c>
      <c r="N3442" s="1">
        <f>IF(SUMPRODUCT(--ISNUMBER(SEARCH({"nasdaq.com","bloomberg.com","wsj.com","seekingalpha.com","valuewalk.com","reuters.com","forbes.com","marketwatch.com","investopedia.com","businessinsider.com","analystratings.com"},B3442)))&gt;0,1,0)</f>
        <v>0</v>
      </c>
      <c r="O3442" t="s">
        <v>3935</v>
      </c>
    </row>
    <row r="3443" spans="1:15" x14ac:dyDescent="0.35">
      <c r="A3443">
        <v>0.732600732600733</v>
      </c>
      <c r="B3443" t="s">
        <v>1769</v>
      </c>
      <c r="C3443" t="s">
        <v>1770</v>
      </c>
      <c r="D3443">
        <v>20151208013000</v>
      </c>
      <c r="E3443" s="1">
        <f>IF(SUMPRODUCT(--ISNUMBER(SEARCH({"ECON_EARNINGSREPORT","ECON_STOCKMARKET"},C3443)))&gt;0,1,0)</f>
        <v>1</v>
      </c>
      <c r="F3443" s="1">
        <f>IF(SUMPRODUCT(--ISNUMBER(SEARCH({"ENV_"},C3443)))&gt;0,1,0)</f>
        <v>0</v>
      </c>
      <c r="G3443" s="1">
        <f>IF(SUMPRODUCT(--ISNUMBER(SEARCH({"DISCRIMINATION","HARASSMENT","HATE_SPEECH","GENDER_VIOLENCE"},C3443)))&gt;0,1,0)</f>
        <v>0</v>
      </c>
      <c r="H3443" s="1">
        <f>IF(SUMPRODUCT(--ISNUMBER(SEARCH({"LEGALIZE","LEGISLATION","TRIAL"},C3443)))&gt;0,1,0)</f>
        <v>0</v>
      </c>
      <c r="I3443" s="1">
        <f>IF(SUMPRODUCT(--ISNUMBER(SEARCH({"LEADER"},C3443)))&gt;0,1,0)</f>
        <v>0</v>
      </c>
      <c r="J3443" t="str">
        <f t="shared" si="212"/>
        <v>2015</v>
      </c>
      <c r="K3443" t="str">
        <f t="shared" si="213"/>
        <v>12</v>
      </c>
      <c r="L3443" t="str">
        <f t="shared" si="214"/>
        <v>08</v>
      </c>
      <c r="M3443" s="2">
        <f t="shared" si="215"/>
        <v>42346.0625</v>
      </c>
      <c r="N3443" s="1">
        <f>IF(SUMPRODUCT(--ISNUMBER(SEARCH({"nasdaq.com","bloomberg.com","wsj.com","seekingalpha.com","valuewalk.com","reuters.com","forbes.com","marketwatch.com","investopedia.com","businessinsider.com","analystratings.com"},B3443)))&gt;0,1,0)</f>
        <v>0</v>
      </c>
      <c r="O3443" t="s">
        <v>3935</v>
      </c>
    </row>
    <row r="3444" spans="1:15" x14ac:dyDescent="0.35">
      <c r="A3444">
        <v>0.42016806722689098</v>
      </c>
      <c r="B3444" t="s">
        <v>11</v>
      </c>
      <c r="C3444" t="s">
        <v>3130</v>
      </c>
      <c r="D3444">
        <v>20151003184500</v>
      </c>
      <c r="E3444" s="1">
        <f>IF(SUMPRODUCT(--ISNUMBER(SEARCH({"ECON_EARNINGSREPORT","ECON_STOCKMARKET"},C3444)))&gt;0,1,0)</f>
        <v>0</v>
      </c>
      <c r="F3444" s="1">
        <f>IF(SUMPRODUCT(--ISNUMBER(SEARCH({"ENV_"},C3444)))&gt;0,1,0)</f>
        <v>0</v>
      </c>
      <c r="G3444" s="1">
        <f>IF(SUMPRODUCT(--ISNUMBER(SEARCH({"DISCRIMINATION","HARASSMENT","HATE_SPEECH","GENDER_VIOLENCE"},C3444)))&gt;0,1,0)</f>
        <v>0</v>
      </c>
      <c r="H3444" s="1">
        <f>IF(SUMPRODUCT(--ISNUMBER(SEARCH({"LEGALIZE","LEGISLATION","TRIAL"},C3444)))&gt;0,1,0)</f>
        <v>0</v>
      </c>
      <c r="I3444" s="1">
        <f>IF(SUMPRODUCT(--ISNUMBER(SEARCH({"LEADER"},C3444)))&gt;0,1,0)</f>
        <v>0</v>
      </c>
      <c r="J3444" t="str">
        <f t="shared" si="212"/>
        <v>2015</v>
      </c>
      <c r="K3444" t="str">
        <f t="shared" si="213"/>
        <v>10</v>
      </c>
      <c r="L3444" t="str">
        <f t="shared" si="214"/>
        <v>03</v>
      </c>
      <c r="M3444" s="2">
        <f t="shared" si="215"/>
        <v>42280.78125</v>
      </c>
      <c r="N3444" s="1">
        <f>IF(SUMPRODUCT(--ISNUMBER(SEARCH({"nasdaq.com","bloomberg.com","wsj.com","seekingalpha.com","valuewalk.com","reuters.com","forbes.com","marketwatch.com","investopedia.com","businessinsider.com","analystratings.com"},B3444)))&gt;0,1,0)</f>
        <v>0</v>
      </c>
      <c r="O3444" t="s">
        <v>3935</v>
      </c>
    </row>
    <row r="3445" spans="1:15" x14ac:dyDescent="0.35">
      <c r="A3445">
        <v>1.51133501259446</v>
      </c>
      <c r="B3445" t="s">
        <v>21</v>
      </c>
      <c r="C3445" t="s">
        <v>3131</v>
      </c>
      <c r="D3445">
        <v>20160104191500</v>
      </c>
      <c r="E3445" s="1">
        <f>IF(SUMPRODUCT(--ISNUMBER(SEARCH({"ECON_EARNINGSREPORT","ECON_STOCKMARKET"},C3445)))&gt;0,1,0)</f>
        <v>1</v>
      </c>
      <c r="F3445" s="1">
        <f>IF(SUMPRODUCT(--ISNUMBER(SEARCH({"ENV_"},C3445)))&gt;0,1,0)</f>
        <v>0</v>
      </c>
      <c r="G3445" s="1">
        <f>IF(SUMPRODUCT(--ISNUMBER(SEARCH({"DISCRIMINATION","HARASSMENT","HATE_SPEECH","GENDER_VIOLENCE"},C3445)))&gt;0,1,0)</f>
        <v>0</v>
      </c>
      <c r="H3445" s="1">
        <f>IF(SUMPRODUCT(--ISNUMBER(SEARCH({"LEGALIZE","LEGISLATION","TRIAL"},C3445)))&gt;0,1,0)</f>
        <v>0</v>
      </c>
      <c r="I3445" s="1">
        <f>IF(SUMPRODUCT(--ISNUMBER(SEARCH({"LEADER"},C3445)))&gt;0,1,0)</f>
        <v>1</v>
      </c>
      <c r="J3445" t="str">
        <f t="shared" si="212"/>
        <v>2016</v>
      </c>
      <c r="K3445" t="str">
        <f t="shared" si="213"/>
        <v>01</v>
      </c>
      <c r="L3445" t="str">
        <f t="shared" si="214"/>
        <v>04</v>
      </c>
      <c r="M3445" s="2">
        <f t="shared" si="215"/>
        <v>42373.802083333336</v>
      </c>
      <c r="N3445" s="1">
        <f>IF(SUMPRODUCT(--ISNUMBER(SEARCH({"nasdaq.com","bloomberg.com","wsj.com","seekingalpha.com","valuewalk.com","reuters.com","forbes.com","marketwatch.com","investopedia.com","businessinsider.com","analystratings.com"},B3445)))&gt;0,1,0)</f>
        <v>0</v>
      </c>
      <c r="O3445" t="s">
        <v>3935</v>
      </c>
    </row>
    <row r="3446" spans="1:15" x14ac:dyDescent="0.35">
      <c r="A3446">
        <v>-0.74906367041198496</v>
      </c>
      <c r="B3446" t="s">
        <v>90</v>
      </c>
      <c r="C3446" t="s">
        <v>3132</v>
      </c>
      <c r="D3446">
        <v>20150814123000</v>
      </c>
      <c r="E3446" s="1">
        <f>IF(SUMPRODUCT(--ISNUMBER(SEARCH({"ECON_EARNINGSREPORT","ECON_STOCKMARKET"},C3446)))&gt;0,1,0)</f>
        <v>0</v>
      </c>
      <c r="F3446" s="1">
        <f>IF(SUMPRODUCT(--ISNUMBER(SEARCH({"ENV_"},C3446)))&gt;0,1,0)</f>
        <v>0</v>
      </c>
      <c r="G3446" s="1">
        <f>IF(SUMPRODUCT(--ISNUMBER(SEARCH({"DISCRIMINATION","HARASSMENT","HATE_SPEECH","GENDER_VIOLENCE"},C3446)))&gt;0,1,0)</f>
        <v>0</v>
      </c>
      <c r="H3446" s="1">
        <f>IF(SUMPRODUCT(--ISNUMBER(SEARCH({"LEGALIZE","LEGISLATION","TRIAL"},C3446)))&gt;0,1,0)</f>
        <v>0</v>
      </c>
      <c r="I3446" s="1">
        <f>IF(SUMPRODUCT(--ISNUMBER(SEARCH({"LEADER"},C3446)))&gt;0,1,0)</f>
        <v>0</v>
      </c>
      <c r="J3446" t="str">
        <f t="shared" si="212"/>
        <v>2015</v>
      </c>
      <c r="K3446" t="str">
        <f t="shared" si="213"/>
        <v>08</v>
      </c>
      <c r="L3446" t="str">
        <f t="shared" si="214"/>
        <v>14</v>
      </c>
      <c r="M3446" s="2">
        <f t="shared" si="215"/>
        <v>42230.520833333336</v>
      </c>
      <c r="N3446" s="1">
        <f>IF(SUMPRODUCT(--ISNUMBER(SEARCH({"nasdaq.com","bloomberg.com","wsj.com","seekingalpha.com","valuewalk.com","reuters.com","forbes.com","marketwatch.com","investopedia.com","businessinsider.com","analystratings.com"},B3446)))&gt;0,1,0)</f>
        <v>0</v>
      </c>
      <c r="O3446" t="s">
        <v>3935</v>
      </c>
    </row>
    <row r="3447" spans="1:15" x14ac:dyDescent="0.35">
      <c r="A3447">
        <v>1.3114754098360699</v>
      </c>
      <c r="B3447" t="s">
        <v>18</v>
      </c>
      <c r="C3447" t="s">
        <v>3133</v>
      </c>
      <c r="D3447">
        <v>20151215094500</v>
      </c>
      <c r="E3447" s="1">
        <f>IF(SUMPRODUCT(--ISNUMBER(SEARCH({"ECON_EARNINGSREPORT","ECON_STOCKMARKET"},C3447)))&gt;0,1,0)</f>
        <v>1</v>
      </c>
      <c r="F3447" s="1">
        <f>IF(SUMPRODUCT(--ISNUMBER(SEARCH({"ENV_"},C3447)))&gt;0,1,0)</f>
        <v>0</v>
      </c>
      <c r="G3447" s="1">
        <f>IF(SUMPRODUCT(--ISNUMBER(SEARCH({"DISCRIMINATION","HARASSMENT","HATE_SPEECH","GENDER_VIOLENCE"},C3447)))&gt;0,1,0)</f>
        <v>0</v>
      </c>
      <c r="H3447" s="1">
        <f>IF(SUMPRODUCT(--ISNUMBER(SEARCH({"LEGALIZE","LEGISLATION","TRIAL"},C3447)))&gt;0,1,0)</f>
        <v>0</v>
      </c>
      <c r="I3447" s="1">
        <f>IF(SUMPRODUCT(--ISNUMBER(SEARCH({"LEADER"},C3447)))&gt;0,1,0)</f>
        <v>0</v>
      </c>
      <c r="J3447" t="str">
        <f t="shared" si="212"/>
        <v>2015</v>
      </c>
      <c r="K3447" t="str">
        <f t="shared" si="213"/>
        <v>12</v>
      </c>
      <c r="L3447" t="str">
        <f t="shared" si="214"/>
        <v>15</v>
      </c>
      <c r="M3447" s="2">
        <f t="shared" si="215"/>
        <v>42353.40625</v>
      </c>
      <c r="N3447" s="1">
        <f>IF(SUMPRODUCT(--ISNUMBER(SEARCH({"nasdaq.com","bloomberg.com","wsj.com","seekingalpha.com","valuewalk.com","reuters.com","forbes.com","marketwatch.com","investopedia.com","businessinsider.com","analystratings.com"},B3447)))&gt;0,1,0)</f>
        <v>0</v>
      </c>
      <c r="O3447" t="s">
        <v>3935</v>
      </c>
    </row>
    <row r="3448" spans="1:15" x14ac:dyDescent="0.35">
      <c r="A3448">
        <v>0.87719298245613997</v>
      </c>
      <c r="B3448" t="s">
        <v>3134</v>
      </c>
      <c r="C3448" t="s">
        <v>3135</v>
      </c>
      <c r="D3448">
        <v>20150718051500</v>
      </c>
      <c r="E3448" s="1">
        <f>IF(SUMPRODUCT(--ISNUMBER(SEARCH({"ECON_EARNINGSREPORT","ECON_STOCKMARKET"},C3448)))&gt;0,1,0)</f>
        <v>0</v>
      </c>
      <c r="F3448" s="1">
        <f>IF(SUMPRODUCT(--ISNUMBER(SEARCH({"ENV_"},C3448)))&gt;0,1,0)</f>
        <v>0</v>
      </c>
      <c r="G3448" s="1">
        <f>IF(SUMPRODUCT(--ISNUMBER(SEARCH({"DISCRIMINATION","HARASSMENT","HATE_SPEECH","GENDER_VIOLENCE"},C3448)))&gt;0,1,0)</f>
        <v>0</v>
      </c>
      <c r="H3448" s="1">
        <f>IF(SUMPRODUCT(--ISNUMBER(SEARCH({"LEGALIZE","LEGISLATION","TRIAL"},C3448)))&gt;0,1,0)</f>
        <v>0</v>
      </c>
      <c r="I3448" s="1">
        <f>IF(SUMPRODUCT(--ISNUMBER(SEARCH({"LEADER"},C3448)))&gt;0,1,0)</f>
        <v>0</v>
      </c>
      <c r="J3448" t="str">
        <f t="shared" si="212"/>
        <v>2015</v>
      </c>
      <c r="K3448" t="str">
        <f t="shared" si="213"/>
        <v>07</v>
      </c>
      <c r="L3448" t="str">
        <f t="shared" si="214"/>
        <v>18</v>
      </c>
      <c r="M3448" s="2">
        <f t="shared" si="215"/>
        <v>42203.21875</v>
      </c>
      <c r="N3448" s="1">
        <f>IF(SUMPRODUCT(--ISNUMBER(SEARCH({"nasdaq.com","bloomberg.com","wsj.com","seekingalpha.com","valuewalk.com","reuters.com","forbes.com","marketwatch.com","investopedia.com","businessinsider.com","analystratings.com"},B3448)))&gt;0,1,0)</f>
        <v>0</v>
      </c>
      <c r="O3448" t="s">
        <v>3935</v>
      </c>
    </row>
    <row r="3449" spans="1:15" x14ac:dyDescent="0.35">
      <c r="A3449">
        <v>-1.1723329425556901</v>
      </c>
      <c r="B3449" t="s">
        <v>3061</v>
      </c>
      <c r="C3449" t="s">
        <v>1558</v>
      </c>
      <c r="D3449">
        <v>20150714231500</v>
      </c>
      <c r="E3449" s="1">
        <f>IF(SUMPRODUCT(--ISNUMBER(SEARCH({"ECON_EARNINGSREPORT","ECON_STOCKMARKET"},C3449)))&gt;0,1,0)</f>
        <v>1</v>
      </c>
      <c r="F3449" s="1">
        <f>IF(SUMPRODUCT(--ISNUMBER(SEARCH({"ENV_"},C3449)))&gt;0,1,0)</f>
        <v>1</v>
      </c>
      <c r="G3449" s="1">
        <f>IF(SUMPRODUCT(--ISNUMBER(SEARCH({"DISCRIMINATION","HARASSMENT","HATE_SPEECH","GENDER_VIOLENCE"},C3449)))&gt;0,1,0)</f>
        <v>0</v>
      </c>
      <c r="H3449" s="1">
        <f>IF(SUMPRODUCT(--ISNUMBER(SEARCH({"LEGALIZE","LEGISLATION","TRIAL"},C3449)))&gt;0,1,0)</f>
        <v>0</v>
      </c>
      <c r="I3449" s="1">
        <f>IF(SUMPRODUCT(--ISNUMBER(SEARCH({"LEADER"},C3449)))&gt;0,1,0)</f>
        <v>1</v>
      </c>
      <c r="J3449" t="str">
        <f t="shared" si="212"/>
        <v>2015</v>
      </c>
      <c r="K3449" t="str">
        <f t="shared" si="213"/>
        <v>07</v>
      </c>
      <c r="L3449" t="str">
        <f t="shared" si="214"/>
        <v>14</v>
      </c>
      <c r="M3449" s="2">
        <f t="shared" si="215"/>
        <v>42199.96875</v>
      </c>
      <c r="N3449" s="1">
        <f>IF(SUMPRODUCT(--ISNUMBER(SEARCH({"nasdaq.com","bloomberg.com","wsj.com","seekingalpha.com","valuewalk.com","reuters.com","forbes.com","marketwatch.com","investopedia.com","businessinsider.com","analystratings.com"},B3449)))&gt;0,1,0)</f>
        <v>0</v>
      </c>
      <c r="O3449" t="s">
        <v>3935</v>
      </c>
    </row>
    <row r="3450" spans="1:15" x14ac:dyDescent="0.35">
      <c r="A3450">
        <v>-2.7322404371584699</v>
      </c>
      <c r="B3450" t="s">
        <v>3136</v>
      </c>
      <c r="C3450" t="s">
        <v>3137</v>
      </c>
      <c r="D3450">
        <v>20150714070000</v>
      </c>
      <c r="E3450" s="1">
        <f>IF(SUMPRODUCT(--ISNUMBER(SEARCH({"ECON_EARNINGSREPORT","ECON_STOCKMARKET"},C3450)))&gt;0,1,0)</f>
        <v>1</v>
      </c>
      <c r="F3450" s="1">
        <f>IF(SUMPRODUCT(--ISNUMBER(SEARCH({"ENV_"},C3450)))&gt;0,1,0)</f>
        <v>0</v>
      </c>
      <c r="G3450" s="1">
        <f>IF(SUMPRODUCT(--ISNUMBER(SEARCH({"DISCRIMINATION","HARASSMENT","HATE_SPEECH","GENDER_VIOLENCE"},C3450)))&gt;0,1,0)</f>
        <v>0</v>
      </c>
      <c r="H3450" s="1">
        <f>IF(SUMPRODUCT(--ISNUMBER(SEARCH({"LEGALIZE","LEGISLATION","TRIAL"},C3450)))&gt;0,1,0)</f>
        <v>0</v>
      </c>
      <c r="I3450" s="1">
        <f>IF(SUMPRODUCT(--ISNUMBER(SEARCH({"LEADER"},C3450)))&gt;0,1,0)</f>
        <v>0</v>
      </c>
      <c r="J3450" t="str">
        <f t="shared" si="212"/>
        <v>2015</v>
      </c>
      <c r="K3450" t="str">
        <f t="shared" si="213"/>
        <v>07</v>
      </c>
      <c r="L3450" t="str">
        <f t="shared" si="214"/>
        <v>14</v>
      </c>
      <c r="M3450" s="2">
        <f t="shared" si="215"/>
        <v>42199.291666666664</v>
      </c>
      <c r="N3450" s="1">
        <f>IF(SUMPRODUCT(--ISNUMBER(SEARCH({"nasdaq.com","bloomberg.com","wsj.com","seekingalpha.com","valuewalk.com","reuters.com","forbes.com","marketwatch.com","investopedia.com","businessinsider.com","analystratings.com"},B3450)))&gt;0,1,0)</f>
        <v>0</v>
      </c>
      <c r="O3450" t="s">
        <v>3935</v>
      </c>
    </row>
    <row r="3451" spans="1:15" x14ac:dyDescent="0.35">
      <c r="A3451">
        <v>-1.82926829268293</v>
      </c>
      <c r="B3451" t="s">
        <v>332</v>
      </c>
      <c r="C3451" t="s">
        <v>3138</v>
      </c>
      <c r="D3451">
        <v>20160403170000</v>
      </c>
      <c r="E3451" s="1">
        <f>IF(SUMPRODUCT(--ISNUMBER(SEARCH({"ECON_EARNINGSREPORT","ECON_STOCKMARKET"},C3451)))&gt;0,1,0)</f>
        <v>1</v>
      </c>
      <c r="F3451" s="1">
        <f>IF(SUMPRODUCT(--ISNUMBER(SEARCH({"ENV_"},C3451)))&gt;0,1,0)</f>
        <v>0</v>
      </c>
      <c r="G3451" s="1">
        <f>IF(SUMPRODUCT(--ISNUMBER(SEARCH({"DISCRIMINATION","HARASSMENT","HATE_SPEECH","GENDER_VIOLENCE"},C3451)))&gt;0,1,0)</f>
        <v>0</v>
      </c>
      <c r="H3451" s="1">
        <f>IF(SUMPRODUCT(--ISNUMBER(SEARCH({"LEGALIZE","LEGISLATION","TRIAL"},C3451)))&gt;0,1,0)</f>
        <v>0</v>
      </c>
      <c r="I3451" s="1">
        <f>IF(SUMPRODUCT(--ISNUMBER(SEARCH({"LEADER"},C3451)))&gt;0,1,0)</f>
        <v>0</v>
      </c>
      <c r="J3451" t="str">
        <f t="shared" si="212"/>
        <v>2016</v>
      </c>
      <c r="K3451" t="str">
        <f t="shared" si="213"/>
        <v>04</v>
      </c>
      <c r="L3451" t="str">
        <f t="shared" si="214"/>
        <v>03</v>
      </c>
      <c r="M3451" s="2">
        <f t="shared" si="215"/>
        <v>42463.708333333336</v>
      </c>
      <c r="N3451" s="1">
        <f>IF(SUMPRODUCT(--ISNUMBER(SEARCH({"nasdaq.com","bloomberg.com","wsj.com","seekingalpha.com","valuewalk.com","reuters.com","forbes.com","marketwatch.com","investopedia.com","businessinsider.com","analystratings.com"},B3451)))&gt;0,1,0)</f>
        <v>0</v>
      </c>
      <c r="O3451" t="s">
        <v>3935</v>
      </c>
    </row>
    <row r="3452" spans="1:15" x14ac:dyDescent="0.35">
      <c r="A3452">
        <v>-0.16806722689075601</v>
      </c>
      <c r="B3452" t="s">
        <v>3139</v>
      </c>
      <c r="C3452" t="s">
        <v>3140</v>
      </c>
      <c r="D3452">
        <v>20160329161500</v>
      </c>
      <c r="E3452" s="1">
        <f>IF(SUMPRODUCT(--ISNUMBER(SEARCH({"ECON_EARNINGSREPORT","ECON_STOCKMARKET"},C3452)))&gt;0,1,0)</f>
        <v>1</v>
      </c>
      <c r="F3452" s="1">
        <f>IF(SUMPRODUCT(--ISNUMBER(SEARCH({"ENV_"},C3452)))&gt;0,1,0)</f>
        <v>0</v>
      </c>
      <c r="G3452" s="1">
        <f>IF(SUMPRODUCT(--ISNUMBER(SEARCH({"DISCRIMINATION","HARASSMENT","HATE_SPEECH","GENDER_VIOLENCE"},C3452)))&gt;0,1,0)</f>
        <v>0</v>
      </c>
      <c r="H3452" s="1">
        <f>IF(SUMPRODUCT(--ISNUMBER(SEARCH({"LEGALIZE","LEGISLATION","TRIAL"},C3452)))&gt;0,1,0)</f>
        <v>0</v>
      </c>
      <c r="I3452" s="1">
        <f>IF(SUMPRODUCT(--ISNUMBER(SEARCH({"LEADER"},C3452)))&gt;0,1,0)</f>
        <v>0</v>
      </c>
      <c r="J3452" t="str">
        <f t="shared" si="212"/>
        <v>2016</v>
      </c>
      <c r="K3452" t="str">
        <f t="shared" si="213"/>
        <v>03</v>
      </c>
      <c r="L3452" t="str">
        <f t="shared" si="214"/>
        <v>29</v>
      </c>
      <c r="M3452" s="2">
        <f t="shared" si="215"/>
        <v>42458.677083333336</v>
      </c>
      <c r="N3452" s="1">
        <f>IF(SUMPRODUCT(--ISNUMBER(SEARCH({"nasdaq.com","bloomberg.com","wsj.com","seekingalpha.com","valuewalk.com","reuters.com","forbes.com","marketwatch.com","investopedia.com","businessinsider.com","analystratings.com"},B3452)))&gt;0,1,0)</f>
        <v>0</v>
      </c>
      <c r="O3452" t="s">
        <v>3935</v>
      </c>
    </row>
    <row r="3453" spans="1:15" x14ac:dyDescent="0.35">
      <c r="A3453">
        <v>-3.6303630363036299</v>
      </c>
      <c r="B3453" t="s">
        <v>6</v>
      </c>
      <c r="C3453" t="s">
        <v>3141</v>
      </c>
      <c r="D3453">
        <v>20160401004500</v>
      </c>
      <c r="E3453" s="1">
        <f>IF(SUMPRODUCT(--ISNUMBER(SEARCH({"ECON_EARNINGSREPORT","ECON_STOCKMARKET"},C3453)))&gt;0,1,0)</f>
        <v>1</v>
      </c>
      <c r="F3453" s="1">
        <f>IF(SUMPRODUCT(--ISNUMBER(SEARCH({"ENV_"},C3453)))&gt;0,1,0)</f>
        <v>0</v>
      </c>
      <c r="G3453" s="1">
        <f>IF(SUMPRODUCT(--ISNUMBER(SEARCH({"DISCRIMINATION","HARASSMENT","HATE_SPEECH","GENDER_VIOLENCE"},C3453)))&gt;0,1,0)</f>
        <v>0</v>
      </c>
      <c r="H3453" s="1">
        <f>IF(SUMPRODUCT(--ISNUMBER(SEARCH({"LEGALIZE","LEGISLATION","TRIAL"},C3453)))&gt;0,1,0)</f>
        <v>0</v>
      </c>
      <c r="I3453" s="1">
        <f>IF(SUMPRODUCT(--ISNUMBER(SEARCH({"LEADER"},C3453)))&gt;0,1,0)</f>
        <v>0</v>
      </c>
      <c r="J3453" t="str">
        <f t="shared" si="212"/>
        <v>2016</v>
      </c>
      <c r="K3453" t="str">
        <f t="shared" si="213"/>
        <v>04</v>
      </c>
      <c r="L3453" t="str">
        <f t="shared" si="214"/>
        <v>01</v>
      </c>
      <c r="M3453" s="2">
        <f t="shared" si="215"/>
        <v>42461.03125</v>
      </c>
      <c r="N3453" s="1">
        <f>IF(SUMPRODUCT(--ISNUMBER(SEARCH({"nasdaq.com","bloomberg.com","wsj.com","seekingalpha.com","valuewalk.com","reuters.com","forbes.com","marketwatch.com","investopedia.com","businessinsider.com","analystratings.com"},B3453)))&gt;0,1,0)</f>
        <v>0</v>
      </c>
      <c r="O3453" t="s">
        <v>3935</v>
      </c>
    </row>
    <row r="3454" spans="1:15" x14ac:dyDescent="0.35">
      <c r="A3454">
        <v>1.4541387024608501</v>
      </c>
      <c r="B3454" t="s">
        <v>1658</v>
      </c>
      <c r="C3454" t="s">
        <v>3142</v>
      </c>
      <c r="D3454">
        <v>20150626114500</v>
      </c>
      <c r="E3454" s="1">
        <f>IF(SUMPRODUCT(--ISNUMBER(SEARCH({"ECON_EARNINGSREPORT","ECON_STOCKMARKET"},C3454)))&gt;0,1,0)</f>
        <v>1</v>
      </c>
      <c r="F3454" s="1">
        <f>IF(SUMPRODUCT(--ISNUMBER(SEARCH({"ENV_"},C3454)))&gt;0,1,0)</f>
        <v>0</v>
      </c>
      <c r="G3454" s="1">
        <f>IF(SUMPRODUCT(--ISNUMBER(SEARCH({"DISCRIMINATION","HARASSMENT","HATE_SPEECH","GENDER_VIOLENCE"},C3454)))&gt;0,1,0)</f>
        <v>0</v>
      </c>
      <c r="H3454" s="1">
        <f>IF(SUMPRODUCT(--ISNUMBER(SEARCH({"LEGALIZE","LEGISLATION","TRIAL"},C3454)))&gt;0,1,0)</f>
        <v>0</v>
      </c>
      <c r="I3454" s="1">
        <f>IF(SUMPRODUCT(--ISNUMBER(SEARCH({"LEADER"},C3454)))&gt;0,1,0)</f>
        <v>1</v>
      </c>
      <c r="J3454" t="str">
        <f t="shared" si="212"/>
        <v>2015</v>
      </c>
      <c r="K3454" t="str">
        <f t="shared" si="213"/>
        <v>06</v>
      </c>
      <c r="L3454" t="str">
        <f t="shared" si="214"/>
        <v>26</v>
      </c>
      <c r="M3454" s="2">
        <f t="shared" si="215"/>
        <v>42181.489583333336</v>
      </c>
      <c r="N3454" s="1">
        <f>IF(SUMPRODUCT(--ISNUMBER(SEARCH({"nasdaq.com","bloomberg.com","wsj.com","seekingalpha.com","valuewalk.com","reuters.com","forbes.com","marketwatch.com","investopedia.com","businessinsider.com","analystratings.com"},B3454)))&gt;0,1,0)</f>
        <v>0</v>
      </c>
      <c r="O3454" t="s">
        <v>3935</v>
      </c>
    </row>
    <row r="3455" spans="1:15" x14ac:dyDescent="0.35">
      <c r="A3455">
        <v>5.9829059829059803</v>
      </c>
      <c r="B3455" t="s">
        <v>96</v>
      </c>
      <c r="C3455" t="s">
        <v>3143</v>
      </c>
      <c r="D3455">
        <v>20150714050000</v>
      </c>
      <c r="E3455" s="1">
        <f>IF(SUMPRODUCT(--ISNUMBER(SEARCH({"ECON_EARNINGSREPORT","ECON_STOCKMARKET"},C3455)))&gt;0,1,0)</f>
        <v>0</v>
      </c>
      <c r="F3455" s="1">
        <f>IF(SUMPRODUCT(--ISNUMBER(SEARCH({"ENV_"},C3455)))&gt;0,1,0)</f>
        <v>0</v>
      </c>
      <c r="G3455" s="1">
        <f>IF(SUMPRODUCT(--ISNUMBER(SEARCH({"DISCRIMINATION","HARASSMENT","HATE_SPEECH","GENDER_VIOLENCE"},C3455)))&gt;0,1,0)</f>
        <v>0</v>
      </c>
      <c r="H3455" s="1">
        <f>IF(SUMPRODUCT(--ISNUMBER(SEARCH({"LEGALIZE","LEGISLATION","TRIAL"},C3455)))&gt;0,1,0)</f>
        <v>0</v>
      </c>
      <c r="I3455" s="1">
        <f>IF(SUMPRODUCT(--ISNUMBER(SEARCH({"LEADER"},C3455)))&gt;0,1,0)</f>
        <v>0</v>
      </c>
      <c r="J3455" t="str">
        <f t="shared" si="212"/>
        <v>2015</v>
      </c>
      <c r="K3455" t="str">
        <f t="shared" si="213"/>
        <v>07</v>
      </c>
      <c r="L3455" t="str">
        <f t="shared" si="214"/>
        <v>14</v>
      </c>
      <c r="M3455" s="2">
        <f t="shared" si="215"/>
        <v>42199.208333333336</v>
      </c>
      <c r="N3455" s="1">
        <f>IF(SUMPRODUCT(--ISNUMBER(SEARCH({"nasdaq.com","bloomberg.com","wsj.com","seekingalpha.com","valuewalk.com","reuters.com","forbes.com","marketwatch.com","investopedia.com","businessinsider.com","analystratings.com"},B3455)))&gt;0,1,0)</f>
        <v>0</v>
      </c>
      <c r="O3455" t="s">
        <v>3935</v>
      </c>
    </row>
    <row r="3456" spans="1:15" x14ac:dyDescent="0.35">
      <c r="A3456">
        <v>0</v>
      </c>
      <c r="B3456" t="s">
        <v>25</v>
      </c>
      <c r="C3456" t="s">
        <v>1895</v>
      </c>
      <c r="D3456">
        <v>20150714013000</v>
      </c>
      <c r="E3456" s="1">
        <f>IF(SUMPRODUCT(--ISNUMBER(SEARCH({"ECON_EARNINGSREPORT","ECON_STOCKMARKET"},C3456)))&gt;0,1,0)</f>
        <v>1</v>
      </c>
      <c r="F3456" s="1">
        <f>IF(SUMPRODUCT(--ISNUMBER(SEARCH({"ENV_"},C3456)))&gt;0,1,0)</f>
        <v>0</v>
      </c>
      <c r="G3456" s="1">
        <f>IF(SUMPRODUCT(--ISNUMBER(SEARCH({"DISCRIMINATION","HARASSMENT","HATE_SPEECH","GENDER_VIOLENCE"},C3456)))&gt;0,1,0)</f>
        <v>0</v>
      </c>
      <c r="H3456" s="1">
        <f>IF(SUMPRODUCT(--ISNUMBER(SEARCH({"LEGALIZE","LEGISLATION","TRIAL"},C3456)))&gt;0,1,0)</f>
        <v>0</v>
      </c>
      <c r="I3456" s="1">
        <f>IF(SUMPRODUCT(--ISNUMBER(SEARCH({"LEADER"},C3456)))&gt;0,1,0)</f>
        <v>0</v>
      </c>
      <c r="J3456" t="str">
        <f t="shared" si="212"/>
        <v>2015</v>
      </c>
      <c r="K3456" t="str">
        <f t="shared" si="213"/>
        <v>07</v>
      </c>
      <c r="L3456" t="str">
        <f t="shared" si="214"/>
        <v>14</v>
      </c>
      <c r="M3456" s="2">
        <f t="shared" si="215"/>
        <v>42199.0625</v>
      </c>
      <c r="N3456" s="1">
        <f>IF(SUMPRODUCT(--ISNUMBER(SEARCH({"nasdaq.com","bloomberg.com","wsj.com","seekingalpha.com","valuewalk.com","reuters.com","forbes.com","marketwatch.com","investopedia.com","businessinsider.com","analystratings.com"},B3456)))&gt;0,1,0)</f>
        <v>0</v>
      </c>
      <c r="O3456" t="s">
        <v>3935</v>
      </c>
    </row>
    <row r="3457" spans="1:15" x14ac:dyDescent="0.35">
      <c r="A3457">
        <v>0</v>
      </c>
      <c r="B3457" t="s">
        <v>25</v>
      </c>
      <c r="C3457" t="s">
        <v>1649</v>
      </c>
      <c r="D3457">
        <v>20150714031500</v>
      </c>
      <c r="E3457" s="1">
        <f>IF(SUMPRODUCT(--ISNUMBER(SEARCH({"ECON_EARNINGSREPORT","ECON_STOCKMARKET"},C3457)))&gt;0,1,0)</f>
        <v>1</v>
      </c>
      <c r="F3457" s="1">
        <f>IF(SUMPRODUCT(--ISNUMBER(SEARCH({"ENV_"},C3457)))&gt;0,1,0)</f>
        <v>0</v>
      </c>
      <c r="G3457" s="1">
        <f>IF(SUMPRODUCT(--ISNUMBER(SEARCH({"DISCRIMINATION","HARASSMENT","HATE_SPEECH","GENDER_VIOLENCE"},C3457)))&gt;0,1,0)</f>
        <v>0</v>
      </c>
      <c r="H3457" s="1">
        <f>IF(SUMPRODUCT(--ISNUMBER(SEARCH({"LEGALIZE","LEGISLATION","TRIAL"},C3457)))&gt;0,1,0)</f>
        <v>0</v>
      </c>
      <c r="I3457" s="1">
        <f>IF(SUMPRODUCT(--ISNUMBER(SEARCH({"LEADER"},C3457)))&gt;0,1,0)</f>
        <v>0</v>
      </c>
      <c r="J3457" t="str">
        <f t="shared" si="212"/>
        <v>2015</v>
      </c>
      <c r="K3457" t="str">
        <f t="shared" si="213"/>
        <v>07</v>
      </c>
      <c r="L3457" t="str">
        <f t="shared" si="214"/>
        <v>14</v>
      </c>
      <c r="M3457" s="2">
        <f t="shared" si="215"/>
        <v>42199.135416666664</v>
      </c>
      <c r="N3457" s="1">
        <f>IF(SUMPRODUCT(--ISNUMBER(SEARCH({"nasdaq.com","bloomberg.com","wsj.com","seekingalpha.com","valuewalk.com","reuters.com","forbes.com","marketwatch.com","investopedia.com","businessinsider.com","analystratings.com"},B3457)))&gt;0,1,0)</f>
        <v>0</v>
      </c>
      <c r="O3457" t="s">
        <v>3935</v>
      </c>
    </row>
    <row r="3458" spans="1:15" x14ac:dyDescent="0.35">
      <c r="A3458">
        <v>0.55865921787709505</v>
      </c>
      <c r="B3458" t="s">
        <v>1498</v>
      </c>
      <c r="C3458" t="s">
        <v>3144</v>
      </c>
      <c r="D3458">
        <v>20150413140000</v>
      </c>
      <c r="E3458" s="1">
        <f>IF(SUMPRODUCT(--ISNUMBER(SEARCH({"ECON_EARNINGSREPORT","ECON_STOCKMARKET"},C3458)))&gt;0,1,0)</f>
        <v>1</v>
      </c>
      <c r="F3458" s="1">
        <f>IF(SUMPRODUCT(--ISNUMBER(SEARCH({"ENV_"},C3458)))&gt;0,1,0)</f>
        <v>1</v>
      </c>
      <c r="G3458" s="1">
        <f>IF(SUMPRODUCT(--ISNUMBER(SEARCH({"DISCRIMINATION","HARASSMENT","HATE_SPEECH","GENDER_VIOLENCE"},C3458)))&gt;0,1,0)</f>
        <v>0</v>
      </c>
      <c r="H3458" s="1">
        <f>IF(SUMPRODUCT(--ISNUMBER(SEARCH({"LEGALIZE","LEGISLATION","TRIAL"},C3458)))&gt;0,1,0)</f>
        <v>0</v>
      </c>
      <c r="I3458" s="1">
        <f>IF(SUMPRODUCT(--ISNUMBER(SEARCH({"LEADER"},C3458)))&gt;0,1,0)</f>
        <v>0</v>
      </c>
      <c r="J3458" t="str">
        <f t="shared" si="212"/>
        <v>2015</v>
      </c>
      <c r="K3458" t="str">
        <f t="shared" si="213"/>
        <v>04</v>
      </c>
      <c r="L3458" t="str">
        <f t="shared" si="214"/>
        <v>13</v>
      </c>
      <c r="M3458" s="2">
        <f t="shared" si="215"/>
        <v>42107.583333333336</v>
      </c>
      <c r="N3458" s="1">
        <f>IF(SUMPRODUCT(--ISNUMBER(SEARCH({"nasdaq.com","bloomberg.com","wsj.com","seekingalpha.com","valuewalk.com","reuters.com","forbes.com","marketwatch.com","investopedia.com","businessinsider.com","analystratings.com"},B3458)))&gt;0,1,0)</f>
        <v>0</v>
      </c>
      <c r="O3458" t="s">
        <v>3935</v>
      </c>
    </row>
    <row r="3459" spans="1:15" x14ac:dyDescent="0.35">
      <c r="A3459">
        <v>-3.4825870646766202</v>
      </c>
      <c r="B3459" t="s">
        <v>10</v>
      </c>
      <c r="C3459" t="s">
        <v>3145</v>
      </c>
      <c r="D3459">
        <v>20160330223000</v>
      </c>
      <c r="E3459" s="1">
        <f>IF(SUMPRODUCT(--ISNUMBER(SEARCH({"ECON_EARNINGSREPORT","ECON_STOCKMARKET"},C3459)))&gt;0,1,0)</f>
        <v>0</v>
      </c>
      <c r="F3459" s="1">
        <f>IF(SUMPRODUCT(--ISNUMBER(SEARCH({"ENV_"},C3459)))&gt;0,1,0)</f>
        <v>0</v>
      </c>
      <c r="G3459" s="1">
        <f>IF(SUMPRODUCT(--ISNUMBER(SEARCH({"DISCRIMINATION","HARASSMENT","HATE_SPEECH","GENDER_VIOLENCE"},C3459)))&gt;0,1,0)</f>
        <v>0</v>
      </c>
      <c r="H3459" s="1">
        <f>IF(SUMPRODUCT(--ISNUMBER(SEARCH({"LEGALIZE","LEGISLATION","TRIAL"},C3459)))&gt;0,1,0)</f>
        <v>0</v>
      </c>
      <c r="I3459" s="1">
        <f>IF(SUMPRODUCT(--ISNUMBER(SEARCH({"LEADER"},C3459)))&gt;0,1,0)</f>
        <v>0</v>
      </c>
      <c r="J3459" t="str">
        <f t="shared" ref="J3459:J3522" si="216">LEFT(D3459,4)</f>
        <v>2016</v>
      </c>
      <c r="K3459" t="str">
        <f t="shared" ref="K3459:K3522" si="217">MID(D3459,5,2)</f>
        <v>03</v>
      </c>
      <c r="L3459" t="str">
        <f t="shared" ref="L3459:L3522" si="218">MID(D3459,7,2)</f>
        <v>30</v>
      </c>
      <c r="M3459" s="2">
        <f t="shared" ref="M3459:M3522" si="219">DATE(LEFT(D3459,4),MID(D3459,5,2),MID(D3459,7,2))+TIME(MID(D3459,9,2),MID(D3459,11,2),RIGHT(D3459,2))</f>
        <v>42459.9375</v>
      </c>
      <c r="N3459" s="1">
        <f>IF(SUMPRODUCT(--ISNUMBER(SEARCH({"nasdaq.com","bloomberg.com","wsj.com","seekingalpha.com","valuewalk.com","reuters.com","forbes.com","marketwatch.com","investopedia.com","businessinsider.com","analystratings.com"},B3459)))&gt;0,1,0)</f>
        <v>1</v>
      </c>
      <c r="O3459" t="s">
        <v>3935</v>
      </c>
    </row>
    <row r="3460" spans="1:15" x14ac:dyDescent="0.35">
      <c r="A3460">
        <v>0.15243902439024401</v>
      </c>
      <c r="B3460" t="s">
        <v>593</v>
      </c>
      <c r="D3460">
        <v>20150714160000</v>
      </c>
      <c r="E3460" s="1">
        <f>IF(SUMPRODUCT(--ISNUMBER(SEARCH({"ECON_EARNINGSREPORT","ECON_STOCKMARKET"},C3460)))&gt;0,1,0)</f>
        <v>0</v>
      </c>
      <c r="F3460" s="1">
        <f>IF(SUMPRODUCT(--ISNUMBER(SEARCH({"ENV_"},C3460)))&gt;0,1,0)</f>
        <v>0</v>
      </c>
      <c r="G3460" s="1">
        <f>IF(SUMPRODUCT(--ISNUMBER(SEARCH({"DISCRIMINATION","HARASSMENT","HATE_SPEECH","GENDER_VIOLENCE"},C3460)))&gt;0,1,0)</f>
        <v>0</v>
      </c>
      <c r="H3460" s="1">
        <f>IF(SUMPRODUCT(--ISNUMBER(SEARCH({"LEGALIZE","LEGISLATION","TRIAL"},C3460)))&gt;0,1,0)</f>
        <v>0</v>
      </c>
      <c r="I3460" s="1">
        <f>IF(SUMPRODUCT(--ISNUMBER(SEARCH({"LEADER"},C3460)))&gt;0,1,0)</f>
        <v>0</v>
      </c>
      <c r="J3460" t="str">
        <f t="shared" si="216"/>
        <v>2015</v>
      </c>
      <c r="K3460" t="str">
        <f t="shared" si="217"/>
        <v>07</v>
      </c>
      <c r="L3460" t="str">
        <f t="shared" si="218"/>
        <v>14</v>
      </c>
      <c r="M3460" s="2">
        <f t="shared" si="219"/>
        <v>42199.666666666664</v>
      </c>
      <c r="N3460" s="1">
        <f>IF(SUMPRODUCT(--ISNUMBER(SEARCH({"nasdaq.com","bloomberg.com","wsj.com","seekingalpha.com","valuewalk.com","reuters.com","forbes.com","marketwatch.com","investopedia.com","businessinsider.com","analystratings.com"},B3460)))&gt;0,1,0)</f>
        <v>0</v>
      </c>
      <c r="O3460" t="s">
        <v>3935</v>
      </c>
    </row>
    <row r="3461" spans="1:15" x14ac:dyDescent="0.35">
      <c r="A3461">
        <v>-1.51515151515152</v>
      </c>
      <c r="B3461" t="s">
        <v>330</v>
      </c>
      <c r="C3461" t="s">
        <v>3146</v>
      </c>
      <c r="D3461">
        <v>20150714190000</v>
      </c>
      <c r="E3461" s="1">
        <f>IF(SUMPRODUCT(--ISNUMBER(SEARCH({"ECON_EARNINGSREPORT","ECON_STOCKMARKET"},C3461)))&gt;0,1,0)</f>
        <v>1</v>
      </c>
      <c r="F3461" s="1">
        <f>IF(SUMPRODUCT(--ISNUMBER(SEARCH({"ENV_"},C3461)))&gt;0,1,0)</f>
        <v>1</v>
      </c>
      <c r="G3461" s="1">
        <f>IF(SUMPRODUCT(--ISNUMBER(SEARCH({"DISCRIMINATION","HARASSMENT","HATE_SPEECH","GENDER_VIOLENCE"},C3461)))&gt;0,1,0)</f>
        <v>0</v>
      </c>
      <c r="H3461" s="1">
        <f>IF(SUMPRODUCT(--ISNUMBER(SEARCH({"LEGALIZE","LEGISLATION","TRIAL"},C3461)))&gt;0,1,0)</f>
        <v>1</v>
      </c>
      <c r="I3461" s="1">
        <f>IF(SUMPRODUCT(--ISNUMBER(SEARCH({"LEADER"},C3461)))&gt;0,1,0)</f>
        <v>1</v>
      </c>
      <c r="J3461" t="str">
        <f t="shared" si="216"/>
        <v>2015</v>
      </c>
      <c r="K3461" t="str">
        <f t="shared" si="217"/>
        <v>07</v>
      </c>
      <c r="L3461" t="str">
        <f t="shared" si="218"/>
        <v>14</v>
      </c>
      <c r="M3461" s="2">
        <f t="shared" si="219"/>
        <v>42199.791666666664</v>
      </c>
      <c r="N3461" s="1">
        <f>IF(SUMPRODUCT(--ISNUMBER(SEARCH({"nasdaq.com","bloomberg.com","wsj.com","seekingalpha.com","valuewalk.com","reuters.com","forbes.com","marketwatch.com","investopedia.com","businessinsider.com","analystratings.com"},B3461)))&gt;0,1,0)</f>
        <v>0</v>
      </c>
      <c r="O3461" t="s">
        <v>3935</v>
      </c>
    </row>
    <row r="3462" spans="1:15" x14ac:dyDescent="0.35">
      <c r="A3462">
        <v>0</v>
      </c>
      <c r="B3462" t="s">
        <v>1480</v>
      </c>
      <c r="C3462" t="s">
        <v>2949</v>
      </c>
      <c r="D3462">
        <v>20150805000000</v>
      </c>
      <c r="E3462" s="1">
        <f>IF(SUMPRODUCT(--ISNUMBER(SEARCH({"ECON_EARNINGSREPORT","ECON_STOCKMARKET"},C3462)))&gt;0,1,0)</f>
        <v>1</v>
      </c>
      <c r="F3462" s="1">
        <f>IF(SUMPRODUCT(--ISNUMBER(SEARCH({"ENV_"},C3462)))&gt;0,1,0)</f>
        <v>0</v>
      </c>
      <c r="G3462" s="1">
        <f>IF(SUMPRODUCT(--ISNUMBER(SEARCH({"DISCRIMINATION","HARASSMENT","HATE_SPEECH","GENDER_VIOLENCE"},C3462)))&gt;0,1,0)</f>
        <v>0</v>
      </c>
      <c r="H3462" s="1">
        <f>IF(SUMPRODUCT(--ISNUMBER(SEARCH({"LEGALIZE","LEGISLATION","TRIAL"},C3462)))&gt;0,1,0)</f>
        <v>0</v>
      </c>
      <c r="I3462" s="1">
        <f>IF(SUMPRODUCT(--ISNUMBER(SEARCH({"LEADER"},C3462)))&gt;0,1,0)</f>
        <v>0</v>
      </c>
      <c r="J3462" t="str">
        <f t="shared" si="216"/>
        <v>2015</v>
      </c>
      <c r="K3462" t="str">
        <f t="shared" si="217"/>
        <v>08</v>
      </c>
      <c r="L3462" t="str">
        <f t="shared" si="218"/>
        <v>05</v>
      </c>
      <c r="M3462" s="2">
        <f t="shared" si="219"/>
        <v>42221</v>
      </c>
      <c r="N3462" s="1">
        <f>IF(SUMPRODUCT(--ISNUMBER(SEARCH({"nasdaq.com","bloomberg.com","wsj.com","seekingalpha.com","valuewalk.com","reuters.com","forbes.com","marketwatch.com","investopedia.com","businessinsider.com","analystratings.com"},B3462)))&gt;0,1,0)</f>
        <v>0</v>
      </c>
      <c r="O3462" t="s">
        <v>3935</v>
      </c>
    </row>
    <row r="3463" spans="1:15" x14ac:dyDescent="0.35">
      <c r="A3463">
        <v>-0.71770334928229595</v>
      </c>
      <c r="B3463" t="s">
        <v>31</v>
      </c>
      <c r="D3463">
        <v>20160427213000</v>
      </c>
      <c r="E3463" s="1">
        <f>IF(SUMPRODUCT(--ISNUMBER(SEARCH({"ECON_EARNINGSREPORT","ECON_STOCKMARKET"},C3463)))&gt;0,1,0)</f>
        <v>0</v>
      </c>
      <c r="F3463" s="1">
        <f>IF(SUMPRODUCT(--ISNUMBER(SEARCH({"ENV_"},C3463)))&gt;0,1,0)</f>
        <v>0</v>
      </c>
      <c r="G3463" s="1">
        <f>IF(SUMPRODUCT(--ISNUMBER(SEARCH({"DISCRIMINATION","HARASSMENT","HATE_SPEECH","GENDER_VIOLENCE"},C3463)))&gt;0,1,0)</f>
        <v>0</v>
      </c>
      <c r="H3463" s="1">
        <f>IF(SUMPRODUCT(--ISNUMBER(SEARCH({"LEGALIZE","LEGISLATION","TRIAL"},C3463)))&gt;0,1,0)</f>
        <v>0</v>
      </c>
      <c r="I3463" s="1">
        <f>IF(SUMPRODUCT(--ISNUMBER(SEARCH({"LEADER"},C3463)))&gt;0,1,0)</f>
        <v>0</v>
      </c>
      <c r="J3463" t="str">
        <f t="shared" si="216"/>
        <v>2016</v>
      </c>
      <c r="K3463" t="str">
        <f t="shared" si="217"/>
        <v>04</v>
      </c>
      <c r="L3463" t="str">
        <f t="shared" si="218"/>
        <v>27</v>
      </c>
      <c r="M3463" s="2">
        <f t="shared" si="219"/>
        <v>42487.895833333336</v>
      </c>
      <c r="N3463" s="1">
        <f>IF(SUMPRODUCT(--ISNUMBER(SEARCH({"nasdaq.com","bloomberg.com","wsj.com","seekingalpha.com","valuewalk.com","reuters.com","forbes.com","marketwatch.com","investopedia.com","businessinsider.com","analystratings.com"},B3463)))&gt;0,1,0)</f>
        <v>0</v>
      </c>
      <c r="O3463" t="s">
        <v>3935</v>
      </c>
    </row>
    <row r="3464" spans="1:15" x14ac:dyDescent="0.35">
      <c r="A3464">
        <v>-0.24330900243309</v>
      </c>
      <c r="B3464" t="s">
        <v>8</v>
      </c>
      <c r="C3464" t="s">
        <v>3147</v>
      </c>
      <c r="D3464">
        <v>20160217144500</v>
      </c>
      <c r="E3464" s="1">
        <f>IF(SUMPRODUCT(--ISNUMBER(SEARCH({"ECON_EARNINGSREPORT","ECON_STOCKMARKET"},C3464)))&gt;0,1,0)</f>
        <v>1</v>
      </c>
      <c r="F3464" s="1">
        <f>IF(SUMPRODUCT(--ISNUMBER(SEARCH({"ENV_"},C3464)))&gt;0,1,0)</f>
        <v>0</v>
      </c>
      <c r="G3464" s="1">
        <f>IF(SUMPRODUCT(--ISNUMBER(SEARCH({"DISCRIMINATION","HARASSMENT","HATE_SPEECH","GENDER_VIOLENCE"},C3464)))&gt;0,1,0)</f>
        <v>0</v>
      </c>
      <c r="H3464" s="1">
        <f>IF(SUMPRODUCT(--ISNUMBER(SEARCH({"LEGALIZE","LEGISLATION","TRIAL"},C3464)))&gt;0,1,0)</f>
        <v>0</v>
      </c>
      <c r="I3464" s="1">
        <f>IF(SUMPRODUCT(--ISNUMBER(SEARCH({"LEADER"},C3464)))&gt;0,1,0)</f>
        <v>0</v>
      </c>
      <c r="J3464" t="str">
        <f t="shared" si="216"/>
        <v>2016</v>
      </c>
      <c r="K3464" t="str">
        <f t="shared" si="217"/>
        <v>02</v>
      </c>
      <c r="L3464" t="str">
        <f t="shared" si="218"/>
        <v>17</v>
      </c>
      <c r="M3464" s="2">
        <f t="shared" si="219"/>
        <v>42417.614583333336</v>
      </c>
      <c r="N3464" s="1">
        <f>IF(SUMPRODUCT(--ISNUMBER(SEARCH({"nasdaq.com","bloomberg.com","wsj.com","seekingalpha.com","valuewalk.com","reuters.com","forbes.com","marketwatch.com","investopedia.com","businessinsider.com","analystratings.com"},B3464)))&gt;0,1,0)</f>
        <v>0</v>
      </c>
      <c r="O3464" t="s">
        <v>3935</v>
      </c>
    </row>
    <row r="3465" spans="1:15" x14ac:dyDescent="0.35">
      <c r="A3465">
        <v>-1.7408123791102501</v>
      </c>
      <c r="B3465" t="s">
        <v>31</v>
      </c>
      <c r="C3465" t="s">
        <v>3148</v>
      </c>
      <c r="D3465">
        <v>20160331201500</v>
      </c>
      <c r="E3465" s="1">
        <f>IF(SUMPRODUCT(--ISNUMBER(SEARCH({"ECON_EARNINGSREPORT","ECON_STOCKMARKET"},C3465)))&gt;0,1,0)</f>
        <v>1</v>
      </c>
      <c r="F3465" s="1">
        <f>IF(SUMPRODUCT(--ISNUMBER(SEARCH({"ENV_"},C3465)))&gt;0,1,0)</f>
        <v>0</v>
      </c>
      <c r="G3465" s="1">
        <f>IF(SUMPRODUCT(--ISNUMBER(SEARCH({"DISCRIMINATION","HARASSMENT","HATE_SPEECH","GENDER_VIOLENCE"},C3465)))&gt;0,1,0)</f>
        <v>0</v>
      </c>
      <c r="H3465" s="1">
        <f>IF(SUMPRODUCT(--ISNUMBER(SEARCH({"LEGALIZE","LEGISLATION","TRIAL"},C3465)))&gt;0,1,0)</f>
        <v>0</v>
      </c>
      <c r="I3465" s="1">
        <f>IF(SUMPRODUCT(--ISNUMBER(SEARCH({"LEADER"},C3465)))&gt;0,1,0)</f>
        <v>0</v>
      </c>
      <c r="J3465" t="str">
        <f t="shared" si="216"/>
        <v>2016</v>
      </c>
      <c r="K3465" t="str">
        <f t="shared" si="217"/>
        <v>03</v>
      </c>
      <c r="L3465" t="str">
        <f t="shared" si="218"/>
        <v>31</v>
      </c>
      <c r="M3465" s="2">
        <f t="shared" si="219"/>
        <v>42460.84375</v>
      </c>
      <c r="N3465" s="1">
        <f>IF(SUMPRODUCT(--ISNUMBER(SEARCH({"nasdaq.com","bloomberg.com","wsj.com","seekingalpha.com","valuewalk.com","reuters.com","forbes.com","marketwatch.com","investopedia.com","businessinsider.com","analystratings.com"},B3465)))&gt;0,1,0)</f>
        <v>0</v>
      </c>
      <c r="O3465" t="s">
        <v>3935</v>
      </c>
    </row>
    <row r="3466" spans="1:15" x14ac:dyDescent="0.35">
      <c r="A3466">
        <v>0.19841269841269801</v>
      </c>
      <c r="B3466" t="s">
        <v>3149</v>
      </c>
      <c r="C3466" t="s">
        <v>3150</v>
      </c>
      <c r="D3466">
        <v>20151007170000</v>
      </c>
      <c r="E3466" s="1">
        <f>IF(SUMPRODUCT(--ISNUMBER(SEARCH({"ECON_EARNINGSREPORT","ECON_STOCKMARKET"},C3466)))&gt;0,1,0)</f>
        <v>1</v>
      </c>
      <c r="F3466" s="1">
        <f>IF(SUMPRODUCT(--ISNUMBER(SEARCH({"ENV_"},C3466)))&gt;0,1,0)</f>
        <v>0</v>
      </c>
      <c r="G3466" s="1">
        <f>IF(SUMPRODUCT(--ISNUMBER(SEARCH({"DISCRIMINATION","HARASSMENT","HATE_SPEECH","GENDER_VIOLENCE"},C3466)))&gt;0,1,0)</f>
        <v>0</v>
      </c>
      <c r="H3466" s="1">
        <f>IF(SUMPRODUCT(--ISNUMBER(SEARCH({"LEGALIZE","LEGISLATION","TRIAL"},C3466)))&gt;0,1,0)</f>
        <v>0</v>
      </c>
      <c r="I3466" s="1">
        <f>IF(SUMPRODUCT(--ISNUMBER(SEARCH({"LEADER"},C3466)))&gt;0,1,0)</f>
        <v>0</v>
      </c>
      <c r="J3466" t="str">
        <f t="shared" si="216"/>
        <v>2015</v>
      </c>
      <c r="K3466" t="str">
        <f t="shared" si="217"/>
        <v>10</v>
      </c>
      <c r="L3466" t="str">
        <f t="shared" si="218"/>
        <v>07</v>
      </c>
      <c r="M3466" s="2">
        <f t="shared" si="219"/>
        <v>42284.708333333336</v>
      </c>
      <c r="N3466" s="1">
        <f>IF(SUMPRODUCT(--ISNUMBER(SEARCH({"nasdaq.com","bloomberg.com","wsj.com","seekingalpha.com","valuewalk.com","reuters.com","forbes.com","marketwatch.com","investopedia.com","businessinsider.com","analystratings.com"},B3466)))&gt;0,1,0)</f>
        <v>0</v>
      </c>
      <c r="O3466" t="s">
        <v>3935</v>
      </c>
    </row>
    <row r="3467" spans="1:15" x14ac:dyDescent="0.35">
      <c r="A3467">
        <v>1.3333333333333299</v>
      </c>
      <c r="B3467" t="s">
        <v>151</v>
      </c>
      <c r="C3467" t="s">
        <v>3151</v>
      </c>
      <c r="D3467">
        <v>20160610183000</v>
      </c>
      <c r="E3467" s="1">
        <f>IF(SUMPRODUCT(--ISNUMBER(SEARCH({"ECON_EARNINGSREPORT","ECON_STOCKMARKET"},C3467)))&gt;0,1,0)</f>
        <v>1</v>
      </c>
      <c r="F3467" s="1">
        <f>IF(SUMPRODUCT(--ISNUMBER(SEARCH({"ENV_"},C3467)))&gt;0,1,0)</f>
        <v>0</v>
      </c>
      <c r="G3467" s="1">
        <f>IF(SUMPRODUCT(--ISNUMBER(SEARCH({"DISCRIMINATION","HARASSMENT","HATE_SPEECH","GENDER_VIOLENCE"},C3467)))&gt;0,1,0)</f>
        <v>0</v>
      </c>
      <c r="H3467" s="1">
        <f>IF(SUMPRODUCT(--ISNUMBER(SEARCH({"LEGALIZE","LEGISLATION","TRIAL"},C3467)))&gt;0,1,0)</f>
        <v>0</v>
      </c>
      <c r="I3467" s="1">
        <f>IF(SUMPRODUCT(--ISNUMBER(SEARCH({"LEADER"},C3467)))&gt;0,1,0)</f>
        <v>0</v>
      </c>
      <c r="J3467" t="str">
        <f t="shared" si="216"/>
        <v>2016</v>
      </c>
      <c r="K3467" t="str">
        <f t="shared" si="217"/>
        <v>06</v>
      </c>
      <c r="L3467" t="str">
        <f t="shared" si="218"/>
        <v>10</v>
      </c>
      <c r="M3467" s="2">
        <f t="shared" si="219"/>
        <v>42531.770833333336</v>
      </c>
      <c r="N3467" s="1">
        <f>IF(SUMPRODUCT(--ISNUMBER(SEARCH({"nasdaq.com","bloomberg.com","wsj.com","seekingalpha.com","valuewalk.com","reuters.com","forbes.com","marketwatch.com","investopedia.com","businessinsider.com","analystratings.com"},B3467)))&gt;0,1,0)</f>
        <v>1</v>
      </c>
      <c r="O3467" t="s">
        <v>3935</v>
      </c>
    </row>
    <row r="3468" spans="1:15" x14ac:dyDescent="0.35">
      <c r="A3468">
        <v>-1.9607843137254899</v>
      </c>
      <c r="B3468" t="s">
        <v>6</v>
      </c>
      <c r="C3468" t="s">
        <v>3152</v>
      </c>
      <c r="D3468">
        <v>20160526151500</v>
      </c>
      <c r="E3468" s="1">
        <f>IF(SUMPRODUCT(--ISNUMBER(SEARCH({"ECON_EARNINGSREPORT","ECON_STOCKMARKET"},C3468)))&gt;0,1,0)</f>
        <v>1</v>
      </c>
      <c r="F3468" s="1">
        <f>IF(SUMPRODUCT(--ISNUMBER(SEARCH({"ENV_"},C3468)))&gt;0,1,0)</f>
        <v>1</v>
      </c>
      <c r="G3468" s="1">
        <f>IF(SUMPRODUCT(--ISNUMBER(SEARCH({"DISCRIMINATION","HARASSMENT","HATE_SPEECH","GENDER_VIOLENCE"},C3468)))&gt;0,1,0)</f>
        <v>0</v>
      </c>
      <c r="H3468" s="1">
        <f>IF(SUMPRODUCT(--ISNUMBER(SEARCH({"LEGALIZE","LEGISLATION","TRIAL"},C3468)))&gt;0,1,0)</f>
        <v>0</v>
      </c>
      <c r="I3468" s="1">
        <f>IF(SUMPRODUCT(--ISNUMBER(SEARCH({"LEADER"},C3468)))&gt;0,1,0)</f>
        <v>0</v>
      </c>
      <c r="J3468" t="str">
        <f t="shared" si="216"/>
        <v>2016</v>
      </c>
      <c r="K3468" t="str">
        <f t="shared" si="217"/>
        <v>05</v>
      </c>
      <c r="L3468" t="str">
        <f t="shared" si="218"/>
        <v>26</v>
      </c>
      <c r="M3468" s="2">
        <f t="shared" si="219"/>
        <v>42516.635416666664</v>
      </c>
      <c r="N3468" s="1">
        <f>IF(SUMPRODUCT(--ISNUMBER(SEARCH({"nasdaq.com","bloomberg.com","wsj.com","seekingalpha.com","valuewalk.com","reuters.com","forbes.com","marketwatch.com","investopedia.com","businessinsider.com","analystratings.com"},B3468)))&gt;0,1,0)</f>
        <v>0</v>
      </c>
      <c r="O3468" t="s">
        <v>3935</v>
      </c>
    </row>
    <row r="3469" spans="1:15" x14ac:dyDescent="0.35">
      <c r="A3469">
        <v>-0.512820512820512</v>
      </c>
      <c r="B3469" t="s">
        <v>44</v>
      </c>
      <c r="C3469" t="s">
        <v>3153</v>
      </c>
      <c r="D3469">
        <v>20160327171500</v>
      </c>
      <c r="E3469" s="1">
        <f>IF(SUMPRODUCT(--ISNUMBER(SEARCH({"ECON_EARNINGSREPORT","ECON_STOCKMARKET"},C3469)))&gt;0,1,0)</f>
        <v>1</v>
      </c>
      <c r="F3469" s="1">
        <f>IF(SUMPRODUCT(--ISNUMBER(SEARCH({"ENV_"},C3469)))&gt;0,1,0)</f>
        <v>0</v>
      </c>
      <c r="G3469" s="1">
        <f>IF(SUMPRODUCT(--ISNUMBER(SEARCH({"DISCRIMINATION","HARASSMENT","HATE_SPEECH","GENDER_VIOLENCE"},C3469)))&gt;0,1,0)</f>
        <v>0</v>
      </c>
      <c r="H3469" s="1">
        <f>IF(SUMPRODUCT(--ISNUMBER(SEARCH({"LEGALIZE","LEGISLATION","TRIAL"},C3469)))&gt;0,1,0)</f>
        <v>0</v>
      </c>
      <c r="I3469" s="1">
        <f>IF(SUMPRODUCT(--ISNUMBER(SEARCH({"LEADER"},C3469)))&gt;0,1,0)</f>
        <v>0</v>
      </c>
      <c r="J3469" t="str">
        <f t="shared" si="216"/>
        <v>2016</v>
      </c>
      <c r="K3469" t="str">
        <f t="shared" si="217"/>
        <v>03</v>
      </c>
      <c r="L3469" t="str">
        <f t="shared" si="218"/>
        <v>27</v>
      </c>
      <c r="M3469" s="2">
        <f t="shared" si="219"/>
        <v>42456.71875</v>
      </c>
      <c r="N3469" s="1">
        <f>IF(SUMPRODUCT(--ISNUMBER(SEARCH({"nasdaq.com","bloomberg.com","wsj.com","seekingalpha.com","valuewalk.com","reuters.com","forbes.com","marketwatch.com","investopedia.com","businessinsider.com","analystratings.com"},B3469)))&gt;0,1,0)</f>
        <v>0</v>
      </c>
      <c r="O3469" t="s">
        <v>3935</v>
      </c>
    </row>
    <row r="3470" spans="1:15" x14ac:dyDescent="0.35">
      <c r="A3470">
        <v>3.5460992907801399</v>
      </c>
      <c r="B3470" t="s">
        <v>51</v>
      </c>
      <c r="C3470" t="s">
        <v>3154</v>
      </c>
      <c r="D3470">
        <v>20151115184500</v>
      </c>
      <c r="E3470" s="1">
        <f>IF(SUMPRODUCT(--ISNUMBER(SEARCH({"ECON_EARNINGSREPORT","ECON_STOCKMARKET"},C3470)))&gt;0,1,0)</f>
        <v>1</v>
      </c>
      <c r="F3470" s="1">
        <f>IF(SUMPRODUCT(--ISNUMBER(SEARCH({"ENV_"},C3470)))&gt;0,1,0)</f>
        <v>0</v>
      </c>
      <c r="G3470" s="1">
        <f>IF(SUMPRODUCT(--ISNUMBER(SEARCH({"DISCRIMINATION","HARASSMENT","HATE_SPEECH","GENDER_VIOLENCE"},C3470)))&gt;0,1,0)</f>
        <v>0</v>
      </c>
      <c r="H3470" s="1">
        <f>IF(SUMPRODUCT(--ISNUMBER(SEARCH({"LEGALIZE","LEGISLATION","TRIAL"},C3470)))&gt;0,1,0)</f>
        <v>0</v>
      </c>
      <c r="I3470" s="1">
        <f>IF(SUMPRODUCT(--ISNUMBER(SEARCH({"LEADER"},C3470)))&gt;0,1,0)</f>
        <v>1</v>
      </c>
      <c r="J3470" t="str">
        <f t="shared" si="216"/>
        <v>2015</v>
      </c>
      <c r="K3470" t="str">
        <f t="shared" si="217"/>
        <v>11</v>
      </c>
      <c r="L3470" t="str">
        <f t="shared" si="218"/>
        <v>15</v>
      </c>
      <c r="M3470" s="2">
        <f t="shared" si="219"/>
        <v>42323.78125</v>
      </c>
      <c r="N3470" s="1">
        <f>IF(SUMPRODUCT(--ISNUMBER(SEARCH({"nasdaq.com","bloomberg.com","wsj.com","seekingalpha.com","valuewalk.com","reuters.com","forbes.com","marketwatch.com","investopedia.com","businessinsider.com","analystratings.com"},B3470)))&gt;0,1,0)</f>
        <v>0</v>
      </c>
      <c r="O3470" t="s">
        <v>3935</v>
      </c>
    </row>
    <row r="3471" spans="1:15" x14ac:dyDescent="0.35">
      <c r="A3471">
        <v>0.643776824034335</v>
      </c>
      <c r="B3471" t="s">
        <v>1480</v>
      </c>
      <c r="C3471" t="s">
        <v>3155</v>
      </c>
      <c r="D3471">
        <v>20151013203000</v>
      </c>
      <c r="E3471" s="1">
        <f>IF(SUMPRODUCT(--ISNUMBER(SEARCH({"ECON_EARNINGSREPORT","ECON_STOCKMARKET"},C3471)))&gt;0,1,0)</f>
        <v>0</v>
      </c>
      <c r="F3471" s="1">
        <f>IF(SUMPRODUCT(--ISNUMBER(SEARCH({"ENV_"},C3471)))&gt;0,1,0)</f>
        <v>1</v>
      </c>
      <c r="G3471" s="1">
        <f>IF(SUMPRODUCT(--ISNUMBER(SEARCH({"DISCRIMINATION","HARASSMENT","HATE_SPEECH","GENDER_VIOLENCE"},C3471)))&gt;0,1,0)</f>
        <v>0</v>
      </c>
      <c r="H3471" s="1">
        <f>IF(SUMPRODUCT(--ISNUMBER(SEARCH({"LEGALIZE","LEGISLATION","TRIAL"},C3471)))&gt;0,1,0)</f>
        <v>0</v>
      </c>
      <c r="I3471" s="1">
        <f>IF(SUMPRODUCT(--ISNUMBER(SEARCH({"LEADER"},C3471)))&gt;0,1,0)</f>
        <v>0</v>
      </c>
      <c r="J3471" t="str">
        <f t="shared" si="216"/>
        <v>2015</v>
      </c>
      <c r="K3471" t="str">
        <f t="shared" si="217"/>
        <v>10</v>
      </c>
      <c r="L3471" t="str">
        <f t="shared" si="218"/>
        <v>13</v>
      </c>
      <c r="M3471" s="2">
        <f t="shared" si="219"/>
        <v>42290.854166666664</v>
      </c>
      <c r="N3471" s="1">
        <f>IF(SUMPRODUCT(--ISNUMBER(SEARCH({"nasdaq.com","bloomberg.com","wsj.com","seekingalpha.com","valuewalk.com","reuters.com","forbes.com","marketwatch.com","investopedia.com","businessinsider.com","analystratings.com"},B3471)))&gt;0,1,0)</f>
        <v>0</v>
      </c>
      <c r="O3471" t="s">
        <v>3935</v>
      </c>
    </row>
    <row r="3472" spans="1:15" x14ac:dyDescent="0.35">
      <c r="A3472">
        <v>1.62748643761302</v>
      </c>
      <c r="B3472" t="s">
        <v>1480</v>
      </c>
      <c r="C3472" t="s">
        <v>3156</v>
      </c>
      <c r="D3472">
        <v>20160303153000</v>
      </c>
      <c r="E3472" s="1">
        <f>IF(SUMPRODUCT(--ISNUMBER(SEARCH({"ECON_EARNINGSREPORT","ECON_STOCKMARKET"},C3472)))&gt;0,1,0)</f>
        <v>0</v>
      </c>
      <c r="F3472" s="1">
        <f>IF(SUMPRODUCT(--ISNUMBER(SEARCH({"ENV_"},C3472)))&gt;0,1,0)</f>
        <v>1</v>
      </c>
      <c r="G3472" s="1">
        <f>IF(SUMPRODUCT(--ISNUMBER(SEARCH({"DISCRIMINATION","HARASSMENT","HATE_SPEECH","GENDER_VIOLENCE"},C3472)))&gt;0,1,0)</f>
        <v>0</v>
      </c>
      <c r="H3472" s="1">
        <f>IF(SUMPRODUCT(--ISNUMBER(SEARCH({"LEGALIZE","LEGISLATION","TRIAL"},C3472)))&gt;0,1,0)</f>
        <v>0</v>
      </c>
      <c r="I3472" s="1">
        <f>IF(SUMPRODUCT(--ISNUMBER(SEARCH({"LEADER"},C3472)))&gt;0,1,0)</f>
        <v>0</v>
      </c>
      <c r="J3472" t="str">
        <f t="shared" si="216"/>
        <v>2016</v>
      </c>
      <c r="K3472" t="str">
        <f t="shared" si="217"/>
        <v>03</v>
      </c>
      <c r="L3472" t="str">
        <f t="shared" si="218"/>
        <v>03</v>
      </c>
      <c r="M3472" s="2">
        <f t="shared" si="219"/>
        <v>42432.645833333336</v>
      </c>
      <c r="N3472" s="1">
        <f>IF(SUMPRODUCT(--ISNUMBER(SEARCH({"nasdaq.com","bloomberg.com","wsj.com","seekingalpha.com","valuewalk.com","reuters.com","forbes.com","marketwatch.com","investopedia.com","businessinsider.com","analystratings.com"},B3472)))&gt;0,1,0)</f>
        <v>0</v>
      </c>
      <c r="O3472" t="s">
        <v>3935</v>
      </c>
    </row>
    <row r="3473" spans="1:15" x14ac:dyDescent="0.35">
      <c r="A3473">
        <v>0.87527352297592997</v>
      </c>
      <c r="B3473" t="s">
        <v>1480</v>
      </c>
      <c r="C3473" t="s">
        <v>3157</v>
      </c>
      <c r="D3473">
        <v>20150713203000</v>
      </c>
      <c r="E3473" s="1">
        <f>IF(SUMPRODUCT(--ISNUMBER(SEARCH({"ECON_EARNINGSREPORT","ECON_STOCKMARKET"},C3473)))&gt;0,1,0)</f>
        <v>0</v>
      </c>
      <c r="F3473" s="1">
        <f>IF(SUMPRODUCT(--ISNUMBER(SEARCH({"ENV_"},C3473)))&gt;0,1,0)</f>
        <v>0</v>
      </c>
      <c r="G3473" s="1">
        <f>IF(SUMPRODUCT(--ISNUMBER(SEARCH({"DISCRIMINATION","HARASSMENT","HATE_SPEECH","GENDER_VIOLENCE"},C3473)))&gt;0,1,0)</f>
        <v>0</v>
      </c>
      <c r="H3473" s="1">
        <f>IF(SUMPRODUCT(--ISNUMBER(SEARCH({"LEGALIZE","LEGISLATION","TRIAL"},C3473)))&gt;0,1,0)</f>
        <v>0</v>
      </c>
      <c r="I3473" s="1">
        <f>IF(SUMPRODUCT(--ISNUMBER(SEARCH({"LEADER"},C3473)))&gt;0,1,0)</f>
        <v>0</v>
      </c>
      <c r="J3473" t="str">
        <f t="shared" si="216"/>
        <v>2015</v>
      </c>
      <c r="K3473" t="str">
        <f t="shared" si="217"/>
        <v>07</v>
      </c>
      <c r="L3473" t="str">
        <f t="shared" si="218"/>
        <v>13</v>
      </c>
      <c r="M3473" s="2">
        <f t="shared" si="219"/>
        <v>42198.854166666664</v>
      </c>
      <c r="N3473" s="1">
        <f>IF(SUMPRODUCT(--ISNUMBER(SEARCH({"nasdaq.com","bloomberg.com","wsj.com","seekingalpha.com","valuewalk.com","reuters.com","forbes.com","marketwatch.com","investopedia.com","businessinsider.com","analystratings.com"},B3473)))&gt;0,1,0)</f>
        <v>0</v>
      </c>
      <c r="O3473" t="s">
        <v>3935</v>
      </c>
    </row>
    <row r="3474" spans="1:15" x14ac:dyDescent="0.35">
      <c r="A3474">
        <v>-0.14044943820224701</v>
      </c>
      <c r="B3474" t="s">
        <v>44</v>
      </c>
      <c r="D3474">
        <v>20160322183000</v>
      </c>
      <c r="E3474" s="1">
        <f>IF(SUMPRODUCT(--ISNUMBER(SEARCH({"ECON_EARNINGSREPORT","ECON_STOCKMARKET"},C3474)))&gt;0,1,0)</f>
        <v>0</v>
      </c>
      <c r="F3474" s="1">
        <f>IF(SUMPRODUCT(--ISNUMBER(SEARCH({"ENV_"},C3474)))&gt;0,1,0)</f>
        <v>0</v>
      </c>
      <c r="G3474" s="1">
        <f>IF(SUMPRODUCT(--ISNUMBER(SEARCH({"DISCRIMINATION","HARASSMENT","HATE_SPEECH","GENDER_VIOLENCE"},C3474)))&gt;0,1,0)</f>
        <v>0</v>
      </c>
      <c r="H3474" s="1">
        <f>IF(SUMPRODUCT(--ISNUMBER(SEARCH({"LEGALIZE","LEGISLATION","TRIAL"},C3474)))&gt;0,1,0)</f>
        <v>0</v>
      </c>
      <c r="I3474" s="1">
        <f>IF(SUMPRODUCT(--ISNUMBER(SEARCH({"LEADER"},C3474)))&gt;0,1,0)</f>
        <v>0</v>
      </c>
      <c r="J3474" t="str">
        <f t="shared" si="216"/>
        <v>2016</v>
      </c>
      <c r="K3474" t="str">
        <f t="shared" si="217"/>
        <v>03</v>
      </c>
      <c r="L3474" t="str">
        <f t="shared" si="218"/>
        <v>22</v>
      </c>
      <c r="M3474" s="2">
        <f t="shared" si="219"/>
        <v>42451.770833333336</v>
      </c>
      <c r="N3474" s="1">
        <f>IF(SUMPRODUCT(--ISNUMBER(SEARCH({"nasdaq.com","bloomberg.com","wsj.com","seekingalpha.com","valuewalk.com","reuters.com","forbes.com","marketwatch.com","investopedia.com","businessinsider.com","analystratings.com"},B3474)))&gt;0,1,0)</f>
        <v>0</v>
      </c>
      <c r="O3474" t="s">
        <v>3935</v>
      </c>
    </row>
    <row r="3475" spans="1:15" x14ac:dyDescent="0.35">
      <c r="A3475">
        <v>0.70921985815602895</v>
      </c>
      <c r="B3475" t="s">
        <v>1554</v>
      </c>
      <c r="C3475" t="s">
        <v>3158</v>
      </c>
      <c r="D3475">
        <v>20151222224500</v>
      </c>
      <c r="E3475" s="1">
        <f>IF(SUMPRODUCT(--ISNUMBER(SEARCH({"ECON_EARNINGSREPORT","ECON_STOCKMARKET"},C3475)))&gt;0,1,0)</f>
        <v>1</v>
      </c>
      <c r="F3475" s="1">
        <f>IF(SUMPRODUCT(--ISNUMBER(SEARCH({"ENV_"},C3475)))&gt;0,1,0)</f>
        <v>0</v>
      </c>
      <c r="G3475" s="1">
        <f>IF(SUMPRODUCT(--ISNUMBER(SEARCH({"DISCRIMINATION","HARASSMENT","HATE_SPEECH","GENDER_VIOLENCE"},C3475)))&gt;0,1,0)</f>
        <v>0</v>
      </c>
      <c r="H3475" s="1">
        <f>IF(SUMPRODUCT(--ISNUMBER(SEARCH({"LEGALIZE","LEGISLATION","TRIAL"},C3475)))&gt;0,1,0)</f>
        <v>1</v>
      </c>
      <c r="I3475" s="1">
        <f>IF(SUMPRODUCT(--ISNUMBER(SEARCH({"LEADER"},C3475)))&gt;0,1,0)</f>
        <v>0</v>
      </c>
      <c r="J3475" t="str">
        <f t="shared" si="216"/>
        <v>2015</v>
      </c>
      <c r="K3475" t="str">
        <f t="shared" si="217"/>
        <v>12</v>
      </c>
      <c r="L3475" t="str">
        <f t="shared" si="218"/>
        <v>22</v>
      </c>
      <c r="M3475" s="2">
        <f t="shared" si="219"/>
        <v>42360.947916666664</v>
      </c>
      <c r="N3475" s="1">
        <f>IF(SUMPRODUCT(--ISNUMBER(SEARCH({"nasdaq.com","bloomberg.com","wsj.com","seekingalpha.com","valuewalk.com","reuters.com","forbes.com","marketwatch.com","investopedia.com","businessinsider.com","analystratings.com"},B3475)))&gt;0,1,0)</f>
        <v>0</v>
      </c>
      <c r="O3475" t="s">
        <v>3935</v>
      </c>
    </row>
    <row r="3476" spans="1:15" x14ac:dyDescent="0.35">
      <c r="A3476">
        <v>0.27100271002710002</v>
      </c>
      <c r="B3476" t="s">
        <v>1498</v>
      </c>
      <c r="C3476" t="s">
        <v>3159</v>
      </c>
      <c r="D3476">
        <v>20150626114500</v>
      </c>
      <c r="E3476" s="1">
        <f>IF(SUMPRODUCT(--ISNUMBER(SEARCH({"ECON_EARNINGSREPORT","ECON_STOCKMARKET"},C3476)))&gt;0,1,0)</f>
        <v>1</v>
      </c>
      <c r="F3476" s="1">
        <f>IF(SUMPRODUCT(--ISNUMBER(SEARCH({"ENV_"},C3476)))&gt;0,1,0)</f>
        <v>0</v>
      </c>
      <c r="G3476" s="1">
        <f>IF(SUMPRODUCT(--ISNUMBER(SEARCH({"DISCRIMINATION","HARASSMENT","HATE_SPEECH","GENDER_VIOLENCE"},C3476)))&gt;0,1,0)</f>
        <v>0</v>
      </c>
      <c r="H3476" s="1">
        <f>IF(SUMPRODUCT(--ISNUMBER(SEARCH({"LEGALIZE","LEGISLATION","TRIAL"},C3476)))&gt;0,1,0)</f>
        <v>0</v>
      </c>
      <c r="I3476" s="1">
        <f>IF(SUMPRODUCT(--ISNUMBER(SEARCH({"LEADER"},C3476)))&gt;0,1,0)</f>
        <v>0</v>
      </c>
      <c r="J3476" t="str">
        <f t="shared" si="216"/>
        <v>2015</v>
      </c>
      <c r="K3476" t="str">
        <f t="shared" si="217"/>
        <v>06</v>
      </c>
      <c r="L3476" t="str">
        <f t="shared" si="218"/>
        <v>26</v>
      </c>
      <c r="M3476" s="2">
        <f t="shared" si="219"/>
        <v>42181.489583333336</v>
      </c>
      <c r="N3476" s="1">
        <f>IF(SUMPRODUCT(--ISNUMBER(SEARCH({"nasdaq.com","bloomberg.com","wsj.com","seekingalpha.com","valuewalk.com","reuters.com","forbes.com","marketwatch.com","investopedia.com","businessinsider.com","analystratings.com"},B3476)))&gt;0,1,0)</f>
        <v>0</v>
      </c>
      <c r="O3476" t="s">
        <v>3935</v>
      </c>
    </row>
    <row r="3477" spans="1:15" x14ac:dyDescent="0.35">
      <c r="A3477">
        <v>-2.2068965517241401</v>
      </c>
      <c r="B3477" t="s">
        <v>2080</v>
      </c>
      <c r="C3477" t="s">
        <v>3160</v>
      </c>
      <c r="D3477">
        <v>20151223174500</v>
      </c>
      <c r="E3477" s="1">
        <f>IF(SUMPRODUCT(--ISNUMBER(SEARCH({"ECON_EARNINGSREPORT","ECON_STOCKMARKET"},C3477)))&gt;0,1,0)</f>
        <v>1</v>
      </c>
      <c r="F3477" s="1">
        <f>IF(SUMPRODUCT(--ISNUMBER(SEARCH({"ENV_"},C3477)))&gt;0,1,0)</f>
        <v>0</v>
      </c>
      <c r="G3477" s="1">
        <f>IF(SUMPRODUCT(--ISNUMBER(SEARCH({"DISCRIMINATION","HARASSMENT","HATE_SPEECH","GENDER_VIOLENCE"},C3477)))&gt;0,1,0)</f>
        <v>0</v>
      </c>
      <c r="H3477" s="1">
        <f>IF(SUMPRODUCT(--ISNUMBER(SEARCH({"LEGALIZE","LEGISLATION","TRIAL"},C3477)))&gt;0,1,0)</f>
        <v>0</v>
      </c>
      <c r="I3477" s="1">
        <f>IF(SUMPRODUCT(--ISNUMBER(SEARCH({"LEADER"},C3477)))&gt;0,1,0)</f>
        <v>0</v>
      </c>
      <c r="J3477" t="str">
        <f t="shared" si="216"/>
        <v>2015</v>
      </c>
      <c r="K3477" t="str">
        <f t="shared" si="217"/>
        <v>12</v>
      </c>
      <c r="L3477" t="str">
        <f t="shared" si="218"/>
        <v>23</v>
      </c>
      <c r="M3477" s="2">
        <f t="shared" si="219"/>
        <v>42361.739583333336</v>
      </c>
      <c r="N3477" s="1">
        <f>IF(SUMPRODUCT(--ISNUMBER(SEARCH({"nasdaq.com","bloomberg.com","wsj.com","seekingalpha.com","valuewalk.com","reuters.com","forbes.com","marketwatch.com","investopedia.com","businessinsider.com","analystratings.com"},B3477)))&gt;0,1,0)</f>
        <v>0</v>
      </c>
      <c r="O3477" t="s">
        <v>3935</v>
      </c>
    </row>
    <row r="3478" spans="1:15" x14ac:dyDescent="0.35">
      <c r="A3478">
        <v>0</v>
      </c>
      <c r="B3478" t="s">
        <v>1480</v>
      </c>
      <c r="C3478" t="s">
        <v>1984</v>
      </c>
      <c r="D3478">
        <v>20150805184500</v>
      </c>
      <c r="E3478" s="1">
        <f>IF(SUMPRODUCT(--ISNUMBER(SEARCH({"ECON_EARNINGSREPORT","ECON_STOCKMARKET"},C3478)))&gt;0,1,0)</f>
        <v>1</v>
      </c>
      <c r="F3478" s="1">
        <f>IF(SUMPRODUCT(--ISNUMBER(SEARCH({"ENV_"},C3478)))&gt;0,1,0)</f>
        <v>0</v>
      </c>
      <c r="G3478" s="1">
        <f>IF(SUMPRODUCT(--ISNUMBER(SEARCH({"DISCRIMINATION","HARASSMENT","HATE_SPEECH","GENDER_VIOLENCE"},C3478)))&gt;0,1,0)</f>
        <v>0</v>
      </c>
      <c r="H3478" s="1">
        <f>IF(SUMPRODUCT(--ISNUMBER(SEARCH({"LEGALIZE","LEGISLATION","TRIAL"},C3478)))&gt;0,1,0)</f>
        <v>0</v>
      </c>
      <c r="I3478" s="1">
        <f>IF(SUMPRODUCT(--ISNUMBER(SEARCH({"LEADER"},C3478)))&gt;0,1,0)</f>
        <v>0</v>
      </c>
      <c r="J3478" t="str">
        <f t="shared" si="216"/>
        <v>2015</v>
      </c>
      <c r="K3478" t="str">
        <f t="shared" si="217"/>
        <v>08</v>
      </c>
      <c r="L3478" t="str">
        <f t="shared" si="218"/>
        <v>05</v>
      </c>
      <c r="M3478" s="2">
        <f t="shared" si="219"/>
        <v>42221.78125</v>
      </c>
      <c r="N3478" s="1">
        <f>IF(SUMPRODUCT(--ISNUMBER(SEARCH({"nasdaq.com","bloomberg.com","wsj.com","seekingalpha.com","valuewalk.com","reuters.com","forbes.com","marketwatch.com","investopedia.com","businessinsider.com","analystratings.com"},B3478)))&gt;0,1,0)</f>
        <v>0</v>
      </c>
      <c r="O3478" t="s">
        <v>3935</v>
      </c>
    </row>
    <row r="3479" spans="1:15" x14ac:dyDescent="0.35">
      <c r="A3479">
        <v>0.79817559863169896</v>
      </c>
      <c r="B3479" t="s">
        <v>140</v>
      </c>
      <c r="C3479" t="s">
        <v>3161</v>
      </c>
      <c r="D3479">
        <v>20160106203000</v>
      </c>
      <c r="E3479" s="1">
        <f>IF(SUMPRODUCT(--ISNUMBER(SEARCH({"ECON_EARNINGSREPORT","ECON_STOCKMARKET"},C3479)))&gt;0,1,0)</f>
        <v>0</v>
      </c>
      <c r="F3479" s="1">
        <f>IF(SUMPRODUCT(--ISNUMBER(SEARCH({"ENV_"},C3479)))&gt;0,1,0)</f>
        <v>0</v>
      </c>
      <c r="G3479" s="1">
        <f>IF(SUMPRODUCT(--ISNUMBER(SEARCH({"DISCRIMINATION","HARASSMENT","HATE_SPEECH","GENDER_VIOLENCE"},C3479)))&gt;0,1,0)</f>
        <v>0</v>
      </c>
      <c r="H3479" s="1">
        <f>IF(SUMPRODUCT(--ISNUMBER(SEARCH({"LEGALIZE","LEGISLATION","TRIAL"},C3479)))&gt;0,1,0)</f>
        <v>1</v>
      </c>
      <c r="I3479" s="1">
        <f>IF(SUMPRODUCT(--ISNUMBER(SEARCH({"LEADER"},C3479)))&gt;0,1,0)</f>
        <v>0</v>
      </c>
      <c r="J3479" t="str">
        <f t="shared" si="216"/>
        <v>2016</v>
      </c>
      <c r="K3479" t="str">
        <f t="shared" si="217"/>
        <v>01</v>
      </c>
      <c r="L3479" t="str">
        <f t="shared" si="218"/>
        <v>06</v>
      </c>
      <c r="M3479" s="2">
        <f t="shared" si="219"/>
        <v>42375.854166666664</v>
      </c>
      <c r="N3479" s="1">
        <f>IF(SUMPRODUCT(--ISNUMBER(SEARCH({"nasdaq.com","bloomberg.com","wsj.com","seekingalpha.com","valuewalk.com","reuters.com","forbes.com","marketwatch.com","investopedia.com","businessinsider.com","analystratings.com"},B3479)))&gt;0,1,0)</f>
        <v>0</v>
      </c>
      <c r="O3479" t="s">
        <v>3935</v>
      </c>
    </row>
    <row r="3480" spans="1:15" x14ac:dyDescent="0.35">
      <c r="A3480">
        <v>1.90174326465927</v>
      </c>
      <c r="B3480" t="s">
        <v>1658</v>
      </c>
      <c r="C3480" t="s">
        <v>3162</v>
      </c>
      <c r="D3480">
        <v>20150819180000</v>
      </c>
      <c r="E3480" s="1">
        <f>IF(SUMPRODUCT(--ISNUMBER(SEARCH({"ECON_EARNINGSREPORT","ECON_STOCKMARKET"},C3480)))&gt;0,1,0)</f>
        <v>1</v>
      </c>
      <c r="F3480" s="1">
        <f>IF(SUMPRODUCT(--ISNUMBER(SEARCH({"ENV_"},C3480)))&gt;0,1,0)</f>
        <v>1</v>
      </c>
      <c r="G3480" s="1">
        <f>IF(SUMPRODUCT(--ISNUMBER(SEARCH({"DISCRIMINATION","HARASSMENT","HATE_SPEECH","GENDER_VIOLENCE"},C3480)))&gt;0,1,0)</f>
        <v>0</v>
      </c>
      <c r="H3480" s="1">
        <f>IF(SUMPRODUCT(--ISNUMBER(SEARCH({"LEGALIZE","LEGISLATION","TRIAL"},C3480)))&gt;0,1,0)</f>
        <v>0</v>
      </c>
      <c r="I3480" s="1">
        <f>IF(SUMPRODUCT(--ISNUMBER(SEARCH({"LEADER"},C3480)))&gt;0,1,0)</f>
        <v>0</v>
      </c>
      <c r="J3480" t="str">
        <f t="shared" si="216"/>
        <v>2015</v>
      </c>
      <c r="K3480" t="str">
        <f t="shared" si="217"/>
        <v>08</v>
      </c>
      <c r="L3480" t="str">
        <f t="shared" si="218"/>
        <v>19</v>
      </c>
      <c r="M3480" s="2">
        <f t="shared" si="219"/>
        <v>42235.75</v>
      </c>
      <c r="N3480" s="1">
        <f>IF(SUMPRODUCT(--ISNUMBER(SEARCH({"nasdaq.com","bloomberg.com","wsj.com","seekingalpha.com","valuewalk.com","reuters.com","forbes.com","marketwatch.com","investopedia.com","businessinsider.com","analystratings.com"},B3480)))&gt;0,1,0)</f>
        <v>0</v>
      </c>
      <c r="O3480" t="s">
        <v>3935</v>
      </c>
    </row>
    <row r="3481" spans="1:15" x14ac:dyDescent="0.35">
      <c r="A3481">
        <v>0.25031289111389299</v>
      </c>
      <c r="B3481" t="s">
        <v>1460</v>
      </c>
      <c r="C3481" t="s">
        <v>3163</v>
      </c>
      <c r="D3481">
        <v>20151220214500</v>
      </c>
      <c r="E3481" s="1">
        <f>IF(SUMPRODUCT(--ISNUMBER(SEARCH({"ECON_EARNINGSREPORT","ECON_STOCKMARKET"},C3481)))&gt;0,1,0)</f>
        <v>0</v>
      </c>
      <c r="F3481" s="1">
        <f>IF(SUMPRODUCT(--ISNUMBER(SEARCH({"ENV_"},C3481)))&gt;0,1,0)</f>
        <v>0</v>
      </c>
      <c r="G3481" s="1">
        <f>IF(SUMPRODUCT(--ISNUMBER(SEARCH({"DISCRIMINATION","HARASSMENT","HATE_SPEECH","GENDER_VIOLENCE"},C3481)))&gt;0,1,0)</f>
        <v>0</v>
      </c>
      <c r="H3481" s="1">
        <f>IF(SUMPRODUCT(--ISNUMBER(SEARCH({"LEGALIZE","LEGISLATION","TRIAL"},C3481)))&gt;0,1,0)</f>
        <v>1</v>
      </c>
      <c r="I3481" s="1">
        <f>IF(SUMPRODUCT(--ISNUMBER(SEARCH({"LEADER"},C3481)))&gt;0,1,0)</f>
        <v>0</v>
      </c>
      <c r="J3481" t="str">
        <f t="shared" si="216"/>
        <v>2015</v>
      </c>
      <c r="K3481" t="str">
        <f t="shared" si="217"/>
        <v>12</v>
      </c>
      <c r="L3481" t="str">
        <f t="shared" si="218"/>
        <v>20</v>
      </c>
      <c r="M3481" s="2">
        <f t="shared" si="219"/>
        <v>42358.90625</v>
      </c>
      <c r="N3481" s="1">
        <f>IF(SUMPRODUCT(--ISNUMBER(SEARCH({"nasdaq.com","bloomberg.com","wsj.com","seekingalpha.com","valuewalk.com","reuters.com","forbes.com","marketwatch.com","investopedia.com","businessinsider.com","analystratings.com"},B3481)))&gt;0,1,0)</f>
        <v>0</v>
      </c>
      <c r="O3481" t="s">
        <v>3935</v>
      </c>
    </row>
    <row r="3482" spans="1:15" x14ac:dyDescent="0.35">
      <c r="A3482">
        <v>-0.183823529411765</v>
      </c>
      <c r="B3482" t="s">
        <v>1442</v>
      </c>
      <c r="C3482" t="s">
        <v>1523</v>
      </c>
      <c r="D3482">
        <v>20151224120000</v>
      </c>
      <c r="E3482" s="1">
        <f>IF(SUMPRODUCT(--ISNUMBER(SEARCH({"ECON_EARNINGSREPORT","ECON_STOCKMARKET"},C3482)))&gt;0,1,0)</f>
        <v>1</v>
      </c>
      <c r="F3482" s="1">
        <f>IF(SUMPRODUCT(--ISNUMBER(SEARCH({"ENV_"},C3482)))&gt;0,1,0)</f>
        <v>0</v>
      </c>
      <c r="G3482" s="1">
        <f>IF(SUMPRODUCT(--ISNUMBER(SEARCH({"DISCRIMINATION","HARASSMENT","HATE_SPEECH","GENDER_VIOLENCE"},C3482)))&gt;0,1,0)</f>
        <v>0</v>
      </c>
      <c r="H3482" s="1">
        <f>IF(SUMPRODUCT(--ISNUMBER(SEARCH({"LEGALIZE","LEGISLATION","TRIAL"},C3482)))&gt;0,1,0)</f>
        <v>0</v>
      </c>
      <c r="I3482" s="1">
        <f>IF(SUMPRODUCT(--ISNUMBER(SEARCH({"LEADER"},C3482)))&gt;0,1,0)</f>
        <v>0</v>
      </c>
      <c r="J3482" t="str">
        <f t="shared" si="216"/>
        <v>2015</v>
      </c>
      <c r="K3482" t="str">
        <f t="shared" si="217"/>
        <v>12</v>
      </c>
      <c r="L3482" t="str">
        <f t="shared" si="218"/>
        <v>24</v>
      </c>
      <c r="M3482" s="2">
        <f t="shared" si="219"/>
        <v>42362.5</v>
      </c>
      <c r="N3482" s="1">
        <f>IF(SUMPRODUCT(--ISNUMBER(SEARCH({"nasdaq.com","bloomberg.com","wsj.com","seekingalpha.com","valuewalk.com","reuters.com","forbes.com","marketwatch.com","investopedia.com","businessinsider.com","analystratings.com"},B3482)))&gt;0,1,0)</f>
        <v>0</v>
      </c>
      <c r="O3482" t="s">
        <v>3935</v>
      </c>
    </row>
    <row r="3483" spans="1:15" x14ac:dyDescent="0.35">
      <c r="A3483">
        <v>-8.8652482269503396E-2</v>
      </c>
      <c r="B3483" t="s">
        <v>10</v>
      </c>
      <c r="D3483">
        <v>20151223163000</v>
      </c>
      <c r="E3483" s="1">
        <f>IF(SUMPRODUCT(--ISNUMBER(SEARCH({"ECON_EARNINGSREPORT","ECON_STOCKMARKET"},C3483)))&gt;0,1,0)</f>
        <v>0</v>
      </c>
      <c r="F3483" s="1">
        <f>IF(SUMPRODUCT(--ISNUMBER(SEARCH({"ENV_"},C3483)))&gt;0,1,0)</f>
        <v>0</v>
      </c>
      <c r="G3483" s="1">
        <f>IF(SUMPRODUCT(--ISNUMBER(SEARCH({"DISCRIMINATION","HARASSMENT","HATE_SPEECH","GENDER_VIOLENCE"},C3483)))&gt;0,1,0)</f>
        <v>0</v>
      </c>
      <c r="H3483" s="1">
        <f>IF(SUMPRODUCT(--ISNUMBER(SEARCH({"LEGALIZE","LEGISLATION","TRIAL"},C3483)))&gt;0,1,0)</f>
        <v>0</v>
      </c>
      <c r="I3483" s="1">
        <f>IF(SUMPRODUCT(--ISNUMBER(SEARCH({"LEADER"},C3483)))&gt;0,1,0)</f>
        <v>0</v>
      </c>
      <c r="J3483" t="str">
        <f t="shared" si="216"/>
        <v>2015</v>
      </c>
      <c r="K3483" t="str">
        <f t="shared" si="217"/>
        <v>12</v>
      </c>
      <c r="L3483" t="str">
        <f t="shared" si="218"/>
        <v>23</v>
      </c>
      <c r="M3483" s="2">
        <f t="shared" si="219"/>
        <v>42361.6875</v>
      </c>
      <c r="N3483" s="1">
        <f>IF(SUMPRODUCT(--ISNUMBER(SEARCH({"nasdaq.com","bloomberg.com","wsj.com","seekingalpha.com","valuewalk.com","reuters.com","forbes.com","marketwatch.com","investopedia.com","businessinsider.com","analystratings.com"},B3483)))&gt;0,1,0)</f>
        <v>1</v>
      </c>
      <c r="O3483" t="s">
        <v>3935</v>
      </c>
    </row>
    <row r="3484" spans="1:15" x14ac:dyDescent="0.35">
      <c r="A3484">
        <v>-2.5134649910233402</v>
      </c>
      <c r="B3484" t="s">
        <v>1271</v>
      </c>
      <c r="D3484">
        <v>20150828183000</v>
      </c>
      <c r="E3484" s="1">
        <f>IF(SUMPRODUCT(--ISNUMBER(SEARCH({"ECON_EARNINGSREPORT","ECON_STOCKMARKET"},C3484)))&gt;0,1,0)</f>
        <v>0</v>
      </c>
      <c r="F3484" s="1">
        <f>IF(SUMPRODUCT(--ISNUMBER(SEARCH({"ENV_"},C3484)))&gt;0,1,0)</f>
        <v>0</v>
      </c>
      <c r="G3484" s="1">
        <f>IF(SUMPRODUCT(--ISNUMBER(SEARCH({"DISCRIMINATION","HARASSMENT","HATE_SPEECH","GENDER_VIOLENCE"},C3484)))&gt;0,1,0)</f>
        <v>0</v>
      </c>
      <c r="H3484" s="1">
        <f>IF(SUMPRODUCT(--ISNUMBER(SEARCH({"LEGALIZE","LEGISLATION","TRIAL"},C3484)))&gt;0,1,0)</f>
        <v>0</v>
      </c>
      <c r="I3484" s="1">
        <f>IF(SUMPRODUCT(--ISNUMBER(SEARCH({"LEADER"},C3484)))&gt;0,1,0)</f>
        <v>0</v>
      </c>
      <c r="J3484" t="str">
        <f t="shared" si="216"/>
        <v>2015</v>
      </c>
      <c r="K3484" t="str">
        <f t="shared" si="217"/>
        <v>08</v>
      </c>
      <c r="L3484" t="str">
        <f t="shared" si="218"/>
        <v>28</v>
      </c>
      <c r="M3484" s="2">
        <f t="shared" si="219"/>
        <v>42244.770833333336</v>
      </c>
      <c r="N3484" s="1">
        <f>IF(SUMPRODUCT(--ISNUMBER(SEARCH({"nasdaq.com","bloomberg.com","wsj.com","seekingalpha.com","valuewalk.com","reuters.com","forbes.com","marketwatch.com","investopedia.com","businessinsider.com","analystratings.com"},B3484)))&gt;0,1,0)</f>
        <v>0</v>
      </c>
      <c r="O3484" t="s">
        <v>3935</v>
      </c>
    </row>
    <row r="3485" spans="1:15" x14ac:dyDescent="0.35">
      <c r="A3485">
        <v>-0.72992700729926996</v>
      </c>
      <c r="B3485" t="s">
        <v>332</v>
      </c>
      <c r="C3485" t="s">
        <v>3164</v>
      </c>
      <c r="D3485">
        <v>20160331161500</v>
      </c>
      <c r="E3485" s="1">
        <f>IF(SUMPRODUCT(--ISNUMBER(SEARCH({"ECON_EARNINGSREPORT","ECON_STOCKMARKET"},C3485)))&gt;0,1,0)</f>
        <v>1</v>
      </c>
      <c r="F3485" s="1">
        <f>IF(SUMPRODUCT(--ISNUMBER(SEARCH({"ENV_"},C3485)))&gt;0,1,0)</f>
        <v>0</v>
      </c>
      <c r="G3485" s="1">
        <f>IF(SUMPRODUCT(--ISNUMBER(SEARCH({"DISCRIMINATION","HARASSMENT","HATE_SPEECH","GENDER_VIOLENCE"},C3485)))&gt;0,1,0)</f>
        <v>0</v>
      </c>
      <c r="H3485" s="1">
        <f>IF(SUMPRODUCT(--ISNUMBER(SEARCH({"LEGALIZE","LEGISLATION","TRIAL"},C3485)))&gt;0,1,0)</f>
        <v>0</v>
      </c>
      <c r="I3485" s="1">
        <f>IF(SUMPRODUCT(--ISNUMBER(SEARCH({"LEADER"},C3485)))&gt;0,1,0)</f>
        <v>0</v>
      </c>
      <c r="J3485" t="str">
        <f t="shared" si="216"/>
        <v>2016</v>
      </c>
      <c r="K3485" t="str">
        <f t="shared" si="217"/>
        <v>03</v>
      </c>
      <c r="L3485" t="str">
        <f t="shared" si="218"/>
        <v>31</v>
      </c>
      <c r="M3485" s="2">
        <f t="shared" si="219"/>
        <v>42460.677083333336</v>
      </c>
      <c r="N3485" s="1">
        <f>IF(SUMPRODUCT(--ISNUMBER(SEARCH({"nasdaq.com","bloomberg.com","wsj.com","seekingalpha.com","valuewalk.com","reuters.com","forbes.com","marketwatch.com","investopedia.com","businessinsider.com","analystratings.com"},B3485)))&gt;0,1,0)</f>
        <v>0</v>
      </c>
      <c r="O3485" t="s">
        <v>3935</v>
      </c>
    </row>
    <row r="3486" spans="1:15" x14ac:dyDescent="0.35">
      <c r="A3486">
        <v>3.1674208144796401</v>
      </c>
      <c r="B3486" t="s">
        <v>1769</v>
      </c>
      <c r="C3486" t="s">
        <v>3165</v>
      </c>
      <c r="D3486">
        <v>20150828200000</v>
      </c>
      <c r="E3486" s="1">
        <f>IF(SUMPRODUCT(--ISNUMBER(SEARCH({"ECON_EARNINGSREPORT","ECON_STOCKMARKET"},C3486)))&gt;0,1,0)</f>
        <v>1</v>
      </c>
      <c r="F3486" s="1">
        <f>IF(SUMPRODUCT(--ISNUMBER(SEARCH({"ENV_"},C3486)))&gt;0,1,0)</f>
        <v>0</v>
      </c>
      <c r="G3486" s="1">
        <f>IF(SUMPRODUCT(--ISNUMBER(SEARCH({"DISCRIMINATION","HARASSMENT","HATE_SPEECH","GENDER_VIOLENCE"},C3486)))&gt;0,1,0)</f>
        <v>0</v>
      </c>
      <c r="H3486" s="1">
        <f>IF(SUMPRODUCT(--ISNUMBER(SEARCH({"LEGALIZE","LEGISLATION","TRIAL"},C3486)))&gt;0,1,0)</f>
        <v>0</v>
      </c>
      <c r="I3486" s="1">
        <f>IF(SUMPRODUCT(--ISNUMBER(SEARCH({"LEADER"},C3486)))&gt;0,1,0)</f>
        <v>0</v>
      </c>
      <c r="J3486" t="str">
        <f t="shared" si="216"/>
        <v>2015</v>
      </c>
      <c r="K3486" t="str">
        <f t="shared" si="217"/>
        <v>08</v>
      </c>
      <c r="L3486" t="str">
        <f t="shared" si="218"/>
        <v>28</v>
      </c>
      <c r="M3486" s="2">
        <f t="shared" si="219"/>
        <v>42244.833333333336</v>
      </c>
      <c r="N3486" s="1">
        <f>IF(SUMPRODUCT(--ISNUMBER(SEARCH({"nasdaq.com","bloomberg.com","wsj.com","seekingalpha.com","valuewalk.com","reuters.com","forbes.com","marketwatch.com","investopedia.com","businessinsider.com","analystratings.com"},B3486)))&gt;0,1,0)</f>
        <v>0</v>
      </c>
      <c r="O3486" t="s">
        <v>3935</v>
      </c>
    </row>
    <row r="3487" spans="1:15" x14ac:dyDescent="0.35">
      <c r="A3487">
        <v>0.67114093959731502</v>
      </c>
      <c r="B3487" t="s">
        <v>1498</v>
      </c>
      <c r="C3487" t="s">
        <v>3166</v>
      </c>
      <c r="D3487">
        <v>20151006144500</v>
      </c>
      <c r="E3487" s="1">
        <f>IF(SUMPRODUCT(--ISNUMBER(SEARCH({"ECON_EARNINGSREPORT","ECON_STOCKMARKET"},C3487)))&gt;0,1,0)</f>
        <v>1</v>
      </c>
      <c r="F3487" s="1">
        <f>IF(SUMPRODUCT(--ISNUMBER(SEARCH({"ENV_"},C3487)))&gt;0,1,0)</f>
        <v>0</v>
      </c>
      <c r="G3487" s="1">
        <f>IF(SUMPRODUCT(--ISNUMBER(SEARCH({"DISCRIMINATION","HARASSMENT","HATE_SPEECH","GENDER_VIOLENCE"},C3487)))&gt;0,1,0)</f>
        <v>0</v>
      </c>
      <c r="H3487" s="1">
        <f>IF(SUMPRODUCT(--ISNUMBER(SEARCH({"LEGALIZE","LEGISLATION","TRIAL"},C3487)))&gt;0,1,0)</f>
        <v>0</v>
      </c>
      <c r="I3487" s="1">
        <f>IF(SUMPRODUCT(--ISNUMBER(SEARCH({"LEADER"},C3487)))&gt;0,1,0)</f>
        <v>1</v>
      </c>
      <c r="J3487" t="str">
        <f t="shared" si="216"/>
        <v>2015</v>
      </c>
      <c r="K3487" t="str">
        <f t="shared" si="217"/>
        <v>10</v>
      </c>
      <c r="L3487" t="str">
        <f t="shared" si="218"/>
        <v>06</v>
      </c>
      <c r="M3487" s="2">
        <f t="shared" si="219"/>
        <v>42283.614583333336</v>
      </c>
      <c r="N3487" s="1">
        <f>IF(SUMPRODUCT(--ISNUMBER(SEARCH({"nasdaq.com","bloomberg.com","wsj.com","seekingalpha.com","valuewalk.com","reuters.com","forbes.com","marketwatch.com","investopedia.com","businessinsider.com","analystratings.com"},B3487)))&gt;0,1,0)</f>
        <v>0</v>
      </c>
      <c r="O3487" t="s">
        <v>3935</v>
      </c>
    </row>
    <row r="3488" spans="1:15" x14ac:dyDescent="0.35">
      <c r="A3488">
        <v>-3.2894736842105301</v>
      </c>
      <c r="B3488" t="s">
        <v>330</v>
      </c>
      <c r="C3488" t="s">
        <v>2112</v>
      </c>
      <c r="D3488">
        <v>20160308011500</v>
      </c>
      <c r="E3488" s="1">
        <f>IF(SUMPRODUCT(--ISNUMBER(SEARCH({"ECON_EARNINGSREPORT","ECON_STOCKMARKET"},C3488)))&gt;0,1,0)</f>
        <v>1</v>
      </c>
      <c r="F3488" s="1">
        <f>IF(SUMPRODUCT(--ISNUMBER(SEARCH({"ENV_"},C3488)))&gt;0,1,0)</f>
        <v>0</v>
      </c>
      <c r="G3488" s="1">
        <f>IF(SUMPRODUCT(--ISNUMBER(SEARCH({"DISCRIMINATION","HARASSMENT","HATE_SPEECH","GENDER_VIOLENCE"},C3488)))&gt;0,1,0)</f>
        <v>0</v>
      </c>
      <c r="H3488" s="1">
        <f>IF(SUMPRODUCT(--ISNUMBER(SEARCH({"LEGALIZE","LEGISLATION","TRIAL"},C3488)))&gt;0,1,0)</f>
        <v>0</v>
      </c>
      <c r="I3488" s="1">
        <f>IF(SUMPRODUCT(--ISNUMBER(SEARCH({"LEADER"},C3488)))&gt;0,1,0)</f>
        <v>0</v>
      </c>
      <c r="J3488" t="str">
        <f t="shared" si="216"/>
        <v>2016</v>
      </c>
      <c r="K3488" t="str">
        <f t="shared" si="217"/>
        <v>03</v>
      </c>
      <c r="L3488" t="str">
        <f t="shared" si="218"/>
        <v>08</v>
      </c>
      <c r="M3488" s="2">
        <f t="shared" si="219"/>
        <v>42437.052083333336</v>
      </c>
      <c r="N3488" s="1">
        <f>IF(SUMPRODUCT(--ISNUMBER(SEARCH({"nasdaq.com","bloomberg.com","wsj.com","seekingalpha.com","valuewalk.com","reuters.com","forbes.com","marketwatch.com","investopedia.com","businessinsider.com","analystratings.com"},B3488)))&gt;0,1,0)</f>
        <v>0</v>
      </c>
      <c r="O3488" t="s">
        <v>3935</v>
      </c>
    </row>
    <row r="3489" spans="1:15" x14ac:dyDescent="0.35">
      <c r="A3489">
        <v>0.42016806722689098</v>
      </c>
      <c r="B3489" t="s">
        <v>140</v>
      </c>
      <c r="C3489" t="s">
        <v>3130</v>
      </c>
      <c r="D3489">
        <v>20151003210000</v>
      </c>
      <c r="E3489" s="1">
        <f>IF(SUMPRODUCT(--ISNUMBER(SEARCH({"ECON_EARNINGSREPORT","ECON_STOCKMARKET"},C3489)))&gt;0,1,0)</f>
        <v>0</v>
      </c>
      <c r="F3489" s="1">
        <f>IF(SUMPRODUCT(--ISNUMBER(SEARCH({"ENV_"},C3489)))&gt;0,1,0)</f>
        <v>0</v>
      </c>
      <c r="G3489" s="1">
        <f>IF(SUMPRODUCT(--ISNUMBER(SEARCH({"DISCRIMINATION","HARASSMENT","HATE_SPEECH","GENDER_VIOLENCE"},C3489)))&gt;0,1,0)</f>
        <v>0</v>
      </c>
      <c r="H3489" s="1">
        <f>IF(SUMPRODUCT(--ISNUMBER(SEARCH({"LEGALIZE","LEGISLATION","TRIAL"},C3489)))&gt;0,1,0)</f>
        <v>0</v>
      </c>
      <c r="I3489" s="1">
        <f>IF(SUMPRODUCT(--ISNUMBER(SEARCH({"LEADER"},C3489)))&gt;0,1,0)</f>
        <v>0</v>
      </c>
      <c r="J3489" t="str">
        <f t="shared" si="216"/>
        <v>2015</v>
      </c>
      <c r="K3489" t="str">
        <f t="shared" si="217"/>
        <v>10</v>
      </c>
      <c r="L3489" t="str">
        <f t="shared" si="218"/>
        <v>03</v>
      </c>
      <c r="M3489" s="2">
        <f t="shared" si="219"/>
        <v>42280.875</v>
      </c>
      <c r="N3489" s="1">
        <f>IF(SUMPRODUCT(--ISNUMBER(SEARCH({"nasdaq.com","bloomberg.com","wsj.com","seekingalpha.com","valuewalk.com","reuters.com","forbes.com","marketwatch.com","investopedia.com","businessinsider.com","analystratings.com"},B3489)))&gt;0,1,0)</f>
        <v>0</v>
      </c>
      <c r="O3489" t="s">
        <v>3935</v>
      </c>
    </row>
    <row r="3490" spans="1:15" x14ac:dyDescent="0.35">
      <c r="A3490">
        <v>1.0309278350515501</v>
      </c>
      <c r="B3490" t="s">
        <v>1554</v>
      </c>
      <c r="C3490" t="s">
        <v>3167</v>
      </c>
      <c r="D3490">
        <v>20151228194500</v>
      </c>
      <c r="E3490" s="1">
        <f>IF(SUMPRODUCT(--ISNUMBER(SEARCH({"ECON_EARNINGSREPORT","ECON_STOCKMARKET"},C3490)))&gt;0,1,0)</f>
        <v>1</v>
      </c>
      <c r="F3490" s="1">
        <f>IF(SUMPRODUCT(--ISNUMBER(SEARCH({"ENV_"},C3490)))&gt;0,1,0)</f>
        <v>0</v>
      </c>
      <c r="G3490" s="1">
        <f>IF(SUMPRODUCT(--ISNUMBER(SEARCH({"DISCRIMINATION","HARASSMENT","HATE_SPEECH","GENDER_VIOLENCE"},C3490)))&gt;0,1,0)</f>
        <v>0</v>
      </c>
      <c r="H3490" s="1">
        <f>IF(SUMPRODUCT(--ISNUMBER(SEARCH({"LEGALIZE","LEGISLATION","TRIAL"},C3490)))&gt;0,1,0)</f>
        <v>1</v>
      </c>
      <c r="I3490" s="1">
        <f>IF(SUMPRODUCT(--ISNUMBER(SEARCH({"LEADER"},C3490)))&gt;0,1,0)</f>
        <v>0</v>
      </c>
      <c r="J3490" t="str">
        <f t="shared" si="216"/>
        <v>2015</v>
      </c>
      <c r="K3490" t="str">
        <f t="shared" si="217"/>
        <v>12</v>
      </c>
      <c r="L3490" t="str">
        <f t="shared" si="218"/>
        <v>28</v>
      </c>
      <c r="M3490" s="2">
        <f t="shared" si="219"/>
        <v>42366.822916666664</v>
      </c>
      <c r="N3490" s="1">
        <f>IF(SUMPRODUCT(--ISNUMBER(SEARCH({"nasdaq.com","bloomberg.com","wsj.com","seekingalpha.com","valuewalk.com","reuters.com","forbes.com","marketwatch.com","investopedia.com","businessinsider.com","analystratings.com"},B3490)))&gt;0,1,0)</f>
        <v>0</v>
      </c>
      <c r="O3490" t="s">
        <v>3935</v>
      </c>
    </row>
    <row r="3491" spans="1:15" x14ac:dyDescent="0.35">
      <c r="A3491">
        <v>1.4666666666666699</v>
      </c>
      <c r="B3491" t="s">
        <v>1448</v>
      </c>
      <c r="C3491" t="s">
        <v>3168</v>
      </c>
      <c r="D3491">
        <v>20150403123000</v>
      </c>
      <c r="E3491" s="1">
        <f>IF(SUMPRODUCT(--ISNUMBER(SEARCH({"ECON_EARNINGSREPORT","ECON_STOCKMARKET"},C3491)))&gt;0,1,0)</f>
        <v>1</v>
      </c>
      <c r="F3491" s="1">
        <f>IF(SUMPRODUCT(--ISNUMBER(SEARCH({"ENV_"},C3491)))&gt;0,1,0)</f>
        <v>0</v>
      </c>
      <c r="G3491" s="1">
        <f>IF(SUMPRODUCT(--ISNUMBER(SEARCH({"DISCRIMINATION","HARASSMENT","HATE_SPEECH","GENDER_VIOLENCE"},C3491)))&gt;0,1,0)</f>
        <v>0</v>
      </c>
      <c r="H3491" s="1">
        <f>IF(SUMPRODUCT(--ISNUMBER(SEARCH({"LEGALIZE","LEGISLATION","TRIAL"},C3491)))&gt;0,1,0)</f>
        <v>0</v>
      </c>
      <c r="I3491" s="1">
        <f>IF(SUMPRODUCT(--ISNUMBER(SEARCH({"LEADER"},C3491)))&gt;0,1,0)</f>
        <v>1</v>
      </c>
      <c r="J3491" t="str">
        <f t="shared" si="216"/>
        <v>2015</v>
      </c>
      <c r="K3491" t="str">
        <f t="shared" si="217"/>
        <v>04</v>
      </c>
      <c r="L3491" t="str">
        <f t="shared" si="218"/>
        <v>03</v>
      </c>
      <c r="M3491" s="2">
        <f t="shared" si="219"/>
        <v>42097.520833333336</v>
      </c>
      <c r="N3491" s="1">
        <f>IF(SUMPRODUCT(--ISNUMBER(SEARCH({"nasdaq.com","bloomberg.com","wsj.com","seekingalpha.com","valuewalk.com","reuters.com","forbes.com","marketwatch.com","investopedia.com","businessinsider.com","analystratings.com"},B3491)))&gt;0,1,0)</f>
        <v>0</v>
      </c>
      <c r="O3491" t="s">
        <v>3935</v>
      </c>
    </row>
    <row r="3492" spans="1:15" x14ac:dyDescent="0.35">
      <c r="A3492">
        <v>0</v>
      </c>
      <c r="B3492" t="s">
        <v>3169</v>
      </c>
      <c r="C3492" t="s">
        <v>2733</v>
      </c>
      <c r="D3492">
        <v>20150731021500</v>
      </c>
      <c r="E3492" s="1">
        <f>IF(SUMPRODUCT(--ISNUMBER(SEARCH({"ECON_EARNINGSREPORT","ECON_STOCKMARKET"},C3492)))&gt;0,1,0)</f>
        <v>0</v>
      </c>
      <c r="F3492" s="1">
        <f>IF(SUMPRODUCT(--ISNUMBER(SEARCH({"ENV_"},C3492)))&gt;0,1,0)</f>
        <v>0</v>
      </c>
      <c r="G3492" s="1">
        <f>IF(SUMPRODUCT(--ISNUMBER(SEARCH({"DISCRIMINATION","HARASSMENT","HATE_SPEECH","GENDER_VIOLENCE"},C3492)))&gt;0,1,0)</f>
        <v>0</v>
      </c>
      <c r="H3492" s="1">
        <f>IF(SUMPRODUCT(--ISNUMBER(SEARCH({"LEGALIZE","LEGISLATION","TRIAL"},C3492)))&gt;0,1,0)</f>
        <v>0</v>
      </c>
      <c r="I3492" s="1">
        <f>IF(SUMPRODUCT(--ISNUMBER(SEARCH({"LEADER"},C3492)))&gt;0,1,0)</f>
        <v>0</v>
      </c>
      <c r="J3492" t="str">
        <f t="shared" si="216"/>
        <v>2015</v>
      </c>
      <c r="K3492" t="str">
        <f t="shared" si="217"/>
        <v>07</v>
      </c>
      <c r="L3492" t="str">
        <f t="shared" si="218"/>
        <v>31</v>
      </c>
      <c r="M3492" s="2">
        <f t="shared" si="219"/>
        <v>42216.09375</v>
      </c>
      <c r="N3492" s="1">
        <f>IF(SUMPRODUCT(--ISNUMBER(SEARCH({"nasdaq.com","bloomberg.com","wsj.com","seekingalpha.com","valuewalk.com","reuters.com","forbes.com","marketwatch.com","investopedia.com","businessinsider.com","analystratings.com"},B3492)))&gt;0,1,0)</f>
        <v>0</v>
      </c>
      <c r="O3492" t="s">
        <v>3935</v>
      </c>
    </row>
    <row r="3493" spans="1:15" x14ac:dyDescent="0.35">
      <c r="A3493">
        <v>0.44182621502209202</v>
      </c>
      <c r="B3493" t="s">
        <v>6</v>
      </c>
      <c r="C3493" t="s">
        <v>3170</v>
      </c>
      <c r="D3493">
        <v>20160310150000</v>
      </c>
      <c r="E3493" s="1">
        <f>IF(SUMPRODUCT(--ISNUMBER(SEARCH({"ECON_EARNINGSREPORT","ECON_STOCKMARKET"},C3493)))&gt;0,1,0)</f>
        <v>1</v>
      </c>
      <c r="F3493" s="1">
        <f>IF(SUMPRODUCT(--ISNUMBER(SEARCH({"ENV_"},C3493)))&gt;0,1,0)</f>
        <v>0</v>
      </c>
      <c r="G3493" s="1">
        <f>IF(SUMPRODUCT(--ISNUMBER(SEARCH({"DISCRIMINATION","HARASSMENT","HATE_SPEECH","GENDER_VIOLENCE"},C3493)))&gt;0,1,0)</f>
        <v>0</v>
      </c>
      <c r="H3493" s="1">
        <f>IF(SUMPRODUCT(--ISNUMBER(SEARCH({"LEGALIZE","LEGISLATION","TRIAL"},C3493)))&gt;0,1,0)</f>
        <v>0</v>
      </c>
      <c r="I3493" s="1">
        <f>IF(SUMPRODUCT(--ISNUMBER(SEARCH({"LEADER"},C3493)))&gt;0,1,0)</f>
        <v>0</v>
      </c>
      <c r="J3493" t="str">
        <f t="shared" si="216"/>
        <v>2016</v>
      </c>
      <c r="K3493" t="str">
        <f t="shared" si="217"/>
        <v>03</v>
      </c>
      <c r="L3493" t="str">
        <f t="shared" si="218"/>
        <v>10</v>
      </c>
      <c r="M3493" s="2">
        <f t="shared" si="219"/>
        <v>42439.625</v>
      </c>
      <c r="N3493" s="1">
        <f>IF(SUMPRODUCT(--ISNUMBER(SEARCH({"nasdaq.com","bloomberg.com","wsj.com","seekingalpha.com","valuewalk.com","reuters.com","forbes.com","marketwatch.com","investopedia.com","businessinsider.com","analystratings.com"},B3493)))&gt;0,1,0)</f>
        <v>0</v>
      </c>
      <c r="O3493" t="s">
        <v>3935</v>
      </c>
    </row>
    <row r="3494" spans="1:15" x14ac:dyDescent="0.35">
      <c r="A3494">
        <v>-0.15710919088766701</v>
      </c>
      <c r="B3494" t="s">
        <v>1633</v>
      </c>
      <c r="C3494" t="s">
        <v>3171</v>
      </c>
      <c r="D3494">
        <v>20150507120000</v>
      </c>
      <c r="E3494" s="1">
        <f>IF(SUMPRODUCT(--ISNUMBER(SEARCH({"ECON_EARNINGSREPORT","ECON_STOCKMARKET"},C3494)))&gt;0,1,0)</f>
        <v>0</v>
      </c>
      <c r="F3494" s="1">
        <f>IF(SUMPRODUCT(--ISNUMBER(SEARCH({"ENV_"},C3494)))&gt;0,1,0)</f>
        <v>0</v>
      </c>
      <c r="G3494" s="1">
        <f>IF(SUMPRODUCT(--ISNUMBER(SEARCH({"DISCRIMINATION","HARASSMENT","HATE_SPEECH","GENDER_VIOLENCE"},C3494)))&gt;0,1,0)</f>
        <v>0</v>
      </c>
      <c r="H3494" s="1">
        <f>IF(SUMPRODUCT(--ISNUMBER(SEARCH({"LEGALIZE","LEGISLATION","TRIAL"},C3494)))&gt;0,1,0)</f>
        <v>0</v>
      </c>
      <c r="I3494" s="1">
        <f>IF(SUMPRODUCT(--ISNUMBER(SEARCH({"LEADER"},C3494)))&gt;0,1,0)</f>
        <v>1</v>
      </c>
      <c r="J3494" t="str">
        <f t="shared" si="216"/>
        <v>2015</v>
      </c>
      <c r="K3494" t="str">
        <f t="shared" si="217"/>
        <v>05</v>
      </c>
      <c r="L3494" t="str">
        <f t="shared" si="218"/>
        <v>07</v>
      </c>
      <c r="M3494" s="2">
        <f t="shared" si="219"/>
        <v>42131.5</v>
      </c>
      <c r="N3494" s="1">
        <f>IF(SUMPRODUCT(--ISNUMBER(SEARCH({"nasdaq.com","bloomberg.com","wsj.com","seekingalpha.com","valuewalk.com","reuters.com","forbes.com","marketwatch.com","investopedia.com","businessinsider.com","analystratings.com"},B3494)))&gt;0,1,0)</f>
        <v>0</v>
      </c>
      <c r="O3494" t="s">
        <v>3935</v>
      </c>
    </row>
    <row r="3495" spans="1:15" x14ac:dyDescent="0.35">
      <c r="A3495">
        <v>2.2556390977443601</v>
      </c>
      <c r="B3495" t="s">
        <v>1448</v>
      </c>
      <c r="C3495" t="s">
        <v>3172</v>
      </c>
      <c r="D3495">
        <v>20150701114500</v>
      </c>
      <c r="E3495" s="1">
        <f>IF(SUMPRODUCT(--ISNUMBER(SEARCH({"ECON_EARNINGSREPORT","ECON_STOCKMARKET"},C3495)))&gt;0,1,0)</f>
        <v>1</v>
      </c>
      <c r="F3495" s="1">
        <f>IF(SUMPRODUCT(--ISNUMBER(SEARCH({"ENV_"},C3495)))&gt;0,1,0)</f>
        <v>0</v>
      </c>
      <c r="G3495" s="1">
        <f>IF(SUMPRODUCT(--ISNUMBER(SEARCH({"DISCRIMINATION","HARASSMENT","HATE_SPEECH","GENDER_VIOLENCE"},C3495)))&gt;0,1,0)</f>
        <v>0</v>
      </c>
      <c r="H3495" s="1">
        <f>IF(SUMPRODUCT(--ISNUMBER(SEARCH({"LEGALIZE","LEGISLATION","TRIAL"},C3495)))&gt;0,1,0)</f>
        <v>0</v>
      </c>
      <c r="I3495" s="1">
        <f>IF(SUMPRODUCT(--ISNUMBER(SEARCH({"LEADER"},C3495)))&gt;0,1,0)</f>
        <v>0</v>
      </c>
      <c r="J3495" t="str">
        <f t="shared" si="216"/>
        <v>2015</v>
      </c>
      <c r="K3495" t="str">
        <f t="shared" si="217"/>
        <v>07</v>
      </c>
      <c r="L3495" t="str">
        <f t="shared" si="218"/>
        <v>01</v>
      </c>
      <c r="M3495" s="2">
        <f t="shared" si="219"/>
        <v>42186.489583333336</v>
      </c>
      <c r="N3495" s="1">
        <f>IF(SUMPRODUCT(--ISNUMBER(SEARCH({"nasdaq.com","bloomberg.com","wsj.com","seekingalpha.com","valuewalk.com","reuters.com","forbes.com","marketwatch.com","investopedia.com","businessinsider.com","analystratings.com"},B3495)))&gt;0,1,0)</f>
        <v>0</v>
      </c>
      <c r="O3495" t="s">
        <v>3935</v>
      </c>
    </row>
    <row r="3496" spans="1:15" x14ac:dyDescent="0.35">
      <c r="A3496">
        <v>0.73937153419593304</v>
      </c>
      <c r="B3496" t="s">
        <v>1769</v>
      </c>
      <c r="C3496" t="s">
        <v>2222</v>
      </c>
      <c r="D3496">
        <v>20151218013000</v>
      </c>
      <c r="E3496" s="1">
        <f>IF(SUMPRODUCT(--ISNUMBER(SEARCH({"ECON_EARNINGSREPORT","ECON_STOCKMARKET"},C3496)))&gt;0,1,0)</f>
        <v>1</v>
      </c>
      <c r="F3496" s="1">
        <f>IF(SUMPRODUCT(--ISNUMBER(SEARCH({"ENV_"},C3496)))&gt;0,1,0)</f>
        <v>0</v>
      </c>
      <c r="G3496" s="1">
        <f>IF(SUMPRODUCT(--ISNUMBER(SEARCH({"DISCRIMINATION","HARASSMENT","HATE_SPEECH","GENDER_VIOLENCE"},C3496)))&gt;0,1,0)</f>
        <v>0</v>
      </c>
      <c r="H3496" s="1">
        <f>IF(SUMPRODUCT(--ISNUMBER(SEARCH({"LEGALIZE","LEGISLATION","TRIAL"},C3496)))&gt;0,1,0)</f>
        <v>0</v>
      </c>
      <c r="I3496" s="1">
        <f>IF(SUMPRODUCT(--ISNUMBER(SEARCH({"LEADER"},C3496)))&gt;0,1,0)</f>
        <v>0</v>
      </c>
      <c r="J3496" t="str">
        <f t="shared" si="216"/>
        <v>2015</v>
      </c>
      <c r="K3496" t="str">
        <f t="shared" si="217"/>
        <v>12</v>
      </c>
      <c r="L3496" t="str">
        <f t="shared" si="218"/>
        <v>18</v>
      </c>
      <c r="M3496" s="2">
        <f t="shared" si="219"/>
        <v>42356.0625</v>
      </c>
      <c r="N3496" s="1">
        <f>IF(SUMPRODUCT(--ISNUMBER(SEARCH({"nasdaq.com","bloomberg.com","wsj.com","seekingalpha.com","valuewalk.com","reuters.com","forbes.com","marketwatch.com","investopedia.com","businessinsider.com","analystratings.com"},B3496)))&gt;0,1,0)</f>
        <v>0</v>
      </c>
      <c r="O3496" t="s">
        <v>3935</v>
      </c>
    </row>
    <row r="3497" spans="1:15" x14ac:dyDescent="0.35">
      <c r="A3497">
        <v>0</v>
      </c>
      <c r="B3497" t="s">
        <v>3173</v>
      </c>
      <c r="C3497" t="s">
        <v>19</v>
      </c>
      <c r="D3497">
        <v>20160609171500</v>
      </c>
      <c r="E3497" s="1">
        <f>IF(SUMPRODUCT(--ISNUMBER(SEARCH({"ECON_EARNINGSREPORT","ECON_STOCKMARKET"},C3497)))&gt;0,1,0)</f>
        <v>0</v>
      </c>
      <c r="F3497" s="1">
        <f>IF(SUMPRODUCT(--ISNUMBER(SEARCH({"ENV_"},C3497)))&gt;0,1,0)</f>
        <v>0</v>
      </c>
      <c r="G3497" s="1">
        <f>IF(SUMPRODUCT(--ISNUMBER(SEARCH({"DISCRIMINATION","HARASSMENT","HATE_SPEECH","GENDER_VIOLENCE"},C3497)))&gt;0,1,0)</f>
        <v>0</v>
      </c>
      <c r="H3497" s="1">
        <f>IF(SUMPRODUCT(--ISNUMBER(SEARCH({"LEGALIZE","LEGISLATION","TRIAL"},C3497)))&gt;0,1,0)</f>
        <v>0</v>
      </c>
      <c r="I3497" s="1">
        <f>IF(SUMPRODUCT(--ISNUMBER(SEARCH({"LEADER"},C3497)))&gt;0,1,0)</f>
        <v>0</v>
      </c>
      <c r="J3497" t="str">
        <f t="shared" si="216"/>
        <v>2016</v>
      </c>
      <c r="K3497" t="str">
        <f t="shared" si="217"/>
        <v>06</v>
      </c>
      <c r="L3497" t="str">
        <f t="shared" si="218"/>
        <v>09</v>
      </c>
      <c r="M3497" s="2">
        <f t="shared" si="219"/>
        <v>42530.71875</v>
      </c>
      <c r="N3497" s="1">
        <f>IF(SUMPRODUCT(--ISNUMBER(SEARCH({"nasdaq.com","bloomberg.com","wsj.com","seekingalpha.com","valuewalk.com","reuters.com","forbes.com","marketwatch.com","investopedia.com","businessinsider.com","analystratings.com"},B3497)))&gt;0,1,0)</f>
        <v>0</v>
      </c>
      <c r="O3497" t="s">
        <v>3935</v>
      </c>
    </row>
    <row r="3498" spans="1:15" x14ac:dyDescent="0.35">
      <c r="A3498">
        <v>-0.42462845010615702</v>
      </c>
      <c r="B3498" t="s">
        <v>3174</v>
      </c>
      <c r="C3498" t="s">
        <v>3175</v>
      </c>
      <c r="D3498">
        <v>20151209044500</v>
      </c>
      <c r="E3498" s="1">
        <f>IF(SUMPRODUCT(--ISNUMBER(SEARCH({"ECON_EARNINGSREPORT","ECON_STOCKMARKET"},C3498)))&gt;0,1,0)</f>
        <v>0</v>
      </c>
      <c r="F3498" s="1">
        <f>IF(SUMPRODUCT(--ISNUMBER(SEARCH({"ENV_"},C3498)))&gt;0,1,0)</f>
        <v>0</v>
      </c>
      <c r="G3498" s="1">
        <f>IF(SUMPRODUCT(--ISNUMBER(SEARCH({"DISCRIMINATION","HARASSMENT","HATE_SPEECH","GENDER_VIOLENCE"},C3498)))&gt;0,1,0)</f>
        <v>0</v>
      </c>
      <c r="H3498" s="1">
        <f>IF(SUMPRODUCT(--ISNUMBER(SEARCH({"LEGALIZE","LEGISLATION","TRIAL"},C3498)))&gt;0,1,0)</f>
        <v>0</v>
      </c>
      <c r="I3498" s="1">
        <f>IF(SUMPRODUCT(--ISNUMBER(SEARCH({"LEADER"},C3498)))&gt;0,1,0)</f>
        <v>0</v>
      </c>
      <c r="J3498" t="str">
        <f t="shared" si="216"/>
        <v>2015</v>
      </c>
      <c r="K3498" t="str">
        <f t="shared" si="217"/>
        <v>12</v>
      </c>
      <c r="L3498" t="str">
        <f t="shared" si="218"/>
        <v>09</v>
      </c>
      <c r="M3498" s="2">
        <f t="shared" si="219"/>
        <v>42347.197916666664</v>
      </c>
      <c r="N3498" s="1">
        <f>IF(SUMPRODUCT(--ISNUMBER(SEARCH({"nasdaq.com","bloomberg.com","wsj.com","seekingalpha.com","valuewalk.com","reuters.com","forbes.com","marketwatch.com","investopedia.com","businessinsider.com","analystratings.com"},B3498)))&gt;0,1,0)</f>
        <v>0</v>
      </c>
      <c r="O3498" t="s">
        <v>3935</v>
      </c>
    </row>
    <row r="3499" spans="1:15" x14ac:dyDescent="0.35">
      <c r="A3499">
        <v>0</v>
      </c>
      <c r="B3499" t="s">
        <v>23</v>
      </c>
      <c r="C3499" t="s">
        <v>3176</v>
      </c>
      <c r="D3499">
        <v>20151013153000</v>
      </c>
      <c r="E3499" s="1">
        <f>IF(SUMPRODUCT(--ISNUMBER(SEARCH({"ECON_EARNINGSREPORT","ECON_STOCKMARKET"},C3499)))&gt;0,1,0)</f>
        <v>1</v>
      </c>
      <c r="F3499" s="1">
        <f>IF(SUMPRODUCT(--ISNUMBER(SEARCH({"ENV_"},C3499)))&gt;0,1,0)</f>
        <v>0</v>
      </c>
      <c r="G3499" s="1">
        <f>IF(SUMPRODUCT(--ISNUMBER(SEARCH({"DISCRIMINATION","HARASSMENT","HATE_SPEECH","GENDER_VIOLENCE"},C3499)))&gt;0,1,0)</f>
        <v>0</v>
      </c>
      <c r="H3499" s="1">
        <f>IF(SUMPRODUCT(--ISNUMBER(SEARCH({"LEGALIZE","LEGISLATION","TRIAL"},C3499)))&gt;0,1,0)</f>
        <v>0</v>
      </c>
      <c r="I3499" s="1">
        <f>IF(SUMPRODUCT(--ISNUMBER(SEARCH({"LEADER"},C3499)))&gt;0,1,0)</f>
        <v>1</v>
      </c>
      <c r="J3499" t="str">
        <f t="shared" si="216"/>
        <v>2015</v>
      </c>
      <c r="K3499" t="str">
        <f t="shared" si="217"/>
        <v>10</v>
      </c>
      <c r="L3499" t="str">
        <f t="shared" si="218"/>
        <v>13</v>
      </c>
      <c r="M3499" s="2">
        <f t="shared" si="219"/>
        <v>42290.645833333336</v>
      </c>
      <c r="N3499" s="1">
        <f>IF(SUMPRODUCT(--ISNUMBER(SEARCH({"nasdaq.com","bloomberg.com","wsj.com","seekingalpha.com","valuewalk.com","reuters.com","forbes.com","marketwatch.com","investopedia.com","businessinsider.com","analystratings.com"},B3499)))&gt;0,1,0)</f>
        <v>0</v>
      </c>
      <c r="O3499" t="s">
        <v>3935</v>
      </c>
    </row>
    <row r="3500" spans="1:15" x14ac:dyDescent="0.35">
      <c r="A3500">
        <v>0.165289256198347</v>
      </c>
      <c r="B3500" t="s">
        <v>1769</v>
      </c>
      <c r="C3500" t="s">
        <v>3177</v>
      </c>
      <c r="D3500">
        <v>20150330161500</v>
      </c>
      <c r="E3500" s="1">
        <f>IF(SUMPRODUCT(--ISNUMBER(SEARCH({"ECON_EARNINGSREPORT","ECON_STOCKMARKET"},C3500)))&gt;0,1,0)</f>
        <v>1</v>
      </c>
      <c r="F3500" s="1">
        <f>IF(SUMPRODUCT(--ISNUMBER(SEARCH({"ENV_"},C3500)))&gt;0,1,0)</f>
        <v>1</v>
      </c>
      <c r="G3500" s="1">
        <f>IF(SUMPRODUCT(--ISNUMBER(SEARCH({"DISCRIMINATION","HARASSMENT","HATE_SPEECH","GENDER_VIOLENCE"},C3500)))&gt;0,1,0)</f>
        <v>0</v>
      </c>
      <c r="H3500" s="1">
        <f>IF(SUMPRODUCT(--ISNUMBER(SEARCH({"LEGALIZE","LEGISLATION","TRIAL"},C3500)))&gt;0,1,0)</f>
        <v>0</v>
      </c>
      <c r="I3500" s="1">
        <f>IF(SUMPRODUCT(--ISNUMBER(SEARCH({"LEADER"},C3500)))&gt;0,1,0)</f>
        <v>0</v>
      </c>
      <c r="J3500" t="str">
        <f t="shared" si="216"/>
        <v>2015</v>
      </c>
      <c r="K3500" t="str">
        <f t="shared" si="217"/>
        <v>03</v>
      </c>
      <c r="L3500" t="str">
        <f t="shared" si="218"/>
        <v>30</v>
      </c>
      <c r="M3500" s="2">
        <f t="shared" si="219"/>
        <v>42093.677083333336</v>
      </c>
      <c r="N3500" s="1">
        <f>IF(SUMPRODUCT(--ISNUMBER(SEARCH({"nasdaq.com","bloomberg.com","wsj.com","seekingalpha.com","valuewalk.com","reuters.com","forbes.com","marketwatch.com","investopedia.com","businessinsider.com","analystratings.com"},B3500)))&gt;0,1,0)</f>
        <v>0</v>
      </c>
      <c r="O3500" t="s">
        <v>3935</v>
      </c>
    </row>
    <row r="3501" spans="1:15" x14ac:dyDescent="0.35">
      <c r="A3501">
        <v>-0.413223140495868</v>
      </c>
      <c r="B3501" t="s">
        <v>23</v>
      </c>
      <c r="C3501" t="s">
        <v>3178</v>
      </c>
      <c r="D3501">
        <v>20160321214500</v>
      </c>
      <c r="E3501" s="1">
        <f>IF(SUMPRODUCT(--ISNUMBER(SEARCH({"ECON_EARNINGSREPORT","ECON_STOCKMARKET"},C3501)))&gt;0,1,0)</f>
        <v>1</v>
      </c>
      <c r="F3501" s="1">
        <f>IF(SUMPRODUCT(--ISNUMBER(SEARCH({"ENV_"},C3501)))&gt;0,1,0)</f>
        <v>0</v>
      </c>
      <c r="G3501" s="1">
        <f>IF(SUMPRODUCT(--ISNUMBER(SEARCH({"DISCRIMINATION","HARASSMENT","HATE_SPEECH","GENDER_VIOLENCE"},C3501)))&gt;0,1,0)</f>
        <v>0</v>
      </c>
      <c r="H3501" s="1">
        <f>IF(SUMPRODUCT(--ISNUMBER(SEARCH({"LEGALIZE","LEGISLATION","TRIAL"},C3501)))&gt;0,1,0)</f>
        <v>0</v>
      </c>
      <c r="I3501" s="1">
        <f>IF(SUMPRODUCT(--ISNUMBER(SEARCH({"LEADER"},C3501)))&gt;0,1,0)</f>
        <v>0</v>
      </c>
      <c r="J3501" t="str">
        <f t="shared" si="216"/>
        <v>2016</v>
      </c>
      <c r="K3501" t="str">
        <f t="shared" si="217"/>
        <v>03</v>
      </c>
      <c r="L3501" t="str">
        <f t="shared" si="218"/>
        <v>21</v>
      </c>
      <c r="M3501" s="2">
        <f t="shared" si="219"/>
        <v>42450.90625</v>
      </c>
      <c r="N3501" s="1">
        <f>IF(SUMPRODUCT(--ISNUMBER(SEARCH({"nasdaq.com","bloomberg.com","wsj.com","seekingalpha.com","valuewalk.com","reuters.com","forbes.com","marketwatch.com","investopedia.com","businessinsider.com","analystratings.com"},B3501)))&gt;0,1,0)</f>
        <v>0</v>
      </c>
      <c r="O3501" t="s">
        <v>3935</v>
      </c>
    </row>
    <row r="3502" spans="1:15" x14ac:dyDescent="0.35">
      <c r="A3502">
        <v>0.43923865300146397</v>
      </c>
      <c r="B3502" t="s">
        <v>1498</v>
      </c>
      <c r="C3502" t="s">
        <v>3179</v>
      </c>
      <c r="D3502">
        <v>20150827094500</v>
      </c>
      <c r="E3502" s="1">
        <f>IF(SUMPRODUCT(--ISNUMBER(SEARCH({"ECON_EARNINGSREPORT","ECON_STOCKMARKET"},C3502)))&gt;0,1,0)</f>
        <v>1</v>
      </c>
      <c r="F3502" s="1">
        <f>IF(SUMPRODUCT(--ISNUMBER(SEARCH({"ENV_"},C3502)))&gt;0,1,0)</f>
        <v>0</v>
      </c>
      <c r="G3502" s="1">
        <f>IF(SUMPRODUCT(--ISNUMBER(SEARCH({"DISCRIMINATION","HARASSMENT","HATE_SPEECH","GENDER_VIOLENCE"},C3502)))&gt;0,1,0)</f>
        <v>0</v>
      </c>
      <c r="H3502" s="1">
        <f>IF(SUMPRODUCT(--ISNUMBER(SEARCH({"LEGALIZE","LEGISLATION","TRIAL"},C3502)))&gt;0,1,0)</f>
        <v>1</v>
      </c>
      <c r="I3502" s="1">
        <f>IF(SUMPRODUCT(--ISNUMBER(SEARCH({"LEADER"},C3502)))&gt;0,1,0)</f>
        <v>1</v>
      </c>
      <c r="J3502" t="str">
        <f t="shared" si="216"/>
        <v>2015</v>
      </c>
      <c r="K3502" t="str">
        <f t="shared" si="217"/>
        <v>08</v>
      </c>
      <c r="L3502" t="str">
        <f t="shared" si="218"/>
        <v>27</v>
      </c>
      <c r="M3502" s="2">
        <f t="shared" si="219"/>
        <v>42243.40625</v>
      </c>
      <c r="N3502" s="1">
        <f>IF(SUMPRODUCT(--ISNUMBER(SEARCH({"nasdaq.com","bloomberg.com","wsj.com","seekingalpha.com","valuewalk.com","reuters.com","forbes.com","marketwatch.com","investopedia.com","businessinsider.com","analystratings.com"},B3502)))&gt;0,1,0)</f>
        <v>0</v>
      </c>
      <c r="O3502" t="s">
        <v>3935</v>
      </c>
    </row>
    <row r="3503" spans="1:15" x14ac:dyDescent="0.35">
      <c r="A3503">
        <v>-1.54125113327289</v>
      </c>
      <c r="B3503" t="s">
        <v>1535</v>
      </c>
      <c r="C3503" t="s">
        <v>3180</v>
      </c>
      <c r="D3503">
        <v>20150716160000</v>
      </c>
      <c r="E3503" s="1">
        <f>IF(SUMPRODUCT(--ISNUMBER(SEARCH({"ECON_EARNINGSREPORT","ECON_STOCKMARKET"},C3503)))&gt;0,1,0)</f>
        <v>1</v>
      </c>
      <c r="F3503" s="1">
        <f>IF(SUMPRODUCT(--ISNUMBER(SEARCH({"ENV_"},C3503)))&gt;0,1,0)</f>
        <v>0</v>
      </c>
      <c r="G3503" s="1">
        <f>IF(SUMPRODUCT(--ISNUMBER(SEARCH({"DISCRIMINATION","HARASSMENT","HATE_SPEECH","GENDER_VIOLENCE"},C3503)))&gt;0,1,0)</f>
        <v>0</v>
      </c>
      <c r="H3503" s="1">
        <f>IF(SUMPRODUCT(--ISNUMBER(SEARCH({"LEGALIZE","LEGISLATION","TRIAL"},C3503)))&gt;0,1,0)</f>
        <v>1</v>
      </c>
      <c r="I3503" s="1">
        <f>IF(SUMPRODUCT(--ISNUMBER(SEARCH({"LEADER"},C3503)))&gt;0,1,0)</f>
        <v>0</v>
      </c>
      <c r="J3503" t="str">
        <f t="shared" si="216"/>
        <v>2015</v>
      </c>
      <c r="K3503" t="str">
        <f t="shared" si="217"/>
        <v>07</v>
      </c>
      <c r="L3503" t="str">
        <f t="shared" si="218"/>
        <v>16</v>
      </c>
      <c r="M3503" s="2">
        <f t="shared" si="219"/>
        <v>42201.666666666664</v>
      </c>
      <c r="N3503" s="1">
        <f>IF(SUMPRODUCT(--ISNUMBER(SEARCH({"nasdaq.com","bloomberg.com","wsj.com","seekingalpha.com","valuewalk.com","reuters.com","forbes.com","marketwatch.com","investopedia.com","businessinsider.com","analystratings.com"},B3503)))&gt;0,1,0)</f>
        <v>0</v>
      </c>
      <c r="O3503" t="s">
        <v>3935</v>
      </c>
    </row>
    <row r="3504" spans="1:15" x14ac:dyDescent="0.35">
      <c r="A3504">
        <v>1.28440366972477</v>
      </c>
      <c r="B3504" t="s">
        <v>23</v>
      </c>
      <c r="C3504" t="s">
        <v>3181</v>
      </c>
      <c r="D3504">
        <v>20150810233000</v>
      </c>
      <c r="E3504" s="1">
        <f>IF(SUMPRODUCT(--ISNUMBER(SEARCH({"ECON_EARNINGSREPORT","ECON_STOCKMARKET"},C3504)))&gt;0,1,0)</f>
        <v>1</v>
      </c>
      <c r="F3504" s="1">
        <f>IF(SUMPRODUCT(--ISNUMBER(SEARCH({"ENV_"},C3504)))&gt;0,1,0)</f>
        <v>0</v>
      </c>
      <c r="G3504" s="1">
        <f>IF(SUMPRODUCT(--ISNUMBER(SEARCH({"DISCRIMINATION","HARASSMENT","HATE_SPEECH","GENDER_VIOLENCE"},C3504)))&gt;0,1,0)</f>
        <v>0</v>
      </c>
      <c r="H3504" s="1">
        <f>IF(SUMPRODUCT(--ISNUMBER(SEARCH({"LEGALIZE","LEGISLATION","TRIAL"},C3504)))&gt;0,1,0)</f>
        <v>0</v>
      </c>
      <c r="I3504" s="1">
        <f>IF(SUMPRODUCT(--ISNUMBER(SEARCH({"LEADER"},C3504)))&gt;0,1,0)</f>
        <v>0</v>
      </c>
      <c r="J3504" t="str">
        <f t="shared" si="216"/>
        <v>2015</v>
      </c>
      <c r="K3504" t="str">
        <f t="shared" si="217"/>
        <v>08</v>
      </c>
      <c r="L3504" t="str">
        <f t="shared" si="218"/>
        <v>10</v>
      </c>
      <c r="M3504" s="2">
        <f t="shared" si="219"/>
        <v>42226.979166666664</v>
      </c>
      <c r="N3504" s="1">
        <f>IF(SUMPRODUCT(--ISNUMBER(SEARCH({"nasdaq.com","bloomberg.com","wsj.com","seekingalpha.com","valuewalk.com","reuters.com","forbes.com","marketwatch.com","investopedia.com","businessinsider.com","analystratings.com"},B3504)))&gt;0,1,0)</f>
        <v>0</v>
      </c>
      <c r="O3504" t="s">
        <v>3935</v>
      </c>
    </row>
    <row r="3505" spans="1:15" x14ac:dyDescent="0.35">
      <c r="A3505">
        <v>2.1062271062271098</v>
      </c>
      <c r="B3505" t="s">
        <v>71</v>
      </c>
      <c r="D3505">
        <v>20150708184500</v>
      </c>
      <c r="E3505" s="1">
        <f>IF(SUMPRODUCT(--ISNUMBER(SEARCH({"ECON_EARNINGSREPORT","ECON_STOCKMARKET"},C3505)))&gt;0,1,0)</f>
        <v>0</v>
      </c>
      <c r="F3505" s="1">
        <f>IF(SUMPRODUCT(--ISNUMBER(SEARCH({"ENV_"},C3505)))&gt;0,1,0)</f>
        <v>0</v>
      </c>
      <c r="G3505" s="1">
        <f>IF(SUMPRODUCT(--ISNUMBER(SEARCH({"DISCRIMINATION","HARASSMENT","HATE_SPEECH","GENDER_VIOLENCE"},C3505)))&gt;0,1,0)</f>
        <v>0</v>
      </c>
      <c r="H3505" s="1">
        <f>IF(SUMPRODUCT(--ISNUMBER(SEARCH({"LEGALIZE","LEGISLATION","TRIAL"},C3505)))&gt;0,1,0)</f>
        <v>0</v>
      </c>
      <c r="I3505" s="1">
        <f>IF(SUMPRODUCT(--ISNUMBER(SEARCH({"LEADER"},C3505)))&gt;0,1,0)</f>
        <v>0</v>
      </c>
      <c r="J3505" t="str">
        <f t="shared" si="216"/>
        <v>2015</v>
      </c>
      <c r="K3505" t="str">
        <f t="shared" si="217"/>
        <v>07</v>
      </c>
      <c r="L3505" t="str">
        <f t="shared" si="218"/>
        <v>08</v>
      </c>
      <c r="M3505" s="2">
        <f t="shared" si="219"/>
        <v>42193.78125</v>
      </c>
      <c r="N3505" s="1">
        <f>IF(SUMPRODUCT(--ISNUMBER(SEARCH({"nasdaq.com","bloomberg.com","wsj.com","seekingalpha.com","valuewalk.com","reuters.com","forbes.com","marketwatch.com","investopedia.com","businessinsider.com","analystratings.com"},B3505)))&gt;0,1,0)</f>
        <v>1</v>
      </c>
      <c r="O3505" t="s">
        <v>3935</v>
      </c>
    </row>
    <row r="3506" spans="1:15" x14ac:dyDescent="0.35">
      <c r="A3506">
        <v>3.25732899022801</v>
      </c>
      <c r="B3506" t="s">
        <v>1993</v>
      </c>
      <c r="C3506" t="s">
        <v>3182</v>
      </c>
      <c r="D3506">
        <v>20151018131500</v>
      </c>
      <c r="E3506" s="1">
        <f>IF(SUMPRODUCT(--ISNUMBER(SEARCH({"ECON_EARNINGSREPORT","ECON_STOCKMARKET"},C3506)))&gt;0,1,0)</f>
        <v>1</v>
      </c>
      <c r="F3506" s="1">
        <f>IF(SUMPRODUCT(--ISNUMBER(SEARCH({"ENV_"},C3506)))&gt;0,1,0)</f>
        <v>0</v>
      </c>
      <c r="G3506" s="1">
        <f>IF(SUMPRODUCT(--ISNUMBER(SEARCH({"DISCRIMINATION","HARASSMENT","HATE_SPEECH","GENDER_VIOLENCE"},C3506)))&gt;0,1,0)</f>
        <v>0</v>
      </c>
      <c r="H3506" s="1">
        <f>IF(SUMPRODUCT(--ISNUMBER(SEARCH({"LEGALIZE","LEGISLATION","TRIAL"},C3506)))&gt;0,1,0)</f>
        <v>0</v>
      </c>
      <c r="I3506" s="1">
        <f>IF(SUMPRODUCT(--ISNUMBER(SEARCH({"LEADER"},C3506)))&gt;0,1,0)</f>
        <v>0</v>
      </c>
      <c r="J3506" t="str">
        <f t="shared" si="216"/>
        <v>2015</v>
      </c>
      <c r="K3506" t="str">
        <f t="shared" si="217"/>
        <v>10</v>
      </c>
      <c r="L3506" t="str">
        <f t="shared" si="218"/>
        <v>18</v>
      </c>
      <c r="M3506" s="2">
        <f t="shared" si="219"/>
        <v>42295.552083333336</v>
      </c>
      <c r="N3506" s="1">
        <f>IF(SUMPRODUCT(--ISNUMBER(SEARCH({"nasdaq.com","bloomberg.com","wsj.com","seekingalpha.com","valuewalk.com","reuters.com","forbes.com","marketwatch.com","investopedia.com","businessinsider.com","analystratings.com"},B3506)))&gt;0,1,0)</f>
        <v>0</v>
      </c>
      <c r="O3506" t="s">
        <v>3935</v>
      </c>
    </row>
    <row r="3507" spans="1:15" x14ac:dyDescent="0.35">
      <c r="A3507">
        <v>1.3333333333333299</v>
      </c>
      <c r="B3507" t="s">
        <v>61</v>
      </c>
      <c r="C3507" t="s">
        <v>3183</v>
      </c>
      <c r="D3507">
        <v>20151005183000</v>
      </c>
      <c r="E3507" s="1">
        <f>IF(SUMPRODUCT(--ISNUMBER(SEARCH({"ECON_EARNINGSREPORT","ECON_STOCKMARKET"},C3507)))&gt;0,1,0)</f>
        <v>1</v>
      </c>
      <c r="F3507" s="1">
        <f>IF(SUMPRODUCT(--ISNUMBER(SEARCH({"ENV_"},C3507)))&gt;0,1,0)</f>
        <v>0</v>
      </c>
      <c r="G3507" s="1">
        <f>IF(SUMPRODUCT(--ISNUMBER(SEARCH({"DISCRIMINATION","HARASSMENT","HATE_SPEECH","GENDER_VIOLENCE"},C3507)))&gt;0,1,0)</f>
        <v>0</v>
      </c>
      <c r="H3507" s="1">
        <f>IF(SUMPRODUCT(--ISNUMBER(SEARCH({"LEGALIZE","LEGISLATION","TRIAL"},C3507)))&gt;0,1,0)</f>
        <v>0</v>
      </c>
      <c r="I3507" s="1">
        <f>IF(SUMPRODUCT(--ISNUMBER(SEARCH({"LEADER"},C3507)))&gt;0,1,0)</f>
        <v>0</v>
      </c>
      <c r="J3507" t="str">
        <f t="shared" si="216"/>
        <v>2015</v>
      </c>
      <c r="K3507" t="str">
        <f t="shared" si="217"/>
        <v>10</v>
      </c>
      <c r="L3507" t="str">
        <f t="shared" si="218"/>
        <v>05</v>
      </c>
      <c r="M3507" s="2">
        <f t="shared" si="219"/>
        <v>42282.770833333336</v>
      </c>
      <c r="N3507" s="1">
        <f>IF(SUMPRODUCT(--ISNUMBER(SEARCH({"nasdaq.com","bloomberg.com","wsj.com","seekingalpha.com","valuewalk.com","reuters.com","forbes.com","marketwatch.com","investopedia.com","businessinsider.com","analystratings.com"},B3507)))&gt;0,1,0)</f>
        <v>0</v>
      </c>
      <c r="O3507" t="s">
        <v>3935</v>
      </c>
    </row>
    <row r="3508" spans="1:15" x14ac:dyDescent="0.35">
      <c r="A3508">
        <v>-2</v>
      </c>
      <c r="B3508" t="s">
        <v>90</v>
      </c>
      <c r="C3508" t="s">
        <v>3184</v>
      </c>
      <c r="D3508">
        <v>20150402204500</v>
      </c>
      <c r="E3508" s="1">
        <f>IF(SUMPRODUCT(--ISNUMBER(SEARCH({"ECON_EARNINGSREPORT","ECON_STOCKMARKET"},C3508)))&gt;0,1,0)</f>
        <v>1</v>
      </c>
      <c r="F3508" s="1">
        <f>IF(SUMPRODUCT(--ISNUMBER(SEARCH({"ENV_"},C3508)))&gt;0,1,0)</f>
        <v>0</v>
      </c>
      <c r="G3508" s="1">
        <f>IF(SUMPRODUCT(--ISNUMBER(SEARCH({"DISCRIMINATION","HARASSMENT","HATE_SPEECH","GENDER_VIOLENCE"},C3508)))&gt;0,1,0)</f>
        <v>0</v>
      </c>
      <c r="H3508" s="1">
        <f>IF(SUMPRODUCT(--ISNUMBER(SEARCH({"LEGALIZE","LEGISLATION","TRIAL"},C3508)))&gt;0,1,0)</f>
        <v>0</v>
      </c>
      <c r="I3508" s="1">
        <f>IF(SUMPRODUCT(--ISNUMBER(SEARCH({"LEADER"},C3508)))&gt;0,1,0)</f>
        <v>0</v>
      </c>
      <c r="J3508" t="str">
        <f t="shared" si="216"/>
        <v>2015</v>
      </c>
      <c r="K3508" t="str">
        <f t="shared" si="217"/>
        <v>04</v>
      </c>
      <c r="L3508" t="str">
        <f t="shared" si="218"/>
        <v>02</v>
      </c>
      <c r="M3508" s="2">
        <f t="shared" si="219"/>
        <v>42096.864583333336</v>
      </c>
      <c r="N3508" s="1">
        <f>IF(SUMPRODUCT(--ISNUMBER(SEARCH({"nasdaq.com","bloomberg.com","wsj.com","seekingalpha.com","valuewalk.com","reuters.com","forbes.com","marketwatch.com","investopedia.com","businessinsider.com","analystratings.com"},B3508)))&gt;0,1,0)</f>
        <v>0</v>
      </c>
      <c r="O3508" t="s">
        <v>3935</v>
      </c>
    </row>
    <row r="3509" spans="1:15" x14ac:dyDescent="0.35">
      <c r="A3509">
        <v>0</v>
      </c>
      <c r="B3509" t="s">
        <v>23</v>
      </c>
      <c r="C3509" t="s">
        <v>3185</v>
      </c>
      <c r="D3509">
        <v>20160411170000</v>
      </c>
      <c r="E3509" s="1">
        <f>IF(SUMPRODUCT(--ISNUMBER(SEARCH({"ECON_EARNINGSREPORT","ECON_STOCKMARKET"},C3509)))&gt;0,1,0)</f>
        <v>1</v>
      </c>
      <c r="F3509" s="1">
        <f>IF(SUMPRODUCT(--ISNUMBER(SEARCH({"ENV_"},C3509)))&gt;0,1,0)</f>
        <v>0</v>
      </c>
      <c r="G3509" s="1">
        <f>IF(SUMPRODUCT(--ISNUMBER(SEARCH({"DISCRIMINATION","HARASSMENT","HATE_SPEECH","GENDER_VIOLENCE"},C3509)))&gt;0,1,0)</f>
        <v>0</v>
      </c>
      <c r="H3509" s="1">
        <f>IF(SUMPRODUCT(--ISNUMBER(SEARCH({"LEGALIZE","LEGISLATION","TRIAL"},C3509)))&gt;0,1,0)</f>
        <v>0</v>
      </c>
      <c r="I3509" s="1">
        <f>IF(SUMPRODUCT(--ISNUMBER(SEARCH({"LEADER"},C3509)))&gt;0,1,0)</f>
        <v>0</v>
      </c>
      <c r="J3509" t="str">
        <f t="shared" si="216"/>
        <v>2016</v>
      </c>
      <c r="K3509" t="str">
        <f t="shared" si="217"/>
        <v>04</v>
      </c>
      <c r="L3509" t="str">
        <f t="shared" si="218"/>
        <v>11</v>
      </c>
      <c r="M3509" s="2">
        <f t="shared" si="219"/>
        <v>42471.708333333336</v>
      </c>
      <c r="N3509" s="1">
        <f>IF(SUMPRODUCT(--ISNUMBER(SEARCH({"nasdaq.com","bloomberg.com","wsj.com","seekingalpha.com","valuewalk.com","reuters.com","forbes.com","marketwatch.com","investopedia.com","businessinsider.com","analystratings.com"},B3509)))&gt;0,1,0)</f>
        <v>0</v>
      </c>
      <c r="O3509" t="s">
        <v>3935</v>
      </c>
    </row>
    <row r="3510" spans="1:15" x14ac:dyDescent="0.35">
      <c r="A3510">
        <v>-0.84865629420084898</v>
      </c>
      <c r="B3510" t="s">
        <v>6</v>
      </c>
      <c r="D3510">
        <v>20160121163000</v>
      </c>
      <c r="E3510" s="1">
        <f>IF(SUMPRODUCT(--ISNUMBER(SEARCH({"ECON_EARNINGSREPORT","ECON_STOCKMARKET"},C3510)))&gt;0,1,0)</f>
        <v>0</v>
      </c>
      <c r="F3510" s="1">
        <f>IF(SUMPRODUCT(--ISNUMBER(SEARCH({"ENV_"},C3510)))&gt;0,1,0)</f>
        <v>0</v>
      </c>
      <c r="G3510" s="1">
        <f>IF(SUMPRODUCT(--ISNUMBER(SEARCH({"DISCRIMINATION","HARASSMENT","HATE_SPEECH","GENDER_VIOLENCE"},C3510)))&gt;0,1,0)</f>
        <v>0</v>
      </c>
      <c r="H3510" s="1">
        <f>IF(SUMPRODUCT(--ISNUMBER(SEARCH({"LEGALIZE","LEGISLATION","TRIAL"},C3510)))&gt;0,1,0)</f>
        <v>0</v>
      </c>
      <c r="I3510" s="1">
        <f>IF(SUMPRODUCT(--ISNUMBER(SEARCH({"LEADER"},C3510)))&gt;0,1,0)</f>
        <v>0</v>
      </c>
      <c r="J3510" t="str">
        <f t="shared" si="216"/>
        <v>2016</v>
      </c>
      <c r="K3510" t="str">
        <f t="shared" si="217"/>
        <v>01</v>
      </c>
      <c r="L3510" t="str">
        <f t="shared" si="218"/>
        <v>21</v>
      </c>
      <c r="M3510" s="2">
        <f t="shared" si="219"/>
        <v>42390.6875</v>
      </c>
      <c r="N3510" s="1">
        <f>IF(SUMPRODUCT(--ISNUMBER(SEARCH({"nasdaq.com","bloomberg.com","wsj.com","seekingalpha.com","valuewalk.com","reuters.com","forbes.com","marketwatch.com","investopedia.com","businessinsider.com","analystratings.com"},B3510)))&gt;0,1,0)</f>
        <v>0</v>
      </c>
      <c r="O3510" t="s">
        <v>3935</v>
      </c>
    </row>
    <row r="3511" spans="1:15" x14ac:dyDescent="0.35">
      <c r="A3511">
        <v>-1.82926829268293</v>
      </c>
      <c r="B3511" t="s">
        <v>31</v>
      </c>
      <c r="C3511" t="s">
        <v>3186</v>
      </c>
      <c r="D3511">
        <v>20151217141500</v>
      </c>
      <c r="E3511" s="1">
        <f>IF(SUMPRODUCT(--ISNUMBER(SEARCH({"ECON_EARNINGSREPORT","ECON_STOCKMARKET"},C3511)))&gt;0,1,0)</f>
        <v>1</v>
      </c>
      <c r="F3511" s="1">
        <f>IF(SUMPRODUCT(--ISNUMBER(SEARCH({"ENV_"},C3511)))&gt;0,1,0)</f>
        <v>0</v>
      </c>
      <c r="G3511" s="1">
        <f>IF(SUMPRODUCT(--ISNUMBER(SEARCH({"DISCRIMINATION","HARASSMENT","HATE_SPEECH","GENDER_VIOLENCE"},C3511)))&gt;0,1,0)</f>
        <v>0</v>
      </c>
      <c r="H3511" s="1">
        <f>IF(SUMPRODUCT(--ISNUMBER(SEARCH({"LEGALIZE","LEGISLATION","TRIAL"},C3511)))&gt;0,1,0)</f>
        <v>0</v>
      </c>
      <c r="I3511" s="1">
        <f>IF(SUMPRODUCT(--ISNUMBER(SEARCH({"LEADER"},C3511)))&gt;0,1,0)</f>
        <v>0</v>
      </c>
      <c r="J3511" t="str">
        <f t="shared" si="216"/>
        <v>2015</v>
      </c>
      <c r="K3511" t="str">
        <f t="shared" si="217"/>
        <v>12</v>
      </c>
      <c r="L3511" t="str">
        <f t="shared" si="218"/>
        <v>17</v>
      </c>
      <c r="M3511" s="2">
        <f t="shared" si="219"/>
        <v>42355.59375</v>
      </c>
      <c r="N3511" s="1">
        <f>IF(SUMPRODUCT(--ISNUMBER(SEARCH({"nasdaq.com","bloomberg.com","wsj.com","seekingalpha.com","valuewalk.com","reuters.com","forbes.com","marketwatch.com","investopedia.com","businessinsider.com","analystratings.com"},B3511)))&gt;0,1,0)</f>
        <v>0</v>
      </c>
      <c r="O3511" t="s">
        <v>3935</v>
      </c>
    </row>
    <row r="3512" spans="1:15" x14ac:dyDescent="0.35">
      <c r="A3512">
        <v>-0.36697247706421998</v>
      </c>
      <c r="B3512" t="s">
        <v>637</v>
      </c>
      <c r="C3512" t="s">
        <v>3187</v>
      </c>
      <c r="D3512">
        <v>20150715150000</v>
      </c>
      <c r="E3512" s="1">
        <f>IF(SUMPRODUCT(--ISNUMBER(SEARCH({"ECON_EARNINGSREPORT","ECON_STOCKMARKET"},C3512)))&gt;0,1,0)</f>
        <v>0</v>
      </c>
      <c r="F3512" s="1">
        <f>IF(SUMPRODUCT(--ISNUMBER(SEARCH({"ENV_"},C3512)))&gt;0,1,0)</f>
        <v>0</v>
      </c>
      <c r="G3512" s="1">
        <f>IF(SUMPRODUCT(--ISNUMBER(SEARCH({"DISCRIMINATION","HARASSMENT","HATE_SPEECH","GENDER_VIOLENCE"},C3512)))&gt;0,1,0)</f>
        <v>0</v>
      </c>
      <c r="H3512" s="1">
        <f>IF(SUMPRODUCT(--ISNUMBER(SEARCH({"LEGALIZE","LEGISLATION","TRIAL"},C3512)))&gt;0,1,0)</f>
        <v>0</v>
      </c>
      <c r="I3512" s="1">
        <f>IF(SUMPRODUCT(--ISNUMBER(SEARCH({"LEADER"},C3512)))&gt;0,1,0)</f>
        <v>1</v>
      </c>
      <c r="J3512" t="str">
        <f t="shared" si="216"/>
        <v>2015</v>
      </c>
      <c r="K3512" t="str">
        <f t="shared" si="217"/>
        <v>07</v>
      </c>
      <c r="L3512" t="str">
        <f t="shared" si="218"/>
        <v>15</v>
      </c>
      <c r="M3512" s="2">
        <f t="shared" si="219"/>
        <v>42200.625</v>
      </c>
      <c r="N3512" s="1">
        <f>IF(SUMPRODUCT(--ISNUMBER(SEARCH({"nasdaq.com","bloomberg.com","wsj.com","seekingalpha.com","valuewalk.com","reuters.com","forbes.com","marketwatch.com","investopedia.com","businessinsider.com","analystratings.com"},B3512)))&gt;0,1,0)</f>
        <v>0</v>
      </c>
      <c r="O3512" t="s">
        <v>3935</v>
      </c>
    </row>
    <row r="3513" spans="1:15" x14ac:dyDescent="0.35">
      <c r="A3513">
        <v>1.65289256198347</v>
      </c>
      <c r="B3513" t="s">
        <v>79</v>
      </c>
      <c r="C3513" t="s">
        <v>3188</v>
      </c>
      <c r="D3513">
        <v>20160303191500</v>
      </c>
      <c r="E3513" s="1">
        <f>IF(SUMPRODUCT(--ISNUMBER(SEARCH({"ECON_EARNINGSREPORT","ECON_STOCKMARKET"},C3513)))&gt;0,1,0)</f>
        <v>1</v>
      </c>
      <c r="F3513" s="1">
        <f>IF(SUMPRODUCT(--ISNUMBER(SEARCH({"ENV_"},C3513)))&gt;0,1,0)</f>
        <v>0</v>
      </c>
      <c r="G3513" s="1">
        <f>IF(SUMPRODUCT(--ISNUMBER(SEARCH({"DISCRIMINATION","HARASSMENT","HATE_SPEECH","GENDER_VIOLENCE"},C3513)))&gt;0,1,0)</f>
        <v>0</v>
      </c>
      <c r="H3513" s="1">
        <f>IF(SUMPRODUCT(--ISNUMBER(SEARCH({"LEGALIZE","LEGISLATION","TRIAL"},C3513)))&gt;0,1,0)</f>
        <v>0</v>
      </c>
      <c r="I3513" s="1">
        <f>IF(SUMPRODUCT(--ISNUMBER(SEARCH({"LEADER"},C3513)))&gt;0,1,0)</f>
        <v>0</v>
      </c>
      <c r="J3513" t="str">
        <f t="shared" si="216"/>
        <v>2016</v>
      </c>
      <c r="K3513" t="str">
        <f t="shared" si="217"/>
        <v>03</v>
      </c>
      <c r="L3513" t="str">
        <f t="shared" si="218"/>
        <v>03</v>
      </c>
      <c r="M3513" s="2">
        <f t="shared" si="219"/>
        <v>42432.802083333336</v>
      </c>
      <c r="N3513" s="1">
        <f>IF(SUMPRODUCT(--ISNUMBER(SEARCH({"nasdaq.com","bloomberg.com","wsj.com","seekingalpha.com","valuewalk.com","reuters.com","forbes.com","marketwatch.com","investopedia.com","businessinsider.com","analystratings.com"},B3513)))&gt;0,1,0)</f>
        <v>0</v>
      </c>
      <c r="O3513" t="s">
        <v>3935</v>
      </c>
    </row>
    <row r="3514" spans="1:15" x14ac:dyDescent="0.35">
      <c r="A3514">
        <v>-0.65359477124182996</v>
      </c>
      <c r="B3514" t="s">
        <v>316</v>
      </c>
      <c r="C3514" t="s">
        <v>2499</v>
      </c>
      <c r="D3514">
        <v>20150401231500</v>
      </c>
      <c r="E3514" s="1">
        <f>IF(SUMPRODUCT(--ISNUMBER(SEARCH({"ECON_EARNINGSREPORT","ECON_STOCKMARKET"},C3514)))&gt;0,1,0)</f>
        <v>1</v>
      </c>
      <c r="F3514" s="1">
        <f>IF(SUMPRODUCT(--ISNUMBER(SEARCH({"ENV_"},C3514)))&gt;0,1,0)</f>
        <v>0</v>
      </c>
      <c r="G3514" s="1">
        <f>IF(SUMPRODUCT(--ISNUMBER(SEARCH({"DISCRIMINATION","HARASSMENT","HATE_SPEECH","GENDER_VIOLENCE"},C3514)))&gt;0,1,0)</f>
        <v>0</v>
      </c>
      <c r="H3514" s="1">
        <f>IF(SUMPRODUCT(--ISNUMBER(SEARCH({"LEGALIZE","LEGISLATION","TRIAL"},C3514)))&gt;0,1,0)</f>
        <v>0</v>
      </c>
      <c r="I3514" s="1">
        <f>IF(SUMPRODUCT(--ISNUMBER(SEARCH({"LEADER"},C3514)))&gt;0,1,0)</f>
        <v>0</v>
      </c>
      <c r="J3514" t="str">
        <f t="shared" si="216"/>
        <v>2015</v>
      </c>
      <c r="K3514" t="str">
        <f t="shared" si="217"/>
        <v>04</v>
      </c>
      <c r="L3514" t="str">
        <f t="shared" si="218"/>
        <v>01</v>
      </c>
      <c r="M3514" s="2">
        <f t="shared" si="219"/>
        <v>42095.96875</v>
      </c>
      <c r="N3514" s="1">
        <f>IF(SUMPRODUCT(--ISNUMBER(SEARCH({"nasdaq.com","bloomberg.com","wsj.com","seekingalpha.com","valuewalk.com","reuters.com","forbes.com","marketwatch.com","investopedia.com","businessinsider.com","analystratings.com"},B3514)))&gt;0,1,0)</f>
        <v>1</v>
      </c>
      <c r="O3514" t="s">
        <v>3935</v>
      </c>
    </row>
    <row r="3515" spans="1:15" x14ac:dyDescent="0.35">
      <c r="A3515">
        <v>-2.15686274509804</v>
      </c>
      <c r="B3515" t="s">
        <v>316</v>
      </c>
      <c r="C3515" t="s">
        <v>3189</v>
      </c>
      <c r="D3515">
        <v>20160331054500</v>
      </c>
      <c r="E3515" s="1">
        <f>IF(SUMPRODUCT(--ISNUMBER(SEARCH({"ECON_EARNINGSREPORT","ECON_STOCKMARKET"},C3515)))&gt;0,1,0)</f>
        <v>0</v>
      </c>
      <c r="F3515" s="1">
        <f>IF(SUMPRODUCT(--ISNUMBER(SEARCH({"ENV_"},C3515)))&gt;0,1,0)</f>
        <v>0</v>
      </c>
      <c r="G3515" s="1">
        <f>IF(SUMPRODUCT(--ISNUMBER(SEARCH({"DISCRIMINATION","HARASSMENT","HATE_SPEECH","GENDER_VIOLENCE"},C3515)))&gt;0,1,0)</f>
        <v>0</v>
      </c>
      <c r="H3515" s="1">
        <f>IF(SUMPRODUCT(--ISNUMBER(SEARCH({"LEGALIZE","LEGISLATION","TRIAL"},C3515)))&gt;0,1,0)</f>
        <v>0</v>
      </c>
      <c r="I3515" s="1">
        <f>IF(SUMPRODUCT(--ISNUMBER(SEARCH({"LEADER"},C3515)))&gt;0,1,0)</f>
        <v>0</v>
      </c>
      <c r="J3515" t="str">
        <f t="shared" si="216"/>
        <v>2016</v>
      </c>
      <c r="K3515" t="str">
        <f t="shared" si="217"/>
        <v>03</v>
      </c>
      <c r="L3515" t="str">
        <f t="shared" si="218"/>
        <v>31</v>
      </c>
      <c r="M3515" s="2">
        <f t="shared" si="219"/>
        <v>42460.239583333336</v>
      </c>
      <c r="N3515" s="1">
        <f>IF(SUMPRODUCT(--ISNUMBER(SEARCH({"nasdaq.com","bloomberg.com","wsj.com","seekingalpha.com","valuewalk.com","reuters.com","forbes.com","marketwatch.com","investopedia.com","businessinsider.com","analystratings.com"},B3515)))&gt;0,1,0)</f>
        <v>1</v>
      </c>
      <c r="O3515" t="s">
        <v>3935</v>
      </c>
    </row>
    <row r="3516" spans="1:15" x14ac:dyDescent="0.35">
      <c r="A3516">
        <v>1.4159292035398201</v>
      </c>
      <c r="B3516" t="s">
        <v>1801</v>
      </c>
      <c r="C3516" t="s">
        <v>3190</v>
      </c>
      <c r="D3516">
        <v>20150403083000</v>
      </c>
      <c r="E3516" s="1">
        <f>IF(SUMPRODUCT(--ISNUMBER(SEARCH({"ECON_EARNINGSREPORT","ECON_STOCKMARKET"},C3516)))&gt;0,1,0)</f>
        <v>0</v>
      </c>
      <c r="F3516" s="1">
        <f>IF(SUMPRODUCT(--ISNUMBER(SEARCH({"ENV_"},C3516)))&gt;0,1,0)</f>
        <v>0</v>
      </c>
      <c r="G3516" s="1">
        <f>IF(SUMPRODUCT(--ISNUMBER(SEARCH({"DISCRIMINATION","HARASSMENT","HATE_SPEECH","GENDER_VIOLENCE"},C3516)))&gt;0,1,0)</f>
        <v>0</v>
      </c>
      <c r="H3516" s="1">
        <f>IF(SUMPRODUCT(--ISNUMBER(SEARCH({"LEGALIZE","LEGISLATION","TRIAL"},C3516)))&gt;0,1,0)</f>
        <v>0</v>
      </c>
      <c r="I3516" s="1">
        <f>IF(SUMPRODUCT(--ISNUMBER(SEARCH({"LEADER"},C3516)))&gt;0,1,0)</f>
        <v>0</v>
      </c>
      <c r="J3516" t="str">
        <f t="shared" si="216"/>
        <v>2015</v>
      </c>
      <c r="K3516" t="str">
        <f t="shared" si="217"/>
        <v>04</v>
      </c>
      <c r="L3516" t="str">
        <f t="shared" si="218"/>
        <v>03</v>
      </c>
      <c r="M3516" s="2">
        <f t="shared" si="219"/>
        <v>42097.354166666664</v>
      </c>
      <c r="N3516" s="1">
        <f>IF(SUMPRODUCT(--ISNUMBER(SEARCH({"nasdaq.com","bloomberg.com","wsj.com","seekingalpha.com","valuewalk.com","reuters.com","forbes.com","marketwatch.com","investopedia.com","businessinsider.com","analystratings.com"},B3516)))&gt;0,1,0)</f>
        <v>0</v>
      </c>
      <c r="O3516" t="s">
        <v>3935</v>
      </c>
    </row>
    <row r="3517" spans="1:15" x14ac:dyDescent="0.35">
      <c r="A3517">
        <v>1.3232514177693799</v>
      </c>
      <c r="B3517" t="s">
        <v>23</v>
      </c>
      <c r="C3517" t="s">
        <v>3191</v>
      </c>
      <c r="D3517">
        <v>20150326214500</v>
      </c>
      <c r="E3517" s="1">
        <f>IF(SUMPRODUCT(--ISNUMBER(SEARCH({"ECON_EARNINGSREPORT","ECON_STOCKMARKET"},C3517)))&gt;0,1,0)</f>
        <v>1</v>
      </c>
      <c r="F3517" s="1">
        <f>IF(SUMPRODUCT(--ISNUMBER(SEARCH({"ENV_"},C3517)))&gt;0,1,0)</f>
        <v>0</v>
      </c>
      <c r="G3517" s="1">
        <f>IF(SUMPRODUCT(--ISNUMBER(SEARCH({"DISCRIMINATION","HARASSMENT","HATE_SPEECH","GENDER_VIOLENCE"},C3517)))&gt;0,1,0)</f>
        <v>0</v>
      </c>
      <c r="H3517" s="1">
        <f>IF(SUMPRODUCT(--ISNUMBER(SEARCH({"LEGALIZE","LEGISLATION","TRIAL"},C3517)))&gt;0,1,0)</f>
        <v>0</v>
      </c>
      <c r="I3517" s="1">
        <f>IF(SUMPRODUCT(--ISNUMBER(SEARCH({"LEADER"},C3517)))&gt;0,1,0)</f>
        <v>0</v>
      </c>
      <c r="J3517" t="str">
        <f t="shared" si="216"/>
        <v>2015</v>
      </c>
      <c r="K3517" t="str">
        <f t="shared" si="217"/>
        <v>03</v>
      </c>
      <c r="L3517" t="str">
        <f t="shared" si="218"/>
        <v>26</v>
      </c>
      <c r="M3517" s="2">
        <f t="shared" si="219"/>
        <v>42089.90625</v>
      </c>
      <c r="N3517" s="1">
        <f>IF(SUMPRODUCT(--ISNUMBER(SEARCH({"nasdaq.com","bloomberg.com","wsj.com","seekingalpha.com","valuewalk.com","reuters.com","forbes.com","marketwatch.com","investopedia.com","businessinsider.com","analystratings.com"},B3517)))&gt;0,1,0)</f>
        <v>0</v>
      </c>
      <c r="O3517" t="s">
        <v>3935</v>
      </c>
    </row>
    <row r="3518" spans="1:15" x14ac:dyDescent="0.35">
      <c r="A3518">
        <v>-2.28571428571429</v>
      </c>
      <c r="B3518" t="s">
        <v>90</v>
      </c>
      <c r="C3518" t="s">
        <v>1670</v>
      </c>
      <c r="D3518">
        <v>20150622164500</v>
      </c>
      <c r="E3518" s="1">
        <f>IF(SUMPRODUCT(--ISNUMBER(SEARCH({"ECON_EARNINGSREPORT","ECON_STOCKMARKET"},C3518)))&gt;0,1,0)</f>
        <v>0</v>
      </c>
      <c r="F3518" s="1">
        <f>IF(SUMPRODUCT(--ISNUMBER(SEARCH({"ENV_"},C3518)))&gt;0,1,0)</f>
        <v>0</v>
      </c>
      <c r="G3518" s="1">
        <f>IF(SUMPRODUCT(--ISNUMBER(SEARCH({"DISCRIMINATION","HARASSMENT","HATE_SPEECH","GENDER_VIOLENCE"},C3518)))&gt;0,1,0)</f>
        <v>0</v>
      </c>
      <c r="H3518" s="1">
        <f>IF(SUMPRODUCT(--ISNUMBER(SEARCH({"LEGALIZE","LEGISLATION","TRIAL"},C3518)))&gt;0,1,0)</f>
        <v>0</v>
      </c>
      <c r="I3518" s="1">
        <f>IF(SUMPRODUCT(--ISNUMBER(SEARCH({"LEADER"},C3518)))&gt;0,1,0)</f>
        <v>0</v>
      </c>
      <c r="J3518" t="str">
        <f t="shared" si="216"/>
        <v>2015</v>
      </c>
      <c r="K3518" t="str">
        <f t="shared" si="217"/>
        <v>06</v>
      </c>
      <c r="L3518" t="str">
        <f t="shared" si="218"/>
        <v>22</v>
      </c>
      <c r="M3518" s="2">
        <f t="shared" si="219"/>
        <v>42177.697916666664</v>
      </c>
      <c r="N3518" s="1">
        <f>IF(SUMPRODUCT(--ISNUMBER(SEARCH({"nasdaq.com","bloomberg.com","wsj.com","seekingalpha.com","valuewalk.com","reuters.com","forbes.com","marketwatch.com","investopedia.com","businessinsider.com","analystratings.com"},B3518)))&gt;0,1,0)</f>
        <v>0</v>
      </c>
      <c r="O3518" t="s">
        <v>3935</v>
      </c>
    </row>
    <row r="3519" spans="1:15" x14ac:dyDescent="0.35">
      <c r="A3519">
        <v>-0.48309178743961401</v>
      </c>
      <c r="B3519" t="s">
        <v>1498</v>
      </c>
      <c r="C3519" t="s">
        <v>3192</v>
      </c>
      <c r="D3519">
        <v>20150803184500</v>
      </c>
      <c r="E3519" s="1">
        <f>IF(SUMPRODUCT(--ISNUMBER(SEARCH({"ECON_EARNINGSREPORT","ECON_STOCKMARKET"},C3519)))&gt;0,1,0)</f>
        <v>1</v>
      </c>
      <c r="F3519" s="1">
        <f>IF(SUMPRODUCT(--ISNUMBER(SEARCH({"ENV_"},C3519)))&gt;0,1,0)</f>
        <v>0</v>
      </c>
      <c r="G3519" s="1">
        <f>IF(SUMPRODUCT(--ISNUMBER(SEARCH({"DISCRIMINATION","HARASSMENT","HATE_SPEECH","GENDER_VIOLENCE"},C3519)))&gt;0,1,0)</f>
        <v>0</v>
      </c>
      <c r="H3519" s="1">
        <f>IF(SUMPRODUCT(--ISNUMBER(SEARCH({"LEGALIZE","LEGISLATION","TRIAL"},C3519)))&gt;0,1,0)</f>
        <v>1</v>
      </c>
      <c r="I3519" s="1">
        <f>IF(SUMPRODUCT(--ISNUMBER(SEARCH({"LEADER"},C3519)))&gt;0,1,0)</f>
        <v>0</v>
      </c>
      <c r="J3519" t="str">
        <f t="shared" si="216"/>
        <v>2015</v>
      </c>
      <c r="K3519" t="str">
        <f t="shared" si="217"/>
        <v>08</v>
      </c>
      <c r="L3519" t="str">
        <f t="shared" si="218"/>
        <v>03</v>
      </c>
      <c r="M3519" s="2">
        <f t="shared" si="219"/>
        <v>42219.78125</v>
      </c>
      <c r="N3519" s="1">
        <f>IF(SUMPRODUCT(--ISNUMBER(SEARCH({"nasdaq.com","bloomberg.com","wsj.com","seekingalpha.com","valuewalk.com","reuters.com","forbes.com","marketwatch.com","investopedia.com","businessinsider.com","analystratings.com"},B3519)))&gt;0,1,0)</f>
        <v>0</v>
      </c>
      <c r="O3519" t="s">
        <v>3935</v>
      </c>
    </row>
    <row r="3520" spans="1:15" x14ac:dyDescent="0.35">
      <c r="A3520">
        <v>0.55555555555555503</v>
      </c>
      <c r="B3520" t="s">
        <v>3193</v>
      </c>
      <c r="C3520" t="s">
        <v>1934</v>
      </c>
      <c r="D3520">
        <v>20150716231500</v>
      </c>
      <c r="E3520" s="1">
        <f>IF(SUMPRODUCT(--ISNUMBER(SEARCH({"ECON_EARNINGSREPORT","ECON_STOCKMARKET"},C3520)))&gt;0,1,0)</f>
        <v>0</v>
      </c>
      <c r="F3520" s="1">
        <f>IF(SUMPRODUCT(--ISNUMBER(SEARCH({"ENV_"},C3520)))&gt;0,1,0)</f>
        <v>0</v>
      </c>
      <c r="G3520" s="1">
        <f>IF(SUMPRODUCT(--ISNUMBER(SEARCH({"DISCRIMINATION","HARASSMENT","HATE_SPEECH","GENDER_VIOLENCE"},C3520)))&gt;0,1,0)</f>
        <v>0</v>
      </c>
      <c r="H3520" s="1">
        <f>IF(SUMPRODUCT(--ISNUMBER(SEARCH({"LEGALIZE","LEGISLATION","TRIAL"},C3520)))&gt;0,1,0)</f>
        <v>0</v>
      </c>
      <c r="I3520" s="1">
        <f>IF(SUMPRODUCT(--ISNUMBER(SEARCH({"LEADER"},C3520)))&gt;0,1,0)</f>
        <v>1</v>
      </c>
      <c r="J3520" t="str">
        <f t="shared" si="216"/>
        <v>2015</v>
      </c>
      <c r="K3520" t="str">
        <f t="shared" si="217"/>
        <v>07</v>
      </c>
      <c r="L3520" t="str">
        <f t="shared" si="218"/>
        <v>16</v>
      </c>
      <c r="M3520" s="2">
        <f t="shared" si="219"/>
        <v>42201.96875</v>
      </c>
      <c r="N3520" s="1">
        <f>IF(SUMPRODUCT(--ISNUMBER(SEARCH({"nasdaq.com","bloomberg.com","wsj.com","seekingalpha.com","valuewalk.com","reuters.com","forbes.com","marketwatch.com","investopedia.com","businessinsider.com","analystratings.com"},B3520)))&gt;0,1,0)</f>
        <v>0</v>
      </c>
      <c r="O3520" t="s">
        <v>3935</v>
      </c>
    </row>
    <row r="3521" spans="1:15" x14ac:dyDescent="0.35">
      <c r="A3521">
        <v>0.78431372549019596</v>
      </c>
      <c r="B3521" t="s">
        <v>98</v>
      </c>
      <c r="C3521" t="s">
        <v>3194</v>
      </c>
      <c r="D3521">
        <v>20150812214500</v>
      </c>
      <c r="E3521" s="1">
        <f>IF(SUMPRODUCT(--ISNUMBER(SEARCH({"ECON_EARNINGSREPORT","ECON_STOCKMARKET"},C3521)))&gt;0,1,0)</f>
        <v>1</v>
      </c>
      <c r="F3521" s="1">
        <f>IF(SUMPRODUCT(--ISNUMBER(SEARCH({"ENV_"},C3521)))&gt;0,1,0)</f>
        <v>0</v>
      </c>
      <c r="G3521" s="1">
        <f>IF(SUMPRODUCT(--ISNUMBER(SEARCH({"DISCRIMINATION","HARASSMENT","HATE_SPEECH","GENDER_VIOLENCE"},C3521)))&gt;0,1,0)</f>
        <v>0</v>
      </c>
      <c r="H3521" s="1">
        <f>IF(SUMPRODUCT(--ISNUMBER(SEARCH({"LEGALIZE","LEGISLATION","TRIAL"},C3521)))&gt;0,1,0)</f>
        <v>0</v>
      </c>
      <c r="I3521" s="1">
        <f>IF(SUMPRODUCT(--ISNUMBER(SEARCH({"LEADER"},C3521)))&gt;0,1,0)</f>
        <v>0</v>
      </c>
      <c r="J3521" t="str">
        <f t="shared" si="216"/>
        <v>2015</v>
      </c>
      <c r="K3521" t="str">
        <f t="shared" si="217"/>
        <v>08</v>
      </c>
      <c r="L3521" t="str">
        <f t="shared" si="218"/>
        <v>12</v>
      </c>
      <c r="M3521" s="2">
        <f t="shared" si="219"/>
        <v>42228.90625</v>
      </c>
      <c r="N3521" s="1">
        <f>IF(SUMPRODUCT(--ISNUMBER(SEARCH({"nasdaq.com","bloomberg.com","wsj.com","seekingalpha.com","valuewalk.com","reuters.com","forbes.com","marketwatch.com","investopedia.com","businessinsider.com","analystratings.com"},B3521)))&gt;0,1,0)</f>
        <v>0</v>
      </c>
      <c r="O3521" t="s">
        <v>3935</v>
      </c>
    </row>
    <row r="3522" spans="1:15" x14ac:dyDescent="0.35">
      <c r="A3522">
        <v>1.47492625368732</v>
      </c>
      <c r="B3522" t="s">
        <v>29</v>
      </c>
      <c r="C3522" t="s">
        <v>3195</v>
      </c>
      <c r="D3522">
        <v>20150731051500</v>
      </c>
      <c r="E3522" s="1">
        <f>IF(SUMPRODUCT(--ISNUMBER(SEARCH({"ECON_EARNINGSREPORT","ECON_STOCKMARKET"},C3522)))&gt;0,1,0)</f>
        <v>0</v>
      </c>
      <c r="F3522" s="1">
        <f>IF(SUMPRODUCT(--ISNUMBER(SEARCH({"ENV_"},C3522)))&gt;0,1,0)</f>
        <v>0</v>
      </c>
      <c r="G3522" s="1">
        <f>IF(SUMPRODUCT(--ISNUMBER(SEARCH({"DISCRIMINATION","HARASSMENT","HATE_SPEECH","GENDER_VIOLENCE"},C3522)))&gt;0,1,0)</f>
        <v>0</v>
      </c>
      <c r="H3522" s="1">
        <f>IF(SUMPRODUCT(--ISNUMBER(SEARCH({"LEGALIZE","LEGISLATION","TRIAL"},C3522)))&gt;0,1,0)</f>
        <v>0</v>
      </c>
      <c r="I3522" s="1">
        <f>IF(SUMPRODUCT(--ISNUMBER(SEARCH({"LEADER"},C3522)))&gt;0,1,0)</f>
        <v>0</v>
      </c>
      <c r="J3522" t="str">
        <f t="shared" si="216"/>
        <v>2015</v>
      </c>
      <c r="K3522" t="str">
        <f t="shared" si="217"/>
        <v>07</v>
      </c>
      <c r="L3522" t="str">
        <f t="shared" si="218"/>
        <v>31</v>
      </c>
      <c r="M3522" s="2">
        <f t="shared" si="219"/>
        <v>42216.21875</v>
      </c>
      <c r="N3522" s="1">
        <f>IF(SUMPRODUCT(--ISNUMBER(SEARCH({"nasdaq.com","bloomberg.com","wsj.com","seekingalpha.com","valuewalk.com","reuters.com","forbes.com","marketwatch.com","investopedia.com","businessinsider.com","analystratings.com"},B3522)))&gt;0,1,0)</f>
        <v>0</v>
      </c>
      <c r="O3522" t="s">
        <v>3935</v>
      </c>
    </row>
    <row r="3523" spans="1:15" x14ac:dyDescent="0.35">
      <c r="A3523">
        <v>0</v>
      </c>
      <c r="B3523" t="s">
        <v>294</v>
      </c>
      <c r="C3523" t="s">
        <v>3196</v>
      </c>
      <c r="D3523">
        <v>20160201203000</v>
      </c>
      <c r="E3523" s="1">
        <f>IF(SUMPRODUCT(--ISNUMBER(SEARCH({"ECON_EARNINGSREPORT","ECON_STOCKMARKET"},C3523)))&gt;0,1,0)</f>
        <v>1</v>
      </c>
      <c r="F3523" s="1">
        <f>IF(SUMPRODUCT(--ISNUMBER(SEARCH({"ENV_"},C3523)))&gt;0,1,0)</f>
        <v>1</v>
      </c>
      <c r="G3523" s="1">
        <f>IF(SUMPRODUCT(--ISNUMBER(SEARCH({"DISCRIMINATION","HARASSMENT","HATE_SPEECH","GENDER_VIOLENCE"},C3523)))&gt;0,1,0)</f>
        <v>0</v>
      </c>
      <c r="H3523" s="1">
        <f>IF(SUMPRODUCT(--ISNUMBER(SEARCH({"LEGALIZE","LEGISLATION","TRIAL"},C3523)))&gt;0,1,0)</f>
        <v>0</v>
      </c>
      <c r="I3523" s="1">
        <f>IF(SUMPRODUCT(--ISNUMBER(SEARCH({"LEADER"},C3523)))&gt;0,1,0)</f>
        <v>0</v>
      </c>
      <c r="J3523" t="str">
        <f t="shared" ref="J3523:J3586" si="220">LEFT(D3523,4)</f>
        <v>2016</v>
      </c>
      <c r="K3523" t="str">
        <f t="shared" ref="K3523:K3586" si="221">MID(D3523,5,2)</f>
        <v>02</v>
      </c>
      <c r="L3523" t="str">
        <f t="shared" ref="L3523:L3586" si="222">MID(D3523,7,2)</f>
        <v>01</v>
      </c>
      <c r="M3523" s="2">
        <f t="shared" ref="M3523:M3586" si="223">DATE(LEFT(D3523,4),MID(D3523,5,2),MID(D3523,7,2))+TIME(MID(D3523,9,2),MID(D3523,11,2),RIGHT(D3523,2))</f>
        <v>42401.854166666664</v>
      </c>
      <c r="N3523" s="1">
        <f>IF(SUMPRODUCT(--ISNUMBER(SEARCH({"nasdaq.com","bloomberg.com","wsj.com","seekingalpha.com","valuewalk.com","reuters.com","forbes.com","marketwatch.com","investopedia.com","businessinsider.com","analystratings.com"},B3523)))&gt;0,1,0)</f>
        <v>0</v>
      </c>
      <c r="O3523" t="s">
        <v>3935</v>
      </c>
    </row>
    <row r="3524" spans="1:15" x14ac:dyDescent="0.35">
      <c r="A3524">
        <v>-0.53003533568904604</v>
      </c>
      <c r="B3524" t="s">
        <v>168</v>
      </c>
      <c r="C3524" t="s">
        <v>2926</v>
      </c>
      <c r="D3524">
        <v>20150428050000</v>
      </c>
      <c r="E3524" s="1">
        <f>IF(SUMPRODUCT(--ISNUMBER(SEARCH({"ECON_EARNINGSREPORT","ECON_STOCKMARKET"},C3524)))&gt;0,1,0)</f>
        <v>0</v>
      </c>
      <c r="F3524" s="1">
        <f>IF(SUMPRODUCT(--ISNUMBER(SEARCH({"ENV_"},C3524)))&gt;0,1,0)</f>
        <v>0</v>
      </c>
      <c r="G3524" s="1">
        <f>IF(SUMPRODUCT(--ISNUMBER(SEARCH({"DISCRIMINATION","HARASSMENT","HATE_SPEECH","GENDER_VIOLENCE"},C3524)))&gt;0,1,0)</f>
        <v>0</v>
      </c>
      <c r="H3524" s="1">
        <f>IF(SUMPRODUCT(--ISNUMBER(SEARCH({"LEGALIZE","LEGISLATION","TRIAL"},C3524)))&gt;0,1,0)</f>
        <v>1</v>
      </c>
      <c r="I3524" s="1">
        <f>IF(SUMPRODUCT(--ISNUMBER(SEARCH({"LEADER"},C3524)))&gt;0,1,0)</f>
        <v>0</v>
      </c>
      <c r="J3524" t="str">
        <f t="shared" si="220"/>
        <v>2015</v>
      </c>
      <c r="K3524" t="str">
        <f t="shared" si="221"/>
        <v>04</v>
      </c>
      <c r="L3524" t="str">
        <f t="shared" si="222"/>
        <v>28</v>
      </c>
      <c r="M3524" s="2">
        <f t="shared" si="223"/>
        <v>42122.208333333336</v>
      </c>
      <c r="N3524" s="1">
        <f>IF(SUMPRODUCT(--ISNUMBER(SEARCH({"nasdaq.com","bloomberg.com","wsj.com","seekingalpha.com","valuewalk.com","reuters.com","forbes.com","marketwatch.com","investopedia.com","businessinsider.com","analystratings.com"},B3524)))&gt;0,1,0)</f>
        <v>0</v>
      </c>
      <c r="O3524" t="s">
        <v>3935</v>
      </c>
    </row>
    <row r="3525" spans="1:15" x14ac:dyDescent="0.35">
      <c r="A3525">
        <v>1.1173184357541901</v>
      </c>
      <c r="B3525" t="s">
        <v>3197</v>
      </c>
      <c r="C3525" t="s">
        <v>3198</v>
      </c>
      <c r="D3525">
        <v>20150715171500</v>
      </c>
      <c r="E3525" s="1">
        <f>IF(SUMPRODUCT(--ISNUMBER(SEARCH({"ECON_EARNINGSREPORT","ECON_STOCKMARKET"},C3525)))&gt;0,1,0)</f>
        <v>1</v>
      </c>
      <c r="F3525" s="1">
        <f>IF(SUMPRODUCT(--ISNUMBER(SEARCH({"ENV_"},C3525)))&gt;0,1,0)</f>
        <v>0</v>
      </c>
      <c r="G3525" s="1">
        <f>IF(SUMPRODUCT(--ISNUMBER(SEARCH({"DISCRIMINATION","HARASSMENT","HATE_SPEECH","GENDER_VIOLENCE"},C3525)))&gt;0,1,0)</f>
        <v>0</v>
      </c>
      <c r="H3525" s="1">
        <f>IF(SUMPRODUCT(--ISNUMBER(SEARCH({"LEGALIZE","LEGISLATION","TRIAL"},C3525)))&gt;0,1,0)</f>
        <v>0</v>
      </c>
      <c r="I3525" s="1">
        <f>IF(SUMPRODUCT(--ISNUMBER(SEARCH({"LEADER"},C3525)))&gt;0,1,0)</f>
        <v>1</v>
      </c>
      <c r="J3525" t="str">
        <f t="shared" si="220"/>
        <v>2015</v>
      </c>
      <c r="K3525" t="str">
        <f t="shared" si="221"/>
        <v>07</v>
      </c>
      <c r="L3525" t="str">
        <f t="shared" si="222"/>
        <v>15</v>
      </c>
      <c r="M3525" s="2">
        <f t="shared" si="223"/>
        <v>42200.71875</v>
      </c>
      <c r="N3525" s="1">
        <f>IF(SUMPRODUCT(--ISNUMBER(SEARCH({"nasdaq.com","bloomberg.com","wsj.com","seekingalpha.com","valuewalk.com","reuters.com","forbes.com","marketwatch.com","investopedia.com","businessinsider.com","analystratings.com"},B3525)))&gt;0,1,0)</f>
        <v>0</v>
      </c>
      <c r="O3525" t="s">
        <v>3935</v>
      </c>
    </row>
    <row r="3526" spans="1:15" x14ac:dyDescent="0.35">
      <c r="A3526">
        <v>0.80971659919028305</v>
      </c>
      <c r="B3526" t="s">
        <v>229</v>
      </c>
      <c r="C3526" t="s">
        <v>3199</v>
      </c>
      <c r="D3526">
        <v>20160307221500</v>
      </c>
      <c r="E3526" s="1">
        <f>IF(SUMPRODUCT(--ISNUMBER(SEARCH({"ECON_EARNINGSREPORT","ECON_STOCKMARKET"},C3526)))&gt;0,1,0)</f>
        <v>0</v>
      </c>
      <c r="F3526" s="1">
        <f>IF(SUMPRODUCT(--ISNUMBER(SEARCH({"ENV_"},C3526)))&gt;0,1,0)</f>
        <v>0</v>
      </c>
      <c r="G3526" s="1">
        <f>IF(SUMPRODUCT(--ISNUMBER(SEARCH({"DISCRIMINATION","HARASSMENT","HATE_SPEECH","GENDER_VIOLENCE"},C3526)))&gt;0,1,0)</f>
        <v>0</v>
      </c>
      <c r="H3526" s="1">
        <f>IF(SUMPRODUCT(--ISNUMBER(SEARCH({"LEGALIZE","LEGISLATION","TRIAL"},C3526)))&gt;0,1,0)</f>
        <v>0</v>
      </c>
      <c r="I3526" s="1">
        <f>IF(SUMPRODUCT(--ISNUMBER(SEARCH({"LEADER"},C3526)))&gt;0,1,0)</f>
        <v>0</v>
      </c>
      <c r="J3526" t="str">
        <f t="shared" si="220"/>
        <v>2016</v>
      </c>
      <c r="K3526" t="str">
        <f t="shared" si="221"/>
        <v>03</v>
      </c>
      <c r="L3526" t="str">
        <f t="shared" si="222"/>
        <v>07</v>
      </c>
      <c r="M3526" s="2">
        <f t="shared" si="223"/>
        <v>42436.927083333336</v>
      </c>
      <c r="N3526" s="1">
        <f>IF(SUMPRODUCT(--ISNUMBER(SEARCH({"nasdaq.com","bloomberg.com","wsj.com","seekingalpha.com","valuewalk.com","reuters.com","forbes.com","marketwatch.com","investopedia.com","businessinsider.com","analystratings.com"},B3526)))&gt;0,1,0)</f>
        <v>0</v>
      </c>
      <c r="O3526" t="s">
        <v>3935</v>
      </c>
    </row>
    <row r="3527" spans="1:15" x14ac:dyDescent="0.35">
      <c r="A3527">
        <v>0.87336244541484698</v>
      </c>
      <c r="B3527" t="s">
        <v>1480</v>
      </c>
      <c r="C3527" t="s">
        <v>3200</v>
      </c>
      <c r="D3527">
        <v>20150219214500</v>
      </c>
      <c r="E3527" s="1">
        <f>IF(SUMPRODUCT(--ISNUMBER(SEARCH({"ECON_EARNINGSREPORT","ECON_STOCKMARKET"},C3527)))&gt;0,1,0)</f>
        <v>0</v>
      </c>
      <c r="F3527" s="1">
        <f>IF(SUMPRODUCT(--ISNUMBER(SEARCH({"ENV_"},C3527)))&gt;0,1,0)</f>
        <v>1</v>
      </c>
      <c r="G3527" s="1">
        <f>IF(SUMPRODUCT(--ISNUMBER(SEARCH({"DISCRIMINATION","HARASSMENT","HATE_SPEECH","GENDER_VIOLENCE"},C3527)))&gt;0,1,0)</f>
        <v>0</v>
      </c>
      <c r="H3527" s="1">
        <f>IF(SUMPRODUCT(--ISNUMBER(SEARCH({"LEGALIZE","LEGISLATION","TRIAL"},C3527)))&gt;0,1,0)</f>
        <v>0</v>
      </c>
      <c r="I3527" s="1">
        <f>IF(SUMPRODUCT(--ISNUMBER(SEARCH({"LEADER"},C3527)))&gt;0,1,0)</f>
        <v>0</v>
      </c>
      <c r="J3527" t="str">
        <f t="shared" si="220"/>
        <v>2015</v>
      </c>
      <c r="K3527" t="str">
        <f t="shared" si="221"/>
        <v>02</v>
      </c>
      <c r="L3527" t="str">
        <f t="shared" si="222"/>
        <v>19</v>
      </c>
      <c r="M3527" s="2">
        <f t="shared" si="223"/>
        <v>42054.90625</v>
      </c>
      <c r="N3527" s="1">
        <f>IF(SUMPRODUCT(--ISNUMBER(SEARCH({"nasdaq.com","bloomberg.com","wsj.com","seekingalpha.com","valuewalk.com","reuters.com","forbes.com","marketwatch.com","investopedia.com","businessinsider.com","analystratings.com"},B3527)))&gt;0,1,0)</f>
        <v>0</v>
      </c>
      <c r="O3527" t="s">
        <v>3935</v>
      </c>
    </row>
    <row r="3528" spans="1:15" x14ac:dyDescent="0.35">
      <c r="A3528">
        <v>1.46520146520147</v>
      </c>
      <c r="B3528" t="s">
        <v>1851</v>
      </c>
      <c r="C3528" t="s">
        <v>3201</v>
      </c>
      <c r="D3528">
        <v>20150710194500</v>
      </c>
      <c r="E3528" s="1">
        <f>IF(SUMPRODUCT(--ISNUMBER(SEARCH({"ECON_EARNINGSREPORT","ECON_STOCKMARKET"},C3528)))&gt;0,1,0)</f>
        <v>1</v>
      </c>
      <c r="F3528" s="1">
        <f>IF(SUMPRODUCT(--ISNUMBER(SEARCH({"ENV_"},C3528)))&gt;0,1,0)</f>
        <v>0</v>
      </c>
      <c r="G3528" s="1">
        <f>IF(SUMPRODUCT(--ISNUMBER(SEARCH({"DISCRIMINATION","HARASSMENT","HATE_SPEECH","GENDER_VIOLENCE"},C3528)))&gt;0,1,0)</f>
        <v>0</v>
      </c>
      <c r="H3528" s="1">
        <f>IF(SUMPRODUCT(--ISNUMBER(SEARCH({"LEGALIZE","LEGISLATION","TRIAL"},C3528)))&gt;0,1,0)</f>
        <v>0</v>
      </c>
      <c r="I3528" s="1">
        <f>IF(SUMPRODUCT(--ISNUMBER(SEARCH({"LEADER"},C3528)))&gt;0,1,0)</f>
        <v>0</v>
      </c>
      <c r="J3528" t="str">
        <f t="shared" si="220"/>
        <v>2015</v>
      </c>
      <c r="K3528" t="str">
        <f t="shared" si="221"/>
        <v>07</v>
      </c>
      <c r="L3528" t="str">
        <f t="shared" si="222"/>
        <v>10</v>
      </c>
      <c r="M3528" s="2">
        <f t="shared" si="223"/>
        <v>42195.822916666664</v>
      </c>
      <c r="N3528" s="1">
        <f>IF(SUMPRODUCT(--ISNUMBER(SEARCH({"nasdaq.com","bloomberg.com","wsj.com","seekingalpha.com","valuewalk.com","reuters.com","forbes.com","marketwatch.com","investopedia.com","businessinsider.com","analystratings.com"},B3528)))&gt;0,1,0)</f>
        <v>0</v>
      </c>
      <c r="O3528" t="s">
        <v>3935</v>
      </c>
    </row>
    <row r="3529" spans="1:15" x14ac:dyDescent="0.35">
      <c r="A3529">
        <v>-0.91687041564792204</v>
      </c>
      <c r="B3529" t="s">
        <v>107</v>
      </c>
      <c r="D3529">
        <v>20160120161500</v>
      </c>
      <c r="E3529" s="1">
        <f>IF(SUMPRODUCT(--ISNUMBER(SEARCH({"ECON_EARNINGSREPORT","ECON_STOCKMARKET"},C3529)))&gt;0,1,0)</f>
        <v>0</v>
      </c>
      <c r="F3529" s="1">
        <f>IF(SUMPRODUCT(--ISNUMBER(SEARCH({"ENV_"},C3529)))&gt;0,1,0)</f>
        <v>0</v>
      </c>
      <c r="G3529" s="1">
        <f>IF(SUMPRODUCT(--ISNUMBER(SEARCH({"DISCRIMINATION","HARASSMENT","HATE_SPEECH","GENDER_VIOLENCE"},C3529)))&gt;0,1,0)</f>
        <v>0</v>
      </c>
      <c r="H3529" s="1">
        <f>IF(SUMPRODUCT(--ISNUMBER(SEARCH({"LEGALIZE","LEGISLATION","TRIAL"},C3529)))&gt;0,1,0)</f>
        <v>0</v>
      </c>
      <c r="I3529" s="1">
        <f>IF(SUMPRODUCT(--ISNUMBER(SEARCH({"LEADER"},C3529)))&gt;0,1,0)</f>
        <v>0</v>
      </c>
      <c r="J3529" t="str">
        <f t="shared" si="220"/>
        <v>2016</v>
      </c>
      <c r="K3529" t="str">
        <f t="shared" si="221"/>
        <v>01</v>
      </c>
      <c r="L3529" t="str">
        <f t="shared" si="222"/>
        <v>20</v>
      </c>
      <c r="M3529" s="2">
        <f t="shared" si="223"/>
        <v>42389.677083333336</v>
      </c>
      <c r="N3529" s="1">
        <f>IF(SUMPRODUCT(--ISNUMBER(SEARCH({"nasdaq.com","bloomberg.com","wsj.com","seekingalpha.com","valuewalk.com","reuters.com","forbes.com","marketwatch.com","investopedia.com","businessinsider.com","analystratings.com"},B3529)))&gt;0,1,0)</f>
        <v>1</v>
      </c>
      <c r="O3529" t="s">
        <v>3935</v>
      </c>
    </row>
    <row r="3530" spans="1:15" x14ac:dyDescent="0.35">
      <c r="A3530">
        <v>-0.84985835694050904</v>
      </c>
      <c r="B3530" t="s">
        <v>107</v>
      </c>
      <c r="C3530" t="s">
        <v>3202</v>
      </c>
      <c r="D3530">
        <v>20160107201500</v>
      </c>
      <c r="E3530" s="1">
        <f>IF(SUMPRODUCT(--ISNUMBER(SEARCH({"ECON_EARNINGSREPORT","ECON_STOCKMARKET"},C3530)))&gt;0,1,0)</f>
        <v>0</v>
      </c>
      <c r="F3530" s="1">
        <f>IF(SUMPRODUCT(--ISNUMBER(SEARCH({"ENV_"},C3530)))&gt;0,1,0)</f>
        <v>0</v>
      </c>
      <c r="G3530" s="1">
        <f>IF(SUMPRODUCT(--ISNUMBER(SEARCH({"DISCRIMINATION","HARASSMENT","HATE_SPEECH","GENDER_VIOLENCE"},C3530)))&gt;0,1,0)</f>
        <v>0</v>
      </c>
      <c r="H3530" s="1">
        <f>IF(SUMPRODUCT(--ISNUMBER(SEARCH({"LEGALIZE","LEGISLATION","TRIAL"},C3530)))&gt;0,1,0)</f>
        <v>1</v>
      </c>
      <c r="I3530" s="1">
        <f>IF(SUMPRODUCT(--ISNUMBER(SEARCH({"LEADER"},C3530)))&gt;0,1,0)</f>
        <v>1</v>
      </c>
      <c r="J3530" t="str">
        <f t="shared" si="220"/>
        <v>2016</v>
      </c>
      <c r="K3530" t="str">
        <f t="shared" si="221"/>
        <v>01</v>
      </c>
      <c r="L3530" t="str">
        <f t="shared" si="222"/>
        <v>07</v>
      </c>
      <c r="M3530" s="2">
        <f t="shared" si="223"/>
        <v>42376.84375</v>
      </c>
      <c r="N3530" s="1">
        <f>IF(SUMPRODUCT(--ISNUMBER(SEARCH({"nasdaq.com","bloomberg.com","wsj.com","seekingalpha.com","valuewalk.com","reuters.com","forbes.com","marketwatch.com","investopedia.com","businessinsider.com","analystratings.com"},B3530)))&gt;0,1,0)</f>
        <v>1</v>
      </c>
      <c r="O3530" t="s">
        <v>3935</v>
      </c>
    </row>
    <row r="3531" spans="1:15" x14ac:dyDescent="0.35">
      <c r="A3531">
        <v>-0.67911714770798004</v>
      </c>
      <c r="B3531" t="s">
        <v>294</v>
      </c>
      <c r="C3531" t="s">
        <v>3203</v>
      </c>
      <c r="D3531">
        <v>20160119233000</v>
      </c>
      <c r="E3531" s="1">
        <f>IF(SUMPRODUCT(--ISNUMBER(SEARCH({"ECON_EARNINGSREPORT","ECON_STOCKMARKET"},C3531)))&gt;0,1,0)</f>
        <v>1</v>
      </c>
      <c r="F3531" s="1">
        <f>IF(SUMPRODUCT(--ISNUMBER(SEARCH({"ENV_"},C3531)))&gt;0,1,0)</f>
        <v>0</v>
      </c>
      <c r="G3531" s="1">
        <f>IF(SUMPRODUCT(--ISNUMBER(SEARCH({"DISCRIMINATION","HARASSMENT","HATE_SPEECH","GENDER_VIOLENCE"},C3531)))&gt;0,1,0)</f>
        <v>0</v>
      </c>
      <c r="H3531" s="1">
        <f>IF(SUMPRODUCT(--ISNUMBER(SEARCH({"LEGALIZE","LEGISLATION","TRIAL"},C3531)))&gt;0,1,0)</f>
        <v>0</v>
      </c>
      <c r="I3531" s="1">
        <f>IF(SUMPRODUCT(--ISNUMBER(SEARCH({"LEADER"},C3531)))&gt;0,1,0)</f>
        <v>0</v>
      </c>
      <c r="J3531" t="str">
        <f t="shared" si="220"/>
        <v>2016</v>
      </c>
      <c r="K3531" t="str">
        <f t="shared" si="221"/>
        <v>01</v>
      </c>
      <c r="L3531" t="str">
        <f t="shared" si="222"/>
        <v>19</v>
      </c>
      <c r="M3531" s="2">
        <f t="shared" si="223"/>
        <v>42388.979166666664</v>
      </c>
      <c r="N3531" s="1">
        <f>IF(SUMPRODUCT(--ISNUMBER(SEARCH({"nasdaq.com","bloomberg.com","wsj.com","seekingalpha.com","valuewalk.com","reuters.com","forbes.com","marketwatch.com","investopedia.com","businessinsider.com","analystratings.com"},B3531)))&gt;0,1,0)</f>
        <v>0</v>
      </c>
      <c r="O3531" t="s">
        <v>3935</v>
      </c>
    </row>
    <row r="3532" spans="1:15" x14ac:dyDescent="0.35">
      <c r="A3532">
        <v>1.62748643761302</v>
      </c>
      <c r="B3532" t="s">
        <v>61</v>
      </c>
      <c r="C3532" t="s">
        <v>3204</v>
      </c>
      <c r="D3532">
        <v>20151013230000</v>
      </c>
      <c r="E3532" s="1">
        <f>IF(SUMPRODUCT(--ISNUMBER(SEARCH({"ECON_EARNINGSREPORT","ECON_STOCKMARKET"},C3532)))&gt;0,1,0)</f>
        <v>1</v>
      </c>
      <c r="F3532" s="1">
        <f>IF(SUMPRODUCT(--ISNUMBER(SEARCH({"ENV_"},C3532)))&gt;0,1,0)</f>
        <v>0</v>
      </c>
      <c r="G3532" s="1">
        <f>IF(SUMPRODUCT(--ISNUMBER(SEARCH({"DISCRIMINATION","HARASSMENT","HATE_SPEECH","GENDER_VIOLENCE"},C3532)))&gt;0,1,0)</f>
        <v>0</v>
      </c>
      <c r="H3532" s="1">
        <f>IF(SUMPRODUCT(--ISNUMBER(SEARCH({"LEGALIZE","LEGISLATION","TRIAL"},C3532)))&gt;0,1,0)</f>
        <v>0</v>
      </c>
      <c r="I3532" s="1">
        <f>IF(SUMPRODUCT(--ISNUMBER(SEARCH({"LEADER"},C3532)))&gt;0,1,0)</f>
        <v>0</v>
      </c>
      <c r="J3532" t="str">
        <f t="shared" si="220"/>
        <v>2015</v>
      </c>
      <c r="K3532" t="str">
        <f t="shared" si="221"/>
        <v>10</v>
      </c>
      <c r="L3532" t="str">
        <f t="shared" si="222"/>
        <v>13</v>
      </c>
      <c r="M3532" s="2">
        <f t="shared" si="223"/>
        <v>42290.958333333336</v>
      </c>
      <c r="N3532" s="1">
        <f>IF(SUMPRODUCT(--ISNUMBER(SEARCH({"nasdaq.com","bloomberg.com","wsj.com","seekingalpha.com","valuewalk.com","reuters.com","forbes.com","marketwatch.com","investopedia.com","businessinsider.com","analystratings.com"},B3532)))&gt;0,1,0)</f>
        <v>0</v>
      </c>
      <c r="O3532" t="s">
        <v>3935</v>
      </c>
    </row>
    <row r="3533" spans="1:15" x14ac:dyDescent="0.35">
      <c r="A3533">
        <v>0.56179775280898903</v>
      </c>
      <c r="B3533" t="s">
        <v>23</v>
      </c>
      <c r="C3533" t="s">
        <v>3205</v>
      </c>
      <c r="D3533">
        <v>20150522231500</v>
      </c>
      <c r="E3533" s="1">
        <f>IF(SUMPRODUCT(--ISNUMBER(SEARCH({"ECON_EARNINGSREPORT","ECON_STOCKMARKET"},C3533)))&gt;0,1,0)</f>
        <v>1</v>
      </c>
      <c r="F3533" s="1">
        <f>IF(SUMPRODUCT(--ISNUMBER(SEARCH({"ENV_"},C3533)))&gt;0,1,0)</f>
        <v>0</v>
      </c>
      <c r="G3533" s="1">
        <f>IF(SUMPRODUCT(--ISNUMBER(SEARCH({"DISCRIMINATION","HARASSMENT","HATE_SPEECH","GENDER_VIOLENCE"},C3533)))&gt;0,1,0)</f>
        <v>0</v>
      </c>
      <c r="H3533" s="1">
        <f>IF(SUMPRODUCT(--ISNUMBER(SEARCH({"LEGALIZE","LEGISLATION","TRIAL"},C3533)))&gt;0,1,0)</f>
        <v>0</v>
      </c>
      <c r="I3533" s="1">
        <f>IF(SUMPRODUCT(--ISNUMBER(SEARCH({"LEADER"},C3533)))&gt;0,1,0)</f>
        <v>0</v>
      </c>
      <c r="J3533" t="str">
        <f t="shared" si="220"/>
        <v>2015</v>
      </c>
      <c r="K3533" t="str">
        <f t="shared" si="221"/>
        <v>05</v>
      </c>
      <c r="L3533" t="str">
        <f t="shared" si="222"/>
        <v>22</v>
      </c>
      <c r="M3533" s="2">
        <f t="shared" si="223"/>
        <v>42146.96875</v>
      </c>
      <c r="N3533" s="1">
        <f>IF(SUMPRODUCT(--ISNUMBER(SEARCH({"nasdaq.com","bloomberg.com","wsj.com","seekingalpha.com","valuewalk.com","reuters.com","forbes.com","marketwatch.com","investopedia.com","businessinsider.com","analystratings.com"},B3533)))&gt;0,1,0)</f>
        <v>0</v>
      </c>
      <c r="O3533" t="s">
        <v>3935</v>
      </c>
    </row>
    <row r="3534" spans="1:15" x14ac:dyDescent="0.35">
      <c r="A3534">
        <v>1.47710487444609</v>
      </c>
      <c r="B3534" t="s">
        <v>1448</v>
      </c>
      <c r="C3534" t="s">
        <v>3206</v>
      </c>
      <c r="D3534">
        <v>20150511141500</v>
      </c>
      <c r="E3534" s="1">
        <f>IF(SUMPRODUCT(--ISNUMBER(SEARCH({"ECON_EARNINGSREPORT","ECON_STOCKMARKET"},C3534)))&gt;0,1,0)</f>
        <v>1</v>
      </c>
      <c r="F3534" s="1">
        <f>IF(SUMPRODUCT(--ISNUMBER(SEARCH({"ENV_"},C3534)))&gt;0,1,0)</f>
        <v>0</v>
      </c>
      <c r="G3534" s="1">
        <f>IF(SUMPRODUCT(--ISNUMBER(SEARCH({"DISCRIMINATION","HARASSMENT","HATE_SPEECH","GENDER_VIOLENCE"},C3534)))&gt;0,1,0)</f>
        <v>0</v>
      </c>
      <c r="H3534" s="1">
        <f>IF(SUMPRODUCT(--ISNUMBER(SEARCH({"LEGALIZE","LEGISLATION","TRIAL"},C3534)))&gt;0,1,0)</f>
        <v>0</v>
      </c>
      <c r="I3534" s="1">
        <f>IF(SUMPRODUCT(--ISNUMBER(SEARCH({"LEADER"},C3534)))&gt;0,1,0)</f>
        <v>0</v>
      </c>
      <c r="J3534" t="str">
        <f t="shared" si="220"/>
        <v>2015</v>
      </c>
      <c r="K3534" t="str">
        <f t="shared" si="221"/>
        <v>05</v>
      </c>
      <c r="L3534" t="str">
        <f t="shared" si="222"/>
        <v>11</v>
      </c>
      <c r="M3534" s="2">
        <f t="shared" si="223"/>
        <v>42135.59375</v>
      </c>
      <c r="N3534" s="1">
        <f>IF(SUMPRODUCT(--ISNUMBER(SEARCH({"nasdaq.com","bloomberg.com","wsj.com","seekingalpha.com","valuewalk.com","reuters.com","forbes.com","marketwatch.com","investopedia.com","businessinsider.com","analystratings.com"},B3534)))&gt;0,1,0)</f>
        <v>0</v>
      </c>
      <c r="O3534" t="s">
        <v>3935</v>
      </c>
    </row>
    <row r="3535" spans="1:15" x14ac:dyDescent="0.35">
      <c r="A3535">
        <v>1.0893246187363801</v>
      </c>
      <c r="B3535" t="s">
        <v>1498</v>
      </c>
      <c r="C3535" t="s">
        <v>3207</v>
      </c>
      <c r="D3535">
        <v>20160321151500</v>
      </c>
      <c r="E3535" s="1">
        <f>IF(SUMPRODUCT(--ISNUMBER(SEARCH({"ECON_EARNINGSREPORT","ECON_STOCKMARKET"},C3535)))&gt;0,1,0)</f>
        <v>1</v>
      </c>
      <c r="F3535" s="1">
        <f>IF(SUMPRODUCT(--ISNUMBER(SEARCH({"ENV_"},C3535)))&gt;0,1,0)</f>
        <v>0</v>
      </c>
      <c r="G3535" s="1">
        <f>IF(SUMPRODUCT(--ISNUMBER(SEARCH({"DISCRIMINATION","HARASSMENT","HATE_SPEECH","GENDER_VIOLENCE"},C3535)))&gt;0,1,0)</f>
        <v>0</v>
      </c>
      <c r="H3535" s="1">
        <f>IF(SUMPRODUCT(--ISNUMBER(SEARCH({"LEGALIZE","LEGISLATION","TRIAL"},C3535)))&gt;0,1,0)</f>
        <v>0</v>
      </c>
      <c r="I3535" s="1">
        <f>IF(SUMPRODUCT(--ISNUMBER(SEARCH({"LEADER"},C3535)))&gt;0,1,0)</f>
        <v>0</v>
      </c>
      <c r="J3535" t="str">
        <f t="shared" si="220"/>
        <v>2016</v>
      </c>
      <c r="K3535" t="str">
        <f t="shared" si="221"/>
        <v>03</v>
      </c>
      <c r="L3535" t="str">
        <f t="shared" si="222"/>
        <v>21</v>
      </c>
      <c r="M3535" s="2">
        <f t="shared" si="223"/>
        <v>42450.635416666664</v>
      </c>
      <c r="N3535" s="1">
        <f>IF(SUMPRODUCT(--ISNUMBER(SEARCH({"nasdaq.com","bloomberg.com","wsj.com","seekingalpha.com","valuewalk.com","reuters.com","forbes.com","marketwatch.com","investopedia.com","businessinsider.com","analystratings.com"},B3535)))&gt;0,1,0)</f>
        <v>0</v>
      </c>
      <c r="O3535" t="s">
        <v>3935</v>
      </c>
    </row>
    <row r="3536" spans="1:15" x14ac:dyDescent="0.35">
      <c r="A3536">
        <v>1.09034267912773</v>
      </c>
      <c r="B3536" t="s">
        <v>1801</v>
      </c>
      <c r="C3536" t="s">
        <v>3208</v>
      </c>
      <c r="D3536">
        <v>20151012183000</v>
      </c>
      <c r="E3536" s="1">
        <f>IF(SUMPRODUCT(--ISNUMBER(SEARCH({"ECON_EARNINGSREPORT","ECON_STOCKMARKET"},C3536)))&gt;0,1,0)</f>
        <v>1</v>
      </c>
      <c r="F3536" s="1">
        <f>IF(SUMPRODUCT(--ISNUMBER(SEARCH({"ENV_"},C3536)))&gt;0,1,0)</f>
        <v>0</v>
      </c>
      <c r="G3536" s="1">
        <f>IF(SUMPRODUCT(--ISNUMBER(SEARCH({"DISCRIMINATION","HARASSMENT","HATE_SPEECH","GENDER_VIOLENCE"},C3536)))&gt;0,1,0)</f>
        <v>0</v>
      </c>
      <c r="H3536" s="1">
        <f>IF(SUMPRODUCT(--ISNUMBER(SEARCH({"LEGALIZE","LEGISLATION","TRIAL"},C3536)))&gt;0,1,0)</f>
        <v>0</v>
      </c>
      <c r="I3536" s="1">
        <f>IF(SUMPRODUCT(--ISNUMBER(SEARCH({"LEADER"},C3536)))&gt;0,1,0)</f>
        <v>0</v>
      </c>
      <c r="J3536" t="str">
        <f t="shared" si="220"/>
        <v>2015</v>
      </c>
      <c r="K3536" t="str">
        <f t="shared" si="221"/>
        <v>10</v>
      </c>
      <c r="L3536" t="str">
        <f t="shared" si="222"/>
        <v>12</v>
      </c>
      <c r="M3536" s="2">
        <f t="shared" si="223"/>
        <v>42289.770833333336</v>
      </c>
      <c r="N3536" s="1">
        <f>IF(SUMPRODUCT(--ISNUMBER(SEARCH({"nasdaq.com","bloomberg.com","wsj.com","seekingalpha.com","valuewalk.com","reuters.com","forbes.com","marketwatch.com","investopedia.com","businessinsider.com","analystratings.com"},B3536)))&gt;0,1,0)</f>
        <v>0</v>
      </c>
      <c r="O3536" t="s">
        <v>3935</v>
      </c>
    </row>
    <row r="3537" spans="1:15" x14ac:dyDescent="0.35">
      <c r="A3537">
        <v>-1.34228187919463</v>
      </c>
      <c r="B3537" t="s">
        <v>1580</v>
      </c>
      <c r="C3537" t="s">
        <v>1751</v>
      </c>
      <c r="D3537">
        <v>20150625220000</v>
      </c>
      <c r="E3537" s="1">
        <f>IF(SUMPRODUCT(--ISNUMBER(SEARCH({"ECON_EARNINGSREPORT","ECON_STOCKMARKET"},C3537)))&gt;0,1,0)</f>
        <v>0</v>
      </c>
      <c r="F3537" s="1">
        <f>IF(SUMPRODUCT(--ISNUMBER(SEARCH({"ENV_"},C3537)))&gt;0,1,0)</f>
        <v>0</v>
      </c>
      <c r="G3537" s="1">
        <f>IF(SUMPRODUCT(--ISNUMBER(SEARCH({"DISCRIMINATION","HARASSMENT","HATE_SPEECH","GENDER_VIOLENCE"},C3537)))&gt;0,1,0)</f>
        <v>0</v>
      </c>
      <c r="H3537" s="1">
        <f>IF(SUMPRODUCT(--ISNUMBER(SEARCH({"LEGALIZE","LEGISLATION","TRIAL"},C3537)))&gt;0,1,0)</f>
        <v>0</v>
      </c>
      <c r="I3537" s="1">
        <f>IF(SUMPRODUCT(--ISNUMBER(SEARCH({"LEADER"},C3537)))&gt;0,1,0)</f>
        <v>0</v>
      </c>
      <c r="J3537" t="str">
        <f t="shared" si="220"/>
        <v>2015</v>
      </c>
      <c r="K3537" t="str">
        <f t="shared" si="221"/>
        <v>06</v>
      </c>
      <c r="L3537" t="str">
        <f t="shared" si="222"/>
        <v>25</v>
      </c>
      <c r="M3537" s="2">
        <f t="shared" si="223"/>
        <v>42180.916666666664</v>
      </c>
      <c r="N3537" s="1">
        <f>IF(SUMPRODUCT(--ISNUMBER(SEARCH({"nasdaq.com","bloomberg.com","wsj.com","seekingalpha.com","valuewalk.com","reuters.com","forbes.com","marketwatch.com","investopedia.com","businessinsider.com","analystratings.com"},B3537)))&gt;0,1,0)</f>
        <v>0</v>
      </c>
      <c r="O3537" t="s">
        <v>3935</v>
      </c>
    </row>
    <row r="3538" spans="1:15" x14ac:dyDescent="0.35">
      <c r="A3538">
        <v>-2.5948103792415198</v>
      </c>
      <c r="B3538" t="s">
        <v>107</v>
      </c>
      <c r="C3538" t="s">
        <v>3209</v>
      </c>
      <c r="D3538">
        <v>20160609053000</v>
      </c>
      <c r="E3538" s="1">
        <f>IF(SUMPRODUCT(--ISNUMBER(SEARCH({"ECON_EARNINGSREPORT","ECON_STOCKMARKET"},C3538)))&gt;0,1,0)</f>
        <v>1</v>
      </c>
      <c r="F3538" s="1">
        <f>IF(SUMPRODUCT(--ISNUMBER(SEARCH({"ENV_"},C3538)))&gt;0,1,0)</f>
        <v>0</v>
      </c>
      <c r="G3538" s="1">
        <f>IF(SUMPRODUCT(--ISNUMBER(SEARCH({"DISCRIMINATION","HARASSMENT","HATE_SPEECH","GENDER_VIOLENCE"},C3538)))&gt;0,1,0)</f>
        <v>0</v>
      </c>
      <c r="H3538" s="1">
        <f>IF(SUMPRODUCT(--ISNUMBER(SEARCH({"LEGALIZE","LEGISLATION","TRIAL"},C3538)))&gt;0,1,0)</f>
        <v>0</v>
      </c>
      <c r="I3538" s="1">
        <f>IF(SUMPRODUCT(--ISNUMBER(SEARCH({"LEADER"},C3538)))&gt;0,1,0)</f>
        <v>0</v>
      </c>
      <c r="J3538" t="str">
        <f t="shared" si="220"/>
        <v>2016</v>
      </c>
      <c r="K3538" t="str">
        <f t="shared" si="221"/>
        <v>06</v>
      </c>
      <c r="L3538" t="str">
        <f t="shared" si="222"/>
        <v>09</v>
      </c>
      <c r="M3538" s="2">
        <f t="shared" si="223"/>
        <v>42530.229166666664</v>
      </c>
      <c r="N3538" s="1">
        <f>IF(SUMPRODUCT(--ISNUMBER(SEARCH({"nasdaq.com","bloomberg.com","wsj.com","seekingalpha.com","valuewalk.com","reuters.com","forbes.com","marketwatch.com","investopedia.com","businessinsider.com","analystratings.com"},B3538)))&gt;0,1,0)</f>
        <v>1</v>
      </c>
      <c r="O3538" t="s">
        <v>3935</v>
      </c>
    </row>
    <row r="3539" spans="1:15" x14ac:dyDescent="0.35">
      <c r="A3539">
        <v>0.55248618784530401</v>
      </c>
      <c r="B3539" t="s">
        <v>90</v>
      </c>
      <c r="C3539" t="s">
        <v>3210</v>
      </c>
      <c r="D3539">
        <v>20150927234500</v>
      </c>
      <c r="E3539" s="1">
        <f>IF(SUMPRODUCT(--ISNUMBER(SEARCH({"ECON_EARNINGSREPORT","ECON_STOCKMARKET"},C3539)))&gt;0,1,0)</f>
        <v>1</v>
      </c>
      <c r="F3539" s="1">
        <f>IF(SUMPRODUCT(--ISNUMBER(SEARCH({"ENV_"},C3539)))&gt;0,1,0)</f>
        <v>0</v>
      </c>
      <c r="G3539" s="1">
        <f>IF(SUMPRODUCT(--ISNUMBER(SEARCH({"DISCRIMINATION","HARASSMENT","HATE_SPEECH","GENDER_VIOLENCE"},C3539)))&gt;0,1,0)</f>
        <v>0</v>
      </c>
      <c r="H3539" s="1">
        <f>IF(SUMPRODUCT(--ISNUMBER(SEARCH({"LEGALIZE","LEGISLATION","TRIAL"},C3539)))&gt;0,1,0)</f>
        <v>0</v>
      </c>
      <c r="I3539" s="1">
        <f>IF(SUMPRODUCT(--ISNUMBER(SEARCH({"LEADER"},C3539)))&gt;0,1,0)</f>
        <v>1</v>
      </c>
      <c r="J3539" t="str">
        <f t="shared" si="220"/>
        <v>2015</v>
      </c>
      <c r="K3539" t="str">
        <f t="shared" si="221"/>
        <v>09</v>
      </c>
      <c r="L3539" t="str">
        <f t="shared" si="222"/>
        <v>27</v>
      </c>
      <c r="M3539" s="2">
        <f t="shared" si="223"/>
        <v>42274.989583333336</v>
      </c>
      <c r="N3539" s="1">
        <f>IF(SUMPRODUCT(--ISNUMBER(SEARCH({"nasdaq.com","bloomberg.com","wsj.com","seekingalpha.com","valuewalk.com","reuters.com","forbes.com","marketwatch.com","investopedia.com","businessinsider.com","analystratings.com"},B3539)))&gt;0,1,0)</f>
        <v>0</v>
      </c>
      <c r="O3539" t="s">
        <v>3935</v>
      </c>
    </row>
    <row r="3540" spans="1:15" x14ac:dyDescent="0.35">
      <c r="A3540">
        <v>-0.99715099715099698</v>
      </c>
      <c r="B3540" t="s">
        <v>1888</v>
      </c>
      <c r="C3540" t="s">
        <v>3211</v>
      </c>
      <c r="D3540">
        <v>20160401191500</v>
      </c>
      <c r="E3540" s="1">
        <f>IF(SUMPRODUCT(--ISNUMBER(SEARCH({"ECON_EARNINGSREPORT","ECON_STOCKMARKET"},C3540)))&gt;0,1,0)</f>
        <v>1</v>
      </c>
      <c r="F3540" s="1">
        <f>IF(SUMPRODUCT(--ISNUMBER(SEARCH({"ENV_"},C3540)))&gt;0,1,0)</f>
        <v>0</v>
      </c>
      <c r="G3540" s="1">
        <f>IF(SUMPRODUCT(--ISNUMBER(SEARCH({"DISCRIMINATION","HARASSMENT","HATE_SPEECH","GENDER_VIOLENCE"},C3540)))&gt;0,1,0)</f>
        <v>0</v>
      </c>
      <c r="H3540" s="1">
        <f>IF(SUMPRODUCT(--ISNUMBER(SEARCH({"LEGALIZE","LEGISLATION","TRIAL"},C3540)))&gt;0,1,0)</f>
        <v>0</v>
      </c>
      <c r="I3540" s="1">
        <f>IF(SUMPRODUCT(--ISNUMBER(SEARCH({"LEADER"},C3540)))&gt;0,1,0)</f>
        <v>0</v>
      </c>
      <c r="J3540" t="str">
        <f t="shared" si="220"/>
        <v>2016</v>
      </c>
      <c r="K3540" t="str">
        <f t="shared" si="221"/>
        <v>04</v>
      </c>
      <c r="L3540" t="str">
        <f t="shared" si="222"/>
        <v>01</v>
      </c>
      <c r="M3540" s="2">
        <f t="shared" si="223"/>
        <v>42461.802083333336</v>
      </c>
      <c r="N3540" s="1">
        <f>IF(SUMPRODUCT(--ISNUMBER(SEARCH({"nasdaq.com","bloomberg.com","wsj.com","seekingalpha.com","valuewalk.com","reuters.com","forbes.com","marketwatch.com","investopedia.com","businessinsider.com","analystratings.com"},B3540)))&gt;0,1,0)</f>
        <v>0</v>
      </c>
      <c r="O3540" t="s">
        <v>3935</v>
      </c>
    </row>
    <row r="3541" spans="1:15" x14ac:dyDescent="0.35">
      <c r="A3541">
        <v>0.23781212841854901</v>
      </c>
      <c r="B3541" t="s">
        <v>1658</v>
      </c>
      <c r="C3541" t="s">
        <v>3212</v>
      </c>
      <c r="D3541">
        <v>20150825161500</v>
      </c>
      <c r="E3541" s="1">
        <f>IF(SUMPRODUCT(--ISNUMBER(SEARCH({"ECON_EARNINGSREPORT","ECON_STOCKMARKET"},C3541)))&gt;0,1,0)</f>
        <v>1</v>
      </c>
      <c r="F3541" s="1">
        <f>IF(SUMPRODUCT(--ISNUMBER(SEARCH({"ENV_"},C3541)))&gt;0,1,0)</f>
        <v>1</v>
      </c>
      <c r="G3541" s="1">
        <f>IF(SUMPRODUCT(--ISNUMBER(SEARCH({"DISCRIMINATION","HARASSMENT","HATE_SPEECH","GENDER_VIOLENCE"},C3541)))&gt;0,1,0)</f>
        <v>0</v>
      </c>
      <c r="H3541" s="1">
        <f>IF(SUMPRODUCT(--ISNUMBER(SEARCH({"LEGALIZE","LEGISLATION","TRIAL"},C3541)))&gt;0,1,0)</f>
        <v>0</v>
      </c>
      <c r="I3541" s="1">
        <f>IF(SUMPRODUCT(--ISNUMBER(SEARCH({"LEADER"},C3541)))&gt;0,1,0)</f>
        <v>0</v>
      </c>
      <c r="J3541" t="str">
        <f t="shared" si="220"/>
        <v>2015</v>
      </c>
      <c r="K3541" t="str">
        <f t="shared" si="221"/>
        <v>08</v>
      </c>
      <c r="L3541" t="str">
        <f t="shared" si="222"/>
        <v>25</v>
      </c>
      <c r="M3541" s="2">
        <f t="shared" si="223"/>
        <v>42241.677083333336</v>
      </c>
      <c r="N3541" s="1">
        <f>IF(SUMPRODUCT(--ISNUMBER(SEARCH({"nasdaq.com","bloomberg.com","wsj.com","seekingalpha.com","valuewalk.com","reuters.com","forbes.com","marketwatch.com","investopedia.com","businessinsider.com","analystratings.com"},B3541)))&gt;0,1,0)</f>
        <v>0</v>
      </c>
      <c r="O3541" t="s">
        <v>3935</v>
      </c>
    </row>
    <row r="3542" spans="1:15" x14ac:dyDescent="0.35">
      <c r="A3542">
        <v>-4.1666666666666696</v>
      </c>
      <c r="B3542" t="s">
        <v>3213</v>
      </c>
      <c r="C3542" t="s">
        <v>1529</v>
      </c>
      <c r="D3542">
        <v>20150626170000</v>
      </c>
      <c r="E3542" s="1">
        <f>IF(SUMPRODUCT(--ISNUMBER(SEARCH({"ECON_EARNINGSREPORT","ECON_STOCKMARKET"},C3542)))&gt;0,1,0)</f>
        <v>1</v>
      </c>
      <c r="F3542" s="1">
        <f>IF(SUMPRODUCT(--ISNUMBER(SEARCH({"ENV_"},C3542)))&gt;0,1,0)</f>
        <v>0</v>
      </c>
      <c r="G3542" s="1">
        <f>IF(SUMPRODUCT(--ISNUMBER(SEARCH({"DISCRIMINATION","HARASSMENT","HATE_SPEECH","GENDER_VIOLENCE"},C3542)))&gt;0,1,0)</f>
        <v>0</v>
      </c>
      <c r="H3542" s="1">
        <f>IF(SUMPRODUCT(--ISNUMBER(SEARCH({"LEGALIZE","LEGISLATION","TRIAL"},C3542)))&gt;0,1,0)</f>
        <v>0</v>
      </c>
      <c r="I3542" s="1">
        <f>IF(SUMPRODUCT(--ISNUMBER(SEARCH({"LEADER"},C3542)))&gt;0,1,0)</f>
        <v>0</v>
      </c>
      <c r="J3542" t="str">
        <f t="shared" si="220"/>
        <v>2015</v>
      </c>
      <c r="K3542" t="str">
        <f t="shared" si="221"/>
        <v>06</v>
      </c>
      <c r="L3542" t="str">
        <f t="shared" si="222"/>
        <v>26</v>
      </c>
      <c r="M3542" s="2">
        <f t="shared" si="223"/>
        <v>42181.708333333336</v>
      </c>
      <c r="N3542" s="1">
        <f>IF(SUMPRODUCT(--ISNUMBER(SEARCH({"nasdaq.com","bloomberg.com","wsj.com","seekingalpha.com","valuewalk.com","reuters.com","forbes.com","marketwatch.com","investopedia.com","businessinsider.com","analystratings.com"},B3542)))&gt;0,1,0)</f>
        <v>0</v>
      </c>
      <c r="O3542" t="s">
        <v>3935</v>
      </c>
    </row>
    <row r="3543" spans="1:15" x14ac:dyDescent="0.35">
      <c r="A3543">
        <v>-0.92165898617511499</v>
      </c>
      <c r="B3543" t="s">
        <v>3136</v>
      </c>
      <c r="C3543" t="s">
        <v>3214</v>
      </c>
      <c r="D3543">
        <v>20150714034500</v>
      </c>
      <c r="E3543" s="1">
        <f>IF(SUMPRODUCT(--ISNUMBER(SEARCH({"ECON_EARNINGSREPORT","ECON_STOCKMARKET"},C3543)))&gt;0,1,0)</f>
        <v>1</v>
      </c>
      <c r="F3543" s="1">
        <f>IF(SUMPRODUCT(--ISNUMBER(SEARCH({"ENV_"},C3543)))&gt;0,1,0)</f>
        <v>0</v>
      </c>
      <c r="G3543" s="1">
        <f>IF(SUMPRODUCT(--ISNUMBER(SEARCH({"DISCRIMINATION","HARASSMENT","HATE_SPEECH","GENDER_VIOLENCE"},C3543)))&gt;0,1,0)</f>
        <v>0</v>
      </c>
      <c r="H3543" s="1">
        <f>IF(SUMPRODUCT(--ISNUMBER(SEARCH({"LEGALIZE","LEGISLATION","TRIAL"},C3543)))&gt;0,1,0)</f>
        <v>0</v>
      </c>
      <c r="I3543" s="1">
        <f>IF(SUMPRODUCT(--ISNUMBER(SEARCH({"LEADER"},C3543)))&gt;0,1,0)</f>
        <v>0</v>
      </c>
      <c r="J3543" t="str">
        <f t="shared" si="220"/>
        <v>2015</v>
      </c>
      <c r="K3543" t="str">
        <f t="shared" si="221"/>
        <v>07</v>
      </c>
      <c r="L3543" t="str">
        <f t="shared" si="222"/>
        <v>14</v>
      </c>
      <c r="M3543" s="2">
        <f t="shared" si="223"/>
        <v>42199.15625</v>
      </c>
      <c r="N3543" s="1">
        <f>IF(SUMPRODUCT(--ISNUMBER(SEARCH({"nasdaq.com","bloomberg.com","wsj.com","seekingalpha.com","valuewalk.com","reuters.com","forbes.com","marketwatch.com","investopedia.com","businessinsider.com","analystratings.com"},B3543)))&gt;0,1,0)</f>
        <v>0</v>
      </c>
      <c r="O3543" t="s">
        <v>3935</v>
      </c>
    </row>
    <row r="3544" spans="1:15" x14ac:dyDescent="0.35">
      <c r="A3544">
        <v>1.1037527593819001</v>
      </c>
      <c r="B3544" t="s">
        <v>139</v>
      </c>
      <c r="D3544">
        <v>20151009193000</v>
      </c>
      <c r="E3544" s="1">
        <f>IF(SUMPRODUCT(--ISNUMBER(SEARCH({"ECON_EARNINGSREPORT","ECON_STOCKMARKET"},C3544)))&gt;0,1,0)</f>
        <v>0</v>
      </c>
      <c r="F3544" s="1">
        <f>IF(SUMPRODUCT(--ISNUMBER(SEARCH({"ENV_"},C3544)))&gt;0,1,0)</f>
        <v>0</v>
      </c>
      <c r="G3544" s="1">
        <f>IF(SUMPRODUCT(--ISNUMBER(SEARCH({"DISCRIMINATION","HARASSMENT","HATE_SPEECH","GENDER_VIOLENCE"},C3544)))&gt;0,1,0)</f>
        <v>0</v>
      </c>
      <c r="H3544" s="1">
        <f>IF(SUMPRODUCT(--ISNUMBER(SEARCH({"LEGALIZE","LEGISLATION","TRIAL"},C3544)))&gt;0,1,0)</f>
        <v>0</v>
      </c>
      <c r="I3544" s="1">
        <f>IF(SUMPRODUCT(--ISNUMBER(SEARCH({"LEADER"},C3544)))&gt;0,1,0)</f>
        <v>0</v>
      </c>
      <c r="J3544" t="str">
        <f t="shared" si="220"/>
        <v>2015</v>
      </c>
      <c r="K3544" t="str">
        <f t="shared" si="221"/>
        <v>10</v>
      </c>
      <c r="L3544" t="str">
        <f t="shared" si="222"/>
        <v>09</v>
      </c>
      <c r="M3544" s="2">
        <f t="shared" si="223"/>
        <v>42286.8125</v>
      </c>
      <c r="N3544" s="1">
        <f>IF(SUMPRODUCT(--ISNUMBER(SEARCH({"nasdaq.com","bloomberg.com","wsj.com","seekingalpha.com","valuewalk.com","reuters.com","forbes.com","marketwatch.com","investopedia.com","businessinsider.com","analystratings.com"},B3544)))&gt;0,1,0)</f>
        <v>0</v>
      </c>
      <c r="O3544" t="s">
        <v>3935</v>
      </c>
    </row>
    <row r="3545" spans="1:15" x14ac:dyDescent="0.35">
      <c r="A3545">
        <v>0.87336244541484698</v>
      </c>
      <c r="B3545" t="s">
        <v>1576</v>
      </c>
      <c r="C3545" t="s">
        <v>3215</v>
      </c>
      <c r="D3545">
        <v>20150625130000</v>
      </c>
      <c r="E3545" s="1">
        <f>IF(SUMPRODUCT(--ISNUMBER(SEARCH({"ECON_EARNINGSREPORT","ECON_STOCKMARKET"},C3545)))&gt;0,1,0)</f>
        <v>1</v>
      </c>
      <c r="F3545" s="1">
        <f>IF(SUMPRODUCT(--ISNUMBER(SEARCH({"ENV_"},C3545)))&gt;0,1,0)</f>
        <v>0</v>
      </c>
      <c r="G3545" s="1">
        <f>IF(SUMPRODUCT(--ISNUMBER(SEARCH({"DISCRIMINATION","HARASSMENT","HATE_SPEECH","GENDER_VIOLENCE"},C3545)))&gt;0,1,0)</f>
        <v>0</v>
      </c>
      <c r="H3545" s="1">
        <f>IF(SUMPRODUCT(--ISNUMBER(SEARCH({"LEGALIZE","LEGISLATION","TRIAL"},C3545)))&gt;0,1,0)</f>
        <v>1</v>
      </c>
      <c r="I3545" s="1">
        <f>IF(SUMPRODUCT(--ISNUMBER(SEARCH({"LEADER"},C3545)))&gt;0,1,0)</f>
        <v>0</v>
      </c>
      <c r="J3545" t="str">
        <f t="shared" si="220"/>
        <v>2015</v>
      </c>
      <c r="K3545" t="str">
        <f t="shared" si="221"/>
        <v>06</v>
      </c>
      <c r="L3545" t="str">
        <f t="shared" si="222"/>
        <v>25</v>
      </c>
      <c r="M3545" s="2">
        <f t="shared" si="223"/>
        <v>42180.541666666664</v>
      </c>
      <c r="N3545" s="1">
        <f>IF(SUMPRODUCT(--ISNUMBER(SEARCH({"nasdaq.com","bloomberg.com","wsj.com","seekingalpha.com","valuewalk.com","reuters.com","forbes.com","marketwatch.com","investopedia.com","businessinsider.com","analystratings.com"},B3545)))&gt;0,1,0)</f>
        <v>0</v>
      </c>
      <c r="O3545" t="s">
        <v>3935</v>
      </c>
    </row>
    <row r="3546" spans="1:15" x14ac:dyDescent="0.35">
      <c r="A3546">
        <v>-0.98522167487684698</v>
      </c>
      <c r="B3546" t="s">
        <v>10</v>
      </c>
      <c r="C3546" t="s">
        <v>3216</v>
      </c>
      <c r="D3546">
        <v>20160427041500</v>
      </c>
      <c r="E3546" s="1">
        <f>IF(SUMPRODUCT(--ISNUMBER(SEARCH({"ECON_EARNINGSREPORT","ECON_STOCKMARKET"},C3546)))&gt;0,1,0)</f>
        <v>1</v>
      </c>
      <c r="F3546" s="1">
        <f>IF(SUMPRODUCT(--ISNUMBER(SEARCH({"ENV_"},C3546)))&gt;0,1,0)</f>
        <v>1</v>
      </c>
      <c r="G3546" s="1">
        <f>IF(SUMPRODUCT(--ISNUMBER(SEARCH({"DISCRIMINATION","HARASSMENT","HATE_SPEECH","GENDER_VIOLENCE"},C3546)))&gt;0,1,0)</f>
        <v>0</v>
      </c>
      <c r="H3546" s="1">
        <f>IF(SUMPRODUCT(--ISNUMBER(SEARCH({"LEGALIZE","LEGISLATION","TRIAL"},C3546)))&gt;0,1,0)</f>
        <v>0</v>
      </c>
      <c r="I3546" s="1">
        <f>IF(SUMPRODUCT(--ISNUMBER(SEARCH({"LEADER"},C3546)))&gt;0,1,0)</f>
        <v>0</v>
      </c>
      <c r="J3546" t="str">
        <f t="shared" si="220"/>
        <v>2016</v>
      </c>
      <c r="K3546" t="str">
        <f t="shared" si="221"/>
        <v>04</v>
      </c>
      <c r="L3546" t="str">
        <f t="shared" si="222"/>
        <v>27</v>
      </c>
      <c r="M3546" s="2">
        <f t="shared" si="223"/>
        <v>42487.177083333336</v>
      </c>
      <c r="N3546" s="1">
        <f>IF(SUMPRODUCT(--ISNUMBER(SEARCH({"nasdaq.com","bloomberg.com","wsj.com","seekingalpha.com","valuewalk.com","reuters.com","forbes.com","marketwatch.com","investopedia.com","businessinsider.com","analystratings.com"},B3546)))&gt;0,1,0)</f>
        <v>1</v>
      </c>
      <c r="O3546" t="s">
        <v>3935</v>
      </c>
    </row>
    <row r="3547" spans="1:15" x14ac:dyDescent="0.35">
      <c r="A3547">
        <v>-0.45248868778280499</v>
      </c>
      <c r="B3547" t="s">
        <v>25</v>
      </c>
      <c r="C3547" t="s">
        <v>1864</v>
      </c>
      <c r="D3547">
        <v>20150626003000</v>
      </c>
      <c r="E3547" s="1">
        <f>IF(SUMPRODUCT(--ISNUMBER(SEARCH({"ECON_EARNINGSREPORT","ECON_STOCKMARKET"},C3547)))&gt;0,1,0)</f>
        <v>1</v>
      </c>
      <c r="F3547" s="1">
        <f>IF(SUMPRODUCT(--ISNUMBER(SEARCH({"ENV_"},C3547)))&gt;0,1,0)</f>
        <v>0</v>
      </c>
      <c r="G3547" s="1">
        <f>IF(SUMPRODUCT(--ISNUMBER(SEARCH({"DISCRIMINATION","HARASSMENT","HATE_SPEECH","GENDER_VIOLENCE"},C3547)))&gt;0,1,0)</f>
        <v>0</v>
      </c>
      <c r="H3547" s="1">
        <f>IF(SUMPRODUCT(--ISNUMBER(SEARCH({"LEGALIZE","LEGISLATION","TRIAL"},C3547)))&gt;0,1,0)</f>
        <v>0</v>
      </c>
      <c r="I3547" s="1">
        <f>IF(SUMPRODUCT(--ISNUMBER(SEARCH({"LEADER"},C3547)))&gt;0,1,0)</f>
        <v>0</v>
      </c>
      <c r="J3547" t="str">
        <f t="shared" si="220"/>
        <v>2015</v>
      </c>
      <c r="K3547" t="str">
        <f t="shared" si="221"/>
        <v>06</v>
      </c>
      <c r="L3547" t="str">
        <f t="shared" si="222"/>
        <v>26</v>
      </c>
      <c r="M3547" s="2">
        <f t="shared" si="223"/>
        <v>42181.020833333336</v>
      </c>
      <c r="N3547" s="1">
        <f>IF(SUMPRODUCT(--ISNUMBER(SEARCH({"nasdaq.com","bloomberg.com","wsj.com","seekingalpha.com","valuewalk.com","reuters.com","forbes.com","marketwatch.com","investopedia.com","businessinsider.com","analystratings.com"},B3547)))&gt;0,1,0)</f>
        <v>0</v>
      </c>
      <c r="O3547" t="s">
        <v>3935</v>
      </c>
    </row>
    <row r="3548" spans="1:15" x14ac:dyDescent="0.35">
      <c r="A3548">
        <v>0.74074074074074103</v>
      </c>
      <c r="B3548" t="s">
        <v>1769</v>
      </c>
      <c r="C3548" t="s">
        <v>1770</v>
      </c>
      <c r="D3548">
        <v>20151118184500</v>
      </c>
      <c r="E3548" s="1">
        <f>IF(SUMPRODUCT(--ISNUMBER(SEARCH({"ECON_EARNINGSREPORT","ECON_STOCKMARKET"},C3548)))&gt;0,1,0)</f>
        <v>1</v>
      </c>
      <c r="F3548" s="1">
        <f>IF(SUMPRODUCT(--ISNUMBER(SEARCH({"ENV_"},C3548)))&gt;0,1,0)</f>
        <v>0</v>
      </c>
      <c r="G3548" s="1">
        <f>IF(SUMPRODUCT(--ISNUMBER(SEARCH({"DISCRIMINATION","HARASSMENT","HATE_SPEECH","GENDER_VIOLENCE"},C3548)))&gt;0,1,0)</f>
        <v>0</v>
      </c>
      <c r="H3548" s="1">
        <f>IF(SUMPRODUCT(--ISNUMBER(SEARCH({"LEGALIZE","LEGISLATION","TRIAL"},C3548)))&gt;0,1,0)</f>
        <v>0</v>
      </c>
      <c r="I3548" s="1">
        <f>IF(SUMPRODUCT(--ISNUMBER(SEARCH({"LEADER"},C3548)))&gt;0,1,0)</f>
        <v>0</v>
      </c>
      <c r="J3548" t="str">
        <f t="shared" si="220"/>
        <v>2015</v>
      </c>
      <c r="K3548" t="str">
        <f t="shared" si="221"/>
        <v>11</v>
      </c>
      <c r="L3548" t="str">
        <f t="shared" si="222"/>
        <v>18</v>
      </c>
      <c r="M3548" s="2">
        <f t="shared" si="223"/>
        <v>42326.78125</v>
      </c>
      <c r="N3548" s="1">
        <f>IF(SUMPRODUCT(--ISNUMBER(SEARCH({"nasdaq.com","bloomberg.com","wsj.com","seekingalpha.com","valuewalk.com","reuters.com","forbes.com","marketwatch.com","investopedia.com","businessinsider.com","analystratings.com"},B3548)))&gt;0,1,0)</f>
        <v>0</v>
      </c>
      <c r="O3548" t="s">
        <v>3935</v>
      </c>
    </row>
    <row r="3549" spans="1:15" x14ac:dyDescent="0.35">
      <c r="A3549">
        <v>2.2361359570661898</v>
      </c>
      <c r="B3549" t="s">
        <v>2826</v>
      </c>
      <c r="C3549" t="s">
        <v>3217</v>
      </c>
      <c r="D3549">
        <v>20150926223000</v>
      </c>
      <c r="E3549" s="1">
        <f>IF(SUMPRODUCT(--ISNUMBER(SEARCH({"ECON_EARNINGSREPORT","ECON_STOCKMARKET"},C3549)))&gt;0,1,0)</f>
        <v>1</v>
      </c>
      <c r="F3549" s="1">
        <f>IF(SUMPRODUCT(--ISNUMBER(SEARCH({"ENV_"},C3549)))&gt;0,1,0)</f>
        <v>1</v>
      </c>
      <c r="G3549" s="1">
        <f>IF(SUMPRODUCT(--ISNUMBER(SEARCH({"DISCRIMINATION","HARASSMENT","HATE_SPEECH","GENDER_VIOLENCE"},C3549)))&gt;0,1,0)</f>
        <v>0</v>
      </c>
      <c r="H3549" s="1">
        <f>IF(SUMPRODUCT(--ISNUMBER(SEARCH({"LEGALIZE","LEGISLATION","TRIAL"},C3549)))&gt;0,1,0)</f>
        <v>0</v>
      </c>
      <c r="I3549" s="1">
        <f>IF(SUMPRODUCT(--ISNUMBER(SEARCH({"LEADER"},C3549)))&gt;0,1,0)</f>
        <v>0</v>
      </c>
      <c r="J3549" t="str">
        <f t="shared" si="220"/>
        <v>2015</v>
      </c>
      <c r="K3549" t="str">
        <f t="shared" si="221"/>
        <v>09</v>
      </c>
      <c r="L3549" t="str">
        <f t="shared" si="222"/>
        <v>26</v>
      </c>
      <c r="M3549" s="2">
        <f t="shared" si="223"/>
        <v>42273.9375</v>
      </c>
      <c r="N3549" s="1">
        <f>IF(SUMPRODUCT(--ISNUMBER(SEARCH({"nasdaq.com","bloomberg.com","wsj.com","seekingalpha.com","valuewalk.com","reuters.com","forbes.com","marketwatch.com","investopedia.com","businessinsider.com","analystratings.com"},B3549)))&gt;0,1,0)</f>
        <v>0</v>
      </c>
      <c r="O3549" t="s">
        <v>3935</v>
      </c>
    </row>
    <row r="3550" spans="1:15" x14ac:dyDescent="0.35">
      <c r="A3550">
        <v>-0.25445292620865101</v>
      </c>
      <c r="B3550" t="s">
        <v>23</v>
      </c>
      <c r="C3550" t="s">
        <v>3218</v>
      </c>
      <c r="D3550">
        <v>20160512211500</v>
      </c>
      <c r="E3550" s="1">
        <f>IF(SUMPRODUCT(--ISNUMBER(SEARCH({"ECON_EARNINGSREPORT","ECON_STOCKMARKET"},C3550)))&gt;0,1,0)</f>
        <v>1</v>
      </c>
      <c r="F3550" s="1">
        <f>IF(SUMPRODUCT(--ISNUMBER(SEARCH({"ENV_"},C3550)))&gt;0,1,0)</f>
        <v>0</v>
      </c>
      <c r="G3550" s="1">
        <f>IF(SUMPRODUCT(--ISNUMBER(SEARCH({"DISCRIMINATION","HARASSMENT","HATE_SPEECH","GENDER_VIOLENCE"},C3550)))&gt;0,1,0)</f>
        <v>0</v>
      </c>
      <c r="H3550" s="1">
        <f>IF(SUMPRODUCT(--ISNUMBER(SEARCH({"LEGALIZE","LEGISLATION","TRIAL"},C3550)))&gt;0,1,0)</f>
        <v>0</v>
      </c>
      <c r="I3550" s="1">
        <f>IF(SUMPRODUCT(--ISNUMBER(SEARCH({"LEADER"},C3550)))&gt;0,1,0)</f>
        <v>0</v>
      </c>
      <c r="J3550" t="str">
        <f t="shared" si="220"/>
        <v>2016</v>
      </c>
      <c r="K3550" t="str">
        <f t="shared" si="221"/>
        <v>05</v>
      </c>
      <c r="L3550" t="str">
        <f t="shared" si="222"/>
        <v>12</v>
      </c>
      <c r="M3550" s="2">
        <f t="shared" si="223"/>
        <v>42502.885416666664</v>
      </c>
      <c r="N3550" s="1">
        <f>IF(SUMPRODUCT(--ISNUMBER(SEARCH({"nasdaq.com","bloomberg.com","wsj.com","seekingalpha.com","valuewalk.com","reuters.com","forbes.com","marketwatch.com","investopedia.com","businessinsider.com","analystratings.com"},B3550)))&gt;0,1,0)</f>
        <v>0</v>
      </c>
      <c r="O3550" t="s">
        <v>3935</v>
      </c>
    </row>
    <row r="3551" spans="1:15" x14ac:dyDescent="0.35">
      <c r="A3551">
        <v>2.0408163265306101</v>
      </c>
      <c r="B3551" t="s">
        <v>90</v>
      </c>
      <c r="C3551" t="s">
        <v>1065</v>
      </c>
      <c r="D3551">
        <v>20160331151500</v>
      </c>
      <c r="E3551" s="1">
        <f>IF(SUMPRODUCT(--ISNUMBER(SEARCH({"ECON_EARNINGSREPORT","ECON_STOCKMARKET"},C3551)))&gt;0,1,0)</f>
        <v>0</v>
      </c>
      <c r="F3551" s="1">
        <f>IF(SUMPRODUCT(--ISNUMBER(SEARCH({"ENV_"},C3551)))&gt;0,1,0)</f>
        <v>0</v>
      </c>
      <c r="G3551" s="1">
        <f>IF(SUMPRODUCT(--ISNUMBER(SEARCH({"DISCRIMINATION","HARASSMENT","HATE_SPEECH","GENDER_VIOLENCE"},C3551)))&gt;0,1,0)</f>
        <v>0</v>
      </c>
      <c r="H3551" s="1">
        <f>IF(SUMPRODUCT(--ISNUMBER(SEARCH({"LEGALIZE","LEGISLATION","TRIAL"},C3551)))&gt;0,1,0)</f>
        <v>0</v>
      </c>
      <c r="I3551" s="1">
        <f>IF(SUMPRODUCT(--ISNUMBER(SEARCH({"LEADER"},C3551)))&gt;0,1,0)</f>
        <v>0</v>
      </c>
      <c r="J3551" t="str">
        <f t="shared" si="220"/>
        <v>2016</v>
      </c>
      <c r="K3551" t="str">
        <f t="shared" si="221"/>
        <v>03</v>
      </c>
      <c r="L3551" t="str">
        <f t="shared" si="222"/>
        <v>31</v>
      </c>
      <c r="M3551" s="2">
        <f t="shared" si="223"/>
        <v>42460.635416666664</v>
      </c>
      <c r="N3551" s="1">
        <f>IF(SUMPRODUCT(--ISNUMBER(SEARCH({"nasdaq.com","bloomberg.com","wsj.com","seekingalpha.com","valuewalk.com","reuters.com","forbes.com","marketwatch.com","investopedia.com","businessinsider.com","analystratings.com"},B3551)))&gt;0,1,0)</f>
        <v>0</v>
      </c>
      <c r="O3551" t="s">
        <v>3935</v>
      </c>
    </row>
    <row r="3552" spans="1:15" x14ac:dyDescent="0.35">
      <c r="A3552">
        <v>-1.78571428571429</v>
      </c>
      <c r="B3552" t="s">
        <v>1480</v>
      </c>
      <c r="D3552">
        <v>20150714144500</v>
      </c>
      <c r="E3552" s="1">
        <f>IF(SUMPRODUCT(--ISNUMBER(SEARCH({"ECON_EARNINGSREPORT","ECON_STOCKMARKET"},C3552)))&gt;0,1,0)</f>
        <v>0</v>
      </c>
      <c r="F3552" s="1">
        <f>IF(SUMPRODUCT(--ISNUMBER(SEARCH({"ENV_"},C3552)))&gt;0,1,0)</f>
        <v>0</v>
      </c>
      <c r="G3552" s="1">
        <f>IF(SUMPRODUCT(--ISNUMBER(SEARCH({"DISCRIMINATION","HARASSMENT","HATE_SPEECH","GENDER_VIOLENCE"},C3552)))&gt;0,1,0)</f>
        <v>0</v>
      </c>
      <c r="H3552" s="1">
        <f>IF(SUMPRODUCT(--ISNUMBER(SEARCH({"LEGALIZE","LEGISLATION","TRIAL"},C3552)))&gt;0,1,0)</f>
        <v>0</v>
      </c>
      <c r="I3552" s="1">
        <f>IF(SUMPRODUCT(--ISNUMBER(SEARCH({"LEADER"},C3552)))&gt;0,1,0)</f>
        <v>0</v>
      </c>
      <c r="J3552" t="str">
        <f t="shared" si="220"/>
        <v>2015</v>
      </c>
      <c r="K3552" t="str">
        <f t="shared" si="221"/>
        <v>07</v>
      </c>
      <c r="L3552" t="str">
        <f t="shared" si="222"/>
        <v>14</v>
      </c>
      <c r="M3552" s="2">
        <f t="shared" si="223"/>
        <v>42199.614583333336</v>
      </c>
      <c r="N3552" s="1">
        <f>IF(SUMPRODUCT(--ISNUMBER(SEARCH({"nasdaq.com","bloomberg.com","wsj.com","seekingalpha.com","valuewalk.com","reuters.com","forbes.com","marketwatch.com","investopedia.com","businessinsider.com","analystratings.com"},B3552)))&gt;0,1,0)</f>
        <v>0</v>
      </c>
      <c r="O3552" t="s">
        <v>3935</v>
      </c>
    </row>
    <row r="3553" spans="1:15" x14ac:dyDescent="0.35">
      <c r="A3553">
        <v>0</v>
      </c>
      <c r="B3553" t="s">
        <v>210</v>
      </c>
      <c r="C3553" t="s">
        <v>3219</v>
      </c>
      <c r="D3553">
        <v>20150821070000</v>
      </c>
      <c r="E3553" s="1">
        <f>IF(SUMPRODUCT(--ISNUMBER(SEARCH({"ECON_EARNINGSREPORT","ECON_STOCKMARKET"},C3553)))&gt;0,1,0)</f>
        <v>1</v>
      </c>
      <c r="F3553" s="1">
        <f>IF(SUMPRODUCT(--ISNUMBER(SEARCH({"ENV_"},C3553)))&gt;0,1,0)</f>
        <v>0</v>
      </c>
      <c r="G3553" s="1">
        <f>IF(SUMPRODUCT(--ISNUMBER(SEARCH({"DISCRIMINATION","HARASSMENT","HATE_SPEECH","GENDER_VIOLENCE"},C3553)))&gt;0,1,0)</f>
        <v>0</v>
      </c>
      <c r="H3553" s="1">
        <f>IF(SUMPRODUCT(--ISNUMBER(SEARCH({"LEGALIZE","LEGISLATION","TRIAL"},C3553)))&gt;0,1,0)</f>
        <v>0</v>
      </c>
      <c r="I3553" s="1">
        <f>IF(SUMPRODUCT(--ISNUMBER(SEARCH({"LEADER"},C3553)))&gt;0,1,0)</f>
        <v>0</v>
      </c>
      <c r="J3553" t="str">
        <f t="shared" si="220"/>
        <v>2015</v>
      </c>
      <c r="K3553" t="str">
        <f t="shared" si="221"/>
        <v>08</v>
      </c>
      <c r="L3553" t="str">
        <f t="shared" si="222"/>
        <v>21</v>
      </c>
      <c r="M3553" s="2">
        <f t="shared" si="223"/>
        <v>42237.291666666664</v>
      </c>
      <c r="N3553" s="1">
        <f>IF(SUMPRODUCT(--ISNUMBER(SEARCH({"nasdaq.com","bloomberg.com","wsj.com","seekingalpha.com","valuewalk.com","reuters.com","forbes.com","marketwatch.com","investopedia.com","businessinsider.com","analystratings.com"},B3553)))&gt;0,1,0)</f>
        <v>0</v>
      </c>
      <c r="O3553" t="s">
        <v>3935</v>
      </c>
    </row>
    <row r="3554" spans="1:15" x14ac:dyDescent="0.35">
      <c r="A3554">
        <v>-0.38610038610038599</v>
      </c>
      <c r="B3554" t="s">
        <v>481</v>
      </c>
      <c r="C3554" t="s">
        <v>3220</v>
      </c>
      <c r="D3554">
        <v>20150714231500</v>
      </c>
      <c r="E3554" s="1">
        <f>IF(SUMPRODUCT(--ISNUMBER(SEARCH({"ECON_EARNINGSREPORT","ECON_STOCKMARKET"},C3554)))&gt;0,1,0)</f>
        <v>0</v>
      </c>
      <c r="F3554" s="1">
        <f>IF(SUMPRODUCT(--ISNUMBER(SEARCH({"ENV_"},C3554)))&gt;0,1,0)</f>
        <v>0</v>
      </c>
      <c r="G3554" s="1">
        <f>IF(SUMPRODUCT(--ISNUMBER(SEARCH({"DISCRIMINATION","HARASSMENT","HATE_SPEECH","GENDER_VIOLENCE"},C3554)))&gt;0,1,0)</f>
        <v>0</v>
      </c>
      <c r="H3554" s="1">
        <f>IF(SUMPRODUCT(--ISNUMBER(SEARCH({"LEGALIZE","LEGISLATION","TRIAL"},C3554)))&gt;0,1,0)</f>
        <v>1</v>
      </c>
      <c r="I3554" s="1">
        <f>IF(SUMPRODUCT(--ISNUMBER(SEARCH({"LEADER"},C3554)))&gt;0,1,0)</f>
        <v>1</v>
      </c>
      <c r="J3554" t="str">
        <f t="shared" si="220"/>
        <v>2015</v>
      </c>
      <c r="K3554" t="str">
        <f t="shared" si="221"/>
        <v>07</v>
      </c>
      <c r="L3554" t="str">
        <f t="shared" si="222"/>
        <v>14</v>
      </c>
      <c r="M3554" s="2">
        <f t="shared" si="223"/>
        <v>42199.96875</v>
      </c>
      <c r="N3554" s="1">
        <f>IF(SUMPRODUCT(--ISNUMBER(SEARCH({"nasdaq.com","bloomberg.com","wsj.com","seekingalpha.com","valuewalk.com","reuters.com","forbes.com","marketwatch.com","investopedia.com","businessinsider.com","analystratings.com"},B3554)))&gt;0,1,0)</f>
        <v>1</v>
      </c>
      <c r="O3554" t="s">
        <v>3935</v>
      </c>
    </row>
    <row r="3555" spans="1:15" x14ac:dyDescent="0.35">
      <c r="A3555">
        <v>-0.38461538461538503</v>
      </c>
      <c r="B3555" t="s">
        <v>31</v>
      </c>
      <c r="C3555" t="s">
        <v>3221</v>
      </c>
      <c r="D3555">
        <v>20160531180000</v>
      </c>
      <c r="E3555" s="1">
        <f>IF(SUMPRODUCT(--ISNUMBER(SEARCH({"ECON_EARNINGSREPORT","ECON_STOCKMARKET"},C3555)))&gt;0,1,0)</f>
        <v>1</v>
      </c>
      <c r="F3555" s="1">
        <f>IF(SUMPRODUCT(--ISNUMBER(SEARCH({"ENV_"},C3555)))&gt;0,1,0)</f>
        <v>0</v>
      </c>
      <c r="G3555" s="1">
        <f>IF(SUMPRODUCT(--ISNUMBER(SEARCH({"DISCRIMINATION","HARASSMENT","HATE_SPEECH","GENDER_VIOLENCE"},C3555)))&gt;0,1,0)</f>
        <v>0</v>
      </c>
      <c r="H3555" s="1">
        <f>IF(SUMPRODUCT(--ISNUMBER(SEARCH({"LEGALIZE","LEGISLATION","TRIAL"},C3555)))&gt;0,1,0)</f>
        <v>0</v>
      </c>
      <c r="I3555" s="1">
        <f>IF(SUMPRODUCT(--ISNUMBER(SEARCH({"LEADER"},C3555)))&gt;0,1,0)</f>
        <v>0</v>
      </c>
      <c r="J3555" t="str">
        <f t="shared" si="220"/>
        <v>2016</v>
      </c>
      <c r="K3555" t="str">
        <f t="shared" si="221"/>
        <v>05</v>
      </c>
      <c r="L3555" t="str">
        <f t="shared" si="222"/>
        <v>31</v>
      </c>
      <c r="M3555" s="2">
        <f t="shared" si="223"/>
        <v>42521.75</v>
      </c>
      <c r="N3555" s="1">
        <f>IF(SUMPRODUCT(--ISNUMBER(SEARCH({"nasdaq.com","bloomberg.com","wsj.com","seekingalpha.com","valuewalk.com","reuters.com","forbes.com","marketwatch.com","investopedia.com","businessinsider.com","analystratings.com"},B3555)))&gt;0,1,0)</f>
        <v>0</v>
      </c>
      <c r="O3555" t="s">
        <v>3935</v>
      </c>
    </row>
    <row r="3556" spans="1:15" x14ac:dyDescent="0.35">
      <c r="A3556">
        <v>-1.2867647058823499</v>
      </c>
      <c r="B3556" t="s">
        <v>1658</v>
      </c>
      <c r="C3556" t="s">
        <v>3222</v>
      </c>
      <c r="D3556">
        <v>20151202210000</v>
      </c>
      <c r="E3556" s="1">
        <f>IF(SUMPRODUCT(--ISNUMBER(SEARCH({"ECON_EARNINGSREPORT","ECON_STOCKMARKET"},C3556)))&gt;0,1,0)</f>
        <v>1</v>
      </c>
      <c r="F3556" s="1">
        <f>IF(SUMPRODUCT(--ISNUMBER(SEARCH({"ENV_"},C3556)))&gt;0,1,0)</f>
        <v>0</v>
      </c>
      <c r="G3556" s="1">
        <f>IF(SUMPRODUCT(--ISNUMBER(SEARCH({"DISCRIMINATION","HARASSMENT","HATE_SPEECH","GENDER_VIOLENCE"},C3556)))&gt;0,1,0)</f>
        <v>0</v>
      </c>
      <c r="H3556" s="1">
        <f>IF(SUMPRODUCT(--ISNUMBER(SEARCH({"LEGALIZE","LEGISLATION","TRIAL"},C3556)))&gt;0,1,0)</f>
        <v>0</v>
      </c>
      <c r="I3556" s="1">
        <f>IF(SUMPRODUCT(--ISNUMBER(SEARCH({"LEADER"},C3556)))&gt;0,1,0)</f>
        <v>0</v>
      </c>
      <c r="J3556" t="str">
        <f t="shared" si="220"/>
        <v>2015</v>
      </c>
      <c r="K3556" t="str">
        <f t="shared" si="221"/>
        <v>12</v>
      </c>
      <c r="L3556" t="str">
        <f t="shared" si="222"/>
        <v>02</v>
      </c>
      <c r="M3556" s="2">
        <f t="shared" si="223"/>
        <v>42340.875</v>
      </c>
      <c r="N3556" s="1">
        <f>IF(SUMPRODUCT(--ISNUMBER(SEARCH({"nasdaq.com","bloomberg.com","wsj.com","seekingalpha.com","valuewalk.com","reuters.com","forbes.com","marketwatch.com","investopedia.com","businessinsider.com","analystratings.com"},B3556)))&gt;0,1,0)</f>
        <v>0</v>
      </c>
      <c r="O3556" t="s">
        <v>3935</v>
      </c>
    </row>
    <row r="3557" spans="1:15" x14ac:dyDescent="0.35">
      <c r="A3557">
        <v>1.0025062656641599</v>
      </c>
      <c r="B3557" t="s">
        <v>1480</v>
      </c>
      <c r="C3557" t="s">
        <v>3223</v>
      </c>
      <c r="D3557">
        <v>20150318141500</v>
      </c>
      <c r="E3557" s="1">
        <f>IF(SUMPRODUCT(--ISNUMBER(SEARCH({"ECON_EARNINGSREPORT","ECON_STOCKMARKET"},C3557)))&gt;0,1,0)</f>
        <v>1</v>
      </c>
      <c r="F3557" s="1">
        <f>IF(SUMPRODUCT(--ISNUMBER(SEARCH({"ENV_"},C3557)))&gt;0,1,0)</f>
        <v>1</v>
      </c>
      <c r="G3557" s="1">
        <f>IF(SUMPRODUCT(--ISNUMBER(SEARCH({"DISCRIMINATION","HARASSMENT","HATE_SPEECH","GENDER_VIOLENCE"},C3557)))&gt;0,1,0)</f>
        <v>0</v>
      </c>
      <c r="H3557" s="1">
        <f>IF(SUMPRODUCT(--ISNUMBER(SEARCH({"LEGALIZE","LEGISLATION","TRIAL"},C3557)))&gt;0,1,0)</f>
        <v>0</v>
      </c>
      <c r="I3557" s="1">
        <f>IF(SUMPRODUCT(--ISNUMBER(SEARCH({"LEADER"},C3557)))&gt;0,1,0)</f>
        <v>0</v>
      </c>
      <c r="J3557" t="str">
        <f t="shared" si="220"/>
        <v>2015</v>
      </c>
      <c r="K3557" t="str">
        <f t="shared" si="221"/>
        <v>03</v>
      </c>
      <c r="L3557" t="str">
        <f t="shared" si="222"/>
        <v>18</v>
      </c>
      <c r="M3557" s="2">
        <f t="shared" si="223"/>
        <v>42081.59375</v>
      </c>
      <c r="N3557" s="1">
        <f>IF(SUMPRODUCT(--ISNUMBER(SEARCH({"nasdaq.com","bloomberg.com","wsj.com","seekingalpha.com","valuewalk.com","reuters.com","forbes.com","marketwatch.com","investopedia.com","businessinsider.com","analystratings.com"},B3557)))&gt;0,1,0)</f>
        <v>0</v>
      </c>
      <c r="O3557" t="s">
        <v>3935</v>
      </c>
    </row>
    <row r="3558" spans="1:15" x14ac:dyDescent="0.35">
      <c r="A3558">
        <v>1.47058823529412</v>
      </c>
      <c r="B3558" t="s">
        <v>51</v>
      </c>
      <c r="C3558" t="s">
        <v>3224</v>
      </c>
      <c r="D3558">
        <v>20151220000000</v>
      </c>
      <c r="E3558" s="1">
        <f>IF(SUMPRODUCT(--ISNUMBER(SEARCH({"ECON_EARNINGSREPORT","ECON_STOCKMARKET"},C3558)))&gt;0,1,0)</f>
        <v>1</v>
      </c>
      <c r="F3558" s="1">
        <f>IF(SUMPRODUCT(--ISNUMBER(SEARCH({"ENV_"},C3558)))&gt;0,1,0)</f>
        <v>0</v>
      </c>
      <c r="G3558" s="1">
        <f>IF(SUMPRODUCT(--ISNUMBER(SEARCH({"DISCRIMINATION","HARASSMENT","HATE_SPEECH","GENDER_VIOLENCE"},C3558)))&gt;0,1,0)</f>
        <v>0</v>
      </c>
      <c r="H3558" s="1">
        <f>IF(SUMPRODUCT(--ISNUMBER(SEARCH({"LEGALIZE","LEGISLATION","TRIAL"},C3558)))&gt;0,1,0)</f>
        <v>0</v>
      </c>
      <c r="I3558" s="1">
        <f>IF(SUMPRODUCT(--ISNUMBER(SEARCH({"LEADER"},C3558)))&gt;0,1,0)</f>
        <v>0</v>
      </c>
      <c r="J3558" t="str">
        <f t="shared" si="220"/>
        <v>2015</v>
      </c>
      <c r="K3558" t="str">
        <f t="shared" si="221"/>
        <v>12</v>
      </c>
      <c r="L3558" t="str">
        <f t="shared" si="222"/>
        <v>20</v>
      </c>
      <c r="M3558" s="2">
        <f t="shared" si="223"/>
        <v>42358</v>
      </c>
      <c r="N3558" s="1">
        <f>IF(SUMPRODUCT(--ISNUMBER(SEARCH({"nasdaq.com","bloomberg.com","wsj.com","seekingalpha.com","valuewalk.com","reuters.com","forbes.com","marketwatch.com","investopedia.com","businessinsider.com","analystratings.com"},B3558)))&gt;0,1,0)</f>
        <v>0</v>
      </c>
      <c r="O3558" t="s">
        <v>3935</v>
      </c>
    </row>
    <row r="3559" spans="1:15" x14ac:dyDescent="0.35">
      <c r="A3559">
        <v>-0.316455696202532</v>
      </c>
      <c r="B3559" t="s">
        <v>2080</v>
      </c>
      <c r="C3559" t="s">
        <v>3225</v>
      </c>
      <c r="D3559">
        <v>20160104190000</v>
      </c>
      <c r="E3559" s="1">
        <f>IF(SUMPRODUCT(--ISNUMBER(SEARCH({"ECON_EARNINGSREPORT","ECON_STOCKMARKET"},C3559)))&gt;0,1,0)</f>
        <v>1</v>
      </c>
      <c r="F3559" s="1">
        <f>IF(SUMPRODUCT(--ISNUMBER(SEARCH({"ENV_"},C3559)))&gt;0,1,0)</f>
        <v>0</v>
      </c>
      <c r="G3559" s="1">
        <f>IF(SUMPRODUCT(--ISNUMBER(SEARCH({"DISCRIMINATION","HARASSMENT","HATE_SPEECH","GENDER_VIOLENCE"},C3559)))&gt;0,1,0)</f>
        <v>0</v>
      </c>
      <c r="H3559" s="1">
        <f>IF(SUMPRODUCT(--ISNUMBER(SEARCH({"LEGALIZE","LEGISLATION","TRIAL"},C3559)))&gt;0,1,0)</f>
        <v>0</v>
      </c>
      <c r="I3559" s="1">
        <f>IF(SUMPRODUCT(--ISNUMBER(SEARCH({"LEADER"},C3559)))&gt;0,1,0)</f>
        <v>0</v>
      </c>
      <c r="J3559" t="str">
        <f t="shared" si="220"/>
        <v>2016</v>
      </c>
      <c r="K3559" t="str">
        <f t="shared" si="221"/>
        <v>01</v>
      </c>
      <c r="L3559" t="str">
        <f t="shared" si="222"/>
        <v>04</v>
      </c>
      <c r="M3559" s="2">
        <f t="shared" si="223"/>
        <v>42373.791666666664</v>
      </c>
      <c r="N3559" s="1">
        <f>IF(SUMPRODUCT(--ISNUMBER(SEARCH({"nasdaq.com","bloomberg.com","wsj.com","seekingalpha.com","valuewalk.com","reuters.com","forbes.com","marketwatch.com","investopedia.com","businessinsider.com","analystratings.com"},B3559)))&gt;0,1,0)</f>
        <v>0</v>
      </c>
      <c r="O3559" t="s">
        <v>3935</v>
      </c>
    </row>
    <row r="3560" spans="1:15" x14ac:dyDescent="0.35">
      <c r="A3560">
        <v>0.77021822849807497</v>
      </c>
      <c r="B3560" t="s">
        <v>1554</v>
      </c>
      <c r="C3560" t="s">
        <v>3226</v>
      </c>
      <c r="D3560">
        <v>20151217200000</v>
      </c>
      <c r="E3560" s="1">
        <f>IF(SUMPRODUCT(--ISNUMBER(SEARCH({"ECON_EARNINGSREPORT","ECON_STOCKMARKET"},C3560)))&gt;0,1,0)</f>
        <v>1</v>
      </c>
      <c r="F3560" s="1">
        <f>IF(SUMPRODUCT(--ISNUMBER(SEARCH({"ENV_"},C3560)))&gt;0,1,0)</f>
        <v>0</v>
      </c>
      <c r="G3560" s="1">
        <f>IF(SUMPRODUCT(--ISNUMBER(SEARCH({"DISCRIMINATION","HARASSMENT","HATE_SPEECH","GENDER_VIOLENCE"},C3560)))&gt;0,1,0)</f>
        <v>0</v>
      </c>
      <c r="H3560" s="1">
        <f>IF(SUMPRODUCT(--ISNUMBER(SEARCH({"LEGALIZE","LEGISLATION","TRIAL"},C3560)))&gt;0,1,0)</f>
        <v>1</v>
      </c>
      <c r="I3560" s="1">
        <f>IF(SUMPRODUCT(--ISNUMBER(SEARCH({"LEADER"},C3560)))&gt;0,1,0)</f>
        <v>0</v>
      </c>
      <c r="J3560" t="str">
        <f t="shared" si="220"/>
        <v>2015</v>
      </c>
      <c r="K3560" t="str">
        <f t="shared" si="221"/>
        <v>12</v>
      </c>
      <c r="L3560" t="str">
        <f t="shared" si="222"/>
        <v>17</v>
      </c>
      <c r="M3560" s="2">
        <f t="shared" si="223"/>
        <v>42355.833333333336</v>
      </c>
      <c r="N3560" s="1">
        <f>IF(SUMPRODUCT(--ISNUMBER(SEARCH({"nasdaq.com","bloomberg.com","wsj.com","seekingalpha.com","valuewalk.com","reuters.com","forbes.com","marketwatch.com","investopedia.com","businessinsider.com","analystratings.com"},B3560)))&gt;0,1,0)</f>
        <v>0</v>
      </c>
      <c r="O3560" t="s">
        <v>3935</v>
      </c>
    </row>
    <row r="3561" spans="1:15" x14ac:dyDescent="0.35">
      <c r="A3561">
        <v>1.0638297872340401</v>
      </c>
      <c r="B3561" t="s">
        <v>2080</v>
      </c>
      <c r="C3561" t="s">
        <v>3227</v>
      </c>
      <c r="D3561">
        <v>20151001231500</v>
      </c>
      <c r="E3561" s="1">
        <f>IF(SUMPRODUCT(--ISNUMBER(SEARCH({"ECON_EARNINGSREPORT","ECON_STOCKMARKET"},C3561)))&gt;0,1,0)</f>
        <v>1</v>
      </c>
      <c r="F3561" s="1">
        <f>IF(SUMPRODUCT(--ISNUMBER(SEARCH({"ENV_"},C3561)))&gt;0,1,0)</f>
        <v>0</v>
      </c>
      <c r="G3561" s="1">
        <f>IF(SUMPRODUCT(--ISNUMBER(SEARCH({"DISCRIMINATION","HARASSMENT","HATE_SPEECH","GENDER_VIOLENCE"},C3561)))&gt;0,1,0)</f>
        <v>0</v>
      </c>
      <c r="H3561" s="1">
        <f>IF(SUMPRODUCT(--ISNUMBER(SEARCH({"LEGALIZE","LEGISLATION","TRIAL"},C3561)))&gt;0,1,0)</f>
        <v>0</v>
      </c>
      <c r="I3561" s="1">
        <f>IF(SUMPRODUCT(--ISNUMBER(SEARCH({"LEADER"},C3561)))&gt;0,1,0)</f>
        <v>0</v>
      </c>
      <c r="J3561" t="str">
        <f t="shared" si="220"/>
        <v>2015</v>
      </c>
      <c r="K3561" t="str">
        <f t="shared" si="221"/>
        <v>10</v>
      </c>
      <c r="L3561" t="str">
        <f t="shared" si="222"/>
        <v>01</v>
      </c>
      <c r="M3561" s="2">
        <f t="shared" si="223"/>
        <v>42278.96875</v>
      </c>
      <c r="N3561" s="1">
        <f>IF(SUMPRODUCT(--ISNUMBER(SEARCH({"nasdaq.com","bloomberg.com","wsj.com","seekingalpha.com","valuewalk.com","reuters.com","forbes.com","marketwatch.com","investopedia.com","businessinsider.com","analystratings.com"},B3561)))&gt;0,1,0)</f>
        <v>0</v>
      </c>
      <c r="O3561" t="s">
        <v>3935</v>
      </c>
    </row>
    <row r="3562" spans="1:15" x14ac:dyDescent="0.35">
      <c r="A3562">
        <v>-2.8571428571428599</v>
      </c>
      <c r="B3562" t="s">
        <v>76</v>
      </c>
      <c r="C3562" t="s">
        <v>3228</v>
      </c>
      <c r="D3562">
        <v>20160524160000</v>
      </c>
      <c r="E3562" s="1">
        <f>IF(SUMPRODUCT(--ISNUMBER(SEARCH({"ECON_EARNINGSREPORT","ECON_STOCKMARKET"},C3562)))&gt;0,1,0)</f>
        <v>1</v>
      </c>
      <c r="F3562" s="1">
        <f>IF(SUMPRODUCT(--ISNUMBER(SEARCH({"ENV_"},C3562)))&gt;0,1,0)</f>
        <v>0</v>
      </c>
      <c r="G3562" s="1">
        <f>IF(SUMPRODUCT(--ISNUMBER(SEARCH({"DISCRIMINATION","HARASSMENT","HATE_SPEECH","GENDER_VIOLENCE"},C3562)))&gt;0,1,0)</f>
        <v>0</v>
      </c>
      <c r="H3562" s="1">
        <f>IF(SUMPRODUCT(--ISNUMBER(SEARCH({"LEGALIZE","LEGISLATION","TRIAL"},C3562)))&gt;0,1,0)</f>
        <v>0</v>
      </c>
      <c r="I3562" s="1">
        <f>IF(SUMPRODUCT(--ISNUMBER(SEARCH({"LEADER"},C3562)))&gt;0,1,0)</f>
        <v>0</v>
      </c>
      <c r="J3562" t="str">
        <f t="shared" si="220"/>
        <v>2016</v>
      </c>
      <c r="K3562" t="str">
        <f t="shared" si="221"/>
        <v>05</v>
      </c>
      <c r="L3562" t="str">
        <f t="shared" si="222"/>
        <v>24</v>
      </c>
      <c r="M3562" s="2">
        <f t="shared" si="223"/>
        <v>42514.666666666664</v>
      </c>
      <c r="N3562" s="1">
        <f>IF(SUMPRODUCT(--ISNUMBER(SEARCH({"nasdaq.com","bloomberg.com","wsj.com","seekingalpha.com","valuewalk.com","reuters.com","forbes.com","marketwatch.com","investopedia.com","businessinsider.com","analystratings.com"},B3562)))&gt;0,1,0)</f>
        <v>0</v>
      </c>
      <c r="O3562" t="s">
        <v>3935</v>
      </c>
    </row>
    <row r="3563" spans="1:15" x14ac:dyDescent="0.35">
      <c r="A3563">
        <v>1.2903225806451599</v>
      </c>
      <c r="B3563" t="s">
        <v>1660</v>
      </c>
      <c r="C3563" t="s">
        <v>1648</v>
      </c>
      <c r="D3563">
        <v>20150729090000</v>
      </c>
      <c r="E3563" s="1">
        <f>IF(SUMPRODUCT(--ISNUMBER(SEARCH({"ECON_EARNINGSREPORT","ECON_STOCKMARKET"},C3563)))&gt;0,1,0)</f>
        <v>0</v>
      </c>
      <c r="F3563" s="1">
        <f>IF(SUMPRODUCT(--ISNUMBER(SEARCH({"ENV_"},C3563)))&gt;0,1,0)</f>
        <v>0</v>
      </c>
      <c r="G3563" s="1">
        <f>IF(SUMPRODUCT(--ISNUMBER(SEARCH({"DISCRIMINATION","HARASSMENT","HATE_SPEECH","GENDER_VIOLENCE"},C3563)))&gt;0,1,0)</f>
        <v>0</v>
      </c>
      <c r="H3563" s="1">
        <f>IF(SUMPRODUCT(--ISNUMBER(SEARCH({"LEGALIZE","LEGISLATION","TRIAL"},C3563)))&gt;0,1,0)</f>
        <v>0</v>
      </c>
      <c r="I3563" s="1">
        <f>IF(SUMPRODUCT(--ISNUMBER(SEARCH({"LEADER"},C3563)))&gt;0,1,0)</f>
        <v>1</v>
      </c>
      <c r="J3563" t="str">
        <f t="shared" si="220"/>
        <v>2015</v>
      </c>
      <c r="K3563" t="str">
        <f t="shared" si="221"/>
        <v>07</v>
      </c>
      <c r="L3563" t="str">
        <f t="shared" si="222"/>
        <v>29</v>
      </c>
      <c r="M3563" s="2">
        <f t="shared" si="223"/>
        <v>42214.375</v>
      </c>
      <c r="N3563" s="1">
        <f>IF(SUMPRODUCT(--ISNUMBER(SEARCH({"nasdaq.com","bloomberg.com","wsj.com","seekingalpha.com","valuewalk.com","reuters.com","forbes.com","marketwatch.com","investopedia.com","businessinsider.com","analystratings.com"},B3563)))&gt;0,1,0)</f>
        <v>0</v>
      </c>
      <c r="O3563" t="s">
        <v>3935</v>
      </c>
    </row>
    <row r="3564" spans="1:15" x14ac:dyDescent="0.35">
      <c r="A3564">
        <v>0.63424947145877297</v>
      </c>
      <c r="B3564" t="s">
        <v>51</v>
      </c>
      <c r="C3564" t="s">
        <v>3229</v>
      </c>
      <c r="D3564">
        <v>20151218163000</v>
      </c>
      <c r="E3564" s="1">
        <f>IF(SUMPRODUCT(--ISNUMBER(SEARCH({"ECON_EARNINGSREPORT","ECON_STOCKMARKET"},C3564)))&gt;0,1,0)</f>
        <v>1</v>
      </c>
      <c r="F3564" s="1">
        <f>IF(SUMPRODUCT(--ISNUMBER(SEARCH({"ENV_"},C3564)))&gt;0,1,0)</f>
        <v>0</v>
      </c>
      <c r="G3564" s="1">
        <f>IF(SUMPRODUCT(--ISNUMBER(SEARCH({"DISCRIMINATION","HARASSMENT","HATE_SPEECH","GENDER_VIOLENCE"},C3564)))&gt;0,1,0)</f>
        <v>0</v>
      </c>
      <c r="H3564" s="1">
        <f>IF(SUMPRODUCT(--ISNUMBER(SEARCH({"LEGALIZE","LEGISLATION","TRIAL"},C3564)))&gt;0,1,0)</f>
        <v>0</v>
      </c>
      <c r="I3564" s="1">
        <f>IF(SUMPRODUCT(--ISNUMBER(SEARCH({"LEADER"},C3564)))&gt;0,1,0)</f>
        <v>0</v>
      </c>
      <c r="J3564" t="str">
        <f t="shared" si="220"/>
        <v>2015</v>
      </c>
      <c r="K3564" t="str">
        <f t="shared" si="221"/>
        <v>12</v>
      </c>
      <c r="L3564" t="str">
        <f t="shared" si="222"/>
        <v>18</v>
      </c>
      <c r="M3564" s="2">
        <f t="shared" si="223"/>
        <v>42356.6875</v>
      </c>
      <c r="N3564" s="1">
        <f>IF(SUMPRODUCT(--ISNUMBER(SEARCH({"nasdaq.com","bloomberg.com","wsj.com","seekingalpha.com","valuewalk.com","reuters.com","forbes.com","marketwatch.com","investopedia.com","businessinsider.com","analystratings.com"},B3564)))&gt;0,1,0)</f>
        <v>0</v>
      </c>
      <c r="O3564" t="s">
        <v>3935</v>
      </c>
    </row>
    <row r="3565" spans="1:15" x14ac:dyDescent="0.35">
      <c r="A3565">
        <v>2.7027027027027</v>
      </c>
      <c r="B3565" t="s">
        <v>51</v>
      </c>
      <c r="C3565" t="s">
        <v>3230</v>
      </c>
      <c r="D3565">
        <v>20151127014500</v>
      </c>
      <c r="E3565" s="1">
        <f>IF(SUMPRODUCT(--ISNUMBER(SEARCH({"ECON_EARNINGSREPORT","ECON_STOCKMARKET"},C3565)))&gt;0,1,0)</f>
        <v>1</v>
      </c>
      <c r="F3565" s="1">
        <f>IF(SUMPRODUCT(--ISNUMBER(SEARCH({"ENV_"},C3565)))&gt;0,1,0)</f>
        <v>0</v>
      </c>
      <c r="G3565" s="1">
        <f>IF(SUMPRODUCT(--ISNUMBER(SEARCH({"DISCRIMINATION","HARASSMENT","HATE_SPEECH","GENDER_VIOLENCE"},C3565)))&gt;0,1,0)</f>
        <v>0</v>
      </c>
      <c r="H3565" s="1">
        <f>IF(SUMPRODUCT(--ISNUMBER(SEARCH({"LEGALIZE","LEGISLATION","TRIAL"},C3565)))&gt;0,1,0)</f>
        <v>0</v>
      </c>
      <c r="I3565" s="1">
        <f>IF(SUMPRODUCT(--ISNUMBER(SEARCH({"LEADER"},C3565)))&gt;0,1,0)</f>
        <v>0</v>
      </c>
      <c r="J3565" t="str">
        <f t="shared" si="220"/>
        <v>2015</v>
      </c>
      <c r="K3565" t="str">
        <f t="shared" si="221"/>
        <v>11</v>
      </c>
      <c r="L3565" t="str">
        <f t="shared" si="222"/>
        <v>27</v>
      </c>
      <c r="M3565" s="2">
        <f t="shared" si="223"/>
        <v>42335.072916666664</v>
      </c>
      <c r="N3565" s="1">
        <f>IF(SUMPRODUCT(--ISNUMBER(SEARCH({"nasdaq.com","bloomberg.com","wsj.com","seekingalpha.com","valuewalk.com","reuters.com","forbes.com","marketwatch.com","investopedia.com","businessinsider.com","analystratings.com"},B3565)))&gt;0,1,0)</f>
        <v>0</v>
      </c>
      <c r="O3565" t="s">
        <v>3935</v>
      </c>
    </row>
    <row r="3566" spans="1:15" x14ac:dyDescent="0.35">
      <c r="A3566">
        <v>0</v>
      </c>
      <c r="B3566" t="s">
        <v>1538</v>
      </c>
      <c r="C3566" t="s">
        <v>3231</v>
      </c>
      <c r="D3566">
        <v>20150305144500</v>
      </c>
      <c r="E3566" s="1">
        <f>IF(SUMPRODUCT(--ISNUMBER(SEARCH({"ECON_EARNINGSREPORT","ECON_STOCKMARKET"},C3566)))&gt;0,1,0)</f>
        <v>1</v>
      </c>
      <c r="F3566" s="1">
        <f>IF(SUMPRODUCT(--ISNUMBER(SEARCH({"ENV_"},C3566)))&gt;0,1,0)</f>
        <v>0</v>
      </c>
      <c r="G3566" s="1">
        <f>IF(SUMPRODUCT(--ISNUMBER(SEARCH({"DISCRIMINATION","HARASSMENT","HATE_SPEECH","GENDER_VIOLENCE"},C3566)))&gt;0,1,0)</f>
        <v>0</v>
      </c>
      <c r="H3566" s="1">
        <f>IF(SUMPRODUCT(--ISNUMBER(SEARCH({"LEGALIZE","LEGISLATION","TRIAL"},C3566)))&gt;0,1,0)</f>
        <v>0</v>
      </c>
      <c r="I3566" s="1">
        <f>IF(SUMPRODUCT(--ISNUMBER(SEARCH({"LEADER"},C3566)))&gt;0,1,0)</f>
        <v>1</v>
      </c>
      <c r="J3566" t="str">
        <f t="shared" si="220"/>
        <v>2015</v>
      </c>
      <c r="K3566" t="str">
        <f t="shared" si="221"/>
        <v>03</v>
      </c>
      <c r="L3566" t="str">
        <f t="shared" si="222"/>
        <v>05</v>
      </c>
      <c r="M3566" s="2">
        <f t="shared" si="223"/>
        <v>42068.614583333336</v>
      </c>
      <c r="N3566" s="1">
        <f>IF(SUMPRODUCT(--ISNUMBER(SEARCH({"nasdaq.com","bloomberg.com","wsj.com","seekingalpha.com","valuewalk.com","reuters.com","forbes.com","marketwatch.com","investopedia.com","businessinsider.com","analystratings.com"},B3566)))&gt;0,1,0)</f>
        <v>0</v>
      </c>
      <c r="O3566" t="s">
        <v>3935</v>
      </c>
    </row>
    <row r="3567" spans="1:15" x14ac:dyDescent="0.35">
      <c r="A3567">
        <v>-2.1226415094339601</v>
      </c>
      <c r="B3567" t="s">
        <v>31</v>
      </c>
      <c r="C3567" t="s">
        <v>3232</v>
      </c>
      <c r="D3567">
        <v>20151001204500</v>
      </c>
      <c r="E3567" s="1">
        <f>IF(SUMPRODUCT(--ISNUMBER(SEARCH({"ECON_EARNINGSREPORT","ECON_STOCKMARKET"},C3567)))&gt;0,1,0)</f>
        <v>0</v>
      </c>
      <c r="F3567" s="1">
        <f>IF(SUMPRODUCT(--ISNUMBER(SEARCH({"ENV_"},C3567)))&gt;0,1,0)</f>
        <v>0</v>
      </c>
      <c r="G3567" s="1">
        <f>IF(SUMPRODUCT(--ISNUMBER(SEARCH({"DISCRIMINATION","HARASSMENT","HATE_SPEECH","GENDER_VIOLENCE"},C3567)))&gt;0,1,0)</f>
        <v>0</v>
      </c>
      <c r="H3567" s="1">
        <f>IF(SUMPRODUCT(--ISNUMBER(SEARCH({"LEGALIZE","LEGISLATION","TRIAL"},C3567)))&gt;0,1,0)</f>
        <v>0</v>
      </c>
      <c r="I3567" s="1">
        <f>IF(SUMPRODUCT(--ISNUMBER(SEARCH({"LEADER"},C3567)))&gt;0,1,0)</f>
        <v>0</v>
      </c>
      <c r="J3567" t="str">
        <f t="shared" si="220"/>
        <v>2015</v>
      </c>
      <c r="K3567" t="str">
        <f t="shared" si="221"/>
        <v>10</v>
      </c>
      <c r="L3567" t="str">
        <f t="shared" si="222"/>
        <v>01</v>
      </c>
      <c r="M3567" s="2">
        <f t="shared" si="223"/>
        <v>42278.864583333336</v>
      </c>
      <c r="N3567" s="1">
        <f>IF(SUMPRODUCT(--ISNUMBER(SEARCH({"nasdaq.com","bloomberg.com","wsj.com","seekingalpha.com","valuewalk.com","reuters.com","forbes.com","marketwatch.com","investopedia.com","businessinsider.com","analystratings.com"},B3567)))&gt;0,1,0)</f>
        <v>0</v>
      </c>
      <c r="O3567" t="s">
        <v>3935</v>
      </c>
    </row>
    <row r="3568" spans="1:15" x14ac:dyDescent="0.35">
      <c r="A3568">
        <v>1.59151193633952</v>
      </c>
      <c r="B3568" t="s">
        <v>44</v>
      </c>
      <c r="C3568" t="s">
        <v>3233</v>
      </c>
      <c r="D3568">
        <v>20150803200000</v>
      </c>
      <c r="E3568" s="1">
        <f>IF(SUMPRODUCT(--ISNUMBER(SEARCH({"ECON_EARNINGSREPORT","ECON_STOCKMARKET"},C3568)))&gt;0,1,0)</f>
        <v>1</v>
      </c>
      <c r="F3568" s="1">
        <f>IF(SUMPRODUCT(--ISNUMBER(SEARCH({"ENV_"},C3568)))&gt;0,1,0)</f>
        <v>0</v>
      </c>
      <c r="G3568" s="1">
        <f>IF(SUMPRODUCT(--ISNUMBER(SEARCH({"DISCRIMINATION","HARASSMENT","HATE_SPEECH","GENDER_VIOLENCE"},C3568)))&gt;0,1,0)</f>
        <v>0</v>
      </c>
      <c r="H3568" s="1">
        <f>IF(SUMPRODUCT(--ISNUMBER(SEARCH({"LEGALIZE","LEGISLATION","TRIAL"},C3568)))&gt;0,1,0)</f>
        <v>0</v>
      </c>
      <c r="I3568" s="1">
        <f>IF(SUMPRODUCT(--ISNUMBER(SEARCH({"LEADER"},C3568)))&gt;0,1,0)</f>
        <v>0</v>
      </c>
      <c r="J3568" t="str">
        <f t="shared" si="220"/>
        <v>2015</v>
      </c>
      <c r="K3568" t="str">
        <f t="shared" si="221"/>
        <v>08</v>
      </c>
      <c r="L3568" t="str">
        <f t="shared" si="222"/>
        <v>03</v>
      </c>
      <c r="M3568" s="2">
        <f t="shared" si="223"/>
        <v>42219.833333333336</v>
      </c>
      <c r="N3568" s="1">
        <f>IF(SUMPRODUCT(--ISNUMBER(SEARCH({"nasdaq.com","bloomberg.com","wsj.com","seekingalpha.com","valuewalk.com","reuters.com","forbes.com","marketwatch.com","investopedia.com","businessinsider.com","analystratings.com"},B3568)))&gt;0,1,0)</f>
        <v>0</v>
      </c>
      <c r="O3568" t="s">
        <v>3935</v>
      </c>
    </row>
    <row r="3569" spans="1:15" x14ac:dyDescent="0.35">
      <c r="A3569">
        <v>3.4482758620689702</v>
      </c>
      <c r="B3569" t="s">
        <v>85</v>
      </c>
      <c r="C3569" t="s">
        <v>3234</v>
      </c>
      <c r="D3569">
        <v>20151009133000</v>
      </c>
      <c r="E3569" s="1">
        <f>IF(SUMPRODUCT(--ISNUMBER(SEARCH({"ECON_EARNINGSREPORT","ECON_STOCKMARKET"},C3569)))&gt;0,1,0)</f>
        <v>1</v>
      </c>
      <c r="F3569" s="1">
        <f>IF(SUMPRODUCT(--ISNUMBER(SEARCH({"ENV_"},C3569)))&gt;0,1,0)</f>
        <v>0</v>
      </c>
      <c r="G3569" s="1">
        <f>IF(SUMPRODUCT(--ISNUMBER(SEARCH({"DISCRIMINATION","HARASSMENT","HATE_SPEECH","GENDER_VIOLENCE"},C3569)))&gt;0,1,0)</f>
        <v>0</v>
      </c>
      <c r="H3569" s="1">
        <f>IF(SUMPRODUCT(--ISNUMBER(SEARCH({"LEGALIZE","LEGISLATION","TRIAL"},C3569)))&gt;0,1,0)</f>
        <v>0</v>
      </c>
      <c r="I3569" s="1">
        <f>IF(SUMPRODUCT(--ISNUMBER(SEARCH({"LEADER"},C3569)))&gt;0,1,0)</f>
        <v>0</v>
      </c>
      <c r="J3569" t="str">
        <f t="shared" si="220"/>
        <v>2015</v>
      </c>
      <c r="K3569" t="str">
        <f t="shared" si="221"/>
        <v>10</v>
      </c>
      <c r="L3569" t="str">
        <f t="shared" si="222"/>
        <v>09</v>
      </c>
      <c r="M3569" s="2">
        <f t="shared" si="223"/>
        <v>42286.5625</v>
      </c>
      <c r="N3569" s="1">
        <f>IF(SUMPRODUCT(--ISNUMBER(SEARCH({"nasdaq.com","bloomberg.com","wsj.com","seekingalpha.com","valuewalk.com","reuters.com","forbes.com","marketwatch.com","investopedia.com","businessinsider.com","analystratings.com"},B3569)))&gt;0,1,0)</f>
        <v>0</v>
      </c>
      <c r="O3569" t="s">
        <v>3935</v>
      </c>
    </row>
    <row r="3570" spans="1:15" x14ac:dyDescent="0.35">
      <c r="A3570">
        <v>-3.28125</v>
      </c>
      <c r="B3570" t="s">
        <v>3235</v>
      </c>
      <c r="C3570" t="s">
        <v>3236</v>
      </c>
      <c r="D3570">
        <v>20150717204500</v>
      </c>
      <c r="E3570" s="1">
        <f>IF(SUMPRODUCT(--ISNUMBER(SEARCH({"ECON_EARNINGSREPORT","ECON_STOCKMARKET"},C3570)))&gt;0,1,0)</f>
        <v>0</v>
      </c>
      <c r="F3570" s="1">
        <f>IF(SUMPRODUCT(--ISNUMBER(SEARCH({"ENV_"},C3570)))&gt;0,1,0)</f>
        <v>0</v>
      </c>
      <c r="G3570" s="1">
        <f>IF(SUMPRODUCT(--ISNUMBER(SEARCH({"DISCRIMINATION","HARASSMENT","HATE_SPEECH","GENDER_VIOLENCE"},C3570)))&gt;0,1,0)</f>
        <v>0</v>
      </c>
      <c r="H3570" s="1">
        <f>IF(SUMPRODUCT(--ISNUMBER(SEARCH({"LEGALIZE","LEGISLATION","TRIAL"},C3570)))&gt;0,1,0)</f>
        <v>1</v>
      </c>
      <c r="I3570" s="1">
        <f>IF(SUMPRODUCT(--ISNUMBER(SEARCH({"LEADER"},C3570)))&gt;0,1,0)</f>
        <v>0</v>
      </c>
      <c r="J3570" t="str">
        <f t="shared" si="220"/>
        <v>2015</v>
      </c>
      <c r="K3570" t="str">
        <f t="shared" si="221"/>
        <v>07</v>
      </c>
      <c r="L3570" t="str">
        <f t="shared" si="222"/>
        <v>17</v>
      </c>
      <c r="M3570" s="2">
        <f t="shared" si="223"/>
        <v>42202.864583333336</v>
      </c>
      <c r="N3570" s="1">
        <f>IF(SUMPRODUCT(--ISNUMBER(SEARCH({"nasdaq.com","bloomberg.com","wsj.com","seekingalpha.com","valuewalk.com","reuters.com","forbes.com","marketwatch.com","investopedia.com","businessinsider.com","analystratings.com"},B3570)))&gt;0,1,0)</f>
        <v>0</v>
      </c>
      <c r="O3570" t="s">
        <v>3935</v>
      </c>
    </row>
    <row r="3571" spans="1:15" x14ac:dyDescent="0.35">
      <c r="A3571">
        <v>1.66358595194085</v>
      </c>
      <c r="B3571" t="s">
        <v>3237</v>
      </c>
      <c r="C3571" t="s">
        <v>2976</v>
      </c>
      <c r="D3571">
        <v>20150811031500</v>
      </c>
      <c r="E3571" s="1">
        <f>IF(SUMPRODUCT(--ISNUMBER(SEARCH({"ECON_EARNINGSREPORT","ECON_STOCKMARKET"},C3571)))&gt;0,1,0)</f>
        <v>0</v>
      </c>
      <c r="F3571" s="1">
        <f>IF(SUMPRODUCT(--ISNUMBER(SEARCH({"ENV_"},C3571)))&gt;0,1,0)</f>
        <v>0</v>
      </c>
      <c r="G3571" s="1">
        <f>IF(SUMPRODUCT(--ISNUMBER(SEARCH({"DISCRIMINATION","HARASSMENT","HATE_SPEECH","GENDER_VIOLENCE"},C3571)))&gt;0,1,0)</f>
        <v>0</v>
      </c>
      <c r="H3571" s="1">
        <f>IF(SUMPRODUCT(--ISNUMBER(SEARCH({"LEGALIZE","LEGISLATION","TRIAL"},C3571)))&gt;0,1,0)</f>
        <v>1</v>
      </c>
      <c r="I3571" s="1">
        <f>IF(SUMPRODUCT(--ISNUMBER(SEARCH({"LEADER"},C3571)))&gt;0,1,0)</f>
        <v>1</v>
      </c>
      <c r="J3571" t="str">
        <f t="shared" si="220"/>
        <v>2015</v>
      </c>
      <c r="K3571" t="str">
        <f t="shared" si="221"/>
        <v>08</v>
      </c>
      <c r="L3571" t="str">
        <f t="shared" si="222"/>
        <v>11</v>
      </c>
      <c r="M3571" s="2">
        <f t="shared" si="223"/>
        <v>42227.135416666664</v>
      </c>
      <c r="N3571" s="1">
        <f>IF(SUMPRODUCT(--ISNUMBER(SEARCH({"nasdaq.com","bloomberg.com","wsj.com","seekingalpha.com","valuewalk.com","reuters.com","forbes.com","marketwatch.com","investopedia.com","businessinsider.com","analystratings.com"},B3571)))&gt;0,1,0)</f>
        <v>0</v>
      </c>
      <c r="O3571" t="s">
        <v>3935</v>
      </c>
    </row>
    <row r="3572" spans="1:15" x14ac:dyDescent="0.35">
      <c r="A3572">
        <v>-0.53191489361702105</v>
      </c>
      <c r="B3572" t="s">
        <v>457</v>
      </c>
      <c r="C3572" t="s">
        <v>2926</v>
      </c>
      <c r="D3572">
        <v>20150428050000</v>
      </c>
      <c r="E3572" s="1">
        <f>IF(SUMPRODUCT(--ISNUMBER(SEARCH({"ECON_EARNINGSREPORT","ECON_STOCKMARKET"},C3572)))&gt;0,1,0)</f>
        <v>0</v>
      </c>
      <c r="F3572" s="1">
        <f>IF(SUMPRODUCT(--ISNUMBER(SEARCH({"ENV_"},C3572)))&gt;0,1,0)</f>
        <v>0</v>
      </c>
      <c r="G3572" s="1">
        <f>IF(SUMPRODUCT(--ISNUMBER(SEARCH({"DISCRIMINATION","HARASSMENT","HATE_SPEECH","GENDER_VIOLENCE"},C3572)))&gt;0,1,0)</f>
        <v>0</v>
      </c>
      <c r="H3572" s="1">
        <f>IF(SUMPRODUCT(--ISNUMBER(SEARCH({"LEGALIZE","LEGISLATION","TRIAL"},C3572)))&gt;0,1,0)</f>
        <v>1</v>
      </c>
      <c r="I3572" s="1">
        <f>IF(SUMPRODUCT(--ISNUMBER(SEARCH({"LEADER"},C3572)))&gt;0,1,0)</f>
        <v>0</v>
      </c>
      <c r="J3572" t="str">
        <f t="shared" si="220"/>
        <v>2015</v>
      </c>
      <c r="K3572" t="str">
        <f t="shared" si="221"/>
        <v>04</v>
      </c>
      <c r="L3572" t="str">
        <f t="shared" si="222"/>
        <v>28</v>
      </c>
      <c r="M3572" s="2">
        <f t="shared" si="223"/>
        <v>42122.208333333336</v>
      </c>
      <c r="N3572" s="1">
        <f>IF(SUMPRODUCT(--ISNUMBER(SEARCH({"nasdaq.com","bloomberg.com","wsj.com","seekingalpha.com","valuewalk.com","reuters.com","forbes.com","marketwatch.com","investopedia.com","businessinsider.com","analystratings.com"},B3572)))&gt;0,1,0)</f>
        <v>0</v>
      </c>
      <c r="O3572" t="s">
        <v>3935</v>
      </c>
    </row>
    <row r="3573" spans="1:15" x14ac:dyDescent="0.35">
      <c r="A3573">
        <v>-0.211565585331453</v>
      </c>
      <c r="B3573" t="s">
        <v>71</v>
      </c>
      <c r="C3573" t="s">
        <v>3238</v>
      </c>
      <c r="D3573">
        <v>20150717173000</v>
      </c>
      <c r="E3573" s="1">
        <f>IF(SUMPRODUCT(--ISNUMBER(SEARCH({"ECON_EARNINGSREPORT","ECON_STOCKMARKET"},C3573)))&gt;0,1,0)</f>
        <v>0</v>
      </c>
      <c r="F3573" s="1">
        <f>IF(SUMPRODUCT(--ISNUMBER(SEARCH({"ENV_"},C3573)))&gt;0,1,0)</f>
        <v>0</v>
      </c>
      <c r="G3573" s="1">
        <f>IF(SUMPRODUCT(--ISNUMBER(SEARCH({"DISCRIMINATION","HARASSMENT","HATE_SPEECH","GENDER_VIOLENCE"},C3573)))&gt;0,1,0)</f>
        <v>0</v>
      </c>
      <c r="H3573" s="1">
        <f>IF(SUMPRODUCT(--ISNUMBER(SEARCH({"LEGALIZE","LEGISLATION","TRIAL"},C3573)))&gt;0,1,0)</f>
        <v>0</v>
      </c>
      <c r="I3573" s="1">
        <f>IF(SUMPRODUCT(--ISNUMBER(SEARCH({"LEADER"},C3573)))&gt;0,1,0)</f>
        <v>0</v>
      </c>
      <c r="J3573" t="str">
        <f t="shared" si="220"/>
        <v>2015</v>
      </c>
      <c r="K3573" t="str">
        <f t="shared" si="221"/>
        <v>07</v>
      </c>
      <c r="L3573" t="str">
        <f t="shared" si="222"/>
        <v>17</v>
      </c>
      <c r="M3573" s="2">
        <f t="shared" si="223"/>
        <v>42202.729166666664</v>
      </c>
      <c r="N3573" s="1">
        <f>IF(SUMPRODUCT(--ISNUMBER(SEARCH({"nasdaq.com","bloomberg.com","wsj.com","seekingalpha.com","valuewalk.com","reuters.com","forbes.com","marketwatch.com","investopedia.com","businessinsider.com","analystratings.com"},B3573)))&gt;0,1,0)</f>
        <v>1</v>
      </c>
      <c r="O3573" t="s">
        <v>3935</v>
      </c>
    </row>
    <row r="3574" spans="1:15" x14ac:dyDescent="0.35">
      <c r="A3574">
        <v>-0.39682539682539703</v>
      </c>
      <c r="B3574" t="s">
        <v>1480</v>
      </c>
      <c r="C3574" t="s">
        <v>3239</v>
      </c>
      <c r="D3574">
        <v>20150805163000</v>
      </c>
      <c r="E3574" s="1">
        <f>IF(SUMPRODUCT(--ISNUMBER(SEARCH({"ECON_EARNINGSREPORT","ECON_STOCKMARKET"},C3574)))&gt;0,1,0)</f>
        <v>1</v>
      </c>
      <c r="F3574" s="1">
        <f>IF(SUMPRODUCT(--ISNUMBER(SEARCH({"ENV_"},C3574)))&gt;0,1,0)</f>
        <v>0</v>
      </c>
      <c r="G3574" s="1">
        <f>IF(SUMPRODUCT(--ISNUMBER(SEARCH({"DISCRIMINATION","HARASSMENT","HATE_SPEECH","GENDER_VIOLENCE"},C3574)))&gt;0,1,0)</f>
        <v>0</v>
      </c>
      <c r="H3574" s="1">
        <f>IF(SUMPRODUCT(--ISNUMBER(SEARCH({"LEGALIZE","LEGISLATION","TRIAL"},C3574)))&gt;0,1,0)</f>
        <v>1</v>
      </c>
      <c r="I3574" s="1">
        <f>IF(SUMPRODUCT(--ISNUMBER(SEARCH({"LEADER"},C3574)))&gt;0,1,0)</f>
        <v>0</v>
      </c>
      <c r="J3574" t="str">
        <f t="shared" si="220"/>
        <v>2015</v>
      </c>
      <c r="K3574" t="str">
        <f t="shared" si="221"/>
        <v>08</v>
      </c>
      <c r="L3574" t="str">
        <f t="shared" si="222"/>
        <v>05</v>
      </c>
      <c r="M3574" s="2">
        <f t="shared" si="223"/>
        <v>42221.6875</v>
      </c>
      <c r="N3574" s="1">
        <f>IF(SUMPRODUCT(--ISNUMBER(SEARCH({"nasdaq.com","bloomberg.com","wsj.com","seekingalpha.com","valuewalk.com","reuters.com","forbes.com","marketwatch.com","investopedia.com","businessinsider.com","analystratings.com"},B3574)))&gt;0,1,0)</f>
        <v>0</v>
      </c>
      <c r="O3574" t="s">
        <v>3935</v>
      </c>
    </row>
    <row r="3575" spans="1:15" x14ac:dyDescent="0.35">
      <c r="A3575">
        <v>1.3114754098360699</v>
      </c>
      <c r="B3575" t="s">
        <v>98</v>
      </c>
      <c r="C3575" t="s">
        <v>3133</v>
      </c>
      <c r="D3575">
        <v>20151214161500</v>
      </c>
      <c r="E3575" s="1">
        <f>IF(SUMPRODUCT(--ISNUMBER(SEARCH({"ECON_EARNINGSREPORT","ECON_STOCKMARKET"},C3575)))&gt;0,1,0)</f>
        <v>1</v>
      </c>
      <c r="F3575" s="1">
        <f>IF(SUMPRODUCT(--ISNUMBER(SEARCH({"ENV_"},C3575)))&gt;0,1,0)</f>
        <v>0</v>
      </c>
      <c r="G3575" s="1">
        <f>IF(SUMPRODUCT(--ISNUMBER(SEARCH({"DISCRIMINATION","HARASSMENT","HATE_SPEECH","GENDER_VIOLENCE"},C3575)))&gt;0,1,0)</f>
        <v>0</v>
      </c>
      <c r="H3575" s="1">
        <f>IF(SUMPRODUCT(--ISNUMBER(SEARCH({"LEGALIZE","LEGISLATION","TRIAL"},C3575)))&gt;0,1,0)</f>
        <v>0</v>
      </c>
      <c r="I3575" s="1">
        <f>IF(SUMPRODUCT(--ISNUMBER(SEARCH({"LEADER"},C3575)))&gt;0,1,0)</f>
        <v>0</v>
      </c>
      <c r="J3575" t="str">
        <f t="shared" si="220"/>
        <v>2015</v>
      </c>
      <c r="K3575" t="str">
        <f t="shared" si="221"/>
        <v>12</v>
      </c>
      <c r="L3575" t="str">
        <f t="shared" si="222"/>
        <v>14</v>
      </c>
      <c r="M3575" s="2">
        <f t="shared" si="223"/>
        <v>42352.677083333336</v>
      </c>
      <c r="N3575" s="1">
        <f>IF(SUMPRODUCT(--ISNUMBER(SEARCH({"nasdaq.com","bloomberg.com","wsj.com","seekingalpha.com","valuewalk.com","reuters.com","forbes.com","marketwatch.com","investopedia.com","businessinsider.com","analystratings.com"},B3575)))&gt;0,1,0)</f>
        <v>0</v>
      </c>
      <c r="O3575" t="s">
        <v>3935</v>
      </c>
    </row>
    <row r="3576" spans="1:15" x14ac:dyDescent="0.35">
      <c r="A3576">
        <v>0.36297640653357499</v>
      </c>
      <c r="B3576" t="s">
        <v>1498</v>
      </c>
      <c r="C3576" t="s">
        <v>3240</v>
      </c>
      <c r="D3576">
        <v>20150714171500</v>
      </c>
      <c r="E3576" s="1">
        <f>IF(SUMPRODUCT(--ISNUMBER(SEARCH({"ECON_EARNINGSREPORT","ECON_STOCKMARKET"},C3576)))&gt;0,1,0)</f>
        <v>1</v>
      </c>
      <c r="F3576" s="1">
        <f>IF(SUMPRODUCT(--ISNUMBER(SEARCH({"ENV_"},C3576)))&gt;0,1,0)</f>
        <v>0</v>
      </c>
      <c r="G3576" s="1">
        <f>IF(SUMPRODUCT(--ISNUMBER(SEARCH({"DISCRIMINATION","HARASSMENT","HATE_SPEECH","GENDER_VIOLENCE"},C3576)))&gt;0,1,0)</f>
        <v>0</v>
      </c>
      <c r="H3576" s="1">
        <f>IF(SUMPRODUCT(--ISNUMBER(SEARCH({"LEGALIZE","LEGISLATION","TRIAL"},C3576)))&gt;0,1,0)</f>
        <v>0</v>
      </c>
      <c r="I3576" s="1">
        <f>IF(SUMPRODUCT(--ISNUMBER(SEARCH({"LEADER"},C3576)))&gt;0,1,0)</f>
        <v>1</v>
      </c>
      <c r="J3576" t="str">
        <f t="shared" si="220"/>
        <v>2015</v>
      </c>
      <c r="K3576" t="str">
        <f t="shared" si="221"/>
        <v>07</v>
      </c>
      <c r="L3576" t="str">
        <f t="shared" si="222"/>
        <v>14</v>
      </c>
      <c r="M3576" s="2">
        <f t="shared" si="223"/>
        <v>42199.71875</v>
      </c>
      <c r="N3576" s="1">
        <f>IF(SUMPRODUCT(--ISNUMBER(SEARCH({"nasdaq.com","bloomberg.com","wsj.com","seekingalpha.com","valuewalk.com","reuters.com","forbes.com","marketwatch.com","investopedia.com","businessinsider.com","analystratings.com"},B3576)))&gt;0,1,0)</f>
        <v>0</v>
      </c>
      <c r="O3576" t="s">
        <v>3935</v>
      </c>
    </row>
    <row r="3577" spans="1:15" x14ac:dyDescent="0.35">
      <c r="A3577">
        <v>-2.0862308762169701</v>
      </c>
      <c r="B3577" t="s">
        <v>1498</v>
      </c>
      <c r="C3577" t="s">
        <v>3241</v>
      </c>
      <c r="D3577">
        <v>20150922134500</v>
      </c>
      <c r="E3577" s="1">
        <f>IF(SUMPRODUCT(--ISNUMBER(SEARCH({"ECON_EARNINGSREPORT","ECON_STOCKMARKET"},C3577)))&gt;0,1,0)</f>
        <v>1</v>
      </c>
      <c r="F3577" s="1">
        <f>IF(SUMPRODUCT(--ISNUMBER(SEARCH({"ENV_"},C3577)))&gt;0,1,0)</f>
        <v>0</v>
      </c>
      <c r="G3577" s="1">
        <f>IF(SUMPRODUCT(--ISNUMBER(SEARCH({"DISCRIMINATION","HARASSMENT","HATE_SPEECH","GENDER_VIOLENCE"},C3577)))&gt;0,1,0)</f>
        <v>0</v>
      </c>
      <c r="H3577" s="1">
        <f>IF(SUMPRODUCT(--ISNUMBER(SEARCH({"LEGALIZE","LEGISLATION","TRIAL"},C3577)))&gt;0,1,0)</f>
        <v>0</v>
      </c>
      <c r="I3577" s="1">
        <f>IF(SUMPRODUCT(--ISNUMBER(SEARCH({"LEADER"},C3577)))&gt;0,1,0)</f>
        <v>0</v>
      </c>
      <c r="J3577" t="str">
        <f t="shared" si="220"/>
        <v>2015</v>
      </c>
      <c r="K3577" t="str">
        <f t="shared" si="221"/>
        <v>09</v>
      </c>
      <c r="L3577" t="str">
        <f t="shared" si="222"/>
        <v>22</v>
      </c>
      <c r="M3577" s="2">
        <f t="shared" si="223"/>
        <v>42269.572916666664</v>
      </c>
      <c r="N3577" s="1">
        <f>IF(SUMPRODUCT(--ISNUMBER(SEARCH({"nasdaq.com","bloomberg.com","wsj.com","seekingalpha.com","valuewalk.com","reuters.com","forbes.com","marketwatch.com","investopedia.com","businessinsider.com","analystratings.com"},B3577)))&gt;0,1,0)</f>
        <v>0</v>
      </c>
      <c r="O3577" t="s">
        <v>3935</v>
      </c>
    </row>
    <row r="3578" spans="1:15" x14ac:dyDescent="0.35">
      <c r="A3578">
        <v>-1.6597510373444</v>
      </c>
      <c r="B3578" t="s">
        <v>3242</v>
      </c>
      <c r="C3578" t="s">
        <v>3243</v>
      </c>
      <c r="D3578">
        <v>20150630180000</v>
      </c>
      <c r="E3578" s="1">
        <f>IF(SUMPRODUCT(--ISNUMBER(SEARCH({"ECON_EARNINGSREPORT","ECON_STOCKMARKET"},C3578)))&gt;0,1,0)</f>
        <v>0</v>
      </c>
      <c r="F3578" s="1">
        <f>IF(SUMPRODUCT(--ISNUMBER(SEARCH({"ENV_"},C3578)))&gt;0,1,0)</f>
        <v>0</v>
      </c>
      <c r="G3578" s="1">
        <f>IF(SUMPRODUCT(--ISNUMBER(SEARCH({"DISCRIMINATION","HARASSMENT","HATE_SPEECH","GENDER_VIOLENCE"},C3578)))&gt;0,1,0)</f>
        <v>0</v>
      </c>
      <c r="H3578" s="1">
        <f>IF(SUMPRODUCT(--ISNUMBER(SEARCH({"LEGALIZE","LEGISLATION","TRIAL"},C3578)))&gt;0,1,0)</f>
        <v>0</v>
      </c>
      <c r="I3578" s="1">
        <f>IF(SUMPRODUCT(--ISNUMBER(SEARCH({"LEADER"},C3578)))&gt;0,1,0)</f>
        <v>0</v>
      </c>
      <c r="J3578" t="str">
        <f t="shared" si="220"/>
        <v>2015</v>
      </c>
      <c r="K3578" t="str">
        <f t="shared" si="221"/>
        <v>06</v>
      </c>
      <c r="L3578" t="str">
        <f t="shared" si="222"/>
        <v>30</v>
      </c>
      <c r="M3578" s="2">
        <f t="shared" si="223"/>
        <v>42185.75</v>
      </c>
      <c r="N3578" s="1">
        <f>IF(SUMPRODUCT(--ISNUMBER(SEARCH({"nasdaq.com","bloomberg.com","wsj.com","seekingalpha.com","valuewalk.com","reuters.com","forbes.com","marketwatch.com","investopedia.com","businessinsider.com","analystratings.com"},B3578)))&gt;0,1,0)</f>
        <v>0</v>
      </c>
      <c r="O3578" t="s">
        <v>3935</v>
      </c>
    </row>
    <row r="3579" spans="1:15" x14ac:dyDescent="0.35">
      <c r="A3579">
        <v>-0.70257611241217799</v>
      </c>
      <c r="B3579" t="s">
        <v>1633</v>
      </c>
      <c r="C3579" t="s">
        <v>3244</v>
      </c>
      <c r="D3579">
        <v>20150627113000</v>
      </c>
      <c r="E3579" s="1">
        <f>IF(SUMPRODUCT(--ISNUMBER(SEARCH({"ECON_EARNINGSREPORT","ECON_STOCKMARKET"},C3579)))&gt;0,1,0)</f>
        <v>1</v>
      </c>
      <c r="F3579" s="1">
        <f>IF(SUMPRODUCT(--ISNUMBER(SEARCH({"ENV_"},C3579)))&gt;0,1,0)</f>
        <v>0</v>
      </c>
      <c r="G3579" s="1">
        <f>IF(SUMPRODUCT(--ISNUMBER(SEARCH({"DISCRIMINATION","HARASSMENT","HATE_SPEECH","GENDER_VIOLENCE"},C3579)))&gt;0,1,0)</f>
        <v>0</v>
      </c>
      <c r="H3579" s="1">
        <f>IF(SUMPRODUCT(--ISNUMBER(SEARCH({"LEGALIZE","LEGISLATION","TRIAL"},C3579)))&gt;0,1,0)</f>
        <v>0</v>
      </c>
      <c r="I3579" s="1">
        <f>IF(SUMPRODUCT(--ISNUMBER(SEARCH({"LEADER"},C3579)))&gt;0,1,0)</f>
        <v>0</v>
      </c>
      <c r="J3579" t="str">
        <f t="shared" si="220"/>
        <v>2015</v>
      </c>
      <c r="K3579" t="str">
        <f t="shared" si="221"/>
        <v>06</v>
      </c>
      <c r="L3579" t="str">
        <f t="shared" si="222"/>
        <v>27</v>
      </c>
      <c r="M3579" s="2">
        <f t="shared" si="223"/>
        <v>42182.479166666664</v>
      </c>
      <c r="N3579" s="1">
        <f>IF(SUMPRODUCT(--ISNUMBER(SEARCH({"nasdaq.com","bloomberg.com","wsj.com","seekingalpha.com","valuewalk.com","reuters.com","forbes.com","marketwatch.com","investopedia.com","businessinsider.com","analystratings.com"},B3579)))&gt;0,1,0)</f>
        <v>0</v>
      </c>
      <c r="O3579" t="s">
        <v>3935</v>
      </c>
    </row>
    <row r="3580" spans="1:15" x14ac:dyDescent="0.35">
      <c r="A3580">
        <v>1.94805194805195</v>
      </c>
      <c r="B3580" t="s">
        <v>1480</v>
      </c>
      <c r="C3580" t="s">
        <v>3245</v>
      </c>
      <c r="D3580">
        <v>20150514204500</v>
      </c>
      <c r="E3580" s="1">
        <f>IF(SUMPRODUCT(--ISNUMBER(SEARCH({"ECON_EARNINGSREPORT","ECON_STOCKMARKET"},C3580)))&gt;0,1,0)</f>
        <v>0</v>
      </c>
      <c r="F3580" s="1">
        <f>IF(SUMPRODUCT(--ISNUMBER(SEARCH({"ENV_"},C3580)))&gt;0,1,0)</f>
        <v>1</v>
      </c>
      <c r="G3580" s="1">
        <f>IF(SUMPRODUCT(--ISNUMBER(SEARCH({"DISCRIMINATION","HARASSMENT","HATE_SPEECH","GENDER_VIOLENCE"},C3580)))&gt;0,1,0)</f>
        <v>0</v>
      </c>
      <c r="H3580" s="1">
        <f>IF(SUMPRODUCT(--ISNUMBER(SEARCH({"LEGALIZE","LEGISLATION","TRIAL"},C3580)))&gt;0,1,0)</f>
        <v>0</v>
      </c>
      <c r="I3580" s="1">
        <f>IF(SUMPRODUCT(--ISNUMBER(SEARCH({"LEADER"},C3580)))&gt;0,1,0)</f>
        <v>0</v>
      </c>
      <c r="J3580" t="str">
        <f t="shared" si="220"/>
        <v>2015</v>
      </c>
      <c r="K3580" t="str">
        <f t="shared" si="221"/>
        <v>05</v>
      </c>
      <c r="L3580" t="str">
        <f t="shared" si="222"/>
        <v>14</v>
      </c>
      <c r="M3580" s="2">
        <f t="shared" si="223"/>
        <v>42138.864583333336</v>
      </c>
      <c r="N3580" s="1">
        <f>IF(SUMPRODUCT(--ISNUMBER(SEARCH({"nasdaq.com","bloomberg.com","wsj.com","seekingalpha.com","valuewalk.com","reuters.com","forbes.com","marketwatch.com","investopedia.com","businessinsider.com","analystratings.com"},B3580)))&gt;0,1,0)</f>
        <v>0</v>
      </c>
      <c r="O3580" t="s">
        <v>3935</v>
      </c>
    </row>
    <row r="3581" spans="1:15" x14ac:dyDescent="0.35">
      <c r="A3581">
        <v>0.85227272727272696</v>
      </c>
      <c r="B3581" t="s">
        <v>3246</v>
      </c>
      <c r="C3581" t="s">
        <v>3247</v>
      </c>
      <c r="D3581">
        <v>20150728190000</v>
      </c>
      <c r="E3581" s="1">
        <f>IF(SUMPRODUCT(--ISNUMBER(SEARCH({"ECON_EARNINGSREPORT","ECON_STOCKMARKET"},C3581)))&gt;0,1,0)</f>
        <v>0</v>
      </c>
      <c r="F3581" s="1">
        <f>IF(SUMPRODUCT(--ISNUMBER(SEARCH({"ENV_"},C3581)))&gt;0,1,0)</f>
        <v>0</v>
      </c>
      <c r="G3581" s="1">
        <f>IF(SUMPRODUCT(--ISNUMBER(SEARCH({"DISCRIMINATION","HARASSMENT","HATE_SPEECH","GENDER_VIOLENCE"},C3581)))&gt;0,1,0)</f>
        <v>0</v>
      </c>
      <c r="H3581" s="1">
        <f>IF(SUMPRODUCT(--ISNUMBER(SEARCH({"LEGALIZE","LEGISLATION","TRIAL"},C3581)))&gt;0,1,0)</f>
        <v>1</v>
      </c>
      <c r="I3581" s="1">
        <f>IF(SUMPRODUCT(--ISNUMBER(SEARCH({"LEADER"},C3581)))&gt;0,1,0)</f>
        <v>1</v>
      </c>
      <c r="J3581" t="str">
        <f t="shared" si="220"/>
        <v>2015</v>
      </c>
      <c r="K3581" t="str">
        <f t="shared" si="221"/>
        <v>07</v>
      </c>
      <c r="L3581" t="str">
        <f t="shared" si="222"/>
        <v>28</v>
      </c>
      <c r="M3581" s="2">
        <f t="shared" si="223"/>
        <v>42213.791666666664</v>
      </c>
      <c r="N3581" s="1">
        <f>IF(SUMPRODUCT(--ISNUMBER(SEARCH({"nasdaq.com","bloomberg.com","wsj.com","seekingalpha.com","valuewalk.com","reuters.com","forbes.com","marketwatch.com","investopedia.com","businessinsider.com","analystratings.com"},B3581)))&gt;0,1,0)</f>
        <v>0</v>
      </c>
      <c r="O3581" t="s">
        <v>3935</v>
      </c>
    </row>
    <row r="3582" spans="1:15" x14ac:dyDescent="0.35">
      <c r="A3582">
        <v>0.51948051948051999</v>
      </c>
      <c r="B3582" t="s">
        <v>96</v>
      </c>
      <c r="C3582" t="s">
        <v>3248</v>
      </c>
      <c r="D3582">
        <v>20160329101500</v>
      </c>
      <c r="E3582" s="1">
        <f>IF(SUMPRODUCT(--ISNUMBER(SEARCH({"ECON_EARNINGSREPORT","ECON_STOCKMARKET"},C3582)))&gt;0,1,0)</f>
        <v>0</v>
      </c>
      <c r="F3582" s="1">
        <f>IF(SUMPRODUCT(--ISNUMBER(SEARCH({"ENV_"},C3582)))&gt;0,1,0)</f>
        <v>0</v>
      </c>
      <c r="G3582" s="1">
        <f>IF(SUMPRODUCT(--ISNUMBER(SEARCH({"DISCRIMINATION","HARASSMENT","HATE_SPEECH","GENDER_VIOLENCE"},C3582)))&gt;0,1,0)</f>
        <v>0</v>
      </c>
      <c r="H3582" s="1">
        <f>IF(SUMPRODUCT(--ISNUMBER(SEARCH({"LEGALIZE","LEGISLATION","TRIAL"},C3582)))&gt;0,1,0)</f>
        <v>0</v>
      </c>
      <c r="I3582" s="1">
        <f>IF(SUMPRODUCT(--ISNUMBER(SEARCH({"LEADER"},C3582)))&gt;0,1,0)</f>
        <v>0</v>
      </c>
      <c r="J3582" t="str">
        <f t="shared" si="220"/>
        <v>2016</v>
      </c>
      <c r="K3582" t="str">
        <f t="shared" si="221"/>
        <v>03</v>
      </c>
      <c r="L3582" t="str">
        <f t="shared" si="222"/>
        <v>29</v>
      </c>
      <c r="M3582" s="2">
        <f t="shared" si="223"/>
        <v>42458.427083333336</v>
      </c>
      <c r="N3582" s="1">
        <f>IF(SUMPRODUCT(--ISNUMBER(SEARCH({"nasdaq.com","bloomberg.com","wsj.com","seekingalpha.com","valuewalk.com","reuters.com","forbes.com","marketwatch.com","investopedia.com","businessinsider.com","analystratings.com"},B3582)))&gt;0,1,0)</f>
        <v>0</v>
      </c>
      <c r="O3582" t="s">
        <v>3935</v>
      </c>
    </row>
    <row r="3583" spans="1:15" x14ac:dyDescent="0.35">
      <c r="A3583">
        <v>-0.39370078740157499</v>
      </c>
      <c r="B3583" t="s">
        <v>3249</v>
      </c>
      <c r="C3583" t="s">
        <v>3250</v>
      </c>
      <c r="D3583">
        <v>20151014084500</v>
      </c>
      <c r="E3583" s="1">
        <f>IF(SUMPRODUCT(--ISNUMBER(SEARCH({"ECON_EARNINGSREPORT","ECON_STOCKMARKET"},C3583)))&gt;0,1,0)</f>
        <v>1</v>
      </c>
      <c r="F3583" s="1">
        <f>IF(SUMPRODUCT(--ISNUMBER(SEARCH({"ENV_"},C3583)))&gt;0,1,0)</f>
        <v>0</v>
      </c>
      <c r="G3583" s="1">
        <f>IF(SUMPRODUCT(--ISNUMBER(SEARCH({"DISCRIMINATION","HARASSMENT","HATE_SPEECH","GENDER_VIOLENCE"},C3583)))&gt;0,1,0)</f>
        <v>0</v>
      </c>
      <c r="H3583" s="1">
        <f>IF(SUMPRODUCT(--ISNUMBER(SEARCH({"LEGALIZE","LEGISLATION","TRIAL"},C3583)))&gt;0,1,0)</f>
        <v>0</v>
      </c>
      <c r="I3583" s="1">
        <f>IF(SUMPRODUCT(--ISNUMBER(SEARCH({"LEADER"},C3583)))&gt;0,1,0)</f>
        <v>0</v>
      </c>
      <c r="J3583" t="str">
        <f t="shared" si="220"/>
        <v>2015</v>
      </c>
      <c r="K3583" t="str">
        <f t="shared" si="221"/>
        <v>10</v>
      </c>
      <c r="L3583" t="str">
        <f t="shared" si="222"/>
        <v>14</v>
      </c>
      <c r="M3583" s="2">
        <f t="shared" si="223"/>
        <v>42291.364583333336</v>
      </c>
      <c r="N3583" s="1">
        <f>IF(SUMPRODUCT(--ISNUMBER(SEARCH({"nasdaq.com","bloomberg.com","wsj.com","seekingalpha.com","valuewalk.com","reuters.com","forbes.com","marketwatch.com","investopedia.com","businessinsider.com","analystratings.com"},B3583)))&gt;0,1,0)</f>
        <v>0</v>
      </c>
      <c r="O3583" t="s">
        <v>3935</v>
      </c>
    </row>
    <row r="3584" spans="1:15" x14ac:dyDescent="0.35">
      <c r="A3584">
        <v>0.28571428571428598</v>
      </c>
      <c r="B3584" t="s">
        <v>1498</v>
      </c>
      <c r="C3584" t="s">
        <v>3251</v>
      </c>
      <c r="D3584">
        <v>20150729141500</v>
      </c>
      <c r="E3584" s="1">
        <f>IF(SUMPRODUCT(--ISNUMBER(SEARCH({"ECON_EARNINGSREPORT","ECON_STOCKMARKET"},C3584)))&gt;0,1,0)</f>
        <v>1</v>
      </c>
      <c r="F3584" s="1">
        <f>IF(SUMPRODUCT(--ISNUMBER(SEARCH({"ENV_"},C3584)))&gt;0,1,0)</f>
        <v>0</v>
      </c>
      <c r="G3584" s="1">
        <f>IF(SUMPRODUCT(--ISNUMBER(SEARCH({"DISCRIMINATION","HARASSMENT","HATE_SPEECH","GENDER_VIOLENCE"},C3584)))&gt;0,1,0)</f>
        <v>0</v>
      </c>
      <c r="H3584" s="1">
        <f>IF(SUMPRODUCT(--ISNUMBER(SEARCH({"LEGALIZE","LEGISLATION","TRIAL"},C3584)))&gt;0,1,0)</f>
        <v>0</v>
      </c>
      <c r="I3584" s="1">
        <f>IF(SUMPRODUCT(--ISNUMBER(SEARCH({"LEADER"},C3584)))&gt;0,1,0)</f>
        <v>0</v>
      </c>
      <c r="J3584" t="str">
        <f t="shared" si="220"/>
        <v>2015</v>
      </c>
      <c r="K3584" t="str">
        <f t="shared" si="221"/>
        <v>07</v>
      </c>
      <c r="L3584" t="str">
        <f t="shared" si="222"/>
        <v>29</v>
      </c>
      <c r="M3584" s="2">
        <f t="shared" si="223"/>
        <v>42214.59375</v>
      </c>
      <c r="N3584" s="1">
        <f>IF(SUMPRODUCT(--ISNUMBER(SEARCH({"nasdaq.com","bloomberg.com","wsj.com","seekingalpha.com","valuewalk.com","reuters.com","forbes.com","marketwatch.com","investopedia.com","businessinsider.com","analystratings.com"},B3584)))&gt;0,1,0)</f>
        <v>0</v>
      </c>
      <c r="O3584" t="s">
        <v>3935</v>
      </c>
    </row>
    <row r="3585" spans="1:15" x14ac:dyDescent="0.35">
      <c r="A3585">
        <v>0.32102728731942198</v>
      </c>
      <c r="B3585" t="s">
        <v>3252</v>
      </c>
      <c r="C3585" t="s">
        <v>1501</v>
      </c>
      <c r="D3585">
        <v>20150716013000</v>
      </c>
      <c r="E3585" s="1">
        <f>IF(SUMPRODUCT(--ISNUMBER(SEARCH({"ECON_EARNINGSREPORT","ECON_STOCKMARKET"},C3585)))&gt;0,1,0)</f>
        <v>0</v>
      </c>
      <c r="F3585" s="1">
        <f>IF(SUMPRODUCT(--ISNUMBER(SEARCH({"ENV_"},C3585)))&gt;0,1,0)</f>
        <v>0</v>
      </c>
      <c r="G3585" s="1">
        <f>IF(SUMPRODUCT(--ISNUMBER(SEARCH({"DISCRIMINATION","HARASSMENT","HATE_SPEECH","GENDER_VIOLENCE"},C3585)))&gt;0,1,0)</f>
        <v>0</v>
      </c>
      <c r="H3585" s="1">
        <f>IF(SUMPRODUCT(--ISNUMBER(SEARCH({"LEGALIZE","LEGISLATION","TRIAL"},C3585)))&gt;0,1,0)</f>
        <v>0</v>
      </c>
      <c r="I3585" s="1">
        <f>IF(SUMPRODUCT(--ISNUMBER(SEARCH({"LEADER"},C3585)))&gt;0,1,0)</f>
        <v>1</v>
      </c>
      <c r="J3585" t="str">
        <f t="shared" si="220"/>
        <v>2015</v>
      </c>
      <c r="K3585" t="str">
        <f t="shared" si="221"/>
        <v>07</v>
      </c>
      <c r="L3585" t="str">
        <f t="shared" si="222"/>
        <v>16</v>
      </c>
      <c r="M3585" s="2">
        <f t="shared" si="223"/>
        <v>42201.0625</v>
      </c>
      <c r="N3585" s="1">
        <f>IF(SUMPRODUCT(--ISNUMBER(SEARCH({"nasdaq.com","bloomberg.com","wsj.com","seekingalpha.com","valuewalk.com","reuters.com","forbes.com","marketwatch.com","investopedia.com","businessinsider.com","analystratings.com"},B3585)))&gt;0,1,0)</f>
        <v>0</v>
      </c>
      <c r="O3585" t="s">
        <v>3935</v>
      </c>
    </row>
    <row r="3586" spans="1:15" x14ac:dyDescent="0.35">
      <c r="A3586">
        <v>0.18484288354898301</v>
      </c>
      <c r="B3586" t="s">
        <v>1896</v>
      </c>
      <c r="C3586" t="s">
        <v>3253</v>
      </c>
      <c r="D3586">
        <v>20160401200000</v>
      </c>
      <c r="E3586" s="1">
        <f>IF(SUMPRODUCT(--ISNUMBER(SEARCH({"ECON_EARNINGSREPORT","ECON_STOCKMARKET"},C3586)))&gt;0,1,0)</f>
        <v>1</v>
      </c>
      <c r="F3586" s="1">
        <f>IF(SUMPRODUCT(--ISNUMBER(SEARCH({"ENV_"},C3586)))&gt;0,1,0)</f>
        <v>0</v>
      </c>
      <c r="G3586" s="1">
        <f>IF(SUMPRODUCT(--ISNUMBER(SEARCH({"DISCRIMINATION","HARASSMENT","HATE_SPEECH","GENDER_VIOLENCE"},C3586)))&gt;0,1,0)</f>
        <v>0</v>
      </c>
      <c r="H3586" s="1">
        <f>IF(SUMPRODUCT(--ISNUMBER(SEARCH({"LEGALIZE","LEGISLATION","TRIAL"},C3586)))&gt;0,1,0)</f>
        <v>0</v>
      </c>
      <c r="I3586" s="1">
        <f>IF(SUMPRODUCT(--ISNUMBER(SEARCH({"LEADER"},C3586)))&gt;0,1,0)</f>
        <v>0</v>
      </c>
      <c r="J3586" t="str">
        <f t="shared" si="220"/>
        <v>2016</v>
      </c>
      <c r="K3586" t="str">
        <f t="shared" si="221"/>
        <v>04</v>
      </c>
      <c r="L3586" t="str">
        <f t="shared" si="222"/>
        <v>01</v>
      </c>
      <c r="M3586" s="2">
        <f t="shared" si="223"/>
        <v>42461.833333333336</v>
      </c>
      <c r="N3586" s="1">
        <f>IF(SUMPRODUCT(--ISNUMBER(SEARCH({"nasdaq.com","bloomberg.com","wsj.com","seekingalpha.com","valuewalk.com","reuters.com","forbes.com","marketwatch.com","investopedia.com","businessinsider.com","analystratings.com"},B3586)))&gt;0,1,0)</f>
        <v>0</v>
      </c>
      <c r="O3586" t="s">
        <v>3935</v>
      </c>
    </row>
    <row r="3587" spans="1:15" x14ac:dyDescent="0.35">
      <c r="A3587">
        <v>0</v>
      </c>
      <c r="B3587" t="s">
        <v>246</v>
      </c>
      <c r="C3587" t="s">
        <v>3254</v>
      </c>
      <c r="D3587">
        <v>20150817004500</v>
      </c>
      <c r="E3587" s="1">
        <f>IF(SUMPRODUCT(--ISNUMBER(SEARCH({"ECON_EARNINGSREPORT","ECON_STOCKMARKET"},C3587)))&gt;0,1,0)</f>
        <v>0</v>
      </c>
      <c r="F3587" s="1">
        <f>IF(SUMPRODUCT(--ISNUMBER(SEARCH({"ENV_"},C3587)))&gt;0,1,0)</f>
        <v>0</v>
      </c>
      <c r="G3587" s="1">
        <f>IF(SUMPRODUCT(--ISNUMBER(SEARCH({"DISCRIMINATION","HARASSMENT","HATE_SPEECH","GENDER_VIOLENCE"},C3587)))&gt;0,1,0)</f>
        <v>0</v>
      </c>
      <c r="H3587" s="1">
        <f>IF(SUMPRODUCT(--ISNUMBER(SEARCH({"LEGALIZE","LEGISLATION","TRIAL"},C3587)))&gt;0,1,0)</f>
        <v>0</v>
      </c>
      <c r="I3587" s="1">
        <f>IF(SUMPRODUCT(--ISNUMBER(SEARCH({"LEADER"},C3587)))&gt;0,1,0)</f>
        <v>0</v>
      </c>
      <c r="J3587" t="str">
        <f t="shared" ref="J3587:J3650" si="224">LEFT(D3587,4)</f>
        <v>2015</v>
      </c>
      <c r="K3587" t="str">
        <f t="shared" ref="K3587:K3650" si="225">MID(D3587,5,2)</f>
        <v>08</v>
      </c>
      <c r="L3587" t="str">
        <f t="shared" ref="L3587:L3650" si="226">MID(D3587,7,2)</f>
        <v>17</v>
      </c>
      <c r="M3587" s="2">
        <f t="shared" ref="M3587:M3650" si="227">DATE(LEFT(D3587,4),MID(D3587,5,2),MID(D3587,7,2))+TIME(MID(D3587,9,2),MID(D3587,11,2),RIGHT(D3587,2))</f>
        <v>42233.03125</v>
      </c>
      <c r="N3587" s="1">
        <f>IF(SUMPRODUCT(--ISNUMBER(SEARCH({"nasdaq.com","bloomberg.com","wsj.com","seekingalpha.com","valuewalk.com","reuters.com","forbes.com","marketwatch.com","investopedia.com","businessinsider.com","analystratings.com"},B3587)))&gt;0,1,0)</f>
        <v>0</v>
      </c>
      <c r="O3587" t="s">
        <v>3935</v>
      </c>
    </row>
    <row r="3588" spans="1:15" x14ac:dyDescent="0.35">
      <c r="A3588">
        <v>0.95579450418160095</v>
      </c>
      <c r="B3588" t="s">
        <v>1498</v>
      </c>
      <c r="C3588" t="s">
        <v>3255</v>
      </c>
      <c r="D3588">
        <v>20150904150000</v>
      </c>
      <c r="E3588" s="1">
        <f>IF(SUMPRODUCT(--ISNUMBER(SEARCH({"ECON_EARNINGSREPORT","ECON_STOCKMARKET"},C3588)))&gt;0,1,0)</f>
        <v>1</v>
      </c>
      <c r="F3588" s="1">
        <f>IF(SUMPRODUCT(--ISNUMBER(SEARCH({"ENV_"},C3588)))&gt;0,1,0)</f>
        <v>1</v>
      </c>
      <c r="G3588" s="1">
        <f>IF(SUMPRODUCT(--ISNUMBER(SEARCH({"DISCRIMINATION","HARASSMENT","HATE_SPEECH","GENDER_VIOLENCE"},C3588)))&gt;0,1,0)</f>
        <v>0</v>
      </c>
      <c r="H3588" s="1">
        <f>IF(SUMPRODUCT(--ISNUMBER(SEARCH({"LEGALIZE","LEGISLATION","TRIAL"},C3588)))&gt;0,1,0)</f>
        <v>0</v>
      </c>
      <c r="I3588" s="1">
        <f>IF(SUMPRODUCT(--ISNUMBER(SEARCH({"LEADER"},C3588)))&gt;0,1,0)</f>
        <v>0</v>
      </c>
      <c r="J3588" t="str">
        <f t="shared" si="224"/>
        <v>2015</v>
      </c>
      <c r="K3588" t="str">
        <f t="shared" si="225"/>
        <v>09</v>
      </c>
      <c r="L3588" t="str">
        <f t="shared" si="226"/>
        <v>04</v>
      </c>
      <c r="M3588" s="2">
        <f t="shared" si="227"/>
        <v>42251.625</v>
      </c>
      <c r="N3588" s="1">
        <f>IF(SUMPRODUCT(--ISNUMBER(SEARCH({"nasdaq.com","bloomberg.com","wsj.com","seekingalpha.com","valuewalk.com","reuters.com","forbes.com","marketwatch.com","investopedia.com","businessinsider.com","analystratings.com"},B3588)))&gt;0,1,0)</f>
        <v>0</v>
      </c>
      <c r="O3588" t="s">
        <v>3935</v>
      </c>
    </row>
    <row r="3589" spans="1:15" x14ac:dyDescent="0.35">
      <c r="A3589">
        <v>1.3333333333333299</v>
      </c>
      <c r="B3589" t="s">
        <v>16</v>
      </c>
      <c r="C3589" t="s">
        <v>2792</v>
      </c>
      <c r="D3589">
        <v>20150618211500</v>
      </c>
      <c r="E3589" s="1">
        <f>IF(SUMPRODUCT(--ISNUMBER(SEARCH({"ECON_EARNINGSREPORT","ECON_STOCKMARKET"},C3589)))&gt;0,1,0)</f>
        <v>1</v>
      </c>
      <c r="F3589" s="1">
        <f>IF(SUMPRODUCT(--ISNUMBER(SEARCH({"ENV_"},C3589)))&gt;0,1,0)</f>
        <v>0</v>
      </c>
      <c r="G3589" s="1">
        <f>IF(SUMPRODUCT(--ISNUMBER(SEARCH({"DISCRIMINATION","HARASSMENT","HATE_SPEECH","GENDER_VIOLENCE"},C3589)))&gt;0,1,0)</f>
        <v>0</v>
      </c>
      <c r="H3589" s="1">
        <f>IF(SUMPRODUCT(--ISNUMBER(SEARCH({"LEGALIZE","LEGISLATION","TRIAL"},C3589)))&gt;0,1,0)</f>
        <v>0</v>
      </c>
      <c r="I3589" s="1">
        <f>IF(SUMPRODUCT(--ISNUMBER(SEARCH({"LEADER"},C3589)))&gt;0,1,0)</f>
        <v>0</v>
      </c>
      <c r="J3589" t="str">
        <f t="shared" si="224"/>
        <v>2015</v>
      </c>
      <c r="K3589" t="str">
        <f t="shared" si="225"/>
        <v>06</v>
      </c>
      <c r="L3589" t="str">
        <f t="shared" si="226"/>
        <v>18</v>
      </c>
      <c r="M3589" s="2">
        <f t="shared" si="227"/>
        <v>42173.885416666664</v>
      </c>
      <c r="N3589" s="1">
        <f>IF(SUMPRODUCT(--ISNUMBER(SEARCH({"nasdaq.com","bloomberg.com","wsj.com","seekingalpha.com","valuewalk.com","reuters.com","forbes.com","marketwatch.com","investopedia.com","businessinsider.com","analystratings.com"},B3589)))&gt;0,1,0)</f>
        <v>1</v>
      </c>
      <c r="O3589" t="s">
        <v>3935</v>
      </c>
    </row>
    <row r="3590" spans="1:15" x14ac:dyDescent="0.35">
      <c r="A3590">
        <v>4.7619047619047601</v>
      </c>
      <c r="B3590" t="s">
        <v>207</v>
      </c>
      <c r="C3590" t="s">
        <v>3256</v>
      </c>
      <c r="D3590">
        <v>20150317144500</v>
      </c>
      <c r="E3590" s="1">
        <f>IF(SUMPRODUCT(--ISNUMBER(SEARCH({"ECON_EARNINGSREPORT","ECON_STOCKMARKET"},C3590)))&gt;0,1,0)</f>
        <v>0</v>
      </c>
      <c r="F3590" s="1">
        <f>IF(SUMPRODUCT(--ISNUMBER(SEARCH({"ENV_"},C3590)))&gt;0,1,0)</f>
        <v>0</v>
      </c>
      <c r="G3590" s="1">
        <f>IF(SUMPRODUCT(--ISNUMBER(SEARCH({"DISCRIMINATION","HARASSMENT","HATE_SPEECH","GENDER_VIOLENCE"},C3590)))&gt;0,1,0)</f>
        <v>0</v>
      </c>
      <c r="H3590" s="1">
        <f>IF(SUMPRODUCT(--ISNUMBER(SEARCH({"LEGALIZE","LEGISLATION","TRIAL"},C3590)))&gt;0,1,0)</f>
        <v>0</v>
      </c>
      <c r="I3590" s="1">
        <f>IF(SUMPRODUCT(--ISNUMBER(SEARCH({"LEADER"},C3590)))&gt;0,1,0)</f>
        <v>0</v>
      </c>
      <c r="J3590" t="str">
        <f t="shared" si="224"/>
        <v>2015</v>
      </c>
      <c r="K3590" t="str">
        <f t="shared" si="225"/>
        <v>03</v>
      </c>
      <c r="L3590" t="str">
        <f t="shared" si="226"/>
        <v>17</v>
      </c>
      <c r="M3590" s="2">
        <f t="shared" si="227"/>
        <v>42080.614583333336</v>
      </c>
      <c r="N3590" s="1">
        <f>IF(SUMPRODUCT(--ISNUMBER(SEARCH({"nasdaq.com","bloomberg.com","wsj.com","seekingalpha.com","valuewalk.com","reuters.com","forbes.com","marketwatch.com","investopedia.com","businessinsider.com","analystratings.com"},B3590)))&gt;0,1,0)</f>
        <v>0</v>
      </c>
      <c r="O3590" t="s">
        <v>3935</v>
      </c>
    </row>
    <row r="3591" spans="1:15" x14ac:dyDescent="0.35">
      <c r="A3591">
        <v>0.49140049140049102</v>
      </c>
      <c r="B3591" t="s">
        <v>1480</v>
      </c>
      <c r="C3591" t="s">
        <v>3257</v>
      </c>
      <c r="D3591">
        <v>20151119151500</v>
      </c>
      <c r="E3591" s="1">
        <f>IF(SUMPRODUCT(--ISNUMBER(SEARCH({"ECON_EARNINGSREPORT","ECON_STOCKMARKET"},C3591)))&gt;0,1,0)</f>
        <v>1</v>
      </c>
      <c r="F3591" s="1">
        <f>IF(SUMPRODUCT(--ISNUMBER(SEARCH({"ENV_"},C3591)))&gt;0,1,0)</f>
        <v>0</v>
      </c>
      <c r="G3591" s="1">
        <f>IF(SUMPRODUCT(--ISNUMBER(SEARCH({"DISCRIMINATION","HARASSMENT","HATE_SPEECH","GENDER_VIOLENCE"},C3591)))&gt;0,1,0)</f>
        <v>0</v>
      </c>
      <c r="H3591" s="1">
        <f>IF(SUMPRODUCT(--ISNUMBER(SEARCH({"LEGALIZE","LEGISLATION","TRIAL"},C3591)))&gt;0,1,0)</f>
        <v>0</v>
      </c>
      <c r="I3591" s="1">
        <f>IF(SUMPRODUCT(--ISNUMBER(SEARCH({"LEADER"},C3591)))&gt;0,1,0)</f>
        <v>0</v>
      </c>
      <c r="J3591" t="str">
        <f t="shared" si="224"/>
        <v>2015</v>
      </c>
      <c r="K3591" t="str">
        <f t="shared" si="225"/>
        <v>11</v>
      </c>
      <c r="L3591" t="str">
        <f t="shared" si="226"/>
        <v>19</v>
      </c>
      <c r="M3591" s="2">
        <f t="shared" si="227"/>
        <v>42327.635416666664</v>
      </c>
      <c r="N3591" s="1">
        <f>IF(SUMPRODUCT(--ISNUMBER(SEARCH({"nasdaq.com","bloomberg.com","wsj.com","seekingalpha.com","valuewalk.com","reuters.com","forbes.com","marketwatch.com","investopedia.com","businessinsider.com","analystratings.com"},B3591)))&gt;0,1,0)</f>
        <v>0</v>
      </c>
      <c r="O3591" t="s">
        <v>3935</v>
      </c>
    </row>
    <row r="3592" spans="1:15" x14ac:dyDescent="0.35">
      <c r="A3592">
        <v>1.74672489082969</v>
      </c>
      <c r="B3592" t="s">
        <v>229</v>
      </c>
      <c r="C3592" t="s">
        <v>3258</v>
      </c>
      <c r="D3592">
        <v>20160603061500</v>
      </c>
      <c r="E3592" s="1">
        <f>IF(SUMPRODUCT(--ISNUMBER(SEARCH({"ECON_EARNINGSREPORT","ECON_STOCKMARKET"},C3592)))&gt;0,1,0)</f>
        <v>1</v>
      </c>
      <c r="F3592" s="1">
        <f>IF(SUMPRODUCT(--ISNUMBER(SEARCH({"ENV_"},C3592)))&gt;0,1,0)</f>
        <v>0</v>
      </c>
      <c r="G3592" s="1">
        <f>IF(SUMPRODUCT(--ISNUMBER(SEARCH({"DISCRIMINATION","HARASSMENT","HATE_SPEECH","GENDER_VIOLENCE"},C3592)))&gt;0,1,0)</f>
        <v>0</v>
      </c>
      <c r="H3592" s="1">
        <f>IF(SUMPRODUCT(--ISNUMBER(SEARCH({"LEGALIZE","LEGISLATION","TRIAL"},C3592)))&gt;0,1,0)</f>
        <v>0</v>
      </c>
      <c r="I3592" s="1">
        <f>IF(SUMPRODUCT(--ISNUMBER(SEARCH({"LEADER"},C3592)))&gt;0,1,0)</f>
        <v>0</v>
      </c>
      <c r="J3592" t="str">
        <f t="shared" si="224"/>
        <v>2016</v>
      </c>
      <c r="K3592" t="str">
        <f t="shared" si="225"/>
        <v>06</v>
      </c>
      <c r="L3592" t="str">
        <f t="shared" si="226"/>
        <v>03</v>
      </c>
      <c r="M3592" s="2">
        <f t="shared" si="227"/>
        <v>42524.260416666664</v>
      </c>
      <c r="N3592" s="1">
        <f>IF(SUMPRODUCT(--ISNUMBER(SEARCH({"nasdaq.com","bloomberg.com","wsj.com","seekingalpha.com","valuewalk.com","reuters.com","forbes.com","marketwatch.com","investopedia.com","businessinsider.com","analystratings.com"},B3592)))&gt;0,1,0)</f>
        <v>0</v>
      </c>
      <c r="O3592" t="s">
        <v>3935</v>
      </c>
    </row>
    <row r="3593" spans="1:15" x14ac:dyDescent="0.35">
      <c r="A3593">
        <v>0.26881720430107497</v>
      </c>
      <c r="B3593" t="s">
        <v>139</v>
      </c>
      <c r="C3593" t="s">
        <v>3259</v>
      </c>
      <c r="D3593">
        <v>20150715191500</v>
      </c>
      <c r="E3593" s="1">
        <f>IF(SUMPRODUCT(--ISNUMBER(SEARCH({"ECON_EARNINGSREPORT","ECON_STOCKMARKET"},C3593)))&gt;0,1,0)</f>
        <v>0</v>
      </c>
      <c r="F3593" s="1">
        <f>IF(SUMPRODUCT(--ISNUMBER(SEARCH({"ENV_"},C3593)))&gt;0,1,0)</f>
        <v>0</v>
      </c>
      <c r="G3593" s="1">
        <f>IF(SUMPRODUCT(--ISNUMBER(SEARCH({"DISCRIMINATION","HARASSMENT","HATE_SPEECH","GENDER_VIOLENCE"},C3593)))&gt;0,1,0)</f>
        <v>0</v>
      </c>
      <c r="H3593" s="1">
        <f>IF(SUMPRODUCT(--ISNUMBER(SEARCH({"LEGALIZE","LEGISLATION","TRIAL"},C3593)))&gt;0,1,0)</f>
        <v>0</v>
      </c>
      <c r="I3593" s="1">
        <f>IF(SUMPRODUCT(--ISNUMBER(SEARCH({"LEADER"},C3593)))&gt;0,1,0)</f>
        <v>0</v>
      </c>
      <c r="J3593" t="str">
        <f t="shared" si="224"/>
        <v>2015</v>
      </c>
      <c r="K3593" t="str">
        <f t="shared" si="225"/>
        <v>07</v>
      </c>
      <c r="L3593" t="str">
        <f t="shared" si="226"/>
        <v>15</v>
      </c>
      <c r="M3593" s="2">
        <f t="shared" si="227"/>
        <v>42200.802083333336</v>
      </c>
      <c r="N3593" s="1">
        <f>IF(SUMPRODUCT(--ISNUMBER(SEARCH({"nasdaq.com","bloomberg.com","wsj.com","seekingalpha.com","valuewalk.com","reuters.com","forbes.com","marketwatch.com","investopedia.com","businessinsider.com","analystratings.com"},B3593)))&gt;0,1,0)</f>
        <v>0</v>
      </c>
      <c r="O3593" t="s">
        <v>3935</v>
      </c>
    </row>
    <row r="3594" spans="1:15" x14ac:dyDescent="0.35">
      <c r="A3594">
        <v>-0.57142857142857195</v>
      </c>
      <c r="B3594" t="s">
        <v>76</v>
      </c>
      <c r="C3594" t="s">
        <v>3260</v>
      </c>
      <c r="D3594">
        <v>20150625220000</v>
      </c>
      <c r="E3594" s="1">
        <f>IF(SUMPRODUCT(--ISNUMBER(SEARCH({"ECON_EARNINGSREPORT","ECON_STOCKMARKET"},C3594)))&gt;0,1,0)</f>
        <v>1</v>
      </c>
      <c r="F3594" s="1">
        <f>IF(SUMPRODUCT(--ISNUMBER(SEARCH({"ENV_"},C3594)))&gt;0,1,0)</f>
        <v>0</v>
      </c>
      <c r="G3594" s="1">
        <f>IF(SUMPRODUCT(--ISNUMBER(SEARCH({"DISCRIMINATION","HARASSMENT","HATE_SPEECH","GENDER_VIOLENCE"},C3594)))&gt;0,1,0)</f>
        <v>0</v>
      </c>
      <c r="H3594" s="1">
        <f>IF(SUMPRODUCT(--ISNUMBER(SEARCH({"LEGALIZE","LEGISLATION","TRIAL"},C3594)))&gt;0,1,0)</f>
        <v>0</v>
      </c>
      <c r="I3594" s="1">
        <f>IF(SUMPRODUCT(--ISNUMBER(SEARCH({"LEADER"},C3594)))&gt;0,1,0)</f>
        <v>0</v>
      </c>
      <c r="J3594" t="str">
        <f t="shared" si="224"/>
        <v>2015</v>
      </c>
      <c r="K3594" t="str">
        <f t="shared" si="225"/>
        <v>06</v>
      </c>
      <c r="L3594" t="str">
        <f t="shared" si="226"/>
        <v>25</v>
      </c>
      <c r="M3594" s="2">
        <f t="shared" si="227"/>
        <v>42180.916666666664</v>
      </c>
      <c r="N3594" s="1">
        <f>IF(SUMPRODUCT(--ISNUMBER(SEARCH({"nasdaq.com","bloomberg.com","wsj.com","seekingalpha.com","valuewalk.com","reuters.com","forbes.com","marketwatch.com","investopedia.com","businessinsider.com","analystratings.com"},B3594)))&gt;0,1,0)</f>
        <v>0</v>
      </c>
      <c r="O3594" t="s">
        <v>3935</v>
      </c>
    </row>
    <row r="3595" spans="1:15" x14ac:dyDescent="0.35">
      <c r="A3595">
        <v>-0.43668122270742399</v>
      </c>
      <c r="B3595" t="s">
        <v>96</v>
      </c>
      <c r="C3595" t="s">
        <v>3261</v>
      </c>
      <c r="D3595">
        <v>20160607143000</v>
      </c>
      <c r="E3595" s="1">
        <f>IF(SUMPRODUCT(--ISNUMBER(SEARCH({"ECON_EARNINGSREPORT","ECON_STOCKMARKET"},C3595)))&gt;0,1,0)</f>
        <v>1</v>
      </c>
      <c r="F3595" s="1">
        <f>IF(SUMPRODUCT(--ISNUMBER(SEARCH({"ENV_"},C3595)))&gt;0,1,0)</f>
        <v>0</v>
      </c>
      <c r="G3595" s="1">
        <f>IF(SUMPRODUCT(--ISNUMBER(SEARCH({"DISCRIMINATION","HARASSMENT","HATE_SPEECH","GENDER_VIOLENCE"},C3595)))&gt;0,1,0)</f>
        <v>0</v>
      </c>
      <c r="H3595" s="1">
        <f>IF(SUMPRODUCT(--ISNUMBER(SEARCH({"LEGALIZE","LEGISLATION","TRIAL"},C3595)))&gt;0,1,0)</f>
        <v>0</v>
      </c>
      <c r="I3595" s="1">
        <f>IF(SUMPRODUCT(--ISNUMBER(SEARCH({"LEADER"},C3595)))&gt;0,1,0)</f>
        <v>0</v>
      </c>
      <c r="J3595" t="str">
        <f t="shared" si="224"/>
        <v>2016</v>
      </c>
      <c r="K3595" t="str">
        <f t="shared" si="225"/>
        <v>06</v>
      </c>
      <c r="L3595" t="str">
        <f t="shared" si="226"/>
        <v>07</v>
      </c>
      <c r="M3595" s="2">
        <f t="shared" si="227"/>
        <v>42528.604166666664</v>
      </c>
      <c r="N3595" s="1">
        <f>IF(SUMPRODUCT(--ISNUMBER(SEARCH({"nasdaq.com","bloomberg.com","wsj.com","seekingalpha.com","valuewalk.com","reuters.com","forbes.com","marketwatch.com","investopedia.com","businessinsider.com","analystratings.com"},B3595)))&gt;0,1,0)</f>
        <v>0</v>
      </c>
      <c r="O3595" t="s">
        <v>3935</v>
      </c>
    </row>
    <row r="3596" spans="1:15" x14ac:dyDescent="0.35">
      <c r="A3596">
        <v>4.4817927170868304</v>
      </c>
      <c r="B3596" t="s">
        <v>1053</v>
      </c>
      <c r="C3596" t="s">
        <v>1459</v>
      </c>
      <c r="D3596">
        <v>20151022224500</v>
      </c>
      <c r="E3596" s="1">
        <f>IF(SUMPRODUCT(--ISNUMBER(SEARCH({"ECON_EARNINGSREPORT","ECON_STOCKMARKET"},C3596)))&gt;0,1,0)</f>
        <v>0</v>
      </c>
      <c r="F3596" s="1">
        <f>IF(SUMPRODUCT(--ISNUMBER(SEARCH({"ENV_"},C3596)))&gt;0,1,0)</f>
        <v>0</v>
      </c>
      <c r="G3596" s="1">
        <f>IF(SUMPRODUCT(--ISNUMBER(SEARCH({"DISCRIMINATION","HARASSMENT","HATE_SPEECH","GENDER_VIOLENCE"},C3596)))&gt;0,1,0)</f>
        <v>0</v>
      </c>
      <c r="H3596" s="1">
        <f>IF(SUMPRODUCT(--ISNUMBER(SEARCH({"LEGALIZE","LEGISLATION","TRIAL"},C3596)))&gt;0,1,0)</f>
        <v>0</v>
      </c>
      <c r="I3596" s="1">
        <f>IF(SUMPRODUCT(--ISNUMBER(SEARCH({"LEADER"},C3596)))&gt;0,1,0)</f>
        <v>0</v>
      </c>
      <c r="J3596" t="str">
        <f t="shared" si="224"/>
        <v>2015</v>
      </c>
      <c r="K3596" t="str">
        <f t="shared" si="225"/>
        <v>10</v>
      </c>
      <c r="L3596" t="str">
        <f t="shared" si="226"/>
        <v>22</v>
      </c>
      <c r="M3596" s="2">
        <f t="shared" si="227"/>
        <v>42299.947916666664</v>
      </c>
      <c r="N3596" s="1">
        <f>IF(SUMPRODUCT(--ISNUMBER(SEARCH({"nasdaq.com","bloomberg.com","wsj.com","seekingalpha.com","valuewalk.com","reuters.com","forbes.com","marketwatch.com","investopedia.com","businessinsider.com","analystratings.com"},B3596)))&gt;0,1,0)</f>
        <v>0</v>
      </c>
      <c r="O3596" t="s">
        <v>3935</v>
      </c>
    </row>
    <row r="3597" spans="1:15" x14ac:dyDescent="0.35">
      <c r="A3597">
        <v>-0.28530670470756098</v>
      </c>
      <c r="B3597" t="s">
        <v>1498</v>
      </c>
      <c r="C3597" t="s">
        <v>3262</v>
      </c>
      <c r="D3597">
        <v>20150924123000</v>
      </c>
      <c r="E3597" s="1">
        <f>IF(SUMPRODUCT(--ISNUMBER(SEARCH({"ECON_EARNINGSREPORT","ECON_STOCKMARKET"},C3597)))&gt;0,1,0)</f>
        <v>1</v>
      </c>
      <c r="F3597" s="1">
        <f>IF(SUMPRODUCT(--ISNUMBER(SEARCH({"ENV_"},C3597)))&gt;0,1,0)</f>
        <v>1</v>
      </c>
      <c r="G3597" s="1">
        <f>IF(SUMPRODUCT(--ISNUMBER(SEARCH({"DISCRIMINATION","HARASSMENT","HATE_SPEECH","GENDER_VIOLENCE"},C3597)))&gt;0,1,0)</f>
        <v>0</v>
      </c>
      <c r="H3597" s="1">
        <f>IF(SUMPRODUCT(--ISNUMBER(SEARCH({"LEGALIZE","LEGISLATION","TRIAL"},C3597)))&gt;0,1,0)</f>
        <v>0</v>
      </c>
      <c r="I3597" s="1">
        <f>IF(SUMPRODUCT(--ISNUMBER(SEARCH({"LEADER"},C3597)))&gt;0,1,0)</f>
        <v>0</v>
      </c>
      <c r="J3597" t="str">
        <f t="shared" si="224"/>
        <v>2015</v>
      </c>
      <c r="K3597" t="str">
        <f t="shared" si="225"/>
        <v>09</v>
      </c>
      <c r="L3597" t="str">
        <f t="shared" si="226"/>
        <v>24</v>
      </c>
      <c r="M3597" s="2">
        <f t="shared" si="227"/>
        <v>42271.520833333336</v>
      </c>
      <c r="N3597" s="1">
        <f>IF(SUMPRODUCT(--ISNUMBER(SEARCH({"nasdaq.com","bloomberg.com","wsj.com","seekingalpha.com","valuewalk.com","reuters.com","forbes.com","marketwatch.com","investopedia.com","businessinsider.com","analystratings.com"},B3597)))&gt;0,1,0)</f>
        <v>0</v>
      </c>
      <c r="O3597" t="s">
        <v>3935</v>
      </c>
    </row>
    <row r="3598" spans="1:15" x14ac:dyDescent="0.35">
      <c r="A3598">
        <v>0.48154093097913298</v>
      </c>
      <c r="B3598" t="s">
        <v>10</v>
      </c>
      <c r="C3598" t="s">
        <v>3263</v>
      </c>
      <c r="D3598">
        <v>20160609043000</v>
      </c>
      <c r="E3598" s="1">
        <f>IF(SUMPRODUCT(--ISNUMBER(SEARCH({"ECON_EARNINGSREPORT","ECON_STOCKMARKET"},C3598)))&gt;0,1,0)</f>
        <v>1</v>
      </c>
      <c r="F3598" s="1">
        <f>IF(SUMPRODUCT(--ISNUMBER(SEARCH({"ENV_"},C3598)))&gt;0,1,0)</f>
        <v>0</v>
      </c>
      <c r="G3598" s="1">
        <f>IF(SUMPRODUCT(--ISNUMBER(SEARCH({"DISCRIMINATION","HARASSMENT","HATE_SPEECH","GENDER_VIOLENCE"},C3598)))&gt;0,1,0)</f>
        <v>0</v>
      </c>
      <c r="H3598" s="1">
        <f>IF(SUMPRODUCT(--ISNUMBER(SEARCH({"LEGALIZE","LEGISLATION","TRIAL"},C3598)))&gt;0,1,0)</f>
        <v>0</v>
      </c>
      <c r="I3598" s="1">
        <f>IF(SUMPRODUCT(--ISNUMBER(SEARCH({"LEADER"},C3598)))&gt;0,1,0)</f>
        <v>0</v>
      </c>
      <c r="J3598" t="str">
        <f t="shared" si="224"/>
        <v>2016</v>
      </c>
      <c r="K3598" t="str">
        <f t="shared" si="225"/>
        <v>06</v>
      </c>
      <c r="L3598" t="str">
        <f t="shared" si="226"/>
        <v>09</v>
      </c>
      <c r="M3598" s="2">
        <f t="shared" si="227"/>
        <v>42530.1875</v>
      </c>
      <c r="N3598" s="1">
        <f>IF(SUMPRODUCT(--ISNUMBER(SEARCH({"nasdaq.com","bloomberg.com","wsj.com","seekingalpha.com","valuewalk.com","reuters.com","forbes.com","marketwatch.com","investopedia.com","businessinsider.com","analystratings.com"},B3598)))&gt;0,1,0)</f>
        <v>1</v>
      </c>
      <c r="O3598" t="s">
        <v>3935</v>
      </c>
    </row>
    <row r="3599" spans="1:15" x14ac:dyDescent="0.35">
      <c r="A3599">
        <v>-0.162866449511401</v>
      </c>
      <c r="B3599" t="s">
        <v>68</v>
      </c>
      <c r="D3599">
        <v>20150714053000</v>
      </c>
      <c r="E3599" s="1">
        <f>IF(SUMPRODUCT(--ISNUMBER(SEARCH({"ECON_EARNINGSREPORT","ECON_STOCKMARKET"},C3599)))&gt;0,1,0)</f>
        <v>0</v>
      </c>
      <c r="F3599" s="1">
        <f>IF(SUMPRODUCT(--ISNUMBER(SEARCH({"ENV_"},C3599)))&gt;0,1,0)</f>
        <v>0</v>
      </c>
      <c r="G3599" s="1">
        <f>IF(SUMPRODUCT(--ISNUMBER(SEARCH({"DISCRIMINATION","HARASSMENT","HATE_SPEECH","GENDER_VIOLENCE"},C3599)))&gt;0,1,0)</f>
        <v>0</v>
      </c>
      <c r="H3599" s="1">
        <f>IF(SUMPRODUCT(--ISNUMBER(SEARCH({"LEGALIZE","LEGISLATION","TRIAL"},C3599)))&gt;0,1,0)</f>
        <v>0</v>
      </c>
      <c r="I3599" s="1">
        <f>IF(SUMPRODUCT(--ISNUMBER(SEARCH({"LEADER"},C3599)))&gt;0,1,0)</f>
        <v>0</v>
      </c>
      <c r="J3599" t="str">
        <f t="shared" si="224"/>
        <v>2015</v>
      </c>
      <c r="K3599" t="str">
        <f t="shared" si="225"/>
        <v>07</v>
      </c>
      <c r="L3599" t="str">
        <f t="shared" si="226"/>
        <v>14</v>
      </c>
      <c r="M3599" s="2">
        <f t="shared" si="227"/>
        <v>42199.229166666664</v>
      </c>
      <c r="N3599" s="1">
        <f>IF(SUMPRODUCT(--ISNUMBER(SEARCH({"nasdaq.com","bloomberg.com","wsj.com","seekingalpha.com","valuewalk.com","reuters.com","forbes.com","marketwatch.com","investopedia.com","businessinsider.com","analystratings.com"},B3599)))&gt;0,1,0)</f>
        <v>0</v>
      </c>
      <c r="O3599" t="s">
        <v>3935</v>
      </c>
    </row>
    <row r="3600" spans="1:15" x14ac:dyDescent="0.35">
      <c r="A3600">
        <v>-2.6600985221674902</v>
      </c>
      <c r="B3600" t="s">
        <v>16</v>
      </c>
      <c r="D3600">
        <v>20150828180000</v>
      </c>
      <c r="E3600" s="1">
        <f>IF(SUMPRODUCT(--ISNUMBER(SEARCH({"ECON_EARNINGSREPORT","ECON_STOCKMARKET"},C3600)))&gt;0,1,0)</f>
        <v>0</v>
      </c>
      <c r="F3600" s="1">
        <f>IF(SUMPRODUCT(--ISNUMBER(SEARCH({"ENV_"},C3600)))&gt;0,1,0)</f>
        <v>0</v>
      </c>
      <c r="G3600" s="1">
        <f>IF(SUMPRODUCT(--ISNUMBER(SEARCH({"DISCRIMINATION","HARASSMENT","HATE_SPEECH","GENDER_VIOLENCE"},C3600)))&gt;0,1,0)</f>
        <v>0</v>
      </c>
      <c r="H3600" s="1">
        <f>IF(SUMPRODUCT(--ISNUMBER(SEARCH({"LEGALIZE","LEGISLATION","TRIAL"},C3600)))&gt;0,1,0)</f>
        <v>0</v>
      </c>
      <c r="I3600" s="1">
        <f>IF(SUMPRODUCT(--ISNUMBER(SEARCH({"LEADER"},C3600)))&gt;0,1,0)</f>
        <v>0</v>
      </c>
      <c r="J3600" t="str">
        <f t="shared" si="224"/>
        <v>2015</v>
      </c>
      <c r="K3600" t="str">
        <f t="shared" si="225"/>
        <v>08</v>
      </c>
      <c r="L3600" t="str">
        <f t="shared" si="226"/>
        <v>28</v>
      </c>
      <c r="M3600" s="2">
        <f t="shared" si="227"/>
        <v>42244.75</v>
      </c>
      <c r="N3600" s="1">
        <f>IF(SUMPRODUCT(--ISNUMBER(SEARCH({"nasdaq.com","bloomberg.com","wsj.com","seekingalpha.com","valuewalk.com","reuters.com","forbes.com","marketwatch.com","investopedia.com","businessinsider.com","analystratings.com"},B3600)))&gt;0,1,0)</f>
        <v>1</v>
      </c>
      <c r="O3600" t="s">
        <v>3935</v>
      </c>
    </row>
    <row r="3601" spans="1:15" x14ac:dyDescent="0.35">
      <c r="A3601">
        <v>1.22399020807834</v>
      </c>
      <c r="B3601" t="s">
        <v>1448</v>
      </c>
      <c r="C3601" t="s">
        <v>3264</v>
      </c>
      <c r="D3601">
        <v>20150225121500</v>
      </c>
      <c r="E3601" s="1">
        <f>IF(SUMPRODUCT(--ISNUMBER(SEARCH({"ECON_EARNINGSREPORT","ECON_STOCKMARKET"},C3601)))&gt;0,1,0)</f>
        <v>1</v>
      </c>
      <c r="F3601" s="1">
        <f>IF(SUMPRODUCT(--ISNUMBER(SEARCH({"ENV_"},C3601)))&gt;0,1,0)</f>
        <v>1</v>
      </c>
      <c r="G3601" s="1">
        <f>IF(SUMPRODUCT(--ISNUMBER(SEARCH({"DISCRIMINATION","HARASSMENT","HATE_SPEECH","GENDER_VIOLENCE"},C3601)))&gt;0,1,0)</f>
        <v>0</v>
      </c>
      <c r="H3601" s="1">
        <f>IF(SUMPRODUCT(--ISNUMBER(SEARCH({"LEGALIZE","LEGISLATION","TRIAL"},C3601)))&gt;0,1,0)</f>
        <v>0</v>
      </c>
      <c r="I3601" s="1">
        <f>IF(SUMPRODUCT(--ISNUMBER(SEARCH({"LEADER"},C3601)))&gt;0,1,0)</f>
        <v>0</v>
      </c>
      <c r="J3601" t="str">
        <f t="shared" si="224"/>
        <v>2015</v>
      </c>
      <c r="K3601" t="str">
        <f t="shared" si="225"/>
        <v>02</v>
      </c>
      <c r="L3601" t="str">
        <f t="shared" si="226"/>
        <v>25</v>
      </c>
      <c r="M3601" s="2">
        <f t="shared" si="227"/>
        <v>42060.510416666664</v>
      </c>
      <c r="N3601" s="1">
        <f>IF(SUMPRODUCT(--ISNUMBER(SEARCH({"nasdaq.com","bloomberg.com","wsj.com","seekingalpha.com","valuewalk.com","reuters.com","forbes.com","marketwatch.com","investopedia.com","businessinsider.com","analystratings.com"},B3601)))&gt;0,1,0)</f>
        <v>0</v>
      </c>
      <c r="O3601" t="s">
        <v>3935</v>
      </c>
    </row>
    <row r="3602" spans="1:15" x14ac:dyDescent="0.35">
      <c r="A3602">
        <v>-1.4534883720930201</v>
      </c>
      <c r="B3602" t="s">
        <v>31</v>
      </c>
      <c r="C3602" t="s">
        <v>3265</v>
      </c>
      <c r="D3602">
        <v>20151222170000</v>
      </c>
      <c r="E3602" s="1">
        <f>IF(SUMPRODUCT(--ISNUMBER(SEARCH({"ECON_EARNINGSREPORT","ECON_STOCKMARKET"},C3602)))&gt;0,1,0)</f>
        <v>1</v>
      </c>
      <c r="F3602" s="1">
        <f>IF(SUMPRODUCT(--ISNUMBER(SEARCH({"ENV_"},C3602)))&gt;0,1,0)</f>
        <v>0</v>
      </c>
      <c r="G3602" s="1">
        <f>IF(SUMPRODUCT(--ISNUMBER(SEARCH({"DISCRIMINATION","HARASSMENT","HATE_SPEECH","GENDER_VIOLENCE"},C3602)))&gt;0,1,0)</f>
        <v>0</v>
      </c>
      <c r="H3602" s="1">
        <f>IF(SUMPRODUCT(--ISNUMBER(SEARCH({"LEGALIZE","LEGISLATION","TRIAL"},C3602)))&gt;0,1,0)</f>
        <v>0</v>
      </c>
      <c r="I3602" s="1">
        <f>IF(SUMPRODUCT(--ISNUMBER(SEARCH({"LEADER"},C3602)))&gt;0,1,0)</f>
        <v>0</v>
      </c>
      <c r="J3602" t="str">
        <f t="shared" si="224"/>
        <v>2015</v>
      </c>
      <c r="K3602" t="str">
        <f t="shared" si="225"/>
        <v>12</v>
      </c>
      <c r="L3602" t="str">
        <f t="shared" si="226"/>
        <v>22</v>
      </c>
      <c r="M3602" s="2">
        <f t="shared" si="227"/>
        <v>42360.708333333336</v>
      </c>
      <c r="N3602" s="1">
        <f>IF(SUMPRODUCT(--ISNUMBER(SEARCH({"nasdaq.com","bloomberg.com","wsj.com","seekingalpha.com","valuewalk.com","reuters.com","forbes.com","marketwatch.com","investopedia.com","businessinsider.com","analystratings.com"},B3602)))&gt;0,1,0)</f>
        <v>0</v>
      </c>
      <c r="O3602" t="s">
        <v>3935</v>
      </c>
    </row>
    <row r="3603" spans="1:15" x14ac:dyDescent="0.35">
      <c r="A3603">
        <v>1.70940170940171</v>
      </c>
      <c r="B3603" t="s">
        <v>71</v>
      </c>
      <c r="C3603" t="s">
        <v>2336</v>
      </c>
      <c r="D3603">
        <v>20150520123000</v>
      </c>
      <c r="E3603" s="1">
        <f>IF(SUMPRODUCT(--ISNUMBER(SEARCH({"ECON_EARNINGSREPORT","ECON_STOCKMARKET"},C3603)))&gt;0,1,0)</f>
        <v>1</v>
      </c>
      <c r="F3603" s="1">
        <f>IF(SUMPRODUCT(--ISNUMBER(SEARCH({"ENV_"},C3603)))&gt;0,1,0)</f>
        <v>0</v>
      </c>
      <c r="G3603" s="1">
        <f>IF(SUMPRODUCT(--ISNUMBER(SEARCH({"DISCRIMINATION","HARASSMENT","HATE_SPEECH","GENDER_VIOLENCE"},C3603)))&gt;0,1,0)</f>
        <v>0</v>
      </c>
      <c r="H3603" s="1">
        <f>IF(SUMPRODUCT(--ISNUMBER(SEARCH({"LEGALIZE","LEGISLATION","TRIAL"},C3603)))&gt;0,1,0)</f>
        <v>0</v>
      </c>
      <c r="I3603" s="1">
        <f>IF(SUMPRODUCT(--ISNUMBER(SEARCH({"LEADER"},C3603)))&gt;0,1,0)</f>
        <v>1</v>
      </c>
      <c r="J3603" t="str">
        <f t="shared" si="224"/>
        <v>2015</v>
      </c>
      <c r="K3603" t="str">
        <f t="shared" si="225"/>
        <v>05</v>
      </c>
      <c r="L3603" t="str">
        <f t="shared" si="226"/>
        <v>20</v>
      </c>
      <c r="M3603" s="2">
        <f t="shared" si="227"/>
        <v>42144.520833333336</v>
      </c>
      <c r="N3603" s="1">
        <f>IF(SUMPRODUCT(--ISNUMBER(SEARCH({"nasdaq.com","bloomberg.com","wsj.com","seekingalpha.com","valuewalk.com","reuters.com","forbes.com","marketwatch.com","investopedia.com","businessinsider.com","analystratings.com"},B3603)))&gt;0,1,0)</f>
        <v>1</v>
      </c>
      <c r="O3603" t="s">
        <v>3935</v>
      </c>
    </row>
    <row r="3604" spans="1:15" x14ac:dyDescent="0.35">
      <c r="A3604">
        <v>-4.4368600682593904</v>
      </c>
      <c r="B3604" t="s">
        <v>6</v>
      </c>
      <c r="C3604" t="s">
        <v>3266</v>
      </c>
      <c r="D3604">
        <v>20151020210000</v>
      </c>
      <c r="E3604" s="1">
        <f>IF(SUMPRODUCT(--ISNUMBER(SEARCH({"ECON_EARNINGSREPORT","ECON_STOCKMARKET"},C3604)))&gt;0,1,0)</f>
        <v>1</v>
      </c>
      <c r="F3604" s="1">
        <f>IF(SUMPRODUCT(--ISNUMBER(SEARCH({"ENV_"},C3604)))&gt;0,1,0)</f>
        <v>0</v>
      </c>
      <c r="G3604" s="1">
        <f>IF(SUMPRODUCT(--ISNUMBER(SEARCH({"DISCRIMINATION","HARASSMENT","HATE_SPEECH","GENDER_VIOLENCE"},C3604)))&gt;0,1,0)</f>
        <v>0</v>
      </c>
      <c r="H3604" s="1">
        <f>IF(SUMPRODUCT(--ISNUMBER(SEARCH({"LEGALIZE","LEGISLATION","TRIAL"},C3604)))&gt;0,1,0)</f>
        <v>0</v>
      </c>
      <c r="I3604" s="1">
        <f>IF(SUMPRODUCT(--ISNUMBER(SEARCH({"LEADER"},C3604)))&gt;0,1,0)</f>
        <v>0</v>
      </c>
      <c r="J3604" t="str">
        <f t="shared" si="224"/>
        <v>2015</v>
      </c>
      <c r="K3604" t="str">
        <f t="shared" si="225"/>
        <v>10</v>
      </c>
      <c r="L3604" t="str">
        <f t="shared" si="226"/>
        <v>20</v>
      </c>
      <c r="M3604" s="2">
        <f t="shared" si="227"/>
        <v>42297.875</v>
      </c>
      <c r="N3604" s="1">
        <f>IF(SUMPRODUCT(--ISNUMBER(SEARCH({"nasdaq.com","bloomberg.com","wsj.com","seekingalpha.com","valuewalk.com","reuters.com","forbes.com","marketwatch.com","investopedia.com","businessinsider.com","analystratings.com"},B3604)))&gt;0,1,0)</f>
        <v>0</v>
      </c>
      <c r="O3604" t="s">
        <v>3935</v>
      </c>
    </row>
    <row r="3605" spans="1:15" x14ac:dyDescent="0.35">
      <c r="A3605">
        <v>0.76726342710997497</v>
      </c>
      <c r="B3605" t="s">
        <v>1520</v>
      </c>
      <c r="C3605" t="s">
        <v>3267</v>
      </c>
      <c r="D3605">
        <v>20160102101500</v>
      </c>
      <c r="E3605" s="1">
        <f>IF(SUMPRODUCT(--ISNUMBER(SEARCH({"ECON_EARNINGSREPORT","ECON_STOCKMARKET"},C3605)))&gt;0,1,0)</f>
        <v>1</v>
      </c>
      <c r="F3605" s="1">
        <f>IF(SUMPRODUCT(--ISNUMBER(SEARCH({"ENV_"},C3605)))&gt;0,1,0)</f>
        <v>0</v>
      </c>
      <c r="G3605" s="1">
        <f>IF(SUMPRODUCT(--ISNUMBER(SEARCH({"DISCRIMINATION","HARASSMENT","HATE_SPEECH","GENDER_VIOLENCE"},C3605)))&gt;0,1,0)</f>
        <v>0</v>
      </c>
      <c r="H3605" s="1">
        <f>IF(SUMPRODUCT(--ISNUMBER(SEARCH({"LEGALIZE","LEGISLATION","TRIAL"},C3605)))&gt;0,1,0)</f>
        <v>0</v>
      </c>
      <c r="I3605" s="1">
        <f>IF(SUMPRODUCT(--ISNUMBER(SEARCH({"LEADER"},C3605)))&gt;0,1,0)</f>
        <v>0</v>
      </c>
      <c r="J3605" t="str">
        <f t="shared" si="224"/>
        <v>2016</v>
      </c>
      <c r="K3605" t="str">
        <f t="shared" si="225"/>
        <v>01</v>
      </c>
      <c r="L3605" t="str">
        <f t="shared" si="226"/>
        <v>02</v>
      </c>
      <c r="M3605" s="2">
        <f t="shared" si="227"/>
        <v>42371.427083333336</v>
      </c>
      <c r="N3605" s="1">
        <f>IF(SUMPRODUCT(--ISNUMBER(SEARCH({"nasdaq.com","bloomberg.com","wsj.com","seekingalpha.com","valuewalk.com","reuters.com","forbes.com","marketwatch.com","investopedia.com","businessinsider.com","analystratings.com"},B3605)))&gt;0,1,0)</f>
        <v>0</v>
      </c>
      <c r="O3605" t="s">
        <v>3935</v>
      </c>
    </row>
    <row r="3606" spans="1:15" x14ac:dyDescent="0.35">
      <c r="A3606">
        <v>-6.4864864864864904</v>
      </c>
      <c r="B3606" t="s">
        <v>90</v>
      </c>
      <c r="C3606" t="s">
        <v>3268</v>
      </c>
      <c r="D3606">
        <v>20150914170000</v>
      </c>
      <c r="E3606" s="1">
        <f>IF(SUMPRODUCT(--ISNUMBER(SEARCH({"ECON_EARNINGSREPORT","ECON_STOCKMARKET"},C3606)))&gt;0,1,0)</f>
        <v>1</v>
      </c>
      <c r="F3606" s="1">
        <f>IF(SUMPRODUCT(--ISNUMBER(SEARCH({"ENV_"},C3606)))&gt;0,1,0)</f>
        <v>0</v>
      </c>
      <c r="G3606" s="1">
        <f>IF(SUMPRODUCT(--ISNUMBER(SEARCH({"DISCRIMINATION","HARASSMENT","HATE_SPEECH","GENDER_VIOLENCE"},C3606)))&gt;0,1,0)</f>
        <v>0</v>
      </c>
      <c r="H3606" s="1">
        <f>IF(SUMPRODUCT(--ISNUMBER(SEARCH({"LEGALIZE","LEGISLATION","TRIAL"},C3606)))&gt;0,1,0)</f>
        <v>0</v>
      </c>
      <c r="I3606" s="1">
        <f>IF(SUMPRODUCT(--ISNUMBER(SEARCH({"LEADER"},C3606)))&gt;0,1,0)</f>
        <v>0</v>
      </c>
      <c r="J3606" t="str">
        <f t="shared" si="224"/>
        <v>2015</v>
      </c>
      <c r="K3606" t="str">
        <f t="shared" si="225"/>
        <v>09</v>
      </c>
      <c r="L3606" t="str">
        <f t="shared" si="226"/>
        <v>14</v>
      </c>
      <c r="M3606" s="2">
        <f t="shared" si="227"/>
        <v>42261.708333333336</v>
      </c>
      <c r="N3606" s="1">
        <f>IF(SUMPRODUCT(--ISNUMBER(SEARCH({"nasdaq.com","bloomberg.com","wsj.com","seekingalpha.com","valuewalk.com","reuters.com","forbes.com","marketwatch.com","investopedia.com","businessinsider.com","analystratings.com"},B3606)))&gt;0,1,0)</f>
        <v>0</v>
      </c>
      <c r="O3606" t="s">
        <v>3935</v>
      </c>
    </row>
    <row r="3607" spans="1:15" x14ac:dyDescent="0.35">
      <c r="A3607">
        <v>1.0050251256281399</v>
      </c>
      <c r="B3607" t="s">
        <v>1928</v>
      </c>
      <c r="C3607" t="s">
        <v>3269</v>
      </c>
      <c r="D3607">
        <v>20150925200000</v>
      </c>
      <c r="E3607" s="1">
        <f>IF(SUMPRODUCT(--ISNUMBER(SEARCH({"ECON_EARNINGSREPORT","ECON_STOCKMARKET"},C3607)))&gt;0,1,0)</f>
        <v>0</v>
      </c>
      <c r="F3607" s="1">
        <f>IF(SUMPRODUCT(--ISNUMBER(SEARCH({"ENV_"},C3607)))&gt;0,1,0)</f>
        <v>0</v>
      </c>
      <c r="G3607" s="1">
        <f>IF(SUMPRODUCT(--ISNUMBER(SEARCH({"DISCRIMINATION","HARASSMENT","HATE_SPEECH","GENDER_VIOLENCE"},C3607)))&gt;0,1,0)</f>
        <v>0</v>
      </c>
      <c r="H3607" s="1">
        <f>IF(SUMPRODUCT(--ISNUMBER(SEARCH({"LEGALIZE","LEGISLATION","TRIAL"},C3607)))&gt;0,1,0)</f>
        <v>0</v>
      </c>
      <c r="I3607" s="1">
        <f>IF(SUMPRODUCT(--ISNUMBER(SEARCH({"LEADER"},C3607)))&gt;0,1,0)</f>
        <v>0</v>
      </c>
      <c r="J3607" t="str">
        <f t="shared" si="224"/>
        <v>2015</v>
      </c>
      <c r="K3607" t="str">
        <f t="shared" si="225"/>
        <v>09</v>
      </c>
      <c r="L3607" t="str">
        <f t="shared" si="226"/>
        <v>25</v>
      </c>
      <c r="M3607" s="2">
        <f t="shared" si="227"/>
        <v>42272.833333333336</v>
      </c>
      <c r="N3607" s="1">
        <f>IF(SUMPRODUCT(--ISNUMBER(SEARCH({"nasdaq.com","bloomberg.com","wsj.com","seekingalpha.com","valuewalk.com","reuters.com","forbes.com","marketwatch.com","investopedia.com","businessinsider.com","analystratings.com"},B3607)))&gt;0,1,0)</f>
        <v>0</v>
      </c>
      <c r="O3607" t="s">
        <v>3935</v>
      </c>
    </row>
    <row r="3608" spans="1:15" x14ac:dyDescent="0.35">
      <c r="A3608">
        <v>0.216450216450216</v>
      </c>
      <c r="B3608" t="s">
        <v>1576</v>
      </c>
      <c r="C3608" t="s">
        <v>3270</v>
      </c>
      <c r="D3608">
        <v>20150821121500</v>
      </c>
      <c r="E3608" s="1">
        <f>IF(SUMPRODUCT(--ISNUMBER(SEARCH({"ECON_EARNINGSREPORT","ECON_STOCKMARKET"},C3608)))&gt;0,1,0)</f>
        <v>1</v>
      </c>
      <c r="F3608" s="1">
        <f>IF(SUMPRODUCT(--ISNUMBER(SEARCH({"ENV_"},C3608)))&gt;0,1,0)</f>
        <v>1</v>
      </c>
      <c r="G3608" s="1">
        <f>IF(SUMPRODUCT(--ISNUMBER(SEARCH({"DISCRIMINATION","HARASSMENT","HATE_SPEECH","GENDER_VIOLENCE"},C3608)))&gt;0,1,0)</f>
        <v>0</v>
      </c>
      <c r="H3608" s="1">
        <f>IF(SUMPRODUCT(--ISNUMBER(SEARCH({"LEGALIZE","LEGISLATION","TRIAL"},C3608)))&gt;0,1,0)</f>
        <v>0</v>
      </c>
      <c r="I3608" s="1">
        <f>IF(SUMPRODUCT(--ISNUMBER(SEARCH({"LEADER"},C3608)))&gt;0,1,0)</f>
        <v>0</v>
      </c>
      <c r="J3608" t="str">
        <f t="shared" si="224"/>
        <v>2015</v>
      </c>
      <c r="K3608" t="str">
        <f t="shared" si="225"/>
        <v>08</v>
      </c>
      <c r="L3608" t="str">
        <f t="shared" si="226"/>
        <v>21</v>
      </c>
      <c r="M3608" s="2">
        <f t="shared" si="227"/>
        <v>42237.510416666664</v>
      </c>
      <c r="N3608" s="1">
        <f>IF(SUMPRODUCT(--ISNUMBER(SEARCH({"nasdaq.com","bloomberg.com","wsj.com","seekingalpha.com","valuewalk.com","reuters.com","forbes.com","marketwatch.com","investopedia.com","businessinsider.com","analystratings.com"},B3608)))&gt;0,1,0)</f>
        <v>0</v>
      </c>
      <c r="O3608" t="s">
        <v>3935</v>
      </c>
    </row>
    <row r="3609" spans="1:15" x14ac:dyDescent="0.35">
      <c r="A3609">
        <v>-0.71556350626118004</v>
      </c>
      <c r="B3609" t="s">
        <v>1498</v>
      </c>
      <c r="C3609" t="s">
        <v>3271</v>
      </c>
      <c r="D3609">
        <v>20150621170000</v>
      </c>
      <c r="E3609" s="1">
        <f>IF(SUMPRODUCT(--ISNUMBER(SEARCH({"ECON_EARNINGSREPORT","ECON_STOCKMARKET"},C3609)))&gt;0,1,0)</f>
        <v>1</v>
      </c>
      <c r="F3609" s="1">
        <f>IF(SUMPRODUCT(--ISNUMBER(SEARCH({"ENV_"},C3609)))&gt;0,1,0)</f>
        <v>1</v>
      </c>
      <c r="G3609" s="1">
        <f>IF(SUMPRODUCT(--ISNUMBER(SEARCH({"DISCRIMINATION","HARASSMENT","HATE_SPEECH","GENDER_VIOLENCE"},C3609)))&gt;0,1,0)</f>
        <v>0</v>
      </c>
      <c r="H3609" s="1">
        <f>IF(SUMPRODUCT(--ISNUMBER(SEARCH({"LEGALIZE","LEGISLATION","TRIAL"},C3609)))&gt;0,1,0)</f>
        <v>0</v>
      </c>
      <c r="I3609" s="1">
        <f>IF(SUMPRODUCT(--ISNUMBER(SEARCH({"LEADER"},C3609)))&gt;0,1,0)</f>
        <v>1</v>
      </c>
      <c r="J3609" t="str">
        <f t="shared" si="224"/>
        <v>2015</v>
      </c>
      <c r="K3609" t="str">
        <f t="shared" si="225"/>
        <v>06</v>
      </c>
      <c r="L3609" t="str">
        <f t="shared" si="226"/>
        <v>21</v>
      </c>
      <c r="M3609" s="2">
        <f t="shared" si="227"/>
        <v>42176.708333333336</v>
      </c>
      <c r="N3609" s="1">
        <f>IF(SUMPRODUCT(--ISNUMBER(SEARCH({"nasdaq.com","bloomberg.com","wsj.com","seekingalpha.com","valuewalk.com","reuters.com","forbes.com","marketwatch.com","investopedia.com","businessinsider.com","analystratings.com"},B3609)))&gt;0,1,0)</f>
        <v>0</v>
      </c>
      <c r="O3609" t="s">
        <v>3935</v>
      </c>
    </row>
    <row r="3610" spans="1:15" x14ac:dyDescent="0.35">
      <c r="A3610">
        <v>-0.27247956403269802</v>
      </c>
      <c r="B3610" t="s">
        <v>25</v>
      </c>
      <c r="C3610" t="s">
        <v>1594</v>
      </c>
      <c r="D3610">
        <v>20150401203000</v>
      </c>
      <c r="E3610" s="1">
        <f>IF(SUMPRODUCT(--ISNUMBER(SEARCH({"ECON_EARNINGSREPORT","ECON_STOCKMARKET"},C3610)))&gt;0,1,0)</f>
        <v>1</v>
      </c>
      <c r="F3610" s="1">
        <f>IF(SUMPRODUCT(--ISNUMBER(SEARCH({"ENV_"},C3610)))&gt;0,1,0)</f>
        <v>0</v>
      </c>
      <c r="G3610" s="1">
        <f>IF(SUMPRODUCT(--ISNUMBER(SEARCH({"DISCRIMINATION","HARASSMENT","HATE_SPEECH","GENDER_VIOLENCE"},C3610)))&gt;0,1,0)</f>
        <v>0</v>
      </c>
      <c r="H3610" s="1">
        <f>IF(SUMPRODUCT(--ISNUMBER(SEARCH({"LEGALIZE","LEGISLATION","TRIAL"},C3610)))&gt;0,1,0)</f>
        <v>0</v>
      </c>
      <c r="I3610" s="1">
        <f>IF(SUMPRODUCT(--ISNUMBER(SEARCH({"LEADER"},C3610)))&gt;0,1,0)</f>
        <v>1</v>
      </c>
      <c r="J3610" t="str">
        <f t="shared" si="224"/>
        <v>2015</v>
      </c>
      <c r="K3610" t="str">
        <f t="shared" si="225"/>
        <v>04</v>
      </c>
      <c r="L3610" t="str">
        <f t="shared" si="226"/>
        <v>01</v>
      </c>
      <c r="M3610" s="2">
        <f t="shared" si="227"/>
        <v>42095.854166666664</v>
      </c>
      <c r="N3610" s="1">
        <f>IF(SUMPRODUCT(--ISNUMBER(SEARCH({"nasdaq.com","bloomberg.com","wsj.com","seekingalpha.com","valuewalk.com","reuters.com","forbes.com","marketwatch.com","investopedia.com","businessinsider.com","analystratings.com"},B3610)))&gt;0,1,0)</f>
        <v>0</v>
      </c>
      <c r="O3610" t="s">
        <v>3935</v>
      </c>
    </row>
    <row r="3611" spans="1:15" x14ac:dyDescent="0.35">
      <c r="A3611">
        <v>0.19361084220716401</v>
      </c>
      <c r="B3611" t="s">
        <v>107</v>
      </c>
      <c r="C3611" t="s">
        <v>3272</v>
      </c>
      <c r="D3611">
        <v>20160327223000</v>
      </c>
      <c r="E3611" s="1">
        <f>IF(SUMPRODUCT(--ISNUMBER(SEARCH({"ECON_EARNINGSREPORT","ECON_STOCKMARKET"},C3611)))&gt;0,1,0)</f>
        <v>1</v>
      </c>
      <c r="F3611" s="1">
        <f>IF(SUMPRODUCT(--ISNUMBER(SEARCH({"ENV_"},C3611)))&gt;0,1,0)</f>
        <v>0</v>
      </c>
      <c r="G3611" s="1">
        <f>IF(SUMPRODUCT(--ISNUMBER(SEARCH({"DISCRIMINATION","HARASSMENT","HATE_SPEECH","GENDER_VIOLENCE"},C3611)))&gt;0,1,0)</f>
        <v>0</v>
      </c>
      <c r="H3611" s="1">
        <f>IF(SUMPRODUCT(--ISNUMBER(SEARCH({"LEGALIZE","LEGISLATION","TRIAL"},C3611)))&gt;0,1,0)</f>
        <v>0</v>
      </c>
      <c r="I3611" s="1">
        <f>IF(SUMPRODUCT(--ISNUMBER(SEARCH({"LEADER"},C3611)))&gt;0,1,0)</f>
        <v>0</v>
      </c>
      <c r="J3611" t="str">
        <f t="shared" si="224"/>
        <v>2016</v>
      </c>
      <c r="K3611" t="str">
        <f t="shared" si="225"/>
        <v>03</v>
      </c>
      <c r="L3611" t="str">
        <f t="shared" si="226"/>
        <v>27</v>
      </c>
      <c r="M3611" s="2">
        <f t="shared" si="227"/>
        <v>42456.9375</v>
      </c>
      <c r="N3611" s="1">
        <f>IF(SUMPRODUCT(--ISNUMBER(SEARCH({"nasdaq.com","bloomberg.com","wsj.com","seekingalpha.com","valuewalk.com","reuters.com","forbes.com","marketwatch.com","investopedia.com","businessinsider.com","analystratings.com"},B3611)))&gt;0,1,0)</f>
        <v>1</v>
      </c>
      <c r="O3611" t="s">
        <v>3935</v>
      </c>
    </row>
    <row r="3612" spans="1:15" x14ac:dyDescent="0.35">
      <c r="A3612">
        <v>2.8056112224448899</v>
      </c>
      <c r="B3612" t="s">
        <v>1448</v>
      </c>
      <c r="C3612" t="s">
        <v>3273</v>
      </c>
      <c r="D3612">
        <v>20150330144500</v>
      </c>
      <c r="E3612" s="1">
        <f>IF(SUMPRODUCT(--ISNUMBER(SEARCH({"ECON_EARNINGSREPORT","ECON_STOCKMARKET"},C3612)))&gt;0,1,0)</f>
        <v>1</v>
      </c>
      <c r="F3612" s="1">
        <f>IF(SUMPRODUCT(--ISNUMBER(SEARCH({"ENV_"},C3612)))&gt;0,1,0)</f>
        <v>0</v>
      </c>
      <c r="G3612" s="1">
        <f>IF(SUMPRODUCT(--ISNUMBER(SEARCH({"DISCRIMINATION","HARASSMENT","HATE_SPEECH","GENDER_VIOLENCE"},C3612)))&gt;0,1,0)</f>
        <v>0</v>
      </c>
      <c r="H3612" s="1">
        <f>IF(SUMPRODUCT(--ISNUMBER(SEARCH({"LEGALIZE","LEGISLATION","TRIAL"},C3612)))&gt;0,1,0)</f>
        <v>0</v>
      </c>
      <c r="I3612" s="1">
        <f>IF(SUMPRODUCT(--ISNUMBER(SEARCH({"LEADER"},C3612)))&gt;0,1,0)</f>
        <v>0</v>
      </c>
      <c r="J3612" t="str">
        <f t="shared" si="224"/>
        <v>2015</v>
      </c>
      <c r="K3612" t="str">
        <f t="shared" si="225"/>
        <v>03</v>
      </c>
      <c r="L3612" t="str">
        <f t="shared" si="226"/>
        <v>30</v>
      </c>
      <c r="M3612" s="2">
        <f t="shared" si="227"/>
        <v>42093.614583333336</v>
      </c>
      <c r="N3612" s="1">
        <f>IF(SUMPRODUCT(--ISNUMBER(SEARCH({"nasdaq.com","bloomberg.com","wsj.com","seekingalpha.com","valuewalk.com","reuters.com","forbes.com","marketwatch.com","investopedia.com","businessinsider.com","analystratings.com"},B3612)))&gt;0,1,0)</f>
        <v>0</v>
      </c>
      <c r="O3612" t="s">
        <v>3935</v>
      </c>
    </row>
    <row r="3613" spans="1:15" x14ac:dyDescent="0.35">
      <c r="A3613">
        <v>0</v>
      </c>
      <c r="B3613" t="s">
        <v>139</v>
      </c>
      <c r="C3613" t="s">
        <v>2873</v>
      </c>
      <c r="D3613">
        <v>20151224174500</v>
      </c>
      <c r="E3613" s="1">
        <f>IF(SUMPRODUCT(--ISNUMBER(SEARCH({"ECON_EARNINGSREPORT","ECON_STOCKMARKET"},C3613)))&gt;0,1,0)</f>
        <v>0</v>
      </c>
      <c r="F3613" s="1">
        <f>IF(SUMPRODUCT(--ISNUMBER(SEARCH({"ENV_"},C3613)))&gt;0,1,0)</f>
        <v>0</v>
      </c>
      <c r="G3613" s="1">
        <f>IF(SUMPRODUCT(--ISNUMBER(SEARCH({"DISCRIMINATION","HARASSMENT","HATE_SPEECH","GENDER_VIOLENCE"},C3613)))&gt;0,1,0)</f>
        <v>0</v>
      </c>
      <c r="H3613" s="1">
        <f>IF(SUMPRODUCT(--ISNUMBER(SEARCH({"LEGALIZE","LEGISLATION","TRIAL"},C3613)))&gt;0,1,0)</f>
        <v>0</v>
      </c>
      <c r="I3613" s="1">
        <f>IF(SUMPRODUCT(--ISNUMBER(SEARCH({"LEADER"},C3613)))&gt;0,1,0)</f>
        <v>0</v>
      </c>
      <c r="J3613" t="str">
        <f t="shared" si="224"/>
        <v>2015</v>
      </c>
      <c r="K3613" t="str">
        <f t="shared" si="225"/>
        <v>12</v>
      </c>
      <c r="L3613" t="str">
        <f t="shared" si="226"/>
        <v>24</v>
      </c>
      <c r="M3613" s="2">
        <f t="shared" si="227"/>
        <v>42362.739583333336</v>
      </c>
      <c r="N3613" s="1">
        <f>IF(SUMPRODUCT(--ISNUMBER(SEARCH({"nasdaq.com","bloomberg.com","wsj.com","seekingalpha.com","valuewalk.com","reuters.com","forbes.com","marketwatch.com","investopedia.com","businessinsider.com","analystratings.com"},B3613)))&gt;0,1,0)</f>
        <v>0</v>
      </c>
      <c r="O3613" t="s">
        <v>3935</v>
      </c>
    </row>
    <row r="3614" spans="1:15" x14ac:dyDescent="0.35">
      <c r="A3614">
        <v>2.8037383177570101</v>
      </c>
      <c r="B3614" t="s">
        <v>296</v>
      </c>
      <c r="C3614" t="s">
        <v>3274</v>
      </c>
      <c r="D3614">
        <v>20150219230000</v>
      </c>
      <c r="E3614" s="1">
        <f>IF(SUMPRODUCT(--ISNUMBER(SEARCH({"ECON_EARNINGSREPORT","ECON_STOCKMARKET"},C3614)))&gt;0,1,0)</f>
        <v>1</v>
      </c>
      <c r="F3614" s="1">
        <f>IF(SUMPRODUCT(--ISNUMBER(SEARCH({"ENV_"},C3614)))&gt;0,1,0)</f>
        <v>0</v>
      </c>
      <c r="G3614" s="1">
        <f>IF(SUMPRODUCT(--ISNUMBER(SEARCH({"DISCRIMINATION","HARASSMENT","HATE_SPEECH","GENDER_VIOLENCE"},C3614)))&gt;0,1,0)</f>
        <v>0</v>
      </c>
      <c r="H3614" s="1">
        <f>IF(SUMPRODUCT(--ISNUMBER(SEARCH({"LEGALIZE","LEGISLATION","TRIAL"},C3614)))&gt;0,1,0)</f>
        <v>0</v>
      </c>
      <c r="I3614" s="1">
        <f>IF(SUMPRODUCT(--ISNUMBER(SEARCH({"LEADER"},C3614)))&gt;0,1,0)</f>
        <v>1</v>
      </c>
      <c r="J3614" t="str">
        <f t="shared" si="224"/>
        <v>2015</v>
      </c>
      <c r="K3614" t="str">
        <f t="shared" si="225"/>
        <v>02</v>
      </c>
      <c r="L3614" t="str">
        <f t="shared" si="226"/>
        <v>19</v>
      </c>
      <c r="M3614" s="2">
        <f t="shared" si="227"/>
        <v>42054.958333333336</v>
      </c>
      <c r="N3614" s="1">
        <f>IF(SUMPRODUCT(--ISNUMBER(SEARCH({"nasdaq.com","bloomberg.com","wsj.com","seekingalpha.com","valuewalk.com","reuters.com","forbes.com","marketwatch.com","investopedia.com","businessinsider.com","analystratings.com"},B3614)))&gt;0,1,0)</f>
        <v>0</v>
      </c>
      <c r="O3614" t="s">
        <v>3935</v>
      </c>
    </row>
    <row r="3615" spans="1:15" x14ac:dyDescent="0.35">
      <c r="A3615">
        <v>-1.82926829268293</v>
      </c>
      <c r="B3615" t="s">
        <v>40</v>
      </c>
      <c r="C3615" t="s">
        <v>3275</v>
      </c>
      <c r="D3615">
        <v>20160419190000</v>
      </c>
      <c r="E3615" s="1">
        <f>IF(SUMPRODUCT(--ISNUMBER(SEARCH({"ECON_EARNINGSREPORT","ECON_STOCKMARKET"},C3615)))&gt;0,1,0)</f>
        <v>1</v>
      </c>
      <c r="F3615" s="1">
        <f>IF(SUMPRODUCT(--ISNUMBER(SEARCH({"ENV_"},C3615)))&gt;0,1,0)</f>
        <v>0</v>
      </c>
      <c r="G3615" s="1">
        <f>IF(SUMPRODUCT(--ISNUMBER(SEARCH({"DISCRIMINATION","HARASSMENT","HATE_SPEECH","GENDER_VIOLENCE"},C3615)))&gt;0,1,0)</f>
        <v>0</v>
      </c>
      <c r="H3615" s="1">
        <f>IF(SUMPRODUCT(--ISNUMBER(SEARCH({"LEGALIZE","LEGISLATION","TRIAL"},C3615)))&gt;0,1,0)</f>
        <v>0</v>
      </c>
      <c r="I3615" s="1">
        <f>IF(SUMPRODUCT(--ISNUMBER(SEARCH({"LEADER"},C3615)))&gt;0,1,0)</f>
        <v>0</v>
      </c>
      <c r="J3615" t="str">
        <f t="shared" si="224"/>
        <v>2016</v>
      </c>
      <c r="K3615" t="str">
        <f t="shared" si="225"/>
        <v>04</v>
      </c>
      <c r="L3615" t="str">
        <f t="shared" si="226"/>
        <v>19</v>
      </c>
      <c r="M3615" s="2">
        <f t="shared" si="227"/>
        <v>42479.791666666664</v>
      </c>
      <c r="N3615" s="1">
        <f>IF(SUMPRODUCT(--ISNUMBER(SEARCH({"nasdaq.com","bloomberg.com","wsj.com","seekingalpha.com","valuewalk.com","reuters.com","forbes.com","marketwatch.com","investopedia.com","businessinsider.com","analystratings.com"},B3615)))&gt;0,1,0)</f>
        <v>0</v>
      </c>
      <c r="O3615" t="s">
        <v>3935</v>
      </c>
    </row>
    <row r="3616" spans="1:15" x14ac:dyDescent="0.35">
      <c r="A3616">
        <v>1.31233595800525</v>
      </c>
      <c r="B3616" t="s">
        <v>1480</v>
      </c>
      <c r="C3616" t="s">
        <v>3276</v>
      </c>
      <c r="D3616">
        <v>20150713170000</v>
      </c>
      <c r="E3616" s="1">
        <f>IF(SUMPRODUCT(--ISNUMBER(SEARCH({"ECON_EARNINGSREPORT","ECON_STOCKMARKET"},C3616)))&gt;0,1,0)</f>
        <v>1</v>
      </c>
      <c r="F3616" s="1">
        <f>IF(SUMPRODUCT(--ISNUMBER(SEARCH({"ENV_"},C3616)))&gt;0,1,0)</f>
        <v>0</v>
      </c>
      <c r="G3616" s="1">
        <f>IF(SUMPRODUCT(--ISNUMBER(SEARCH({"DISCRIMINATION","HARASSMENT","HATE_SPEECH","GENDER_VIOLENCE"},C3616)))&gt;0,1,0)</f>
        <v>0</v>
      </c>
      <c r="H3616" s="1">
        <f>IF(SUMPRODUCT(--ISNUMBER(SEARCH({"LEGALIZE","LEGISLATION","TRIAL"},C3616)))&gt;0,1,0)</f>
        <v>0</v>
      </c>
      <c r="I3616" s="1">
        <f>IF(SUMPRODUCT(--ISNUMBER(SEARCH({"LEADER"},C3616)))&gt;0,1,0)</f>
        <v>0</v>
      </c>
      <c r="J3616" t="str">
        <f t="shared" si="224"/>
        <v>2015</v>
      </c>
      <c r="K3616" t="str">
        <f t="shared" si="225"/>
        <v>07</v>
      </c>
      <c r="L3616" t="str">
        <f t="shared" si="226"/>
        <v>13</v>
      </c>
      <c r="M3616" s="2">
        <f t="shared" si="227"/>
        <v>42198.708333333336</v>
      </c>
      <c r="N3616" s="1">
        <f>IF(SUMPRODUCT(--ISNUMBER(SEARCH({"nasdaq.com","bloomberg.com","wsj.com","seekingalpha.com","valuewalk.com","reuters.com","forbes.com","marketwatch.com","investopedia.com","businessinsider.com","analystratings.com"},B3616)))&gt;0,1,0)</f>
        <v>0</v>
      </c>
      <c r="O3616" t="s">
        <v>3935</v>
      </c>
    </row>
    <row r="3617" spans="1:15" x14ac:dyDescent="0.35">
      <c r="A3617">
        <v>-1.9668737060041399</v>
      </c>
      <c r="B3617" t="s">
        <v>10</v>
      </c>
      <c r="C3617" t="s">
        <v>110</v>
      </c>
      <c r="D3617">
        <v>20160329224500</v>
      </c>
      <c r="E3617" s="1">
        <f>IF(SUMPRODUCT(--ISNUMBER(SEARCH({"ECON_EARNINGSREPORT","ECON_STOCKMARKET"},C3617)))&gt;0,1,0)</f>
        <v>1</v>
      </c>
      <c r="F3617" s="1">
        <f>IF(SUMPRODUCT(--ISNUMBER(SEARCH({"ENV_"},C3617)))&gt;0,1,0)</f>
        <v>0</v>
      </c>
      <c r="G3617" s="1">
        <f>IF(SUMPRODUCT(--ISNUMBER(SEARCH({"DISCRIMINATION","HARASSMENT","HATE_SPEECH","GENDER_VIOLENCE"},C3617)))&gt;0,1,0)</f>
        <v>0</v>
      </c>
      <c r="H3617" s="1">
        <f>IF(SUMPRODUCT(--ISNUMBER(SEARCH({"LEGALIZE","LEGISLATION","TRIAL"},C3617)))&gt;0,1,0)</f>
        <v>0</v>
      </c>
      <c r="I3617" s="1">
        <f>IF(SUMPRODUCT(--ISNUMBER(SEARCH({"LEADER"},C3617)))&gt;0,1,0)</f>
        <v>0</v>
      </c>
      <c r="J3617" t="str">
        <f t="shared" si="224"/>
        <v>2016</v>
      </c>
      <c r="K3617" t="str">
        <f t="shared" si="225"/>
        <v>03</v>
      </c>
      <c r="L3617" t="str">
        <f t="shared" si="226"/>
        <v>29</v>
      </c>
      <c r="M3617" s="2">
        <f t="shared" si="227"/>
        <v>42458.947916666664</v>
      </c>
      <c r="N3617" s="1">
        <f>IF(SUMPRODUCT(--ISNUMBER(SEARCH({"nasdaq.com","bloomberg.com","wsj.com","seekingalpha.com","valuewalk.com","reuters.com","forbes.com","marketwatch.com","investopedia.com","businessinsider.com","analystratings.com"},B3617)))&gt;0,1,0)</f>
        <v>1</v>
      </c>
      <c r="O3617" t="s">
        <v>3935</v>
      </c>
    </row>
    <row r="3618" spans="1:15" x14ac:dyDescent="0.35">
      <c r="A3618">
        <v>4.1666666666666696</v>
      </c>
      <c r="B3618" t="s">
        <v>1249</v>
      </c>
      <c r="C3618" t="s">
        <v>3277</v>
      </c>
      <c r="D3618">
        <v>20151214161500</v>
      </c>
      <c r="E3618" s="1">
        <f>IF(SUMPRODUCT(--ISNUMBER(SEARCH({"ECON_EARNINGSREPORT","ECON_STOCKMARKET"},C3618)))&gt;0,1,0)</f>
        <v>1</v>
      </c>
      <c r="F3618" s="1">
        <f>IF(SUMPRODUCT(--ISNUMBER(SEARCH({"ENV_"},C3618)))&gt;0,1,0)</f>
        <v>0</v>
      </c>
      <c r="G3618" s="1">
        <f>IF(SUMPRODUCT(--ISNUMBER(SEARCH({"DISCRIMINATION","HARASSMENT","HATE_SPEECH","GENDER_VIOLENCE"},C3618)))&gt;0,1,0)</f>
        <v>0</v>
      </c>
      <c r="H3618" s="1">
        <f>IF(SUMPRODUCT(--ISNUMBER(SEARCH({"LEGALIZE","LEGISLATION","TRIAL"},C3618)))&gt;0,1,0)</f>
        <v>0</v>
      </c>
      <c r="I3618" s="1">
        <f>IF(SUMPRODUCT(--ISNUMBER(SEARCH({"LEADER"},C3618)))&gt;0,1,0)</f>
        <v>1</v>
      </c>
      <c r="J3618" t="str">
        <f t="shared" si="224"/>
        <v>2015</v>
      </c>
      <c r="K3618" t="str">
        <f t="shared" si="225"/>
        <v>12</v>
      </c>
      <c r="L3618" t="str">
        <f t="shared" si="226"/>
        <v>14</v>
      </c>
      <c r="M3618" s="2">
        <f t="shared" si="227"/>
        <v>42352.677083333336</v>
      </c>
      <c r="N3618" s="1">
        <f>IF(SUMPRODUCT(--ISNUMBER(SEARCH({"nasdaq.com","bloomberg.com","wsj.com","seekingalpha.com","valuewalk.com","reuters.com","forbes.com","marketwatch.com","investopedia.com","businessinsider.com","analystratings.com"},B3618)))&gt;0,1,0)</f>
        <v>0</v>
      </c>
      <c r="O3618" t="s">
        <v>3935</v>
      </c>
    </row>
    <row r="3619" spans="1:15" x14ac:dyDescent="0.35">
      <c r="A3619">
        <v>0.90090090090090102</v>
      </c>
      <c r="B3619" t="s">
        <v>37</v>
      </c>
      <c r="D3619">
        <v>20160608231500</v>
      </c>
      <c r="E3619" s="1">
        <f>IF(SUMPRODUCT(--ISNUMBER(SEARCH({"ECON_EARNINGSREPORT","ECON_STOCKMARKET"},C3619)))&gt;0,1,0)</f>
        <v>0</v>
      </c>
      <c r="F3619" s="1">
        <f>IF(SUMPRODUCT(--ISNUMBER(SEARCH({"ENV_"},C3619)))&gt;0,1,0)</f>
        <v>0</v>
      </c>
      <c r="G3619" s="1">
        <f>IF(SUMPRODUCT(--ISNUMBER(SEARCH({"DISCRIMINATION","HARASSMENT","HATE_SPEECH","GENDER_VIOLENCE"},C3619)))&gt;0,1,0)</f>
        <v>0</v>
      </c>
      <c r="H3619" s="1">
        <f>IF(SUMPRODUCT(--ISNUMBER(SEARCH({"LEGALIZE","LEGISLATION","TRIAL"},C3619)))&gt;0,1,0)</f>
        <v>0</v>
      </c>
      <c r="I3619" s="1">
        <f>IF(SUMPRODUCT(--ISNUMBER(SEARCH({"LEADER"},C3619)))&gt;0,1,0)</f>
        <v>0</v>
      </c>
      <c r="J3619" t="str">
        <f t="shared" si="224"/>
        <v>2016</v>
      </c>
      <c r="K3619" t="str">
        <f t="shared" si="225"/>
        <v>06</v>
      </c>
      <c r="L3619" t="str">
        <f t="shared" si="226"/>
        <v>08</v>
      </c>
      <c r="M3619" s="2">
        <f t="shared" si="227"/>
        <v>42529.96875</v>
      </c>
      <c r="N3619" s="1">
        <f>IF(SUMPRODUCT(--ISNUMBER(SEARCH({"nasdaq.com","bloomberg.com","wsj.com","seekingalpha.com","valuewalk.com","reuters.com","forbes.com","marketwatch.com","investopedia.com","businessinsider.com","analystratings.com"},B3619)))&gt;0,1,0)</f>
        <v>0</v>
      </c>
      <c r="O3619" t="s">
        <v>3935</v>
      </c>
    </row>
    <row r="3620" spans="1:15" x14ac:dyDescent="0.35">
      <c r="A3620">
        <v>-0.88945362134688699</v>
      </c>
      <c r="B3620" t="s">
        <v>1658</v>
      </c>
      <c r="C3620" t="s">
        <v>3278</v>
      </c>
      <c r="D3620">
        <v>20150716171500</v>
      </c>
      <c r="E3620" s="1">
        <f>IF(SUMPRODUCT(--ISNUMBER(SEARCH({"ECON_EARNINGSREPORT","ECON_STOCKMARKET"},C3620)))&gt;0,1,0)</f>
        <v>1</v>
      </c>
      <c r="F3620" s="1">
        <f>IF(SUMPRODUCT(--ISNUMBER(SEARCH({"ENV_"},C3620)))&gt;0,1,0)</f>
        <v>1</v>
      </c>
      <c r="G3620" s="1">
        <f>IF(SUMPRODUCT(--ISNUMBER(SEARCH({"DISCRIMINATION","HARASSMENT","HATE_SPEECH","GENDER_VIOLENCE"},C3620)))&gt;0,1,0)</f>
        <v>0</v>
      </c>
      <c r="H3620" s="1">
        <f>IF(SUMPRODUCT(--ISNUMBER(SEARCH({"LEGALIZE","LEGISLATION","TRIAL"},C3620)))&gt;0,1,0)</f>
        <v>0</v>
      </c>
      <c r="I3620" s="1">
        <f>IF(SUMPRODUCT(--ISNUMBER(SEARCH({"LEADER"},C3620)))&gt;0,1,0)</f>
        <v>1</v>
      </c>
      <c r="J3620" t="str">
        <f t="shared" si="224"/>
        <v>2015</v>
      </c>
      <c r="K3620" t="str">
        <f t="shared" si="225"/>
        <v>07</v>
      </c>
      <c r="L3620" t="str">
        <f t="shared" si="226"/>
        <v>16</v>
      </c>
      <c r="M3620" s="2">
        <f t="shared" si="227"/>
        <v>42201.71875</v>
      </c>
      <c r="N3620" s="1">
        <f>IF(SUMPRODUCT(--ISNUMBER(SEARCH({"nasdaq.com","bloomberg.com","wsj.com","seekingalpha.com","valuewalk.com","reuters.com","forbes.com","marketwatch.com","investopedia.com","businessinsider.com","analystratings.com"},B3620)))&gt;0,1,0)</f>
        <v>0</v>
      </c>
      <c r="O3620" t="s">
        <v>3935</v>
      </c>
    </row>
    <row r="3621" spans="1:15" x14ac:dyDescent="0.35">
      <c r="A3621">
        <v>-5.6603773584905701</v>
      </c>
      <c r="B3621" t="s">
        <v>37</v>
      </c>
      <c r="C3621" t="s">
        <v>3279</v>
      </c>
      <c r="D3621">
        <v>20160113000000</v>
      </c>
      <c r="E3621" s="1">
        <f>IF(SUMPRODUCT(--ISNUMBER(SEARCH({"ECON_EARNINGSREPORT","ECON_STOCKMARKET"},C3621)))&gt;0,1,0)</f>
        <v>0</v>
      </c>
      <c r="F3621" s="1">
        <f>IF(SUMPRODUCT(--ISNUMBER(SEARCH({"ENV_"},C3621)))&gt;0,1,0)</f>
        <v>0</v>
      </c>
      <c r="G3621" s="1">
        <f>IF(SUMPRODUCT(--ISNUMBER(SEARCH({"DISCRIMINATION","HARASSMENT","HATE_SPEECH","GENDER_VIOLENCE"},C3621)))&gt;0,1,0)</f>
        <v>0</v>
      </c>
      <c r="H3621" s="1">
        <f>IF(SUMPRODUCT(--ISNUMBER(SEARCH({"LEGALIZE","LEGISLATION","TRIAL"},C3621)))&gt;0,1,0)</f>
        <v>1</v>
      </c>
      <c r="I3621" s="1">
        <f>IF(SUMPRODUCT(--ISNUMBER(SEARCH({"LEADER"},C3621)))&gt;0,1,0)</f>
        <v>0</v>
      </c>
      <c r="J3621" t="str">
        <f t="shared" si="224"/>
        <v>2016</v>
      </c>
      <c r="K3621" t="str">
        <f t="shared" si="225"/>
        <v>01</v>
      </c>
      <c r="L3621" t="str">
        <f t="shared" si="226"/>
        <v>13</v>
      </c>
      <c r="M3621" s="2">
        <f t="shared" si="227"/>
        <v>42382</v>
      </c>
      <c r="N3621" s="1">
        <f>IF(SUMPRODUCT(--ISNUMBER(SEARCH({"nasdaq.com","bloomberg.com","wsj.com","seekingalpha.com","valuewalk.com","reuters.com","forbes.com","marketwatch.com","investopedia.com","businessinsider.com","analystratings.com"},B3621)))&gt;0,1,0)</f>
        <v>0</v>
      </c>
      <c r="O3621" t="s">
        <v>3935</v>
      </c>
    </row>
    <row r="3622" spans="1:15" x14ac:dyDescent="0.35">
      <c r="A3622">
        <v>-0.74074074074074103</v>
      </c>
      <c r="B3622" t="s">
        <v>71</v>
      </c>
      <c r="C3622" t="s">
        <v>2055</v>
      </c>
      <c r="D3622">
        <v>20150427124500</v>
      </c>
      <c r="E3622" s="1">
        <f>IF(SUMPRODUCT(--ISNUMBER(SEARCH({"ECON_EARNINGSREPORT","ECON_STOCKMARKET"},C3622)))&gt;0,1,0)</f>
        <v>0</v>
      </c>
      <c r="F3622" s="1">
        <f>IF(SUMPRODUCT(--ISNUMBER(SEARCH({"ENV_"},C3622)))&gt;0,1,0)</f>
        <v>0</v>
      </c>
      <c r="G3622" s="1">
        <f>IF(SUMPRODUCT(--ISNUMBER(SEARCH({"DISCRIMINATION","HARASSMENT","HATE_SPEECH","GENDER_VIOLENCE"},C3622)))&gt;0,1,0)</f>
        <v>0</v>
      </c>
      <c r="H3622" s="1">
        <f>IF(SUMPRODUCT(--ISNUMBER(SEARCH({"LEGALIZE","LEGISLATION","TRIAL"},C3622)))&gt;0,1,0)</f>
        <v>1</v>
      </c>
      <c r="I3622" s="1">
        <f>IF(SUMPRODUCT(--ISNUMBER(SEARCH({"LEADER"},C3622)))&gt;0,1,0)</f>
        <v>0</v>
      </c>
      <c r="J3622" t="str">
        <f t="shared" si="224"/>
        <v>2015</v>
      </c>
      <c r="K3622" t="str">
        <f t="shared" si="225"/>
        <v>04</v>
      </c>
      <c r="L3622" t="str">
        <f t="shared" si="226"/>
        <v>27</v>
      </c>
      <c r="M3622" s="2">
        <f t="shared" si="227"/>
        <v>42121.53125</v>
      </c>
      <c r="N3622" s="1">
        <f>IF(SUMPRODUCT(--ISNUMBER(SEARCH({"nasdaq.com","bloomberg.com","wsj.com","seekingalpha.com","valuewalk.com","reuters.com","forbes.com","marketwatch.com","investopedia.com","businessinsider.com","analystratings.com"},B3622)))&gt;0,1,0)</f>
        <v>1</v>
      </c>
      <c r="O3622" t="s">
        <v>3935</v>
      </c>
    </row>
    <row r="3623" spans="1:15" x14ac:dyDescent="0.35">
      <c r="A3623">
        <v>0.85106382978723405</v>
      </c>
      <c r="B3623" t="s">
        <v>2272</v>
      </c>
      <c r="C3623" t="s">
        <v>3280</v>
      </c>
      <c r="D3623">
        <v>20150327090000</v>
      </c>
      <c r="E3623" s="1">
        <f>IF(SUMPRODUCT(--ISNUMBER(SEARCH({"ECON_EARNINGSREPORT","ECON_STOCKMARKET"},C3623)))&gt;0,1,0)</f>
        <v>0</v>
      </c>
      <c r="F3623" s="1">
        <f>IF(SUMPRODUCT(--ISNUMBER(SEARCH({"ENV_"},C3623)))&gt;0,1,0)</f>
        <v>0</v>
      </c>
      <c r="G3623" s="1">
        <f>IF(SUMPRODUCT(--ISNUMBER(SEARCH({"DISCRIMINATION","HARASSMENT","HATE_SPEECH","GENDER_VIOLENCE"},C3623)))&gt;0,1,0)</f>
        <v>0</v>
      </c>
      <c r="H3623" s="1">
        <f>IF(SUMPRODUCT(--ISNUMBER(SEARCH({"LEGALIZE","LEGISLATION","TRIAL"},C3623)))&gt;0,1,0)</f>
        <v>0</v>
      </c>
      <c r="I3623" s="1">
        <f>IF(SUMPRODUCT(--ISNUMBER(SEARCH({"LEADER"},C3623)))&gt;0,1,0)</f>
        <v>0</v>
      </c>
      <c r="J3623" t="str">
        <f t="shared" si="224"/>
        <v>2015</v>
      </c>
      <c r="K3623" t="str">
        <f t="shared" si="225"/>
        <v>03</v>
      </c>
      <c r="L3623" t="str">
        <f t="shared" si="226"/>
        <v>27</v>
      </c>
      <c r="M3623" s="2">
        <f t="shared" si="227"/>
        <v>42090.375</v>
      </c>
      <c r="N3623" s="1">
        <f>IF(SUMPRODUCT(--ISNUMBER(SEARCH({"nasdaq.com","bloomberg.com","wsj.com","seekingalpha.com","valuewalk.com","reuters.com","forbes.com","marketwatch.com","investopedia.com","businessinsider.com","analystratings.com"},B3623)))&gt;0,1,0)</f>
        <v>0</v>
      </c>
      <c r="O3623" t="s">
        <v>3935</v>
      </c>
    </row>
    <row r="3624" spans="1:15" x14ac:dyDescent="0.35">
      <c r="A3624">
        <v>0</v>
      </c>
      <c r="B3624" t="s">
        <v>44</v>
      </c>
      <c r="C3624" t="s">
        <v>3281</v>
      </c>
      <c r="D3624">
        <v>20150609151500</v>
      </c>
      <c r="E3624" s="1">
        <f>IF(SUMPRODUCT(--ISNUMBER(SEARCH({"ECON_EARNINGSREPORT","ECON_STOCKMARKET"},C3624)))&gt;0,1,0)</f>
        <v>1</v>
      </c>
      <c r="F3624" s="1">
        <f>IF(SUMPRODUCT(--ISNUMBER(SEARCH({"ENV_"},C3624)))&gt;0,1,0)</f>
        <v>0</v>
      </c>
      <c r="G3624" s="1">
        <f>IF(SUMPRODUCT(--ISNUMBER(SEARCH({"DISCRIMINATION","HARASSMENT","HATE_SPEECH","GENDER_VIOLENCE"},C3624)))&gt;0,1,0)</f>
        <v>0</v>
      </c>
      <c r="H3624" s="1">
        <f>IF(SUMPRODUCT(--ISNUMBER(SEARCH({"LEGALIZE","LEGISLATION","TRIAL"},C3624)))&gt;0,1,0)</f>
        <v>0</v>
      </c>
      <c r="I3624" s="1">
        <f>IF(SUMPRODUCT(--ISNUMBER(SEARCH({"LEADER"},C3624)))&gt;0,1,0)</f>
        <v>0</v>
      </c>
      <c r="J3624" t="str">
        <f t="shared" si="224"/>
        <v>2015</v>
      </c>
      <c r="K3624" t="str">
        <f t="shared" si="225"/>
        <v>06</v>
      </c>
      <c r="L3624" t="str">
        <f t="shared" si="226"/>
        <v>09</v>
      </c>
      <c r="M3624" s="2">
        <f t="shared" si="227"/>
        <v>42164.635416666664</v>
      </c>
      <c r="N3624" s="1">
        <f>IF(SUMPRODUCT(--ISNUMBER(SEARCH({"nasdaq.com","bloomberg.com","wsj.com","seekingalpha.com","valuewalk.com","reuters.com","forbes.com","marketwatch.com","investopedia.com","businessinsider.com","analystratings.com"},B3624)))&gt;0,1,0)</f>
        <v>0</v>
      </c>
      <c r="O3624" t="s">
        <v>3935</v>
      </c>
    </row>
    <row r="3625" spans="1:15" x14ac:dyDescent="0.35">
      <c r="A3625">
        <v>-0.95602294455066905</v>
      </c>
      <c r="B3625" t="s">
        <v>25</v>
      </c>
      <c r="C3625" t="s">
        <v>3282</v>
      </c>
      <c r="D3625">
        <v>20151014001500</v>
      </c>
      <c r="E3625" s="1">
        <f>IF(SUMPRODUCT(--ISNUMBER(SEARCH({"ECON_EARNINGSREPORT","ECON_STOCKMARKET"},C3625)))&gt;0,1,0)</f>
        <v>1</v>
      </c>
      <c r="F3625" s="1">
        <f>IF(SUMPRODUCT(--ISNUMBER(SEARCH({"ENV_"},C3625)))&gt;0,1,0)</f>
        <v>0</v>
      </c>
      <c r="G3625" s="1">
        <f>IF(SUMPRODUCT(--ISNUMBER(SEARCH({"DISCRIMINATION","HARASSMENT","HATE_SPEECH","GENDER_VIOLENCE"},C3625)))&gt;0,1,0)</f>
        <v>0</v>
      </c>
      <c r="H3625" s="1">
        <f>IF(SUMPRODUCT(--ISNUMBER(SEARCH({"LEGALIZE","LEGISLATION","TRIAL"},C3625)))&gt;0,1,0)</f>
        <v>0</v>
      </c>
      <c r="I3625" s="1">
        <f>IF(SUMPRODUCT(--ISNUMBER(SEARCH({"LEADER"},C3625)))&gt;0,1,0)</f>
        <v>0</v>
      </c>
      <c r="J3625" t="str">
        <f t="shared" si="224"/>
        <v>2015</v>
      </c>
      <c r="K3625" t="str">
        <f t="shared" si="225"/>
        <v>10</v>
      </c>
      <c r="L3625" t="str">
        <f t="shared" si="226"/>
        <v>14</v>
      </c>
      <c r="M3625" s="2">
        <f t="shared" si="227"/>
        <v>42291.010416666664</v>
      </c>
      <c r="N3625" s="1">
        <f>IF(SUMPRODUCT(--ISNUMBER(SEARCH({"nasdaq.com","bloomberg.com","wsj.com","seekingalpha.com","valuewalk.com","reuters.com","forbes.com","marketwatch.com","investopedia.com","businessinsider.com","analystratings.com"},B3625)))&gt;0,1,0)</f>
        <v>0</v>
      </c>
      <c r="O3625" t="s">
        <v>3935</v>
      </c>
    </row>
    <row r="3626" spans="1:15" x14ac:dyDescent="0.35">
      <c r="A3626">
        <v>2.42914979757085</v>
      </c>
      <c r="B3626" t="s">
        <v>151</v>
      </c>
      <c r="C3626" t="s">
        <v>3283</v>
      </c>
      <c r="D3626">
        <v>20160328131500</v>
      </c>
      <c r="E3626" s="1">
        <f>IF(SUMPRODUCT(--ISNUMBER(SEARCH({"ECON_EARNINGSREPORT","ECON_STOCKMARKET"},C3626)))&gt;0,1,0)</f>
        <v>1</v>
      </c>
      <c r="F3626" s="1">
        <f>IF(SUMPRODUCT(--ISNUMBER(SEARCH({"ENV_"},C3626)))&gt;0,1,0)</f>
        <v>0</v>
      </c>
      <c r="G3626" s="1">
        <f>IF(SUMPRODUCT(--ISNUMBER(SEARCH({"DISCRIMINATION","HARASSMENT","HATE_SPEECH","GENDER_VIOLENCE"},C3626)))&gt;0,1,0)</f>
        <v>0</v>
      </c>
      <c r="H3626" s="1">
        <f>IF(SUMPRODUCT(--ISNUMBER(SEARCH({"LEGALIZE","LEGISLATION","TRIAL"},C3626)))&gt;0,1,0)</f>
        <v>0</v>
      </c>
      <c r="I3626" s="1">
        <f>IF(SUMPRODUCT(--ISNUMBER(SEARCH({"LEADER"},C3626)))&gt;0,1,0)</f>
        <v>0</v>
      </c>
      <c r="J3626" t="str">
        <f t="shared" si="224"/>
        <v>2016</v>
      </c>
      <c r="K3626" t="str">
        <f t="shared" si="225"/>
        <v>03</v>
      </c>
      <c r="L3626" t="str">
        <f t="shared" si="226"/>
        <v>28</v>
      </c>
      <c r="M3626" s="2">
        <f t="shared" si="227"/>
        <v>42457.552083333336</v>
      </c>
      <c r="N3626" s="1">
        <f>IF(SUMPRODUCT(--ISNUMBER(SEARCH({"nasdaq.com","bloomberg.com","wsj.com","seekingalpha.com","valuewalk.com","reuters.com","forbes.com","marketwatch.com","investopedia.com","businessinsider.com","analystratings.com"},B3626)))&gt;0,1,0)</f>
        <v>1</v>
      </c>
      <c r="O3626" t="s">
        <v>3935</v>
      </c>
    </row>
    <row r="3627" spans="1:15" x14ac:dyDescent="0.35">
      <c r="A3627">
        <v>-0.54249547920434005</v>
      </c>
      <c r="B3627" t="s">
        <v>1442</v>
      </c>
      <c r="C3627" t="s">
        <v>2105</v>
      </c>
      <c r="D3627">
        <v>20151224120000</v>
      </c>
      <c r="E3627" s="1">
        <f>IF(SUMPRODUCT(--ISNUMBER(SEARCH({"ECON_EARNINGSREPORT","ECON_STOCKMARKET"},C3627)))&gt;0,1,0)</f>
        <v>1</v>
      </c>
      <c r="F3627" s="1">
        <f>IF(SUMPRODUCT(--ISNUMBER(SEARCH({"ENV_"},C3627)))&gt;0,1,0)</f>
        <v>0</v>
      </c>
      <c r="G3627" s="1">
        <f>IF(SUMPRODUCT(--ISNUMBER(SEARCH({"DISCRIMINATION","HARASSMENT","HATE_SPEECH","GENDER_VIOLENCE"},C3627)))&gt;0,1,0)</f>
        <v>0</v>
      </c>
      <c r="H3627" s="1">
        <f>IF(SUMPRODUCT(--ISNUMBER(SEARCH({"LEGALIZE","LEGISLATION","TRIAL"},C3627)))&gt;0,1,0)</f>
        <v>0</v>
      </c>
      <c r="I3627" s="1">
        <f>IF(SUMPRODUCT(--ISNUMBER(SEARCH({"LEADER"},C3627)))&gt;0,1,0)</f>
        <v>0</v>
      </c>
      <c r="J3627" t="str">
        <f t="shared" si="224"/>
        <v>2015</v>
      </c>
      <c r="K3627" t="str">
        <f t="shared" si="225"/>
        <v>12</v>
      </c>
      <c r="L3627" t="str">
        <f t="shared" si="226"/>
        <v>24</v>
      </c>
      <c r="M3627" s="2">
        <f t="shared" si="227"/>
        <v>42362.5</v>
      </c>
      <c r="N3627" s="1">
        <f>IF(SUMPRODUCT(--ISNUMBER(SEARCH({"nasdaq.com","bloomberg.com","wsj.com","seekingalpha.com","valuewalk.com","reuters.com","forbes.com","marketwatch.com","investopedia.com","businessinsider.com","analystratings.com"},B3627)))&gt;0,1,0)</f>
        <v>0</v>
      </c>
      <c r="O3627" t="s">
        <v>3935</v>
      </c>
    </row>
    <row r="3628" spans="1:15" x14ac:dyDescent="0.35">
      <c r="A3628">
        <v>-1.8348623853210999</v>
      </c>
      <c r="B3628" t="s">
        <v>21</v>
      </c>
      <c r="C3628" t="s">
        <v>3284</v>
      </c>
      <c r="D3628">
        <v>20150803210000</v>
      </c>
      <c r="E3628" s="1">
        <f>IF(SUMPRODUCT(--ISNUMBER(SEARCH({"ECON_EARNINGSREPORT","ECON_STOCKMARKET"},C3628)))&gt;0,1,0)</f>
        <v>1</v>
      </c>
      <c r="F3628" s="1">
        <f>IF(SUMPRODUCT(--ISNUMBER(SEARCH({"ENV_"},C3628)))&gt;0,1,0)</f>
        <v>0</v>
      </c>
      <c r="G3628" s="1">
        <f>IF(SUMPRODUCT(--ISNUMBER(SEARCH({"DISCRIMINATION","HARASSMENT","HATE_SPEECH","GENDER_VIOLENCE"},C3628)))&gt;0,1,0)</f>
        <v>0</v>
      </c>
      <c r="H3628" s="1">
        <f>IF(SUMPRODUCT(--ISNUMBER(SEARCH({"LEGALIZE","LEGISLATION","TRIAL"},C3628)))&gt;0,1,0)</f>
        <v>0</v>
      </c>
      <c r="I3628" s="1">
        <f>IF(SUMPRODUCT(--ISNUMBER(SEARCH({"LEADER"},C3628)))&gt;0,1,0)</f>
        <v>0</v>
      </c>
      <c r="J3628" t="str">
        <f t="shared" si="224"/>
        <v>2015</v>
      </c>
      <c r="K3628" t="str">
        <f t="shared" si="225"/>
        <v>08</v>
      </c>
      <c r="L3628" t="str">
        <f t="shared" si="226"/>
        <v>03</v>
      </c>
      <c r="M3628" s="2">
        <f t="shared" si="227"/>
        <v>42219.875</v>
      </c>
      <c r="N3628" s="1">
        <f>IF(SUMPRODUCT(--ISNUMBER(SEARCH({"nasdaq.com","bloomberg.com","wsj.com","seekingalpha.com","valuewalk.com","reuters.com","forbes.com","marketwatch.com","investopedia.com","businessinsider.com","analystratings.com"},B3628)))&gt;0,1,0)</f>
        <v>0</v>
      </c>
      <c r="O3628" t="s">
        <v>3935</v>
      </c>
    </row>
    <row r="3629" spans="1:15" x14ac:dyDescent="0.35">
      <c r="A3629">
        <v>-2.1329987452948602</v>
      </c>
      <c r="B3629" t="s">
        <v>593</v>
      </c>
      <c r="C3629" t="s">
        <v>2388</v>
      </c>
      <c r="D3629">
        <v>20150715003000</v>
      </c>
      <c r="E3629" s="1">
        <f>IF(SUMPRODUCT(--ISNUMBER(SEARCH({"ECON_EARNINGSREPORT","ECON_STOCKMARKET"},C3629)))&gt;0,1,0)</f>
        <v>0</v>
      </c>
      <c r="F3629" s="1">
        <f>IF(SUMPRODUCT(--ISNUMBER(SEARCH({"ENV_"},C3629)))&gt;0,1,0)</f>
        <v>0</v>
      </c>
      <c r="G3629" s="1">
        <f>IF(SUMPRODUCT(--ISNUMBER(SEARCH({"DISCRIMINATION","HARASSMENT","HATE_SPEECH","GENDER_VIOLENCE"},C3629)))&gt;0,1,0)</f>
        <v>0</v>
      </c>
      <c r="H3629" s="1">
        <f>IF(SUMPRODUCT(--ISNUMBER(SEARCH({"LEGALIZE","LEGISLATION","TRIAL"},C3629)))&gt;0,1,0)</f>
        <v>1</v>
      </c>
      <c r="I3629" s="1">
        <f>IF(SUMPRODUCT(--ISNUMBER(SEARCH({"LEADER"},C3629)))&gt;0,1,0)</f>
        <v>1</v>
      </c>
      <c r="J3629" t="str">
        <f t="shared" si="224"/>
        <v>2015</v>
      </c>
      <c r="K3629" t="str">
        <f t="shared" si="225"/>
        <v>07</v>
      </c>
      <c r="L3629" t="str">
        <f t="shared" si="226"/>
        <v>15</v>
      </c>
      <c r="M3629" s="2">
        <f t="shared" si="227"/>
        <v>42200.020833333336</v>
      </c>
      <c r="N3629" s="1">
        <f>IF(SUMPRODUCT(--ISNUMBER(SEARCH({"nasdaq.com","bloomberg.com","wsj.com","seekingalpha.com","valuewalk.com","reuters.com","forbes.com","marketwatch.com","investopedia.com","businessinsider.com","analystratings.com"},B3629)))&gt;0,1,0)</f>
        <v>0</v>
      </c>
      <c r="O3629" t="s">
        <v>3935</v>
      </c>
    </row>
    <row r="3630" spans="1:15" x14ac:dyDescent="0.35">
      <c r="A3630">
        <v>-2.0648967551622399</v>
      </c>
      <c r="B3630" t="s">
        <v>593</v>
      </c>
      <c r="C3630" t="s">
        <v>1581</v>
      </c>
      <c r="D3630">
        <v>20150828071500</v>
      </c>
      <c r="E3630" s="1">
        <f>IF(SUMPRODUCT(--ISNUMBER(SEARCH({"ECON_EARNINGSREPORT","ECON_STOCKMARKET"},C3630)))&gt;0,1,0)</f>
        <v>0</v>
      </c>
      <c r="F3630" s="1">
        <f>IF(SUMPRODUCT(--ISNUMBER(SEARCH({"ENV_"},C3630)))&gt;0,1,0)</f>
        <v>0</v>
      </c>
      <c r="G3630" s="1">
        <f>IF(SUMPRODUCT(--ISNUMBER(SEARCH({"DISCRIMINATION","HARASSMENT","HATE_SPEECH","GENDER_VIOLENCE"},C3630)))&gt;0,1,0)</f>
        <v>0</v>
      </c>
      <c r="H3630" s="1">
        <f>IF(SUMPRODUCT(--ISNUMBER(SEARCH({"LEGALIZE","LEGISLATION","TRIAL"},C3630)))&gt;0,1,0)</f>
        <v>0</v>
      </c>
      <c r="I3630" s="1">
        <f>IF(SUMPRODUCT(--ISNUMBER(SEARCH({"LEADER"},C3630)))&gt;0,1,0)</f>
        <v>0</v>
      </c>
      <c r="J3630" t="str">
        <f t="shared" si="224"/>
        <v>2015</v>
      </c>
      <c r="K3630" t="str">
        <f t="shared" si="225"/>
        <v>08</v>
      </c>
      <c r="L3630" t="str">
        <f t="shared" si="226"/>
        <v>28</v>
      </c>
      <c r="M3630" s="2">
        <f t="shared" si="227"/>
        <v>42244.302083333336</v>
      </c>
      <c r="N3630" s="1">
        <f>IF(SUMPRODUCT(--ISNUMBER(SEARCH({"nasdaq.com","bloomberg.com","wsj.com","seekingalpha.com","valuewalk.com","reuters.com","forbes.com","marketwatch.com","investopedia.com","businessinsider.com","analystratings.com"},B3630)))&gt;0,1,0)</f>
        <v>0</v>
      </c>
      <c r="O3630" t="s">
        <v>3935</v>
      </c>
    </row>
    <row r="3631" spans="1:15" x14ac:dyDescent="0.35">
      <c r="A3631">
        <v>-1.7456359102244401</v>
      </c>
      <c r="B3631" t="s">
        <v>31</v>
      </c>
      <c r="C3631" t="s">
        <v>3285</v>
      </c>
      <c r="D3631">
        <v>20150626214500</v>
      </c>
      <c r="E3631" s="1">
        <f>IF(SUMPRODUCT(--ISNUMBER(SEARCH({"ECON_EARNINGSREPORT","ECON_STOCKMARKET"},C3631)))&gt;0,1,0)</f>
        <v>1</v>
      </c>
      <c r="F3631" s="1">
        <f>IF(SUMPRODUCT(--ISNUMBER(SEARCH({"ENV_"},C3631)))&gt;0,1,0)</f>
        <v>0</v>
      </c>
      <c r="G3631" s="1">
        <f>IF(SUMPRODUCT(--ISNUMBER(SEARCH({"DISCRIMINATION","HARASSMENT","HATE_SPEECH","GENDER_VIOLENCE"},C3631)))&gt;0,1,0)</f>
        <v>0</v>
      </c>
      <c r="H3631" s="1">
        <f>IF(SUMPRODUCT(--ISNUMBER(SEARCH({"LEGALIZE","LEGISLATION","TRIAL"},C3631)))&gt;0,1,0)</f>
        <v>0</v>
      </c>
      <c r="I3631" s="1">
        <f>IF(SUMPRODUCT(--ISNUMBER(SEARCH({"LEADER"},C3631)))&gt;0,1,0)</f>
        <v>1</v>
      </c>
      <c r="J3631" t="str">
        <f t="shared" si="224"/>
        <v>2015</v>
      </c>
      <c r="K3631" t="str">
        <f t="shared" si="225"/>
        <v>06</v>
      </c>
      <c r="L3631" t="str">
        <f t="shared" si="226"/>
        <v>26</v>
      </c>
      <c r="M3631" s="2">
        <f t="shared" si="227"/>
        <v>42181.90625</v>
      </c>
      <c r="N3631" s="1">
        <f>IF(SUMPRODUCT(--ISNUMBER(SEARCH({"nasdaq.com","bloomberg.com","wsj.com","seekingalpha.com","valuewalk.com","reuters.com","forbes.com","marketwatch.com","investopedia.com","businessinsider.com","analystratings.com"},B3631)))&gt;0,1,0)</f>
        <v>0</v>
      </c>
      <c r="O3631" t="s">
        <v>3935</v>
      </c>
    </row>
    <row r="3632" spans="1:15" x14ac:dyDescent="0.35">
      <c r="A3632">
        <v>0.59880239520958101</v>
      </c>
      <c r="B3632" t="s">
        <v>1448</v>
      </c>
      <c r="C3632" t="s">
        <v>3286</v>
      </c>
      <c r="D3632">
        <v>20150701121500</v>
      </c>
      <c r="E3632" s="1">
        <f>IF(SUMPRODUCT(--ISNUMBER(SEARCH({"ECON_EARNINGSREPORT","ECON_STOCKMARKET"},C3632)))&gt;0,1,0)</f>
        <v>1</v>
      </c>
      <c r="F3632" s="1">
        <f>IF(SUMPRODUCT(--ISNUMBER(SEARCH({"ENV_"},C3632)))&gt;0,1,0)</f>
        <v>0</v>
      </c>
      <c r="G3632" s="1">
        <f>IF(SUMPRODUCT(--ISNUMBER(SEARCH({"DISCRIMINATION","HARASSMENT","HATE_SPEECH","GENDER_VIOLENCE"},C3632)))&gt;0,1,0)</f>
        <v>0</v>
      </c>
      <c r="H3632" s="1">
        <f>IF(SUMPRODUCT(--ISNUMBER(SEARCH({"LEGALIZE","LEGISLATION","TRIAL"},C3632)))&gt;0,1,0)</f>
        <v>0</v>
      </c>
      <c r="I3632" s="1">
        <f>IF(SUMPRODUCT(--ISNUMBER(SEARCH({"LEADER"},C3632)))&gt;0,1,0)</f>
        <v>1</v>
      </c>
      <c r="J3632" t="str">
        <f t="shared" si="224"/>
        <v>2015</v>
      </c>
      <c r="K3632" t="str">
        <f t="shared" si="225"/>
        <v>07</v>
      </c>
      <c r="L3632" t="str">
        <f t="shared" si="226"/>
        <v>01</v>
      </c>
      <c r="M3632" s="2">
        <f t="shared" si="227"/>
        <v>42186.510416666664</v>
      </c>
      <c r="N3632" s="1">
        <f>IF(SUMPRODUCT(--ISNUMBER(SEARCH({"nasdaq.com","bloomberg.com","wsj.com","seekingalpha.com","valuewalk.com","reuters.com","forbes.com","marketwatch.com","investopedia.com","businessinsider.com","analystratings.com"},B3632)))&gt;0,1,0)</f>
        <v>0</v>
      </c>
      <c r="O3632" t="s">
        <v>3935</v>
      </c>
    </row>
    <row r="3633" spans="1:15" x14ac:dyDescent="0.35">
      <c r="A3633">
        <v>-2.2580645161290298</v>
      </c>
      <c r="B3633" t="s">
        <v>1857</v>
      </c>
      <c r="C3633" t="s">
        <v>1581</v>
      </c>
      <c r="D3633">
        <v>20150828073000</v>
      </c>
      <c r="E3633" s="1">
        <f>IF(SUMPRODUCT(--ISNUMBER(SEARCH({"ECON_EARNINGSREPORT","ECON_STOCKMARKET"},C3633)))&gt;0,1,0)</f>
        <v>0</v>
      </c>
      <c r="F3633" s="1">
        <f>IF(SUMPRODUCT(--ISNUMBER(SEARCH({"ENV_"},C3633)))&gt;0,1,0)</f>
        <v>0</v>
      </c>
      <c r="G3633" s="1">
        <f>IF(SUMPRODUCT(--ISNUMBER(SEARCH({"DISCRIMINATION","HARASSMENT","HATE_SPEECH","GENDER_VIOLENCE"},C3633)))&gt;0,1,0)</f>
        <v>0</v>
      </c>
      <c r="H3633" s="1">
        <f>IF(SUMPRODUCT(--ISNUMBER(SEARCH({"LEGALIZE","LEGISLATION","TRIAL"},C3633)))&gt;0,1,0)</f>
        <v>0</v>
      </c>
      <c r="I3633" s="1">
        <f>IF(SUMPRODUCT(--ISNUMBER(SEARCH({"LEADER"},C3633)))&gt;0,1,0)</f>
        <v>0</v>
      </c>
      <c r="J3633" t="str">
        <f t="shared" si="224"/>
        <v>2015</v>
      </c>
      <c r="K3633" t="str">
        <f t="shared" si="225"/>
        <v>08</v>
      </c>
      <c r="L3633" t="str">
        <f t="shared" si="226"/>
        <v>28</v>
      </c>
      <c r="M3633" s="2">
        <f t="shared" si="227"/>
        <v>42244.3125</v>
      </c>
      <c r="N3633" s="1">
        <f>IF(SUMPRODUCT(--ISNUMBER(SEARCH({"nasdaq.com","bloomberg.com","wsj.com","seekingalpha.com","valuewalk.com","reuters.com","forbes.com","marketwatch.com","investopedia.com","businessinsider.com","analystratings.com"},B3633)))&gt;0,1,0)</f>
        <v>0</v>
      </c>
      <c r="O3633" t="s">
        <v>3935</v>
      </c>
    </row>
    <row r="3634" spans="1:15" x14ac:dyDescent="0.35">
      <c r="A3634">
        <v>0.68694798822374903</v>
      </c>
      <c r="B3634" t="s">
        <v>11</v>
      </c>
      <c r="C3634" t="s">
        <v>3287</v>
      </c>
      <c r="D3634">
        <v>20160314054500</v>
      </c>
      <c r="E3634" s="1">
        <f>IF(SUMPRODUCT(--ISNUMBER(SEARCH({"ECON_EARNINGSREPORT","ECON_STOCKMARKET"},C3634)))&gt;0,1,0)</f>
        <v>0</v>
      </c>
      <c r="F3634" s="1">
        <f>IF(SUMPRODUCT(--ISNUMBER(SEARCH({"ENV_"},C3634)))&gt;0,1,0)</f>
        <v>0</v>
      </c>
      <c r="G3634" s="1">
        <f>IF(SUMPRODUCT(--ISNUMBER(SEARCH({"DISCRIMINATION","HARASSMENT","HATE_SPEECH","GENDER_VIOLENCE"},C3634)))&gt;0,1,0)</f>
        <v>0</v>
      </c>
      <c r="H3634" s="1">
        <f>IF(SUMPRODUCT(--ISNUMBER(SEARCH({"LEGALIZE","LEGISLATION","TRIAL"},C3634)))&gt;0,1,0)</f>
        <v>1</v>
      </c>
      <c r="I3634" s="1">
        <f>IF(SUMPRODUCT(--ISNUMBER(SEARCH({"LEADER"},C3634)))&gt;0,1,0)</f>
        <v>0</v>
      </c>
      <c r="J3634" t="str">
        <f t="shared" si="224"/>
        <v>2016</v>
      </c>
      <c r="K3634" t="str">
        <f t="shared" si="225"/>
        <v>03</v>
      </c>
      <c r="L3634" t="str">
        <f t="shared" si="226"/>
        <v>14</v>
      </c>
      <c r="M3634" s="2">
        <f t="shared" si="227"/>
        <v>42443.239583333336</v>
      </c>
      <c r="N3634" s="1">
        <f>IF(SUMPRODUCT(--ISNUMBER(SEARCH({"nasdaq.com","bloomberg.com","wsj.com","seekingalpha.com","valuewalk.com","reuters.com","forbes.com","marketwatch.com","investopedia.com","businessinsider.com","analystratings.com"},B3634)))&gt;0,1,0)</f>
        <v>0</v>
      </c>
      <c r="O3634" t="s">
        <v>3935</v>
      </c>
    </row>
    <row r="3635" spans="1:15" x14ac:dyDescent="0.35">
      <c r="A3635">
        <v>1.6460905349794199</v>
      </c>
      <c r="B3635" t="s">
        <v>44</v>
      </c>
      <c r="C3635" t="s">
        <v>3288</v>
      </c>
      <c r="D3635">
        <v>20151125170000</v>
      </c>
      <c r="E3635" s="1">
        <f>IF(SUMPRODUCT(--ISNUMBER(SEARCH({"ECON_EARNINGSREPORT","ECON_STOCKMARKET"},C3635)))&gt;0,1,0)</f>
        <v>1</v>
      </c>
      <c r="F3635" s="1">
        <f>IF(SUMPRODUCT(--ISNUMBER(SEARCH({"ENV_"},C3635)))&gt;0,1,0)</f>
        <v>0</v>
      </c>
      <c r="G3635" s="1">
        <f>IF(SUMPRODUCT(--ISNUMBER(SEARCH({"DISCRIMINATION","HARASSMENT","HATE_SPEECH","GENDER_VIOLENCE"},C3635)))&gt;0,1,0)</f>
        <v>0</v>
      </c>
      <c r="H3635" s="1">
        <f>IF(SUMPRODUCT(--ISNUMBER(SEARCH({"LEGALIZE","LEGISLATION","TRIAL"},C3635)))&gt;0,1,0)</f>
        <v>0</v>
      </c>
      <c r="I3635" s="1">
        <f>IF(SUMPRODUCT(--ISNUMBER(SEARCH({"LEADER"},C3635)))&gt;0,1,0)</f>
        <v>0</v>
      </c>
      <c r="J3635" t="str">
        <f t="shared" si="224"/>
        <v>2015</v>
      </c>
      <c r="K3635" t="str">
        <f t="shared" si="225"/>
        <v>11</v>
      </c>
      <c r="L3635" t="str">
        <f t="shared" si="226"/>
        <v>25</v>
      </c>
      <c r="M3635" s="2">
        <f t="shared" si="227"/>
        <v>42333.708333333336</v>
      </c>
      <c r="N3635" s="1">
        <f>IF(SUMPRODUCT(--ISNUMBER(SEARCH({"nasdaq.com","bloomberg.com","wsj.com","seekingalpha.com","valuewalk.com","reuters.com","forbes.com","marketwatch.com","investopedia.com","businessinsider.com","analystratings.com"},B3635)))&gt;0,1,0)</f>
        <v>0</v>
      </c>
      <c r="O3635" t="s">
        <v>3935</v>
      </c>
    </row>
    <row r="3636" spans="1:15" x14ac:dyDescent="0.35">
      <c r="A3636">
        <v>0.40376850605652698</v>
      </c>
      <c r="B3636" t="s">
        <v>1448</v>
      </c>
      <c r="C3636" t="s">
        <v>3289</v>
      </c>
      <c r="D3636">
        <v>20150626143000</v>
      </c>
      <c r="E3636" s="1">
        <f>IF(SUMPRODUCT(--ISNUMBER(SEARCH({"ECON_EARNINGSREPORT","ECON_STOCKMARKET"},C3636)))&gt;0,1,0)</f>
        <v>1</v>
      </c>
      <c r="F3636" s="1">
        <f>IF(SUMPRODUCT(--ISNUMBER(SEARCH({"ENV_"},C3636)))&gt;0,1,0)</f>
        <v>1</v>
      </c>
      <c r="G3636" s="1">
        <f>IF(SUMPRODUCT(--ISNUMBER(SEARCH({"DISCRIMINATION","HARASSMENT","HATE_SPEECH","GENDER_VIOLENCE"},C3636)))&gt;0,1,0)</f>
        <v>0</v>
      </c>
      <c r="H3636" s="1">
        <f>IF(SUMPRODUCT(--ISNUMBER(SEARCH({"LEGALIZE","LEGISLATION","TRIAL"},C3636)))&gt;0,1,0)</f>
        <v>0</v>
      </c>
      <c r="I3636" s="1">
        <f>IF(SUMPRODUCT(--ISNUMBER(SEARCH({"LEADER"},C3636)))&gt;0,1,0)</f>
        <v>0</v>
      </c>
      <c r="J3636" t="str">
        <f t="shared" si="224"/>
        <v>2015</v>
      </c>
      <c r="K3636" t="str">
        <f t="shared" si="225"/>
        <v>06</v>
      </c>
      <c r="L3636" t="str">
        <f t="shared" si="226"/>
        <v>26</v>
      </c>
      <c r="M3636" s="2">
        <f t="shared" si="227"/>
        <v>42181.604166666664</v>
      </c>
      <c r="N3636" s="1">
        <f>IF(SUMPRODUCT(--ISNUMBER(SEARCH({"nasdaq.com","bloomberg.com","wsj.com","seekingalpha.com","valuewalk.com","reuters.com","forbes.com","marketwatch.com","investopedia.com","businessinsider.com","analystratings.com"},B3636)))&gt;0,1,0)</f>
        <v>0</v>
      </c>
      <c r="O3636" t="s">
        <v>3935</v>
      </c>
    </row>
    <row r="3637" spans="1:15" x14ac:dyDescent="0.35">
      <c r="A3637">
        <v>2.3454157782516001</v>
      </c>
      <c r="B3637" t="s">
        <v>51</v>
      </c>
      <c r="C3637" t="s">
        <v>3290</v>
      </c>
      <c r="D3637">
        <v>20151228044500</v>
      </c>
      <c r="E3637" s="1">
        <f>IF(SUMPRODUCT(--ISNUMBER(SEARCH({"ECON_EARNINGSREPORT","ECON_STOCKMARKET"},C3637)))&gt;0,1,0)</f>
        <v>1</v>
      </c>
      <c r="F3637" s="1">
        <f>IF(SUMPRODUCT(--ISNUMBER(SEARCH({"ENV_"},C3637)))&gt;0,1,0)</f>
        <v>0</v>
      </c>
      <c r="G3637" s="1">
        <f>IF(SUMPRODUCT(--ISNUMBER(SEARCH({"DISCRIMINATION","HARASSMENT","HATE_SPEECH","GENDER_VIOLENCE"},C3637)))&gt;0,1,0)</f>
        <v>0</v>
      </c>
      <c r="H3637" s="1">
        <f>IF(SUMPRODUCT(--ISNUMBER(SEARCH({"LEGALIZE","LEGISLATION","TRIAL"},C3637)))&gt;0,1,0)</f>
        <v>0</v>
      </c>
      <c r="I3637" s="1">
        <f>IF(SUMPRODUCT(--ISNUMBER(SEARCH({"LEADER"},C3637)))&gt;0,1,0)</f>
        <v>0</v>
      </c>
      <c r="J3637" t="str">
        <f t="shared" si="224"/>
        <v>2015</v>
      </c>
      <c r="K3637" t="str">
        <f t="shared" si="225"/>
        <v>12</v>
      </c>
      <c r="L3637" t="str">
        <f t="shared" si="226"/>
        <v>28</v>
      </c>
      <c r="M3637" s="2">
        <f t="shared" si="227"/>
        <v>42366.197916666664</v>
      </c>
      <c r="N3637" s="1">
        <f>IF(SUMPRODUCT(--ISNUMBER(SEARCH({"nasdaq.com","bloomberg.com","wsj.com","seekingalpha.com","valuewalk.com","reuters.com","forbes.com","marketwatch.com","investopedia.com","businessinsider.com","analystratings.com"},B3637)))&gt;0,1,0)</f>
        <v>0</v>
      </c>
      <c r="O3637" t="s">
        <v>3935</v>
      </c>
    </row>
    <row r="3638" spans="1:15" x14ac:dyDescent="0.35">
      <c r="A3638">
        <v>0.38119440914866598</v>
      </c>
      <c r="B3638" t="s">
        <v>1554</v>
      </c>
      <c r="C3638" t="s">
        <v>1939</v>
      </c>
      <c r="D3638">
        <v>20151227090000</v>
      </c>
      <c r="E3638" s="1">
        <f>IF(SUMPRODUCT(--ISNUMBER(SEARCH({"ECON_EARNINGSREPORT","ECON_STOCKMARKET"},C3638)))&gt;0,1,0)</f>
        <v>0</v>
      </c>
      <c r="F3638" s="1">
        <f>IF(SUMPRODUCT(--ISNUMBER(SEARCH({"ENV_"},C3638)))&gt;0,1,0)</f>
        <v>0</v>
      </c>
      <c r="G3638" s="1">
        <f>IF(SUMPRODUCT(--ISNUMBER(SEARCH({"DISCRIMINATION","HARASSMENT","HATE_SPEECH","GENDER_VIOLENCE"},C3638)))&gt;0,1,0)</f>
        <v>0</v>
      </c>
      <c r="H3638" s="1">
        <f>IF(SUMPRODUCT(--ISNUMBER(SEARCH({"LEGALIZE","LEGISLATION","TRIAL"},C3638)))&gt;0,1,0)</f>
        <v>1</v>
      </c>
      <c r="I3638" s="1">
        <f>IF(SUMPRODUCT(--ISNUMBER(SEARCH({"LEADER"},C3638)))&gt;0,1,0)</f>
        <v>0</v>
      </c>
      <c r="J3638" t="str">
        <f t="shared" si="224"/>
        <v>2015</v>
      </c>
      <c r="K3638" t="str">
        <f t="shared" si="225"/>
        <v>12</v>
      </c>
      <c r="L3638" t="str">
        <f t="shared" si="226"/>
        <v>27</v>
      </c>
      <c r="M3638" s="2">
        <f t="shared" si="227"/>
        <v>42365.375</v>
      </c>
      <c r="N3638" s="1">
        <f>IF(SUMPRODUCT(--ISNUMBER(SEARCH({"nasdaq.com","bloomberg.com","wsj.com","seekingalpha.com","valuewalk.com","reuters.com","forbes.com","marketwatch.com","investopedia.com","businessinsider.com","analystratings.com"},B3638)))&gt;0,1,0)</f>
        <v>0</v>
      </c>
      <c r="O3638" t="s">
        <v>3935</v>
      </c>
    </row>
    <row r="3639" spans="1:15" x14ac:dyDescent="0.35">
      <c r="A3639">
        <v>0.62992125984252001</v>
      </c>
      <c r="B3639" t="s">
        <v>1448</v>
      </c>
      <c r="C3639" t="s">
        <v>3291</v>
      </c>
      <c r="D3639">
        <v>20150814133000</v>
      </c>
      <c r="E3639" s="1">
        <f>IF(SUMPRODUCT(--ISNUMBER(SEARCH({"ECON_EARNINGSREPORT","ECON_STOCKMARKET"},C3639)))&gt;0,1,0)</f>
        <v>1</v>
      </c>
      <c r="F3639" s="1">
        <f>IF(SUMPRODUCT(--ISNUMBER(SEARCH({"ENV_"},C3639)))&gt;0,1,0)</f>
        <v>1</v>
      </c>
      <c r="G3639" s="1">
        <f>IF(SUMPRODUCT(--ISNUMBER(SEARCH({"DISCRIMINATION","HARASSMENT","HATE_SPEECH","GENDER_VIOLENCE"},C3639)))&gt;0,1,0)</f>
        <v>0</v>
      </c>
      <c r="H3639" s="1">
        <f>IF(SUMPRODUCT(--ISNUMBER(SEARCH({"LEGALIZE","LEGISLATION","TRIAL"},C3639)))&gt;0,1,0)</f>
        <v>0</v>
      </c>
      <c r="I3639" s="1">
        <f>IF(SUMPRODUCT(--ISNUMBER(SEARCH({"LEADER"},C3639)))&gt;0,1,0)</f>
        <v>0</v>
      </c>
      <c r="J3639" t="str">
        <f t="shared" si="224"/>
        <v>2015</v>
      </c>
      <c r="K3639" t="str">
        <f t="shared" si="225"/>
        <v>08</v>
      </c>
      <c r="L3639" t="str">
        <f t="shared" si="226"/>
        <v>14</v>
      </c>
      <c r="M3639" s="2">
        <f t="shared" si="227"/>
        <v>42230.5625</v>
      </c>
      <c r="N3639" s="1">
        <f>IF(SUMPRODUCT(--ISNUMBER(SEARCH({"nasdaq.com","bloomberg.com","wsj.com","seekingalpha.com","valuewalk.com","reuters.com","forbes.com","marketwatch.com","investopedia.com","businessinsider.com","analystratings.com"},B3639)))&gt;0,1,0)</f>
        <v>0</v>
      </c>
      <c r="O3639" t="s">
        <v>3935</v>
      </c>
    </row>
    <row r="3640" spans="1:15" x14ac:dyDescent="0.35">
      <c r="A3640">
        <v>0.14430014430014401</v>
      </c>
      <c r="B3640" t="s">
        <v>124</v>
      </c>
      <c r="C3640" t="s">
        <v>1734</v>
      </c>
      <c r="D3640">
        <v>20150817203000</v>
      </c>
      <c r="E3640" s="1">
        <f>IF(SUMPRODUCT(--ISNUMBER(SEARCH({"ECON_EARNINGSREPORT","ECON_STOCKMARKET"},C3640)))&gt;0,1,0)</f>
        <v>1</v>
      </c>
      <c r="F3640" s="1">
        <f>IF(SUMPRODUCT(--ISNUMBER(SEARCH({"ENV_"},C3640)))&gt;0,1,0)</f>
        <v>0</v>
      </c>
      <c r="G3640" s="1">
        <f>IF(SUMPRODUCT(--ISNUMBER(SEARCH({"DISCRIMINATION","HARASSMENT","HATE_SPEECH","GENDER_VIOLENCE"},C3640)))&gt;0,1,0)</f>
        <v>0</v>
      </c>
      <c r="H3640" s="1">
        <f>IF(SUMPRODUCT(--ISNUMBER(SEARCH({"LEGALIZE","LEGISLATION","TRIAL"},C3640)))&gt;0,1,0)</f>
        <v>0</v>
      </c>
      <c r="I3640" s="1">
        <f>IF(SUMPRODUCT(--ISNUMBER(SEARCH({"LEADER"},C3640)))&gt;0,1,0)</f>
        <v>1</v>
      </c>
      <c r="J3640" t="str">
        <f t="shared" si="224"/>
        <v>2015</v>
      </c>
      <c r="K3640" t="str">
        <f t="shared" si="225"/>
        <v>08</v>
      </c>
      <c r="L3640" t="str">
        <f t="shared" si="226"/>
        <v>17</v>
      </c>
      <c r="M3640" s="2">
        <f t="shared" si="227"/>
        <v>42233.854166666664</v>
      </c>
      <c r="N3640" s="1">
        <f>IF(SUMPRODUCT(--ISNUMBER(SEARCH({"nasdaq.com","bloomberg.com","wsj.com","seekingalpha.com","valuewalk.com","reuters.com","forbes.com","marketwatch.com","investopedia.com","businessinsider.com","analystratings.com"},B3640)))&gt;0,1,0)</f>
        <v>0</v>
      </c>
      <c r="O3640" t="s">
        <v>3935</v>
      </c>
    </row>
    <row r="3641" spans="1:15" x14ac:dyDescent="0.35">
      <c r="A3641">
        <v>0.74719800747197995</v>
      </c>
      <c r="B3641" t="s">
        <v>1554</v>
      </c>
      <c r="C3641" t="s">
        <v>3292</v>
      </c>
      <c r="D3641">
        <v>20151223150000</v>
      </c>
      <c r="E3641" s="1">
        <f>IF(SUMPRODUCT(--ISNUMBER(SEARCH({"ECON_EARNINGSREPORT","ECON_STOCKMARKET"},C3641)))&gt;0,1,0)</f>
        <v>1</v>
      </c>
      <c r="F3641" s="1">
        <f>IF(SUMPRODUCT(--ISNUMBER(SEARCH({"ENV_"},C3641)))&gt;0,1,0)</f>
        <v>0</v>
      </c>
      <c r="G3641" s="1">
        <f>IF(SUMPRODUCT(--ISNUMBER(SEARCH({"DISCRIMINATION","HARASSMENT","HATE_SPEECH","GENDER_VIOLENCE"},C3641)))&gt;0,1,0)</f>
        <v>0</v>
      </c>
      <c r="H3641" s="1">
        <f>IF(SUMPRODUCT(--ISNUMBER(SEARCH({"LEGALIZE","LEGISLATION","TRIAL"},C3641)))&gt;0,1,0)</f>
        <v>1</v>
      </c>
      <c r="I3641" s="1">
        <f>IF(SUMPRODUCT(--ISNUMBER(SEARCH({"LEADER"},C3641)))&gt;0,1,0)</f>
        <v>0</v>
      </c>
      <c r="J3641" t="str">
        <f t="shared" si="224"/>
        <v>2015</v>
      </c>
      <c r="K3641" t="str">
        <f t="shared" si="225"/>
        <v>12</v>
      </c>
      <c r="L3641" t="str">
        <f t="shared" si="226"/>
        <v>23</v>
      </c>
      <c r="M3641" s="2">
        <f t="shared" si="227"/>
        <v>42361.625</v>
      </c>
      <c r="N3641" s="1">
        <f>IF(SUMPRODUCT(--ISNUMBER(SEARCH({"nasdaq.com","bloomberg.com","wsj.com","seekingalpha.com","valuewalk.com","reuters.com","forbes.com","marketwatch.com","investopedia.com","businessinsider.com","analystratings.com"},B3641)))&gt;0,1,0)</f>
        <v>0</v>
      </c>
      <c r="O3641" t="s">
        <v>3935</v>
      </c>
    </row>
    <row r="3642" spans="1:15" x14ac:dyDescent="0.35">
      <c r="A3642">
        <v>1.1510791366906501</v>
      </c>
      <c r="B3642" t="s">
        <v>229</v>
      </c>
      <c r="C3642" t="s">
        <v>3293</v>
      </c>
      <c r="D3642">
        <v>20151220211500</v>
      </c>
      <c r="E3642" s="1">
        <f>IF(SUMPRODUCT(--ISNUMBER(SEARCH({"ECON_EARNINGSREPORT","ECON_STOCKMARKET"},C3642)))&gt;0,1,0)</f>
        <v>1</v>
      </c>
      <c r="F3642" s="1">
        <f>IF(SUMPRODUCT(--ISNUMBER(SEARCH({"ENV_"},C3642)))&gt;0,1,0)</f>
        <v>0</v>
      </c>
      <c r="G3642" s="1">
        <f>IF(SUMPRODUCT(--ISNUMBER(SEARCH({"DISCRIMINATION","HARASSMENT","HATE_SPEECH","GENDER_VIOLENCE"},C3642)))&gt;0,1,0)</f>
        <v>0</v>
      </c>
      <c r="H3642" s="1">
        <f>IF(SUMPRODUCT(--ISNUMBER(SEARCH({"LEGALIZE","LEGISLATION","TRIAL"},C3642)))&gt;0,1,0)</f>
        <v>0</v>
      </c>
      <c r="I3642" s="1">
        <f>IF(SUMPRODUCT(--ISNUMBER(SEARCH({"LEADER"},C3642)))&gt;0,1,0)</f>
        <v>0</v>
      </c>
      <c r="J3642" t="str">
        <f t="shared" si="224"/>
        <v>2015</v>
      </c>
      <c r="K3642" t="str">
        <f t="shared" si="225"/>
        <v>12</v>
      </c>
      <c r="L3642" t="str">
        <f t="shared" si="226"/>
        <v>20</v>
      </c>
      <c r="M3642" s="2">
        <f t="shared" si="227"/>
        <v>42358.885416666664</v>
      </c>
      <c r="N3642" s="1">
        <f>IF(SUMPRODUCT(--ISNUMBER(SEARCH({"nasdaq.com","bloomberg.com","wsj.com","seekingalpha.com","valuewalk.com","reuters.com","forbes.com","marketwatch.com","investopedia.com","businessinsider.com","analystratings.com"},B3642)))&gt;0,1,0)</f>
        <v>0</v>
      </c>
      <c r="O3642" t="s">
        <v>3935</v>
      </c>
    </row>
    <row r="3643" spans="1:15" x14ac:dyDescent="0.35">
      <c r="A3643">
        <v>0.56818181818181801</v>
      </c>
      <c r="B3643" t="s">
        <v>2653</v>
      </c>
      <c r="C3643" t="s">
        <v>3294</v>
      </c>
      <c r="D3643">
        <v>20151214173000</v>
      </c>
      <c r="E3643" s="1">
        <f>IF(SUMPRODUCT(--ISNUMBER(SEARCH({"ECON_EARNINGSREPORT","ECON_STOCKMARKET"},C3643)))&gt;0,1,0)</f>
        <v>0</v>
      </c>
      <c r="F3643" s="1">
        <f>IF(SUMPRODUCT(--ISNUMBER(SEARCH({"ENV_"},C3643)))&gt;0,1,0)</f>
        <v>0</v>
      </c>
      <c r="G3643" s="1">
        <f>IF(SUMPRODUCT(--ISNUMBER(SEARCH({"DISCRIMINATION","HARASSMENT","HATE_SPEECH","GENDER_VIOLENCE"},C3643)))&gt;0,1,0)</f>
        <v>0</v>
      </c>
      <c r="H3643" s="1">
        <f>IF(SUMPRODUCT(--ISNUMBER(SEARCH({"LEGALIZE","LEGISLATION","TRIAL"},C3643)))&gt;0,1,0)</f>
        <v>0</v>
      </c>
      <c r="I3643" s="1">
        <f>IF(SUMPRODUCT(--ISNUMBER(SEARCH({"LEADER"},C3643)))&gt;0,1,0)</f>
        <v>0</v>
      </c>
      <c r="J3643" t="str">
        <f t="shared" si="224"/>
        <v>2015</v>
      </c>
      <c r="K3643" t="str">
        <f t="shared" si="225"/>
        <v>12</v>
      </c>
      <c r="L3643" t="str">
        <f t="shared" si="226"/>
        <v>14</v>
      </c>
      <c r="M3643" s="2">
        <f t="shared" si="227"/>
        <v>42352.729166666664</v>
      </c>
      <c r="N3643" s="1">
        <f>IF(SUMPRODUCT(--ISNUMBER(SEARCH({"nasdaq.com","bloomberg.com","wsj.com","seekingalpha.com","valuewalk.com","reuters.com","forbes.com","marketwatch.com","investopedia.com","businessinsider.com","analystratings.com"},B3643)))&gt;0,1,0)</f>
        <v>0</v>
      </c>
      <c r="O3643" t="s">
        <v>3935</v>
      </c>
    </row>
    <row r="3644" spans="1:15" x14ac:dyDescent="0.35">
      <c r="A3644">
        <v>0.33167495854063</v>
      </c>
      <c r="B3644" t="s">
        <v>1758</v>
      </c>
      <c r="C3644" t="s">
        <v>3295</v>
      </c>
      <c r="D3644">
        <v>20150714234500</v>
      </c>
      <c r="E3644" s="1">
        <f>IF(SUMPRODUCT(--ISNUMBER(SEARCH({"ECON_EARNINGSREPORT","ECON_STOCKMARKET"},C3644)))&gt;0,1,0)</f>
        <v>1</v>
      </c>
      <c r="F3644" s="1">
        <f>IF(SUMPRODUCT(--ISNUMBER(SEARCH({"ENV_"},C3644)))&gt;0,1,0)</f>
        <v>0</v>
      </c>
      <c r="G3644" s="1">
        <f>IF(SUMPRODUCT(--ISNUMBER(SEARCH({"DISCRIMINATION","HARASSMENT","HATE_SPEECH","GENDER_VIOLENCE"},C3644)))&gt;0,1,0)</f>
        <v>0</v>
      </c>
      <c r="H3644" s="1">
        <f>IF(SUMPRODUCT(--ISNUMBER(SEARCH({"LEGALIZE","LEGISLATION","TRIAL"},C3644)))&gt;0,1,0)</f>
        <v>0</v>
      </c>
      <c r="I3644" s="1">
        <f>IF(SUMPRODUCT(--ISNUMBER(SEARCH({"LEADER"},C3644)))&gt;0,1,0)</f>
        <v>0</v>
      </c>
      <c r="J3644" t="str">
        <f t="shared" si="224"/>
        <v>2015</v>
      </c>
      <c r="K3644" t="str">
        <f t="shared" si="225"/>
        <v>07</v>
      </c>
      <c r="L3644" t="str">
        <f t="shared" si="226"/>
        <v>14</v>
      </c>
      <c r="M3644" s="2">
        <f t="shared" si="227"/>
        <v>42199.989583333336</v>
      </c>
      <c r="N3644" s="1">
        <f>IF(SUMPRODUCT(--ISNUMBER(SEARCH({"nasdaq.com","bloomberg.com","wsj.com","seekingalpha.com","valuewalk.com","reuters.com","forbes.com","marketwatch.com","investopedia.com","businessinsider.com","analystratings.com"},B3644)))&gt;0,1,0)</f>
        <v>0</v>
      </c>
      <c r="O3644" t="s">
        <v>3935</v>
      </c>
    </row>
    <row r="3645" spans="1:15" x14ac:dyDescent="0.35">
      <c r="A3645">
        <v>1.6666666666666701</v>
      </c>
      <c r="B3645" t="s">
        <v>1600</v>
      </c>
      <c r="C3645" t="s">
        <v>3296</v>
      </c>
      <c r="D3645">
        <v>20151129071500</v>
      </c>
      <c r="E3645" s="1">
        <f>IF(SUMPRODUCT(--ISNUMBER(SEARCH({"ECON_EARNINGSREPORT","ECON_STOCKMARKET"},C3645)))&gt;0,1,0)</f>
        <v>0</v>
      </c>
      <c r="F3645" s="1">
        <f>IF(SUMPRODUCT(--ISNUMBER(SEARCH({"ENV_"},C3645)))&gt;0,1,0)</f>
        <v>0</v>
      </c>
      <c r="G3645" s="1">
        <f>IF(SUMPRODUCT(--ISNUMBER(SEARCH({"DISCRIMINATION","HARASSMENT","HATE_SPEECH","GENDER_VIOLENCE"},C3645)))&gt;0,1,0)</f>
        <v>0</v>
      </c>
      <c r="H3645" s="1">
        <f>IF(SUMPRODUCT(--ISNUMBER(SEARCH({"LEGALIZE","LEGISLATION","TRIAL"},C3645)))&gt;0,1,0)</f>
        <v>0</v>
      </c>
      <c r="I3645" s="1">
        <f>IF(SUMPRODUCT(--ISNUMBER(SEARCH({"LEADER"},C3645)))&gt;0,1,0)</f>
        <v>0</v>
      </c>
      <c r="J3645" t="str">
        <f t="shared" si="224"/>
        <v>2015</v>
      </c>
      <c r="K3645" t="str">
        <f t="shared" si="225"/>
        <v>11</v>
      </c>
      <c r="L3645" t="str">
        <f t="shared" si="226"/>
        <v>29</v>
      </c>
      <c r="M3645" s="2">
        <f t="shared" si="227"/>
        <v>42337.302083333336</v>
      </c>
      <c r="N3645" s="1">
        <f>IF(SUMPRODUCT(--ISNUMBER(SEARCH({"nasdaq.com","bloomberg.com","wsj.com","seekingalpha.com","valuewalk.com","reuters.com","forbes.com","marketwatch.com","investopedia.com","businessinsider.com","analystratings.com"},B3645)))&gt;0,1,0)</f>
        <v>0</v>
      </c>
      <c r="O3645" t="s">
        <v>3935</v>
      </c>
    </row>
    <row r="3646" spans="1:15" x14ac:dyDescent="0.35">
      <c r="A3646">
        <v>0</v>
      </c>
      <c r="B3646" t="s">
        <v>25</v>
      </c>
      <c r="C3646" t="s">
        <v>1649</v>
      </c>
      <c r="D3646">
        <v>20150714014500</v>
      </c>
      <c r="E3646" s="1">
        <f>IF(SUMPRODUCT(--ISNUMBER(SEARCH({"ECON_EARNINGSREPORT","ECON_STOCKMARKET"},C3646)))&gt;0,1,0)</f>
        <v>1</v>
      </c>
      <c r="F3646" s="1">
        <f>IF(SUMPRODUCT(--ISNUMBER(SEARCH({"ENV_"},C3646)))&gt;0,1,0)</f>
        <v>0</v>
      </c>
      <c r="G3646" s="1">
        <f>IF(SUMPRODUCT(--ISNUMBER(SEARCH({"DISCRIMINATION","HARASSMENT","HATE_SPEECH","GENDER_VIOLENCE"},C3646)))&gt;0,1,0)</f>
        <v>0</v>
      </c>
      <c r="H3646" s="1">
        <f>IF(SUMPRODUCT(--ISNUMBER(SEARCH({"LEGALIZE","LEGISLATION","TRIAL"},C3646)))&gt;0,1,0)</f>
        <v>0</v>
      </c>
      <c r="I3646" s="1">
        <f>IF(SUMPRODUCT(--ISNUMBER(SEARCH({"LEADER"},C3646)))&gt;0,1,0)</f>
        <v>0</v>
      </c>
      <c r="J3646" t="str">
        <f t="shared" si="224"/>
        <v>2015</v>
      </c>
      <c r="K3646" t="str">
        <f t="shared" si="225"/>
        <v>07</v>
      </c>
      <c r="L3646" t="str">
        <f t="shared" si="226"/>
        <v>14</v>
      </c>
      <c r="M3646" s="2">
        <f t="shared" si="227"/>
        <v>42199.072916666664</v>
      </c>
      <c r="N3646" s="1">
        <f>IF(SUMPRODUCT(--ISNUMBER(SEARCH({"nasdaq.com","bloomberg.com","wsj.com","seekingalpha.com","valuewalk.com","reuters.com","forbes.com","marketwatch.com","investopedia.com","businessinsider.com","analystratings.com"},B3646)))&gt;0,1,0)</f>
        <v>0</v>
      </c>
      <c r="O3646" t="s">
        <v>3935</v>
      </c>
    </row>
    <row r="3647" spans="1:15" x14ac:dyDescent="0.35">
      <c r="A3647">
        <v>-0.53475935828876997</v>
      </c>
      <c r="B3647" t="s">
        <v>3297</v>
      </c>
      <c r="C3647" t="s">
        <v>1528</v>
      </c>
      <c r="D3647">
        <v>20151208003000</v>
      </c>
      <c r="E3647" s="1">
        <f>IF(SUMPRODUCT(--ISNUMBER(SEARCH({"ECON_EARNINGSREPORT","ECON_STOCKMARKET"},C3647)))&gt;0,1,0)</f>
        <v>0</v>
      </c>
      <c r="F3647" s="1">
        <f>IF(SUMPRODUCT(--ISNUMBER(SEARCH({"ENV_"},C3647)))&gt;0,1,0)</f>
        <v>0</v>
      </c>
      <c r="G3647" s="1">
        <f>IF(SUMPRODUCT(--ISNUMBER(SEARCH({"DISCRIMINATION","HARASSMENT","HATE_SPEECH","GENDER_VIOLENCE"},C3647)))&gt;0,1,0)</f>
        <v>0</v>
      </c>
      <c r="H3647" s="1">
        <f>IF(SUMPRODUCT(--ISNUMBER(SEARCH({"LEGALIZE","LEGISLATION","TRIAL"},C3647)))&gt;0,1,0)</f>
        <v>0</v>
      </c>
      <c r="I3647" s="1">
        <f>IF(SUMPRODUCT(--ISNUMBER(SEARCH({"LEADER"},C3647)))&gt;0,1,0)</f>
        <v>0</v>
      </c>
      <c r="J3647" t="str">
        <f t="shared" si="224"/>
        <v>2015</v>
      </c>
      <c r="K3647" t="str">
        <f t="shared" si="225"/>
        <v>12</v>
      </c>
      <c r="L3647" t="str">
        <f t="shared" si="226"/>
        <v>08</v>
      </c>
      <c r="M3647" s="2">
        <f t="shared" si="227"/>
        <v>42346.020833333336</v>
      </c>
      <c r="N3647" s="1">
        <f>IF(SUMPRODUCT(--ISNUMBER(SEARCH({"nasdaq.com","bloomberg.com","wsj.com","seekingalpha.com","valuewalk.com","reuters.com","forbes.com","marketwatch.com","investopedia.com","businessinsider.com","analystratings.com"},B3647)))&gt;0,1,0)</f>
        <v>0</v>
      </c>
      <c r="O3647" t="s">
        <v>3935</v>
      </c>
    </row>
    <row r="3648" spans="1:15" x14ac:dyDescent="0.35">
      <c r="A3648">
        <v>0</v>
      </c>
      <c r="B3648" t="s">
        <v>1498</v>
      </c>
      <c r="C3648" t="s">
        <v>3298</v>
      </c>
      <c r="D3648">
        <v>20160414161500</v>
      </c>
      <c r="E3648" s="1">
        <f>IF(SUMPRODUCT(--ISNUMBER(SEARCH({"ECON_EARNINGSREPORT","ECON_STOCKMARKET"},C3648)))&gt;0,1,0)</f>
        <v>1</v>
      </c>
      <c r="F3648" s="1">
        <f>IF(SUMPRODUCT(--ISNUMBER(SEARCH({"ENV_"},C3648)))&gt;0,1,0)</f>
        <v>0</v>
      </c>
      <c r="G3648" s="1">
        <f>IF(SUMPRODUCT(--ISNUMBER(SEARCH({"DISCRIMINATION","HARASSMENT","HATE_SPEECH","GENDER_VIOLENCE"},C3648)))&gt;0,1,0)</f>
        <v>0</v>
      </c>
      <c r="H3648" s="1">
        <f>IF(SUMPRODUCT(--ISNUMBER(SEARCH({"LEGALIZE","LEGISLATION","TRIAL"},C3648)))&gt;0,1,0)</f>
        <v>0</v>
      </c>
      <c r="I3648" s="1">
        <f>IF(SUMPRODUCT(--ISNUMBER(SEARCH({"LEADER"},C3648)))&gt;0,1,0)</f>
        <v>0</v>
      </c>
      <c r="J3648" t="str">
        <f t="shared" si="224"/>
        <v>2016</v>
      </c>
      <c r="K3648" t="str">
        <f t="shared" si="225"/>
        <v>04</v>
      </c>
      <c r="L3648" t="str">
        <f t="shared" si="226"/>
        <v>14</v>
      </c>
      <c r="M3648" s="2">
        <f t="shared" si="227"/>
        <v>42474.677083333336</v>
      </c>
      <c r="N3648" s="1">
        <f>IF(SUMPRODUCT(--ISNUMBER(SEARCH({"nasdaq.com","bloomberg.com","wsj.com","seekingalpha.com","valuewalk.com","reuters.com","forbes.com","marketwatch.com","investopedia.com","businessinsider.com","analystratings.com"},B3648)))&gt;0,1,0)</f>
        <v>0</v>
      </c>
      <c r="O3648" t="s">
        <v>3935</v>
      </c>
    </row>
    <row r="3649" spans="1:15" x14ac:dyDescent="0.35">
      <c r="A3649">
        <v>-1.5748031496063</v>
      </c>
      <c r="B3649" t="s">
        <v>51</v>
      </c>
      <c r="C3649" t="s">
        <v>3299</v>
      </c>
      <c r="D3649">
        <v>20151103210000</v>
      </c>
      <c r="E3649" s="1">
        <f>IF(SUMPRODUCT(--ISNUMBER(SEARCH({"ECON_EARNINGSREPORT","ECON_STOCKMARKET"},C3649)))&gt;0,1,0)</f>
        <v>0</v>
      </c>
      <c r="F3649" s="1">
        <f>IF(SUMPRODUCT(--ISNUMBER(SEARCH({"ENV_"},C3649)))&gt;0,1,0)</f>
        <v>1</v>
      </c>
      <c r="G3649" s="1">
        <f>IF(SUMPRODUCT(--ISNUMBER(SEARCH({"DISCRIMINATION","HARASSMENT","HATE_SPEECH","GENDER_VIOLENCE"},C3649)))&gt;0,1,0)</f>
        <v>0</v>
      </c>
      <c r="H3649" s="1">
        <f>IF(SUMPRODUCT(--ISNUMBER(SEARCH({"LEGALIZE","LEGISLATION","TRIAL"},C3649)))&gt;0,1,0)</f>
        <v>1</v>
      </c>
      <c r="I3649" s="1">
        <f>IF(SUMPRODUCT(--ISNUMBER(SEARCH({"LEADER"},C3649)))&gt;0,1,0)</f>
        <v>0</v>
      </c>
      <c r="J3649" t="str">
        <f t="shared" si="224"/>
        <v>2015</v>
      </c>
      <c r="K3649" t="str">
        <f t="shared" si="225"/>
        <v>11</v>
      </c>
      <c r="L3649" t="str">
        <f t="shared" si="226"/>
        <v>03</v>
      </c>
      <c r="M3649" s="2">
        <f t="shared" si="227"/>
        <v>42311.875</v>
      </c>
      <c r="N3649" s="1">
        <f>IF(SUMPRODUCT(--ISNUMBER(SEARCH({"nasdaq.com","bloomberg.com","wsj.com","seekingalpha.com","valuewalk.com","reuters.com","forbes.com","marketwatch.com","investopedia.com","businessinsider.com","analystratings.com"},B3649)))&gt;0,1,0)</f>
        <v>0</v>
      </c>
      <c r="O3649" t="s">
        <v>3935</v>
      </c>
    </row>
    <row r="3650" spans="1:15" x14ac:dyDescent="0.35">
      <c r="A3650">
        <v>1.16279069767442</v>
      </c>
      <c r="B3650" t="s">
        <v>51</v>
      </c>
      <c r="D3650">
        <v>20151006201500</v>
      </c>
      <c r="E3650" s="1">
        <f>IF(SUMPRODUCT(--ISNUMBER(SEARCH({"ECON_EARNINGSREPORT","ECON_STOCKMARKET"},C3650)))&gt;0,1,0)</f>
        <v>0</v>
      </c>
      <c r="F3650" s="1">
        <f>IF(SUMPRODUCT(--ISNUMBER(SEARCH({"ENV_"},C3650)))&gt;0,1,0)</f>
        <v>0</v>
      </c>
      <c r="G3650" s="1">
        <f>IF(SUMPRODUCT(--ISNUMBER(SEARCH({"DISCRIMINATION","HARASSMENT","HATE_SPEECH","GENDER_VIOLENCE"},C3650)))&gt;0,1,0)</f>
        <v>0</v>
      </c>
      <c r="H3650" s="1">
        <f>IF(SUMPRODUCT(--ISNUMBER(SEARCH({"LEGALIZE","LEGISLATION","TRIAL"},C3650)))&gt;0,1,0)</f>
        <v>0</v>
      </c>
      <c r="I3650" s="1">
        <f>IF(SUMPRODUCT(--ISNUMBER(SEARCH({"LEADER"},C3650)))&gt;0,1,0)</f>
        <v>0</v>
      </c>
      <c r="J3650" t="str">
        <f t="shared" si="224"/>
        <v>2015</v>
      </c>
      <c r="K3650" t="str">
        <f t="shared" si="225"/>
        <v>10</v>
      </c>
      <c r="L3650" t="str">
        <f t="shared" si="226"/>
        <v>06</v>
      </c>
      <c r="M3650" s="2">
        <f t="shared" si="227"/>
        <v>42283.84375</v>
      </c>
      <c r="N3650" s="1">
        <f>IF(SUMPRODUCT(--ISNUMBER(SEARCH({"nasdaq.com","bloomberg.com","wsj.com","seekingalpha.com","valuewalk.com","reuters.com","forbes.com","marketwatch.com","investopedia.com","businessinsider.com","analystratings.com"},B3650)))&gt;0,1,0)</f>
        <v>0</v>
      </c>
      <c r="O3650" t="s">
        <v>3935</v>
      </c>
    </row>
    <row r="3651" spans="1:15" x14ac:dyDescent="0.35">
      <c r="A3651">
        <v>3.3613445378151301</v>
      </c>
      <c r="B3651" t="s">
        <v>1729</v>
      </c>
      <c r="C3651" t="s">
        <v>2712</v>
      </c>
      <c r="D3651">
        <v>20160105020000</v>
      </c>
      <c r="E3651" s="1">
        <f>IF(SUMPRODUCT(--ISNUMBER(SEARCH({"ECON_EARNINGSREPORT","ECON_STOCKMARKET"},C3651)))&gt;0,1,0)</f>
        <v>0</v>
      </c>
      <c r="F3651" s="1">
        <f>IF(SUMPRODUCT(--ISNUMBER(SEARCH({"ENV_"},C3651)))&gt;0,1,0)</f>
        <v>0</v>
      </c>
      <c r="G3651" s="1">
        <f>IF(SUMPRODUCT(--ISNUMBER(SEARCH({"DISCRIMINATION","HARASSMENT","HATE_SPEECH","GENDER_VIOLENCE"},C3651)))&gt;0,1,0)</f>
        <v>0</v>
      </c>
      <c r="H3651" s="1">
        <f>IF(SUMPRODUCT(--ISNUMBER(SEARCH({"LEGALIZE","LEGISLATION","TRIAL"},C3651)))&gt;0,1,0)</f>
        <v>0</v>
      </c>
      <c r="I3651" s="1">
        <f>IF(SUMPRODUCT(--ISNUMBER(SEARCH({"LEADER"},C3651)))&gt;0,1,0)</f>
        <v>1</v>
      </c>
      <c r="J3651" t="str">
        <f t="shared" ref="J3651:J3714" si="228">LEFT(D3651,4)</f>
        <v>2016</v>
      </c>
      <c r="K3651" t="str">
        <f t="shared" ref="K3651:K3714" si="229">MID(D3651,5,2)</f>
        <v>01</v>
      </c>
      <c r="L3651" t="str">
        <f t="shared" ref="L3651:L3714" si="230">MID(D3651,7,2)</f>
        <v>05</v>
      </c>
      <c r="M3651" s="2">
        <f t="shared" ref="M3651:M3714" si="231">DATE(LEFT(D3651,4),MID(D3651,5,2),MID(D3651,7,2))+TIME(MID(D3651,9,2),MID(D3651,11,2),RIGHT(D3651,2))</f>
        <v>42374.083333333336</v>
      </c>
      <c r="N3651" s="1">
        <f>IF(SUMPRODUCT(--ISNUMBER(SEARCH({"nasdaq.com","bloomberg.com","wsj.com","seekingalpha.com","valuewalk.com","reuters.com","forbes.com","marketwatch.com","investopedia.com","businessinsider.com","analystratings.com"},B3651)))&gt;0,1,0)</f>
        <v>0</v>
      </c>
      <c r="O3651" t="s">
        <v>3935</v>
      </c>
    </row>
    <row r="3652" spans="1:15" x14ac:dyDescent="0.35">
      <c r="A3652">
        <v>1.84757505773672</v>
      </c>
      <c r="B3652" t="s">
        <v>1498</v>
      </c>
      <c r="C3652" t="s">
        <v>3300</v>
      </c>
      <c r="D3652">
        <v>20160113134500</v>
      </c>
      <c r="E3652" s="1">
        <f>IF(SUMPRODUCT(--ISNUMBER(SEARCH({"ECON_EARNINGSREPORT","ECON_STOCKMARKET"},C3652)))&gt;0,1,0)</f>
        <v>1</v>
      </c>
      <c r="F3652" s="1">
        <f>IF(SUMPRODUCT(--ISNUMBER(SEARCH({"ENV_"},C3652)))&gt;0,1,0)</f>
        <v>0</v>
      </c>
      <c r="G3652" s="1">
        <f>IF(SUMPRODUCT(--ISNUMBER(SEARCH({"DISCRIMINATION","HARASSMENT","HATE_SPEECH","GENDER_VIOLENCE"},C3652)))&gt;0,1,0)</f>
        <v>0</v>
      </c>
      <c r="H3652" s="1">
        <f>IF(SUMPRODUCT(--ISNUMBER(SEARCH({"LEGALIZE","LEGISLATION","TRIAL"},C3652)))&gt;0,1,0)</f>
        <v>0</v>
      </c>
      <c r="I3652" s="1">
        <f>IF(SUMPRODUCT(--ISNUMBER(SEARCH({"LEADER"},C3652)))&gt;0,1,0)</f>
        <v>1</v>
      </c>
      <c r="J3652" t="str">
        <f t="shared" si="228"/>
        <v>2016</v>
      </c>
      <c r="K3652" t="str">
        <f t="shared" si="229"/>
        <v>01</v>
      </c>
      <c r="L3652" t="str">
        <f t="shared" si="230"/>
        <v>13</v>
      </c>
      <c r="M3652" s="2">
        <f t="shared" si="231"/>
        <v>42382.572916666664</v>
      </c>
      <c r="N3652" s="1">
        <f>IF(SUMPRODUCT(--ISNUMBER(SEARCH({"nasdaq.com","bloomberg.com","wsj.com","seekingalpha.com","valuewalk.com","reuters.com","forbes.com","marketwatch.com","investopedia.com","businessinsider.com","analystratings.com"},B3652)))&gt;0,1,0)</f>
        <v>0</v>
      </c>
      <c r="O3652" t="s">
        <v>3935</v>
      </c>
    </row>
    <row r="3653" spans="1:15" x14ac:dyDescent="0.35">
      <c r="A3653">
        <v>-0.14705882352941199</v>
      </c>
      <c r="B3653" t="s">
        <v>10</v>
      </c>
      <c r="D3653">
        <v>20150714024500</v>
      </c>
      <c r="E3653" s="1">
        <f>IF(SUMPRODUCT(--ISNUMBER(SEARCH({"ECON_EARNINGSREPORT","ECON_STOCKMARKET"},C3653)))&gt;0,1,0)</f>
        <v>0</v>
      </c>
      <c r="F3653" s="1">
        <f>IF(SUMPRODUCT(--ISNUMBER(SEARCH({"ENV_"},C3653)))&gt;0,1,0)</f>
        <v>0</v>
      </c>
      <c r="G3653" s="1">
        <f>IF(SUMPRODUCT(--ISNUMBER(SEARCH({"DISCRIMINATION","HARASSMENT","HATE_SPEECH","GENDER_VIOLENCE"},C3653)))&gt;0,1,0)</f>
        <v>0</v>
      </c>
      <c r="H3653" s="1">
        <f>IF(SUMPRODUCT(--ISNUMBER(SEARCH({"LEGALIZE","LEGISLATION","TRIAL"},C3653)))&gt;0,1,0)</f>
        <v>0</v>
      </c>
      <c r="I3653" s="1">
        <f>IF(SUMPRODUCT(--ISNUMBER(SEARCH({"LEADER"},C3653)))&gt;0,1,0)</f>
        <v>0</v>
      </c>
      <c r="J3653" t="str">
        <f t="shared" si="228"/>
        <v>2015</v>
      </c>
      <c r="K3653" t="str">
        <f t="shared" si="229"/>
        <v>07</v>
      </c>
      <c r="L3653" t="str">
        <f t="shared" si="230"/>
        <v>14</v>
      </c>
      <c r="M3653" s="2">
        <f t="shared" si="231"/>
        <v>42199.114583333336</v>
      </c>
      <c r="N3653" s="1">
        <f>IF(SUMPRODUCT(--ISNUMBER(SEARCH({"nasdaq.com","bloomberg.com","wsj.com","seekingalpha.com","valuewalk.com","reuters.com","forbes.com","marketwatch.com","investopedia.com","businessinsider.com","analystratings.com"},B3653)))&gt;0,1,0)</f>
        <v>1</v>
      </c>
      <c r="O3653" t="s">
        <v>3935</v>
      </c>
    </row>
    <row r="3654" spans="1:15" x14ac:dyDescent="0.35">
      <c r="A3654">
        <v>0</v>
      </c>
      <c r="B3654" t="s">
        <v>10</v>
      </c>
      <c r="C3654" t="s">
        <v>3301</v>
      </c>
      <c r="D3654">
        <v>20151001231500</v>
      </c>
      <c r="E3654" s="1">
        <f>IF(SUMPRODUCT(--ISNUMBER(SEARCH({"ECON_EARNINGSREPORT","ECON_STOCKMARKET"},C3654)))&gt;0,1,0)</f>
        <v>0</v>
      </c>
      <c r="F3654" s="1">
        <f>IF(SUMPRODUCT(--ISNUMBER(SEARCH({"ENV_"},C3654)))&gt;0,1,0)</f>
        <v>0</v>
      </c>
      <c r="G3654" s="1">
        <f>IF(SUMPRODUCT(--ISNUMBER(SEARCH({"DISCRIMINATION","HARASSMENT","HATE_SPEECH","GENDER_VIOLENCE"},C3654)))&gt;0,1,0)</f>
        <v>0</v>
      </c>
      <c r="H3654" s="1">
        <f>IF(SUMPRODUCT(--ISNUMBER(SEARCH({"LEGALIZE","LEGISLATION","TRIAL"},C3654)))&gt;0,1,0)</f>
        <v>0</v>
      </c>
      <c r="I3654" s="1">
        <f>IF(SUMPRODUCT(--ISNUMBER(SEARCH({"LEADER"},C3654)))&gt;0,1,0)</f>
        <v>1</v>
      </c>
      <c r="J3654" t="str">
        <f t="shared" si="228"/>
        <v>2015</v>
      </c>
      <c r="K3654" t="str">
        <f t="shared" si="229"/>
        <v>10</v>
      </c>
      <c r="L3654" t="str">
        <f t="shared" si="230"/>
        <v>01</v>
      </c>
      <c r="M3654" s="2">
        <f t="shared" si="231"/>
        <v>42278.96875</v>
      </c>
      <c r="N3654" s="1">
        <f>IF(SUMPRODUCT(--ISNUMBER(SEARCH({"nasdaq.com","bloomberg.com","wsj.com","seekingalpha.com","valuewalk.com","reuters.com","forbes.com","marketwatch.com","investopedia.com","businessinsider.com","analystratings.com"},B3654)))&gt;0,1,0)</f>
        <v>1</v>
      </c>
      <c r="O3654" t="s">
        <v>3935</v>
      </c>
    </row>
    <row r="3655" spans="1:15" x14ac:dyDescent="0.35">
      <c r="A3655">
        <v>-2.6666666666666701</v>
      </c>
      <c r="B3655" t="s">
        <v>25</v>
      </c>
      <c r="C3655" t="s">
        <v>2233</v>
      </c>
      <c r="D3655">
        <v>20151016221500</v>
      </c>
      <c r="E3655" s="1">
        <f>IF(SUMPRODUCT(--ISNUMBER(SEARCH({"ECON_EARNINGSREPORT","ECON_STOCKMARKET"},C3655)))&gt;0,1,0)</f>
        <v>0</v>
      </c>
      <c r="F3655" s="1">
        <f>IF(SUMPRODUCT(--ISNUMBER(SEARCH({"ENV_"},C3655)))&gt;0,1,0)</f>
        <v>0</v>
      </c>
      <c r="G3655" s="1">
        <f>IF(SUMPRODUCT(--ISNUMBER(SEARCH({"DISCRIMINATION","HARASSMENT","HATE_SPEECH","GENDER_VIOLENCE"},C3655)))&gt;0,1,0)</f>
        <v>0</v>
      </c>
      <c r="H3655" s="1">
        <f>IF(SUMPRODUCT(--ISNUMBER(SEARCH({"LEGALIZE","LEGISLATION","TRIAL"},C3655)))&gt;0,1,0)</f>
        <v>0</v>
      </c>
      <c r="I3655" s="1">
        <f>IF(SUMPRODUCT(--ISNUMBER(SEARCH({"LEADER"},C3655)))&gt;0,1,0)</f>
        <v>0</v>
      </c>
      <c r="J3655" t="str">
        <f t="shared" si="228"/>
        <v>2015</v>
      </c>
      <c r="K3655" t="str">
        <f t="shared" si="229"/>
        <v>10</v>
      </c>
      <c r="L3655" t="str">
        <f t="shared" si="230"/>
        <v>16</v>
      </c>
      <c r="M3655" s="2">
        <f t="shared" si="231"/>
        <v>42293.927083333336</v>
      </c>
      <c r="N3655" s="1">
        <f>IF(SUMPRODUCT(--ISNUMBER(SEARCH({"nasdaq.com","bloomberg.com","wsj.com","seekingalpha.com","valuewalk.com","reuters.com","forbes.com","marketwatch.com","investopedia.com","businessinsider.com","analystratings.com"},B3655)))&gt;0,1,0)</f>
        <v>0</v>
      </c>
      <c r="O3655" t="s">
        <v>3935</v>
      </c>
    </row>
    <row r="3656" spans="1:15" x14ac:dyDescent="0.35">
      <c r="A3656">
        <v>-2.23880597014925</v>
      </c>
      <c r="B3656" t="s">
        <v>316</v>
      </c>
      <c r="C3656" t="s">
        <v>2865</v>
      </c>
      <c r="D3656">
        <v>20150715220000</v>
      </c>
      <c r="E3656" s="1">
        <f>IF(SUMPRODUCT(--ISNUMBER(SEARCH({"ECON_EARNINGSREPORT","ECON_STOCKMARKET"},C3656)))&gt;0,1,0)</f>
        <v>0</v>
      </c>
      <c r="F3656" s="1">
        <f>IF(SUMPRODUCT(--ISNUMBER(SEARCH({"ENV_"},C3656)))&gt;0,1,0)</f>
        <v>0</v>
      </c>
      <c r="G3656" s="1">
        <f>IF(SUMPRODUCT(--ISNUMBER(SEARCH({"DISCRIMINATION","HARASSMENT","HATE_SPEECH","GENDER_VIOLENCE"},C3656)))&gt;0,1,0)</f>
        <v>0</v>
      </c>
      <c r="H3656" s="1">
        <f>IF(SUMPRODUCT(--ISNUMBER(SEARCH({"LEGALIZE","LEGISLATION","TRIAL"},C3656)))&gt;0,1,0)</f>
        <v>1</v>
      </c>
      <c r="I3656" s="1">
        <f>IF(SUMPRODUCT(--ISNUMBER(SEARCH({"LEADER"},C3656)))&gt;0,1,0)</f>
        <v>1</v>
      </c>
      <c r="J3656" t="str">
        <f t="shared" si="228"/>
        <v>2015</v>
      </c>
      <c r="K3656" t="str">
        <f t="shared" si="229"/>
        <v>07</v>
      </c>
      <c r="L3656" t="str">
        <f t="shared" si="230"/>
        <v>15</v>
      </c>
      <c r="M3656" s="2">
        <f t="shared" si="231"/>
        <v>42200.916666666664</v>
      </c>
      <c r="N3656" s="1">
        <f>IF(SUMPRODUCT(--ISNUMBER(SEARCH({"nasdaq.com","bloomberg.com","wsj.com","seekingalpha.com","valuewalk.com","reuters.com","forbes.com","marketwatch.com","investopedia.com","businessinsider.com","analystratings.com"},B3656)))&gt;0,1,0)</f>
        <v>1</v>
      </c>
      <c r="O3656" t="s">
        <v>3935</v>
      </c>
    </row>
    <row r="3657" spans="1:15" x14ac:dyDescent="0.35">
      <c r="A3657">
        <v>1.7766497461928901</v>
      </c>
      <c r="B3657" t="s">
        <v>2473</v>
      </c>
      <c r="C3657" t="s">
        <v>2516</v>
      </c>
      <c r="D3657">
        <v>20150317133000</v>
      </c>
      <c r="E3657" s="1">
        <f>IF(SUMPRODUCT(--ISNUMBER(SEARCH({"ECON_EARNINGSREPORT","ECON_STOCKMARKET"},C3657)))&gt;0,1,0)</f>
        <v>1</v>
      </c>
      <c r="F3657" s="1">
        <f>IF(SUMPRODUCT(--ISNUMBER(SEARCH({"ENV_"},C3657)))&gt;0,1,0)</f>
        <v>0</v>
      </c>
      <c r="G3657" s="1">
        <f>IF(SUMPRODUCT(--ISNUMBER(SEARCH({"DISCRIMINATION","HARASSMENT","HATE_SPEECH","GENDER_VIOLENCE"},C3657)))&gt;0,1,0)</f>
        <v>0</v>
      </c>
      <c r="H3657" s="1">
        <f>IF(SUMPRODUCT(--ISNUMBER(SEARCH({"LEGALIZE","LEGISLATION","TRIAL"},C3657)))&gt;0,1,0)</f>
        <v>0</v>
      </c>
      <c r="I3657" s="1">
        <f>IF(SUMPRODUCT(--ISNUMBER(SEARCH({"LEADER"},C3657)))&gt;0,1,0)</f>
        <v>1</v>
      </c>
      <c r="J3657" t="str">
        <f t="shared" si="228"/>
        <v>2015</v>
      </c>
      <c r="K3657" t="str">
        <f t="shared" si="229"/>
        <v>03</v>
      </c>
      <c r="L3657" t="str">
        <f t="shared" si="230"/>
        <v>17</v>
      </c>
      <c r="M3657" s="2">
        <f t="shared" si="231"/>
        <v>42080.5625</v>
      </c>
      <c r="N3657" s="1">
        <f>IF(SUMPRODUCT(--ISNUMBER(SEARCH({"nasdaq.com","bloomberg.com","wsj.com","seekingalpha.com","valuewalk.com","reuters.com","forbes.com","marketwatch.com","investopedia.com","businessinsider.com","analystratings.com"},B3657)))&gt;0,1,0)</f>
        <v>0</v>
      </c>
      <c r="O3657" t="s">
        <v>3935</v>
      </c>
    </row>
    <row r="3658" spans="1:15" x14ac:dyDescent="0.35">
      <c r="A3658">
        <v>0.92735703245749601</v>
      </c>
      <c r="B3658" t="s">
        <v>4</v>
      </c>
      <c r="C3658" t="s">
        <v>3302</v>
      </c>
      <c r="D3658">
        <v>20151223194500</v>
      </c>
      <c r="E3658" s="1">
        <f>IF(SUMPRODUCT(--ISNUMBER(SEARCH({"ECON_EARNINGSREPORT","ECON_STOCKMARKET"},C3658)))&gt;0,1,0)</f>
        <v>1</v>
      </c>
      <c r="F3658" s="1">
        <f>IF(SUMPRODUCT(--ISNUMBER(SEARCH({"ENV_"},C3658)))&gt;0,1,0)</f>
        <v>0</v>
      </c>
      <c r="G3658" s="1">
        <f>IF(SUMPRODUCT(--ISNUMBER(SEARCH({"DISCRIMINATION","HARASSMENT","HATE_SPEECH","GENDER_VIOLENCE"},C3658)))&gt;0,1,0)</f>
        <v>0</v>
      </c>
      <c r="H3658" s="1">
        <f>IF(SUMPRODUCT(--ISNUMBER(SEARCH({"LEGALIZE","LEGISLATION","TRIAL"},C3658)))&gt;0,1,0)</f>
        <v>0</v>
      </c>
      <c r="I3658" s="1">
        <f>IF(SUMPRODUCT(--ISNUMBER(SEARCH({"LEADER"},C3658)))&gt;0,1,0)</f>
        <v>0</v>
      </c>
      <c r="J3658" t="str">
        <f t="shared" si="228"/>
        <v>2015</v>
      </c>
      <c r="K3658" t="str">
        <f t="shared" si="229"/>
        <v>12</v>
      </c>
      <c r="L3658" t="str">
        <f t="shared" si="230"/>
        <v>23</v>
      </c>
      <c r="M3658" s="2">
        <f t="shared" si="231"/>
        <v>42361.822916666664</v>
      </c>
      <c r="N3658" s="1">
        <f>IF(SUMPRODUCT(--ISNUMBER(SEARCH({"nasdaq.com","bloomberg.com","wsj.com","seekingalpha.com","valuewalk.com","reuters.com","forbes.com","marketwatch.com","investopedia.com","businessinsider.com","analystratings.com"},B3658)))&gt;0,1,0)</f>
        <v>0</v>
      </c>
      <c r="O3658" t="s">
        <v>3935</v>
      </c>
    </row>
    <row r="3659" spans="1:15" x14ac:dyDescent="0.35">
      <c r="A3659">
        <v>-0.57636887608069198</v>
      </c>
      <c r="B3659" t="s">
        <v>25</v>
      </c>
      <c r="C3659" t="s">
        <v>3303</v>
      </c>
      <c r="D3659">
        <v>20150626014500</v>
      </c>
      <c r="E3659" s="1">
        <f>IF(SUMPRODUCT(--ISNUMBER(SEARCH({"ECON_EARNINGSREPORT","ECON_STOCKMARKET"},C3659)))&gt;0,1,0)</f>
        <v>0</v>
      </c>
      <c r="F3659" s="1">
        <f>IF(SUMPRODUCT(--ISNUMBER(SEARCH({"ENV_"},C3659)))&gt;0,1,0)</f>
        <v>0</v>
      </c>
      <c r="G3659" s="1">
        <f>IF(SUMPRODUCT(--ISNUMBER(SEARCH({"DISCRIMINATION","HARASSMENT","HATE_SPEECH","GENDER_VIOLENCE"},C3659)))&gt;0,1,0)</f>
        <v>0</v>
      </c>
      <c r="H3659" s="1">
        <f>IF(SUMPRODUCT(--ISNUMBER(SEARCH({"LEGALIZE","LEGISLATION","TRIAL"},C3659)))&gt;0,1,0)</f>
        <v>0</v>
      </c>
      <c r="I3659" s="1">
        <f>IF(SUMPRODUCT(--ISNUMBER(SEARCH({"LEADER"},C3659)))&gt;0,1,0)</f>
        <v>0</v>
      </c>
      <c r="J3659" t="str">
        <f t="shared" si="228"/>
        <v>2015</v>
      </c>
      <c r="K3659" t="str">
        <f t="shared" si="229"/>
        <v>06</v>
      </c>
      <c r="L3659" t="str">
        <f t="shared" si="230"/>
        <v>26</v>
      </c>
      <c r="M3659" s="2">
        <f t="shared" si="231"/>
        <v>42181.072916666664</v>
      </c>
      <c r="N3659" s="1">
        <f>IF(SUMPRODUCT(--ISNUMBER(SEARCH({"nasdaq.com","bloomberg.com","wsj.com","seekingalpha.com","valuewalk.com","reuters.com","forbes.com","marketwatch.com","investopedia.com","businessinsider.com","analystratings.com"},B3659)))&gt;0,1,0)</f>
        <v>0</v>
      </c>
      <c r="O3659" t="s">
        <v>3935</v>
      </c>
    </row>
    <row r="3660" spans="1:15" x14ac:dyDescent="0.35">
      <c r="A3660">
        <v>-6.8493150684931496</v>
      </c>
      <c r="B3660" t="s">
        <v>3304</v>
      </c>
      <c r="C3660" t="s">
        <v>3305</v>
      </c>
      <c r="D3660">
        <v>20160428020000</v>
      </c>
      <c r="E3660" s="1">
        <f>IF(SUMPRODUCT(--ISNUMBER(SEARCH({"ECON_EARNINGSREPORT","ECON_STOCKMARKET"},C3660)))&gt;0,1,0)</f>
        <v>1</v>
      </c>
      <c r="F3660" s="1">
        <f>IF(SUMPRODUCT(--ISNUMBER(SEARCH({"ENV_"},C3660)))&gt;0,1,0)</f>
        <v>0</v>
      </c>
      <c r="G3660" s="1">
        <f>IF(SUMPRODUCT(--ISNUMBER(SEARCH({"DISCRIMINATION","HARASSMENT","HATE_SPEECH","GENDER_VIOLENCE"},C3660)))&gt;0,1,0)</f>
        <v>0</v>
      </c>
      <c r="H3660" s="1">
        <f>IF(SUMPRODUCT(--ISNUMBER(SEARCH({"LEGALIZE","LEGISLATION","TRIAL"},C3660)))&gt;0,1,0)</f>
        <v>0</v>
      </c>
      <c r="I3660" s="1">
        <f>IF(SUMPRODUCT(--ISNUMBER(SEARCH({"LEADER"},C3660)))&gt;0,1,0)</f>
        <v>0</v>
      </c>
      <c r="J3660" t="str">
        <f t="shared" si="228"/>
        <v>2016</v>
      </c>
      <c r="K3660" t="str">
        <f t="shared" si="229"/>
        <v>04</v>
      </c>
      <c r="L3660" t="str">
        <f t="shared" si="230"/>
        <v>28</v>
      </c>
      <c r="M3660" s="2">
        <f t="shared" si="231"/>
        <v>42488.083333333336</v>
      </c>
      <c r="N3660" s="1">
        <f>IF(SUMPRODUCT(--ISNUMBER(SEARCH({"nasdaq.com","bloomberg.com","wsj.com","seekingalpha.com","valuewalk.com","reuters.com","forbes.com","marketwatch.com","investopedia.com","businessinsider.com","analystratings.com"},B3660)))&gt;0,1,0)</f>
        <v>0</v>
      </c>
      <c r="O3660" t="s">
        <v>3935</v>
      </c>
    </row>
    <row r="3661" spans="1:15" x14ac:dyDescent="0.35">
      <c r="A3661">
        <v>2.56673511293635</v>
      </c>
      <c r="B3661" t="s">
        <v>2826</v>
      </c>
      <c r="C3661" t="s">
        <v>3306</v>
      </c>
      <c r="D3661">
        <v>20151220144500</v>
      </c>
      <c r="E3661" s="1">
        <f>IF(SUMPRODUCT(--ISNUMBER(SEARCH({"ECON_EARNINGSREPORT","ECON_STOCKMARKET"},C3661)))&gt;0,1,0)</f>
        <v>1</v>
      </c>
      <c r="F3661" s="1">
        <f>IF(SUMPRODUCT(--ISNUMBER(SEARCH({"ENV_"},C3661)))&gt;0,1,0)</f>
        <v>1</v>
      </c>
      <c r="G3661" s="1">
        <f>IF(SUMPRODUCT(--ISNUMBER(SEARCH({"DISCRIMINATION","HARASSMENT","HATE_SPEECH","GENDER_VIOLENCE"},C3661)))&gt;0,1,0)</f>
        <v>0</v>
      </c>
      <c r="H3661" s="1">
        <f>IF(SUMPRODUCT(--ISNUMBER(SEARCH({"LEGALIZE","LEGISLATION","TRIAL"},C3661)))&gt;0,1,0)</f>
        <v>1</v>
      </c>
      <c r="I3661" s="1">
        <f>IF(SUMPRODUCT(--ISNUMBER(SEARCH({"LEADER"},C3661)))&gt;0,1,0)</f>
        <v>1</v>
      </c>
      <c r="J3661" t="str">
        <f t="shared" si="228"/>
        <v>2015</v>
      </c>
      <c r="K3661" t="str">
        <f t="shared" si="229"/>
        <v>12</v>
      </c>
      <c r="L3661" t="str">
        <f t="shared" si="230"/>
        <v>20</v>
      </c>
      <c r="M3661" s="2">
        <f t="shared" si="231"/>
        <v>42358.614583333336</v>
      </c>
      <c r="N3661" s="1">
        <f>IF(SUMPRODUCT(--ISNUMBER(SEARCH({"nasdaq.com","bloomberg.com","wsj.com","seekingalpha.com","valuewalk.com","reuters.com","forbes.com","marketwatch.com","investopedia.com","businessinsider.com","analystratings.com"},B3661)))&gt;0,1,0)</f>
        <v>0</v>
      </c>
      <c r="O3661" t="s">
        <v>3935</v>
      </c>
    </row>
    <row r="3662" spans="1:15" x14ac:dyDescent="0.35">
      <c r="A3662">
        <v>0</v>
      </c>
      <c r="B3662" t="s">
        <v>1576</v>
      </c>
      <c r="C3662" t="s">
        <v>3307</v>
      </c>
      <c r="D3662">
        <v>20150911164500</v>
      </c>
      <c r="E3662" s="1">
        <f>IF(SUMPRODUCT(--ISNUMBER(SEARCH({"ECON_EARNINGSREPORT","ECON_STOCKMARKET"},C3662)))&gt;0,1,0)</f>
        <v>1</v>
      </c>
      <c r="F3662" s="1">
        <f>IF(SUMPRODUCT(--ISNUMBER(SEARCH({"ENV_"},C3662)))&gt;0,1,0)</f>
        <v>0</v>
      </c>
      <c r="G3662" s="1">
        <f>IF(SUMPRODUCT(--ISNUMBER(SEARCH({"DISCRIMINATION","HARASSMENT","HATE_SPEECH","GENDER_VIOLENCE"},C3662)))&gt;0,1,0)</f>
        <v>0</v>
      </c>
      <c r="H3662" s="1">
        <f>IF(SUMPRODUCT(--ISNUMBER(SEARCH({"LEGALIZE","LEGISLATION","TRIAL"},C3662)))&gt;0,1,0)</f>
        <v>0</v>
      </c>
      <c r="I3662" s="1">
        <f>IF(SUMPRODUCT(--ISNUMBER(SEARCH({"LEADER"},C3662)))&gt;0,1,0)</f>
        <v>0</v>
      </c>
      <c r="J3662" t="str">
        <f t="shared" si="228"/>
        <v>2015</v>
      </c>
      <c r="K3662" t="str">
        <f t="shared" si="229"/>
        <v>09</v>
      </c>
      <c r="L3662" t="str">
        <f t="shared" si="230"/>
        <v>11</v>
      </c>
      <c r="M3662" s="2">
        <f t="shared" si="231"/>
        <v>42258.697916666664</v>
      </c>
      <c r="N3662" s="1">
        <f>IF(SUMPRODUCT(--ISNUMBER(SEARCH({"nasdaq.com","bloomberg.com","wsj.com","seekingalpha.com","valuewalk.com","reuters.com","forbes.com","marketwatch.com","investopedia.com","businessinsider.com","analystratings.com"},B3662)))&gt;0,1,0)</f>
        <v>0</v>
      </c>
      <c r="O3662" t="s">
        <v>3935</v>
      </c>
    </row>
    <row r="3663" spans="1:15" x14ac:dyDescent="0.35">
      <c r="A3663">
        <v>1.4947683109118099</v>
      </c>
      <c r="B3663" t="s">
        <v>51</v>
      </c>
      <c r="C3663" t="s">
        <v>3308</v>
      </c>
      <c r="D3663">
        <v>20151212130000</v>
      </c>
      <c r="E3663" s="1">
        <f>IF(SUMPRODUCT(--ISNUMBER(SEARCH({"ECON_EARNINGSREPORT","ECON_STOCKMARKET"},C3663)))&gt;0,1,0)</f>
        <v>0</v>
      </c>
      <c r="F3663" s="1">
        <f>IF(SUMPRODUCT(--ISNUMBER(SEARCH({"ENV_"},C3663)))&gt;0,1,0)</f>
        <v>0</v>
      </c>
      <c r="G3663" s="1">
        <f>IF(SUMPRODUCT(--ISNUMBER(SEARCH({"DISCRIMINATION","HARASSMENT","HATE_SPEECH","GENDER_VIOLENCE"},C3663)))&gt;0,1,0)</f>
        <v>0</v>
      </c>
      <c r="H3663" s="1">
        <f>IF(SUMPRODUCT(--ISNUMBER(SEARCH({"LEGALIZE","LEGISLATION","TRIAL"},C3663)))&gt;0,1,0)</f>
        <v>0</v>
      </c>
      <c r="I3663" s="1">
        <f>IF(SUMPRODUCT(--ISNUMBER(SEARCH({"LEADER"},C3663)))&gt;0,1,0)</f>
        <v>1</v>
      </c>
      <c r="J3663" t="str">
        <f t="shared" si="228"/>
        <v>2015</v>
      </c>
      <c r="K3663" t="str">
        <f t="shared" si="229"/>
        <v>12</v>
      </c>
      <c r="L3663" t="str">
        <f t="shared" si="230"/>
        <v>12</v>
      </c>
      <c r="M3663" s="2">
        <f t="shared" si="231"/>
        <v>42350.541666666664</v>
      </c>
      <c r="N3663" s="1">
        <f>IF(SUMPRODUCT(--ISNUMBER(SEARCH({"nasdaq.com","bloomberg.com","wsj.com","seekingalpha.com","valuewalk.com","reuters.com","forbes.com","marketwatch.com","investopedia.com","businessinsider.com","analystratings.com"},B3663)))&gt;0,1,0)</f>
        <v>0</v>
      </c>
      <c r="O3663" t="s">
        <v>3935</v>
      </c>
    </row>
    <row r="3664" spans="1:15" x14ac:dyDescent="0.35">
      <c r="A3664">
        <v>0.99573257467994303</v>
      </c>
      <c r="B3664" t="s">
        <v>25</v>
      </c>
      <c r="C3664" t="s">
        <v>3309</v>
      </c>
      <c r="D3664">
        <v>20150224223000</v>
      </c>
      <c r="E3664" s="1">
        <f>IF(SUMPRODUCT(--ISNUMBER(SEARCH({"ECON_EARNINGSREPORT","ECON_STOCKMARKET"},C3664)))&gt;0,1,0)</f>
        <v>0</v>
      </c>
      <c r="F3664" s="1">
        <f>IF(SUMPRODUCT(--ISNUMBER(SEARCH({"ENV_"},C3664)))&gt;0,1,0)</f>
        <v>0</v>
      </c>
      <c r="G3664" s="1">
        <f>IF(SUMPRODUCT(--ISNUMBER(SEARCH({"DISCRIMINATION","HARASSMENT","HATE_SPEECH","GENDER_VIOLENCE"},C3664)))&gt;0,1,0)</f>
        <v>0</v>
      </c>
      <c r="H3664" s="1">
        <f>IF(SUMPRODUCT(--ISNUMBER(SEARCH({"LEGALIZE","LEGISLATION","TRIAL"},C3664)))&gt;0,1,0)</f>
        <v>0</v>
      </c>
      <c r="I3664" s="1">
        <f>IF(SUMPRODUCT(--ISNUMBER(SEARCH({"LEADER"},C3664)))&gt;0,1,0)</f>
        <v>1</v>
      </c>
      <c r="J3664" t="str">
        <f t="shared" si="228"/>
        <v>2015</v>
      </c>
      <c r="K3664" t="str">
        <f t="shared" si="229"/>
        <v>02</v>
      </c>
      <c r="L3664" t="str">
        <f t="shared" si="230"/>
        <v>24</v>
      </c>
      <c r="M3664" s="2">
        <f t="shared" si="231"/>
        <v>42059.9375</v>
      </c>
      <c r="N3664" s="1">
        <f>IF(SUMPRODUCT(--ISNUMBER(SEARCH({"nasdaq.com","bloomberg.com","wsj.com","seekingalpha.com","valuewalk.com","reuters.com","forbes.com","marketwatch.com","investopedia.com","businessinsider.com","analystratings.com"},B3664)))&gt;0,1,0)</f>
        <v>0</v>
      </c>
      <c r="O3664" t="s">
        <v>3935</v>
      </c>
    </row>
    <row r="3665" spans="1:15" x14ac:dyDescent="0.35">
      <c r="A3665">
        <v>-3.3088235294117601</v>
      </c>
      <c r="B3665" t="s">
        <v>90</v>
      </c>
      <c r="C3665" t="s">
        <v>3310</v>
      </c>
      <c r="D3665">
        <v>20150821173000</v>
      </c>
      <c r="E3665" s="1">
        <f>IF(SUMPRODUCT(--ISNUMBER(SEARCH({"ECON_EARNINGSREPORT","ECON_STOCKMARKET"},C3665)))&gt;0,1,0)</f>
        <v>0</v>
      </c>
      <c r="F3665" s="1">
        <f>IF(SUMPRODUCT(--ISNUMBER(SEARCH({"ENV_"},C3665)))&gt;0,1,0)</f>
        <v>0</v>
      </c>
      <c r="G3665" s="1">
        <f>IF(SUMPRODUCT(--ISNUMBER(SEARCH({"DISCRIMINATION","HARASSMENT","HATE_SPEECH","GENDER_VIOLENCE"},C3665)))&gt;0,1,0)</f>
        <v>0</v>
      </c>
      <c r="H3665" s="1">
        <f>IF(SUMPRODUCT(--ISNUMBER(SEARCH({"LEGALIZE","LEGISLATION","TRIAL"},C3665)))&gt;0,1,0)</f>
        <v>0</v>
      </c>
      <c r="I3665" s="1">
        <f>IF(SUMPRODUCT(--ISNUMBER(SEARCH({"LEADER"},C3665)))&gt;0,1,0)</f>
        <v>0</v>
      </c>
      <c r="J3665" t="str">
        <f t="shared" si="228"/>
        <v>2015</v>
      </c>
      <c r="K3665" t="str">
        <f t="shared" si="229"/>
        <v>08</v>
      </c>
      <c r="L3665" t="str">
        <f t="shared" si="230"/>
        <v>21</v>
      </c>
      <c r="M3665" s="2">
        <f t="shared" si="231"/>
        <v>42237.729166666664</v>
      </c>
      <c r="N3665" s="1">
        <f>IF(SUMPRODUCT(--ISNUMBER(SEARCH({"nasdaq.com","bloomberg.com","wsj.com","seekingalpha.com","valuewalk.com","reuters.com","forbes.com","marketwatch.com","investopedia.com","businessinsider.com","analystratings.com"},B3665)))&gt;0,1,0)</f>
        <v>0</v>
      </c>
      <c r="O3665" t="s">
        <v>3935</v>
      </c>
    </row>
    <row r="3666" spans="1:15" x14ac:dyDescent="0.35">
      <c r="A3666">
        <v>0</v>
      </c>
      <c r="B3666" t="s">
        <v>527</v>
      </c>
      <c r="C3666" t="s">
        <v>3311</v>
      </c>
      <c r="D3666">
        <v>20150714114500</v>
      </c>
      <c r="E3666" s="1">
        <f>IF(SUMPRODUCT(--ISNUMBER(SEARCH({"ECON_EARNINGSREPORT","ECON_STOCKMARKET"},C3666)))&gt;0,1,0)</f>
        <v>1</v>
      </c>
      <c r="F3666" s="1">
        <f>IF(SUMPRODUCT(--ISNUMBER(SEARCH({"ENV_"},C3666)))&gt;0,1,0)</f>
        <v>0</v>
      </c>
      <c r="G3666" s="1">
        <f>IF(SUMPRODUCT(--ISNUMBER(SEARCH({"DISCRIMINATION","HARASSMENT","HATE_SPEECH","GENDER_VIOLENCE"},C3666)))&gt;0,1,0)</f>
        <v>0</v>
      </c>
      <c r="H3666" s="1">
        <f>IF(SUMPRODUCT(--ISNUMBER(SEARCH({"LEGALIZE","LEGISLATION","TRIAL"},C3666)))&gt;0,1,0)</f>
        <v>0</v>
      </c>
      <c r="I3666" s="1">
        <f>IF(SUMPRODUCT(--ISNUMBER(SEARCH({"LEADER"},C3666)))&gt;0,1,0)</f>
        <v>0</v>
      </c>
      <c r="J3666" t="str">
        <f t="shared" si="228"/>
        <v>2015</v>
      </c>
      <c r="K3666" t="str">
        <f t="shared" si="229"/>
        <v>07</v>
      </c>
      <c r="L3666" t="str">
        <f t="shared" si="230"/>
        <v>14</v>
      </c>
      <c r="M3666" s="2">
        <f t="shared" si="231"/>
        <v>42199.489583333336</v>
      </c>
      <c r="N3666" s="1">
        <f>IF(SUMPRODUCT(--ISNUMBER(SEARCH({"nasdaq.com","bloomberg.com","wsj.com","seekingalpha.com","valuewalk.com","reuters.com","forbes.com","marketwatch.com","investopedia.com","businessinsider.com","analystratings.com"},B3666)))&gt;0,1,0)</f>
        <v>0</v>
      </c>
      <c r="O3666" t="s">
        <v>3935</v>
      </c>
    </row>
    <row r="3667" spans="1:15" x14ac:dyDescent="0.35">
      <c r="A3667">
        <v>3.5398230088495599</v>
      </c>
      <c r="B3667" t="s">
        <v>107</v>
      </c>
      <c r="C3667" t="s">
        <v>3312</v>
      </c>
      <c r="D3667">
        <v>20160104134500</v>
      </c>
      <c r="E3667" s="1">
        <f>IF(SUMPRODUCT(--ISNUMBER(SEARCH({"ECON_EARNINGSREPORT","ECON_STOCKMARKET"},C3667)))&gt;0,1,0)</f>
        <v>1</v>
      </c>
      <c r="F3667" s="1">
        <f>IF(SUMPRODUCT(--ISNUMBER(SEARCH({"ENV_"},C3667)))&gt;0,1,0)</f>
        <v>0</v>
      </c>
      <c r="G3667" s="1">
        <f>IF(SUMPRODUCT(--ISNUMBER(SEARCH({"DISCRIMINATION","HARASSMENT","HATE_SPEECH","GENDER_VIOLENCE"},C3667)))&gt;0,1,0)</f>
        <v>0</v>
      </c>
      <c r="H3667" s="1">
        <f>IF(SUMPRODUCT(--ISNUMBER(SEARCH({"LEGALIZE","LEGISLATION","TRIAL"},C3667)))&gt;0,1,0)</f>
        <v>0</v>
      </c>
      <c r="I3667" s="1">
        <f>IF(SUMPRODUCT(--ISNUMBER(SEARCH({"LEADER"},C3667)))&gt;0,1,0)</f>
        <v>1</v>
      </c>
      <c r="J3667" t="str">
        <f t="shared" si="228"/>
        <v>2016</v>
      </c>
      <c r="K3667" t="str">
        <f t="shared" si="229"/>
        <v>01</v>
      </c>
      <c r="L3667" t="str">
        <f t="shared" si="230"/>
        <v>04</v>
      </c>
      <c r="M3667" s="2">
        <f t="shared" si="231"/>
        <v>42373.572916666664</v>
      </c>
      <c r="N3667" s="1">
        <f>IF(SUMPRODUCT(--ISNUMBER(SEARCH({"nasdaq.com","bloomberg.com","wsj.com","seekingalpha.com","valuewalk.com","reuters.com","forbes.com","marketwatch.com","investopedia.com","businessinsider.com","analystratings.com"},B3667)))&gt;0,1,0)</f>
        <v>1</v>
      </c>
      <c r="O3667" t="s">
        <v>3935</v>
      </c>
    </row>
    <row r="3668" spans="1:15" x14ac:dyDescent="0.35">
      <c r="A3668">
        <v>0.488599348534202</v>
      </c>
      <c r="B3668" t="s">
        <v>102</v>
      </c>
      <c r="C3668" t="s">
        <v>3313</v>
      </c>
      <c r="D3668">
        <v>20150715231500</v>
      </c>
      <c r="E3668" s="1">
        <f>IF(SUMPRODUCT(--ISNUMBER(SEARCH({"ECON_EARNINGSREPORT","ECON_STOCKMARKET"},C3668)))&gt;0,1,0)</f>
        <v>0</v>
      </c>
      <c r="F3668" s="1">
        <f>IF(SUMPRODUCT(--ISNUMBER(SEARCH({"ENV_"},C3668)))&gt;0,1,0)</f>
        <v>0</v>
      </c>
      <c r="G3668" s="1">
        <f>IF(SUMPRODUCT(--ISNUMBER(SEARCH({"DISCRIMINATION","HARASSMENT","HATE_SPEECH","GENDER_VIOLENCE"},C3668)))&gt;0,1,0)</f>
        <v>0</v>
      </c>
      <c r="H3668" s="1">
        <f>IF(SUMPRODUCT(--ISNUMBER(SEARCH({"LEGALIZE","LEGISLATION","TRIAL"},C3668)))&gt;0,1,0)</f>
        <v>0</v>
      </c>
      <c r="I3668" s="1">
        <f>IF(SUMPRODUCT(--ISNUMBER(SEARCH({"LEADER"},C3668)))&gt;0,1,0)</f>
        <v>1</v>
      </c>
      <c r="J3668" t="str">
        <f t="shared" si="228"/>
        <v>2015</v>
      </c>
      <c r="K3668" t="str">
        <f t="shared" si="229"/>
        <v>07</v>
      </c>
      <c r="L3668" t="str">
        <f t="shared" si="230"/>
        <v>15</v>
      </c>
      <c r="M3668" s="2">
        <f t="shared" si="231"/>
        <v>42200.96875</v>
      </c>
      <c r="N3668" s="1">
        <f>IF(SUMPRODUCT(--ISNUMBER(SEARCH({"nasdaq.com","bloomberg.com","wsj.com","seekingalpha.com","valuewalk.com","reuters.com","forbes.com","marketwatch.com","investopedia.com","businessinsider.com","analystratings.com"},B3668)))&gt;0,1,0)</f>
        <v>0</v>
      </c>
      <c r="O3668" t="s">
        <v>3935</v>
      </c>
    </row>
    <row r="3669" spans="1:15" x14ac:dyDescent="0.35">
      <c r="A3669">
        <v>1.46520146520147</v>
      </c>
      <c r="B3669" t="s">
        <v>151</v>
      </c>
      <c r="C3669" t="s">
        <v>3314</v>
      </c>
      <c r="D3669">
        <v>20160126023000</v>
      </c>
      <c r="E3669" s="1">
        <f>IF(SUMPRODUCT(--ISNUMBER(SEARCH({"ECON_EARNINGSREPORT","ECON_STOCKMARKET"},C3669)))&gt;0,1,0)</f>
        <v>1</v>
      </c>
      <c r="F3669" s="1">
        <f>IF(SUMPRODUCT(--ISNUMBER(SEARCH({"ENV_"},C3669)))&gt;0,1,0)</f>
        <v>0</v>
      </c>
      <c r="G3669" s="1">
        <f>IF(SUMPRODUCT(--ISNUMBER(SEARCH({"DISCRIMINATION","HARASSMENT","HATE_SPEECH","GENDER_VIOLENCE"},C3669)))&gt;0,1,0)</f>
        <v>0</v>
      </c>
      <c r="H3669" s="1">
        <f>IF(SUMPRODUCT(--ISNUMBER(SEARCH({"LEGALIZE","LEGISLATION","TRIAL"},C3669)))&gt;0,1,0)</f>
        <v>0</v>
      </c>
      <c r="I3669" s="1">
        <f>IF(SUMPRODUCT(--ISNUMBER(SEARCH({"LEADER"},C3669)))&gt;0,1,0)</f>
        <v>0</v>
      </c>
      <c r="J3669" t="str">
        <f t="shared" si="228"/>
        <v>2016</v>
      </c>
      <c r="K3669" t="str">
        <f t="shared" si="229"/>
        <v>01</v>
      </c>
      <c r="L3669" t="str">
        <f t="shared" si="230"/>
        <v>26</v>
      </c>
      <c r="M3669" s="2">
        <f t="shared" si="231"/>
        <v>42395.104166666664</v>
      </c>
      <c r="N3669" s="1">
        <f>IF(SUMPRODUCT(--ISNUMBER(SEARCH({"nasdaq.com","bloomberg.com","wsj.com","seekingalpha.com","valuewalk.com","reuters.com","forbes.com","marketwatch.com","investopedia.com","businessinsider.com","analystratings.com"},B3669)))&gt;0,1,0)</f>
        <v>1</v>
      </c>
      <c r="O3669" t="s">
        <v>3935</v>
      </c>
    </row>
    <row r="3670" spans="1:15" x14ac:dyDescent="0.35">
      <c r="A3670">
        <v>0.38498556304138598</v>
      </c>
      <c r="B3670" t="s">
        <v>1271</v>
      </c>
      <c r="C3670" t="s">
        <v>3315</v>
      </c>
      <c r="D3670">
        <v>20150929184500</v>
      </c>
      <c r="E3670" s="1">
        <f>IF(SUMPRODUCT(--ISNUMBER(SEARCH({"ECON_EARNINGSREPORT","ECON_STOCKMARKET"},C3670)))&gt;0,1,0)</f>
        <v>1</v>
      </c>
      <c r="F3670" s="1">
        <f>IF(SUMPRODUCT(--ISNUMBER(SEARCH({"ENV_"},C3670)))&gt;0,1,0)</f>
        <v>0</v>
      </c>
      <c r="G3670" s="1">
        <f>IF(SUMPRODUCT(--ISNUMBER(SEARCH({"DISCRIMINATION","HARASSMENT","HATE_SPEECH","GENDER_VIOLENCE"},C3670)))&gt;0,1,0)</f>
        <v>0</v>
      </c>
      <c r="H3670" s="1">
        <f>IF(SUMPRODUCT(--ISNUMBER(SEARCH({"LEGALIZE","LEGISLATION","TRIAL"},C3670)))&gt;0,1,0)</f>
        <v>0</v>
      </c>
      <c r="I3670" s="1">
        <f>IF(SUMPRODUCT(--ISNUMBER(SEARCH({"LEADER"},C3670)))&gt;0,1,0)</f>
        <v>0</v>
      </c>
      <c r="J3670" t="str">
        <f t="shared" si="228"/>
        <v>2015</v>
      </c>
      <c r="K3670" t="str">
        <f t="shared" si="229"/>
        <v>09</v>
      </c>
      <c r="L3670" t="str">
        <f t="shared" si="230"/>
        <v>29</v>
      </c>
      <c r="M3670" s="2">
        <f t="shared" si="231"/>
        <v>42276.78125</v>
      </c>
      <c r="N3670" s="1">
        <f>IF(SUMPRODUCT(--ISNUMBER(SEARCH({"nasdaq.com","bloomberg.com","wsj.com","seekingalpha.com","valuewalk.com","reuters.com","forbes.com","marketwatch.com","investopedia.com","businessinsider.com","analystratings.com"},B3670)))&gt;0,1,0)</f>
        <v>0</v>
      </c>
      <c r="O3670" t="s">
        <v>3935</v>
      </c>
    </row>
    <row r="3671" spans="1:15" x14ac:dyDescent="0.35">
      <c r="A3671">
        <v>0.58616647127784305</v>
      </c>
      <c r="B3671" t="s">
        <v>1710</v>
      </c>
      <c r="C3671" t="s">
        <v>3316</v>
      </c>
      <c r="D3671">
        <v>20160328221500</v>
      </c>
      <c r="E3671" s="1">
        <f>IF(SUMPRODUCT(--ISNUMBER(SEARCH({"ECON_EARNINGSREPORT","ECON_STOCKMARKET"},C3671)))&gt;0,1,0)</f>
        <v>0</v>
      </c>
      <c r="F3671" s="1">
        <f>IF(SUMPRODUCT(--ISNUMBER(SEARCH({"ENV_"},C3671)))&gt;0,1,0)</f>
        <v>0</v>
      </c>
      <c r="G3671" s="1">
        <f>IF(SUMPRODUCT(--ISNUMBER(SEARCH({"DISCRIMINATION","HARASSMENT","HATE_SPEECH","GENDER_VIOLENCE"},C3671)))&gt;0,1,0)</f>
        <v>0</v>
      </c>
      <c r="H3671" s="1">
        <f>IF(SUMPRODUCT(--ISNUMBER(SEARCH({"LEGALIZE","LEGISLATION","TRIAL"},C3671)))&gt;0,1,0)</f>
        <v>0</v>
      </c>
      <c r="I3671" s="1">
        <f>IF(SUMPRODUCT(--ISNUMBER(SEARCH({"LEADER"},C3671)))&gt;0,1,0)</f>
        <v>0</v>
      </c>
      <c r="J3671" t="str">
        <f t="shared" si="228"/>
        <v>2016</v>
      </c>
      <c r="K3671" t="str">
        <f t="shared" si="229"/>
        <v>03</v>
      </c>
      <c r="L3671" t="str">
        <f t="shared" si="230"/>
        <v>28</v>
      </c>
      <c r="M3671" s="2">
        <f t="shared" si="231"/>
        <v>42457.927083333336</v>
      </c>
      <c r="N3671" s="1">
        <f>IF(SUMPRODUCT(--ISNUMBER(SEARCH({"nasdaq.com","bloomberg.com","wsj.com","seekingalpha.com","valuewalk.com","reuters.com","forbes.com","marketwatch.com","investopedia.com","businessinsider.com","analystratings.com"},B3671)))&gt;0,1,0)</f>
        <v>0</v>
      </c>
      <c r="O3671" t="s">
        <v>3935</v>
      </c>
    </row>
    <row r="3672" spans="1:15" x14ac:dyDescent="0.35">
      <c r="A3672">
        <v>-0.24291497975708501</v>
      </c>
      <c r="B3672" t="s">
        <v>85</v>
      </c>
      <c r="C3672" t="s">
        <v>3317</v>
      </c>
      <c r="D3672">
        <v>20160128193000</v>
      </c>
      <c r="E3672" s="1">
        <f>IF(SUMPRODUCT(--ISNUMBER(SEARCH({"ECON_EARNINGSREPORT","ECON_STOCKMARKET"},C3672)))&gt;0,1,0)</f>
        <v>1</v>
      </c>
      <c r="F3672" s="1">
        <f>IF(SUMPRODUCT(--ISNUMBER(SEARCH({"ENV_"},C3672)))&gt;0,1,0)</f>
        <v>0</v>
      </c>
      <c r="G3672" s="1">
        <f>IF(SUMPRODUCT(--ISNUMBER(SEARCH({"DISCRIMINATION","HARASSMENT","HATE_SPEECH","GENDER_VIOLENCE"},C3672)))&gt;0,1,0)</f>
        <v>0</v>
      </c>
      <c r="H3672" s="1">
        <f>IF(SUMPRODUCT(--ISNUMBER(SEARCH({"LEGALIZE","LEGISLATION","TRIAL"},C3672)))&gt;0,1,0)</f>
        <v>0</v>
      </c>
      <c r="I3672" s="1">
        <f>IF(SUMPRODUCT(--ISNUMBER(SEARCH({"LEADER"},C3672)))&gt;0,1,0)</f>
        <v>0</v>
      </c>
      <c r="J3672" t="str">
        <f t="shared" si="228"/>
        <v>2016</v>
      </c>
      <c r="K3672" t="str">
        <f t="shared" si="229"/>
        <v>01</v>
      </c>
      <c r="L3672" t="str">
        <f t="shared" si="230"/>
        <v>28</v>
      </c>
      <c r="M3672" s="2">
        <f t="shared" si="231"/>
        <v>42397.8125</v>
      </c>
      <c r="N3672" s="1">
        <f>IF(SUMPRODUCT(--ISNUMBER(SEARCH({"nasdaq.com","bloomberg.com","wsj.com","seekingalpha.com","valuewalk.com","reuters.com","forbes.com","marketwatch.com","investopedia.com","businessinsider.com","analystratings.com"},B3672)))&gt;0,1,0)</f>
        <v>0</v>
      </c>
      <c r="O3672" t="s">
        <v>3935</v>
      </c>
    </row>
    <row r="3673" spans="1:15" x14ac:dyDescent="0.35">
      <c r="A3673">
        <v>-0.45248868778280499</v>
      </c>
      <c r="B3673" t="s">
        <v>25</v>
      </c>
      <c r="C3673" t="s">
        <v>1864</v>
      </c>
      <c r="D3673">
        <v>20150626014500</v>
      </c>
      <c r="E3673" s="1">
        <f>IF(SUMPRODUCT(--ISNUMBER(SEARCH({"ECON_EARNINGSREPORT","ECON_STOCKMARKET"},C3673)))&gt;0,1,0)</f>
        <v>1</v>
      </c>
      <c r="F3673" s="1">
        <f>IF(SUMPRODUCT(--ISNUMBER(SEARCH({"ENV_"},C3673)))&gt;0,1,0)</f>
        <v>0</v>
      </c>
      <c r="G3673" s="1">
        <f>IF(SUMPRODUCT(--ISNUMBER(SEARCH({"DISCRIMINATION","HARASSMENT","HATE_SPEECH","GENDER_VIOLENCE"},C3673)))&gt;0,1,0)</f>
        <v>0</v>
      </c>
      <c r="H3673" s="1">
        <f>IF(SUMPRODUCT(--ISNUMBER(SEARCH({"LEGALIZE","LEGISLATION","TRIAL"},C3673)))&gt;0,1,0)</f>
        <v>0</v>
      </c>
      <c r="I3673" s="1">
        <f>IF(SUMPRODUCT(--ISNUMBER(SEARCH({"LEADER"},C3673)))&gt;0,1,0)</f>
        <v>0</v>
      </c>
      <c r="J3673" t="str">
        <f t="shared" si="228"/>
        <v>2015</v>
      </c>
      <c r="K3673" t="str">
        <f t="shared" si="229"/>
        <v>06</v>
      </c>
      <c r="L3673" t="str">
        <f t="shared" si="230"/>
        <v>26</v>
      </c>
      <c r="M3673" s="2">
        <f t="shared" si="231"/>
        <v>42181.072916666664</v>
      </c>
      <c r="N3673" s="1">
        <f>IF(SUMPRODUCT(--ISNUMBER(SEARCH({"nasdaq.com","bloomberg.com","wsj.com","seekingalpha.com","valuewalk.com","reuters.com","forbes.com","marketwatch.com","investopedia.com","businessinsider.com","analystratings.com"},B3673)))&gt;0,1,0)</f>
        <v>0</v>
      </c>
      <c r="O3673" t="s">
        <v>3935</v>
      </c>
    </row>
    <row r="3674" spans="1:15" x14ac:dyDescent="0.35">
      <c r="A3674">
        <v>-0.673400673400673</v>
      </c>
      <c r="B3674" t="s">
        <v>25</v>
      </c>
      <c r="C3674" t="s">
        <v>1441</v>
      </c>
      <c r="D3674">
        <v>20151001220000</v>
      </c>
      <c r="E3674" s="1">
        <f>IF(SUMPRODUCT(--ISNUMBER(SEARCH({"ECON_EARNINGSREPORT","ECON_STOCKMARKET"},C3674)))&gt;0,1,0)</f>
        <v>1</v>
      </c>
      <c r="F3674" s="1">
        <f>IF(SUMPRODUCT(--ISNUMBER(SEARCH({"ENV_"},C3674)))&gt;0,1,0)</f>
        <v>0</v>
      </c>
      <c r="G3674" s="1">
        <f>IF(SUMPRODUCT(--ISNUMBER(SEARCH({"DISCRIMINATION","HARASSMENT","HATE_SPEECH","GENDER_VIOLENCE"},C3674)))&gt;0,1,0)</f>
        <v>0</v>
      </c>
      <c r="H3674" s="1">
        <f>IF(SUMPRODUCT(--ISNUMBER(SEARCH({"LEGALIZE","LEGISLATION","TRIAL"},C3674)))&gt;0,1,0)</f>
        <v>0</v>
      </c>
      <c r="I3674" s="1">
        <f>IF(SUMPRODUCT(--ISNUMBER(SEARCH({"LEADER"},C3674)))&gt;0,1,0)</f>
        <v>0</v>
      </c>
      <c r="J3674" t="str">
        <f t="shared" si="228"/>
        <v>2015</v>
      </c>
      <c r="K3674" t="str">
        <f t="shared" si="229"/>
        <v>10</v>
      </c>
      <c r="L3674" t="str">
        <f t="shared" si="230"/>
        <v>01</v>
      </c>
      <c r="M3674" s="2">
        <f t="shared" si="231"/>
        <v>42278.916666666664</v>
      </c>
      <c r="N3674" s="1">
        <f>IF(SUMPRODUCT(--ISNUMBER(SEARCH({"nasdaq.com","bloomberg.com","wsj.com","seekingalpha.com","valuewalk.com","reuters.com","forbes.com","marketwatch.com","investopedia.com","businessinsider.com","analystratings.com"},B3674)))&gt;0,1,0)</f>
        <v>0</v>
      </c>
      <c r="O3674" t="s">
        <v>3935</v>
      </c>
    </row>
    <row r="3675" spans="1:15" x14ac:dyDescent="0.35">
      <c r="A3675">
        <v>-2.32558139534884</v>
      </c>
      <c r="B3675" t="s">
        <v>2362</v>
      </c>
      <c r="C3675" t="s">
        <v>3318</v>
      </c>
      <c r="D3675">
        <v>20151223124500</v>
      </c>
      <c r="E3675" s="1">
        <f>IF(SUMPRODUCT(--ISNUMBER(SEARCH({"ECON_EARNINGSREPORT","ECON_STOCKMARKET"},C3675)))&gt;0,1,0)</f>
        <v>0</v>
      </c>
      <c r="F3675" s="1">
        <f>IF(SUMPRODUCT(--ISNUMBER(SEARCH({"ENV_"},C3675)))&gt;0,1,0)</f>
        <v>0</v>
      </c>
      <c r="G3675" s="1">
        <f>IF(SUMPRODUCT(--ISNUMBER(SEARCH({"DISCRIMINATION","HARASSMENT","HATE_SPEECH","GENDER_VIOLENCE"},C3675)))&gt;0,1,0)</f>
        <v>0</v>
      </c>
      <c r="H3675" s="1">
        <f>IF(SUMPRODUCT(--ISNUMBER(SEARCH({"LEGALIZE","LEGISLATION","TRIAL"},C3675)))&gt;0,1,0)</f>
        <v>0</v>
      </c>
      <c r="I3675" s="1">
        <f>IF(SUMPRODUCT(--ISNUMBER(SEARCH({"LEADER"},C3675)))&gt;0,1,0)</f>
        <v>0</v>
      </c>
      <c r="J3675" t="str">
        <f t="shared" si="228"/>
        <v>2015</v>
      </c>
      <c r="K3675" t="str">
        <f t="shared" si="229"/>
        <v>12</v>
      </c>
      <c r="L3675" t="str">
        <f t="shared" si="230"/>
        <v>23</v>
      </c>
      <c r="M3675" s="2">
        <f t="shared" si="231"/>
        <v>42361.53125</v>
      </c>
      <c r="N3675" s="1">
        <f>IF(SUMPRODUCT(--ISNUMBER(SEARCH({"nasdaq.com","bloomberg.com","wsj.com","seekingalpha.com","valuewalk.com","reuters.com","forbes.com","marketwatch.com","investopedia.com","businessinsider.com","analystratings.com"},B3675)))&gt;0,1,0)</f>
        <v>0</v>
      </c>
      <c r="O3675" t="s">
        <v>3935</v>
      </c>
    </row>
    <row r="3676" spans="1:15" x14ac:dyDescent="0.35">
      <c r="A3676">
        <v>-0.53956834532374098</v>
      </c>
      <c r="B3676" t="s">
        <v>2100</v>
      </c>
      <c r="C3676" t="s">
        <v>3319</v>
      </c>
      <c r="D3676">
        <v>20150913103000</v>
      </c>
      <c r="E3676" s="1">
        <f>IF(SUMPRODUCT(--ISNUMBER(SEARCH({"ECON_EARNINGSREPORT","ECON_STOCKMARKET"},C3676)))&gt;0,1,0)</f>
        <v>1</v>
      </c>
      <c r="F3676" s="1">
        <f>IF(SUMPRODUCT(--ISNUMBER(SEARCH({"ENV_"},C3676)))&gt;0,1,0)</f>
        <v>0</v>
      </c>
      <c r="G3676" s="1">
        <f>IF(SUMPRODUCT(--ISNUMBER(SEARCH({"DISCRIMINATION","HARASSMENT","HATE_SPEECH","GENDER_VIOLENCE"},C3676)))&gt;0,1,0)</f>
        <v>0</v>
      </c>
      <c r="H3676" s="1">
        <f>IF(SUMPRODUCT(--ISNUMBER(SEARCH({"LEGALIZE","LEGISLATION","TRIAL"},C3676)))&gt;0,1,0)</f>
        <v>0</v>
      </c>
      <c r="I3676" s="1">
        <f>IF(SUMPRODUCT(--ISNUMBER(SEARCH({"LEADER"},C3676)))&gt;0,1,0)</f>
        <v>0</v>
      </c>
      <c r="J3676" t="str">
        <f t="shared" si="228"/>
        <v>2015</v>
      </c>
      <c r="K3676" t="str">
        <f t="shared" si="229"/>
        <v>09</v>
      </c>
      <c r="L3676" t="str">
        <f t="shared" si="230"/>
        <v>13</v>
      </c>
      <c r="M3676" s="2">
        <f t="shared" si="231"/>
        <v>42260.4375</v>
      </c>
      <c r="N3676" s="1">
        <f>IF(SUMPRODUCT(--ISNUMBER(SEARCH({"nasdaq.com","bloomberg.com","wsj.com","seekingalpha.com","valuewalk.com","reuters.com","forbes.com","marketwatch.com","investopedia.com","businessinsider.com","analystratings.com"},B3676)))&gt;0,1,0)</f>
        <v>0</v>
      </c>
      <c r="O3676" t="s">
        <v>3935</v>
      </c>
    </row>
    <row r="3677" spans="1:15" x14ac:dyDescent="0.35">
      <c r="A3677">
        <v>1.1834319526627199</v>
      </c>
      <c r="B3677" t="s">
        <v>11</v>
      </c>
      <c r="C3677" t="s">
        <v>2805</v>
      </c>
      <c r="D3677">
        <v>20150330134500</v>
      </c>
      <c r="E3677" s="1">
        <f>IF(SUMPRODUCT(--ISNUMBER(SEARCH({"ECON_EARNINGSREPORT","ECON_STOCKMARKET"},C3677)))&gt;0,1,0)</f>
        <v>0</v>
      </c>
      <c r="F3677" s="1">
        <f>IF(SUMPRODUCT(--ISNUMBER(SEARCH({"ENV_"},C3677)))&gt;0,1,0)</f>
        <v>0</v>
      </c>
      <c r="G3677" s="1">
        <f>IF(SUMPRODUCT(--ISNUMBER(SEARCH({"DISCRIMINATION","HARASSMENT","HATE_SPEECH","GENDER_VIOLENCE"},C3677)))&gt;0,1,0)</f>
        <v>0</v>
      </c>
      <c r="H3677" s="1">
        <f>IF(SUMPRODUCT(--ISNUMBER(SEARCH({"LEGALIZE","LEGISLATION","TRIAL"},C3677)))&gt;0,1,0)</f>
        <v>0</v>
      </c>
      <c r="I3677" s="1">
        <f>IF(SUMPRODUCT(--ISNUMBER(SEARCH({"LEADER"},C3677)))&gt;0,1,0)</f>
        <v>0</v>
      </c>
      <c r="J3677" t="str">
        <f t="shared" si="228"/>
        <v>2015</v>
      </c>
      <c r="K3677" t="str">
        <f t="shared" si="229"/>
        <v>03</v>
      </c>
      <c r="L3677" t="str">
        <f t="shared" si="230"/>
        <v>30</v>
      </c>
      <c r="M3677" s="2">
        <f t="shared" si="231"/>
        <v>42093.572916666664</v>
      </c>
      <c r="N3677" s="1">
        <f>IF(SUMPRODUCT(--ISNUMBER(SEARCH({"nasdaq.com","bloomberg.com","wsj.com","seekingalpha.com","valuewalk.com","reuters.com","forbes.com","marketwatch.com","investopedia.com","businessinsider.com","analystratings.com"},B3677)))&gt;0,1,0)</f>
        <v>0</v>
      </c>
      <c r="O3677" t="s">
        <v>3935</v>
      </c>
    </row>
    <row r="3678" spans="1:15" x14ac:dyDescent="0.35">
      <c r="A3678">
        <v>0.82417582417582402</v>
      </c>
      <c r="B3678" t="s">
        <v>294</v>
      </c>
      <c r="C3678" t="s">
        <v>3320</v>
      </c>
      <c r="D3678">
        <v>20151124234500</v>
      </c>
      <c r="E3678" s="1">
        <f>IF(SUMPRODUCT(--ISNUMBER(SEARCH({"ECON_EARNINGSREPORT","ECON_STOCKMARKET"},C3678)))&gt;0,1,0)</f>
        <v>1</v>
      </c>
      <c r="F3678" s="1">
        <f>IF(SUMPRODUCT(--ISNUMBER(SEARCH({"ENV_"},C3678)))&gt;0,1,0)</f>
        <v>0</v>
      </c>
      <c r="G3678" s="1">
        <f>IF(SUMPRODUCT(--ISNUMBER(SEARCH({"DISCRIMINATION","HARASSMENT","HATE_SPEECH","GENDER_VIOLENCE"},C3678)))&gt;0,1,0)</f>
        <v>0</v>
      </c>
      <c r="H3678" s="1">
        <f>IF(SUMPRODUCT(--ISNUMBER(SEARCH({"LEGALIZE","LEGISLATION","TRIAL"},C3678)))&gt;0,1,0)</f>
        <v>0</v>
      </c>
      <c r="I3678" s="1">
        <f>IF(SUMPRODUCT(--ISNUMBER(SEARCH({"LEADER"},C3678)))&gt;0,1,0)</f>
        <v>0</v>
      </c>
      <c r="J3678" t="str">
        <f t="shared" si="228"/>
        <v>2015</v>
      </c>
      <c r="K3678" t="str">
        <f t="shared" si="229"/>
        <v>11</v>
      </c>
      <c r="L3678" t="str">
        <f t="shared" si="230"/>
        <v>24</v>
      </c>
      <c r="M3678" s="2">
        <f t="shared" si="231"/>
        <v>42332.989583333336</v>
      </c>
      <c r="N3678" s="1">
        <f>IF(SUMPRODUCT(--ISNUMBER(SEARCH({"nasdaq.com","bloomberg.com","wsj.com","seekingalpha.com","valuewalk.com","reuters.com","forbes.com","marketwatch.com","investopedia.com","businessinsider.com","analystratings.com"},B3678)))&gt;0,1,0)</f>
        <v>0</v>
      </c>
      <c r="O3678" t="s">
        <v>3935</v>
      </c>
    </row>
    <row r="3679" spans="1:15" x14ac:dyDescent="0.35">
      <c r="A3679">
        <v>1.39103554868624</v>
      </c>
      <c r="B3679" t="s">
        <v>229</v>
      </c>
      <c r="C3679" t="s">
        <v>2566</v>
      </c>
      <c r="D3679">
        <v>20150802223000</v>
      </c>
      <c r="E3679" s="1">
        <f>IF(SUMPRODUCT(--ISNUMBER(SEARCH({"ECON_EARNINGSREPORT","ECON_STOCKMARKET"},C3679)))&gt;0,1,0)</f>
        <v>0</v>
      </c>
      <c r="F3679" s="1">
        <f>IF(SUMPRODUCT(--ISNUMBER(SEARCH({"ENV_"},C3679)))&gt;0,1,0)</f>
        <v>0</v>
      </c>
      <c r="G3679" s="1">
        <f>IF(SUMPRODUCT(--ISNUMBER(SEARCH({"DISCRIMINATION","HARASSMENT","HATE_SPEECH","GENDER_VIOLENCE"},C3679)))&gt;0,1,0)</f>
        <v>0</v>
      </c>
      <c r="H3679" s="1">
        <f>IF(SUMPRODUCT(--ISNUMBER(SEARCH({"LEGALIZE","LEGISLATION","TRIAL"},C3679)))&gt;0,1,0)</f>
        <v>0</v>
      </c>
      <c r="I3679" s="1">
        <f>IF(SUMPRODUCT(--ISNUMBER(SEARCH({"LEADER"},C3679)))&gt;0,1,0)</f>
        <v>0</v>
      </c>
      <c r="J3679" t="str">
        <f t="shared" si="228"/>
        <v>2015</v>
      </c>
      <c r="K3679" t="str">
        <f t="shared" si="229"/>
        <v>08</v>
      </c>
      <c r="L3679" t="str">
        <f t="shared" si="230"/>
        <v>02</v>
      </c>
      <c r="M3679" s="2">
        <f t="shared" si="231"/>
        <v>42218.9375</v>
      </c>
      <c r="N3679" s="1">
        <f>IF(SUMPRODUCT(--ISNUMBER(SEARCH({"nasdaq.com","bloomberg.com","wsj.com","seekingalpha.com","valuewalk.com","reuters.com","forbes.com","marketwatch.com","investopedia.com","businessinsider.com","analystratings.com"},B3679)))&gt;0,1,0)</f>
        <v>0</v>
      </c>
      <c r="O3679" t="s">
        <v>3935</v>
      </c>
    </row>
    <row r="3680" spans="1:15" x14ac:dyDescent="0.35">
      <c r="A3680">
        <v>2.22841225626741</v>
      </c>
      <c r="B3680" t="s">
        <v>128</v>
      </c>
      <c r="C3680" t="s">
        <v>3321</v>
      </c>
      <c r="D3680">
        <v>20150224201500</v>
      </c>
      <c r="E3680" s="1">
        <f>IF(SUMPRODUCT(--ISNUMBER(SEARCH({"ECON_EARNINGSREPORT","ECON_STOCKMARKET"},C3680)))&gt;0,1,0)</f>
        <v>1</v>
      </c>
      <c r="F3680" s="1">
        <f>IF(SUMPRODUCT(--ISNUMBER(SEARCH({"ENV_"},C3680)))&gt;0,1,0)</f>
        <v>0</v>
      </c>
      <c r="G3680" s="1">
        <f>IF(SUMPRODUCT(--ISNUMBER(SEARCH({"DISCRIMINATION","HARASSMENT","HATE_SPEECH","GENDER_VIOLENCE"},C3680)))&gt;0,1,0)</f>
        <v>0</v>
      </c>
      <c r="H3680" s="1">
        <f>IF(SUMPRODUCT(--ISNUMBER(SEARCH({"LEGALIZE","LEGISLATION","TRIAL"},C3680)))&gt;0,1,0)</f>
        <v>0</v>
      </c>
      <c r="I3680" s="1">
        <f>IF(SUMPRODUCT(--ISNUMBER(SEARCH({"LEADER"},C3680)))&gt;0,1,0)</f>
        <v>0</v>
      </c>
      <c r="J3680" t="str">
        <f t="shared" si="228"/>
        <v>2015</v>
      </c>
      <c r="K3680" t="str">
        <f t="shared" si="229"/>
        <v>02</v>
      </c>
      <c r="L3680" t="str">
        <f t="shared" si="230"/>
        <v>24</v>
      </c>
      <c r="M3680" s="2">
        <f t="shared" si="231"/>
        <v>42059.84375</v>
      </c>
      <c r="N3680" s="1">
        <f>IF(SUMPRODUCT(--ISNUMBER(SEARCH({"nasdaq.com","bloomberg.com","wsj.com","seekingalpha.com","valuewalk.com","reuters.com","forbes.com","marketwatch.com","investopedia.com","businessinsider.com","analystratings.com"},B3680)))&gt;0,1,0)</f>
        <v>0</v>
      </c>
      <c r="O3680" t="s">
        <v>3935</v>
      </c>
    </row>
    <row r="3681" spans="1:15" x14ac:dyDescent="0.35">
      <c r="A3681">
        <v>0.59880239520958101</v>
      </c>
      <c r="B3681" t="s">
        <v>481</v>
      </c>
      <c r="C3681" t="s">
        <v>3322</v>
      </c>
      <c r="D3681">
        <v>20150715164500</v>
      </c>
      <c r="E3681" s="1">
        <f>IF(SUMPRODUCT(--ISNUMBER(SEARCH({"ECON_EARNINGSREPORT","ECON_STOCKMARKET"},C3681)))&gt;0,1,0)</f>
        <v>0</v>
      </c>
      <c r="F3681" s="1">
        <f>IF(SUMPRODUCT(--ISNUMBER(SEARCH({"ENV_"},C3681)))&gt;0,1,0)</f>
        <v>0</v>
      </c>
      <c r="G3681" s="1">
        <f>IF(SUMPRODUCT(--ISNUMBER(SEARCH({"DISCRIMINATION","HARASSMENT","HATE_SPEECH","GENDER_VIOLENCE"},C3681)))&gt;0,1,0)</f>
        <v>0</v>
      </c>
      <c r="H3681" s="1">
        <f>IF(SUMPRODUCT(--ISNUMBER(SEARCH({"LEGALIZE","LEGISLATION","TRIAL"},C3681)))&gt;0,1,0)</f>
        <v>0</v>
      </c>
      <c r="I3681" s="1">
        <f>IF(SUMPRODUCT(--ISNUMBER(SEARCH({"LEADER"},C3681)))&gt;0,1,0)</f>
        <v>1</v>
      </c>
      <c r="J3681" t="str">
        <f t="shared" si="228"/>
        <v>2015</v>
      </c>
      <c r="K3681" t="str">
        <f t="shared" si="229"/>
        <v>07</v>
      </c>
      <c r="L3681" t="str">
        <f t="shared" si="230"/>
        <v>15</v>
      </c>
      <c r="M3681" s="2">
        <f t="shared" si="231"/>
        <v>42200.697916666664</v>
      </c>
      <c r="N3681" s="1">
        <f>IF(SUMPRODUCT(--ISNUMBER(SEARCH({"nasdaq.com","bloomberg.com","wsj.com","seekingalpha.com","valuewalk.com","reuters.com","forbes.com","marketwatch.com","investopedia.com","businessinsider.com","analystratings.com"},B3681)))&gt;0,1,0)</f>
        <v>1</v>
      </c>
      <c r="O3681" t="s">
        <v>3935</v>
      </c>
    </row>
    <row r="3682" spans="1:15" x14ac:dyDescent="0.35">
      <c r="A3682">
        <v>-0.70921985815602895</v>
      </c>
      <c r="B3682" t="s">
        <v>3323</v>
      </c>
      <c r="C3682" t="s">
        <v>3324</v>
      </c>
      <c r="D3682">
        <v>20151223123000</v>
      </c>
      <c r="E3682" s="1">
        <f>IF(SUMPRODUCT(--ISNUMBER(SEARCH({"ECON_EARNINGSREPORT","ECON_STOCKMARKET"},C3682)))&gt;0,1,0)</f>
        <v>0</v>
      </c>
      <c r="F3682" s="1">
        <f>IF(SUMPRODUCT(--ISNUMBER(SEARCH({"ENV_"},C3682)))&gt;0,1,0)</f>
        <v>0</v>
      </c>
      <c r="G3682" s="1">
        <f>IF(SUMPRODUCT(--ISNUMBER(SEARCH({"DISCRIMINATION","HARASSMENT","HATE_SPEECH","GENDER_VIOLENCE"},C3682)))&gt;0,1,0)</f>
        <v>0</v>
      </c>
      <c r="H3682" s="1">
        <f>IF(SUMPRODUCT(--ISNUMBER(SEARCH({"LEGALIZE","LEGISLATION","TRIAL"},C3682)))&gt;0,1,0)</f>
        <v>0</v>
      </c>
      <c r="I3682" s="1">
        <f>IF(SUMPRODUCT(--ISNUMBER(SEARCH({"LEADER"},C3682)))&gt;0,1,0)</f>
        <v>0</v>
      </c>
      <c r="J3682" t="str">
        <f t="shared" si="228"/>
        <v>2015</v>
      </c>
      <c r="K3682" t="str">
        <f t="shared" si="229"/>
        <v>12</v>
      </c>
      <c r="L3682" t="str">
        <f t="shared" si="230"/>
        <v>23</v>
      </c>
      <c r="M3682" s="2">
        <f t="shared" si="231"/>
        <v>42361.520833333336</v>
      </c>
      <c r="N3682" s="1">
        <f>IF(SUMPRODUCT(--ISNUMBER(SEARCH({"nasdaq.com","bloomberg.com","wsj.com","seekingalpha.com","valuewalk.com","reuters.com","forbes.com","marketwatch.com","investopedia.com","businessinsider.com","analystratings.com"},B3682)))&gt;0,1,0)</f>
        <v>0</v>
      </c>
      <c r="O3682" t="s">
        <v>3935</v>
      </c>
    </row>
    <row r="3683" spans="1:15" x14ac:dyDescent="0.35">
      <c r="A3683">
        <v>-2.5925925925925899</v>
      </c>
      <c r="B3683" t="s">
        <v>21</v>
      </c>
      <c r="C3683" t="s">
        <v>3325</v>
      </c>
      <c r="D3683">
        <v>20150224161500</v>
      </c>
      <c r="E3683" s="1">
        <f>IF(SUMPRODUCT(--ISNUMBER(SEARCH({"ECON_EARNINGSREPORT","ECON_STOCKMARKET"},C3683)))&gt;0,1,0)</f>
        <v>1</v>
      </c>
      <c r="F3683" s="1">
        <f>IF(SUMPRODUCT(--ISNUMBER(SEARCH({"ENV_"},C3683)))&gt;0,1,0)</f>
        <v>0</v>
      </c>
      <c r="G3683" s="1">
        <f>IF(SUMPRODUCT(--ISNUMBER(SEARCH({"DISCRIMINATION","HARASSMENT","HATE_SPEECH","GENDER_VIOLENCE"},C3683)))&gt;0,1,0)</f>
        <v>0</v>
      </c>
      <c r="H3683" s="1">
        <f>IF(SUMPRODUCT(--ISNUMBER(SEARCH({"LEGALIZE","LEGISLATION","TRIAL"},C3683)))&gt;0,1,0)</f>
        <v>0</v>
      </c>
      <c r="I3683" s="1">
        <f>IF(SUMPRODUCT(--ISNUMBER(SEARCH({"LEADER"},C3683)))&gt;0,1,0)</f>
        <v>0</v>
      </c>
      <c r="J3683" t="str">
        <f t="shared" si="228"/>
        <v>2015</v>
      </c>
      <c r="K3683" t="str">
        <f t="shared" si="229"/>
        <v>02</v>
      </c>
      <c r="L3683" t="str">
        <f t="shared" si="230"/>
        <v>24</v>
      </c>
      <c r="M3683" s="2">
        <f t="shared" si="231"/>
        <v>42059.677083333336</v>
      </c>
      <c r="N3683" s="1">
        <f>IF(SUMPRODUCT(--ISNUMBER(SEARCH({"nasdaq.com","bloomberg.com","wsj.com","seekingalpha.com","valuewalk.com","reuters.com","forbes.com","marketwatch.com","investopedia.com","businessinsider.com","analystratings.com"},B3683)))&gt;0,1,0)</f>
        <v>0</v>
      </c>
      <c r="O3683" t="s">
        <v>3935</v>
      </c>
    </row>
    <row r="3684" spans="1:15" x14ac:dyDescent="0.35">
      <c r="A3684">
        <v>1.3767209011264101</v>
      </c>
      <c r="B3684" t="s">
        <v>656</v>
      </c>
      <c r="C3684" t="s">
        <v>3326</v>
      </c>
      <c r="D3684">
        <v>20160320143000</v>
      </c>
      <c r="E3684" s="1">
        <f>IF(SUMPRODUCT(--ISNUMBER(SEARCH({"ECON_EARNINGSREPORT","ECON_STOCKMARKET"},C3684)))&gt;0,1,0)</f>
        <v>0</v>
      </c>
      <c r="F3684" s="1">
        <f>IF(SUMPRODUCT(--ISNUMBER(SEARCH({"ENV_"},C3684)))&gt;0,1,0)</f>
        <v>0</v>
      </c>
      <c r="G3684" s="1">
        <f>IF(SUMPRODUCT(--ISNUMBER(SEARCH({"DISCRIMINATION","HARASSMENT","HATE_SPEECH","GENDER_VIOLENCE"},C3684)))&gt;0,1,0)</f>
        <v>0</v>
      </c>
      <c r="H3684" s="1">
        <f>IF(SUMPRODUCT(--ISNUMBER(SEARCH({"LEGALIZE","LEGISLATION","TRIAL"},C3684)))&gt;0,1,0)</f>
        <v>0</v>
      </c>
      <c r="I3684" s="1">
        <f>IF(SUMPRODUCT(--ISNUMBER(SEARCH({"LEADER"},C3684)))&gt;0,1,0)</f>
        <v>0</v>
      </c>
      <c r="J3684" t="str">
        <f t="shared" si="228"/>
        <v>2016</v>
      </c>
      <c r="K3684" t="str">
        <f t="shared" si="229"/>
        <v>03</v>
      </c>
      <c r="L3684" t="str">
        <f t="shared" si="230"/>
        <v>20</v>
      </c>
      <c r="M3684" s="2">
        <f t="shared" si="231"/>
        <v>42449.604166666664</v>
      </c>
      <c r="N3684" s="1">
        <f>IF(SUMPRODUCT(--ISNUMBER(SEARCH({"nasdaq.com","bloomberg.com","wsj.com","seekingalpha.com","valuewalk.com","reuters.com","forbes.com","marketwatch.com","investopedia.com","businessinsider.com","analystratings.com"},B3684)))&gt;0,1,0)</f>
        <v>0</v>
      </c>
      <c r="O3684" t="s">
        <v>3935</v>
      </c>
    </row>
    <row r="3685" spans="1:15" x14ac:dyDescent="0.35">
      <c r="A3685">
        <v>-1.7751479289940799</v>
      </c>
      <c r="B3685" t="s">
        <v>139</v>
      </c>
      <c r="C3685" t="s">
        <v>3327</v>
      </c>
      <c r="D3685">
        <v>20150722133000</v>
      </c>
      <c r="E3685" s="1">
        <f>IF(SUMPRODUCT(--ISNUMBER(SEARCH({"ECON_EARNINGSREPORT","ECON_STOCKMARKET"},C3685)))&gt;0,1,0)</f>
        <v>1</v>
      </c>
      <c r="F3685" s="1">
        <f>IF(SUMPRODUCT(--ISNUMBER(SEARCH({"ENV_"},C3685)))&gt;0,1,0)</f>
        <v>0</v>
      </c>
      <c r="G3685" s="1">
        <f>IF(SUMPRODUCT(--ISNUMBER(SEARCH({"DISCRIMINATION","HARASSMENT","HATE_SPEECH","GENDER_VIOLENCE"},C3685)))&gt;0,1,0)</f>
        <v>0</v>
      </c>
      <c r="H3685" s="1">
        <f>IF(SUMPRODUCT(--ISNUMBER(SEARCH({"LEGALIZE","LEGISLATION","TRIAL"},C3685)))&gt;0,1,0)</f>
        <v>0</v>
      </c>
      <c r="I3685" s="1">
        <f>IF(SUMPRODUCT(--ISNUMBER(SEARCH({"LEADER"},C3685)))&gt;0,1,0)</f>
        <v>0</v>
      </c>
      <c r="J3685" t="str">
        <f t="shared" si="228"/>
        <v>2015</v>
      </c>
      <c r="K3685" t="str">
        <f t="shared" si="229"/>
        <v>07</v>
      </c>
      <c r="L3685" t="str">
        <f t="shared" si="230"/>
        <v>22</v>
      </c>
      <c r="M3685" s="2">
        <f t="shared" si="231"/>
        <v>42207.5625</v>
      </c>
      <c r="N3685" s="1">
        <f>IF(SUMPRODUCT(--ISNUMBER(SEARCH({"nasdaq.com","bloomberg.com","wsj.com","seekingalpha.com","valuewalk.com","reuters.com","forbes.com","marketwatch.com","investopedia.com","businessinsider.com","analystratings.com"},B3685)))&gt;0,1,0)</f>
        <v>0</v>
      </c>
      <c r="O3685" t="s">
        <v>3935</v>
      </c>
    </row>
    <row r="3686" spans="1:15" x14ac:dyDescent="0.35">
      <c r="A3686">
        <v>0.96852300242130696</v>
      </c>
      <c r="B3686" t="s">
        <v>1498</v>
      </c>
      <c r="C3686" t="s">
        <v>3328</v>
      </c>
      <c r="D3686">
        <v>20160228153000</v>
      </c>
      <c r="E3686" s="1">
        <f>IF(SUMPRODUCT(--ISNUMBER(SEARCH({"ECON_EARNINGSREPORT","ECON_STOCKMARKET"},C3686)))&gt;0,1,0)</f>
        <v>1</v>
      </c>
      <c r="F3686" s="1">
        <f>IF(SUMPRODUCT(--ISNUMBER(SEARCH({"ENV_"},C3686)))&gt;0,1,0)</f>
        <v>0</v>
      </c>
      <c r="G3686" s="1">
        <f>IF(SUMPRODUCT(--ISNUMBER(SEARCH({"DISCRIMINATION","HARASSMENT","HATE_SPEECH","GENDER_VIOLENCE"},C3686)))&gt;0,1,0)</f>
        <v>0</v>
      </c>
      <c r="H3686" s="1">
        <f>IF(SUMPRODUCT(--ISNUMBER(SEARCH({"LEGALIZE","LEGISLATION","TRIAL"},C3686)))&gt;0,1,0)</f>
        <v>0</v>
      </c>
      <c r="I3686" s="1">
        <f>IF(SUMPRODUCT(--ISNUMBER(SEARCH({"LEADER"},C3686)))&gt;0,1,0)</f>
        <v>0</v>
      </c>
      <c r="J3686" t="str">
        <f t="shared" si="228"/>
        <v>2016</v>
      </c>
      <c r="K3686" t="str">
        <f t="shared" si="229"/>
        <v>02</v>
      </c>
      <c r="L3686" t="str">
        <f t="shared" si="230"/>
        <v>28</v>
      </c>
      <c r="M3686" s="2">
        <f t="shared" si="231"/>
        <v>42428.645833333336</v>
      </c>
      <c r="N3686" s="1">
        <f>IF(SUMPRODUCT(--ISNUMBER(SEARCH({"nasdaq.com","bloomberg.com","wsj.com","seekingalpha.com","valuewalk.com","reuters.com","forbes.com","marketwatch.com","investopedia.com","businessinsider.com","analystratings.com"},B3686)))&gt;0,1,0)</f>
        <v>0</v>
      </c>
      <c r="O3686" t="s">
        <v>3935</v>
      </c>
    </row>
    <row r="3687" spans="1:15" x14ac:dyDescent="0.35">
      <c r="A3687">
        <v>0</v>
      </c>
      <c r="B3687" t="s">
        <v>25</v>
      </c>
      <c r="C3687" t="s">
        <v>1635</v>
      </c>
      <c r="D3687">
        <v>20151013124500</v>
      </c>
      <c r="E3687" s="1">
        <f>IF(SUMPRODUCT(--ISNUMBER(SEARCH({"ECON_EARNINGSREPORT","ECON_STOCKMARKET"},C3687)))&gt;0,1,0)</f>
        <v>0</v>
      </c>
      <c r="F3687" s="1">
        <f>IF(SUMPRODUCT(--ISNUMBER(SEARCH({"ENV_"},C3687)))&gt;0,1,0)</f>
        <v>0</v>
      </c>
      <c r="G3687" s="1">
        <f>IF(SUMPRODUCT(--ISNUMBER(SEARCH({"DISCRIMINATION","HARASSMENT","HATE_SPEECH","GENDER_VIOLENCE"},C3687)))&gt;0,1,0)</f>
        <v>0</v>
      </c>
      <c r="H3687" s="1">
        <f>IF(SUMPRODUCT(--ISNUMBER(SEARCH({"LEGALIZE","LEGISLATION","TRIAL"},C3687)))&gt;0,1,0)</f>
        <v>0</v>
      </c>
      <c r="I3687" s="1">
        <f>IF(SUMPRODUCT(--ISNUMBER(SEARCH({"LEADER"},C3687)))&gt;0,1,0)</f>
        <v>1</v>
      </c>
      <c r="J3687" t="str">
        <f t="shared" si="228"/>
        <v>2015</v>
      </c>
      <c r="K3687" t="str">
        <f t="shared" si="229"/>
        <v>10</v>
      </c>
      <c r="L3687" t="str">
        <f t="shared" si="230"/>
        <v>13</v>
      </c>
      <c r="M3687" s="2">
        <f t="shared" si="231"/>
        <v>42290.53125</v>
      </c>
      <c r="N3687" s="1">
        <f>IF(SUMPRODUCT(--ISNUMBER(SEARCH({"nasdaq.com","bloomberg.com","wsj.com","seekingalpha.com","valuewalk.com","reuters.com","forbes.com","marketwatch.com","investopedia.com","businessinsider.com","analystratings.com"},B3687)))&gt;0,1,0)</f>
        <v>0</v>
      </c>
      <c r="O3687" t="s">
        <v>3935</v>
      </c>
    </row>
    <row r="3688" spans="1:15" x14ac:dyDescent="0.35">
      <c r="A3688">
        <v>3.5087719298245599</v>
      </c>
      <c r="B3688" t="s">
        <v>1196</v>
      </c>
      <c r="C3688" t="s">
        <v>2712</v>
      </c>
      <c r="D3688">
        <v>20160104180000</v>
      </c>
      <c r="E3688" s="1">
        <f>IF(SUMPRODUCT(--ISNUMBER(SEARCH({"ECON_EARNINGSREPORT","ECON_STOCKMARKET"},C3688)))&gt;0,1,0)</f>
        <v>0</v>
      </c>
      <c r="F3688" s="1">
        <f>IF(SUMPRODUCT(--ISNUMBER(SEARCH({"ENV_"},C3688)))&gt;0,1,0)</f>
        <v>0</v>
      </c>
      <c r="G3688" s="1">
        <f>IF(SUMPRODUCT(--ISNUMBER(SEARCH({"DISCRIMINATION","HARASSMENT","HATE_SPEECH","GENDER_VIOLENCE"},C3688)))&gt;0,1,0)</f>
        <v>0</v>
      </c>
      <c r="H3688" s="1">
        <f>IF(SUMPRODUCT(--ISNUMBER(SEARCH({"LEGALIZE","LEGISLATION","TRIAL"},C3688)))&gt;0,1,0)</f>
        <v>0</v>
      </c>
      <c r="I3688" s="1">
        <f>IF(SUMPRODUCT(--ISNUMBER(SEARCH({"LEADER"},C3688)))&gt;0,1,0)</f>
        <v>1</v>
      </c>
      <c r="J3688" t="str">
        <f t="shared" si="228"/>
        <v>2016</v>
      </c>
      <c r="K3688" t="str">
        <f t="shared" si="229"/>
        <v>01</v>
      </c>
      <c r="L3688" t="str">
        <f t="shared" si="230"/>
        <v>04</v>
      </c>
      <c r="M3688" s="2">
        <f t="shared" si="231"/>
        <v>42373.75</v>
      </c>
      <c r="N3688" s="1">
        <f>IF(SUMPRODUCT(--ISNUMBER(SEARCH({"nasdaq.com","bloomberg.com","wsj.com","seekingalpha.com","valuewalk.com","reuters.com","forbes.com","marketwatch.com","investopedia.com","businessinsider.com","analystratings.com"},B3688)))&gt;0,1,0)</f>
        <v>0</v>
      </c>
      <c r="O3688" t="s">
        <v>3935</v>
      </c>
    </row>
    <row r="3689" spans="1:15" x14ac:dyDescent="0.35">
      <c r="A3689">
        <v>0.95890410958904104</v>
      </c>
      <c r="B3689" t="s">
        <v>1554</v>
      </c>
      <c r="C3689" t="s">
        <v>3329</v>
      </c>
      <c r="D3689">
        <v>20150817171500</v>
      </c>
      <c r="E3689" s="1">
        <f>IF(SUMPRODUCT(--ISNUMBER(SEARCH({"ECON_EARNINGSREPORT","ECON_STOCKMARKET"},C3689)))&gt;0,1,0)</f>
        <v>0</v>
      </c>
      <c r="F3689" s="1">
        <f>IF(SUMPRODUCT(--ISNUMBER(SEARCH({"ENV_"},C3689)))&gt;0,1,0)</f>
        <v>0</v>
      </c>
      <c r="G3689" s="1">
        <f>IF(SUMPRODUCT(--ISNUMBER(SEARCH({"DISCRIMINATION","HARASSMENT","HATE_SPEECH","GENDER_VIOLENCE"},C3689)))&gt;0,1,0)</f>
        <v>0</v>
      </c>
      <c r="H3689" s="1">
        <f>IF(SUMPRODUCT(--ISNUMBER(SEARCH({"LEGALIZE","LEGISLATION","TRIAL"},C3689)))&gt;0,1,0)</f>
        <v>0</v>
      </c>
      <c r="I3689" s="1">
        <f>IF(SUMPRODUCT(--ISNUMBER(SEARCH({"LEADER"},C3689)))&gt;0,1,0)</f>
        <v>0</v>
      </c>
      <c r="J3689" t="str">
        <f t="shared" si="228"/>
        <v>2015</v>
      </c>
      <c r="K3689" t="str">
        <f t="shared" si="229"/>
        <v>08</v>
      </c>
      <c r="L3689" t="str">
        <f t="shared" si="230"/>
        <v>17</v>
      </c>
      <c r="M3689" s="2">
        <f t="shared" si="231"/>
        <v>42233.71875</v>
      </c>
      <c r="N3689" s="1">
        <f>IF(SUMPRODUCT(--ISNUMBER(SEARCH({"nasdaq.com","bloomberg.com","wsj.com","seekingalpha.com","valuewalk.com","reuters.com","forbes.com","marketwatch.com","investopedia.com","businessinsider.com","analystratings.com"},B3689)))&gt;0,1,0)</f>
        <v>0</v>
      </c>
      <c r="O3689" t="s">
        <v>3935</v>
      </c>
    </row>
    <row r="3690" spans="1:15" x14ac:dyDescent="0.35">
      <c r="A3690">
        <v>-2.42718446601942</v>
      </c>
      <c r="B3690" t="s">
        <v>316</v>
      </c>
      <c r="D3690">
        <v>20150714134500</v>
      </c>
      <c r="E3690" s="1">
        <f>IF(SUMPRODUCT(--ISNUMBER(SEARCH({"ECON_EARNINGSREPORT","ECON_STOCKMARKET"},C3690)))&gt;0,1,0)</f>
        <v>0</v>
      </c>
      <c r="F3690" s="1">
        <f>IF(SUMPRODUCT(--ISNUMBER(SEARCH({"ENV_"},C3690)))&gt;0,1,0)</f>
        <v>0</v>
      </c>
      <c r="G3690" s="1">
        <f>IF(SUMPRODUCT(--ISNUMBER(SEARCH({"DISCRIMINATION","HARASSMENT","HATE_SPEECH","GENDER_VIOLENCE"},C3690)))&gt;0,1,0)</f>
        <v>0</v>
      </c>
      <c r="H3690" s="1">
        <f>IF(SUMPRODUCT(--ISNUMBER(SEARCH({"LEGALIZE","LEGISLATION","TRIAL"},C3690)))&gt;0,1,0)</f>
        <v>0</v>
      </c>
      <c r="I3690" s="1">
        <f>IF(SUMPRODUCT(--ISNUMBER(SEARCH({"LEADER"},C3690)))&gt;0,1,0)</f>
        <v>0</v>
      </c>
      <c r="J3690" t="str">
        <f t="shared" si="228"/>
        <v>2015</v>
      </c>
      <c r="K3690" t="str">
        <f t="shared" si="229"/>
        <v>07</v>
      </c>
      <c r="L3690" t="str">
        <f t="shared" si="230"/>
        <v>14</v>
      </c>
      <c r="M3690" s="2">
        <f t="shared" si="231"/>
        <v>42199.572916666664</v>
      </c>
      <c r="N3690" s="1">
        <f>IF(SUMPRODUCT(--ISNUMBER(SEARCH({"nasdaq.com","bloomberg.com","wsj.com","seekingalpha.com","valuewalk.com","reuters.com","forbes.com","marketwatch.com","investopedia.com","businessinsider.com","analystratings.com"},B3690)))&gt;0,1,0)</f>
        <v>1</v>
      </c>
      <c r="O3690" t="s">
        <v>3935</v>
      </c>
    </row>
    <row r="3691" spans="1:15" x14ac:dyDescent="0.35">
      <c r="A3691">
        <v>0</v>
      </c>
      <c r="B3691" t="s">
        <v>1538</v>
      </c>
      <c r="C3691" t="s">
        <v>3330</v>
      </c>
      <c r="D3691">
        <v>20160308141500</v>
      </c>
      <c r="E3691" s="1">
        <f>IF(SUMPRODUCT(--ISNUMBER(SEARCH({"ECON_EARNINGSREPORT","ECON_STOCKMARKET"},C3691)))&gt;0,1,0)</f>
        <v>1</v>
      </c>
      <c r="F3691" s="1">
        <f>IF(SUMPRODUCT(--ISNUMBER(SEARCH({"ENV_"},C3691)))&gt;0,1,0)</f>
        <v>1</v>
      </c>
      <c r="G3691" s="1">
        <f>IF(SUMPRODUCT(--ISNUMBER(SEARCH({"DISCRIMINATION","HARASSMENT","HATE_SPEECH","GENDER_VIOLENCE"},C3691)))&gt;0,1,0)</f>
        <v>0</v>
      </c>
      <c r="H3691" s="1">
        <f>IF(SUMPRODUCT(--ISNUMBER(SEARCH({"LEGALIZE","LEGISLATION","TRIAL"},C3691)))&gt;0,1,0)</f>
        <v>0</v>
      </c>
      <c r="I3691" s="1">
        <f>IF(SUMPRODUCT(--ISNUMBER(SEARCH({"LEADER"},C3691)))&gt;0,1,0)</f>
        <v>1</v>
      </c>
      <c r="J3691" t="str">
        <f t="shared" si="228"/>
        <v>2016</v>
      </c>
      <c r="K3691" t="str">
        <f t="shared" si="229"/>
        <v>03</v>
      </c>
      <c r="L3691" t="str">
        <f t="shared" si="230"/>
        <v>08</v>
      </c>
      <c r="M3691" s="2">
        <f t="shared" si="231"/>
        <v>42437.59375</v>
      </c>
      <c r="N3691" s="1">
        <f>IF(SUMPRODUCT(--ISNUMBER(SEARCH({"nasdaq.com","bloomberg.com","wsj.com","seekingalpha.com","valuewalk.com","reuters.com","forbes.com","marketwatch.com","investopedia.com","businessinsider.com","analystratings.com"},B3691)))&gt;0,1,0)</f>
        <v>0</v>
      </c>
      <c r="O3691" t="s">
        <v>3935</v>
      </c>
    </row>
    <row r="3692" spans="1:15" x14ac:dyDescent="0.35">
      <c r="A3692">
        <v>0.40053404539385801</v>
      </c>
      <c r="B3692" t="s">
        <v>1658</v>
      </c>
      <c r="C3692" t="s">
        <v>3331</v>
      </c>
      <c r="D3692">
        <v>20150611123000</v>
      </c>
      <c r="E3692" s="1">
        <f>IF(SUMPRODUCT(--ISNUMBER(SEARCH({"ECON_EARNINGSREPORT","ECON_STOCKMARKET"},C3692)))&gt;0,1,0)</f>
        <v>1</v>
      </c>
      <c r="F3692" s="1">
        <f>IF(SUMPRODUCT(--ISNUMBER(SEARCH({"ENV_"},C3692)))&gt;0,1,0)</f>
        <v>1</v>
      </c>
      <c r="G3692" s="1">
        <f>IF(SUMPRODUCT(--ISNUMBER(SEARCH({"DISCRIMINATION","HARASSMENT","HATE_SPEECH","GENDER_VIOLENCE"},C3692)))&gt;0,1,0)</f>
        <v>0</v>
      </c>
      <c r="H3692" s="1">
        <f>IF(SUMPRODUCT(--ISNUMBER(SEARCH({"LEGALIZE","LEGISLATION","TRIAL"},C3692)))&gt;0,1,0)</f>
        <v>0</v>
      </c>
      <c r="I3692" s="1">
        <f>IF(SUMPRODUCT(--ISNUMBER(SEARCH({"LEADER"},C3692)))&gt;0,1,0)</f>
        <v>0</v>
      </c>
      <c r="J3692" t="str">
        <f t="shared" si="228"/>
        <v>2015</v>
      </c>
      <c r="K3692" t="str">
        <f t="shared" si="229"/>
        <v>06</v>
      </c>
      <c r="L3692" t="str">
        <f t="shared" si="230"/>
        <v>11</v>
      </c>
      <c r="M3692" s="2">
        <f t="shared" si="231"/>
        <v>42166.520833333336</v>
      </c>
      <c r="N3692" s="1">
        <f>IF(SUMPRODUCT(--ISNUMBER(SEARCH({"nasdaq.com","bloomberg.com","wsj.com","seekingalpha.com","valuewalk.com","reuters.com","forbes.com","marketwatch.com","investopedia.com","businessinsider.com","analystratings.com"},B3692)))&gt;0,1,0)</f>
        <v>0</v>
      </c>
      <c r="O3692" t="s">
        <v>3935</v>
      </c>
    </row>
    <row r="3693" spans="1:15" x14ac:dyDescent="0.35">
      <c r="A3693">
        <v>1.9047619047619</v>
      </c>
      <c r="B3693" t="s">
        <v>1658</v>
      </c>
      <c r="C3693" t="s">
        <v>3332</v>
      </c>
      <c r="D3693">
        <v>20151012214500</v>
      </c>
      <c r="E3693" s="1">
        <f>IF(SUMPRODUCT(--ISNUMBER(SEARCH({"ECON_EARNINGSREPORT","ECON_STOCKMARKET"},C3693)))&gt;0,1,0)</f>
        <v>1</v>
      </c>
      <c r="F3693" s="1">
        <f>IF(SUMPRODUCT(--ISNUMBER(SEARCH({"ENV_"},C3693)))&gt;0,1,0)</f>
        <v>0</v>
      </c>
      <c r="G3693" s="1">
        <f>IF(SUMPRODUCT(--ISNUMBER(SEARCH({"DISCRIMINATION","HARASSMENT","HATE_SPEECH","GENDER_VIOLENCE"},C3693)))&gt;0,1,0)</f>
        <v>0</v>
      </c>
      <c r="H3693" s="1">
        <f>IF(SUMPRODUCT(--ISNUMBER(SEARCH({"LEGALIZE","LEGISLATION","TRIAL"},C3693)))&gt;0,1,0)</f>
        <v>0</v>
      </c>
      <c r="I3693" s="1">
        <f>IF(SUMPRODUCT(--ISNUMBER(SEARCH({"LEADER"},C3693)))&gt;0,1,0)</f>
        <v>0</v>
      </c>
      <c r="J3693" t="str">
        <f t="shared" si="228"/>
        <v>2015</v>
      </c>
      <c r="K3693" t="str">
        <f t="shared" si="229"/>
        <v>10</v>
      </c>
      <c r="L3693" t="str">
        <f t="shared" si="230"/>
        <v>12</v>
      </c>
      <c r="M3693" s="2">
        <f t="shared" si="231"/>
        <v>42289.90625</v>
      </c>
      <c r="N3693" s="1">
        <f>IF(SUMPRODUCT(--ISNUMBER(SEARCH({"nasdaq.com","bloomberg.com","wsj.com","seekingalpha.com","valuewalk.com","reuters.com","forbes.com","marketwatch.com","investopedia.com","businessinsider.com","analystratings.com"},B3693)))&gt;0,1,0)</f>
        <v>0</v>
      </c>
      <c r="O3693" t="s">
        <v>3935</v>
      </c>
    </row>
    <row r="3694" spans="1:15" x14ac:dyDescent="0.35">
      <c r="A3694">
        <v>0.100908173562059</v>
      </c>
      <c r="B3694" t="s">
        <v>1633</v>
      </c>
      <c r="C3694" t="s">
        <v>3333</v>
      </c>
      <c r="D3694">
        <v>20150513131500</v>
      </c>
      <c r="E3694" s="1">
        <f>IF(SUMPRODUCT(--ISNUMBER(SEARCH({"ECON_EARNINGSREPORT","ECON_STOCKMARKET"},C3694)))&gt;0,1,0)</f>
        <v>0</v>
      </c>
      <c r="F3694" s="1">
        <f>IF(SUMPRODUCT(--ISNUMBER(SEARCH({"ENV_"},C3694)))&gt;0,1,0)</f>
        <v>0</v>
      </c>
      <c r="G3694" s="1">
        <f>IF(SUMPRODUCT(--ISNUMBER(SEARCH({"DISCRIMINATION","HARASSMENT","HATE_SPEECH","GENDER_VIOLENCE"},C3694)))&gt;0,1,0)</f>
        <v>0</v>
      </c>
      <c r="H3694" s="1">
        <f>IF(SUMPRODUCT(--ISNUMBER(SEARCH({"LEGALIZE","LEGISLATION","TRIAL"},C3694)))&gt;0,1,0)</f>
        <v>0</v>
      </c>
      <c r="I3694" s="1">
        <f>IF(SUMPRODUCT(--ISNUMBER(SEARCH({"LEADER"},C3694)))&gt;0,1,0)</f>
        <v>1</v>
      </c>
      <c r="J3694" t="str">
        <f t="shared" si="228"/>
        <v>2015</v>
      </c>
      <c r="K3694" t="str">
        <f t="shared" si="229"/>
        <v>05</v>
      </c>
      <c r="L3694" t="str">
        <f t="shared" si="230"/>
        <v>13</v>
      </c>
      <c r="M3694" s="2">
        <f t="shared" si="231"/>
        <v>42137.552083333336</v>
      </c>
      <c r="N3694" s="1">
        <f>IF(SUMPRODUCT(--ISNUMBER(SEARCH({"nasdaq.com","bloomberg.com","wsj.com","seekingalpha.com","valuewalk.com","reuters.com","forbes.com","marketwatch.com","investopedia.com","businessinsider.com","analystratings.com"},B3694)))&gt;0,1,0)</f>
        <v>0</v>
      </c>
      <c r="O3694" t="s">
        <v>3935</v>
      </c>
    </row>
    <row r="3695" spans="1:15" x14ac:dyDescent="0.35">
      <c r="A3695">
        <v>0.90909090909090895</v>
      </c>
      <c r="B3695" t="s">
        <v>87</v>
      </c>
      <c r="C3695" t="s">
        <v>3334</v>
      </c>
      <c r="D3695">
        <v>20151222234500</v>
      </c>
      <c r="E3695" s="1">
        <f>IF(SUMPRODUCT(--ISNUMBER(SEARCH({"ECON_EARNINGSREPORT","ECON_STOCKMARKET"},C3695)))&gt;0,1,0)</f>
        <v>1</v>
      </c>
      <c r="F3695" s="1">
        <f>IF(SUMPRODUCT(--ISNUMBER(SEARCH({"ENV_"},C3695)))&gt;0,1,0)</f>
        <v>0</v>
      </c>
      <c r="G3695" s="1">
        <f>IF(SUMPRODUCT(--ISNUMBER(SEARCH({"DISCRIMINATION","HARASSMENT","HATE_SPEECH","GENDER_VIOLENCE"},C3695)))&gt;0,1,0)</f>
        <v>0</v>
      </c>
      <c r="H3695" s="1">
        <f>IF(SUMPRODUCT(--ISNUMBER(SEARCH({"LEGALIZE","LEGISLATION","TRIAL"},C3695)))&gt;0,1,0)</f>
        <v>0</v>
      </c>
      <c r="I3695" s="1">
        <f>IF(SUMPRODUCT(--ISNUMBER(SEARCH({"LEADER"},C3695)))&gt;0,1,0)</f>
        <v>0</v>
      </c>
      <c r="J3695" t="str">
        <f t="shared" si="228"/>
        <v>2015</v>
      </c>
      <c r="K3695" t="str">
        <f t="shared" si="229"/>
        <v>12</v>
      </c>
      <c r="L3695" t="str">
        <f t="shared" si="230"/>
        <v>22</v>
      </c>
      <c r="M3695" s="2">
        <f t="shared" si="231"/>
        <v>42360.989583333336</v>
      </c>
      <c r="N3695" s="1">
        <f>IF(SUMPRODUCT(--ISNUMBER(SEARCH({"nasdaq.com","bloomberg.com","wsj.com","seekingalpha.com","valuewalk.com","reuters.com","forbes.com","marketwatch.com","investopedia.com","businessinsider.com","analystratings.com"},B3695)))&gt;0,1,0)</f>
        <v>0</v>
      </c>
      <c r="O3695" t="s">
        <v>3935</v>
      </c>
    </row>
    <row r="3696" spans="1:15" x14ac:dyDescent="0.35">
      <c r="A3696">
        <v>-1.3888888888888899</v>
      </c>
      <c r="B3696" t="s">
        <v>10</v>
      </c>
      <c r="C3696" t="s">
        <v>3335</v>
      </c>
      <c r="D3696">
        <v>20150626224500</v>
      </c>
      <c r="E3696" s="1">
        <f>IF(SUMPRODUCT(--ISNUMBER(SEARCH({"ECON_EARNINGSREPORT","ECON_STOCKMARKET"},C3696)))&gt;0,1,0)</f>
        <v>1</v>
      </c>
      <c r="F3696" s="1">
        <f>IF(SUMPRODUCT(--ISNUMBER(SEARCH({"ENV_"},C3696)))&gt;0,1,0)</f>
        <v>0</v>
      </c>
      <c r="G3696" s="1">
        <f>IF(SUMPRODUCT(--ISNUMBER(SEARCH({"DISCRIMINATION","HARASSMENT","HATE_SPEECH","GENDER_VIOLENCE"},C3696)))&gt;0,1,0)</f>
        <v>0</v>
      </c>
      <c r="H3696" s="1">
        <f>IF(SUMPRODUCT(--ISNUMBER(SEARCH({"LEGALIZE","LEGISLATION","TRIAL"},C3696)))&gt;0,1,0)</f>
        <v>0</v>
      </c>
      <c r="I3696" s="1">
        <f>IF(SUMPRODUCT(--ISNUMBER(SEARCH({"LEADER"},C3696)))&gt;0,1,0)</f>
        <v>0</v>
      </c>
      <c r="J3696" t="str">
        <f t="shared" si="228"/>
        <v>2015</v>
      </c>
      <c r="K3696" t="str">
        <f t="shared" si="229"/>
        <v>06</v>
      </c>
      <c r="L3696" t="str">
        <f t="shared" si="230"/>
        <v>26</v>
      </c>
      <c r="M3696" s="2">
        <f t="shared" si="231"/>
        <v>42181.947916666664</v>
      </c>
      <c r="N3696" s="1">
        <f>IF(SUMPRODUCT(--ISNUMBER(SEARCH({"nasdaq.com","bloomberg.com","wsj.com","seekingalpha.com","valuewalk.com","reuters.com","forbes.com","marketwatch.com","investopedia.com","businessinsider.com","analystratings.com"},B3696)))&gt;0,1,0)</f>
        <v>1</v>
      </c>
      <c r="O3696" t="s">
        <v>3935</v>
      </c>
    </row>
    <row r="3697" spans="1:15" x14ac:dyDescent="0.35">
      <c r="A3697">
        <v>1.2145748987854299</v>
      </c>
      <c r="B3697" t="s">
        <v>1801</v>
      </c>
      <c r="C3697" t="s">
        <v>3336</v>
      </c>
      <c r="D3697">
        <v>20150330151500</v>
      </c>
      <c r="E3697" s="1">
        <f>IF(SUMPRODUCT(--ISNUMBER(SEARCH({"ECON_EARNINGSREPORT","ECON_STOCKMARKET"},C3697)))&gt;0,1,0)</f>
        <v>0</v>
      </c>
      <c r="F3697" s="1">
        <f>IF(SUMPRODUCT(--ISNUMBER(SEARCH({"ENV_"},C3697)))&gt;0,1,0)</f>
        <v>0</v>
      </c>
      <c r="G3697" s="1">
        <f>IF(SUMPRODUCT(--ISNUMBER(SEARCH({"DISCRIMINATION","HARASSMENT","HATE_SPEECH","GENDER_VIOLENCE"},C3697)))&gt;0,1,0)</f>
        <v>0</v>
      </c>
      <c r="H3697" s="1">
        <f>IF(SUMPRODUCT(--ISNUMBER(SEARCH({"LEGALIZE","LEGISLATION","TRIAL"},C3697)))&gt;0,1,0)</f>
        <v>0</v>
      </c>
      <c r="I3697" s="1">
        <f>IF(SUMPRODUCT(--ISNUMBER(SEARCH({"LEADER"},C3697)))&gt;0,1,0)</f>
        <v>0</v>
      </c>
      <c r="J3697" t="str">
        <f t="shared" si="228"/>
        <v>2015</v>
      </c>
      <c r="K3697" t="str">
        <f t="shared" si="229"/>
        <v>03</v>
      </c>
      <c r="L3697" t="str">
        <f t="shared" si="230"/>
        <v>30</v>
      </c>
      <c r="M3697" s="2">
        <f t="shared" si="231"/>
        <v>42093.635416666664</v>
      </c>
      <c r="N3697" s="1">
        <f>IF(SUMPRODUCT(--ISNUMBER(SEARCH({"nasdaq.com","bloomberg.com","wsj.com","seekingalpha.com","valuewalk.com","reuters.com","forbes.com","marketwatch.com","investopedia.com","businessinsider.com","analystratings.com"},B3697)))&gt;0,1,0)</f>
        <v>0</v>
      </c>
      <c r="O3697" t="s">
        <v>3935</v>
      </c>
    </row>
    <row r="3698" spans="1:15" x14ac:dyDescent="0.35">
      <c r="A3698">
        <v>1.9685039370078701</v>
      </c>
      <c r="B3698" t="s">
        <v>23</v>
      </c>
      <c r="C3698" t="s">
        <v>3337</v>
      </c>
      <c r="D3698">
        <v>20160412213000</v>
      </c>
      <c r="E3698" s="1">
        <f>IF(SUMPRODUCT(--ISNUMBER(SEARCH({"ECON_EARNINGSREPORT","ECON_STOCKMARKET"},C3698)))&gt;0,1,0)</f>
        <v>1</v>
      </c>
      <c r="F3698" s="1">
        <f>IF(SUMPRODUCT(--ISNUMBER(SEARCH({"ENV_"},C3698)))&gt;0,1,0)</f>
        <v>0</v>
      </c>
      <c r="G3698" s="1">
        <f>IF(SUMPRODUCT(--ISNUMBER(SEARCH({"DISCRIMINATION","HARASSMENT","HATE_SPEECH","GENDER_VIOLENCE"},C3698)))&gt;0,1,0)</f>
        <v>0</v>
      </c>
      <c r="H3698" s="1">
        <f>IF(SUMPRODUCT(--ISNUMBER(SEARCH({"LEGALIZE","LEGISLATION","TRIAL"},C3698)))&gt;0,1,0)</f>
        <v>0</v>
      </c>
      <c r="I3698" s="1">
        <f>IF(SUMPRODUCT(--ISNUMBER(SEARCH({"LEADER"},C3698)))&gt;0,1,0)</f>
        <v>0</v>
      </c>
      <c r="J3698" t="str">
        <f t="shared" si="228"/>
        <v>2016</v>
      </c>
      <c r="K3698" t="str">
        <f t="shared" si="229"/>
        <v>04</v>
      </c>
      <c r="L3698" t="str">
        <f t="shared" si="230"/>
        <v>12</v>
      </c>
      <c r="M3698" s="2">
        <f t="shared" si="231"/>
        <v>42472.895833333336</v>
      </c>
      <c r="N3698" s="1">
        <f>IF(SUMPRODUCT(--ISNUMBER(SEARCH({"nasdaq.com","bloomberg.com","wsj.com","seekingalpha.com","valuewalk.com","reuters.com","forbes.com","marketwatch.com","investopedia.com","businessinsider.com","analystratings.com"},B3698)))&gt;0,1,0)</f>
        <v>0</v>
      </c>
      <c r="O3698" t="s">
        <v>3935</v>
      </c>
    </row>
    <row r="3699" spans="1:15" x14ac:dyDescent="0.35">
      <c r="A3699">
        <v>-2.5078369905956102</v>
      </c>
      <c r="B3699" t="s">
        <v>90</v>
      </c>
      <c r="C3699" t="s">
        <v>3338</v>
      </c>
      <c r="D3699">
        <v>20150817173000</v>
      </c>
      <c r="E3699" s="1">
        <f>IF(SUMPRODUCT(--ISNUMBER(SEARCH({"ECON_EARNINGSREPORT","ECON_STOCKMARKET"},C3699)))&gt;0,1,0)</f>
        <v>1</v>
      </c>
      <c r="F3699" s="1">
        <f>IF(SUMPRODUCT(--ISNUMBER(SEARCH({"ENV_"},C3699)))&gt;0,1,0)</f>
        <v>0</v>
      </c>
      <c r="G3699" s="1">
        <f>IF(SUMPRODUCT(--ISNUMBER(SEARCH({"DISCRIMINATION","HARASSMENT","HATE_SPEECH","GENDER_VIOLENCE"},C3699)))&gt;0,1,0)</f>
        <v>0</v>
      </c>
      <c r="H3699" s="1">
        <f>IF(SUMPRODUCT(--ISNUMBER(SEARCH({"LEGALIZE","LEGISLATION","TRIAL"},C3699)))&gt;0,1,0)</f>
        <v>0</v>
      </c>
      <c r="I3699" s="1">
        <f>IF(SUMPRODUCT(--ISNUMBER(SEARCH({"LEADER"},C3699)))&gt;0,1,0)</f>
        <v>0</v>
      </c>
      <c r="J3699" t="str">
        <f t="shared" si="228"/>
        <v>2015</v>
      </c>
      <c r="K3699" t="str">
        <f t="shared" si="229"/>
        <v>08</v>
      </c>
      <c r="L3699" t="str">
        <f t="shared" si="230"/>
        <v>17</v>
      </c>
      <c r="M3699" s="2">
        <f t="shared" si="231"/>
        <v>42233.729166666664</v>
      </c>
      <c r="N3699" s="1">
        <f>IF(SUMPRODUCT(--ISNUMBER(SEARCH({"nasdaq.com","bloomberg.com","wsj.com","seekingalpha.com","valuewalk.com","reuters.com","forbes.com","marketwatch.com","investopedia.com","businessinsider.com","analystratings.com"},B3699)))&gt;0,1,0)</f>
        <v>0</v>
      </c>
      <c r="O3699" t="s">
        <v>3935</v>
      </c>
    </row>
    <row r="3700" spans="1:15" x14ac:dyDescent="0.35">
      <c r="A3700">
        <v>1.31578947368421</v>
      </c>
      <c r="B3700" t="s">
        <v>90</v>
      </c>
      <c r="C3700" t="s">
        <v>3099</v>
      </c>
      <c r="D3700">
        <v>20150401210000</v>
      </c>
      <c r="E3700" s="1">
        <f>IF(SUMPRODUCT(--ISNUMBER(SEARCH({"ECON_EARNINGSREPORT","ECON_STOCKMARKET"},C3700)))&gt;0,1,0)</f>
        <v>0</v>
      </c>
      <c r="F3700" s="1">
        <f>IF(SUMPRODUCT(--ISNUMBER(SEARCH({"ENV_"},C3700)))&gt;0,1,0)</f>
        <v>0</v>
      </c>
      <c r="G3700" s="1">
        <f>IF(SUMPRODUCT(--ISNUMBER(SEARCH({"DISCRIMINATION","HARASSMENT","HATE_SPEECH","GENDER_VIOLENCE"},C3700)))&gt;0,1,0)</f>
        <v>0</v>
      </c>
      <c r="H3700" s="1">
        <f>IF(SUMPRODUCT(--ISNUMBER(SEARCH({"LEGALIZE","LEGISLATION","TRIAL"},C3700)))&gt;0,1,0)</f>
        <v>0</v>
      </c>
      <c r="I3700" s="1">
        <f>IF(SUMPRODUCT(--ISNUMBER(SEARCH({"LEADER"},C3700)))&gt;0,1,0)</f>
        <v>0</v>
      </c>
      <c r="J3700" t="str">
        <f t="shared" si="228"/>
        <v>2015</v>
      </c>
      <c r="K3700" t="str">
        <f t="shared" si="229"/>
        <v>04</v>
      </c>
      <c r="L3700" t="str">
        <f t="shared" si="230"/>
        <v>01</v>
      </c>
      <c r="M3700" s="2">
        <f t="shared" si="231"/>
        <v>42095.875</v>
      </c>
      <c r="N3700" s="1">
        <f>IF(SUMPRODUCT(--ISNUMBER(SEARCH({"nasdaq.com","bloomberg.com","wsj.com","seekingalpha.com","valuewalk.com","reuters.com","forbes.com","marketwatch.com","investopedia.com","businessinsider.com","analystratings.com"},B3700)))&gt;0,1,0)</f>
        <v>0</v>
      </c>
      <c r="O3700" t="s">
        <v>3935</v>
      </c>
    </row>
    <row r="3701" spans="1:15" x14ac:dyDescent="0.35">
      <c r="A3701">
        <v>0.49504950495049499</v>
      </c>
      <c r="B3701" t="s">
        <v>1480</v>
      </c>
      <c r="C3701" t="s">
        <v>2747</v>
      </c>
      <c r="D3701">
        <v>20151023173000</v>
      </c>
      <c r="E3701" s="1">
        <f>IF(SUMPRODUCT(--ISNUMBER(SEARCH({"ECON_EARNINGSREPORT","ECON_STOCKMARKET"},C3701)))&gt;0,1,0)</f>
        <v>1</v>
      </c>
      <c r="F3701" s="1">
        <f>IF(SUMPRODUCT(--ISNUMBER(SEARCH({"ENV_"},C3701)))&gt;0,1,0)</f>
        <v>0</v>
      </c>
      <c r="G3701" s="1">
        <f>IF(SUMPRODUCT(--ISNUMBER(SEARCH({"DISCRIMINATION","HARASSMENT","HATE_SPEECH","GENDER_VIOLENCE"},C3701)))&gt;0,1,0)</f>
        <v>0</v>
      </c>
      <c r="H3701" s="1">
        <f>IF(SUMPRODUCT(--ISNUMBER(SEARCH({"LEGALIZE","LEGISLATION","TRIAL"},C3701)))&gt;0,1,0)</f>
        <v>0</v>
      </c>
      <c r="I3701" s="1">
        <f>IF(SUMPRODUCT(--ISNUMBER(SEARCH({"LEADER"},C3701)))&gt;0,1,0)</f>
        <v>0</v>
      </c>
      <c r="J3701" t="str">
        <f t="shared" si="228"/>
        <v>2015</v>
      </c>
      <c r="K3701" t="str">
        <f t="shared" si="229"/>
        <v>10</v>
      </c>
      <c r="L3701" t="str">
        <f t="shared" si="230"/>
        <v>23</v>
      </c>
      <c r="M3701" s="2">
        <f t="shared" si="231"/>
        <v>42300.729166666664</v>
      </c>
      <c r="N3701" s="1">
        <f>IF(SUMPRODUCT(--ISNUMBER(SEARCH({"nasdaq.com","bloomberg.com","wsj.com","seekingalpha.com","valuewalk.com","reuters.com","forbes.com","marketwatch.com","investopedia.com","businessinsider.com","analystratings.com"},B3701)))&gt;0,1,0)</f>
        <v>0</v>
      </c>
      <c r="O3701" t="s">
        <v>3935</v>
      </c>
    </row>
    <row r="3702" spans="1:15" x14ac:dyDescent="0.35">
      <c r="A3702">
        <v>0.76923076923076905</v>
      </c>
      <c r="B3702" t="s">
        <v>1538</v>
      </c>
      <c r="C3702" t="s">
        <v>3339</v>
      </c>
      <c r="D3702">
        <v>20150409143000</v>
      </c>
      <c r="E3702" s="1">
        <f>IF(SUMPRODUCT(--ISNUMBER(SEARCH({"ECON_EARNINGSREPORT","ECON_STOCKMARKET"},C3702)))&gt;0,1,0)</f>
        <v>1</v>
      </c>
      <c r="F3702" s="1">
        <f>IF(SUMPRODUCT(--ISNUMBER(SEARCH({"ENV_"},C3702)))&gt;0,1,0)</f>
        <v>0</v>
      </c>
      <c r="G3702" s="1">
        <f>IF(SUMPRODUCT(--ISNUMBER(SEARCH({"DISCRIMINATION","HARASSMENT","HATE_SPEECH","GENDER_VIOLENCE"},C3702)))&gt;0,1,0)</f>
        <v>0</v>
      </c>
      <c r="H3702" s="1">
        <f>IF(SUMPRODUCT(--ISNUMBER(SEARCH({"LEGALIZE","LEGISLATION","TRIAL"},C3702)))&gt;0,1,0)</f>
        <v>0</v>
      </c>
      <c r="I3702" s="1">
        <f>IF(SUMPRODUCT(--ISNUMBER(SEARCH({"LEADER"},C3702)))&gt;0,1,0)</f>
        <v>0</v>
      </c>
      <c r="J3702" t="str">
        <f t="shared" si="228"/>
        <v>2015</v>
      </c>
      <c r="K3702" t="str">
        <f t="shared" si="229"/>
        <v>04</v>
      </c>
      <c r="L3702" t="str">
        <f t="shared" si="230"/>
        <v>09</v>
      </c>
      <c r="M3702" s="2">
        <f t="shared" si="231"/>
        <v>42103.604166666664</v>
      </c>
      <c r="N3702" s="1">
        <f>IF(SUMPRODUCT(--ISNUMBER(SEARCH({"nasdaq.com","bloomberg.com","wsj.com","seekingalpha.com","valuewalk.com","reuters.com","forbes.com","marketwatch.com","investopedia.com","businessinsider.com","analystratings.com"},B3702)))&gt;0,1,0)</f>
        <v>0</v>
      </c>
      <c r="O3702" t="s">
        <v>3935</v>
      </c>
    </row>
    <row r="3703" spans="1:15" x14ac:dyDescent="0.35">
      <c r="A3703">
        <v>0.81199250468457196</v>
      </c>
      <c r="B3703" t="s">
        <v>107</v>
      </c>
      <c r="C3703" t="s">
        <v>3340</v>
      </c>
      <c r="D3703">
        <v>20150726003000</v>
      </c>
      <c r="E3703" s="1">
        <f>IF(SUMPRODUCT(--ISNUMBER(SEARCH({"ECON_EARNINGSREPORT","ECON_STOCKMARKET"},C3703)))&gt;0,1,0)</f>
        <v>0</v>
      </c>
      <c r="F3703" s="1">
        <f>IF(SUMPRODUCT(--ISNUMBER(SEARCH({"ENV_"},C3703)))&gt;0,1,0)</f>
        <v>0</v>
      </c>
      <c r="G3703" s="1">
        <f>IF(SUMPRODUCT(--ISNUMBER(SEARCH({"DISCRIMINATION","HARASSMENT","HATE_SPEECH","GENDER_VIOLENCE"},C3703)))&gt;0,1,0)</f>
        <v>0</v>
      </c>
      <c r="H3703" s="1">
        <f>IF(SUMPRODUCT(--ISNUMBER(SEARCH({"LEGALIZE","LEGISLATION","TRIAL"},C3703)))&gt;0,1,0)</f>
        <v>0</v>
      </c>
      <c r="I3703" s="1">
        <f>IF(SUMPRODUCT(--ISNUMBER(SEARCH({"LEADER"},C3703)))&gt;0,1,0)</f>
        <v>0</v>
      </c>
      <c r="J3703" t="str">
        <f t="shared" si="228"/>
        <v>2015</v>
      </c>
      <c r="K3703" t="str">
        <f t="shared" si="229"/>
        <v>07</v>
      </c>
      <c r="L3703" t="str">
        <f t="shared" si="230"/>
        <v>26</v>
      </c>
      <c r="M3703" s="2">
        <f t="shared" si="231"/>
        <v>42211.020833333336</v>
      </c>
      <c r="N3703" s="1">
        <f>IF(SUMPRODUCT(--ISNUMBER(SEARCH({"nasdaq.com","bloomberg.com","wsj.com","seekingalpha.com","valuewalk.com","reuters.com","forbes.com","marketwatch.com","investopedia.com","businessinsider.com","analystratings.com"},B3703)))&gt;0,1,0)</f>
        <v>1</v>
      </c>
      <c r="O3703" t="s">
        <v>3935</v>
      </c>
    </row>
    <row r="3704" spans="1:15" x14ac:dyDescent="0.35">
      <c r="A3704">
        <v>0.38986354775828502</v>
      </c>
      <c r="B3704" t="s">
        <v>124</v>
      </c>
      <c r="C3704" t="s">
        <v>3341</v>
      </c>
      <c r="D3704">
        <v>20151223014500</v>
      </c>
      <c r="E3704" s="1">
        <f>IF(SUMPRODUCT(--ISNUMBER(SEARCH({"ECON_EARNINGSREPORT","ECON_STOCKMARKET"},C3704)))&gt;0,1,0)</f>
        <v>1</v>
      </c>
      <c r="F3704" s="1">
        <f>IF(SUMPRODUCT(--ISNUMBER(SEARCH({"ENV_"},C3704)))&gt;0,1,0)</f>
        <v>0</v>
      </c>
      <c r="G3704" s="1">
        <f>IF(SUMPRODUCT(--ISNUMBER(SEARCH({"DISCRIMINATION","HARASSMENT","HATE_SPEECH","GENDER_VIOLENCE"},C3704)))&gt;0,1,0)</f>
        <v>0</v>
      </c>
      <c r="H3704" s="1">
        <f>IF(SUMPRODUCT(--ISNUMBER(SEARCH({"LEGALIZE","LEGISLATION","TRIAL"},C3704)))&gt;0,1,0)</f>
        <v>1</v>
      </c>
      <c r="I3704" s="1">
        <f>IF(SUMPRODUCT(--ISNUMBER(SEARCH({"LEADER"},C3704)))&gt;0,1,0)</f>
        <v>0</v>
      </c>
      <c r="J3704" t="str">
        <f t="shared" si="228"/>
        <v>2015</v>
      </c>
      <c r="K3704" t="str">
        <f t="shared" si="229"/>
        <v>12</v>
      </c>
      <c r="L3704" t="str">
        <f t="shared" si="230"/>
        <v>23</v>
      </c>
      <c r="M3704" s="2">
        <f t="shared" si="231"/>
        <v>42361.072916666664</v>
      </c>
      <c r="N3704" s="1">
        <f>IF(SUMPRODUCT(--ISNUMBER(SEARCH({"nasdaq.com","bloomberg.com","wsj.com","seekingalpha.com","valuewalk.com","reuters.com","forbes.com","marketwatch.com","investopedia.com","businessinsider.com","analystratings.com"},B3704)))&gt;0,1,0)</f>
        <v>0</v>
      </c>
      <c r="O3704" t="s">
        <v>3935</v>
      </c>
    </row>
    <row r="3705" spans="1:15" x14ac:dyDescent="0.35">
      <c r="A3705">
        <v>1.1467889908256901</v>
      </c>
      <c r="B3705" t="s">
        <v>1769</v>
      </c>
      <c r="C3705" t="s">
        <v>3342</v>
      </c>
      <c r="D3705">
        <v>20150716153000</v>
      </c>
      <c r="E3705" s="1">
        <f>IF(SUMPRODUCT(--ISNUMBER(SEARCH({"ECON_EARNINGSREPORT","ECON_STOCKMARKET"},C3705)))&gt;0,1,0)</f>
        <v>1</v>
      </c>
      <c r="F3705" s="1">
        <f>IF(SUMPRODUCT(--ISNUMBER(SEARCH({"ENV_"},C3705)))&gt;0,1,0)</f>
        <v>0</v>
      </c>
      <c r="G3705" s="1">
        <f>IF(SUMPRODUCT(--ISNUMBER(SEARCH({"DISCRIMINATION","HARASSMENT","HATE_SPEECH","GENDER_VIOLENCE"},C3705)))&gt;0,1,0)</f>
        <v>0</v>
      </c>
      <c r="H3705" s="1">
        <f>IF(SUMPRODUCT(--ISNUMBER(SEARCH({"LEGALIZE","LEGISLATION","TRIAL"},C3705)))&gt;0,1,0)</f>
        <v>1</v>
      </c>
      <c r="I3705" s="1">
        <f>IF(SUMPRODUCT(--ISNUMBER(SEARCH({"LEADER"},C3705)))&gt;0,1,0)</f>
        <v>0</v>
      </c>
      <c r="J3705" t="str">
        <f t="shared" si="228"/>
        <v>2015</v>
      </c>
      <c r="K3705" t="str">
        <f t="shared" si="229"/>
        <v>07</v>
      </c>
      <c r="L3705" t="str">
        <f t="shared" si="230"/>
        <v>16</v>
      </c>
      <c r="M3705" s="2">
        <f t="shared" si="231"/>
        <v>42201.645833333336</v>
      </c>
      <c r="N3705" s="1">
        <f>IF(SUMPRODUCT(--ISNUMBER(SEARCH({"nasdaq.com","bloomberg.com","wsj.com","seekingalpha.com","valuewalk.com","reuters.com","forbes.com","marketwatch.com","investopedia.com","businessinsider.com","analystratings.com"},B3705)))&gt;0,1,0)</f>
        <v>0</v>
      </c>
      <c r="O3705" t="s">
        <v>3935</v>
      </c>
    </row>
    <row r="3706" spans="1:15" x14ac:dyDescent="0.35">
      <c r="A3706">
        <v>1.7636684303351</v>
      </c>
      <c r="B3706" t="s">
        <v>8</v>
      </c>
      <c r="C3706" t="s">
        <v>3343</v>
      </c>
      <c r="D3706">
        <v>20160613121500</v>
      </c>
      <c r="E3706" s="1">
        <f>IF(SUMPRODUCT(--ISNUMBER(SEARCH({"ECON_EARNINGSREPORT","ECON_STOCKMARKET"},C3706)))&gt;0,1,0)</f>
        <v>1</v>
      </c>
      <c r="F3706" s="1">
        <f>IF(SUMPRODUCT(--ISNUMBER(SEARCH({"ENV_"},C3706)))&gt;0,1,0)</f>
        <v>0</v>
      </c>
      <c r="G3706" s="1">
        <f>IF(SUMPRODUCT(--ISNUMBER(SEARCH({"DISCRIMINATION","HARASSMENT","HATE_SPEECH","GENDER_VIOLENCE"},C3706)))&gt;0,1,0)</f>
        <v>0</v>
      </c>
      <c r="H3706" s="1">
        <f>IF(SUMPRODUCT(--ISNUMBER(SEARCH({"LEGALIZE","LEGISLATION","TRIAL"},C3706)))&gt;0,1,0)</f>
        <v>0</v>
      </c>
      <c r="I3706" s="1">
        <f>IF(SUMPRODUCT(--ISNUMBER(SEARCH({"LEADER"},C3706)))&gt;0,1,0)</f>
        <v>1</v>
      </c>
      <c r="J3706" t="str">
        <f t="shared" si="228"/>
        <v>2016</v>
      </c>
      <c r="K3706" t="str">
        <f t="shared" si="229"/>
        <v>06</v>
      </c>
      <c r="L3706" t="str">
        <f t="shared" si="230"/>
        <v>13</v>
      </c>
      <c r="M3706" s="2">
        <f t="shared" si="231"/>
        <v>42534.510416666664</v>
      </c>
      <c r="N3706" s="1">
        <f>IF(SUMPRODUCT(--ISNUMBER(SEARCH({"nasdaq.com","bloomberg.com","wsj.com","seekingalpha.com","valuewalk.com","reuters.com","forbes.com","marketwatch.com","investopedia.com","businessinsider.com","analystratings.com"},B3706)))&gt;0,1,0)</f>
        <v>0</v>
      </c>
      <c r="O3706" t="s">
        <v>3935</v>
      </c>
    </row>
    <row r="3707" spans="1:15" x14ac:dyDescent="0.35">
      <c r="A3707">
        <v>0.120772946859903</v>
      </c>
      <c r="B3707" t="s">
        <v>3344</v>
      </c>
      <c r="D3707">
        <v>20160512200000</v>
      </c>
      <c r="E3707" s="1">
        <f>IF(SUMPRODUCT(--ISNUMBER(SEARCH({"ECON_EARNINGSREPORT","ECON_STOCKMARKET"},C3707)))&gt;0,1,0)</f>
        <v>0</v>
      </c>
      <c r="F3707" s="1">
        <f>IF(SUMPRODUCT(--ISNUMBER(SEARCH({"ENV_"},C3707)))&gt;0,1,0)</f>
        <v>0</v>
      </c>
      <c r="G3707" s="1">
        <f>IF(SUMPRODUCT(--ISNUMBER(SEARCH({"DISCRIMINATION","HARASSMENT","HATE_SPEECH","GENDER_VIOLENCE"},C3707)))&gt;0,1,0)</f>
        <v>0</v>
      </c>
      <c r="H3707" s="1">
        <f>IF(SUMPRODUCT(--ISNUMBER(SEARCH({"LEGALIZE","LEGISLATION","TRIAL"},C3707)))&gt;0,1,0)</f>
        <v>0</v>
      </c>
      <c r="I3707" s="1">
        <f>IF(SUMPRODUCT(--ISNUMBER(SEARCH({"LEADER"},C3707)))&gt;0,1,0)</f>
        <v>0</v>
      </c>
      <c r="J3707" t="str">
        <f t="shared" si="228"/>
        <v>2016</v>
      </c>
      <c r="K3707" t="str">
        <f t="shared" si="229"/>
        <v>05</v>
      </c>
      <c r="L3707" t="str">
        <f t="shared" si="230"/>
        <v>12</v>
      </c>
      <c r="M3707" s="2">
        <f t="shared" si="231"/>
        <v>42502.833333333336</v>
      </c>
      <c r="N3707" s="1">
        <f>IF(SUMPRODUCT(--ISNUMBER(SEARCH({"nasdaq.com","bloomberg.com","wsj.com","seekingalpha.com","valuewalk.com","reuters.com","forbes.com","marketwatch.com","investopedia.com","businessinsider.com","analystratings.com"},B3707)))&gt;0,1,0)</f>
        <v>0</v>
      </c>
      <c r="O3707" t="s">
        <v>3935</v>
      </c>
    </row>
    <row r="3708" spans="1:15" x14ac:dyDescent="0.35">
      <c r="A3708">
        <v>-0.88105726872246704</v>
      </c>
      <c r="B3708" t="s">
        <v>1580</v>
      </c>
      <c r="C3708" t="s">
        <v>1568</v>
      </c>
      <c r="D3708">
        <v>20150714011500</v>
      </c>
      <c r="E3708" s="1">
        <f>IF(SUMPRODUCT(--ISNUMBER(SEARCH({"ECON_EARNINGSREPORT","ECON_STOCKMARKET"},C3708)))&gt;0,1,0)</f>
        <v>1</v>
      </c>
      <c r="F3708" s="1">
        <f>IF(SUMPRODUCT(--ISNUMBER(SEARCH({"ENV_"},C3708)))&gt;0,1,0)</f>
        <v>0</v>
      </c>
      <c r="G3708" s="1">
        <f>IF(SUMPRODUCT(--ISNUMBER(SEARCH({"DISCRIMINATION","HARASSMENT","HATE_SPEECH","GENDER_VIOLENCE"},C3708)))&gt;0,1,0)</f>
        <v>0</v>
      </c>
      <c r="H3708" s="1">
        <f>IF(SUMPRODUCT(--ISNUMBER(SEARCH({"LEGALIZE","LEGISLATION","TRIAL"},C3708)))&gt;0,1,0)</f>
        <v>0</v>
      </c>
      <c r="I3708" s="1">
        <f>IF(SUMPRODUCT(--ISNUMBER(SEARCH({"LEADER"},C3708)))&gt;0,1,0)</f>
        <v>1</v>
      </c>
      <c r="J3708" t="str">
        <f t="shared" si="228"/>
        <v>2015</v>
      </c>
      <c r="K3708" t="str">
        <f t="shared" si="229"/>
        <v>07</v>
      </c>
      <c r="L3708" t="str">
        <f t="shared" si="230"/>
        <v>14</v>
      </c>
      <c r="M3708" s="2">
        <f t="shared" si="231"/>
        <v>42199.052083333336</v>
      </c>
      <c r="N3708" s="1">
        <f>IF(SUMPRODUCT(--ISNUMBER(SEARCH({"nasdaq.com","bloomberg.com","wsj.com","seekingalpha.com","valuewalk.com","reuters.com","forbes.com","marketwatch.com","investopedia.com","businessinsider.com","analystratings.com"},B3708)))&gt;0,1,0)</f>
        <v>0</v>
      </c>
      <c r="O3708" t="s">
        <v>3935</v>
      </c>
    </row>
    <row r="3709" spans="1:15" x14ac:dyDescent="0.35">
      <c r="A3709">
        <v>-0.59880239520958101</v>
      </c>
      <c r="B3709" t="s">
        <v>1658</v>
      </c>
      <c r="C3709" t="s">
        <v>3345</v>
      </c>
      <c r="D3709">
        <v>20151006113000</v>
      </c>
      <c r="E3709" s="1">
        <f>IF(SUMPRODUCT(--ISNUMBER(SEARCH({"ECON_EARNINGSREPORT","ECON_STOCKMARKET"},C3709)))&gt;0,1,0)</f>
        <v>1</v>
      </c>
      <c r="F3709" s="1">
        <f>IF(SUMPRODUCT(--ISNUMBER(SEARCH({"ENV_"},C3709)))&gt;0,1,0)</f>
        <v>1</v>
      </c>
      <c r="G3709" s="1">
        <f>IF(SUMPRODUCT(--ISNUMBER(SEARCH({"DISCRIMINATION","HARASSMENT","HATE_SPEECH","GENDER_VIOLENCE"},C3709)))&gt;0,1,0)</f>
        <v>0</v>
      </c>
      <c r="H3709" s="1">
        <f>IF(SUMPRODUCT(--ISNUMBER(SEARCH({"LEGALIZE","LEGISLATION","TRIAL"},C3709)))&gt;0,1,0)</f>
        <v>0</v>
      </c>
      <c r="I3709" s="1">
        <f>IF(SUMPRODUCT(--ISNUMBER(SEARCH({"LEADER"},C3709)))&gt;0,1,0)</f>
        <v>0</v>
      </c>
      <c r="J3709" t="str">
        <f t="shared" si="228"/>
        <v>2015</v>
      </c>
      <c r="K3709" t="str">
        <f t="shared" si="229"/>
        <v>10</v>
      </c>
      <c r="L3709" t="str">
        <f t="shared" si="230"/>
        <v>06</v>
      </c>
      <c r="M3709" s="2">
        <f t="shared" si="231"/>
        <v>42283.479166666664</v>
      </c>
      <c r="N3709" s="1">
        <f>IF(SUMPRODUCT(--ISNUMBER(SEARCH({"nasdaq.com","bloomberg.com","wsj.com","seekingalpha.com","valuewalk.com","reuters.com","forbes.com","marketwatch.com","investopedia.com","businessinsider.com","analystratings.com"},B3709)))&gt;0,1,0)</f>
        <v>0</v>
      </c>
      <c r="O3709" t="s">
        <v>3935</v>
      </c>
    </row>
    <row r="3710" spans="1:15" x14ac:dyDescent="0.35">
      <c r="A3710">
        <v>0</v>
      </c>
      <c r="B3710" t="s">
        <v>1480</v>
      </c>
      <c r="C3710" t="s">
        <v>3257</v>
      </c>
      <c r="D3710">
        <v>20150904071500</v>
      </c>
      <c r="E3710" s="1">
        <f>IF(SUMPRODUCT(--ISNUMBER(SEARCH({"ECON_EARNINGSREPORT","ECON_STOCKMARKET"},C3710)))&gt;0,1,0)</f>
        <v>1</v>
      </c>
      <c r="F3710" s="1">
        <f>IF(SUMPRODUCT(--ISNUMBER(SEARCH({"ENV_"},C3710)))&gt;0,1,0)</f>
        <v>0</v>
      </c>
      <c r="G3710" s="1">
        <f>IF(SUMPRODUCT(--ISNUMBER(SEARCH({"DISCRIMINATION","HARASSMENT","HATE_SPEECH","GENDER_VIOLENCE"},C3710)))&gt;0,1,0)</f>
        <v>0</v>
      </c>
      <c r="H3710" s="1">
        <f>IF(SUMPRODUCT(--ISNUMBER(SEARCH({"LEGALIZE","LEGISLATION","TRIAL"},C3710)))&gt;0,1,0)</f>
        <v>0</v>
      </c>
      <c r="I3710" s="1">
        <f>IF(SUMPRODUCT(--ISNUMBER(SEARCH({"LEADER"},C3710)))&gt;0,1,0)</f>
        <v>0</v>
      </c>
      <c r="J3710" t="str">
        <f t="shared" si="228"/>
        <v>2015</v>
      </c>
      <c r="K3710" t="str">
        <f t="shared" si="229"/>
        <v>09</v>
      </c>
      <c r="L3710" t="str">
        <f t="shared" si="230"/>
        <v>04</v>
      </c>
      <c r="M3710" s="2">
        <f t="shared" si="231"/>
        <v>42251.302083333336</v>
      </c>
      <c r="N3710" s="1">
        <f>IF(SUMPRODUCT(--ISNUMBER(SEARCH({"nasdaq.com","bloomberg.com","wsj.com","seekingalpha.com","valuewalk.com","reuters.com","forbes.com","marketwatch.com","investopedia.com","businessinsider.com","analystratings.com"},B3710)))&gt;0,1,0)</f>
        <v>0</v>
      </c>
      <c r="O3710" t="s">
        <v>3935</v>
      </c>
    </row>
    <row r="3711" spans="1:15" x14ac:dyDescent="0.35">
      <c r="A3711">
        <v>-2.0442930153322001</v>
      </c>
      <c r="B3711" t="s">
        <v>107</v>
      </c>
      <c r="C3711" t="s">
        <v>3346</v>
      </c>
      <c r="D3711">
        <v>20160429203000</v>
      </c>
      <c r="E3711" s="1">
        <f>IF(SUMPRODUCT(--ISNUMBER(SEARCH({"ECON_EARNINGSREPORT","ECON_STOCKMARKET"},C3711)))&gt;0,1,0)</f>
        <v>1</v>
      </c>
      <c r="F3711" s="1">
        <f>IF(SUMPRODUCT(--ISNUMBER(SEARCH({"ENV_"},C3711)))&gt;0,1,0)</f>
        <v>0</v>
      </c>
      <c r="G3711" s="1">
        <f>IF(SUMPRODUCT(--ISNUMBER(SEARCH({"DISCRIMINATION","HARASSMENT","HATE_SPEECH","GENDER_VIOLENCE"},C3711)))&gt;0,1,0)</f>
        <v>0</v>
      </c>
      <c r="H3711" s="1">
        <f>IF(SUMPRODUCT(--ISNUMBER(SEARCH({"LEGALIZE","LEGISLATION","TRIAL"},C3711)))&gt;0,1,0)</f>
        <v>0</v>
      </c>
      <c r="I3711" s="1">
        <f>IF(SUMPRODUCT(--ISNUMBER(SEARCH({"LEADER"},C3711)))&gt;0,1,0)</f>
        <v>0</v>
      </c>
      <c r="J3711" t="str">
        <f t="shared" si="228"/>
        <v>2016</v>
      </c>
      <c r="K3711" t="str">
        <f t="shared" si="229"/>
        <v>04</v>
      </c>
      <c r="L3711" t="str">
        <f t="shared" si="230"/>
        <v>29</v>
      </c>
      <c r="M3711" s="2">
        <f t="shared" si="231"/>
        <v>42489.854166666664</v>
      </c>
      <c r="N3711" s="1">
        <f>IF(SUMPRODUCT(--ISNUMBER(SEARCH({"nasdaq.com","bloomberg.com","wsj.com","seekingalpha.com","valuewalk.com","reuters.com","forbes.com","marketwatch.com","investopedia.com","businessinsider.com","analystratings.com"},B3711)))&gt;0,1,0)</f>
        <v>1</v>
      </c>
      <c r="O3711" t="s">
        <v>3935</v>
      </c>
    </row>
    <row r="3712" spans="1:15" x14ac:dyDescent="0.35">
      <c r="A3712">
        <v>0.50377833753148604</v>
      </c>
      <c r="B3712" t="s">
        <v>1520</v>
      </c>
      <c r="D3712">
        <v>20160306091500</v>
      </c>
      <c r="E3712" s="1">
        <f>IF(SUMPRODUCT(--ISNUMBER(SEARCH({"ECON_EARNINGSREPORT","ECON_STOCKMARKET"},C3712)))&gt;0,1,0)</f>
        <v>0</v>
      </c>
      <c r="F3712" s="1">
        <f>IF(SUMPRODUCT(--ISNUMBER(SEARCH({"ENV_"},C3712)))&gt;0,1,0)</f>
        <v>0</v>
      </c>
      <c r="G3712" s="1">
        <f>IF(SUMPRODUCT(--ISNUMBER(SEARCH({"DISCRIMINATION","HARASSMENT","HATE_SPEECH","GENDER_VIOLENCE"},C3712)))&gt;0,1,0)</f>
        <v>0</v>
      </c>
      <c r="H3712" s="1">
        <f>IF(SUMPRODUCT(--ISNUMBER(SEARCH({"LEGALIZE","LEGISLATION","TRIAL"},C3712)))&gt;0,1,0)</f>
        <v>0</v>
      </c>
      <c r="I3712" s="1">
        <f>IF(SUMPRODUCT(--ISNUMBER(SEARCH({"LEADER"},C3712)))&gt;0,1,0)</f>
        <v>0</v>
      </c>
      <c r="J3712" t="str">
        <f t="shared" si="228"/>
        <v>2016</v>
      </c>
      <c r="K3712" t="str">
        <f t="shared" si="229"/>
        <v>03</v>
      </c>
      <c r="L3712" t="str">
        <f t="shared" si="230"/>
        <v>06</v>
      </c>
      <c r="M3712" s="2">
        <f t="shared" si="231"/>
        <v>42435.385416666664</v>
      </c>
      <c r="N3712" s="1">
        <f>IF(SUMPRODUCT(--ISNUMBER(SEARCH({"nasdaq.com","bloomberg.com","wsj.com","seekingalpha.com","valuewalk.com","reuters.com","forbes.com","marketwatch.com","investopedia.com","businessinsider.com","analystratings.com"},B3712)))&gt;0,1,0)</f>
        <v>0</v>
      </c>
      <c r="O3712" t="s">
        <v>3935</v>
      </c>
    </row>
    <row r="3713" spans="1:15" x14ac:dyDescent="0.35">
      <c r="A3713">
        <v>-1.86335403726708</v>
      </c>
      <c r="B3713" t="s">
        <v>98</v>
      </c>
      <c r="C3713" t="s">
        <v>3347</v>
      </c>
      <c r="D3713">
        <v>20160611131500</v>
      </c>
      <c r="E3713" s="1">
        <f>IF(SUMPRODUCT(--ISNUMBER(SEARCH({"ECON_EARNINGSREPORT","ECON_STOCKMARKET"},C3713)))&gt;0,1,0)</f>
        <v>1</v>
      </c>
      <c r="F3713" s="1">
        <f>IF(SUMPRODUCT(--ISNUMBER(SEARCH({"ENV_"},C3713)))&gt;0,1,0)</f>
        <v>0</v>
      </c>
      <c r="G3713" s="1">
        <f>IF(SUMPRODUCT(--ISNUMBER(SEARCH({"DISCRIMINATION","HARASSMENT","HATE_SPEECH","GENDER_VIOLENCE"},C3713)))&gt;0,1,0)</f>
        <v>0</v>
      </c>
      <c r="H3713" s="1">
        <f>IF(SUMPRODUCT(--ISNUMBER(SEARCH({"LEGALIZE","LEGISLATION","TRIAL"},C3713)))&gt;0,1,0)</f>
        <v>0</v>
      </c>
      <c r="I3713" s="1">
        <f>IF(SUMPRODUCT(--ISNUMBER(SEARCH({"LEADER"},C3713)))&gt;0,1,0)</f>
        <v>0</v>
      </c>
      <c r="J3713" t="str">
        <f t="shared" si="228"/>
        <v>2016</v>
      </c>
      <c r="K3713" t="str">
        <f t="shared" si="229"/>
        <v>06</v>
      </c>
      <c r="L3713" t="str">
        <f t="shared" si="230"/>
        <v>11</v>
      </c>
      <c r="M3713" s="2">
        <f t="shared" si="231"/>
        <v>42532.552083333336</v>
      </c>
      <c r="N3713" s="1">
        <f>IF(SUMPRODUCT(--ISNUMBER(SEARCH({"nasdaq.com","bloomberg.com","wsj.com","seekingalpha.com","valuewalk.com","reuters.com","forbes.com","marketwatch.com","investopedia.com","businessinsider.com","analystratings.com"},B3713)))&gt;0,1,0)</f>
        <v>0</v>
      </c>
      <c r="O3713" t="s">
        <v>3935</v>
      </c>
    </row>
    <row r="3714" spans="1:15" x14ac:dyDescent="0.35">
      <c r="A3714">
        <v>1.11386138613861</v>
      </c>
      <c r="B3714" t="s">
        <v>1554</v>
      </c>
      <c r="C3714" t="s">
        <v>3348</v>
      </c>
      <c r="D3714">
        <v>20151222144500</v>
      </c>
      <c r="E3714" s="1">
        <f>IF(SUMPRODUCT(--ISNUMBER(SEARCH({"ECON_EARNINGSREPORT","ECON_STOCKMARKET"},C3714)))&gt;0,1,0)</f>
        <v>1</v>
      </c>
      <c r="F3714" s="1">
        <f>IF(SUMPRODUCT(--ISNUMBER(SEARCH({"ENV_"},C3714)))&gt;0,1,0)</f>
        <v>0</v>
      </c>
      <c r="G3714" s="1">
        <f>IF(SUMPRODUCT(--ISNUMBER(SEARCH({"DISCRIMINATION","HARASSMENT","HATE_SPEECH","GENDER_VIOLENCE"},C3714)))&gt;0,1,0)</f>
        <v>0</v>
      </c>
      <c r="H3714" s="1">
        <f>IF(SUMPRODUCT(--ISNUMBER(SEARCH({"LEGALIZE","LEGISLATION","TRIAL"},C3714)))&gt;0,1,0)</f>
        <v>1</v>
      </c>
      <c r="I3714" s="1">
        <f>IF(SUMPRODUCT(--ISNUMBER(SEARCH({"LEADER"},C3714)))&gt;0,1,0)</f>
        <v>0</v>
      </c>
      <c r="J3714" t="str">
        <f t="shared" si="228"/>
        <v>2015</v>
      </c>
      <c r="K3714" t="str">
        <f t="shared" si="229"/>
        <v>12</v>
      </c>
      <c r="L3714" t="str">
        <f t="shared" si="230"/>
        <v>22</v>
      </c>
      <c r="M3714" s="2">
        <f t="shared" si="231"/>
        <v>42360.614583333336</v>
      </c>
      <c r="N3714" s="1">
        <f>IF(SUMPRODUCT(--ISNUMBER(SEARCH({"nasdaq.com","bloomberg.com","wsj.com","seekingalpha.com","valuewalk.com","reuters.com","forbes.com","marketwatch.com","investopedia.com","businessinsider.com","analystratings.com"},B3714)))&gt;0,1,0)</f>
        <v>0</v>
      </c>
      <c r="O3714" t="s">
        <v>3935</v>
      </c>
    </row>
    <row r="3715" spans="1:15" x14ac:dyDescent="0.35">
      <c r="A3715">
        <v>-1.8761726078799299</v>
      </c>
      <c r="B3715" t="s">
        <v>10</v>
      </c>
      <c r="C3715" t="s">
        <v>3349</v>
      </c>
      <c r="D3715">
        <v>20151005234500</v>
      </c>
      <c r="E3715" s="1">
        <f>IF(SUMPRODUCT(--ISNUMBER(SEARCH({"ECON_EARNINGSREPORT","ECON_STOCKMARKET"},C3715)))&gt;0,1,0)</f>
        <v>1</v>
      </c>
      <c r="F3715" s="1">
        <f>IF(SUMPRODUCT(--ISNUMBER(SEARCH({"ENV_"},C3715)))&gt;0,1,0)</f>
        <v>0</v>
      </c>
      <c r="G3715" s="1">
        <f>IF(SUMPRODUCT(--ISNUMBER(SEARCH({"DISCRIMINATION","HARASSMENT","HATE_SPEECH","GENDER_VIOLENCE"},C3715)))&gt;0,1,0)</f>
        <v>0</v>
      </c>
      <c r="H3715" s="1">
        <f>IF(SUMPRODUCT(--ISNUMBER(SEARCH({"LEGALIZE","LEGISLATION","TRIAL"},C3715)))&gt;0,1,0)</f>
        <v>0</v>
      </c>
      <c r="I3715" s="1">
        <f>IF(SUMPRODUCT(--ISNUMBER(SEARCH({"LEADER"},C3715)))&gt;0,1,0)</f>
        <v>0</v>
      </c>
      <c r="J3715" t="str">
        <f t="shared" ref="J3715:J3778" si="232">LEFT(D3715,4)</f>
        <v>2015</v>
      </c>
      <c r="K3715" t="str">
        <f t="shared" ref="K3715:K3778" si="233">MID(D3715,5,2)</f>
        <v>10</v>
      </c>
      <c r="L3715" t="str">
        <f t="shared" ref="L3715:L3778" si="234">MID(D3715,7,2)</f>
        <v>05</v>
      </c>
      <c r="M3715" s="2">
        <f t="shared" ref="M3715:M3778" si="235">DATE(LEFT(D3715,4),MID(D3715,5,2),MID(D3715,7,2))+TIME(MID(D3715,9,2),MID(D3715,11,2),RIGHT(D3715,2))</f>
        <v>42282.989583333336</v>
      </c>
      <c r="N3715" s="1">
        <f>IF(SUMPRODUCT(--ISNUMBER(SEARCH({"nasdaq.com","bloomberg.com","wsj.com","seekingalpha.com","valuewalk.com","reuters.com","forbes.com","marketwatch.com","investopedia.com","businessinsider.com","analystratings.com"},B3715)))&gt;0,1,0)</f>
        <v>1</v>
      </c>
      <c r="O3715" t="s">
        <v>3935</v>
      </c>
    </row>
    <row r="3716" spans="1:15" x14ac:dyDescent="0.35">
      <c r="A3716">
        <v>-0.75187969924812004</v>
      </c>
      <c r="B3716" t="s">
        <v>3350</v>
      </c>
      <c r="C3716" t="s">
        <v>3351</v>
      </c>
      <c r="D3716">
        <v>20160608130000</v>
      </c>
      <c r="E3716" s="1">
        <f>IF(SUMPRODUCT(--ISNUMBER(SEARCH({"ECON_EARNINGSREPORT","ECON_STOCKMARKET"},C3716)))&gt;0,1,0)</f>
        <v>1</v>
      </c>
      <c r="F3716" s="1">
        <f>IF(SUMPRODUCT(--ISNUMBER(SEARCH({"ENV_"},C3716)))&gt;0,1,0)</f>
        <v>0</v>
      </c>
      <c r="G3716" s="1">
        <f>IF(SUMPRODUCT(--ISNUMBER(SEARCH({"DISCRIMINATION","HARASSMENT","HATE_SPEECH","GENDER_VIOLENCE"},C3716)))&gt;0,1,0)</f>
        <v>0</v>
      </c>
      <c r="H3716" s="1">
        <f>IF(SUMPRODUCT(--ISNUMBER(SEARCH({"LEGALIZE","LEGISLATION","TRIAL"},C3716)))&gt;0,1,0)</f>
        <v>0</v>
      </c>
      <c r="I3716" s="1">
        <f>IF(SUMPRODUCT(--ISNUMBER(SEARCH({"LEADER"},C3716)))&gt;0,1,0)</f>
        <v>1</v>
      </c>
      <c r="J3716" t="str">
        <f t="shared" si="232"/>
        <v>2016</v>
      </c>
      <c r="K3716" t="str">
        <f t="shared" si="233"/>
        <v>06</v>
      </c>
      <c r="L3716" t="str">
        <f t="shared" si="234"/>
        <v>08</v>
      </c>
      <c r="M3716" s="2">
        <f t="shared" si="235"/>
        <v>42529.541666666664</v>
      </c>
      <c r="N3716" s="1">
        <f>IF(SUMPRODUCT(--ISNUMBER(SEARCH({"nasdaq.com","bloomberg.com","wsj.com","seekingalpha.com","valuewalk.com","reuters.com","forbes.com","marketwatch.com","investopedia.com","businessinsider.com","analystratings.com"},B3716)))&gt;0,1,0)</f>
        <v>0</v>
      </c>
      <c r="O3716" t="s">
        <v>3935</v>
      </c>
    </row>
    <row r="3717" spans="1:15" x14ac:dyDescent="0.35">
      <c r="A3717">
        <v>-0.76923076923076905</v>
      </c>
      <c r="B3717" t="s">
        <v>51</v>
      </c>
      <c r="D3717">
        <v>20151123184500</v>
      </c>
      <c r="E3717" s="1">
        <f>IF(SUMPRODUCT(--ISNUMBER(SEARCH({"ECON_EARNINGSREPORT","ECON_STOCKMARKET"},C3717)))&gt;0,1,0)</f>
        <v>0</v>
      </c>
      <c r="F3717" s="1">
        <f>IF(SUMPRODUCT(--ISNUMBER(SEARCH({"ENV_"},C3717)))&gt;0,1,0)</f>
        <v>0</v>
      </c>
      <c r="G3717" s="1">
        <f>IF(SUMPRODUCT(--ISNUMBER(SEARCH({"DISCRIMINATION","HARASSMENT","HATE_SPEECH","GENDER_VIOLENCE"},C3717)))&gt;0,1,0)</f>
        <v>0</v>
      </c>
      <c r="H3717" s="1">
        <f>IF(SUMPRODUCT(--ISNUMBER(SEARCH({"LEGALIZE","LEGISLATION","TRIAL"},C3717)))&gt;0,1,0)</f>
        <v>0</v>
      </c>
      <c r="I3717" s="1">
        <f>IF(SUMPRODUCT(--ISNUMBER(SEARCH({"LEADER"},C3717)))&gt;0,1,0)</f>
        <v>0</v>
      </c>
      <c r="J3717" t="str">
        <f t="shared" si="232"/>
        <v>2015</v>
      </c>
      <c r="K3717" t="str">
        <f t="shared" si="233"/>
        <v>11</v>
      </c>
      <c r="L3717" t="str">
        <f t="shared" si="234"/>
        <v>23</v>
      </c>
      <c r="M3717" s="2">
        <f t="shared" si="235"/>
        <v>42331.78125</v>
      </c>
      <c r="N3717" s="1">
        <f>IF(SUMPRODUCT(--ISNUMBER(SEARCH({"nasdaq.com","bloomberg.com","wsj.com","seekingalpha.com","valuewalk.com","reuters.com","forbes.com","marketwatch.com","investopedia.com","businessinsider.com","analystratings.com"},B3717)))&gt;0,1,0)</f>
        <v>0</v>
      </c>
      <c r="O3717" t="s">
        <v>3935</v>
      </c>
    </row>
    <row r="3718" spans="1:15" x14ac:dyDescent="0.35">
      <c r="A3718">
        <v>-0.82236842105263197</v>
      </c>
      <c r="B3718" t="s">
        <v>1658</v>
      </c>
      <c r="C3718" t="s">
        <v>3352</v>
      </c>
      <c r="D3718">
        <v>20150916214500</v>
      </c>
      <c r="E3718" s="1">
        <f>IF(SUMPRODUCT(--ISNUMBER(SEARCH({"ECON_EARNINGSREPORT","ECON_STOCKMARKET"},C3718)))&gt;0,1,0)</f>
        <v>1</v>
      </c>
      <c r="F3718" s="1">
        <f>IF(SUMPRODUCT(--ISNUMBER(SEARCH({"ENV_"},C3718)))&gt;0,1,0)</f>
        <v>1</v>
      </c>
      <c r="G3718" s="1">
        <f>IF(SUMPRODUCT(--ISNUMBER(SEARCH({"DISCRIMINATION","HARASSMENT","HATE_SPEECH","GENDER_VIOLENCE"},C3718)))&gt;0,1,0)</f>
        <v>0</v>
      </c>
      <c r="H3718" s="1">
        <f>IF(SUMPRODUCT(--ISNUMBER(SEARCH({"LEGALIZE","LEGISLATION","TRIAL"},C3718)))&gt;0,1,0)</f>
        <v>1</v>
      </c>
      <c r="I3718" s="1">
        <f>IF(SUMPRODUCT(--ISNUMBER(SEARCH({"LEADER"},C3718)))&gt;0,1,0)</f>
        <v>1</v>
      </c>
      <c r="J3718" t="str">
        <f t="shared" si="232"/>
        <v>2015</v>
      </c>
      <c r="K3718" t="str">
        <f t="shared" si="233"/>
        <v>09</v>
      </c>
      <c r="L3718" t="str">
        <f t="shared" si="234"/>
        <v>16</v>
      </c>
      <c r="M3718" s="2">
        <f t="shared" si="235"/>
        <v>42263.90625</v>
      </c>
      <c r="N3718" s="1">
        <f>IF(SUMPRODUCT(--ISNUMBER(SEARCH({"nasdaq.com","bloomberg.com","wsj.com","seekingalpha.com","valuewalk.com","reuters.com","forbes.com","marketwatch.com","investopedia.com","businessinsider.com","analystratings.com"},B3718)))&gt;0,1,0)</f>
        <v>0</v>
      </c>
      <c r="O3718" t="s">
        <v>3935</v>
      </c>
    </row>
    <row r="3719" spans="1:15" x14ac:dyDescent="0.35">
      <c r="A3719">
        <v>-1.6</v>
      </c>
      <c r="B3719" t="s">
        <v>330</v>
      </c>
      <c r="C3719" t="s">
        <v>1832</v>
      </c>
      <c r="D3719">
        <v>20150625214500</v>
      </c>
      <c r="E3719" s="1">
        <f>IF(SUMPRODUCT(--ISNUMBER(SEARCH({"ECON_EARNINGSREPORT","ECON_STOCKMARKET"},C3719)))&gt;0,1,0)</f>
        <v>0</v>
      </c>
      <c r="F3719" s="1">
        <f>IF(SUMPRODUCT(--ISNUMBER(SEARCH({"ENV_"},C3719)))&gt;0,1,0)</f>
        <v>0</v>
      </c>
      <c r="G3719" s="1">
        <f>IF(SUMPRODUCT(--ISNUMBER(SEARCH({"DISCRIMINATION","HARASSMENT","HATE_SPEECH","GENDER_VIOLENCE"},C3719)))&gt;0,1,0)</f>
        <v>0</v>
      </c>
      <c r="H3719" s="1">
        <f>IF(SUMPRODUCT(--ISNUMBER(SEARCH({"LEGALIZE","LEGISLATION","TRIAL"},C3719)))&gt;0,1,0)</f>
        <v>0</v>
      </c>
      <c r="I3719" s="1">
        <f>IF(SUMPRODUCT(--ISNUMBER(SEARCH({"LEADER"},C3719)))&gt;0,1,0)</f>
        <v>0</v>
      </c>
      <c r="J3719" t="str">
        <f t="shared" si="232"/>
        <v>2015</v>
      </c>
      <c r="K3719" t="str">
        <f t="shared" si="233"/>
        <v>06</v>
      </c>
      <c r="L3719" t="str">
        <f t="shared" si="234"/>
        <v>25</v>
      </c>
      <c r="M3719" s="2">
        <f t="shared" si="235"/>
        <v>42180.90625</v>
      </c>
      <c r="N3719" s="1">
        <f>IF(SUMPRODUCT(--ISNUMBER(SEARCH({"nasdaq.com","bloomberg.com","wsj.com","seekingalpha.com","valuewalk.com","reuters.com","forbes.com","marketwatch.com","investopedia.com","businessinsider.com","analystratings.com"},B3719)))&gt;0,1,0)</f>
        <v>0</v>
      </c>
      <c r="O3719" t="s">
        <v>3935</v>
      </c>
    </row>
    <row r="3720" spans="1:15" x14ac:dyDescent="0.35">
      <c r="A3720">
        <v>-2.0257826887661099</v>
      </c>
      <c r="B3720" t="s">
        <v>16</v>
      </c>
      <c r="D3720">
        <v>20150319180000</v>
      </c>
      <c r="E3720" s="1">
        <f>IF(SUMPRODUCT(--ISNUMBER(SEARCH({"ECON_EARNINGSREPORT","ECON_STOCKMARKET"},C3720)))&gt;0,1,0)</f>
        <v>0</v>
      </c>
      <c r="F3720" s="1">
        <f>IF(SUMPRODUCT(--ISNUMBER(SEARCH({"ENV_"},C3720)))&gt;0,1,0)</f>
        <v>0</v>
      </c>
      <c r="G3720" s="1">
        <f>IF(SUMPRODUCT(--ISNUMBER(SEARCH({"DISCRIMINATION","HARASSMENT","HATE_SPEECH","GENDER_VIOLENCE"},C3720)))&gt;0,1,0)</f>
        <v>0</v>
      </c>
      <c r="H3720" s="1">
        <f>IF(SUMPRODUCT(--ISNUMBER(SEARCH({"LEGALIZE","LEGISLATION","TRIAL"},C3720)))&gt;0,1,0)</f>
        <v>0</v>
      </c>
      <c r="I3720" s="1">
        <f>IF(SUMPRODUCT(--ISNUMBER(SEARCH({"LEADER"},C3720)))&gt;0,1,0)</f>
        <v>0</v>
      </c>
      <c r="J3720" t="str">
        <f t="shared" si="232"/>
        <v>2015</v>
      </c>
      <c r="K3720" t="str">
        <f t="shared" si="233"/>
        <v>03</v>
      </c>
      <c r="L3720" t="str">
        <f t="shared" si="234"/>
        <v>19</v>
      </c>
      <c r="M3720" s="2">
        <f t="shared" si="235"/>
        <v>42082.75</v>
      </c>
      <c r="N3720" s="1">
        <f>IF(SUMPRODUCT(--ISNUMBER(SEARCH({"nasdaq.com","bloomberg.com","wsj.com","seekingalpha.com","valuewalk.com","reuters.com","forbes.com","marketwatch.com","investopedia.com","businessinsider.com","analystratings.com"},B3720)))&gt;0,1,0)</f>
        <v>1</v>
      </c>
      <c r="O3720" t="s">
        <v>3935</v>
      </c>
    </row>
    <row r="3721" spans="1:15" x14ac:dyDescent="0.35">
      <c r="A3721">
        <v>-0.35842293906810002</v>
      </c>
      <c r="B3721" t="s">
        <v>90</v>
      </c>
      <c r="C3721" t="s">
        <v>3353</v>
      </c>
      <c r="D3721">
        <v>20150714194500</v>
      </c>
      <c r="E3721" s="1">
        <f>IF(SUMPRODUCT(--ISNUMBER(SEARCH({"ECON_EARNINGSREPORT","ECON_STOCKMARKET"},C3721)))&gt;0,1,0)</f>
        <v>1</v>
      </c>
      <c r="F3721" s="1">
        <f>IF(SUMPRODUCT(--ISNUMBER(SEARCH({"ENV_"},C3721)))&gt;0,1,0)</f>
        <v>1</v>
      </c>
      <c r="G3721" s="1">
        <f>IF(SUMPRODUCT(--ISNUMBER(SEARCH({"DISCRIMINATION","HARASSMENT","HATE_SPEECH","GENDER_VIOLENCE"},C3721)))&gt;0,1,0)</f>
        <v>0</v>
      </c>
      <c r="H3721" s="1">
        <f>IF(SUMPRODUCT(--ISNUMBER(SEARCH({"LEGALIZE","LEGISLATION","TRIAL"},C3721)))&gt;0,1,0)</f>
        <v>0</v>
      </c>
      <c r="I3721" s="1">
        <f>IF(SUMPRODUCT(--ISNUMBER(SEARCH({"LEADER"},C3721)))&gt;0,1,0)</f>
        <v>0</v>
      </c>
      <c r="J3721" t="str">
        <f t="shared" si="232"/>
        <v>2015</v>
      </c>
      <c r="K3721" t="str">
        <f t="shared" si="233"/>
        <v>07</v>
      </c>
      <c r="L3721" t="str">
        <f t="shared" si="234"/>
        <v>14</v>
      </c>
      <c r="M3721" s="2">
        <f t="shared" si="235"/>
        <v>42199.822916666664</v>
      </c>
      <c r="N3721" s="1">
        <f>IF(SUMPRODUCT(--ISNUMBER(SEARCH({"nasdaq.com","bloomberg.com","wsj.com","seekingalpha.com","valuewalk.com","reuters.com","forbes.com","marketwatch.com","investopedia.com","businessinsider.com","analystratings.com"},B3721)))&gt;0,1,0)</f>
        <v>0</v>
      </c>
      <c r="O3721" t="s">
        <v>3935</v>
      </c>
    </row>
    <row r="3722" spans="1:15" x14ac:dyDescent="0.35">
      <c r="A3722">
        <v>-0.303951367781155</v>
      </c>
      <c r="B3722" t="s">
        <v>192</v>
      </c>
      <c r="C3722" t="s">
        <v>3354</v>
      </c>
      <c r="D3722">
        <v>20151224181500</v>
      </c>
      <c r="E3722" s="1">
        <f>IF(SUMPRODUCT(--ISNUMBER(SEARCH({"ECON_EARNINGSREPORT","ECON_STOCKMARKET"},C3722)))&gt;0,1,0)</f>
        <v>1</v>
      </c>
      <c r="F3722" s="1">
        <f>IF(SUMPRODUCT(--ISNUMBER(SEARCH({"ENV_"},C3722)))&gt;0,1,0)</f>
        <v>0</v>
      </c>
      <c r="G3722" s="1">
        <f>IF(SUMPRODUCT(--ISNUMBER(SEARCH({"DISCRIMINATION","HARASSMENT","HATE_SPEECH","GENDER_VIOLENCE"},C3722)))&gt;0,1,0)</f>
        <v>0</v>
      </c>
      <c r="H3722" s="1">
        <f>IF(SUMPRODUCT(--ISNUMBER(SEARCH({"LEGALIZE","LEGISLATION","TRIAL"},C3722)))&gt;0,1,0)</f>
        <v>0</v>
      </c>
      <c r="I3722" s="1">
        <f>IF(SUMPRODUCT(--ISNUMBER(SEARCH({"LEADER"},C3722)))&gt;0,1,0)</f>
        <v>0</v>
      </c>
      <c r="J3722" t="str">
        <f t="shared" si="232"/>
        <v>2015</v>
      </c>
      <c r="K3722" t="str">
        <f t="shared" si="233"/>
        <v>12</v>
      </c>
      <c r="L3722" t="str">
        <f t="shared" si="234"/>
        <v>24</v>
      </c>
      <c r="M3722" s="2">
        <f t="shared" si="235"/>
        <v>42362.760416666664</v>
      </c>
      <c r="N3722" s="1">
        <f>IF(SUMPRODUCT(--ISNUMBER(SEARCH({"nasdaq.com","bloomberg.com","wsj.com","seekingalpha.com","valuewalk.com","reuters.com","forbes.com","marketwatch.com","investopedia.com","businessinsider.com","analystratings.com"},B3722)))&gt;0,1,0)</f>
        <v>0</v>
      </c>
      <c r="O3722" t="s">
        <v>3935</v>
      </c>
    </row>
    <row r="3723" spans="1:15" x14ac:dyDescent="0.35">
      <c r="A3723">
        <v>0.99337748344370802</v>
      </c>
      <c r="B3723" t="s">
        <v>51</v>
      </c>
      <c r="C3723" t="s">
        <v>3355</v>
      </c>
      <c r="D3723">
        <v>20150416143000</v>
      </c>
      <c r="E3723" s="1">
        <f>IF(SUMPRODUCT(--ISNUMBER(SEARCH({"ECON_EARNINGSREPORT","ECON_STOCKMARKET"},C3723)))&gt;0,1,0)</f>
        <v>1</v>
      </c>
      <c r="F3723" s="1">
        <f>IF(SUMPRODUCT(--ISNUMBER(SEARCH({"ENV_"},C3723)))&gt;0,1,0)</f>
        <v>0</v>
      </c>
      <c r="G3723" s="1">
        <f>IF(SUMPRODUCT(--ISNUMBER(SEARCH({"DISCRIMINATION","HARASSMENT","HATE_SPEECH","GENDER_VIOLENCE"},C3723)))&gt;0,1,0)</f>
        <v>0</v>
      </c>
      <c r="H3723" s="1">
        <f>IF(SUMPRODUCT(--ISNUMBER(SEARCH({"LEGALIZE","LEGISLATION","TRIAL"},C3723)))&gt;0,1,0)</f>
        <v>0</v>
      </c>
      <c r="I3723" s="1">
        <f>IF(SUMPRODUCT(--ISNUMBER(SEARCH({"LEADER"},C3723)))&gt;0,1,0)</f>
        <v>0</v>
      </c>
      <c r="J3723" t="str">
        <f t="shared" si="232"/>
        <v>2015</v>
      </c>
      <c r="K3723" t="str">
        <f t="shared" si="233"/>
        <v>04</v>
      </c>
      <c r="L3723" t="str">
        <f t="shared" si="234"/>
        <v>16</v>
      </c>
      <c r="M3723" s="2">
        <f t="shared" si="235"/>
        <v>42110.604166666664</v>
      </c>
      <c r="N3723" s="1">
        <f>IF(SUMPRODUCT(--ISNUMBER(SEARCH({"nasdaq.com","bloomberg.com","wsj.com","seekingalpha.com","valuewalk.com","reuters.com","forbes.com","marketwatch.com","investopedia.com","businessinsider.com","analystratings.com"},B3723)))&gt;0,1,0)</f>
        <v>0</v>
      </c>
      <c r="O3723" t="s">
        <v>3935</v>
      </c>
    </row>
    <row r="3724" spans="1:15" x14ac:dyDescent="0.35">
      <c r="A3724">
        <v>-1.29659643435981</v>
      </c>
      <c r="B3724" t="s">
        <v>85</v>
      </c>
      <c r="C3724" t="s">
        <v>3356</v>
      </c>
      <c r="D3724">
        <v>20150825164500</v>
      </c>
      <c r="E3724" s="1">
        <f>IF(SUMPRODUCT(--ISNUMBER(SEARCH({"ECON_EARNINGSREPORT","ECON_STOCKMARKET"},C3724)))&gt;0,1,0)</f>
        <v>1</v>
      </c>
      <c r="F3724" s="1">
        <f>IF(SUMPRODUCT(--ISNUMBER(SEARCH({"ENV_"},C3724)))&gt;0,1,0)</f>
        <v>0</v>
      </c>
      <c r="G3724" s="1">
        <f>IF(SUMPRODUCT(--ISNUMBER(SEARCH({"DISCRIMINATION","HARASSMENT","HATE_SPEECH","GENDER_VIOLENCE"},C3724)))&gt;0,1,0)</f>
        <v>0</v>
      </c>
      <c r="H3724" s="1">
        <f>IF(SUMPRODUCT(--ISNUMBER(SEARCH({"LEGALIZE","LEGISLATION","TRIAL"},C3724)))&gt;0,1,0)</f>
        <v>0</v>
      </c>
      <c r="I3724" s="1">
        <f>IF(SUMPRODUCT(--ISNUMBER(SEARCH({"LEADER"},C3724)))&gt;0,1,0)</f>
        <v>0</v>
      </c>
      <c r="J3724" t="str">
        <f t="shared" si="232"/>
        <v>2015</v>
      </c>
      <c r="K3724" t="str">
        <f t="shared" si="233"/>
        <v>08</v>
      </c>
      <c r="L3724" t="str">
        <f t="shared" si="234"/>
        <v>25</v>
      </c>
      <c r="M3724" s="2">
        <f t="shared" si="235"/>
        <v>42241.697916666664</v>
      </c>
      <c r="N3724" s="1">
        <f>IF(SUMPRODUCT(--ISNUMBER(SEARCH({"nasdaq.com","bloomberg.com","wsj.com","seekingalpha.com","valuewalk.com","reuters.com","forbes.com","marketwatch.com","investopedia.com","businessinsider.com","analystratings.com"},B3724)))&gt;0,1,0)</f>
        <v>0</v>
      </c>
      <c r="O3724" t="s">
        <v>3935</v>
      </c>
    </row>
    <row r="3725" spans="1:15" x14ac:dyDescent="0.35">
      <c r="A3725">
        <v>-1.27551020408163</v>
      </c>
      <c r="B3725" t="s">
        <v>1775</v>
      </c>
      <c r="C3725" t="s">
        <v>3357</v>
      </c>
      <c r="D3725">
        <v>20150714083000</v>
      </c>
      <c r="E3725" s="1">
        <f>IF(SUMPRODUCT(--ISNUMBER(SEARCH({"ECON_EARNINGSREPORT","ECON_STOCKMARKET"},C3725)))&gt;0,1,0)</f>
        <v>0</v>
      </c>
      <c r="F3725" s="1">
        <f>IF(SUMPRODUCT(--ISNUMBER(SEARCH({"ENV_"},C3725)))&gt;0,1,0)</f>
        <v>0</v>
      </c>
      <c r="G3725" s="1">
        <f>IF(SUMPRODUCT(--ISNUMBER(SEARCH({"DISCRIMINATION","HARASSMENT","HATE_SPEECH","GENDER_VIOLENCE"},C3725)))&gt;0,1,0)</f>
        <v>0</v>
      </c>
      <c r="H3725" s="1">
        <f>IF(SUMPRODUCT(--ISNUMBER(SEARCH({"LEGALIZE","LEGISLATION","TRIAL"},C3725)))&gt;0,1,0)</f>
        <v>0</v>
      </c>
      <c r="I3725" s="1">
        <f>IF(SUMPRODUCT(--ISNUMBER(SEARCH({"LEADER"},C3725)))&gt;0,1,0)</f>
        <v>1</v>
      </c>
      <c r="J3725" t="str">
        <f t="shared" si="232"/>
        <v>2015</v>
      </c>
      <c r="K3725" t="str">
        <f t="shared" si="233"/>
        <v>07</v>
      </c>
      <c r="L3725" t="str">
        <f t="shared" si="234"/>
        <v>14</v>
      </c>
      <c r="M3725" s="2">
        <f t="shared" si="235"/>
        <v>42199.354166666664</v>
      </c>
      <c r="N3725" s="1">
        <f>IF(SUMPRODUCT(--ISNUMBER(SEARCH({"nasdaq.com","bloomberg.com","wsj.com","seekingalpha.com","valuewalk.com","reuters.com","forbes.com","marketwatch.com","investopedia.com","businessinsider.com","analystratings.com"},B3725)))&gt;0,1,0)</f>
        <v>0</v>
      </c>
      <c r="O3725" t="s">
        <v>3935</v>
      </c>
    </row>
    <row r="3726" spans="1:15" x14ac:dyDescent="0.35">
      <c r="A3726">
        <v>0</v>
      </c>
      <c r="B3726" t="s">
        <v>124</v>
      </c>
      <c r="C3726" t="s">
        <v>3358</v>
      </c>
      <c r="D3726">
        <v>20150224190000</v>
      </c>
      <c r="E3726" s="1">
        <f>IF(SUMPRODUCT(--ISNUMBER(SEARCH({"ECON_EARNINGSREPORT","ECON_STOCKMARKET"},C3726)))&gt;0,1,0)</f>
        <v>1</v>
      </c>
      <c r="F3726" s="1">
        <f>IF(SUMPRODUCT(--ISNUMBER(SEARCH({"ENV_"},C3726)))&gt;0,1,0)</f>
        <v>0</v>
      </c>
      <c r="G3726" s="1">
        <f>IF(SUMPRODUCT(--ISNUMBER(SEARCH({"DISCRIMINATION","HARASSMENT","HATE_SPEECH","GENDER_VIOLENCE"},C3726)))&gt;0,1,0)</f>
        <v>0</v>
      </c>
      <c r="H3726" s="1">
        <f>IF(SUMPRODUCT(--ISNUMBER(SEARCH({"LEGALIZE","LEGISLATION","TRIAL"},C3726)))&gt;0,1,0)</f>
        <v>0</v>
      </c>
      <c r="I3726" s="1">
        <f>IF(SUMPRODUCT(--ISNUMBER(SEARCH({"LEADER"},C3726)))&gt;0,1,0)</f>
        <v>0</v>
      </c>
      <c r="J3726" t="str">
        <f t="shared" si="232"/>
        <v>2015</v>
      </c>
      <c r="K3726" t="str">
        <f t="shared" si="233"/>
        <v>02</v>
      </c>
      <c r="L3726" t="str">
        <f t="shared" si="234"/>
        <v>24</v>
      </c>
      <c r="M3726" s="2">
        <f t="shared" si="235"/>
        <v>42059.791666666664</v>
      </c>
      <c r="N3726" s="1">
        <f>IF(SUMPRODUCT(--ISNUMBER(SEARCH({"nasdaq.com","bloomberg.com","wsj.com","seekingalpha.com","valuewalk.com","reuters.com","forbes.com","marketwatch.com","investopedia.com","businessinsider.com","analystratings.com"},B3726)))&gt;0,1,0)</f>
        <v>0</v>
      </c>
      <c r="O3726" t="s">
        <v>3935</v>
      </c>
    </row>
    <row r="3727" spans="1:15" x14ac:dyDescent="0.35">
      <c r="A3727">
        <v>0.18832391713747601</v>
      </c>
      <c r="B3727" t="s">
        <v>23</v>
      </c>
      <c r="C3727" t="s">
        <v>3359</v>
      </c>
      <c r="D3727">
        <v>20150629224500</v>
      </c>
      <c r="E3727" s="1">
        <f>IF(SUMPRODUCT(--ISNUMBER(SEARCH({"ECON_EARNINGSREPORT","ECON_STOCKMARKET"},C3727)))&gt;0,1,0)</f>
        <v>1</v>
      </c>
      <c r="F3727" s="1">
        <f>IF(SUMPRODUCT(--ISNUMBER(SEARCH({"ENV_"},C3727)))&gt;0,1,0)</f>
        <v>0</v>
      </c>
      <c r="G3727" s="1">
        <f>IF(SUMPRODUCT(--ISNUMBER(SEARCH({"DISCRIMINATION","HARASSMENT","HATE_SPEECH","GENDER_VIOLENCE"},C3727)))&gt;0,1,0)</f>
        <v>0</v>
      </c>
      <c r="H3727" s="1">
        <f>IF(SUMPRODUCT(--ISNUMBER(SEARCH({"LEGALIZE","LEGISLATION","TRIAL"},C3727)))&gt;0,1,0)</f>
        <v>0</v>
      </c>
      <c r="I3727" s="1">
        <f>IF(SUMPRODUCT(--ISNUMBER(SEARCH({"LEADER"},C3727)))&gt;0,1,0)</f>
        <v>0</v>
      </c>
      <c r="J3727" t="str">
        <f t="shared" si="232"/>
        <v>2015</v>
      </c>
      <c r="K3727" t="str">
        <f t="shared" si="233"/>
        <v>06</v>
      </c>
      <c r="L3727" t="str">
        <f t="shared" si="234"/>
        <v>29</v>
      </c>
      <c r="M3727" s="2">
        <f t="shared" si="235"/>
        <v>42184.947916666664</v>
      </c>
      <c r="N3727" s="1">
        <f>IF(SUMPRODUCT(--ISNUMBER(SEARCH({"nasdaq.com","bloomberg.com","wsj.com","seekingalpha.com","valuewalk.com","reuters.com","forbes.com","marketwatch.com","investopedia.com","businessinsider.com","analystratings.com"},B3727)))&gt;0,1,0)</f>
        <v>0</v>
      </c>
      <c r="O3727" t="s">
        <v>3935</v>
      </c>
    </row>
    <row r="3728" spans="1:15" x14ac:dyDescent="0.35">
      <c r="A3728">
        <v>-0.28571428571428598</v>
      </c>
      <c r="B3728" t="s">
        <v>1920</v>
      </c>
      <c r="D3728">
        <v>20160303183000</v>
      </c>
      <c r="E3728" s="1">
        <f>IF(SUMPRODUCT(--ISNUMBER(SEARCH({"ECON_EARNINGSREPORT","ECON_STOCKMARKET"},C3728)))&gt;0,1,0)</f>
        <v>0</v>
      </c>
      <c r="F3728" s="1">
        <f>IF(SUMPRODUCT(--ISNUMBER(SEARCH({"ENV_"},C3728)))&gt;0,1,0)</f>
        <v>0</v>
      </c>
      <c r="G3728" s="1">
        <f>IF(SUMPRODUCT(--ISNUMBER(SEARCH({"DISCRIMINATION","HARASSMENT","HATE_SPEECH","GENDER_VIOLENCE"},C3728)))&gt;0,1,0)</f>
        <v>0</v>
      </c>
      <c r="H3728" s="1">
        <f>IF(SUMPRODUCT(--ISNUMBER(SEARCH({"LEGALIZE","LEGISLATION","TRIAL"},C3728)))&gt;0,1,0)</f>
        <v>0</v>
      </c>
      <c r="I3728" s="1">
        <f>IF(SUMPRODUCT(--ISNUMBER(SEARCH({"LEADER"},C3728)))&gt;0,1,0)</f>
        <v>0</v>
      </c>
      <c r="J3728" t="str">
        <f t="shared" si="232"/>
        <v>2016</v>
      </c>
      <c r="K3728" t="str">
        <f t="shared" si="233"/>
        <v>03</v>
      </c>
      <c r="L3728" t="str">
        <f t="shared" si="234"/>
        <v>03</v>
      </c>
      <c r="M3728" s="2">
        <f t="shared" si="235"/>
        <v>42432.770833333336</v>
      </c>
      <c r="N3728" s="1">
        <f>IF(SUMPRODUCT(--ISNUMBER(SEARCH({"nasdaq.com","bloomberg.com","wsj.com","seekingalpha.com","valuewalk.com","reuters.com","forbes.com","marketwatch.com","investopedia.com","businessinsider.com","analystratings.com"},B3728)))&gt;0,1,0)</f>
        <v>0</v>
      </c>
      <c r="O3728" t="s">
        <v>3935</v>
      </c>
    </row>
    <row r="3729" spans="1:15" x14ac:dyDescent="0.35">
      <c r="A3729">
        <v>-3.3582089552238799</v>
      </c>
      <c r="B3729" t="s">
        <v>21</v>
      </c>
      <c r="C3729" t="s">
        <v>3360</v>
      </c>
      <c r="D3729">
        <v>20150706221500</v>
      </c>
      <c r="E3729" s="1">
        <f>IF(SUMPRODUCT(--ISNUMBER(SEARCH({"ECON_EARNINGSREPORT","ECON_STOCKMARKET"},C3729)))&gt;0,1,0)</f>
        <v>1</v>
      </c>
      <c r="F3729" s="1">
        <f>IF(SUMPRODUCT(--ISNUMBER(SEARCH({"ENV_"},C3729)))&gt;0,1,0)</f>
        <v>0</v>
      </c>
      <c r="G3729" s="1">
        <f>IF(SUMPRODUCT(--ISNUMBER(SEARCH({"DISCRIMINATION","HARASSMENT","HATE_SPEECH","GENDER_VIOLENCE"},C3729)))&gt;0,1,0)</f>
        <v>0</v>
      </c>
      <c r="H3729" s="1">
        <f>IF(SUMPRODUCT(--ISNUMBER(SEARCH({"LEGALIZE","LEGISLATION","TRIAL"},C3729)))&gt;0,1,0)</f>
        <v>0</v>
      </c>
      <c r="I3729" s="1">
        <f>IF(SUMPRODUCT(--ISNUMBER(SEARCH({"LEADER"},C3729)))&gt;0,1,0)</f>
        <v>0</v>
      </c>
      <c r="J3729" t="str">
        <f t="shared" si="232"/>
        <v>2015</v>
      </c>
      <c r="K3729" t="str">
        <f t="shared" si="233"/>
        <v>07</v>
      </c>
      <c r="L3729" t="str">
        <f t="shared" si="234"/>
        <v>06</v>
      </c>
      <c r="M3729" s="2">
        <f t="shared" si="235"/>
        <v>42191.927083333336</v>
      </c>
      <c r="N3729" s="1">
        <f>IF(SUMPRODUCT(--ISNUMBER(SEARCH({"nasdaq.com","bloomberg.com","wsj.com","seekingalpha.com","valuewalk.com","reuters.com","forbes.com","marketwatch.com","investopedia.com","businessinsider.com","analystratings.com"},B3729)))&gt;0,1,0)</f>
        <v>0</v>
      </c>
      <c r="O3729" t="s">
        <v>3935</v>
      </c>
    </row>
    <row r="3730" spans="1:15" x14ac:dyDescent="0.35">
      <c r="A3730">
        <v>1.2626262626262601</v>
      </c>
      <c r="B3730" t="s">
        <v>151</v>
      </c>
      <c r="C3730" t="s">
        <v>2477</v>
      </c>
      <c r="D3730">
        <v>20160518124500</v>
      </c>
      <c r="E3730" s="1">
        <f>IF(SUMPRODUCT(--ISNUMBER(SEARCH({"ECON_EARNINGSREPORT","ECON_STOCKMARKET"},C3730)))&gt;0,1,0)</f>
        <v>1</v>
      </c>
      <c r="F3730" s="1">
        <f>IF(SUMPRODUCT(--ISNUMBER(SEARCH({"ENV_"},C3730)))&gt;0,1,0)</f>
        <v>0</v>
      </c>
      <c r="G3730" s="1">
        <f>IF(SUMPRODUCT(--ISNUMBER(SEARCH({"DISCRIMINATION","HARASSMENT","HATE_SPEECH","GENDER_VIOLENCE"},C3730)))&gt;0,1,0)</f>
        <v>0</v>
      </c>
      <c r="H3730" s="1">
        <f>IF(SUMPRODUCT(--ISNUMBER(SEARCH({"LEGALIZE","LEGISLATION","TRIAL"},C3730)))&gt;0,1,0)</f>
        <v>0</v>
      </c>
      <c r="I3730" s="1">
        <f>IF(SUMPRODUCT(--ISNUMBER(SEARCH({"LEADER"},C3730)))&gt;0,1,0)</f>
        <v>0</v>
      </c>
      <c r="J3730" t="str">
        <f t="shared" si="232"/>
        <v>2016</v>
      </c>
      <c r="K3730" t="str">
        <f t="shared" si="233"/>
        <v>05</v>
      </c>
      <c r="L3730" t="str">
        <f t="shared" si="234"/>
        <v>18</v>
      </c>
      <c r="M3730" s="2">
        <f t="shared" si="235"/>
        <v>42508.53125</v>
      </c>
      <c r="N3730" s="1">
        <f>IF(SUMPRODUCT(--ISNUMBER(SEARCH({"nasdaq.com","bloomberg.com","wsj.com","seekingalpha.com","valuewalk.com","reuters.com","forbes.com","marketwatch.com","investopedia.com","businessinsider.com","analystratings.com"},B3730)))&gt;0,1,0)</f>
        <v>1</v>
      </c>
      <c r="O3730" t="s">
        <v>3935</v>
      </c>
    </row>
    <row r="3731" spans="1:15" x14ac:dyDescent="0.35">
      <c r="A3731">
        <v>-1.0162601626016301</v>
      </c>
      <c r="B3731" t="s">
        <v>25</v>
      </c>
      <c r="C3731" t="s">
        <v>3361</v>
      </c>
      <c r="D3731">
        <v>20160608110000</v>
      </c>
      <c r="E3731" s="1">
        <f>IF(SUMPRODUCT(--ISNUMBER(SEARCH({"ECON_EARNINGSREPORT","ECON_STOCKMARKET"},C3731)))&gt;0,1,0)</f>
        <v>1</v>
      </c>
      <c r="F3731" s="1">
        <f>IF(SUMPRODUCT(--ISNUMBER(SEARCH({"ENV_"},C3731)))&gt;0,1,0)</f>
        <v>0</v>
      </c>
      <c r="G3731" s="1">
        <f>IF(SUMPRODUCT(--ISNUMBER(SEARCH({"DISCRIMINATION","HARASSMENT","HATE_SPEECH","GENDER_VIOLENCE"},C3731)))&gt;0,1,0)</f>
        <v>0</v>
      </c>
      <c r="H3731" s="1">
        <f>IF(SUMPRODUCT(--ISNUMBER(SEARCH({"LEGALIZE","LEGISLATION","TRIAL"},C3731)))&gt;0,1,0)</f>
        <v>0</v>
      </c>
      <c r="I3731" s="1">
        <f>IF(SUMPRODUCT(--ISNUMBER(SEARCH({"LEADER"},C3731)))&gt;0,1,0)</f>
        <v>1</v>
      </c>
      <c r="J3731" t="str">
        <f t="shared" si="232"/>
        <v>2016</v>
      </c>
      <c r="K3731" t="str">
        <f t="shared" si="233"/>
        <v>06</v>
      </c>
      <c r="L3731" t="str">
        <f t="shared" si="234"/>
        <v>08</v>
      </c>
      <c r="M3731" s="2">
        <f t="shared" si="235"/>
        <v>42529.458333333336</v>
      </c>
      <c r="N3731" s="1">
        <f>IF(SUMPRODUCT(--ISNUMBER(SEARCH({"nasdaq.com","bloomberg.com","wsj.com","seekingalpha.com","valuewalk.com","reuters.com","forbes.com","marketwatch.com","investopedia.com","businessinsider.com","analystratings.com"},B3731)))&gt;0,1,0)</f>
        <v>0</v>
      </c>
      <c r="O3731" t="s">
        <v>3935</v>
      </c>
    </row>
    <row r="3732" spans="1:15" x14ac:dyDescent="0.35">
      <c r="A3732">
        <v>0.83160083160083198</v>
      </c>
      <c r="B3732" t="s">
        <v>29</v>
      </c>
      <c r="C3732" t="s">
        <v>3362</v>
      </c>
      <c r="D3732">
        <v>20150819074500</v>
      </c>
      <c r="E3732" s="1">
        <f>IF(SUMPRODUCT(--ISNUMBER(SEARCH({"ECON_EARNINGSREPORT","ECON_STOCKMARKET"},C3732)))&gt;0,1,0)</f>
        <v>0</v>
      </c>
      <c r="F3732" s="1">
        <f>IF(SUMPRODUCT(--ISNUMBER(SEARCH({"ENV_"},C3732)))&gt;0,1,0)</f>
        <v>0</v>
      </c>
      <c r="G3732" s="1">
        <f>IF(SUMPRODUCT(--ISNUMBER(SEARCH({"DISCRIMINATION","HARASSMENT","HATE_SPEECH","GENDER_VIOLENCE"},C3732)))&gt;0,1,0)</f>
        <v>0</v>
      </c>
      <c r="H3732" s="1">
        <f>IF(SUMPRODUCT(--ISNUMBER(SEARCH({"LEGALIZE","LEGISLATION","TRIAL"},C3732)))&gt;0,1,0)</f>
        <v>0</v>
      </c>
      <c r="I3732" s="1">
        <f>IF(SUMPRODUCT(--ISNUMBER(SEARCH({"LEADER"},C3732)))&gt;0,1,0)</f>
        <v>0</v>
      </c>
      <c r="J3732" t="str">
        <f t="shared" si="232"/>
        <v>2015</v>
      </c>
      <c r="K3732" t="str">
        <f t="shared" si="233"/>
        <v>08</v>
      </c>
      <c r="L3732" t="str">
        <f t="shared" si="234"/>
        <v>19</v>
      </c>
      <c r="M3732" s="2">
        <f t="shared" si="235"/>
        <v>42235.322916666664</v>
      </c>
      <c r="N3732" s="1">
        <f>IF(SUMPRODUCT(--ISNUMBER(SEARCH({"nasdaq.com","bloomberg.com","wsj.com","seekingalpha.com","valuewalk.com","reuters.com","forbes.com","marketwatch.com","investopedia.com","businessinsider.com","analystratings.com"},B3732)))&gt;0,1,0)</f>
        <v>0</v>
      </c>
      <c r="O3732" t="s">
        <v>3935</v>
      </c>
    </row>
    <row r="3733" spans="1:15" x14ac:dyDescent="0.35">
      <c r="A3733">
        <v>0.55555555555555503</v>
      </c>
      <c r="B3733" t="s">
        <v>3363</v>
      </c>
      <c r="C3733" t="s">
        <v>1934</v>
      </c>
      <c r="D3733">
        <v>20150716231500</v>
      </c>
      <c r="E3733" s="1">
        <f>IF(SUMPRODUCT(--ISNUMBER(SEARCH({"ECON_EARNINGSREPORT","ECON_STOCKMARKET"},C3733)))&gt;0,1,0)</f>
        <v>0</v>
      </c>
      <c r="F3733" s="1">
        <f>IF(SUMPRODUCT(--ISNUMBER(SEARCH({"ENV_"},C3733)))&gt;0,1,0)</f>
        <v>0</v>
      </c>
      <c r="G3733" s="1">
        <f>IF(SUMPRODUCT(--ISNUMBER(SEARCH({"DISCRIMINATION","HARASSMENT","HATE_SPEECH","GENDER_VIOLENCE"},C3733)))&gt;0,1,0)</f>
        <v>0</v>
      </c>
      <c r="H3733" s="1">
        <f>IF(SUMPRODUCT(--ISNUMBER(SEARCH({"LEGALIZE","LEGISLATION","TRIAL"},C3733)))&gt;0,1,0)</f>
        <v>0</v>
      </c>
      <c r="I3733" s="1">
        <f>IF(SUMPRODUCT(--ISNUMBER(SEARCH({"LEADER"},C3733)))&gt;0,1,0)</f>
        <v>1</v>
      </c>
      <c r="J3733" t="str">
        <f t="shared" si="232"/>
        <v>2015</v>
      </c>
      <c r="K3733" t="str">
        <f t="shared" si="233"/>
        <v>07</v>
      </c>
      <c r="L3733" t="str">
        <f t="shared" si="234"/>
        <v>16</v>
      </c>
      <c r="M3733" s="2">
        <f t="shared" si="235"/>
        <v>42201.96875</v>
      </c>
      <c r="N3733" s="1">
        <f>IF(SUMPRODUCT(--ISNUMBER(SEARCH({"nasdaq.com","bloomberg.com","wsj.com","seekingalpha.com","valuewalk.com","reuters.com","forbes.com","marketwatch.com","investopedia.com","businessinsider.com","analystratings.com"},B3733)))&gt;0,1,0)</f>
        <v>0</v>
      </c>
      <c r="O3733" t="s">
        <v>3935</v>
      </c>
    </row>
    <row r="3734" spans="1:15" x14ac:dyDescent="0.35">
      <c r="A3734">
        <v>-2.1739130434782599</v>
      </c>
      <c r="B3734" t="s">
        <v>631</v>
      </c>
      <c r="C3734" t="s">
        <v>3364</v>
      </c>
      <c r="D3734">
        <v>20150903023000</v>
      </c>
      <c r="E3734" s="1">
        <f>IF(SUMPRODUCT(--ISNUMBER(SEARCH({"ECON_EARNINGSREPORT","ECON_STOCKMARKET"},C3734)))&gt;0,1,0)</f>
        <v>1</v>
      </c>
      <c r="F3734" s="1">
        <f>IF(SUMPRODUCT(--ISNUMBER(SEARCH({"ENV_"},C3734)))&gt;0,1,0)</f>
        <v>0</v>
      </c>
      <c r="G3734" s="1">
        <f>IF(SUMPRODUCT(--ISNUMBER(SEARCH({"DISCRIMINATION","HARASSMENT","HATE_SPEECH","GENDER_VIOLENCE"},C3734)))&gt;0,1,0)</f>
        <v>0</v>
      </c>
      <c r="H3734" s="1">
        <f>IF(SUMPRODUCT(--ISNUMBER(SEARCH({"LEGALIZE","LEGISLATION","TRIAL"},C3734)))&gt;0,1,0)</f>
        <v>0</v>
      </c>
      <c r="I3734" s="1">
        <f>IF(SUMPRODUCT(--ISNUMBER(SEARCH({"LEADER"},C3734)))&gt;0,1,0)</f>
        <v>0</v>
      </c>
      <c r="J3734" t="str">
        <f t="shared" si="232"/>
        <v>2015</v>
      </c>
      <c r="K3734" t="str">
        <f t="shared" si="233"/>
        <v>09</v>
      </c>
      <c r="L3734" t="str">
        <f t="shared" si="234"/>
        <v>03</v>
      </c>
      <c r="M3734" s="2">
        <f t="shared" si="235"/>
        <v>42250.104166666664</v>
      </c>
      <c r="N3734" s="1">
        <f>IF(SUMPRODUCT(--ISNUMBER(SEARCH({"nasdaq.com","bloomberg.com","wsj.com","seekingalpha.com","valuewalk.com","reuters.com","forbes.com","marketwatch.com","investopedia.com","businessinsider.com","analystratings.com"},B3734)))&gt;0,1,0)</f>
        <v>0</v>
      </c>
      <c r="O3734" t="s">
        <v>3935</v>
      </c>
    </row>
    <row r="3735" spans="1:15" x14ac:dyDescent="0.35">
      <c r="A3735">
        <v>-0.112233445566779</v>
      </c>
      <c r="B3735" t="s">
        <v>3297</v>
      </c>
      <c r="D3735">
        <v>20150729113000</v>
      </c>
      <c r="E3735" s="1">
        <f>IF(SUMPRODUCT(--ISNUMBER(SEARCH({"ECON_EARNINGSREPORT","ECON_STOCKMARKET"},C3735)))&gt;0,1,0)</f>
        <v>0</v>
      </c>
      <c r="F3735" s="1">
        <f>IF(SUMPRODUCT(--ISNUMBER(SEARCH({"ENV_"},C3735)))&gt;0,1,0)</f>
        <v>0</v>
      </c>
      <c r="G3735" s="1">
        <f>IF(SUMPRODUCT(--ISNUMBER(SEARCH({"DISCRIMINATION","HARASSMENT","HATE_SPEECH","GENDER_VIOLENCE"},C3735)))&gt;0,1,0)</f>
        <v>0</v>
      </c>
      <c r="H3735" s="1">
        <f>IF(SUMPRODUCT(--ISNUMBER(SEARCH({"LEGALIZE","LEGISLATION","TRIAL"},C3735)))&gt;0,1,0)</f>
        <v>0</v>
      </c>
      <c r="I3735" s="1">
        <f>IF(SUMPRODUCT(--ISNUMBER(SEARCH({"LEADER"},C3735)))&gt;0,1,0)</f>
        <v>0</v>
      </c>
      <c r="J3735" t="str">
        <f t="shared" si="232"/>
        <v>2015</v>
      </c>
      <c r="K3735" t="str">
        <f t="shared" si="233"/>
        <v>07</v>
      </c>
      <c r="L3735" t="str">
        <f t="shared" si="234"/>
        <v>29</v>
      </c>
      <c r="M3735" s="2">
        <f t="shared" si="235"/>
        <v>42214.479166666664</v>
      </c>
      <c r="N3735" s="1">
        <f>IF(SUMPRODUCT(--ISNUMBER(SEARCH({"nasdaq.com","bloomberg.com","wsj.com","seekingalpha.com","valuewalk.com","reuters.com","forbes.com","marketwatch.com","investopedia.com","businessinsider.com","analystratings.com"},B3735)))&gt;0,1,0)</f>
        <v>0</v>
      </c>
      <c r="O3735" t="s">
        <v>3935</v>
      </c>
    </row>
    <row r="3736" spans="1:15" x14ac:dyDescent="0.35">
      <c r="A3736">
        <v>0.70921985815602895</v>
      </c>
      <c r="B3736" t="s">
        <v>25</v>
      </c>
      <c r="C3736" t="s">
        <v>1943</v>
      </c>
      <c r="D3736">
        <v>20150401151500</v>
      </c>
      <c r="E3736" s="1">
        <f>IF(SUMPRODUCT(--ISNUMBER(SEARCH({"ECON_EARNINGSREPORT","ECON_STOCKMARKET"},C3736)))&gt;0,1,0)</f>
        <v>1</v>
      </c>
      <c r="F3736" s="1">
        <f>IF(SUMPRODUCT(--ISNUMBER(SEARCH({"ENV_"},C3736)))&gt;0,1,0)</f>
        <v>0</v>
      </c>
      <c r="G3736" s="1">
        <f>IF(SUMPRODUCT(--ISNUMBER(SEARCH({"DISCRIMINATION","HARASSMENT","HATE_SPEECH","GENDER_VIOLENCE"},C3736)))&gt;0,1,0)</f>
        <v>0</v>
      </c>
      <c r="H3736" s="1">
        <f>IF(SUMPRODUCT(--ISNUMBER(SEARCH({"LEGALIZE","LEGISLATION","TRIAL"},C3736)))&gt;0,1,0)</f>
        <v>0</v>
      </c>
      <c r="I3736" s="1">
        <f>IF(SUMPRODUCT(--ISNUMBER(SEARCH({"LEADER"},C3736)))&gt;0,1,0)</f>
        <v>0</v>
      </c>
      <c r="J3736" t="str">
        <f t="shared" si="232"/>
        <v>2015</v>
      </c>
      <c r="K3736" t="str">
        <f t="shared" si="233"/>
        <v>04</v>
      </c>
      <c r="L3736" t="str">
        <f t="shared" si="234"/>
        <v>01</v>
      </c>
      <c r="M3736" s="2">
        <f t="shared" si="235"/>
        <v>42095.635416666664</v>
      </c>
      <c r="N3736" s="1">
        <f>IF(SUMPRODUCT(--ISNUMBER(SEARCH({"nasdaq.com","bloomberg.com","wsj.com","seekingalpha.com","valuewalk.com","reuters.com","forbes.com","marketwatch.com","investopedia.com","businessinsider.com","analystratings.com"},B3736)))&gt;0,1,0)</f>
        <v>0</v>
      </c>
      <c r="O3736" t="s">
        <v>3935</v>
      </c>
    </row>
    <row r="3737" spans="1:15" x14ac:dyDescent="0.35">
      <c r="A3737">
        <v>2.3890784982935198</v>
      </c>
      <c r="B3737" t="s">
        <v>168</v>
      </c>
      <c r="C3737" t="s">
        <v>1564</v>
      </c>
      <c r="D3737">
        <v>20150708221500</v>
      </c>
      <c r="E3737" s="1">
        <f>IF(SUMPRODUCT(--ISNUMBER(SEARCH({"ECON_EARNINGSREPORT","ECON_STOCKMARKET"},C3737)))&gt;0,1,0)</f>
        <v>1</v>
      </c>
      <c r="F3737" s="1">
        <f>IF(SUMPRODUCT(--ISNUMBER(SEARCH({"ENV_"},C3737)))&gt;0,1,0)</f>
        <v>0</v>
      </c>
      <c r="G3737" s="1">
        <f>IF(SUMPRODUCT(--ISNUMBER(SEARCH({"DISCRIMINATION","HARASSMENT","HATE_SPEECH","GENDER_VIOLENCE"},C3737)))&gt;0,1,0)</f>
        <v>0</v>
      </c>
      <c r="H3737" s="1">
        <f>IF(SUMPRODUCT(--ISNUMBER(SEARCH({"LEGALIZE","LEGISLATION","TRIAL"},C3737)))&gt;0,1,0)</f>
        <v>0</v>
      </c>
      <c r="I3737" s="1">
        <f>IF(SUMPRODUCT(--ISNUMBER(SEARCH({"LEADER"},C3737)))&gt;0,1,0)</f>
        <v>1</v>
      </c>
      <c r="J3737" t="str">
        <f t="shared" si="232"/>
        <v>2015</v>
      </c>
      <c r="K3737" t="str">
        <f t="shared" si="233"/>
        <v>07</v>
      </c>
      <c r="L3737" t="str">
        <f t="shared" si="234"/>
        <v>08</v>
      </c>
      <c r="M3737" s="2">
        <f t="shared" si="235"/>
        <v>42193.927083333336</v>
      </c>
      <c r="N3737" s="1">
        <f>IF(SUMPRODUCT(--ISNUMBER(SEARCH({"nasdaq.com","bloomberg.com","wsj.com","seekingalpha.com","valuewalk.com","reuters.com","forbes.com","marketwatch.com","investopedia.com","businessinsider.com","analystratings.com"},B3737)))&gt;0,1,0)</f>
        <v>0</v>
      </c>
      <c r="O3737" t="s">
        <v>3935</v>
      </c>
    </row>
    <row r="3738" spans="1:15" x14ac:dyDescent="0.35">
      <c r="A3738">
        <v>-0.44843049327354301</v>
      </c>
      <c r="B3738" t="s">
        <v>25</v>
      </c>
      <c r="C3738" t="s">
        <v>3365</v>
      </c>
      <c r="D3738">
        <v>20150714161500</v>
      </c>
      <c r="E3738" s="1">
        <f>IF(SUMPRODUCT(--ISNUMBER(SEARCH({"ECON_EARNINGSREPORT","ECON_STOCKMARKET"},C3738)))&gt;0,1,0)</f>
        <v>1</v>
      </c>
      <c r="F3738" s="1">
        <f>IF(SUMPRODUCT(--ISNUMBER(SEARCH({"ENV_"},C3738)))&gt;0,1,0)</f>
        <v>0</v>
      </c>
      <c r="G3738" s="1">
        <f>IF(SUMPRODUCT(--ISNUMBER(SEARCH({"DISCRIMINATION","HARASSMENT","HATE_SPEECH","GENDER_VIOLENCE"},C3738)))&gt;0,1,0)</f>
        <v>0</v>
      </c>
      <c r="H3738" s="1">
        <f>IF(SUMPRODUCT(--ISNUMBER(SEARCH({"LEGALIZE","LEGISLATION","TRIAL"},C3738)))&gt;0,1,0)</f>
        <v>0</v>
      </c>
      <c r="I3738" s="1">
        <f>IF(SUMPRODUCT(--ISNUMBER(SEARCH({"LEADER"},C3738)))&gt;0,1,0)</f>
        <v>0</v>
      </c>
      <c r="J3738" t="str">
        <f t="shared" si="232"/>
        <v>2015</v>
      </c>
      <c r="K3738" t="str">
        <f t="shared" si="233"/>
        <v>07</v>
      </c>
      <c r="L3738" t="str">
        <f t="shared" si="234"/>
        <v>14</v>
      </c>
      <c r="M3738" s="2">
        <f t="shared" si="235"/>
        <v>42199.677083333336</v>
      </c>
      <c r="N3738" s="1">
        <f>IF(SUMPRODUCT(--ISNUMBER(SEARCH({"nasdaq.com","bloomberg.com","wsj.com","seekingalpha.com","valuewalk.com","reuters.com","forbes.com","marketwatch.com","investopedia.com","businessinsider.com","analystratings.com"},B3738)))&gt;0,1,0)</f>
        <v>0</v>
      </c>
      <c r="O3738" t="s">
        <v>3935</v>
      </c>
    </row>
    <row r="3739" spans="1:15" x14ac:dyDescent="0.35">
      <c r="A3739">
        <v>1.4569536423841101</v>
      </c>
      <c r="B3739" t="s">
        <v>3366</v>
      </c>
      <c r="C3739" t="s">
        <v>3367</v>
      </c>
      <c r="D3739">
        <v>20150729023000</v>
      </c>
      <c r="E3739" s="1">
        <f>IF(SUMPRODUCT(--ISNUMBER(SEARCH({"ECON_EARNINGSREPORT","ECON_STOCKMARKET"},C3739)))&gt;0,1,0)</f>
        <v>0</v>
      </c>
      <c r="F3739" s="1">
        <f>IF(SUMPRODUCT(--ISNUMBER(SEARCH({"ENV_"},C3739)))&gt;0,1,0)</f>
        <v>0</v>
      </c>
      <c r="G3739" s="1">
        <f>IF(SUMPRODUCT(--ISNUMBER(SEARCH({"DISCRIMINATION","HARASSMENT","HATE_SPEECH","GENDER_VIOLENCE"},C3739)))&gt;0,1,0)</f>
        <v>0</v>
      </c>
      <c r="H3739" s="1">
        <f>IF(SUMPRODUCT(--ISNUMBER(SEARCH({"LEGALIZE","LEGISLATION","TRIAL"},C3739)))&gt;0,1,0)</f>
        <v>1</v>
      </c>
      <c r="I3739" s="1">
        <f>IF(SUMPRODUCT(--ISNUMBER(SEARCH({"LEADER"},C3739)))&gt;0,1,0)</f>
        <v>1</v>
      </c>
      <c r="J3739" t="str">
        <f t="shared" si="232"/>
        <v>2015</v>
      </c>
      <c r="K3739" t="str">
        <f t="shared" si="233"/>
        <v>07</v>
      </c>
      <c r="L3739" t="str">
        <f t="shared" si="234"/>
        <v>29</v>
      </c>
      <c r="M3739" s="2">
        <f t="shared" si="235"/>
        <v>42214.104166666664</v>
      </c>
      <c r="N3739" s="1">
        <f>IF(SUMPRODUCT(--ISNUMBER(SEARCH({"nasdaq.com","bloomberg.com","wsj.com","seekingalpha.com","valuewalk.com","reuters.com","forbes.com","marketwatch.com","investopedia.com","businessinsider.com","analystratings.com"},B3739)))&gt;0,1,0)</f>
        <v>0</v>
      </c>
      <c r="O3739" t="s">
        <v>3935</v>
      </c>
    </row>
    <row r="3740" spans="1:15" x14ac:dyDescent="0.35">
      <c r="A3740">
        <v>-1.4492753623188399</v>
      </c>
      <c r="B3740" t="s">
        <v>139</v>
      </c>
      <c r="D3740">
        <v>20160322190000</v>
      </c>
      <c r="E3740" s="1">
        <f>IF(SUMPRODUCT(--ISNUMBER(SEARCH({"ECON_EARNINGSREPORT","ECON_STOCKMARKET"},C3740)))&gt;0,1,0)</f>
        <v>0</v>
      </c>
      <c r="F3740" s="1">
        <f>IF(SUMPRODUCT(--ISNUMBER(SEARCH({"ENV_"},C3740)))&gt;0,1,0)</f>
        <v>0</v>
      </c>
      <c r="G3740" s="1">
        <f>IF(SUMPRODUCT(--ISNUMBER(SEARCH({"DISCRIMINATION","HARASSMENT","HATE_SPEECH","GENDER_VIOLENCE"},C3740)))&gt;0,1,0)</f>
        <v>0</v>
      </c>
      <c r="H3740" s="1">
        <f>IF(SUMPRODUCT(--ISNUMBER(SEARCH({"LEGALIZE","LEGISLATION","TRIAL"},C3740)))&gt;0,1,0)</f>
        <v>0</v>
      </c>
      <c r="I3740" s="1">
        <f>IF(SUMPRODUCT(--ISNUMBER(SEARCH({"LEADER"},C3740)))&gt;0,1,0)</f>
        <v>0</v>
      </c>
      <c r="J3740" t="str">
        <f t="shared" si="232"/>
        <v>2016</v>
      </c>
      <c r="K3740" t="str">
        <f t="shared" si="233"/>
        <v>03</v>
      </c>
      <c r="L3740" t="str">
        <f t="shared" si="234"/>
        <v>22</v>
      </c>
      <c r="M3740" s="2">
        <f t="shared" si="235"/>
        <v>42451.791666666664</v>
      </c>
      <c r="N3740" s="1">
        <f>IF(SUMPRODUCT(--ISNUMBER(SEARCH({"nasdaq.com","bloomberg.com","wsj.com","seekingalpha.com","valuewalk.com","reuters.com","forbes.com","marketwatch.com","investopedia.com","businessinsider.com","analystratings.com"},B3740)))&gt;0,1,0)</f>
        <v>0</v>
      </c>
      <c r="O3740" t="s">
        <v>3935</v>
      </c>
    </row>
    <row r="3741" spans="1:15" x14ac:dyDescent="0.35">
      <c r="A3741">
        <v>-1.68539325842697</v>
      </c>
      <c r="B3741" t="s">
        <v>139</v>
      </c>
      <c r="C3741" t="s">
        <v>3368</v>
      </c>
      <c r="D3741">
        <v>20150710144500</v>
      </c>
      <c r="E3741" s="1">
        <f>IF(SUMPRODUCT(--ISNUMBER(SEARCH({"ECON_EARNINGSREPORT","ECON_STOCKMARKET"},C3741)))&gt;0,1,0)</f>
        <v>1</v>
      </c>
      <c r="F3741" s="1">
        <f>IF(SUMPRODUCT(--ISNUMBER(SEARCH({"ENV_"},C3741)))&gt;0,1,0)</f>
        <v>0</v>
      </c>
      <c r="G3741" s="1">
        <f>IF(SUMPRODUCT(--ISNUMBER(SEARCH({"DISCRIMINATION","HARASSMENT","HATE_SPEECH","GENDER_VIOLENCE"},C3741)))&gt;0,1,0)</f>
        <v>0</v>
      </c>
      <c r="H3741" s="1">
        <f>IF(SUMPRODUCT(--ISNUMBER(SEARCH({"LEGALIZE","LEGISLATION","TRIAL"},C3741)))&gt;0,1,0)</f>
        <v>0</v>
      </c>
      <c r="I3741" s="1">
        <f>IF(SUMPRODUCT(--ISNUMBER(SEARCH({"LEADER"},C3741)))&gt;0,1,0)</f>
        <v>0</v>
      </c>
      <c r="J3741" t="str">
        <f t="shared" si="232"/>
        <v>2015</v>
      </c>
      <c r="K3741" t="str">
        <f t="shared" si="233"/>
        <v>07</v>
      </c>
      <c r="L3741" t="str">
        <f t="shared" si="234"/>
        <v>10</v>
      </c>
      <c r="M3741" s="2">
        <f t="shared" si="235"/>
        <v>42195.614583333336</v>
      </c>
      <c r="N3741" s="1">
        <f>IF(SUMPRODUCT(--ISNUMBER(SEARCH({"nasdaq.com","bloomberg.com","wsj.com","seekingalpha.com","valuewalk.com","reuters.com","forbes.com","marketwatch.com","investopedia.com","businessinsider.com","analystratings.com"},B3741)))&gt;0,1,0)</f>
        <v>0</v>
      </c>
      <c r="O3741" t="s">
        <v>3935</v>
      </c>
    </row>
    <row r="3742" spans="1:15" x14ac:dyDescent="0.35">
      <c r="A3742">
        <v>-0.13661202185792301</v>
      </c>
      <c r="B3742" t="s">
        <v>96</v>
      </c>
      <c r="C3742" t="s">
        <v>2683</v>
      </c>
      <c r="D3742">
        <v>20151001070000</v>
      </c>
      <c r="E3742" s="1">
        <f>IF(SUMPRODUCT(--ISNUMBER(SEARCH({"ECON_EARNINGSREPORT","ECON_STOCKMARKET"},C3742)))&gt;0,1,0)</f>
        <v>1</v>
      </c>
      <c r="F3742" s="1">
        <f>IF(SUMPRODUCT(--ISNUMBER(SEARCH({"ENV_"},C3742)))&gt;0,1,0)</f>
        <v>0</v>
      </c>
      <c r="G3742" s="1">
        <f>IF(SUMPRODUCT(--ISNUMBER(SEARCH({"DISCRIMINATION","HARASSMENT","HATE_SPEECH","GENDER_VIOLENCE"},C3742)))&gt;0,1,0)</f>
        <v>0</v>
      </c>
      <c r="H3742" s="1">
        <f>IF(SUMPRODUCT(--ISNUMBER(SEARCH({"LEGALIZE","LEGISLATION","TRIAL"},C3742)))&gt;0,1,0)</f>
        <v>0</v>
      </c>
      <c r="I3742" s="1">
        <f>IF(SUMPRODUCT(--ISNUMBER(SEARCH({"LEADER"},C3742)))&gt;0,1,0)</f>
        <v>0</v>
      </c>
      <c r="J3742" t="str">
        <f t="shared" si="232"/>
        <v>2015</v>
      </c>
      <c r="K3742" t="str">
        <f t="shared" si="233"/>
        <v>10</v>
      </c>
      <c r="L3742" t="str">
        <f t="shared" si="234"/>
        <v>01</v>
      </c>
      <c r="M3742" s="2">
        <f t="shared" si="235"/>
        <v>42278.291666666664</v>
      </c>
      <c r="N3742" s="1">
        <f>IF(SUMPRODUCT(--ISNUMBER(SEARCH({"nasdaq.com","bloomberg.com","wsj.com","seekingalpha.com","valuewalk.com","reuters.com","forbes.com","marketwatch.com","investopedia.com","businessinsider.com","analystratings.com"},B3742)))&gt;0,1,0)</f>
        <v>0</v>
      </c>
      <c r="O3742" t="s">
        <v>3935</v>
      </c>
    </row>
    <row r="3743" spans="1:15" x14ac:dyDescent="0.35">
      <c r="A3743">
        <v>-2.6845637583892601</v>
      </c>
      <c r="B3743" t="s">
        <v>411</v>
      </c>
      <c r="C3743" t="s">
        <v>2137</v>
      </c>
      <c r="D3743">
        <v>20160330234500</v>
      </c>
      <c r="E3743" s="1">
        <f>IF(SUMPRODUCT(--ISNUMBER(SEARCH({"ECON_EARNINGSREPORT","ECON_STOCKMARKET"},C3743)))&gt;0,1,0)</f>
        <v>0</v>
      </c>
      <c r="F3743" s="1">
        <f>IF(SUMPRODUCT(--ISNUMBER(SEARCH({"ENV_"},C3743)))&gt;0,1,0)</f>
        <v>0</v>
      </c>
      <c r="G3743" s="1">
        <f>IF(SUMPRODUCT(--ISNUMBER(SEARCH({"DISCRIMINATION","HARASSMENT","HATE_SPEECH","GENDER_VIOLENCE"},C3743)))&gt;0,1,0)</f>
        <v>0</v>
      </c>
      <c r="H3743" s="1">
        <f>IF(SUMPRODUCT(--ISNUMBER(SEARCH({"LEGALIZE","LEGISLATION","TRIAL"},C3743)))&gt;0,1,0)</f>
        <v>0</v>
      </c>
      <c r="I3743" s="1">
        <f>IF(SUMPRODUCT(--ISNUMBER(SEARCH({"LEADER"},C3743)))&gt;0,1,0)</f>
        <v>0</v>
      </c>
      <c r="J3743" t="str">
        <f t="shared" si="232"/>
        <v>2016</v>
      </c>
      <c r="K3743" t="str">
        <f t="shared" si="233"/>
        <v>03</v>
      </c>
      <c r="L3743" t="str">
        <f t="shared" si="234"/>
        <v>30</v>
      </c>
      <c r="M3743" s="2">
        <f t="shared" si="235"/>
        <v>42459.989583333336</v>
      </c>
      <c r="N3743" s="1">
        <f>IF(SUMPRODUCT(--ISNUMBER(SEARCH({"nasdaq.com","bloomberg.com","wsj.com","seekingalpha.com","valuewalk.com","reuters.com","forbes.com","marketwatch.com","investopedia.com","businessinsider.com","analystratings.com"},B3743)))&gt;0,1,0)</f>
        <v>0</v>
      </c>
      <c r="O3743" t="s">
        <v>3935</v>
      </c>
    </row>
    <row r="3744" spans="1:15" x14ac:dyDescent="0.35">
      <c r="A3744">
        <v>-0.84317032040472195</v>
      </c>
      <c r="B3744" t="s">
        <v>3369</v>
      </c>
      <c r="C3744" t="s">
        <v>3370</v>
      </c>
      <c r="D3744">
        <v>20150806224500</v>
      </c>
      <c r="E3744" s="1">
        <f>IF(SUMPRODUCT(--ISNUMBER(SEARCH({"ECON_EARNINGSREPORT","ECON_STOCKMARKET"},C3744)))&gt;0,1,0)</f>
        <v>0</v>
      </c>
      <c r="F3744" s="1">
        <f>IF(SUMPRODUCT(--ISNUMBER(SEARCH({"ENV_"},C3744)))&gt;0,1,0)</f>
        <v>0</v>
      </c>
      <c r="G3744" s="1">
        <f>IF(SUMPRODUCT(--ISNUMBER(SEARCH({"DISCRIMINATION","HARASSMENT","HATE_SPEECH","GENDER_VIOLENCE"},C3744)))&gt;0,1,0)</f>
        <v>0</v>
      </c>
      <c r="H3744" s="1">
        <f>IF(SUMPRODUCT(--ISNUMBER(SEARCH({"LEGALIZE","LEGISLATION","TRIAL"},C3744)))&gt;0,1,0)</f>
        <v>0</v>
      </c>
      <c r="I3744" s="1">
        <f>IF(SUMPRODUCT(--ISNUMBER(SEARCH({"LEADER"},C3744)))&gt;0,1,0)</f>
        <v>1</v>
      </c>
      <c r="J3744" t="str">
        <f t="shared" si="232"/>
        <v>2015</v>
      </c>
      <c r="K3744" t="str">
        <f t="shared" si="233"/>
        <v>08</v>
      </c>
      <c r="L3744" t="str">
        <f t="shared" si="234"/>
        <v>06</v>
      </c>
      <c r="M3744" s="2">
        <f t="shared" si="235"/>
        <v>42222.947916666664</v>
      </c>
      <c r="N3744" s="1">
        <f>IF(SUMPRODUCT(--ISNUMBER(SEARCH({"nasdaq.com","bloomberg.com","wsj.com","seekingalpha.com","valuewalk.com","reuters.com","forbes.com","marketwatch.com","investopedia.com","businessinsider.com","analystratings.com"},B3744)))&gt;0,1,0)</f>
        <v>0</v>
      </c>
      <c r="O3744" t="s">
        <v>3935</v>
      </c>
    </row>
    <row r="3745" spans="1:15" x14ac:dyDescent="0.35">
      <c r="A3745">
        <v>0.68181818181818199</v>
      </c>
      <c r="B3745" t="s">
        <v>3371</v>
      </c>
      <c r="C3745" t="s">
        <v>3372</v>
      </c>
      <c r="D3745">
        <v>20150715034500</v>
      </c>
      <c r="E3745" s="1">
        <f>IF(SUMPRODUCT(--ISNUMBER(SEARCH({"ECON_EARNINGSREPORT","ECON_STOCKMARKET"},C3745)))&gt;0,1,0)</f>
        <v>1</v>
      </c>
      <c r="F3745" s="1">
        <f>IF(SUMPRODUCT(--ISNUMBER(SEARCH({"ENV_"},C3745)))&gt;0,1,0)</f>
        <v>0</v>
      </c>
      <c r="G3745" s="1">
        <f>IF(SUMPRODUCT(--ISNUMBER(SEARCH({"DISCRIMINATION","HARASSMENT","HATE_SPEECH","GENDER_VIOLENCE"},C3745)))&gt;0,1,0)</f>
        <v>0</v>
      </c>
      <c r="H3745" s="1">
        <f>IF(SUMPRODUCT(--ISNUMBER(SEARCH({"LEGALIZE","LEGISLATION","TRIAL"},C3745)))&gt;0,1,0)</f>
        <v>0</v>
      </c>
      <c r="I3745" s="1">
        <f>IF(SUMPRODUCT(--ISNUMBER(SEARCH({"LEADER"},C3745)))&gt;0,1,0)</f>
        <v>0</v>
      </c>
      <c r="J3745" t="str">
        <f t="shared" si="232"/>
        <v>2015</v>
      </c>
      <c r="K3745" t="str">
        <f t="shared" si="233"/>
        <v>07</v>
      </c>
      <c r="L3745" t="str">
        <f t="shared" si="234"/>
        <v>15</v>
      </c>
      <c r="M3745" s="2">
        <f t="shared" si="235"/>
        <v>42200.15625</v>
      </c>
      <c r="N3745" s="1">
        <f>IF(SUMPRODUCT(--ISNUMBER(SEARCH({"nasdaq.com","bloomberg.com","wsj.com","seekingalpha.com","valuewalk.com","reuters.com","forbes.com","marketwatch.com","investopedia.com","businessinsider.com","analystratings.com"},B3745)))&gt;0,1,0)</f>
        <v>0</v>
      </c>
      <c r="O3745" t="s">
        <v>3935</v>
      </c>
    </row>
    <row r="3746" spans="1:15" x14ac:dyDescent="0.35">
      <c r="A3746">
        <v>-1.03626943005181</v>
      </c>
      <c r="B3746" t="s">
        <v>87</v>
      </c>
      <c r="C3746" t="s">
        <v>2185</v>
      </c>
      <c r="D3746">
        <v>20160330204500</v>
      </c>
      <c r="E3746" s="1">
        <f>IF(SUMPRODUCT(--ISNUMBER(SEARCH({"ECON_EARNINGSREPORT","ECON_STOCKMARKET"},C3746)))&gt;0,1,0)</f>
        <v>1</v>
      </c>
      <c r="F3746" s="1">
        <f>IF(SUMPRODUCT(--ISNUMBER(SEARCH({"ENV_"},C3746)))&gt;0,1,0)</f>
        <v>0</v>
      </c>
      <c r="G3746" s="1">
        <f>IF(SUMPRODUCT(--ISNUMBER(SEARCH({"DISCRIMINATION","HARASSMENT","HATE_SPEECH","GENDER_VIOLENCE"},C3746)))&gt;0,1,0)</f>
        <v>0</v>
      </c>
      <c r="H3746" s="1">
        <f>IF(SUMPRODUCT(--ISNUMBER(SEARCH({"LEGALIZE","LEGISLATION","TRIAL"},C3746)))&gt;0,1,0)</f>
        <v>0</v>
      </c>
      <c r="I3746" s="1">
        <f>IF(SUMPRODUCT(--ISNUMBER(SEARCH({"LEADER"},C3746)))&gt;0,1,0)</f>
        <v>0</v>
      </c>
      <c r="J3746" t="str">
        <f t="shared" si="232"/>
        <v>2016</v>
      </c>
      <c r="K3746" t="str">
        <f t="shared" si="233"/>
        <v>03</v>
      </c>
      <c r="L3746" t="str">
        <f t="shared" si="234"/>
        <v>30</v>
      </c>
      <c r="M3746" s="2">
        <f t="shared" si="235"/>
        <v>42459.864583333336</v>
      </c>
      <c r="N3746" s="1">
        <f>IF(SUMPRODUCT(--ISNUMBER(SEARCH({"nasdaq.com","bloomberg.com","wsj.com","seekingalpha.com","valuewalk.com","reuters.com","forbes.com","marketwatch.com","investopedia.com","businessinsider.com","analystratings.com"},B3746)))&gt;0,1,0)</f>
        <v>0</v>
      </c>
      <c r="O3746" t="s">
        <v>3935</v>
      </c>
    </row>
    <row r="3747" spans="1:15" x14ac:dyDescent="0.35">
      <c r="A3747">
        <v>0.74074074074074103</v>
      </c>
      <c r="B3747" t="s">
        <v>1769</v>
      </c>
      <c r="C3747" t="s">
        <v>1770</v>
      </c>
      <c r="D3747">
        <v>20151122130000</v>
      </c>
      <c r="E3747" s="1">
        <f>IF(SUMPRODUCT(--ISNUMBER(SEARCH({"ECON_EARNINGSREPORT","ECON_STOCKMARKET"},C3747)))&gt;0,1,0)</f>
        <v>1</v>
      </c>
      <c r="F3747" s="1">
        <f>IF(SUMPRODUCT(--ISNUMBER(SEARCH({"ENV_"},C3747)))&gt;0,1,0)</f>
        <v>0</v>
      </c>
      <c r="G3747" s="1">
        <f>IF(SUMPRODUCT(--ISNUMBER(SEARCH({"DISCRIMINATION","HARASSMENT","HATE_SPEECH","GENDER_VIOLENCE"},C3747)))&gt;0,1,0)</f>
        <v>0</v>
      </c>
      <c r="H3747" s="1">
        <f>IF(SUMPRODUCT(--ISNUMBER(SEARCH({"LEGALIZE","LEGISLATION","TRIAL"},C3747)))&gt;0,1,0)</f>
        <v>0</v>
      </c>
      <c r="I3747" s="1">
        <f>IF(SUMPRODUCT(--ISNUMBER(SEARCH({"LEADER"},C3747)))&gt;0,1,0)</f>
        <v>0</v>
      </c>
      <c r="J3747" t="str">
        <f t="shared" si="232"/>
        <v>2015</v>
      </c>
      <c r="K3747" t="str">
        <f t="shared" si="233"/>
        <v>11</v>
      </c>
      <c r="L3747" t="str">
        <f t="shared" si="234"/>
        <v>22</v>
      </c>
      <c r="M3747" s="2">
        <f t="shared" si="235"/>
        <v>42330.541666666664</v>
      </c>
      <c r="N3747" s="1">
        <f>IF(SUMPRODUCT(--ISNUMBER(SEARCH({"nasdaq.com","bloomberg.com","wsj.com","seekingalpha.com","valuewalk.com","reuters.com","forbes.com","marketwatch.com","investopedia.com","businessinsider.com","analystratings.com"},B3747)))&gt;0,1,0)</f>
        <v>0</v>
      </c>
      <c r="O3747" t="s">
        <v>3935</v>
      </c>
    </row>
    <row r="3748" spans="1:15" x14ac:dyDescent="0.35">
      <c r="A3748">
        <v>0</v>
      </c>
      <c r="B3748" t="s">
        <v>1658</v>
      </c>
      <c r="C3748" t="s">
        <v>3373</v>
      </c>
      <c r="D3748">
        <v>20150901204500</v>
      </c>
      <c r="E3748" s="1">
        <f>IF(SUMPRODUCT(--ISNUMBER(SEARCH({"ECON_EARNINGSREPORT","ECON_STOCKMARKET"},C3748)))&gt;0,1,0)</f>
        <v>1</v>
      </c>
      <c r="F3748" s="1">
        <f>IF(SUMPRODUCT(--ISNUMBER(SEARCH({"ENV_"},C3748)))&gt;0,1,0)</f>
        <v>1</v>
      </c>
      <c r="G3748" s="1">
        <f>IF(SUMPRODUCT(--ISNUMBER(SEARCH({"DISCRIMINATION","HARASSMENT","HATE_SPEECH","GENDER_VIOLENCE"},C3748)))&gt;0,1,0)</f>
        <v>0</v>
      </c>
      <c r="H3748" s="1">
        <f>IF(SUMPRODUCT(--ISNUMBER(SEARCH({"LEGALIZE","LEGISLATION","TRIAL"},C3748)))&gt;0,1,0)</f>
        <v>0</v>
      </c>
      <c r="I3748" s="1">
        <f>IF(SUMPRODUCT(--ISNUMBER(SEARCH({"LEADER"},C3748)))&gt;0,1,0)</f>
        <v>1</v>
      </c>
      <c r="J3748" t="str">
        <f t="shared" si="232"/>
        <v>2015</v>
      </c>
      <c r="K3748" t="str">
        <f t="shared" si="233"/>
        <v>09</v>
      </c>
      <c r="L3748" t="str">
        <f t="shared" si="234"/>
        <v>01</v>
      </c>
      <c r="M3748" s="2">
        <f t="shared" si="235"/>
        <v>42248.864583333336</v>
      </c>
      <c r="N3748" s="1">
        <f>IF(SUMPRODUCT(--ISNUMBER(SEARCH({"nasdaq.com","bloomberg.com","wsj.com","seekingalpha.com","valuewalk.com","reuters.com","forbes.com","marketwatch.com","investopedia.com","businessinsider.com","analystratings.com"},B3748)))&gt;0,1,0)</f>
        <v>0</v>
      </c>
      <c r="O3748" t="s">
        <v>3935</v>
      </c>
    </row>
    <row r="3749" spans="1:15" x14ac:dyDescent="0.35">
      <c r="A3749">
        <v>1.26050420168067</v>
      </c>
      <c r="B3749" t="s">
        <v>1658</v>
      </c>
      <c r="C3749" t="s">
        <v>3374</v>
      </c>
      <c r="D3749">
        <v>20150915221500</v>
      </c>
      <c r="E3749" s="1">
        <f>IF(SUMPRODUCT(--ISNUMBER(SEARCH({"ECON_EARNINGSREPORT","ECON_STOCKMARKET"},C3749)))&gt;0,1,0)</f>
        <v>1</v>
      </c>
      <c r="F3749" s="1">
        <f>IF(SUMPRODUCT(--ISNUMBER(SEARCH({"ENV_"},C3749)))&gt;0,1,0)</f>
        <v>1</v>
      </c>
      <c r="G3749" s="1">
        <f>IF(SUMPRODUCT(--ISNUMBER(SEARCH({"DISCRIMINATION","HARASSMENT","HATE_SPEECH","GENDER_VIOLENCE"},C3749)))&gt;0,1,0)</f>
        <v>0</v>
      </c>
      <c r="H3749" s="1">
        <f>IF(SUMPRODUCT(--ISNUMBER(SEARCH({"LEGALIZE","LEGISLATION","TRIAL"},C3749)))&gt;0,1,0)</f>
        <v>0</v>
      </c>
      <c r="I3749" s="1">
        <f>IF(SUMPRODUCT(--ISNUMBER(SEARCH({"LEADER"},C3749)))&gt;0,1,0)</f>
        <v>0</v>
      </c>
      <c r="J3749" t="str">
        <f t="shared" si="232"/>
        <v>2015</v>
      </c>
      <c r="K3749" t="str">
        <f t="shared" si="233"/>
        <v>09</v>
      </c>
      <c r="L3749" t="str">
        <f t="shared" si="234"/>
        <v>15</v>
      </c>
      <c r="M3749" s="2">
        <f t="shared" si="235"/>
        <v>42262.927083333336</v>
      </c>
      <c r="N3749" s="1">
        <f>IF(SUMPRODUCT(--ISNUMBER(SEARCH({"nasdaq.com","bloomberg.com","wsj.com","seekingalpha.com","valuewalk.com","reuters.com","forbes.com","marketwatch.com","investopedia.com","businessinsider.com","analystratings.com"},B3749)))&gt;0,1,0)</f>
        <v>0</v>
      </c>
      <c r="O3749" t="s">
        <v>3935</v>
      </c>
    </row>
    <row r="3750" spans="1:15" x14ac:dyDescent="0.35">
      <c r="A3750">
        <v>2.0072992700729899</v>
      </c>
      <c r="B3750" t="s">
        <v>51</v>
      </c>
      <c r="C3750" t="s">
        <v>1648</v>
      </c>
      <c r="D3750">
        <v>20151129234500</v>
      </c>
      <c r="E3750" s="1">
        <f>IF(SUMPRODUCT(--ISNUMBER(SEARCH({"ECON_EARNINGSREPORT","ECON_STOCKMARKET"},C3750)))&gt;0,1,0)</f>
        <v>0</v>
      </c>
      <c r="F3750" s="1">
        <f>IF(SUMPRODUCT(--ISNUMBER(SEARCH({"ENV_"},C3750)))&gt;0,1,0)</f>
        <v>0</v>
      </c>
      <c r="G3750" s="1">
        <f>IF(SUMPRODUCT(--ISNUMBER(SEARCH({"DISCRIMINATION","HARASSMENT","HATE_SPEECH","GENDER_VIOLENCE"},C3750)))&gt;0,1,0)</f>
        <v>0</v>
      </c>
      <c r="H3750" s="1">
        <f>IF(SUMPRODUCT(--ISNUMBER(SEARCH({"LEGALIZE","LEGISLATION","TRIAL"},C3750)))&gt;0,1,0)</f>
        <v>0</v>
      </c>
      <c r="I3750" s="1">
        <f>IF(SUMPRODUCT(--ISNUMBER(SEARCH({"LEADER"},C3750)))&gt;0,1,0)</f>
        <v>1</v>
      </c>
      <c r="J3750" t="str">
        <f t="shared" si="232"/>
        <v>2015</v>
      </c>
      <c r="K3750" t="str">
        <f t="shared" si="233"/>
        <v>11</v>
      </c>
      <c r="L3750" t="str">
        <f t="shared" si="234"/>
        <v>29</v>
      </c>
      <c r="M3750" s="2">
        <f t="shared" si="235"/>
        <v>42337.989583333336</v>
      </c>
      <c r="N3750" s="1">
        <f>IF(SUMPRODUCT(--ISNUMBER(SEARCH({"nasdaq.com","bloomberg.com","wsj.com","seekingalpha.com","valuewalk.com","reuters.com","forbes.com","marketwatch.com","investopedia.com","businessinsider.com","analystratings.com"},B3750)))&gt;0,1,0)</f>
        <v>0</v>
      </c>
      <c r="O3750" t="s">
        <v>3935</v>
      </c>
    </row>
    <row r="3751" spans="1:15" x14ac:dyDescent="0.35">
      <c r="A3751">
        <v>0.241545893719807</v>
      </c>
      <c r="B3751" t="s">
        <v>1480</v>
      </c>
      <c r="C3751" t="s">
        <v>3375</v>
      </c>
      <c r="D3751">
        <v>20151118151500</v>
      </c>
      <c r="E3751" s="1">
        <f>IF(SUMPRODUCT(--ISNUMBER(SEARCH({"ECON_EARNINGSREPORT","ECON_STOCKMARKET"},C3751)))&gt;0,1,0)</f>
        <v>1</v>
      </c>
      <c r="F3751" s="1">
        <f>IF(SUMPRODUCT(--ISNUMBER(SEARCH({"ENV_"},C3751)))&gt;0,1,0)</f>
        <v>0</v>
      </c>
      <c r="G3751" s="1">
        <f>IF(SUMPRODUCT(--ISNUMBER(SEARCH({"DISCRIMINATION","HARASSMENT","HATE_SPEECH","GENDER_VIOLENCE"},C3751)))&gt;0,1,0)</f>
        <v>0</v>
      </c>
      <c r="H3751" s="1">
        <f>IF(SUMPRODUCT(--ISNUMBER(SEARCH({"LEGALIZE","LEGISLATION","TRIAL"},C3751)))&gt;0,1,0)</f>
        <v>0</v>
      </c>
      <c r="I3751" s="1">
        <f>IF(SUMPRODUCT(--ISNUMBER(SEARCH({"LEADER"},C3751)))&gt;0,1,0)</f>
        <v>0</v>
      </c>
      <c r="J3751" t="str">
        <f t="shared" si="232"/>
        <v>2015</v>
      </c>
      <c r="K3751" t="str">
        <f t="shared" si="233"/>
        <v>11</v>
      </c>
      <c r="L3751" t="str">
        <f t="shared" si="234"/>
        <v>18</v>
      </c>
      <c r="M3751" s="2">
        <f t="shared" si="235"/>
        <v>42326.635416666664</v>
      </c>
      <c r="N3751" s="1">
        <f>IF(SUMPRODUCT(--ISNUMBER(SEARCH({"nasdaq.com","bloomberg.com","wsj.com","seekingalpha.com","valuewalk.com","reuters.com","forbes.com","marketwatch.com","investopedia.com","businessinsider.com","analystratings.com"},B3751)))&gt;0,1,0)</f>
        <v>0</v>
      </c>
      <c r="O3751" t="s">
        <v>3935</v>
      </c>
    </row>
    <row r="3752" spans="1:15" x14ac:dyDescent="0.35">
      <c r="A3752">
        <v>0.20576131687242799</v>
      </c>
      <c r="B3752" t="s">
        <v>2780</v>
      </c>
      <c r="C3752" t="s">
        <v>2018</v>
      </c>
      <c r="D3752">
        <v>20150626181500</v>
      </c>
      <c r="E3752" s="1">
        <f>IF(SUMPRODUCT(--ISNUMBER(SEARCH({"ECON_EARNINGSREPORT","ECON_STOCKMARKET"},C3752)))&gt;0,1,0)</f>
        <v>1</v>
      </c>
      <c r="F3752" s="1">
        <f>IF(SUMPRODUCT(--ISNUMBER(SEARCH({"ENV_"},C3752)))&gt;0,1,0)</f>
        <v>0</v>
      </c>
      <c r="G3752" s="1">
        <f>IF(SUMPRODUCT(--ISNUMBER(SEARCH({"DISCRIMINATION","HARASSMENT","HATE_SPEECH","GENDER_VIOLENCE"},C3752)))&gt;0,1,0)</f>
        <v>0</v>
      </c>
      <c r="H3752" s="1">
        <f>IF(SUMPRODUCT(--ISNUMBER(SEARCH({"LEGALIZE","LEGISLATION","TRIAL"},C3752)))&gt;0,1,0)</f>
        <v>0</v>
      </c>
      <c r="I3752" s="1">
        <f>IF(SUMPRODUCT(--ISNUMBER(SEARCH({"LEADER"},C3752)))&gt;0,1,0)</f>
        <v>0</v>
      </c>
      <c r="J3752" t="str">
        <f t="shared" si="232"/>
        <v>2015</v>
      </c>
      <c r="K3752" t="str">
        <f t="shared" si="233"/>
        <v>06</v>
      </c>
      <c r="L3752" t="str">
        <f t="shared" si="234"/>
        <v>26</v>
      </c>
      <c r="M3752" s="2">
        <f t="shared" si="235"/>
        <v>42181.760416666664</v>
      </c>
      <c r="N3752" s="1">
        <f>IF(SUMPRODUCT(--ISNUMBER(SEARCH({"nasdaq.com","bloomberg.com","wsj.com","seekingalpha.com","valuewalk.com","reuters.com","forbes.com","marketwatch.com","investopedia.com","businessinsider.com","analystratings.com"},B3752)))&gt;0,1,0)</f>
        <v>0</v>
      </c>
      <c r="O3752" t="s">
        <v>3935</v>
      </c>
    </row>
    <row r="3753" spans="1:15" x14ac:dyDescent="0.35">
      <c r="A3753">
        <v>-0.87719298245613997</v>
      </c>
      <c r="B3753" t="s">
        <v>40</v>
      </c>
      <c r="C3753" t="s">
        <v>3376</v>
      </c>
      <c r="D3753">
        <v>20160531164500</v>
      </c>
      <c r="E3753" s="1">
        <f>IF(SUMPRODUCT(--ISNUMBER(SEARCH({"ECON_EARNINGSREPORT","ECON_STOCKMARKET"},C3753)))&gt;0,1,0)</f>
        <v>1</v>
      </c>
      <c r="F3753" s="1">
        <f>IF(SUMPRODUCT(--ISNUMBER(SEARCH({"ENV_"},C3753)))&gt;0,1,0)</f>
        <v>0</v>
      </c>
      <c r="G3753" s="1">
        <f>IF(SUMPRODUCT(--ISNUMBER(SEARCH({"DISCRIMINATION","HARASSMENT","HATE_SPEECH","GENDER_VIOLENCE"},C3753)))&gt;0,1,0)</f>
        <v>0</v>
      </c>
      <c r="H3753" s="1">
        <f>IF(SUMPRODUCT(--ISNUMBER(SEARCH({"LEGALIZE","LEGISLATION","TRIAL"},C3753)))&gt;0,1,0)</f>
        <v>0</v>
      </c>
      <c r="I3753" s="1">
        <f>IF(SUMPRODUCT(--ISNUMBER(SEARCH({"LEADER"},C3753)))&gt;0,1,0)</f>
        <v>0</v>
      </c>
      <c r="J3753" t="str">
        <f t="shared" si="232"/>
        <v>2016</v>
      </c>
      <c r="K3753" t="str">
        <f t="shared" si="233"/>
        <v>05</v>
      </c>
      <c r="L3753" t="str">
        <f t="shared" si="234"/>
        <v>31</v>
      </c>
      <c r="M3753" s="2">
        <f t="shared" si="235"/>
        <v>42521.697916666664</v>
      </c>
      <c r="N3753" s="1">
        <f>IF(SUMPRODUCT(--ISNUMBER(SEARCH({"nasdaq.com","bloomberg.com","wsj.com","seekingalpha.com","valuewalk.com","reuters.com","forbes.com","marketwatch.com","investopedia.com","businessinsider.com","analystratings.com"},B3753)))&gt;0,1,0)</f>
        <v>0</v>
      </c>
      <c r="O3753" t="s">
        <v>3935</v>
      </c>
    </row>
    <row r="3754" spans="1:15" x14ac:dyDescent="0.35">
      <c r="A3754">
        <v>0</v>
      </c>
      <c r="B3754" t="s">
        <v>1520</v>
      </c>
      <c r="C3754" t="s">
        <v>3377</v>
      </c>
      <c r="D3754">
        <v>20160315053000</v>
      </c>
      <c r="E3754" s="1">
        <f>IF(SUMPRODUCT(--ISNUMBER(SEARCH({"ECON_EARNINGSREPORT","ECON_STOCKMARKET"},C3754)))&gt;0,1,0)</f>
        <v>1</v>
      </c>
      <c r="F3754" s="1">
        <f>IF(SUMPRODUCT(--ISNUMBER(SEARCH({"ENV_"},C3754)))&gt;0,1,0)</f>
        <v>0</v>
      </c>
      <c r="G3754" s="1">
        <f>IF(SUMPRODUCT(--ISNUMBER(SEARCH({"DISCRIMINATION","HARASSMENT","HATE_SPEECH","GENDER_VIOLENCE"},C3754)))&gt;0,1,0)</f>
        <v>0</v>
      </c>
      <c r="H3754" s="1">
        <f>IF(SUMPRODUCT(--ISNUMBER(SEARCH({"LEGALIZE","LEGISLATION","TRIAL"},C3754)))&gt;0,1,0)</f>
        <v>0</v>
      </c>
      <c r="I3754" s="1">
        <f>IF(SUMPRODUCT(--ISNUMBER(SEARCH({"LEADER"},C3754)))&gt;0,1,0)</f>
        <v>0</v>
      </c>
      <c r="J3754" t="str">
        <f t="shared" si="232"/>
        <v>2016</v>
      </c>
      <c r="K3754" t="str">
        <f t="shared" si="233"/>
        <v>03</v>
      </c>
      <c r="L3754" t="str">
        <f t="shared" si="234"/>
        <v>15</v>
      </c>
      <c r="M3754" s="2">
        <f t="shared" si="235"/>
        <v>42444.229166666664</v>
      </c>
      <c r="N3754" s="1">
        <f>IF(SUMPRODUCT(--ISNUMBER(SEARCH({"nasdaq.com","bloomberg.com","wsj.com","seekingalpha.com","valuewalk.com","reuters.com","forbes.com","marketwatch.com","investopedia.com","businessinsider.com","analystratings.com"},B3754)))&gt;0,1,0)</f>
        <v>0</v>
      </c>
      <c r="O3754" t="s">
        <v>3935</v>
      </c>
    </row>
    <row r="3755" spans="1:15" x14ac:dyDescent="0.35">
      <c r="A3755">
        <v>1.10565110565111</v>
      </c>
      <c r="B3755" t="s">
        <v>1554</v>
      </c>
      <c r="C3755" t="s">
        <v>2966</v>
      </c>
      <c r="D3755">
        <v>20151223161500</v>
      </c>
      <c r="E3755" s="1">
        <f>IF(SUMPRODUCT(--ISNUMBER(SEARCH({"ECON_EARNINGSREPORT","ECON_STOCKMARKET"},C3755)))&gt;0,1,0)</f>
        <v>1</v>
      </c>
      <c r="F3755" s="1">
        <f>IF(SUMPRODUCT(--ISNUMBER(SEARCH({"ENV_"},C3755)))&gt;0,1,0)</f>
        <v>0</v>
      </c>
      <c r="G3755" s="1">
        <f>IF(SUMPRODUCT(--ISNUMBER(SEARCH({"DISCRIMINATION","HARASSMENT","HATE_SPEECH","GENDER_VIOLENCE"},C3755)))&gt;0,1,0)</f>
        <v>0</v>
      </c>
      <c r="H3755" s="1">
        <f>IF(SUMPRODUCT(--ISNUMBER(SEARCH({"LEGALIZE","LEGISLATION","TRIAL"},C3755)))&gt;0,1,0)</f>
        <v>1</v>
      </c>
      <c r="I3755" s="1">
        <f>IF(SUMPRODUCT(--ISNUMBER(SEARCH({"LEADER"},C3755)))&gt;0,1,0)</f>
        <v>0</v>
      </c>
      <c r="J3755" t="str">
        <f t="shared" si="232"/>
        <v>2015</v>
      </c>
      <c r="K3755" t="str">
        <f t="shared" si="233"/>
        <v>12</v>
      </c>
      <c r="L3755" t="str">
        <f t="shared" si="234"/>
        <v>23</v>
      </c>
      <c r="M3755" s="2">
        <f t="shared" si="235"/>
        <v>42361.677083333336</v>
      </c>
      <c r="N3755" s="1">
        <f>IF(SUMPRODUCT(--ISNUMBER(SEARCH({"nasdaq.com","bloomberg.com","wsj.com","seekingalpha.com","valuewalk.com","reuters.com","forbes.com","marketwatch.com","investopedia.com","businessinsider.com","analystratings.com"},B3755)))&gt;0,1,0)</f>
        <v>0</v>
      </c>
      <c r="O3755" t="s">
        <v>3935</v>
      </c>
    </row>
    <row r="3756" spans="1:15" x14ac:dyDescent="0.35">
      <c r="A3756">
        <v>0.76670317634173102</v>
      </c>
      <c r="B3756" t="s">
        <v>1633</v>
      </c>
      <c r="C3756" t="s">
        <v>3378</v>
      </c>
      <c r="D3756">
        <v>20150515130000</v>
      </c>
      <c r="E3756" s="1">
        <f>IF(SUMPRODUCT(--ISNUMBER(SEARCH({"ECON_EARNINGSREPORT","ECON_STOCKMARKET"},C3756)))&gt;0,1,0)</f>
        <v>1</v>
      </c>
      <c r="F3756" s="1">
        <f>IF(SUMPRODUCT(--ISNUMBER(SEARCH({"ENV_"},C3756)))&gt;0,1,0)</f>
        <v>1</v>
      </c>
      <c r="G3756" s="1">
        <f>IF(SUMPRODUCT(--ISNUMBER(SEARCH({"DISCRIMINATION","HARASSMENT","HATE_SPEECH","GENDER_VIOLENCE"},C3756)))&gt;0,1,0)</f>
        <v>0</v>
      </c>
      <c r="H3756" s="1">
        <f>IF(SUMPRODUCT(--ISNUMBER(SEARCH({"LEGALIZE","LEGISLATION","TRIAL"},C3756)))&gt;0,1,0)</f>
        <v>0</v>
      </c>
      <c r="I3756" s="1">
        <f>IF(SUMPRODUCT(--ISNUMBER(SEARCH({"LEADER"},C3756)))&gt;0,1,0)</f>
        <v>1</v>
      </c>
      <c r="J3756" t="str">
        <f t="shared" si="232"/>
        <v>2015</v>
      </c>
      <c r="K3756" t="str">
        <f t="shared" si="233"/>
        <v>05</v>
      </c>
      <c r="L3756" t="str">
        <f t="shared" si="234"/>
        <v>15</v>
      </c>
      <c r="M3756" s="2">
        <f t="shared" si="235"/>
        <v>42139.541666666664</v>
      </c>
      <c r="N3756" s="1">
        <f>IF(SUMPRODUCT(--ISNUMBER(SEARCH({"nasdaq.com","bloomberg.com","wsj.com","seekingalpha.com","valuewalk.com","reuters.com","forbes.com","marketwatch.com","investopedia.com","businessinsider.com","analystratings.com"},B3756)))&gt;0,1,0)</f>
        <v>0</v>
      </c>
      <c r="O3756" t="s">
        <v>3935</v>
      </c>
    </row>
    <row r="3757" spans="1:15" x14ac:dyDescent="0.35">
      <c r="A3757">
        <v>0.78740157480314998</v>
      </c>
      <c r="B3757" t="s">
        <v>3379</v>
      </c>
      <c r="C3757" t="s">
        <v>3380</v>
      </c>
      <c r="D3757">
        <v>20151015063000</v>
      </c>
      <c r="E3757" s="1">
        <f>IF(SUMPRODUCT(--ISNUMBER(SEARCH({"ECON_EARNINGSREPORT","ECON_STOCKMARKET"},C3757)))&gt;0,1,0)</f>
        <v>1</v>
      </c>
      <c r="F3757" s="1">
        <f>IF(SUMPRODUCT(--ISNUMBER(SEARCH({"ENV_"},C3757)))&gt;0,1,0)</f>
        <v>0</v>
      </c>
      <c r="G3757" s="1">
        <f>IF(SUMPRODUCT(--ISNUMBER(SEARCH({"DISCRIMINATION","HARASSMENT","HATE_SPEECH","GENDER_VIOLENCE"},C3757)))&gt;0,1,0)</f>
        <v>0</v>
      </c>
      <c r="H3757" s="1">
        <f>IF(SUMPRODUCT(--ISNUMBER(SEARCH({"LEGALIZE","LEGISLATION","TRIAL"},C3757)))&gt;0,1,0)</f>
        <v>0</v>
      </c>
      <c r="I3757" s="1">
        <f>IF(SUMPRODUCT(--ISNUMBER(SEARCH({"LEADER"},C3757)))&gt;0,1,0)</f>
        <v>0</v>
      </c>
      <c r="J3757" t="str">
        <f t="shared" si="232"/>
        <v>2015</v>
      </c>
      <c r="K3757" t="str">
        <f t="shared" si="233"/>
        <v>10</v>
      </c>
      <c r="L3757" t="str">
        <f t="shared" si="234"/>
        <v>15</v>
      </c>
      <c r="M3757" s="2">
        <f t="shared" si="235"/>
        <v>42292.270833333336</v>
      </c>
      <c r="N3757" s="1">
        <f>IF(SUMPRODUCT(--ISNUMBER(SEARCH({"nasdaq.com","bloomberg.com","wsj.com","seekingalpha.com","valuewalk.com","reuters.com","forbes.com","marketwatch.com","investopedia.com","businessinsider.com","analystratings.com"},B3757)))&gt;0,1,0)</f>
        <v>0</v>
      </c>
      <c r="O3757" t="s">
        <v>3935</v>
      </c>
    </row>
    <row r="3758" spans="1:15" x14ac:dyDescent="0.35">
      <c r="A3758">
        <v>1.0596026490066199</v>
      </c>
      <c r="B3758" t="s">
        <v>1658</v>
      </c>
      <c r="C3758" t="s">
        <v>3381</v>
      </c>
      <c r="D3758">
        <v>20150625131500</v>
      </c>
      <c r="E3758" s="1">
        <f>IF(SUMPRODUCT(--ISNUMBER(SEARCH({"ECON_EARNINGSREPORT","ECON_STOCKMARKET"},C3758)))&gt;0,1,0)</f>
        <v>1</v>
      </c>
      <c r="F3758" s="1">
        <f>IF(SUMPRODUCT(--ISNUMBER(SEARCH({"ENV_"},C3758)))&gt;0,1,0)</f>
        <v>1</v>
      </c>
      <c r="G3758" s="1">
        <f>IF(SUMPRODUCT(--ISNUMBER(SEARCH({"DISCRIMINATION","HARASSMENT","HATE_SPEECH","GENDER_VIOLENCE"},C3758)))&gt;0,1,0)</f>
        <v>0</v>
      </c>
      <c r="H3758" s="1">
        <f>IF(SUMPRODUCT(--ISNUMBER(SEARCH({"LEGALIZE","LEGISLATION","TRIAL"},C3758)))&gt;0,1,0)</f>
        <v>0</v>
      </c>
      <c r="I3758" s="1">
        <f>IF(SUMPRODUCT(--ISNUMBER(SEARCH({"LEADER"},C3758)))&gt;0,1,0)</f>
        <v>0</v>
      </c>
      <c r="J3758" t="str">
        <f t="shared" si="232"/>
        <v>2015</v>
      </c>
      <c r="K3758" t="str">
        <f t="shared" si="233"/>
        <v>06</v>
      </c>
      <c r="L3758" t="str">
        <f t="shared" si="234"/>
        <v>25</v>
      </c>
      <c r="M3758" s="2">
        <f t="shared" si="235"/>
        <v>42180.552083333336</v>
      </c>
      <c r="N3758" s="1">
        <f>IF(SUMPRODUCT(--ISNUMBER(SEARCH({"nasdaq.com","bloomberg.com","wsj.com","seekingalpha.com","valuewalk.com","reuters.com","forbes.com","marketwatch.com","investopedia.com","businessinsider.com","analystratings.com"},B3758)))&gt;0,1,0)</f>
        <v>0</v>
      </c>
      <c r="O3758" t="s">
        <v>3935</v>
      </c>
    </row>
    <row r="3759" spans="1:15" x14ac:dyDescent="0.35">
      <c r="A3759">
        <v>-0.28308563340410497</v>
      </c>
      <c r="B3759" t="s">
        <v>85</v>
      </c>
      <c r="D3759">
        <v>20150925153000</v>
      </c>
      <c r="E3759" s="1">
        <f>IF(SUMPRODUCT(--ISNUMBER(SEARCH({"ECON_EARNINGSREPORT","ECON_STOCKMARKET"},C3759)))&gt;0,1,0)</f>
        <v>0</v>
      </c>
      <c r="F3759" s="1">
        <f>IF(SUMPRODUCT(--ISNUMBER(SEARCH({"ENV_"},C3759)))&gt;0,1,0)</f>
        <v>0</v>
      </c>
      <c r="G3759" s="1">
        <f>IF(SUMPRODUCT(--ISNUMBER(SEARCH({"DISCRIMINATION","HARASSMENT","HATE_SPEECH","GENDER_VIOLENCE"},C3759)))&gt;0,1,0)</f>
        <v>0</v>
      </c>
      <c r="H3759" s="1">
        <f>IF(SUMPRODUCT(--ISNUMBER(SEARCH({"LEGALIZE","LEGISLATION","TRIAL"},C3759)))&gt;0,1,0)</f>
        <v>0</v>
      </c>
      <c r="I3759" s="1">
        <f>IF(SUMPRODUCT(--ISNUMBER(SEARCH({"LEADER"},C3759)))&gt;0,1,0)</f>
        <v>0</v>
      </c>
      <c r="J3759" t="str">
        <f t="shared" si="232"/>
        <v>2015</v>
      </c>
      <c r="K3759" t="str">
        <f t="shared" si="233"/>
        <v>09</v>
      </c>
      <c r="L3759" t="str">
        <f t="shared" si="234"/>
        <v>25</v>
      </c>
      <c r="M3759" s="2">
        <f t="shared" si="235"/>
        <v>42272.645833333336</v>
      </c>
      <c r="N3759" s="1">
        <f>IF(SUMPRODUCT(--ISNUMBER(SEARCH({"nasdaq.com","bloomberg.com","wsj.com","seekingalpha.com","valuewalk.com","reuters.com","forbes.com","marketwatch.com","investopedia.com","businessinsider.com","analystratings.com"},B3759)))&gt;0,1,0)</f>
        <v>0</v>
      </c>
      <c r="O3759" t="s">
        <v>3935</v>
      </c>
    </row>
    <row r="3760" spans="1:15" x14ac:dyDescent="0.35">
      <c r="A3760">
        <v>0</v>
      </c>
      <c r="B3760" t="s">
        <v>1480</v>
      </c>
      <c r="C3760" t="s">
        <v>1984</v>
      </c>
      <c r="D3760">
        <v>20150827221500</v>
      </c>
      <c r="E3760" s="1">
        <f>IF(SUMPRODUCT(--ISNUMBER(SEARCH({"ECON_EARNINGSREPORT","ECON_STOCKMARKET"},C3760)))&gt;0,1,0)</f>
        <v>1</v>
      </c>
      <c r="F3760" s="1">
        <f>IF(SUMPRODUCT(--ISNUMBER(SEARCH({"ENV_"},C3760)))&gt;0,1,0)</f>
        <v>0</v>
      </c>
      <c r="G3760" s="1">
        <f>IF(SUMPRODUCT(--ISNUMBER(SEARCH({"DISCRIMINATION","HARASSMENT","HATE_SPEECH","GENDER_VIOLENCE"},C3760)))&gt;0,1,0)</f>
        <v>0</v>
      </c>
      <c r="H3760" s="1">
        <f>IF(SUMPRODUCT(--ISNUMBER(SEARCH({"LEGALIZE","LEGISLATION","TRIAL"},C3760)))&gt;0,1,0)</f>
        <v>0</v>
      </c>
      <c r="I3760" s="1">
        <f>IF(SUMPRODUCT(--ISNUMBER(SEARCH({"LEADER"},C3760)))&gt;0,1,0)</f>
        <v>0</v>
      </c>
      <c r="J3760" t="str">
        <f t="shared" si="232"/>
        <v>2015</v>
      </c>
      <c r="K3760" t="str">
        <f t="shared" si="233"/>
        <v>08</v>
      </c>
      <c r="L3760" t="str">
        <f t="shared" si="234"/>
        <v>27</v>
      </c>
      <c r="M3760" s="2">
        <f t="shared" si="235"/>
        <v>42243.927083333336</v>
      </c>
      <c r="N3760" s="1">
        <f>IF(SUMPRODUCT(--ISNUMBER(SEARCH({"nasdaq.com","bloomberg.com","wsj.com","seekingalpha.com","valuewalk.com","reuters.com","forbes.com","marketwatch.com","investopedia.com","businessinsider.com","analystratings.com"},B3760)))&gt;0,1,0)</f>
        <v>0</v>
      </c>
      <c r="O3760" t="s">
        <v>3935</v>
      </c>
    </row>
    <row r="3761" spans="1:15" x14ac:dyDescent="0.35">
      <c r="A3761">
        <v>-1.57894736842105</v>
      </c>
      <c r="B3761" t="s">
        <v>3382</v>
      </c>
      <c r="C3761" t="s">
        <v>1467</v>
      </c>
      <c r="D3761">
        <v>20150714170000</v>
      </c>
      <c r="E3761" s="1">
        <f>IF(SUMPRODUCT(--ISNUMBER(SEARCH({"ECON_EARNINGSREPORT","ECON_STOCKMARKET"},C3761)))&gt;0,1,0)</f>
        <v>1</v>
      </c>
      <c r="F3761" s="1">
        <f>IF(SUMPRODUCT(--ISNUMBER(SEARCH({"ENV_"},C3761)))&gt;0,1,0)</f>
        <v>1</v>
      </c>
      <c r="G3761" s="1">
        <f>IF(SUMPRODUCT(--ISNUMBER(SEARCH({"DISCRIMINATION","HARASSMENT","HATE_SPEECH","GENDER_VIOLENCE"},C3761)))&gt;0,1,0)</f>
        <v>0</v>
      </c>
      <c r="H3761" s="1">
        <f>IF(SUMPRODUCT(--ISNUMBER(SEARCH({"LEGALIZE","LEGISLATION","TRIAL"},C3761)))&gt;0,1,0)</f>
        <v>1</v>
      </c>
      <c r="I3761" s="1">
        <f>IF(SUMPRODUCT(--ISNUMBER(SEARCH({"LEADER"},C3761)))&gt;0,1,0)</f>
        <v>1</v>
      </c>
      <c r="J3761" t="str">
        <f t="shared" si="232"/>
        <v>2015</v>
      </c>
      <c r="K3761" t="str">
        <f t="shared" si="233"/>
        <v>07</v>
      </c>
      <c r="L3761" t="str">
        <f t="shared" si="234"/>
        <v>14</v>
      </c>
      <c r="M3761" s="2">
        <f t="shared" si="235"/>
        <v>42199.708333333336</v>
      </c>
      <c r="N3761" s="1">
        <f>IF(SUMPRODUCT(--ISNUMBER(SEARCH({"nasdaq.com","bloomberg.com","wsj.com","seekingalpha.com","valuewalk.com","reuters.com","forbes.com","marketwatch.com","investopedia.com","businessinsider.com","analystratings.com"},B3761)))&gt;0,1,0)</f>
        <v>0</v>
      </c>
      <c r="O3761" t="s">
        <v>3935</v>
      </c>
    </row>
    <row r="3762" spans="1:15" x14ac:dyDescent="0.35">
      <c r="A3762">
        <v>5.0314465408805003</v>
      </c>
      <c r="B3762" t="s">
        <v>142</v>
      </c>
      <c r="C3762" t="s">
        <v>3383</v>
      </c>
      <c r="D3762">
        <v>20160122023000</v>
      </c>
      <c r="E3762" s="1">
        <f>IF(SUMPRODUCT(--ISNUMBER(SEARCH({"ECON_EARNINGSREPORT","ECON_STOCKMARKET"},C3762)))&gt;0,1,0)</f>
        <v>0</v>
      </c>
      <c r="F3762" s="1">
        <f>IF(SUMPRODUCT(--ISNUMBER(SEARCH({"ENV_"},C3762)))&gt;0,1,0)</f>
        <v>0</v>
      </c>
      <c r="G3762" s="1">
        <f>IF(SUMPRODUCT(--ISNUMBER(SEARCH({"DISCRIMINATION","HARASSMENT","HATE_SPEECH","GENDER_VIOLENCE"},C3762)))&gt;0,1,0)</f>
        <v>0</v>
      </c>
      <c r="H3762" s="1">
        <f>IF(SUMPRODUCT(--ISNUMBER(SEARCH({"LEGALIZE","LEGISLATION","TRIAL"},C3762)))&gt;0,1,0)</f>
        <v>0</v>
      </c>
      <c r="I3762" s="1">
        <f>IF(SUMPRODUCT(--ISNUMBER(SEARCH({"LEADER"},C3762)))&gt;0,1,0)</f>
        <v>1</v>
      </c>
      <c r="J3762" t="str">
        <f t="shared" si="232"/>
        <v>2016</v>
      </c>
      <c r="K3762" t="str">
        <f t="shared" si="233"/>
        <v>01</v>
      </c>
      <c r="L3762" t="str">
        <f t="shared" si="234"/>
        <v>22</v>
      </c>
      <c r="M3762" s="2">
        <f t="shared" si="235"/>
        <v>42391.104166666664</v>
      </c>
      <c r="N3762" s="1">
        <f>IF(SUMPRODUCT(--ISNUMBER(SEARCH({"nasdaq.com","bloomberg.com","wsj.com","seekingalpha.com","valuewalk.com","reuters.com","forbes.com","marketwatch.com","investopedia.com","businessinsider.com","analystratings.com"},B3762)))&gt;0,1,0)</f>
        <v>0</v>
      </c>
      <c r="O3762" t="s">
        <v>3935</v>
      </c>
    </row>
    <row r="3763" spans="1:15" x14ac:dyDescent="0.35">
      <c r="A3763">
        <v>2.2831050228310499</v>
      </c>
      <c r="B3763" t="s">
        <v>1448</v>
      </c>
      <c r="C3763" t="s">
        <v>3384</v>
      </c>
      <c r="D3763">
        <v>20150514150000</v>
      </c>
      <c r="E3763" s="1">
        <f>IF(SUMPRODUCT(--ISNUMBER(SEARCH({"ECON_EARNINGSREPORT","ECON_STOCKMARKET"},C3763)))&gt;0,1,0)</f>
        <v>1</v>
      </c>
      <c r="F3763" s="1">
        <f>IF(SUMPRODUCT(--ISNUMBER(SEARCH({"ENV_"},C3763)))&gt;0,1,0)</f>
        <v>1</v>
      </c>
      <c r="G3763" s="1">
        <f>IF(SUMPRODUCT(--ISNUMBER(SEARCH({"DISCRIMINATION","HARASSMENT","HATE_SPEECH","GENDER_VIOLENCE"},C3763)))&gt;0,1,0)</f>
        <v>0</v>
      </c>
      <c r="H3763" s="1">
        <f>IF(SUMPRODUCT(--ISNUMBER(SEARCH({"LEGALIZE","LEGISLATION","TRIAL"},C3763)))&gt;0,1,0)</f>
        <v>0</v>
      </c>
      <c r="I3763" s="1">
        <f>IF(SUMPRODUCT(--ISNUMBER(SEARCH({"LEADER"},C3763)))&gt;0,1,0)</f>
        <v>1</v>
      </c>
      <c r="J3763" t="str">
        <f t="shared" si="232"/>
        <v>2015</v>
      </c>
      <c r="K3763" t="str">
        <f t="shared" si="233"/>
        <v>05</v>
      </c>
      <c r="L3763" t="str">
        <f t="shared" si="234"/>
        <v>14</v>
      </c>
      <c r="M3763" s="2">
        <f t="shared" si="235"/>
        <v>42138.625</v>
      </c>
      <c r="N3763" s="1">
        <f>IF(SUMPRODUCT(--ISNUMBER(SEARCH({"nasdaq.com","bloomberg.com","wsj.com","seekingalpha.com","valuewalk.com","reuters.com","forbes.com","marketwatch.com","investopedia.com","businessinsider.com","analystratings.com"},B3763)))&gt;0,1,0)</f>
        <v>0</v>
      </c>
      <c r="O3763" t="s">
        <v>3935</v>
      </c>
    </row>
    <row r="3764" spans="1:15" x14ac:dyDescent="0.35">
      <c r="A3764">
        <v>0.28818443804034599</v>
      </c>
      <c r="B3764" t="s">
        <v>1088</v>
      </c>
      <c r="C3764" t="s">
        <v>3385</v>
      </c>
      <c r="D3764">
        <v>20150714131500</v>
      </c>
      <c r="E3764" s="1">
        <f>IF(SUMPRODUCT(--ISNUMBER(SEARCH({"ECON_EARNINGSREPORT","ECON_STOCKMARKET"},C3764)))&gt;0,1,0)</f>
        <v>0</v>
      </c>
      <c r="F3764" s="1">
        <f>IF(SUMPRODUCT(--ISNUMBER(SEARCH({"ENV_"},C3764)))&gt;0,1,0)</f>
        <v>0</v>
      </c>
      <c r="G3764" s="1">
        <f>IF(SUMPRODUCT(--ISNUMBER(SEARCH({"DISCRIMINATION","HARASSMENT","HATE_SPEECH","GENDER_VIOLENCE"},C3764)))&gt;0,1,0)</f>
        <v>0</v>
      </c>
      <c r="H3764" s="1">
        <f>IF(SUMPRODUCT(--ISNUMBER(SEARCH({"LEGALIZE","LEGISLATION","TRIAL"},C3764)))&gt;0,1,0)</f>
        <v>1</v>
      </c>
      <c r="I3764" s="1">
        <f>IF(SUMPRODUCT(--ISNUMBER(SEARCH({"LEADER"},C3764)))&gt;0,1,0)</f>
        <v>0</v>
      </c>
      <c r="J3764" t="str">
        <f t="shared" si="232"/>
        <v>2015</v>
      </c>
      <c r="K3764" t="str">
        <f t="shared" si="233"/>
        <v>07</v>
      </c>
      <c r="L3764" t="str">
        <f t="shared" si="234"/>
        <v>14</v>
      </c>
      <c r="M3764" s="2">
        <f t="shared" si="235"/>
        <v>42199.552083333336</v>
      </c>
      <c r="N3764" s="1">
        <f>IF(SUMPRODUCT(--ISNUMBER(SEARCH({"nasdaq.com","bloomberg.com","wsj.com","seekingalpha.com","valuewalk.com","reuters.com","forbes.com","marketwatch.com","investopedia.com","businessinsider.com","analystratings.com"},B3764)))&gt;0,1,0)</f>
        <v>0</v>
      </c>
      <c r="O3764" t="s">
        <v>3935</v>
      </c>
    </row>
    <row r="3765" spans="1:15" x14ac:dyDescent="0.35">
      <c r="A3765">
        <v>-1.4767932489451501</v>
      </c>
      <c r="B3765" t="s">
        <v>31</v>
      </c>
      <c r="C3765" t="s">
        <v>3386</v>
      </c>
      <c r="D3765">
        <v>20150616024500</v>
      </c>
      <c r="E3765" s="1">
        <f>IF(SUMPRODUCT(--ISNUMBER(SEARCH({"ECON_EARNINGSREPORT","ECON_STOCKMARKET"},C3765)))&gt;0,1,0)</f>
        <v>1</v>
      </c>
      <c r="F3765" s="1">
        <f>IF(SUMPRODUCT(--ISNUMBER(SEARCH({"ENV_"},C3765)))&gt;0,1,0)</f>
        <v>0</v>
      </c>
      <c r="G3765" s="1">
        <f>IF(SUMPRODUCT(--ISNUMBER(SEARCH({"DISCRIMINATION","HARASSMENT","HATE_SPEECH","GENDER_VIOLENCE"},C3765)))&gt;0,1,0)</f>
        <v>0</v>
      </c>
      <c r="H3765" s="1">
        <f>IF(SUMPRODUCT(--ISNUMBER(SEARCH({"LEGALIZE","LEGISLATION","TRIAL"},C3765)))&gt;0,1,0)</f>
        <v>0</v>
      </c>
      <c r="I3765" s="1">
        <f>IF(SUMPRODUCT(--ISNUMBER(SEARCH({"LEADER"},C3765)))&gt;0,1,0)</f>
        <v>0</v>
      </c>
      <c r="J3765" t="str">
        <f t="shared" si="232"/>
        <v>2015</v>
      </c>
      <c r="K3765" t="str">
        <f t="shared" si="233"/>
        <v>06</v>
      </c>
      <c r="L3765" t="str">
        <f t="shared" si="234"/>
        <v>16</v>
      </c>
      <c r="M3765" s="2">
        <f t="shared" si="235"/>
        <v>42171.114583333336</v>
      </c>
      <c r="N3765" s="1">
        <f>IF(SUMPRODUCT(--ISNUMBER(SEARCH({"nasdaq.com","bloomberg.com","wsj.com","seekingalpha.com","valuewalk.com","reuters.com","forbes.com","marketwatch.com","investopedia.com","businessinsider.com","analystratings.com"},B3765)))&gt;0,1,0)</f>
        <v>0</v>
      </c>
      <c r="O3765" t="s">
        <v>3935</v>
      </c>
    </row>
    <row r="3766" spans="1:15" x14ac:dyDescent="0.35">
      <c r="A3766">
        <v>0.64724919093851097</v>
      </c>
      <c r="B3766" t="s">
        <v>71</v>
      </c>
      <c r="C3766" t="s">
        <v>3387</v>
      </c>
      <c r="D3766">
        <v>20150625043000</v>
      </c>
      <c r="E3766" s="1">
        <f>IF(SUMPRODUCT(--ISNUMBER(SEARCH({"ECON_EARNINGSREPORT","ECON_STOCKMARKET"},C3766)))&gt;0,1,0)</f>
        <v>0</v>
      </c>
      <c r="F3766" s="1">
        <f>IF(SUMPRODUCT(--ISNUMBER(SEARCH({"ENV_"},C3766)))&gt;0,1,0)</f>
        <v>0</v>
      </c>
      <c r="G3766" s="1">
        <f>IF(SUMPRODUCT(--ISNUMBER(SEARCH({"DISCRIMINATION","HARASSMENT","HATE_SPEECH","GENDER_VIOLENCE"},C3766)))&gt;0,1,0)</f>
        <v>0</v>
      </c>
      <c r="H3766" s="1">
        <f>IF(SUMPRODUCT(--ISNUMBER(SEARCH({"LEGALIZE","LEGISLATION","TRIAL"},C3766)))&gt;0,1,0)</f>
        <v>0</v>
      </c>
      <c r="I3766" s="1">
        <f>IF(SUMPRODUCT(--ISNUMBER(SEARCH({"LEADER"},C3766)))&gt;0,1,0)</f>
        <v>0</v>
      </c>
      <c r="J3766" t="str">
        <f t="shared" si="232"/>
        <v>2015</v>
      </c>
      <c r="K3766" t="str">
        <f t="shared" si="233"/>
        <v>06</v>
      </c>
      <c r="L3766" t="str">
        <f t="shared" si="234"/>
        <v>25</v>
      </c>
      <c r="M3766" s="2">
        <f t="shared" si="235"/>
        <v>42180.1875</v>
      </c>
      <c r="N3766" s="1">
        <f>IF(SUMPRODUCT(--ISNUMBER(SEARCH({"nasdaq.com","bloomberg.com","wsj.com","seekingalpha.com","valuewalk.com","reuters.com","forbes.com","marketwatch.com","investopedia.com","businessinsider.com","analystratings.com"},B3766)))&gt;0,1,0)</f>
        <v>1</v>
      </c>
      <c r="O3766" t="s">
        <v>3935</v>
      </c>
    </row>
    <row r="3767" spans="1:15" x14ac:dyDescent="0.35">
      <c r="A3767">
        <v>1.0416666666666701</v>
      </c>
      <c r="B3767" t="s">
        <v>656</v>
      </c>
      <c r="C3767" t="s">
        <v>3388</v>
      </c>
      <c r="D3767">
        <v>20160217093000</v>
      </c>
      <c r="E3767" s="1">
        <f>IF(SUMPRODUCT(--ISNUMBER(SEARCH({"ECON_EARNINGSREPORT","ECON_STOCKMARKET"},C3767)))&gt;0,1,0)</f>
        <v>0</v>
      </c>
      <c r="F3767" s="1">
        <f>IF(SUMPRODUCT(--ISNUMBER(SEARCH({"ENV_"},C3767)))&gt;0,1,0)</f>
        <v>0</v>
      </c>
      <c r="G3767" s="1">
        <f>IF(SUMPRODUCT(--ISNUMBER(SEARCH({"DISCRIMINATION","HARASSMENT","HATE_SPEECH","GENDER_VIOLENCE"},C3767)))&gt;0,1,0)</f>
        <v>0</v>
      </c>
      <c r="H3767" s="1">
        <f>IF(SUMPRODUCT(--ISNUMBER(SEARCH({"LEGALIZE","LEGISLATION","TRIAL"},C3767)))&gt;0,1,0)</f>
        <v>0</v>
      </c>
      <c r="I3767" s="1">
        <f>IF(SUMPRODUCT(--ISNUMBER(SEARCH({"LEADER"},C3767)))&gt;0,1,0)</f>
        <v>0</v>
      </c>
      <c r="J3767" t="str">
        <f t="shared" si="232"/>
        <v>2016</v>
      </c>
      <c r="K3767" t="str">
        <f t="shared" si="233"/>
        <v>02</v>
      </c>
      <c r="L3767" t="str">
        <f t="shared" si="234"/>
        <v>17</v>
      </c>
      <c r="M3767" s="2">
        <f t="shared" si="235"/>
        <v>42417.395833333336</v>
      </c>
      <c r="N3767" s="1">
        <f>IF(SUMPRODUCT(--ISNUMBER(SEARCH({"nasdaq.com","bloomberg.com","wsj.com","seekingalpha.com","valuewalk.com","reuters.com","forbes.com","marketwatch.com","investopedia.com","businessinsider.com","analystratings.com"},B3767)))&gt;0,1,0)</f>
        <v>0</v>
      </c>
      <c r="O3767" t="s">
        <v>3935</v>
      </c>
    </row>
    <row r="3768" spans="1:15" x14ac:dyDescent="0.35">
      <c r="A3768">
        <v>2.6315789473684199</v>
      </c>
      <c r="B3768" t="s">
        <v>79</v>
      </c>
      <c r="C3768" t="s">
        <v>152</v>
      </c>
      <c r="D3768">
        <v>20160322180000</v>
      </c>
      <c r="E3768" s="1">
        <f>IF(SUMPRODUCT(--ISNUMBER(SEARCH({"ECON_EARNINGSREPORT","ECON_STOCKMARKET"},C3768)))&gt;0,1,0)</f>
        <v>0</v>
      </c>
      <c r="F3768" s="1">
        <f>IF(SUMPRODUCT(--ISNUMBER(SEARCH({"ENV_"},C3768)))&gt;0,1,0)</f>
        <v>0</v>
      </c>
      <c r="G3768" s="1">
        <f>IF(SUMPRODUCT(--ISNUMBER(SEARCH({"DISCRIMINATION","HARASSMENT","HATE_SPEECH","GENDER_VIOLENCE"},C3768)))&gt;0,1,0)</f>
        <v>0</v>
      </c>
      <c r="H3768" s="1">
        <f>IF(SUMPRODUCT(--ISNUMBER(SEARCH({"LEGALIZE","LEGISLATION","TRIAL"},C3768)))&gt;0,1,0)</f>
        <v>0</v>
      </c>
      <c r="I3768" s="1">
        <f>IF(SUMPRODUCT(--ISNUMBER(SEARCH({"LEADER"},C3768)))&gt;0,1,0)</f>
        <v>0</v>
      </c>
      <c r="J3768" t="str">
        <f t="shared" si="232"/>
        <v>2016</v>
      </c>
      <c r="K3768" t="str">
        <f t="shared" si="233"/>
        <v>03</v>
      </c>
      <c r="L3768" t="str">
        <f t="shared" si="234"/>
        <v>22</v>
      </c>
      <c r="M3768" s="2">
        <f t="shared" si="235"/>
        <v>42451.75</v>
      </c>
      <c r="N3768" s="1">
        <f>IF(SUMPRODUCT(--ISNUMBER(SEARCH({"nasdaq.com","bloomberg.com","wsj.com","seekingalpha.com","valuewalk.com","reuters.com","forbes.com","marketwatch.com","investopedia.com","businessinsider.com","analystratings.com"},B3768)))&gt;0,1,0)</f>
        <v>0</v>
      </c>
      <c r="O3768" t="s">
        <v>3935</v>
      </c>
    </row>
    <row r="3769" spans="1:15" x14ac:dyDescent="0.35">
      <c r="A3769">
        <v>0.96852300242130795</v>
      </c>
      <c r="B3769" t="s">
        <v>31</v>
      </c>
      <c r="C3769" t="s">
        <v>3389</v>
      </c>
      <c r="D3769">
        <v>20150714194500</v>
      </c>
      <c r="E3769" s="1">
        <f>IF(SUMPRODUCT(--ISNUMBER(SEARCH({"ECON_EARNINGSREPORT","ECON_STOCKMARKET"},C3769)))&gt;0,1,0)</f>
        <v>0</v>
      </c>
      <c r="F3769" s="1">
        <f>IF(SUMPRODUCT(--ISNUMBER(SEARCH({"ENV_"},C3769)))&gt;0,1,0)</f>
        <v>0</v>
      </c>
      <c r="G3769" s="1">
        <f>IF(SUMPRODUCT(--ISNUMBER(SEARCH({"DISCRIMINATION","HARASSMENT","HATE_SPEECH","GENDER_VIOLENCE"},C3769)))&gt;0,1,0)</f>
        <v>0</v>
      </c>
      <c r="H3769" s="1">
        <f>IF(SUMPRODUCT(--ISNUMBER(SEARCH({"LEGALIZE","LEGISLATION","TRIAL"},C3769)))&gt;0,1,0)</f>
        <v>0</v>
      </c>
      <c r="I3769" s="1">
        <f>IF(SUMPRODUCT(--ISNUMBER(SEARCH({"LEADER"},C3769)))&gt;0,1,0)</f>
        <v>0</v>
      </c>
      <c r="J3769" t="str">
        <f t="shared" si="232"/>
        <v>2015</v>
      </c>
      <c r="K3769" t="str">
        <f t="shared" si="233"/>
        <v>07</v>
      </c>
      <c r="L3769" t="str">
        <f t="shared" si="234"/>
        <v>14</v>
      </c>
      <c r="M3769" s="2">
        <f t="shared" si="235"/>
        <v>42199.822916666664</v>
      </c>
      <c r="N3769" s="1">
        <f>IF(SUMPRODUCT(--ISNUMBER(SEARCH({"nasdaq.com","bloomberg.com","wsj.com","seekingalpha.com","valuewalk.com","reuters.com","forbes.com","marketwatch.com","investopedia.com","businessinsider.com","analystratings.com"},B3769)))&gt;0,1,0)</f>
        <v>0</v>
      </c>
      <c r="O3769" t="s">
        <v>3935</v>
      </c>
    </row>
    <row r="3770" spans="1:15" x14ac:dyDescent="0.35">
      <c r="A3770">
        <v>-0.50377833753148604</v>
      </c>
      <c r="B3770" t="s">
        <v>321</v>
      </c>
      <c r="C3770" t="s">
        <v>1437</v>
      </c>
      <c r="D3770">
        <v>20150714201500</v>
      </c>
      <c r="E3770" s="1">
        <f>IF(SUMPRODUCT(--ISNUMBER(SEARCH({"ECON_EARNINGSREPORT","ECON_STOCKMARKET"},C3770)))&gt;0,1,0)</f>
        <v>1</v>
      </c>
      <c r="F3770" s="1">
        <f>IF(SUMPRODUCT(--ISNUMBER(SEARCH({"ENV_"},C3770)))&gt;0,1,0)</f>
        <v>0</v>
      </c>
      <c r="G3770" s="1">
        <f>IF(SUMPRODUCT(--ISNUMBER(SEARCH({"DISCRIMINATION","HARASSMENT","HATE_SPEECH","GENDER_VIOLENCE"},C3770)))&gt;0,1,0)</f>
        <v>0</v>
      </c>
      <c r="H3770" s="1">
        <f>IF(SUMPRODUCT(--ISNUMBER(SEARCH({"LEGALIZE","LEGISLATION","TRIAL"},C3770)))&gt;0,1,0)</f>
        <v>0</v>
      </c>
      <c r="I3770" s="1">
        <f>IF(SUMPRODUCT(--ISNUMBER(SEARCH({"LEADER"},C3770)))&gt;0,1,0)</f>
        <v>0</v>
      </c>
      <c r="J3770" t="str">
        <f t="shared" si="232"/>
        <v>2015</v>
      </c>
      <c r="K3770" t="str">
        <f t="shared" si="233"/>
        <v>07</v>
      </c>
      <c r="L3770" t="str">
        <f t="shared" si="234"/>
        <v>14</v>
      </c>
      <c r="M3770" s="2">
        <f t="shared" si="235"/>
        <v>42199.84375</v>
      </c>
      <c r="N3770" s="1">
        <f>IF(SUMPRODUCT(--ISNUMBER(SEARCH({"nasdaq.com","bloomberg.com","wsj.com","seekingalpha.com","valuewalk.com","reuters.com","forbes.com","marketwatch.com","investopedia.com","businessinsider.com","analystratings.com"},B3770)))&gt;0,1,0)</f>
        <v>0</v>
      </c>
      <c r="O3770" t="s">
        <v>3935</v>
      </c>
    </row>
    <row r="3771" spans="1:15" x14ac:dyDescent="0.35">
      <c r="A3771">
        <v>0.759493670886076</v>
      </c>
      <c r="B3771" t="s">
        <v>1480</v>
      </c>
      <c r="C3771" t="s">
        <v>3390</v>
      </c>
      <c r="D3771">
        <v>20150806154500</v>
      </c>
      <c r="E3771" s="1">
        <f>IF(SUMPRODUCT(--ISNUMBER(SEARCH({"ECON_EARNINGSREPORT","ECON_STOCKMARKET"},C3771)))&gt;0,1,0)</f>
        <v>1</v>
      </c>
      <c r="F3771" s="1">
        <f>IF(SUMPRODUCT(--ISNUMBER(SEARCH({"ENV_"},C3771)))&gt;0,1,0)</f>
        <v>0</v>
      </c>
      <c r="G3771" s="1">
        <f>IF(SUMPRODUCT(--ISNUMBER(SEARCH({"DISCRIMINATION","HARASSMENT","HATE_SPEECH","GENDER_VIOLENCE"},C3771)))&gt;0,1,0)</f>
        <v>0</v>
      </c>
      <c r="H3771" s="1">
        <f>IF(SUMPRODUCT(--ISNUMBER(SEARCH({"LEGALIZE","LEGISLATION","TRIAL"},C3771)))&gt;0,1,0)</f>
        <v>0</v>
      </c>
      <c r="I3771" s="1">
        <f>IF(SUMPRODUCT(--ISNUMBER(SEARCH({"LEADER"},C3771)))&gt;0,1,0)</f>
        <v>0</v>
      </c>
      <c r="J3771" t="str">
        <f t="shared" si="232"/>
        <v>2015</v>
      </c>
      <c r="K3771" t="str">
        <f t="shared" si="233"/>
        <v>08</v>
      </c>
      <c r="L3771" t="str">
        <f t="shared" si="234"/>
        <v>06</v>
      </c>
      <c r="M3771" s="2">
        <f t="shared" si="235"/>
        <v>42222.65625</v>
      </c>
      <c r="N3771" s="1">
        <f>IF(SUMPRODUCT(--ISNUMBER(SEARCH({"nasdaq.com","bloomberg.com","wsj.com","seekingalpha.com","valuewalk.com","reuters.com","forbes.com","marketwatch.com","investopedia.com","businessinsider.com","analystratings.com"},B3771)))&gt;0,1,0)</f>
        <v>0</v>
      </c>
      <c r="O3771" t="s">
        <v>3935</v>
      </c>
    </row>
    <row r="3772" spans="1:15" x14ac:dyDescent="0.35">
      <c r="A3772">
        <v>-0.83857442348008404</v>
      </c>
      <c r="B3772" t="s">
        <v>25</v>
      </c>
      <c r="D3772">
        <v>20150720221500</v>
      </c>
      <c r="E3772" s="1">
        <f>IF(SUMPRODUCT(--ISNUMBER(SEARCH({"ECON_EARNINGSREPORT","ECON_STOCKMARKET"},C3772)))&gt;0,1,0)</f>
        <v>0</v>
      </c>
      <c r="F3772" s="1">
        <f>IF(SUMPRODUCT(--ISNUMBER(SEARCH({"ENV_"},C3772)))&gt;0,1,0)</f>
        <v>0</v>
      </c>
      <c r="G3772" s="1">
        <f>IF(SUMPRODUCT(--ISNUMBER(SEARCH({"DISCRIMINATION","HARASSMENT","HATE_SPEECH","GENDER_VIOLENCE"},C3772)))&gt;0,1,0)</f>
        <v>0</v>
      </c>
      <c r="H3772" s="1">
        <f>IF(SUMPRODUCT(--ISNUMBER(SEARCH({"LEGALIZE","LEGISLATION","TRIAL"},C3772)))&gt;0,1,0)</f>
        <v>0</v>
      </c>
      <c r="I3772" s="1">
        <f>IF(SUMPRODUCT(--ISNUMBER(SEARCH({"LEADER"},C3772)))&gt;0,1,0)</f>
        <v>0</v>
      </c>
      <c r="J3772" t="str">
        <f t="shared" si="232"/>
        <v>2015</v>
      </c>
      <c r="K3772" t="str">
        <f t="shared" si="233"/>
        <v>07</v>
      </c>
      <c r="L3772" t="str">
        <f t="shared" si="234"/>
        <v>20</v>
      </c>
      <c r="M3772" s="2">
        <f t="shared" si="235"/>
        <v>42205.927083333336</v>
      </c>
      <c r="N3772" s="1">
        <f>IF(SUMPRODUCT(--ISNUMBER(SEARCH({"nasdaq.com","bloomberg.com","wsj.com","seekingalpha.com","valuewalk.com","reuters.com","forbes.com","marketwatch.com","investopedia.com","businessinsider.com","analystratings.com"},B3772)))&gt;0,1,0)</f>
        <v>0</v>
      </c>
      <c r="O3772" t="s">
        <v>3935</v>
      </c>
    </row>
    <row r="3773" spans="1:15" x14ac:dyDescent="0.35">
      <c r="A3773">
        <v>0</v>
      </c>
      <c r="B3773" t="s">
        <v>4</v>
      </c>
      <c r="C3773" t="s">
        <v>3391</v>
      </c>
      <c r="D3773">
        <v>20151223163000</v>
      </c>
      <c r="E3773" s="1">
        <f>IF(SUMPRODUCT(--ISNUMBER(SEARCH({"ECON_EARNINGSREPORT","ECON_STOCKMARKET"},C3773)))&gt;0,1,0)</f>
        <v>1</v>
      </c>
      <c r="F3773" s="1">
        <f>IF(SUMPRODUCT(--ISNUMBER(SEARCH({"ENV_"},C3773)))&gt;0,1,0)</f>
        <v>0</v>
      </c>
      <c r="G3773" s="1">
        <f>IF(SUMPRODUCT(--ISNUMBER(SEARCH({"DISCRIMINATION","HARASSMENT","HATE_SPEECH","GENDER_VIOLENCE"},C3773)))&gt;0,1,0)</f>
        <v>0</v>
      </c>
      <c r="H3773" s="1">
        <f>IF(SUMPRODUCT(--ISNUMBER(SEARCH({"LEGALIZE","LEGISLATION","TRIAL"},C3773)))&gt;0,1,0)</f>
        <v>0</v>
      </c>
      <c r="I3773" s="1">
        <f>IF(SUMPRODUCT(--ISNUMBER(SEARCH({"LEADER"},C3773)))&gt;0,1,0)</f>
        <v>0</v>
      </c>
      <c r="J3773" t="str">
        <f t="shared" si="232"/>
        <v>2015</v>
      </c>
      <c r="K3773" t="str">
        <f t="shared" si="233"/>
        <v>12</v>
      </c>
      <c r="L3773" t="str">
        <f t="shared" si="234"/>
        <v>23</v>
      </c>
      <c r="M3773" s="2">
        <f t="shared" si="235"/>
        <v>42361.6875</v>
      </c>
      <c r="N3773" s="1">
        <f>IF(SUMPRODUCT(--ISNUMBER(SEARCH({"nasdaq.com","bloomberg.com","wsj.com","seekingalpha.com","valuewalk.com","reuters.com","forbes.com","marketwatch.com","investopedia.com","businessinsider.com","analystratings.com"},B3773)))&gt;0,1,0)</f>
        <v>0</v>
      </c>
      <c r="O3773" t="s">
        <v>3935</v>
      </c>
    </row>
    <row r="3774" spans="1:15" x14ac:dyDescent="0.35">
      <c r="A3774">
        <v>-4.0816326530612201</v>
      </c>
      <c r="B3774" t="s">
        <v>356</v>
      </c>
      <c r="C3774" t="s">
        <v>3392</v>
      </c>
      <c r="D3774">
        <v>20160608124500</v>
      </c>
      <c r="E3774" s="1">
        <f>IF(SUMPRODUCT(--ISNUMBER(SEARCH({"ECON_EARNINGSREPORT","ECON_STOCKMARKET"},C3774)))&gt;0,1,0)</f>
        <v>0</v>
      </c>
      <c r="F3774" s="1">
        <f>IF(SUMPRODUCT(--ISNUMBER(SEARCH({"ENV_"},C3774)))&gt;0,1,0)</f>
        <v>0</v>
      </c>
      <c r="G3774" s="1">
        <f>IF(SUMPRODUCT(--ISNUMBER(SEARCH({"DISCRIMINATION","HARASSMENT","HATE_SPEECH","GENDER_VIOLENCE"},C3774)))&gt;0,1,0)</f>
        <v>0</v>
      </c>
      <c r="H3774" s="1">
        <f>IF(SUMPRODUCT(--ISNUMBER(SEARCH({"LEGALIZE","LEGISLATION","TRIAL"},C3774)))&gt;0,1,0)</f>
        <v>0</v>
      </c>
      <c r="I3774" s="1">
        <f>IF(SUMPRODUCT(--ISNUMBER(SEARCH({"LEADER"},C3774)))&gt;0,1,0)</f>
        <v>0</v>
      </c>
      <c r="J3774" t="str">
        <f t="shared" si="232"/>
        <v>2016</v>
      </c>
      <c r="K3774" t="str">
        <f t="shared" si="233"/>
        <v>06</v>
      </c>
      <c r="L3774" t="str">
        <f t="shared" si="234"/>
        <v>08</v>
      </c>
      <c r="M3774" s="2">
        <f t="shared" si="235"/>
        <v>42529.53125</v>
      </c>
      <c r="N3774" s="1">
        <f>IF(SUMPRODUCT(--ISNUMBER(SEARCH({"nasdaq.com","bloomberg.com","wsj.com","seekingalpha.com","valuewalk.com","reuters.com","forbes.com","marketwatch.com","investopedia.com","businessinsider.com","analystratings.com"},B3774)))&gt;0,1,0)</f>
        <v>0</v>
      </c>
      <c r="O3774" t="s">
        <v>3935</v>
      </c>
    </row>
    <row r="3775" spans="1:15" x14ac:dyDescent="0.35">
      <c r="A3775">
        <v>1.3806706114398399</v>
      </c>
      <c r="B3775" t="s">
        <v>61</v>
      </c>
      <c r="C3775" t="s">
        <v>3393</v>
      </c>
      <c r="D3775">
        <v>20151006231500</v>
      </c>
      <c r="E3775" s="1">
        <f>IF(SUMPRODUCT(--ISNUMBER(SEARCH({"ECON_EARNINGSREPORT","ECON_STOCKMARKET"},C3775)))&gt;0,1,0)</f>
        <v>1</v>
      </c>
      <c r="F3775" s="1">
        <f>IF(SUMPRODUCT(--ISNUMBER(SEARCH({"ENV_"},C3775)))&gt;0,1,0)</f>
        <v>0</v>
      </c>
      <c r="G3775" s="1">
        <f>IF(SUMPRODUCT(--ISNUMBER(SEARCH({"DISCRIMINATION","HARASSMENT","HATE_SPEECH","GENDER_VIOLENCE"},C3775)))&gt;0,1,0)</f>
        <v>0</v>
      </c>
      <c r="H3775" s="1">
        <f>IF(SUMPRODUCT(--ISNUMBER(SEARCH({"LEGALIZE","LEGISLATION","TRIAL"},C3775)))&gt;0,1,0)</f>
        <v>0</v>
      </c>
      <c r="I3775" s="1">
        <f>IF(SUMPRODUCT(--ISNUMBER(SEARCH({"LEADER"},C3775)))&gt;0,1,0)</f>
        <v>0</v>
      </c>
      <c r="J3775" t="str">
        <f t="shared" si="232"/>
        <v>2015</v>
      </c>
      <c r="K3775" t="str">
        <f t="shared" si="233"/>
        <v>10</v>
      </c>
      <c r="L3775" t="str">
        <f t="shared" si="234"/>
        <v>06</v>
      </c>
      <c r="M3775" s="2">
        <f t="shared" si="235"/>
        <v>42283.96875</v>
      </c>
      <c r="N3775" s="1">
        <f>IF(SUMPRODUCT(--ISNUMBER(SEARCH({"nasdaq.com","bloomberg.com","wsj.com","seekingalpha.com","valuewalk.com","reuters.com","forbes.com","marketwatch.com","investopedia.com","businessinsider.com","analystratings.com"},B3775)))&gt;0,1,0)</f>
        <v>0</v>
      </c>
      <c r="O3775" t="s">
        <v>3935</v>
      </c>
    </row>
    <row r="3776" spans="1:15" x14ac:dyDescent="0.35">
      <c r="A3776">
        <v>0</v>
      </c>
      <c r="B3776" t="s">
        <v>1658</v>
      </c>
      <c r="C3776" t="s">
        <v>110</v>
      </c>
      <c r="D3776">
        <v>20150603180000</v>
      </c>
      <c r="E3776" s="1">
        <f>IF(SUMPRODUCT(--ISNUMBER(SEARCH({"ECON_EARNINGSREPORT","ECON_STOCKMARKET"},C3776)))&gt;0,1,0)</f>
        <v>1</v>
      </c>
      <c r="F3776" s="1">
        <f>IF(SUMPRODUCT(--ISNUMBER(SEARCH({"ENV_"},C3776)))&gt;0,1,0)</f>
        <v>0</v>
      </c>
      <c r="G3776" s="1">
        <f>IF(SUMPRODUCT(--ISNUMBER(SEARCH({"DISCRIMINATION","HARASSMENT","HATE_SPEECH","GENDER_VIOLENCE"},C3776)))&gt;0,1,0)</f>
        <v>0</v>
      </c>
      <c r="H3776" s="1">
        <f>IF(SUMPRODUCT(--ISNUMBER(SEARCH({"LEGALIZE","LEGISLATION","TRIAL"},C3776)))&gt;0,1,0)</f>
        <v>0</v>
      </c>
      <c r="I3776" s="1">
        <f>IF(SUMPRODUCT(--ISNUMBER(SEARCH({"LEADER"},C3776)))&gt;0,1,0)</f>
        <v>0</v>
      </c>
      <c r="J3776" t="str">
        <f t="shared" si="232"/>
        <v>2015</v>
      </c>
      <c r="K3776" t="str">
        <f t="shared" si="233"/>
        <v>06</v>
      </c>
      <c r="L3776" t="str">
        <f t="shared" si="234"/>
        <v>03</v>
      </c>
      <c r="M3776" s="2">
        <f t="shared" si="235"/>
        <v>42158.75</v>
      </c>
      <c r="N3776" s="1">
        <f>IF(SUMPRODUCT(--ISNUMBER(SEARCH({"nasdaq.com","bloomberg.com","wsj.com","seekingalpha.com","valuewalk.com","reuters.com","forbes.com","marketwatch.com","investopedia.com","businessinsider.com","analystratings.com"},B3776)))&gt;0,1,0)</f>
        <v>0</v>
      </c>
      <c r="O3776" t="s">
        <v>3935</v>
      </c>
    </row>
    <row r="3777" spans="1:15" x14ac:dyDescent="0.35">
      <c r="A3777">
        <v>-0.32840722495894897</v>
      </c>
      <c r="B3777" t="s">
        <v>316</v>
      </c>
      <c r="C3777" t="s">
        <v>2534</v>
      </c>
      <c r="D3777">
        <v>20150714150000</v>
      </c>
      <c r="E3777" s="1">
        <f>IF(SUMPRODUCT(--ISNUMBER(SEARCH({"ECON_EARNINGSREPORT","ECON_STOCKMARKET"},C3777)))&gt;0,1,0)</f>
        <v>0</v>
      </c>
      <c r="F3777" s="1">
        <f>IF(SUMPRODUCT(--ISNUMBER(SEARCH({"ENV_"},C3777)))&gt;0,1,0)</f>
        <v>0</v>
      </c>
      <c r="G3777" s="1">
        <f>IF(SUMPRODUCT(--ISNUMBER(SEARCH({"DISCRIMINATION","HARASSMENT","HATE_SPEECH","GENDER_VIOLENCE"},C3777)))&gt;0,1,0)</f>
        <v>0</v>
      </c>
      <c r="H3777" s="1">
        <f>IF(SUMPRODUCT(--ISNUMBER(SEARCH({"LEGALIZE","LEGISLATION","TRIAL"},C3777)))&gt;0,1,0)</f>
        <v>0</v>
      </c>
      <c r="I3777" s="1">
        <f>IF(SUMPRODUCT(--ISNUMBER(SEARCH({"LEADER"},C3777)))&gt;0,1,0)</f>
        <v>1</v>
      </c>
      <c r="J3777" t="str">
        <f t="shared" si="232"/>
        <v>2015</v>
      </c>
      <c r="K3777" t="str">
        <f t="shared" si="233"/>
        <v>07</v>
      </c>
      <c r="L3777" t="str">
        <f t="shared" si="234"/>
        <v>14</v>
      </c>
      <c r="M3777" s="2">
        <f t="shared" si="235"/>
        <v>42199.625</v>
      </c>
      <c r="N3777" s="1">
        <f>IF(SUMPRODUCT(--ISNUMBER(SEARCH({"nasdaq.com","bloomberg.com","wsj.com","seekingalpha.com","valuewalk.com","reuters.com","forbes.com","marketwatch.com","investopedia.com","businessinsider.com","analystratings.com"},B3777)))&gt;0,1,0)</f>
        <v>1</v>
      </c>
      <c r="O3777" t="s">
        <v>3935</v>
      </c>
    </row>
    <row r="3778" spans="1:15" x14ac:dyDescent="0.35">
      <c r="A3778">
        <v>1.2684989429175499</v>
      </c>
      <c r="B3778" t="s">
        <v>25</v>
      </c>
      <c r="D3778">
        <v>20151009194500</v>
      </c>
      <c r="E3778" s="1">
        <f>IF(SUMPRODUCT(--ISNUMBER(SEARCH({"ECON_EARNINGSREPORT","ECON_STOCKMARKET"},C3778)))&gt;0,1,0)</f>
        <v>0</v>
      </c>
      <c r="F3778" s="1">
        <f>IF(SUMPRODUCT(--ISNUMBER(SEARCH({"ENV_"},C3778)))&gt;0,1,0)</f>
        <v>0</v>
      </c>
      <c r="G3778" s="1">
        <f>IF(SUMPRODUCT(--ISNUMBER(SEARCH({"DISCRIMINATION","HARASSMENT","HATE_SPEECH","GENDER_VIOLENCE"},C3778)))&gt;0,1,0)</f>
        <v>0</v>
      </c>
      <c r="H3778" s="1">
        <f>IF(SUMPRODUCT(--ISNUMBER(SEARCH({"LEGALIZE","LEGISLATION","TRIAL"},C3778)))&gt;0,1,0)</f>
        <v>0</v>
      </c>
      <c r="I3778" s="1">
        <f>IF(SUMPRODUCT(--ISNUMBER(SEARCH({"LEADER"},C3778)))&gt;0,1,0)</f>
        <v>0</v>
      </c>
      <c r="J3778" t="str">
        <f t="shared" si="232"/>
        <v>2015</v>
      </c>
      <c r="K3778" t="str">
        <f t="shared" si="233"/>
        <v>10</v>
      </c>
      <c r="L3778" t="str">
        <f t="shared" si="234"/>
        <v>09</v>
      </c>
      <c r="M3778" s="2">
        <f t="shared" si="235"/>
        <v>42286.822916666664</v>
      </c>
      <c r="N3778" s="1">
        <f>IF(SUMPRODUCT(--ISNUMBER(SEARCH({"nasdaq.com","bloomberg.com","wsj.com","seekingalpha.com","valuewalk.com","reuters.com","forbes.com","marketwatch.com","investopedia.com","businessinsider.com","analystratings.com"},B3778)))&gt;0,1,0)</f>
        <v>0</v>
      </c>
      <c r="O3778" t="s">
        <v>3935</v>
      </c>
    </row>
    <row r="3779" spans="1:15" x14ac:dyDescent="0.35">
      <c r="A3779">
        <v>0.42462845010615702</v>
      </c>
      <c r="B3779" t="s">
        <v>1498</v>
      </c>
      <c r="C3779" t="s">
        <v>3394</v>
      </c>
      <c r="D3779">
        <v>20151231201500</v>
      </c>
      <c r="E3779" s="1">
        <f>IF(SUMPRODUCT(--ISNUMBER(SEARCH({"ECON_EARNINGSREPORT","ECON_STOCKMARKET"},C3779)))&gt;0,1,0)</f>
        <v>1</v>
      </c>
      <c r="F3779" s="1">
        <f>IF(SUMPRODUCT(--ISNUMBER(SEARCH({"ENV_"},C3779)))&gt;0,1,0)</f>
        <v>0</v>
      </c>
      <c r="G3779" s="1">
        <f>IF(SUMPRODUCT(--ISNUMBER(SEARCH({"DISCRIMINATION","HARASSMENT","HATE_SPEECH","GENDER_VIOLENCE"},C3779)))&gt;0,1,0)</f>
        <v>0</v>
      </c>
      <c r="H3779" s="1">
        <f>IF(SUMPRODUCT(--ISNUMBER(SEARCH({"LEGALIZE","LEGISLATION","TRIAL"},C3779)))&gt;0,1,0)</f>
        <v>0</v>
      </c>
      <c r="I3779" s="1">
        <f>IF(SUMPRODUCT(--ISNUMBER(SEARCH({"LEADER"},C3779)))&gt;0,1,0)</f>
        <v>0</v>
      </c>
      <c r="J3779" t="str">
        <f t="shared" ref="J3779:J3842" si="236">LEFT(D3779,4)</f>
        <v>2015</v>
      </c>
      <c r="K3779" t="str">
        <f t="shared" ref="K3779:K3842" si="237">MID(D3779,5,2)</f>
        <v>12</v>
      </c>
      <c r="L3779" t="str">
        <f t="shared" ref="L3779:L3842" si="238">MID(D3779,7,2)</f>
        <v>31</v>
      </c>
      <c r="M3779" s="2">
        <f t="shared" ref="M3779:M3842" si="239">DATE(LEFT(D3779,4),MID(D3779,5,2),MID(D3779,7,2))+TIME(MID(D3779,9,2),MID(D3779,11,2),RIGHT(D3779,2))</f>
        <v>42369.84375</v>
      </c>
      <c r="N3779" s="1">
        <f>IF(SUMPRODUCT(--ISNUMBER(SEARCH({"nasdaq.com","bloomberg.com","wsj.com","seekingalpha.com","valuewalk.com","reuters.com","forbes.com","marketwatch.com","investopedia.com","businessinsider.com","analystratings.com"},B3779)))&gt;0,1,0)</f>
        <v>0</v>
      </c>
      <c r="O3779" t="s">
        <v>3935</v>
      </c>
    </row>
    <row r="3780" spans="1:15" x14ac:dyDescent="0.35">
      <c r="A3780">
        <v>2.9325513196480899</v>
      </c>
      <c r="B3780" t="s">
        <v>1633</v>
      </c>
      <c r="C3780" t="s">
        <v>3395</v>
      </c>
      <c r="D3780">
        <v>20150928124500</v>
      </c>
      <c r="E3780" s="1">
        <f>IF(SUMPRODUCT(--ISNUMBER(SEARCH({"ECON_EARNINGSREPORT","ECON_STOCKMARKET"},C3780)))&gt;0,1,0)</f>
        <v>1</v>
      </c>
      <c r="F3780" s="1">
        <f>IF(SUMPRODUCT(--ISNUMBER(SEARCH({"ENV_"},C3780)))&gt;0,1,0)</f>
        <v>0</v>
      </c>
      <c r="G3780" s="1">
        <f>IF(SUMPRODUCT(--ISNUMBER(SEARCH({"DISCRIMINATION","HARASSMENT","HATE_SPEECH","GENDER_VIOLENCE"},C3780)))&gt;0,1,0)</f>
        <v>0</v>
      </c>
      <c r="H3780" s="1">
        <f>IF(SUMPRODUCT(--ISNUMBER(SEARCH({"LEGALIZE","LEGISLATION","TRIAL"},C3780)))&gt;0,1,0)</f>
        <v>0</v>
      </c>
      <c r="I3780" s="1">
        <f>IF(SUMPRODUCT(--ISNUMBER(SEARCH({"LEADER"},C3780)))&gt;0,1,0)</f>
        <v>0</v>
      </c>
      <c r="J3780" t="str">
        <f t="shared" si="236"/>
        <v>2015</v>
      </c>
      <c r="K3780" t="str">
        <f t="shared" si="237"/>
        <v>09</v>
      </c>
      <c r="L3780" t="str">
        <f t="shared" si="238"/>
        <v>28</v>
      </c>
      <c r="M3780" s="2">
        <f t="shared" si="239"/>
        <v>42275.53125</v>
      </c>
      <c r="N3780" s="1">
        <f>IF(SUMPRODUCT(--ISNUMBER(SEARCH({"nasdaq.com","bloomberg.com","wsj.com","seekingalpha.com","valuewalk.com","reuters.com","forbes.com","marketwatch.com","investopedia.com","businessinsider.com","analystratings.com"},B3780)))&gt;0,1,0)</f>
        <v>0</v>
      </c>
      <c r="O3780" t="s">
        <v>3935</v>
      </c>
    </row>
    <row r="3781" spans="1:15" x14ac:dyDescent="0.35">
      <c r="A3781">
        <v>-0.53667262969588603</v>
      </c>
      <c r="B3781" t="s">
        <v>10</v>
      </c>
      <c r="C3781" t="s">
        <v>2926</v>
      </c>
      <c r="D3781">
        <v>20150428043000</v>
      </c>
      <c r="E3781" s="1">
        <f>IF(SUMPRODUCT(--ISNUMBER(SEARCH({"ECON_EARNINGSREPORT","ECON_STOCKMARKET"},C3781)))&gt;0,1,0)</f>
        <v>0</v>
      </c>
      <c r="F3781" s="1">
        <f>IF(SUMPRODUCT(--ISNUMBER(SEARCH({"ENV_"},C3781)))&gt;0,1,0)</f>
        <v>0</v>
      </c>
      <c r="G3781" s="1">
        <f>IF(SUMPRODUCT(--ISNUMBER(SEARCH({"DISCRIMINATION","HARASSMENT","HATE_SPEECH","GENDER_VIOLENCE"},C3781)))&gt;0,1,0)</f>
        <v>0</v>
      </c>
      <c r="H3781" s="1">
        <f>IF(SUMPRODUCT(--ISNUMBER(SEARCH({"LEGALIZE","LEGISLATION","TRIAL"},C3781)))&gt;0,1,0)</f>
        <v>1</v>
      </c>
      <c r="I3781" s="1">
        <f>IF(SUMPRODUCT(--ISNUMBER(SEARCH({"LEADER"},C3781)))&gt;0,1,0)</f>
        <v>0</v>
      </c>
      <c r="J3781" t="str">
        <f t="shared" si="236"/>
        <v>2015</v>
      </c>
      <c r="K3781" t="str">
        <f t="shared" si="237"/>
        <v>04</v>
      </c>
      <c r="L3781" t="str">
        <f t="shared" si="238"/>
        <v>28</v>
      </c>
      <c r="M3781" s="2">
        <f t="shared" si="239"/>
        <v>42122.1875</v>
      </c>
      <c r="N3781" s="1">
        <f>IF(SUMPRODUCT(--ISNUMBER(SEARCH({"nasdaq.com","bloomberg.com","wsj.com","seekingalpha.com","valuewalk.com","reuters.com","forbes.com","marketwatch.com","investopedia.com","businessinsider.com","analystratings.com"},B3781)))&gt;0,1,0)</f>
        <v>1</v>
      </c>
      <c r="O3781" t="s">
        <v>3935</v>
      </c>
    </row>
    <row r="3782" spans="1:15" x14ac:dyDescent="0.35">
      <c r="A3782">
        <v>0.53859964093357304</v>
      </c>
      <c r="B3782" t="s">
        <v>246</v>
      </c>
      <c r="C3782" t="s">
        <v>3396</v>
      </c>
      <c r="D3782">
        <v>20160216203000</v>
      </c>
      <c r="E3782" s="1">
        <f>IF(SUMPRODUCT(--ISNUMBER(SEARCH({"ECON_EARNINGSREPORT","ECON_STOCKMARKET"},C3782)))&gt;0,1,0)</f>
        <v>1</v>
      </c>
      <c r="F3782" s="1">
        <f>IF(SUMPRODUCT(--ISNUMBER(SEARCH({"ENV_"},C3782)))&gt;0,1,0)</f>
        <v>0</v>
      </c>
      <c r="G3782" s="1">
        <f>IF(SUMPRODUCT(--ISNUMBER(SEARCH({"DISCRIMINATION","HARASSMENT","HATE_SPEECH","GENDER_VIOLENCE"},C3782)))&gt;0,1,0)</f>
        <v>0</v>
      </c>
      <c r="H3782" s="1">
        <f>IF(SUMPRODUCT(--ISNUMBER(SEARCH({"LEGALIZE","LEGISLATION","TRIAL"},C3782)))&gt;0,1,0)</f>
        <v>0</v>
      </c>
      <c r="I3782" s="1">
        <f>IF(SUMPRODUCT(--ISNUMBER(SEARCH({"LEADER"},C3782)))&gt;0,1,0)</f>
        <v>0</v>
      </c>
      <c r="J3782" t="str">
        <f t="shared" si="236"/>
        <v>2016</v>
      </c>
      <c r="K3782" t="str">
        <f t="shared" si="237"/>
        <v>02</v>
      </c>
      <c r="L3782" t="str">
        <f t="shared" si="238"/>
        <v>16</v>
      </c>
      <c r="M3782" s="2">
        <f t="shared" si="239"/>
        <v>42416.854166666664</v>
      </c>
      <c r="N3782" s="1">
        <f>IF(SUMPRODUCT(--ISNUMBER(SEARCH({"nasdaq.com","bloomberg.com","wsj.com","seekingalpha.com","valuewalk.com","reuters.com","forbes.com","marketwatch.com","investopedia.com","businessinsider.com","analystratings.com"},B3782)))&gt;0,1,0)</f>
        <v>0</v>
      </c>
      <c r="O3782" t="s">
        <v>3935</v>
      </c>
    </row>
    <row r="3783" spans="1:15" x14ac:dyDescent="0.35">
      <c r="A3783">
        <v>0</v>
      </c>
      <c r="B3783" t="s">
        <v>89</v>
      </c>
      <c r="C3783" t="s">
        <v>3397</v>
      </c>
      <c r="D3783">
        <v>20150714043000</v>
      </c>
      <c r="E3783" s="1">
        <f>IF(SUMPRODUCT(--ISNUMBER(SEARCH({"ECON_EARNINGSREPORT","ECON_STOCKMARKET"},C3783)))&gt;0,1,0)</f>
        <v>0</v>
      </c>
      <c r="F3783" s="1">
        <f>IF(SUMPRODUCT(--ISNUMBER(SEARCH({"ENV_"},C3783)))&gt;0,1,0)</f>
        <v>0</v>
      </c>
      <c r="G3783" s="1">
        <f>IF(SUMPRODUCT(--ISNUMBER(SEARCH({"DISCRIMINATION","HARASSMENT","HATE_SPEECH","GENDER_VIOLENCE"},C3783)))&gt;0,1,0)</f>
        <v>0</v>
      </c>
      <c r="H3783" s="1">
        <f>IF(SUMPRODUCT(--ISNUMBER(SEARCH({"LEGALIZE","LEGISLATION","TRIAL"},C3783)))&gt;0,1,0)</f>
        <v>0</v>
      </c>
      <c r="I3783" s="1">
        <f>IF(SUMPRODUCT(--ISNUMBER(SEARCH({"LEADER"},C3783)))&gt;0,1,0)</f>
        <v>0</v>
      </c>
      <c r="J3783" t="str">
        <f t="shared" si="236"/>
        <v>2015</v>
      </c>
      <c r="K3783" t="str">
        <f t="shared" si="237"/>
        <v>07</v>
      </c>
      <c r="L3783" t="str">
        <f t="shared" si="238"/>
        <v>14</v>
      </c>
      <c r="M3783" s="2">
        <f t="shared" si="239"/>
        <v>42199.1875</v>
      </c>
      <c r="N3783" s="1">
        <f>IF(SUMPRODUCT(--ISNUMBER(SEARCH({"nasdaq.com","bloomberg.com","wsj.com","seekingalpha.com","valuewalk.com","reuters.com","forbes.com","marketwatch.com","investopedia.com","businessinsider.com","analystratings.com"},B3783)))&gt;0,1,0)</f>
        <v>0</v>
      </c>
      <c r="O3783" t="s">
        <v>3935</v>
      </c>
    </row>
    <row r="3784" spans="1:15" x14ac:dyDescent="0.35">
      <c r="A3784">
        <v>-4.43037974683544</v>
      </c>
      <c r="B3784" t="s">
        <v>481</v>
      </c>
      <c r="C3784" t="s">
        <v>3398</v>
      </c>
      <c r="D3784">
        <v>20160330211500</v>
      </c>
      <c r="E3784" s="1">
        <f>IF(SUMPRODUCT(--ISNUMBER(SEARCH({"ECON_EARNINGSREPORT","ECON_STOCKMARKET"},C3784)))&gt;0,1,0)</f>
        <v>0</v>
      </c>
      <c r="F3784" s="1">
        <f>IF(SUMPRODUCT(--ISNUMBER(SEARCH({"ENV_"},C3784)))&gt;0,1,0)</f>
        <v>0</v>
      </c>
      <c r="G3784" s="1">
        <f>IF(SUMPRODUCT(--ISNUMBER(SEARCH({"DISCRIMINATION","HARASSMENT","HATE_SPEECH","GENDER_VIOLENCE"},C3784)))&gt;0,1,0)</f>
        <v>0</v>
      </c>
      <c r="H3784" s="1">
        <f>IF(SUMPRODUCT(--ISNUMBER(SEARCH({"LEGALIZE","LEGISLATION","TRIAL"},C3784)))&gt;0,1,0)</f>
        <v>0</v>
      </c>
      <c r="I3784" s="1">
        <f>IF(SUMPRODUCT(--ISNUMBER(SEARCH({"LEADER"},C3784)))&gt;0,1,0)</f>
        <v>0</v>
      </c>
      <c r="J3784" t="str">
        <f t="shared" si="236"/>
        <v>2016</v>
      </c>
      <c r="K3784" t="str">
        <f t="shared" si="237"/>
        <v>03</v>
      </c>
      <c r="L3784" t="str">
        <f t="shared" si="238"/>
        <v>30</v>
      </c>
      <c r="M3784" s="2">
        <f t="shared" si="239"/>
        <v>42459.885416666664</v>
      </c>
      <c r="N3784" s="1">
        <f>IF(SUMPRODUCT(--ISNUMBER(SEARCH({"nasdaq.com","bloomberg.com","wsj.com","seekingalpha.com","valuewalk.com","reuters.com","forbes.com","marketwatch.com","investopedia.com","businessinsider.com","analystratings.com"},B3784)))&gt;0,1,0)</f>
        <v>1</v>
      </c>
      <c r="O3784" t="s">
        <v>3935</v>
      </c>
    </row>
    <row r="3785" spans="1:15" x14ac:dyDescent="0.35">
      <c r="A3785">
        <v>-2.18702865761689</v>
      </c>
      <c r="B3785" t="s">
        <v>3399</v>
      </c>
      <c r="D3785">
        <v>20151224180000</v>
      </c>
      <c r="E3785" s="1">
        <f>IF(SUMPRODUCT(--ISNUMBER(SEARCH({"ECON_EARNINGSREPORT","ECON_STOCKMARKET"},C3785)))&gt;0,1,0)</f>
        <v>0</v>
      </c>
      <c r="F3785" s="1">
        <f>IF(SUMPRODUCT(--ISNUMBER(SEARCH({"ENV_"},C3785)))&gt;0,1,0)</f>
        <v>0</v>
      </c>
      <c r="G3785" s="1">
        <f>IF(SUMPRODUCT(--ISNUMBER(SEARCH({"DISCRIMINATION","HARASSMENT","HATE_SPEECH","GENDER_VIOLENCE"},C3785)))&gt;0,1,0)</f>
        <v>0</v>
      </c>
      <c r="H3785" s="1">
        <f>IF(SUMPRODUCT(--ISNUMBER(SEARCH({"LEGALIZE","LEGISLATION","TRIAL"},C3785)))&gt;0,1,0)</f>
        <v>0</v>
      </c>
      <c r="I3785" s="1">
        <f>IF(SUMPRODUCT(--ISNUMBER(SEARCH({"LEADER"},C3785)))&gt;0,1,0)</f>
        <v>0</v>
      </c>
      <c r="J3785" t="str">
        <f t="shared" si="236"/>
        <v>2015</v>
      </c>
      <c r="K3785" t="str">
        <f t="shared" si="237"/>
        <v>12</v>
      </c>
      <c r="L3785" t="str">
        <f t="shared" si="238"/>
        <v>24</v>
      </c>
      <c r="M3785" s="2">
        <f t="shared" si="239"/>
        <v>42362.75</v>
      </c>
      <c r="N3785" s="1">
        <f>IF(SUMPRODUCT(--ISNUMBER(SEARCH({"nasdaq.com","bloomberg.com","wsj.com","seekingalpha.com","valuewalk.com","reuters.com","forbes.com","marketwatch.com","investopedia.com","businessinsider.com","analystratings.com"},B3785)))&gt;0,1,0)</f>
        <v>0</v>
      </c>
      <c r="O3785" t="s">
        <v>3935</v>
      </c>
    </row>
    <row r="3786" spans="1:15" x14ac:dyDescent="0.35">
      <c r="A3786">
        <v>-1.7441860465116299</v>
      </c>
      <c r="B3786" t="s">
        <v>21</v>
      </c>
      <c r="C3786" t="s">
        <v>3400</v>
      </c>
      <c r="D3786">
        <v>20150924151500</v>
      </c>
      <c r="E3786" s="1">
        <f>IF(SUMPRODUCT(--ISNUMBER(SEARCH({"ECON_EARNINGSREPORT","ECON_STOCKMARKET"},C3786)))&gt;0,1,0)</f>
        <v>0</v>
      </c>
      <c r="F3786" s="1">
        <f>IF(SUMPRODUCT(--ISNUMBER(SEARCH({"ENV_"},C3786)))&gt;0,1,0)</f>
        <v>0</v>
      </c>
      <c r="G3786" s="1">
        <f>IF(SUMPRODUCT(--ISNUMBER(SEARCH({"DISCRIMINATION","HARASSMENT","HATE_SPEECH","GENDER_VIOLENCE"},C3786)))&gt;0,1,0)</f>
        <v>0</v>
      </c>
      <c r="H3786" s="1">
        <f>IF(SUMPRODUCT(--ISNUMBER(SEARCH({"LEGALIZE","LEGISLATION","TRIAL"},C3786)))&gt;0,1,0)</f>
        <v>0</v>
      </c>
      <c r="I3786" s="1">
        <f>IF(SUMPRODUCT(--ISNUMBER(SEARCH({"LEADER"},C3786)))&gt;0,1,0)</f>
        <v>0</v>
      </c>
      <c r="J3786" t="str">
        <f t="shared" si="236"/>
        <v>2015</v>
      </c>
      <c r="K3786" t="str">
        <f t="shared" si="237"/>
        <v>09</v>
      </c>
      <c r="L3786" t="str">
        <f t="shared" si="238"/>
        <v>24</v>
      </c>
      <c r="M3786" s="2">
        <f t="shared" si="239"/>
        <v>42271.635416666664</v>
      </c>
      <c r="N3786" s="1">
        <f>IF(SUMPRODUCT(--ISNUMBER(SEARCH({"nasdaq.com","bloomberg.com","wsj.com","seekingalpha.com","valuewalk.com","reuters.com","forbes.com","marketwatch.com","investopedia.com","businessinsider.com","analystratings.com"},B3786)))&gt;0,1,0)</f>
        <v>0</v>
      </c>
      <c r="O3786" t="s">
        <v>3935</v>
      </c>
    </row>
    <row r="3787" spans="1:15" x14ac:dyDescent="0.35">
      <c r="A3787">
        <v>-0.181488203266788</v>
      </c>
      <c r="B3787" t="s">
        <v>1442</v>
      </c>
      <c r="C3787" t="s">
        <v>2105</v>
      </c>
      <c r="D3787">
        <v>20151224120000</v>
      </c>
      <c r="E3787" s="1">
        <f>IF(SUMPRODUCT(--ISNUMBER(SEARCH({"ECON_EARNINGSREPORT","ECON_STOCKMARKET"},C3787)))&gt;0,1,0)</f>
        <v>1</v>
      </c>
      <c r="F3787" s="1">
        <f>IF(SUMPRODUCT(--ISNUMBER(SEARCH({"ENV_"},C3787)))&gt;0,1,0)</f>
        <v>0</v>
      </c>
      <c r="G3787" s="1">
        <f>IF(SUMPRODUCT(--ISNUMBER(SEARCH({"DISCRIMINATION","HARASSMENT","HATE_SPEECH","GENDER_VIOLENCE"},C3787)))&gt;0,1,0)</f>
        <v>0</v>
      </c>
      <c r="H3787" s="1">
        <f>IF(SUMPRODUCT(--ISNUMBER(SEARCH({"LEGALIZE","LEGISLATION","TRIAL"},C3787)))&gt;0,1,0)</f>
        <v>0</v>
      </c>
      <c r="I3787" s="1">
        <f>IF(SUMPRODUCT(--ISNUMBER(SEARCH({"LEADER"},C3787)))&gt;0,1,0)</f>
        <v>0</v>
      </c>
      <c r="J3787" t="str">
        <f t="shared" si="236"/>
        <v>2015</v>
      </c>
      <c r="K3787" t="str">
        <f t="shared" si="237"/>
        <v>12</v>
      </c>
      <c r="L3787" t="str">
        <f t="shared" si="238"/>
        <v>24</v>
      </c>
      <c r="M3787" s="2">
        <f t="shared" si="239"/>
        <v>42362.5</v>
      </c>
      <c r="N3787" s="1">
        <f>IF(SUMPRODUCT(--ISNUMBER(SEARCH({"nasdaq.com","bloomberg.com","wsj.com","seekingalpha.com","valuewalk.com","reuters.com","forbes.com","marketwatch.com","investopedia.com","businessinsider.com","analystratings.com"},B3787)))&gt;0,1,0)</f>
        <v>0</v>
      </c>
      <c r="O3787" t="s">
        <v>3935</v>
      </c>
    </row>
    <row r="3788" spans="1:15" x14ac:dyDescent="0.35">
      <c r="A3788">
        <v>-0.51150895140664998</v>
      </c>
      <c r="B3788" t="s">
        <v>1576</v>
      </c>
      <c r="C3788" t="s">
        <v>3401</v>
      </c>
      <c r="D3788">
        <v>20160203143000</v>
      </c>
      <c r="E3788" s="1">
        <f>IF(SUMPRODUCT(--ISNUMBER(SEARCH({"ECON_EARNINGSREPORT","ECON_STOCKMARKET"},C3788)))&gt;0,1,0)</f>
        <v>1</v>
      </c>
      <c r="F3788" s="1">
        <f>IF(SUMPRODUCT(--ISNUMBER(SEARCH({"ENV_"},C3788)))&gt;0,1,0)</f>
        <v>0</v>
      </c>
      <c r="G3788" s="1">
        <f>IF(SUMPRODUCT(--ISNUMBER(SEARCH({"DISCRIMINATION","HARASSMENT","HATE_SPEECH","GENDER_VIOLENCE"},C3788)))&gt;0,1,0)</f>
        <v>0</v>
      </c>
      <c r="H3788" s="1">
        <f>IF(SUMPRODUCT(--ISNUMBER(SEARCH({"LEGALIZE","LEGISLATION","TRIAL"},C3788)))&gt;0,1,0)</f>
        <v>0</v>
      </c>
      <c r="I3788" s="1">
        <f>IF(SUMPRODUCT(--ISNUMBER(SEARCH({"LEADER"},C3788)))&gt;0,1,0)</f>
        <v>0</v>
      </c>
      <c r="J3788" t="str">
        <f t="shared" si="236"/>
        <v>2016</v>
      </c>
      <c r="K3788" t="str">
        <f t="shared" si="237"/>
        <v>02</v>
      </c>
      <c r="L3788" t="str">
        <f t="shared" si="238"/>
        <v>03</v>
      </c>
      <c r="M3788" s="2">
        <f t="shared" si="239"/>
        <v>42403.604166666664</v>
      </c>
      <c r="N3788" s="1">
        <f>IF(SUMPRODUCT(--ISNUMBER(SEARCH({"nasdaq.com","bloomberg.com","wsj.com","seekingalpha.com","valuewalk.com","reuters.com","forbes.com","marketwatch.com","investopedia.com","businessinsider.com","analystratings.com"},B3788)))&gt;0,1,0)</f>
        <v>0</v>
      </c>
      <c r="O3788" t="s">
        <v>3935</v>
      </c>
    </row>
    <row r="3789" spans="1:15" x14ac:dyDescent="0.35">
      <c r="A3789">
        <v>0.224215246636771</v>
      </c>
      <c r="B3789" t="s">
        <v>1480</v>
      </c>
      <c r="C3789" t="s">
        <v>3402</v>
      </c>
      <c r="D3789">
        <v>20150220214500</v>
      </c>
      <c r="E3789" s="1">
        <f>IF(SUMPRODUCT(--ISNUMBER(SEARCH({"ECON_EARNINGSREPORT","ECON_STOCKMARKET"},C3789)))&gt;0,1,0)</f>
        <v>0</v>
      </c>
      <c r="F3789" s="1">
        <f>IF(SUMPRODUCT(--ISNUMBER(SEARCH({"ENV_"},C3789)))&gt;0,1,0)</f>
        <v>1</v>
      </c>
      <c r="G3789" s="1">
        <f>IF(SUMPRODUCT(--ISNUMBER(SEARCH({"DISCRIMINATION","HARASSMENT","HATE_SPEECH","GENDER_VIOLENCE"},C3789)))&gt;0,1,0)</f>
        <v>0</v>
      </c>
      <c r="H3789" s="1">
        <f>IF(SUMPRODUCT(--ISNUMBER(SEARCH({"LEGALIZE","LEGISLATION","TRIAL"},C3789)))&gt;0,1,0)</f>
        <v>0</v>
      </c>
      <c r="I3789" s="1">
        <f>IF(SUMPRODUCT(--ISNUMBER(SEARCH({"LEADER"},C3789)))&gt;0,1,0)</f>
        <v>0</v>
      </c>
      <c r="J3789" t="str">
        <f t="shared" si="236"/>
        <v>2015</v>
      </c>
      <c r="K3789" t="str">
        <f t="shared" si="237"/>
        <v>02</v>
      </c>
      <c r="L3789" t="str">
        <f t="shared" si="238"/>
        <v>20</v>
      </c>
      <c r="M3789" s="2">
        <f t="shared" si="239"/>
        <v>42055.90625</v>
      </c>
      <c r="N3789" s="1">
        <f>IF(SUMPRODUCT(--ISNUMBER(SEARCH({"nasdaq.com","bloomberg.com","wsj.com","seekingalpha.com","valuewalk.com","reuters.com","forbes.com","marketwatch.com","investopedia.com","businessinsider.com","analystratings.com"},B3789)))&gt;0,1,0)</f>
        <v>0</v>
      </c>
      <c r="O3789" t="s">
        <v>3935</v>
      </c>
    </row>
    <row r="3790" spans="1:15" x14ac:dyDescent="0.35">
      <c r="A3790">
        <v>2.8846153846153801</v>
      </c>
      <c r="B3790" t="s">
        <v>1901</v>
      </c>
      <c r="C3790" t="s">
        <v>3403</v>
      </c>
      <c r="D3790">
        <v>20150603094500</v>
      </c>
      <c r="E3790" s="1">
        <f>IF(SUMPRODUCT(--ISNUMBER(SEARCH({"ECON_EARNINGSREPORT","ECON_STOCKMARKET"},C3790)))&gt;0,1,0)</f>
        <v>0</v>
      </c>
      <c r="F3790" s="1">
        <f>IF(SUMPRODUCT(--ISNUMBER(SEARCH({"ENV_"},C3790)))&gt;0,1,0)</f>
        <v>0</v>
      </c>
      <c r="G3790" s="1">
        <f>IF(SUMPRODUCT(--ISNUMBER(SEARCH({"DISCRIMINATION","HARASSMENT","HATE_SPEECH","GENDER_VIOLENCE"},C3790)))&gt;0,1,0)</f>
        <v>0</v>
      </c>
      <c r="H3790" s="1">
        <f>IF(SUMPRODUCT(--ISNUMBER(SEARCH({"LEGALIZE","LEGISLATION","TRIAL"},C3790)))&gt;0,1,0)</f>
        <v>0</v>
      </c>
      <c r="I3790" s="1">
        <f>IF(SUMPRODUCT(--ISNUMBER(SEARCH({"LEADER"},C3790)))&gt;0,1,0)</f>
        <v>0</v>
      </c>
      <c r="J3790" t="str">
        <f t="shared" si="236"/>
        <v>2015</v>
      </c>
      <c r="K3790" t="str">
        <f t="shared" si="237"/>
        <v>06</v>
      </c>
      <c r="L3790" t="str">
        <f t="shared" si="238"/>
        <v>03</v>
      </c>
      <c r="M3790" s="2">
        <f t="shared" si="239"/>
        <v>42158.40625</v>
      </c>
      <c r="N3790" s="1">
        <f>IF(SUMPRODUCT(--ISNUMBER(SEARCH({"nasdaq.com","bloomberg.com","wsj.com","seekingalpha.com","valuewalk.com","reuters.com","forbes.com","marketwatch.com","investopedia.com","businessinsider.com","analystratings.com"},B3790)))&gt;0,1,0)</f>
        <v>0</v>
      </c>
      <c r="O3790" t="s">
        <v>3935</v>
      </c>
    </row>
    <row r="3791" spans="1:15" x14ac:dyDescent="0.35">
      <c r="A3791">
        <v>-0.213675213675213</v>
      </c>
      <c r="B3791" t="s">
        <v>2084</v>
      </c>
      <c r="C3791" t="s">
        <v>3404</v>
      </c>
      <c r="D3791">
        <v>20151006234500</v>
      </c>
      <c r="E3791" s="1">
        <f>IF(SUMPRODUCT(--ISNUMBER(SEARCH({"ECON_EARNINGSREPORT","ECON_STOCKMARKET"},C3791)))&gt;0,1,0)</f>
        <v>1</v>
      </c>
      <c r="F3791" s="1">
        <f>IF(SUMPRODUCT(--ISNUMBER(SEARCH({"ENV_"},C3791)))&gt;0,1,0)</f>
        <v>0</v>
      </c>
      <c r="G3791" s="1">
        <f>IF(SUMPRODUCT(--ISNUMBER(SEARCH({"DISCRIMINATION","HARASSMENT","HATE_SPEECH","GENDER_VIOLENCE"},C3791)))&gt;0,1,0)</f>
        <v>0</v>
      </c>
      <c r="H3791" s="1">
        <f>IF(SUMPRODUCT(--ISNUMBER(SEARCH({"LEGALIZE","LEGISLATION","TRIAL"},C3791)))&gt;0,1,0)</f>
        <v>0</v>
      </c>
      <c r="I3791" s="1">
        <f>IF(SUMPRODUCT(--ISNUMBER(SEARCH({"LEADER"},C3791)))&gt;0,1,0)</f>
        <v>0</v>
      </c>
      <c r="J3791" t="str">
        <f t="shared" si="236"/>
        <v>2015</v>
      </c>
      <c r="K3791" t="str">
        <f t="shared" si="237"/>
        <v>10</v>
      </c>
      <c r="L3791" t="str">
        <f t="shared" si="238"/>
        <v>06</v>
      </c>
      <c r="M3791" s="2">
        <f t="shared" si="239"/>
        <v>42283.989583333336</v>
      </c>
      <c r="N3791" s="1">
        <f>IF(SUMPRODUCT(--ISNUMBER(SEARCH({"nasdaq.com","bloomberg.com","wsj.com","seekingalpha.com","valuewalk.com","reuters.com","forbes.com","marketwatch.com","investopedia.com","businessinsider.com","analystratings.com"},B3791)))&gt;0,1,0)</f>
        <v>0</v>
      </c>
      <c r="O3791" t="s">
        <v>3935</v>
      </c>
    </row>
    <row r="3792" spans="1:15" x14ac:dyDescent="0.35">
      <c r="A3792">
        <v>0.80645161290322598</v>
      </c>
      <c r="B3792" t="s">
        <v>23</v>
      </c>
      <c r="C3792" t="s">
        <v>3405</v>
      </c>
      <c r="D3792">
        <v>20160122144500</v>
      </c>
      <c r="E3792" s="1">
        <f>IF(SUMPRODUCT(--ISNUMBER(SEARCH({"ECON_EARNINGSREPORT","ECON_STOCKMARKET"},C3792)))&gt;0,1,0)</f>
        <v>0</v>
      </c>
      <c r="F3792" s="1">
        <f>IF(SUMPRODUCT(--ISNUMBER(SEARCH({"ENV_"},C3792)))&gt;0,1,0)</f>
        <v>0</v>
      </c>
      <c r="G3792" s="1">
        <f>IF(SUMPRODUCT(--ISNUMBER(SEARCH({"DISCRIMINATION","HARASSMENT","HATE_SPEECH","GENDER_VIOLENCE"},C3792)))&gt;0,1,0)</f>
        <v>0</v>
      </c>
      <c r="H3792" s="1">
        <f>IF(SUMPRODUCT(--ISNUMBER(SEARCH({"LEGALIZE","LEGISLATION","TRIAL"},C3792)))&gt;0,1,0)</f>
        <v>0</v>
      </c>
      <c r="I3792" s="1">
        <f>IF(SUMPRODUCT(--ISNUMBER(SEARCH({"LEADER"},C3792)))&gt;0,1,0)</f>
        <v>0</v>
      </c>
      <c r="J3792" t="str">
        <f t="shared" si="236"/>
        <v>2016</v>
      </c>
      <c r="K3792" t="str">
        <f t="shared" si="237"/>
        <v>01</v>
      </c>
      <c r="L3792" t="str">
        <f t="shared" si="238"/>
        <v>22</v>
      </c>
      <c r="M3792" s="2">
        <f t="shared" si="239"/>
        <v>42391.614583333336</v>
      </c>
      <c r="N3792" s="1">
        <f>IF(SUMPRODUCT(--ISNUMBER(SEARCH({"nasdaq.com","bloomberg.com","wsj.com","seekingalpha.com","valuewalk.com","reuters.com","forbes.com","marketwatch.com","investopedia.com","businessinsider.com","analystratings.com"},B3792)))&gt;0,1,0)</f>
        <v>0</v>
      </c>
      <c r="O3792" t="s">
        <v>3935</v>
      </c>
    </row>
    <row r="3793" spans="1:15" x14ac:dyDescent="0.35">
      <c r="A3793">
        <v>0.81081081081081097</v>
      </c>
      <c r="B3793" t="s">
        <v>1480</v>
      </c>
      <c r="C3793" t="s">
        <v>3406</v>
      </c>
      <c r="D3793">
        <v>20150619143000</v>
      </c>
      <c r="E3793" s="1">
        <f>IF(SUMPRODUCT(--ISNUMBER(SEARCH({"ECON_EARNINGSREPORT","ECON_STOCKMARKET"},C3793)))&gt;0,1,0)</f>
        <v>1</v>
      </c>
      <c r="F3793" s="1">
        <f>IF(SUMPRODUCT(--ISNUMBER(SEARCH({"ENV_"},C3793)))&gt;0,1,0)</f>
        <v>1</v>
      </c>
      <c r="G3793" s="1">
        <f>IF(SUMPRODUCT(--ISNUMBER(SEARCH({"DISCRIMINATION","HARASSMENT","HATE_SPEECH","GENDER_VIOLENCE"},C3793)))&gt;0,1,0)</f>
        <v>0</v>
      </c>
      <c r="H3793" s="1">
        <f>IF(SUMPRODUCT(--ISNUMBER(SEARCH({"LEGALIZE","LEGISLATION","TRIAL"},C3793)))&gt;0,1,0)</f>
        <v>0</v>
      </c>
      <c r="I3793" s="1">
        <f>IF(SUMPRODUCT(--ISNUMBER(SEARCH({"LEADER"},C3793)))&gt;0,1,0)</f>
        <v>0</v>
      </c>
      <c r="J3793" t="str">
        <f t="shared" si="236"/>
        <v>2015</v>
      </c>
      <c r="K3793" t="str">
        <f t="shared" si="237"/>
        <v>06</v>
      </c>
      <c r="L3793" t="str">
        <f t="shared" si="238"/>
        <v>19</v>
      </c>
      <c r="M3793" s="2">
        <f t="shared" si="239"/>
        <v>42174.604166666664</v>
      </c>
      <c r="N3793" s="1">
        <f>IF(SUMPRODUCT(--ISNUMBER(SEARCH({"nasdaq.com","bloomberg.com","wsj.com","seekingalpha.com","valuewalk.com","reuters.com","forbes.com","marketwatch.com","investopedia.com","businessinsider.com","analystratings.com"},B3793)))&gt;0,1,0)</f>
        <v>0</v>
      </c>
      <c r="O3793" t="s">
        <v>3935</v>
      </c>
    </row>
    <row r="3794" spans="1:15" x14ac:dyDescent="0.35">
      <c r="A3794">
        <v>1.27659574468085</v>
      </c>
      <c r="B3794" t="s">
        <v>1658</v>
      </c>
      <c r="C3794" t="s">
        <v>3407</v>
      </c>
      <c r="D3794">
        <v>20150817230000</v>
      </c>
      <c r="E3794" s="1">
        <f>IF(SUMPRODUCT(--ISNUMBER(SEARCH({"ECON_EARNINGSREPORT","ECON_STOCKMARKET"},C3794)))&gt;0,1,0)</f>
        <v>1</v>
      </c>
      <c r="F3794" s="1">
        <f>IF(SUMPRODUCT(--ISNUMBER(SEARCH({"ENV_"},C3794)))&gt;0,1,0)</f>
        <v>0</v>
      </c>
      <c r="G3794" s="1">
        <f>IF(SUMPRODUCT(--ISNUMBER(SEARCH({"DISCRIMINATION","HARASSMENT","HATE_SPEECH","GENDER_VIOLENCE"},C3794)))&gt;0,1,0)</f>
        <v>0</v>
      </c>
      <c r="H3794" s="1">
        <f>IF(SUMPRODUCT(--ISNUMBER(SEARCH({"LEGALIZE","LEGISLATION","TRIAL"},C3794)))&gt;0,1,0)</f>
        <v>0</v>
      </c>
      <c r="I3794" s="1">
        <f>IF(SUMPRODUCT(--ISNUMBER(SEARCH({"LEADER"},C3794)))&gt;0,1,0)</f>
        <v>0</v>
      </c>
      <c r="J3794" t="str">
        <f t="shared" si="236"/>
        <v>2015</v>
      </c>
      <c r="K3794" t="str">
        <f t="shared" si="237"/>
        <v>08</v>
      </c>
      <c r="L3794" t="str">
        <f t="shared" si="238"/>
        <v>17</v>
      </c>
      <c r="M3794" s="2">
        <f t="shared" si="239"/>
        <v>42233.958333333336</v>
      </c>
      <c r="N3794" s="1">
        <f>IF(SUMPRODUCT(--ISNUMBER(SEARCH({"nasdaq.com","bloomberg.com","wsj.com","seekingalpha.com","valuewalk.com","reuters.com","forbes.com","marketwatch.com","investopedia.com","businessinsider.com","analystratings.com"},B3794)))&gt;0,1,0)</f>
        <v>0</v>
      </c>
      <c r="O3794" t="s">
        <v>3935</v>
      </c>
    </row>
    <row r="3795" spans="1:15" x14ac:dyDescent="0.35">
      <c r="A3795">
        <v>0.37174721189591098</v>
      </c>
      <c r="B3795" t="s">
        <v>1901</v>
      </c>
      <c r="C3795" t="s">
        <v>3408</v>
      </c>
      <c r="D3795">
        <v>20151110163000</v>
      </c>
      <c r="E3795" s="1">
        <f>IF(SUMPRODUCT(--ISNUMBER(SEARCH({"ECON_EARNINGSREPORT","ECON_STOCKMARKET"},C3795)))&gt;0,1,0)</f>
        <v>0</v>
      </c>
      <c r="F3795" s="1">
        <f>IF(SUMPRODUCT(--ISNUMBER(SEARCH({"ENV_"},C3795)))&gt;0,1,0)</f>
        <v>0</v>
      </c>
      <c r="G3795" s="1">
        <f>IF(SUMPRODUCT(--ISNUMBER(SEARCH({"DISCRIMINATION","HARASSMENT","HATE_SPEECH","GENDER_VIOLENCE"},C3795)))&gt;0,1,0)</f>
        <v>0</v>
      </c>
      <c r="H3795" s="1">
        <f>IF(SUMPRODUCT(--ISNUMBER(SEARCH({"LEGALIZE","LEGISLATION","TRIAL"},C3795)))&gt;0,1,0)</f>
        <v>0</v>
      </c>
      <c r="I3795" s="1">
        <f>IF(SUMPRODUCT(--ISNUMBER(SEARCH({"LEADER"},C3795)))&gt;0,1,0)</f>
        <v>1</v>
      </c>
      <c r="J3795" t="str">
        <f t="shared" si="236"/>
        <v>2015</v>
      </c>
      <c r="K3795" t="str">
        <f t="shared" si="237"/>
        <v>11</v>
      </c>
      <c r="L3795" t="str">
        <f t="shared" si="238"/>
        <v>10</v>
      </c>
      <c r="M3795" s="2">
        <f t="shared" si="239"/>
        <v>42318.6875</v>
      </c>
      <c r="N3795" s="1">
        <f>IF(SUMPRODUCT(--ISNUMBER(SEARCH({"nasdaq.com","bloomberg.com","wsj.com","seekingalpha.com","valuewalk.com","reuters.com","forbes.com","marketwatch.com","investopedia.com","businessinsider.com","analystratings.com"},B3795)))&gt;0,1,0)</f>
        <v>0</v>
      </c>
      <c r="O3795" t="s">
        <v>3935</v>
      </c>
    </row>
    <row r="3796" spans="1:15" x14ac:dyDescent="0.35">
      <c r="A3796">
        <v>1.2949640287769799</v>
      </c>
      <c r="B3796" t="s">
        <v>1801</v>
      </c>
      <c r="C3796" t="s">
        <v>3409</v>
      </c>
      <c r="D3796">
        <v>20151004173000</v>
      </c>
      <c r="E3796" s="1">
        <f>IF(SUMPRODUCT(--ISNUMBER(SEARCH({"ECON_EARNINGSREPORT","ECON_STOCKMARKET"},C3796)))&gt;0,1,0)</f>
        <v>0</v>
      </c>
      <c r="F3796" s="1">
        <f>IF(SUMPRODUCT(--ISNUMBER(SEARCH({"ENV_"},C3796)))&gt;0,1,0)</f>
        <v>0</v>
      </c>
      <c r="G3796" s="1">
        <f>IF(SUMPRODUCT(--ISNUMBER(SEARCH({"DISCRIMINATION","HARASSMENT","HATE_SPEECH","GENDER_VIOLENCE"},C3796)))&gt;0,1,0)</f>
        <v>0</v>
      </c>
      <c r="H3796" s="1">
        <f>IF(SUMPRODUCT(--ISNUMBER(SEARCH({"LEGALIZE","LEGISLATION","TRIAL"},C3796)))&gt;0,1,0)</f>
        <v>0</v>
      </c>
      <c r="I3796" s="1">
        <f>IF(SUMPRODUCT(--ISNUMBER(SEARCH({"LEADER"},C3796)))&gt;0,1,0)</f>
        <v>0</v>
      </c>
      <c r="J3796" t="str">
        <f t="shared" si="236"/>
        <v>2015</v>
      </c>
      <c r="K3796" t="str">
        <f t="shared" si="237"/>
        <v>10</v>
      </c>
      <c r="L3796" t="str">
        <f t="shared" si="238"/>
        <v>04</v>
      </c>
      <c r="M3796" s="2">
        <f t="shared" si="239"/>
        <v>42281.729166666664</v>
      </c>
      <c r="N3796" s="1">
        <f>IF(SUMPRODUCT(--ISNUMBER(SEARCH({"nasdaq.com","bloomberg.com","wsj.com","seekingalpha.com","valuewalk.com","reuters.com","forbes.com","marketwatch.com","investopedia.com","businessinsider.com","analystratings.com"},B3796)))&gt;0,1,0)</f>
        <v>0</v>
      </c>
      <c r="O3796" t="s">
        <v>3935</v>
      </c>
    </row>
    <row r="3797" spans="1:15" x14ac:dyDescent="0.35">
      <c r="A3797">
        <v>2.0231213872832399</v>
      </c>
      <c r="B3797" t="s">
        <v>139</v>
      </c>
      <c r="C3797" t="s">
        <v>2684</v>
      </c>
      <c r="D3797">
        <v>20151002211500</v>
      </c>
      <c r="E3797" s="1">
        <f>IF(SUMPRODUCT(--ISNUMBER(SEARCH({"ECON_EARNINGSREPORT","ECON_STOCKMARKET"},C3797)))&gt;0,1,0)</f>
        <v>1</v>
      </c>
      <c r="F3797" s="1">
        <f>IF(SUMPRODUCT(--ISNUMBER(SEARCH({"ENV_"},C3797)))&gt;0,1,0)</f>
        <v>0</v>
      </c>
      <c r="G3797" s="1">
        <f>IF(SUMPRODUCT(--ISNUMBER(SEARCH({"DISCRIMINATION","HARASSMENT","HATE_SPEECH","GENDER_VIOLENCE"},C3797)))&gt;0,1,0)</f>
        <v>0</v>
      </c>
      <c r="H3797" s="1">
        <f>IF(SUMPRODUCT(--ISNUMBER(SEARCH({"LEGALIZE","LEGISLATION","TRIAL"},C3797)))&gt;0,1,0)</f>
        <v>0</v>
      </c>
      <c r="I3797" s="1">
        <f>IF(SUMPRODUCT(--ISNUMBER(SEARCH({"LEADER"},C3797)))&gt;0,1,0)</f>
        <v>0</v>
      </c>
      <c r="J3797" t="str">
        <f t="shared" si="236"/>
        <v>2015</v>
      </c>
      <c r="K3797" t="str">
        <f t="shared" si="237"/>
        <v>10</v>
      </c>
      <c r="L3797" t="str">
        <f t="shared" si="238"/>
        <v>02</v>
      </c>
      <c r="M3797" s="2">
        <f t="shared" si="239"/>
        <v>42279.885416666664</v>
      </c>
      <c r="N3797" s="1">
        <f>IF(SUMPRODUCT(--ISNUMBER(SEARCH({"nasdaq.com","bloomberg.com","wsj.com","seekingalpha.com","valuewalk.com","reuters.com","forbes.com","marketwatch.com","investopedia.com","businessinsider.com","analystratings.com"},B3797)))&gt;0,1,0)</f>
        <v>0</v>
      </c>
      <c r="O3797" t="s">
        <v>3935</v>
      </c>
    </row>
    <row r="3798" spans="1:15" x14ac:dyDescent="0.35">
      <c r="A3798">
        <v>0.47505938242280299</v>
      </c>
      <c r="B3798" t="s">
        <v>25</v>
      </c>
      <c r="C3798" t="s">
        <v>3410</v>
      </c>
      <c r="D3798">
        <v>20160511234500</v>
      </c>
      <c r="E3798" s="1">
        <f>IF(SUMPRODUCT(--ISNUMBER(SEARCH({"ECON_EARNINGSREPORT","ECON_STOCKMARKET"},C3798)))&gt;0,1,0)</f>
        <v>1</v>
      </c>
      <c r="F3798" s="1">
        <f>IF(SUMPRODUCT(--ISNUMBER(SEARCH({"ENV_"},C3798)))&gt;0,1,0)</f>
        <v>0</v>
      </c>
      <c r="G3798" s="1">
        <f>IF(SUMPRODUCT(--ISNUMBER(SEARCH({"DISCRIMINATION","HARASSMENT","HATE_SPEECH","GENDER_VIOLENCE"},C3798)))&gt;0,1,0)</f>
        <v>0</v>
      </c>
      <c r="H3798" s="1">
        <f>IF(SUMPRODUCT(--ISNUMBER(SEARCH({"LEGALIZE","LEGISLATION","TRIAL"},C3798)))&gt;0,1,0)</f>
        <v>1</v>
      </c>
      <c r="I3798" s="1">
        <f>IF(SUMPRODUCT(--ISNUMBER(SEARCH({"LEADER"},C3798)))&gt;0,1,0)</f>
        <v>1</v>
      </c>
      <c r="J3798" t="str">
        <f t="shared" si="236"/>
        <v>2016</v>
      </c>
      <c r="K3798" t="str">
        <f t="shared" si="237"/>
        <v>05</v>
      </c>
      <c r="L3798" t="str">
        <f t="shared" si="238"/>
        <v>11</v>
      </c>
      <c r="M3798" s="2">
        <f t="shared" si="239"/>
        <v>42501.989583333336</v>
      </c>
      <c r="N3798" s="1">
        <f>IF(SUMPRODUCT(--ISNUMBER(SEARCH({"nasdaq.com","bloomberg.com","wsj.com","seekingalpha.com","valuewalk.com","reuters.com","forbes.com","marketwatch.com","investopedia.com","businessinsider.com","analystratings.com"},B3798)))&gt;0,1,0)</f>
        <v>0</v>
      </c>
      <c r="O3798" t="s">
        <v>3935</v>
      </c>
    </row>
    <row r="3799" spans="1:15" x14ac:dyDescent="0.35">
      <c r="A3799">
        <v>1.3303769401330401</v>
      </c>
      <c r="B3799" t="s">
        <v>1480</v>
      </c>
      <c r="C3799" t="s">
        <v>3411</v>
      </c>
      <c r="D3799">
        <v>20150930043000</v>
      </c>
      <c r="E3799" s="1">
        <f>IF(SUMPRODUCT(--ISNUMBER(SEARCH({"ECON_EARNINGSREPORT","ECON_STOCKMARKET"},C3799)))&gt;0,1,0)</f>
        <v>0</v>
      </c>
      <c r="F3799" s="1">
        <f>IF(SUMPRODUCT(--ISNUMBER(SEARCH({"ENV_"},C3799)))&gt;0,1,0)</f>
        <v>0</v>
      </c>
      <c r="G3799" s="1">
        <f>IF(SUMPRODUCT(--ISNUMBER(SEARCH({"DISCRIMINATION","HARASSMENT","HATE_SPEECH","GENDER_VIOLENCE"},C3799)))&gt;0,1,0)</f>
        <v>0</v>
      </c>
      <c r="H3799" s="1">
        <f>IF(SUMPRODUCT(--ISNUMBER(SEARCH({"LEGALIZE","LEGISLATION","TRIAL"},C3799)))&gt;0,1,0)</f>
        <v>0</v>
      </c>
      <c r="I3799" s="1">
        <f>IF(SUMPRODUCT(--ISNUMBER(SEARCH({"LEADER"},C3799)))&gt;0,1,0)</f>
        <v>0</v>
      </c>
      <c r="J3799" t="str">
        <f t="shared" si="236"/>
        <v>2015</v>
      </c>
      <c r="K3799" t="str">
        <f t="shared" si="237"/>
        <v>09</v>
      </c>
      <c r="L3799" t="str">
        <f t="shared" si="238"/>
        <v>30</v>
      </c>
      <c r="M3799" s="2">
        <f t="shared" si="239"/>
        <v>42277.1875</v>
      </c>
      <c r="N3799" s="1">
        <f>IF(SUMPRODUCT(--ISNUMBER(SEARCH({"nasdaq.com","bloomberg.com","wsj.com","seekingalpha.com","valuewalk.com","reuters.com","forbes.com","marketwatch.com","investopedia.com","businessinsider.com","analystratings.com"},B3799)))&gt;0,1,0)</f>
        <v>0</v>
      </c>
      <c r="O3799" t="s">
        <v>3935</v>
      </c>
    </row>
    <row r="3800" spans="1:15" x14ac:dyDescent="0.35">
      <c r="A3800">
        <v>-0.902061855670103</v>
      </c>
      <c r="B3800" t="s">
        <v>6</v>
      </c>
      <c r="C3800" t="s">
        <v>3412</v>
      </c>
      <c r="D3800">
        <v>20151217210000</v>
      </c>
      <c r="E3800" s="1">
        <f>IF(SUMPRODUCT(--ISNUMBER(SEARCH({"ECON_EARNINGSREPORT","ECON_STOCKMARKET"},C3800)))&gt;0,1,0)</f>
        <v>1</v>
      </c>
      <c r="F3800" s="1">
        <f>IF(SUMPRODUCT(--ISNUMBER(SEARCH({"ENV_"},C3800)))&gt;0,1,0)</f>
        <v>0</v>
      </c>
      <c r="G3800" s="1">
        <f>IF(SUMPRODUCT(--ISNUMBER(SEARCH({"DISCRIMINATION","HARASSMENT","HATE_SPEECH","GENDER_VIOLENCE"},C3800)))&gt;0,1,0)</f>
        <v>0</v>
      </c>
      <c r="H3800" s="1">
        <f>IF(SUMPRODUCT(--ISNUMBER(SEARCH({"LEGALIZE","LEGISLATION","TRIAL"},C3800)))&gt;0,1,0)</f>
        <v>0</v>
      </c>
      <c r="I3800" s="1">
        <f>IF(SUMPRODUCT(--ISNUMBER(SEARCH({"LEADER"},C3800)))&gt;0,1,0)</f>
        <v>0</v>
      </c>
      <c r="J3800" t="str">
        <f t="shared" si="236"/>
        <v>2015</v>
      </c>
      <c r="K3800" t="str">
        <f t="shared" si="237"/>
        <v>12</v>
      </c>
      <c r="L3800" t="str">
        <f t="shared" si="238"/>
        <v>17</v>
      </c>
      <c r="M3800" s="2">
        <f t="shared" si="239"/>
        <v>42355.875</v>
      </c>
      <c r="N3800" s="1">
        <f>IF(SUMPRODUCT(--ISNUMBER(SEARCH({"nasdaq.com","bloomberg.com","wsj.com","seekingalpha.com","valuewalk.com","reuters.com","forbes.com","marketwatch.com","investopedia.com","businessinsider.com","analystratings.com"},B3800)))&gt;0,1,0)</f>
        <v>0</v>
      </c>
      <c r="O3800" t="s">
        <v>3935</v>
      </c>
    </row>
    <row r="3801" spans="1:15" x14ac:dyDescent="0.35">
      <c r="A3801">
        <v>0</v>
      </c>
      <c r="B3801" t="s">
        <v>3413</v>
      </c>
      <c r="C3801" t="s">
        <v>3414</v>
      </c>
      <c r="D3801">
        <v>20151006033000</v>
      </c>
      <c r="E3801" s="1">
        <f>IF(SUMPRODUCT(--ISNUMBER(SEARCH({"ECON_EARNINGSREPORT","ECON_STOCKMARKET"},C3801)))&gt;0,1,0)</f>
        <v>1</v>
      </c>
      <c r="F3801" s="1">
        <f>IF(SUMPRODUCT(--ISNUMBER(SEARCH({"ENV_"},C3801)))&gt;0,1,0)</f>
        <v>1</v>
      </c>
      <c r="G3801" s="1">
        <f>IF(SUMPRODUCT(--ISNUMBER(SEARCH({"DISCRIMINATION","HARASSMENT","HATE_SPEECH","GENDER_VIOLENCE"},C3801)))&gt;0,1,0)</f>
        <v>0</v>
      </c>
      <c r="H3801" s="1">
        <f>IF(SUMPRODUCT(--ISNUMBER(SEARCH({"LEGALIZE","LEGISLATION","TRIAL"},C3801)))&gt;0,1,0)</f>
        <v>0</v>
      </c>
      <c r="I3801" s="1">
        <f>IF(SUMPRODUCT(--ISNUMBER(SEARCH({"LEADER"},C3801)))&gt;0,1,0)</f>
        <v>0</v>
      </c>
      <c r="J3801" t="str">
        <f t="shared" si="236"/>
        <v>2015</v>
      </c>
      <c r="K3801" t="str">
        <f t="shared" si="237"/>
        <v>10</v>
      </c>
      <c r="L3801" t="str">
        <f t="shared" si="238"/>
        <v>06</v>
      </c>
      <c r="M3801" s="2">
        <f t="shared" si="239"/>
        <v>42283.145833333336</v>
      </c>
      <c r="N3801" s="1">
        <f>IF(SUMPRODUCT(--ISNUMBER(SEARCH({"nasdaq.com","bloomberg.com","wsj.com","seekingalpha.com","valuewalk.com","reuters.com","forbes.com","marketwatch.com","investopedia.com","businessinsider.com","analystratings.com"},B3801)))&gt;0,1,0)</f>
        <v>0</v>
      </c>
      <c r="O3801" t="s">
        <v>3935</v>
      </c>
    </row>
    <row r="3802" spans="1:15" x14ac:dyDescent="0.35">
      <c r="A3802">
        <v>-0.296296296296296</v>
      </c>
      <c r="B3802" t="s">
        <v>71</v>
      </c>
      <c r="C3802" t="s">
        <v>1445</v>
      </c>
      <c r="D3802">
        <v>20150810140000</v>
      </c>
      <c r="E3802" s="1">
        <f>IF(SUMPRODUCT(--ISNUMBER(SEARCH({"ECON_EARNINGSREPORT","ECON_STOCKMARKET"},C3802)))&gt;0,1,0)</f>
        <v>1</v>
      </c>
      <c r="F3802" s="1">
        <f>IF(SUMPRODUCT(--ISNUMBER(SEARCH({"ENV_"},C3802)))&gt;0,1,0)</f>
        <v>0</v>
      </c>
      <c r="G3802" s="1">
        <f>IF(SUMPRODUCT(--ISNUMBER(SEARCH({"DISCRIMINATION","HARASSMENT","HATE_SPEECH","GENDER_VIOLENCE"},C3802)))&gt;0,1,0)</f>
        <v>0</v>
      </c>
      <c r="H3802" s="1">
        <f>IF(SUMPRODUCT(--ISNUMBER(SEARCH({"LEGALIZE","LEGISLATION","TRIAL"},C3802)))&gt;0,1,0)</f>
        <v>0</v>
      </c>
      <c r="I3802" s="1">
        <f>IF(SUMPRODUCT(--ISNUMBER(SEARCH({"LEADER"},C3802)))&gt;0,1,0)</f>
        <v>0</v>
      </c>
      <c r="J3802" t="str">
        <f t="shared" si="236"/>
        <v>2015</v>
      </c>
      <c r="K3802" t="str">
        <f t="shared" si="237"/>
        <v>08</v>
      </c>
      <c r="L3802" t="str">
        <f t="shared" si="238"/>
        <v>10</v>
      </c>
      <c r="M3802" s="2">
        <f t="shared" si="239"/>
        <v>42226.583333333336</v>
      </c>
      <c r="N3802" s="1">
        <f>IF(SUMPRODUCT(--ISNUMBER(SEARCH({"nasdaq.com","bloomberg.com","wsj.com","seekingalpha.com","valuewalk.com","reuters.com","forbes.com","marketwatch.com","investopedia.com","businessinsider.com","analystratings.com"},B3802)))&gt;0,1,0)</f>
        <v>1</v>
      </c>
      <c r="O3802" t="s">
        <v>3935</v>
      </c>
    </row>
    <row r="3803" spans="1:15" x14ac:dyDescent="0.35">
      <c r="A3803">
        <v>1.0729613733905601</v>
      </c>
      <c r="B3803" t="s">
        <v>283</v>
      </c>
      <c r="C3803" t="s">
        <v>3415</v>
      </c>
      <c r="D3803">
        <v>20150714210000</v>
      </c>
      <c r="E3803" s="1">
        <f>IF(SUMPRODUCT(--ISNUMBER(SEARCH({"ECON_EARNINGSREPORT","ECON_STOCKMARKET"},C3803)))&gt;0,1,0)</f>
        <v>1</v>
      </c>
      <c r="F3803" s="1">
        <f>IF(SUMPRODUCT(--ISNUMBER(SEARCH({"ENV_"},C3803)))&gt;0,1,0)</f>
        <v>0</v>
      </c>
      <c r="G3803" s="1">
        <f>IF(SUMPRODUCT(--ISNUMBER(SEARCH({"DISCRIMINATION","HARASSMENT","HATE_SPEECH","GENDER_VIOLENCE"},C3803)))&gt;0,1,0)</f>
        <v>0</v>
      </c>
      <c r="H3803" s="1">
        <f>IF(SUMPRODUCT(--ISNUMBER(SEARCH({"LEGALIZE","LEGISLATION","TRIAL"},C3803)))&gt;0,1,0)</f>
        <v>0</v>
      </c>
      <c r="I3803" s="1">
        <f>IF(SUMPRODUCT(--ISNUMBER(SEARCH({"LEADER"},C3803)))&gt;0,1,0)</f>
        <v>0</v>
      </c>
      <c r="J3803" t="str">
        <f t="shared" si="236"/>
        <v>2015</v>
      </c>
      <c r="K3803" t="str">
        <f t="shared" si="237"/>
        <v>07</v>
      </c>
      <c r="L3803" t="str">
        <f t="shared" si="238"/>
        <v>14</v>
      </c>
      <c r="M3803" s="2">
        <f t="shared" si="239"/>
        <v>42199.875</v>
      </c>
      <c r="N3803" s="1">
        <f>IF(SUMPRODUCT(--ISNUMBER(SEARCH({"nasdaq.com","bloomberg.com","wsj.com","seekingalpha.com","valuewalk.com","reuters.com","forbes.com","marketwatch.com","investopedia.com","businessinsider.com","analystratings.com"},B3803)))&gt;0,1,0)</f>
        <v>0</v>
      </c>
      <c r="O3803" t="s">
        <v>3935</v>
      </c>
    </row>
    <row r="3804" spans="1:15" x14ac:dyDescent="0.35">
      <c r="A3804">
        <v>-2.2641509433962299</v>
      </c>
      <c r="B3804" t="s">
        <v>593</v>
      </c>
      <c r="C3804" t="s">
        <v>1612</v>
      </c>
      <c r="D3804">
        <v>20150715043000</v>
      </c>
      <c r="E3804" s="1">
        <f>IF(SUMPRODUCT(--ISNUMBER(SEARCH({"ECON_EARNINGSREPORT","ECON_STOCKMARKET"},C3804)))&gt;0,1,0)</f>
        <v>0</v>
      </c>
      <c r="F3804" s="1">
        <f>IF(SUMPRODUCT(--ISNUMBER(SEARCH({"ENV_"},C3804)))&gt;0,1,0)</f>
        <v>0</v>
      </c>
      <c r="G3804" s="1">
        <f>IF(SUMPRODUCT(--ISNUMBER(SEARCH({"DISCRIMINATION","HARASSMENT","HATE_SPEECH","GENDER_VIOLENCE"},C3804)))&gt;0,1,0)</f>
        <v>0</v>
      </c>
      <c r="H3804" s="1">
        <f>IF(SUMPRODUCT(--ISNUMBER(SEARCH({"LEGALIZE","LEGISLATION","TRIAL"},C3804)))&gt;0,1,0)</f>
        <v>1</v>
      </c>
      <c r="I3804" s="1">
        <f>IF(SUMPRODUCT(--ISNUMBER(SEARCH({"LEADER"},C3804)))&gt;0,1,0)</f>
        <v>1</v>
      </c>
      <c r="J3804" t="str">
        <f t="shared" si="236"/>
        <v>2015</v>
      </c>
      <c r="K3804" t="str">
        <f t="shared" si="237"/>
        <v>07</v>
      </c>
      <c r="L3804" t="str">
        <f t="shared" si="238"/>
        <v>15</v>
      </c>
      <c r="M3804" s="2">
        <f t="shared" si="239"/>
        <v>42200.1875</v>
      </c>
      <c r="N3804" s="1">
        <f>IF(SUMPRODUCT(--ISNUMBER(SEARCH({"nasdaq.com","bloomberg.com","wsj.com","seekingalpha.com","valuewalk.com","reuters.com","forbes.com","marketwatch.com","investopedia.com","businessinsider.com","analystratings.com"},B3804)))&gt;0,1,0)</f>
        <v>0</v>
      </c>
      <c r="O3804" t="s">
        <v>3935</v>
      </c>
    </row>
    <row r="3805" spans="1:15" x14ac:dyDescent="0.35">
      <c r="A3805">
        <v>1.3071895424836599</v>
      </c>
      <c r="B3805" t="s">
        <v>2239</v>
      </c>
      <c r="C3805" t="s">
        <v>1648</v>
      </c>
      <c r="D3805">
        <v>20150728234500</v>
      </c>
      <c r="E3805" s="1">
        <f>IF(SUMPRODUCT(--ISNUMBER(SEARCH({"ECON_EARNINGSREPORT","ECON_STOCKMARKET"},C3805)))&gt;0,1,0)</f>
        <v>0</v>
      </c>
      <c r="F3805" s="1">
        <f>IF(SUMPRODUCT(--ISNUMBER(SEARCH({"ENV_"},C3805)))&gt;0,1,0)</f>
        <v>0</v>
      </c>
      <c r="G3805" s="1">
        <f>IF(SUMPRODUCT(--ISNUMBER(SEARCH({"DISCRIMINATION","HARASSMENT","HATE_SPEECH","GENDER_VIOLENCE"},C3805)))&gt;0,1,0)</f>
        <v>0</v>
      </c>
      <c r="H3805" s="1">
        <f>IF(SUMPRODUCT(--ISNUMBER(SEARCH({"LEGALIZE","LEGISLATION","TRIAL"},C3805)))&gt;0,1,0)</f>
        <v>0</v>
      </c>
      <c r="I3805" s="1">
        <f>IF(SUMPRODUCT(--ISNUMBER(SEARCH({"LEADER"},C3805)))&gt;0,1,0)</f>
        <v>1</v>
      </c>
      <c r="J3805" t="str">
        <f t="shared" si="236"/>
        <v>2015</v>
      </c>
      <c r="K3805" t="str">
        <f t="shared" si="237"/>
        <v>07</v>
      </c>
      <c r="L3805" t="str">
        <f t="shared" si="238"/>
        <v>28</v>
      </c>
      <c r="M3805" s="2">
        <f t="shared" si="239"/>
        <v>42213.989583333336</v>
      </c>
      <c r="N3805" s="1">
        <f>IF(SUMPRODUCT(--ISNUMBER(SEARCH({"nasdaq.com","bloomberg.com","wsj.com","seekingalpha.com","valuewalk.com","reuters.com","forbes.com","marketwatch.com","investopedia.com","businessinsider.com","analystratings.com"},B3805)))&gt;0,1,0)</f>
        <v>0</v>
      </c>
      <c r="O3805" t="s">
        <v>3935</v>
      </c>
    </row>
    <row r="3806" spans="1:15" x14ac:dyDescent="0.35">
      <c r="A3806">
        <v>1.2077294685990301</v>
      </c>
      <c r="B3806" t="s">
        <v>71</v>
      </c>
      <c r="C3806" t="s">
        <v>2421</v>
      </c>
      <c r="D3806">
        <v>20151002000000</v>
      </c>
      <c r="E3806" s="1">
        <f>IF(SUMPRODUCT(--ISNUMBER(SEARCH({"ECON_EARNINGSREPORT","ECON_STOCKMARKET"},C3806)))&gt;0,1,0)</f>
        <v>1</v>
      </c>
      <c r="F3806" s="1">
        <f>IF(SUMPRODUCT(--ISNUMBER(SEARCH({"ENV_"},C3806)))&gt;0,1,0)</f>
        <v>0</v>
      </c>
      <c r="G3806" s="1">
        <f>IF(SUMPRODUCT(--ISNUMBER(SEARCH({"DISCRIMINATION","HARASSMENT","HATE_SPEECH","GENDER_VIOLENCE"},C3806)))&gt;0,1,0)</f>
        <v>0</v>
      </c>
      <c r="H3806" s="1">
        <f>IF(SUMPRODUCT(--ISNUMBER(SEARCH({"LEGALIZE","LEGISLATION","TRIAL"},C3806)))&gt;0,1,0)</f>
        <v>0</v>
      </c>
      <c r="I3806" s="1">
        <f>IF(SUMPRODUCT(--ISNUMBER(SEARCH({"LEADER"},C3806)))&gt;0,1,0)</f>
        <v>0</v>
      </c>
      <c r="J3806" t="str">
        <f t="shared" si="236"/>
        <v>2015</v>
      </c>
      <c r="K3806" t="str">
        <f t="shared" si="237"/>
        <v>10</v>
      </c>
      <c r="L3806" t="str">
        <f t="shared" si="238"/>
        <v>02</v>
      </c>
      <c r="M3806" s="2">
        <f t="shared" si="239"/>
        <v>42279</v>
      </c>
      <c r="N3806" s="1">
        <f>IF(SUMPRODUCT(--ISNUMBER(SEARCH({"nasdaq.com","bloomberg.com","wsj.com","seekingalpha.com","valuewalk.com","reuters.com","forbes.com","marketwatch.com","investopedia.com","businessinsider.com","analystratings.com"},B3806)))&gt;0,1,0)</f>
        <v>1</v>
      </c>
      <c r="O3806" t="s">
        <v>3935</v>
      </c>
    </row>
    <row r="3807" spans="1:15" x14ac:dyDescent="0.35">
      <c r="A3807">
        <v>0.62893081761006298</v>
      </c>
      <c r="B3807" t="s">
        <v>25</v>
      </c>
      <c r="D3807">
        <v>20150714013000</v>
      </c>
      <c r="E3807" s="1">
        <f>IF(SUMPRODUCT(--ISNUMBER(SEARCH({"ECON_EARNINGSREPORT","ECON_STOCKMARKET"},C3807)))&gt;0,1,0)</f>
        <v>0</v>
      </c>
      <c r="F3807" s="1">
        <f>IF(SUMPRODUCT(--ISNUMBER(SEARCH({"ENV_"},C3807)))&gt;0,1,0)</f>
        <v>0</v>
      </c>
      <c r="G3807" s="1">
        <f>IF(SUMPRODUCT(--ISNUMBER(SEARCH({"DISCRIMINATION","HARASSMENT","HATE_SPEECH","GENDER_VIOLENCE"},C3807)))&gt;0,1,0)</f>
        <v>0</v>
      </c>
      <c r="H3807" s="1">
        <f>IF(SUMPRODUCT(--ISNUMBER(SEARCH({"LEGALIZE","LEGISLATION","TRIAL"},C3807)))&gt;0,1,0)</f>
        <v>0</v>
      </c>
      <c r="I3807" s="1">
        <f>IF(SUMPRODUCT(--ISNUMBER(SEARCH({"LEADER"},C3807)))&gt;0,1,0)</f>
        <v>0</v>
      </c>
      <c r="J3807" t="str">
        <f t="shared" si="236"/>
        <v>2015</v>
      </c>
      <c r="K3807" t="str">
        <f t="shared" si="237"/>
        <v>07</v>
      </c>
      <c r="L3807" t="str">
        <f t="shared" si="238"/>
        <v>14</v>
      </c>
      <c r="M3807" s="2">
        <f t="shared" si="239"/>
        <v>42199.0625</v>
      </c>
      <c r="N3807" s="1">
        <f>IF(SUMPRODUCT(--ISNUMBER(SEARCH({"nasdaq.com","bloomberg.com","wsj.com","seekingalpha.com","valuewalk.com","reuters.com","forbes.com","marketwatch.com","investopedia.com","businessinsider.com","analystratings.com"},B3807)))&gt;0,1,0)</f>
        <v>0</v>
      </c>
      <c r="O3807" t="s">
        <v>3935</v>
      </c>
    </row>
    <row r="3808" spans="1:15" x14ac:dyDescent="0.35">
      <c r="A3808">
        <v>-1.6286644951140099</v>
      </c>
      <c r="B3808" t="s">
        <v>76</v>
      </c>
      <c r="C3808" t="s">
        <v>3416</v>
      </c>
      <c r="D3808">
        <v>20160607194500</v>
      </c>
      <c r="E3808" s="1">
        <f>IF(SUMPRODUCT(--ISNUMBER(SEARCH({"ECON_EARNINGSREPORT","ECON_STOCKMARKET"},C3808)))&gt;0,1,0)</f>
        <v>0</v>
      </c>
      <c r="F3808" s="1">
        <f>IF(SUMPRODUCT(--ISNUMBER(SEARCH({"ENV_"},C3808)))&gt;0,1,0)</f>
        <v>0</v>
      </c>
      <c r="G3808" s="1">
        <f>IF(SUMPRODUCT(--ISNUMBER(SEARCH({"DISCRIMINATION","HARASSMENT","HATE_SPEECH","GENDER_VIOLENCE"},C3808)))&gt;0,1,0)</f>
        <v>0</v>
      </c>
      <c r="H3808" s="1">
        <f>IF(SUMPRODUCT(--ISNUMBER(SEARCH({"LEGALIZE","LEGISLATION","TRIAL"},C3808)))&gt;0,1,0)</f>
        <v>0</v>
      </c>
      <c r="I3808" s="1">
        <f>IF(SUMPRODUCT(--ISNUMBER(SEARCH({"LEADER"},C3808)))&gt;0,1,0)</f>
        <v>0</v>
      </c>
      <c r="J3808" t="str">
        <f t="shared" si="236"/>
        <v>2016</v>
      </c>
      <c r="K3808" t="str">
        <f t="shared" si="237"/>
        <v>06</v>
      </c>
      <c r="L3808" t="str">
        <f t="shared" si="238"/>
        <v>07</v>
      </c>
      <c r="M3808" s="2">
        <f t="shared" si="239"/>
        <v>42528.822916666664</v>
      </c>
      <c r="N3808" s="1">
        <f>IF(SUMPRODUCT(--ISNUMBER(SEARCH({"nasdaq.com","bloomberg.com","wsj.com","seekingalpha.com","valuewalk.com","reuters.com","forbes.com","marketwatch.com","investopedia.com","businessinsider.com","analystratings.com"},B3808)))&gt;0,1,0)</f>
        <v>0</v>
      </c>
      <c r="O3808" t="s">
        <v>3935</v>
      </c>
    </row>
    <row r="3809" spans="1:15" x14ac:dyDescent="0.35">
      <c r="A3809">
        <v>-3.7037037037037002</v>
      </c>
      <c r="B3809" t="s">
        <v>451</v>
      </c>
      <c r="C3809" t="s">
        <v>3417</v>
      </c>
      <c r="D3809">
        <v>20150715043000</v>
      </c>
      <c r="E3809" s="1">
        <f>IF(SUMPRODUCT(--ISNUMBER(SEARCH({"ECON_EARNINGSREPORT","ECON_STOCKMARKET"},C3809)))&gt;0,1,0)</f>
        <v>0</v>
      </c>
      <c r="F3809" s="1">
        <f>IF(SUMPRODUCT(--ISNUMBER(SEARCH({"ENV_"},C3809)))&gt;0,1,0)</f>
        <v>0</v>
      </c>
      <c r="G3809" s="1">
        <f>IF(SUMPRODUCT(--ISNUMBER(SEARCH({"DISCRIMINATION","HARASSMENT","HATE_SPEECH","GENDER_VIOLENCE"},C3809)))&gt;0,1,0)</f>
        <v>0</v>
      </c>
      <c r="H3809" s="1">
        <f>IF(SUMPRODUCT(--ISNUMBER(SEARCH({"LEGALIZE","LEGISLATION","TRIAL"},C3809)))&gt;0,1,0)</f>
        <v>0</v>
      </c>
      <c r="I3809" s="1">
        <f>IF(SUMPRODUCT(--ISNUMBER(SEARCH({"LEADER"},C3809)))&gt;0,1,0)</f>
        <v>0</v>
      </c>
      <c r="J3809" t="str">
        <f t="shared" si="236"/>
        <v>2015</v>
      </c>
      <c r="K3809" t="str">
        <f t="shared" si="237"/>
        <v>07</v>
      </c>
      <c r="L3809" t="str">
        <f t="shared" si="238"/>
        <v>15</v>
      </c>
      <c r="M3809" s="2">
        <f t="shared" si="239"/>
        <v>42200.1875</v>
      </c>
      <c r="N3809" s="1">
        <f>IF(SUMPRODUCT(--ISNUMBER(SEARCH({"nasdaq.com","bloomberg.com","wsj.com","seekingalpha.com","valuewalk.com","reuters.com","forbes.com","marketwatch.com","investopedia.com","businessinsider.com","analystratings.com"},B3809)))&gt;0,1,0)</f>
        <v>0</v>
      </c>
      <c r="O3809" t="s">
        <v>3935</v>
      </c>
    </row>
    <row r="3810" spans="1:15" x14ac:dyDescent="0.35">
      <c r="A3810">
        <v>-0.43731778425655998</v>
      </c>
      <c r="B3810" t="s">
        <v>439</v>
      </c>
      <c r="C3810" t="s">
        <v>1681</v>
      </c>
      <c r="D3810">
        <v>20150625211500</v>
      </c>
      <c r="E3810" s="1">
        <f>IF(SUMPRODUCT(--ISNUMBER(SEARCH({"ECON_EARNINGSREPORT","ECON_STOCKMARKET"},C3810)))&gt;0,1,0)</f>
        <v>1</v>
      </c>
      <c r="F3810" s="1">
        <f>IF(SUMPRODUCT(--ISNUMBER(SEARCH({"ENV_"},C3810)))&gt;0,1,0)</f>
        <v>0</v>
      </c>
      <c r="G3810" s="1">
        <f>IF(SUMPRODUCT(--ISNUMBER(SEARCH({"DISCRIMINATION","HARASSMENT","HATE_SPEECH","GENDER_VIOLENCE"},C3810)))&gt;0,1,0)</f>
        <v>0</v>
      </c>
      <c r="H3810" s="1">
        <f>IF(SUMPRODUCT(--ISNUMBER(SEARCH({"LEGALIZE","LEGISLATION","TRIAL"},C3810)))&gt;0,1,0)</f>
        <v>0</v>
      </c>
      <c r="I3810" s="1">
        <f>IF(SUMPRODUCT(--ISNUMBER(SEARCH({"LEADER"},C3810)))&gt;0,1,0)</f>
        <v>1</v>
      </c>
      <c r="J3810" t="str">
        <f t="shared" si="236"/>
        <v>2015</v>
      </c>
      <c r="K3810" t="str">
        <f t="shared" si="237"/>
        <v>06</v>
      </c>
      <c r="L3810" t="str">
        <f t="shared" si="238"/>
        <v>25</v>
      </c>
      <c r="M3810" s="2">
        <f t="shared" si="239"/>
        <v>42180.885416666664</v>
      </c>
      <c r="N3810" s="1">
        <f>IF(SUMPRODUCT(--ISNUMBER(SEARCH({"nasdaq.com","bloomberg.com","wsj.com","seekingalpha.com","valuewalk.com","reuters.com","forbes.com","marketwatch.com","investopedia.com","businessinsider.com","analystratings.com"},B3810)))&gt;0,1,0)</f>
        <v>0</v>
      </c>
      <c r="O3810" t="s">
        <v>3935</v>
      </c>
    </row>
    <row r="3811" spans="1:15" x14ac:dyDescent="0.35">
      <c r="A3811">
        <v>-3.2894736842105301</v>
      </c>
      <c r="B3811" t="s">
        <v>481</v>
      </c>
      <c r="C3811" t="s">
        <v>2112</v>
      </c>
      <c r="D3811">
        <v>20160307170000</v>
      </c>
      <c r="E3811" s="1">
        <f>IF(SUMPRODUCT(--ISNUMBER(SEARCH({"ECON_EARNINGSREPORT","ECON_STOCKMARKET"},C3811)))&gt;0,1,0)</f>
        <v>1</v>
      </c>
      <c r="F3811" s="1">
        <f>IF(SUMPRODUCT(--ISNUMBER(SEARCH({"ENV_"},C3811)))&gt;0,1,0)</f>
        <v>0</v>
      </c>
      <c r="G3811" s="1">
        <f>IF(SUMPRODUCT(--ISNUMBER(SEARCH({"DISCRIMINATION","HARASSMENT","HATE_SPEECH","GENDER_VIOLENCE"},C3811)))&gt;0,1,0)</f>
        <v>0</v>
      </c>
      <c r="H3811" s="1">
        <f>IF(SUMPRODUCT(--ISNUMBER(SEARCH({"LEGALIZE","LEGISLATION","TRIAL"},C3811)))&gt;0,1,0)</f>
        <v>0</v>
      </c>
      <c r="I3811" s="1">
        <f>IF(SUMPRODUCT(--ISNUMBER(SEARCH({"LEADER"},C3811)))&gt;0,1,0)</f>
        <v>0</v>
      </c>
      <c r="J3811" t="str">
        <f t="shared" si="236"/>
        <v>2016</v>
      </c>
      <c r="K3811" t="str">
        <f t="shared" si="237"/>
        <v>03</v>
      </c>
      <c r="L3811" t="str">
        <f t="shared" si="238"/>
        <v>07</v>
      </c>
      <c r="M3811" s="2">
        <f t="shared" si="239"/>
        <v>42436.708333333336</v>
      </c>
      <c r="N3811" s="1">
        <f>IF(SUMPRODUCT(--ISNUMBER(SEARCH({"nasdaq.com","bloomberg.com","wsj.com","seekingalpha.com","valuewalk.com","reuters.com","forbes.com","marketwatch.com","investopedia.com","businessinsider.com","analystratings.com"},B3811)))&gt;0,1,0)</f>
        <v>1</v>
      </c>
      <c r="O3811" t="s">
        <v>3935</v>
      </c>
    </row>
    <row r="3812" spans="1:15" x14ac:dyDescent="0.35">
      <c r="A3812">
        <v>-0.53050397877984101</v>
      </c>
      <c r="B3812" t="s">
        <v>25</v>
      </c>
      <c r="C3812" t="s">
        <v>2227</v>
      </c>
      <c r="D3812">
        <v>20150402181500</v>
      </c>
      <c r="E3812" s="1">
        <f>IF(SUMPRODUCT(--ISNUMBER(SEARCH({"ECON_EARNINGSREPORT","ECON_STOCKMARKET"},C3812)))&gt;0,1,0)</f>
        <v>1</v>
      </c>
      <c r="F3812" s="1">
        <f>IF(SUMPRODUCT(--ISNUMBER(SEARCH({"ENV_"},C3812)))&gt;0,1,0)</f>
        <v>0</v>
      </c>
      <c r="G3812" s="1">
        <f>IF(SUMPRODUCT(--ISNUMBER(SEARCH({"DISCRIMINATION","HARASSMENT","HATE_SPEECH","GENDER_VIOLENCE"},C3812)))&gt;0,1,0)</f>
        <v>0</v>
      </c>
      <c r="H3812" s="1">
        <f>IF(SUMPRODUCT(--ISNUMBER(SEARCH({"LEGALIZE","LEGISLATION","TRIAL"},C3812)))&gt;0,1,0)</f>
        <v>0</v>
      </c>
      <c r="I3812" s="1">
        <f>IF(SUMPRODUCT(--ISNUMBER(SEARCH({"LEADER"},C3812)))&gt;0,1,0)</f>
        <v>0</v>
      </c>
      <c r="J3812" t="str">
        <f t="shared" si="236"/>
        <v>2015</v>
      </c>
      <c r="K3812" t="str">
        <f t="shared" si="237"/>
        <v>04</v>
      </c>
      <c r="L3812" t="str">
        <f t="shared" si="238"/>
        <v>02</v>
      </c>
      <c r="M3812" s="2">
        <f t="shared" si="239"/>
        <v>42096.760416666664</v>
      </c>
      <c r="N3812" s="1">
        <f>IF(SUMPRODUCT(--ISNUMBER(SEARCH({"nasdaq.com","bloomberg.com","wsj.com","seekingalpha.com","valuewalk.com","reuters.com","forbes.com","marketwatch.com","investopedia.com","businessinsider.com","analystratings.com"},B3812)))&gt;0,1,0)</f>
        <v>0</v>
      </c>
      <c r="O3812" t="s">
        <v>3935</v>
      </c>
    </row>
    <row r="3813" spans="1:15" x14ac:dyDescent="0.35">
      <c r="A3813">
        <v>-0.89686098654708502</v>
      </c>
      <c r="B3813" t="s">
        <v>3418</v>
      </c>
      <c r="C3813" t="s">
        <v>1472</v>
      </c>
      <c r="D3813">
        <v>20150720173000</v>
      </c>
      <c r="E3813" s="1">
        <f>IF(SUMPRODUCT(--ISNUMBER(SEARCH({"ECON_EARNINGSREPORT","ECON_STOCKMARKET"},C3813)))&gt;0,1,0)</f>
        <v>0</v>
      </c>
      <c r="F3813" s="1">
        <f>IF(SUMPRODUCT(--ISNUMBER(SEARCH({"ENV_"},C3813)))&gt;0,1,0)</f>
        <v>0</v>
      </c>
      <c r="G3813" s="1">
        <f>IF(SUMPRODUCT(--ISNUMBER(SEARCH({"DISCRIMINATION","HARASSMENT","HATE_SPEECH","GENDER_VIOLENCE"},C3813)))&gt;0,1,0)</f>
        <v>0</v>
      </c>
      <c r="H3813" s="1">
        <f>IF(SUMPRODUCT(--ISNUMBER(SEARCH({"LEGALIZE","LEGISLATION","TRIAL"},C3813)))&gt;0,1,0)</f>
        <v>0</v>
      </c>
      <c r="I3813" s="1">
        <f>IF(SUMPRODUCT(--ISNUMBER(SEARCH({"LEADER"},C3813)))&gt;0,1,0)</f>
        <v>0</v>
      </c>
      <c r="J3813" t="str">
        <f t="shared" si="236"/>
        <v>2015</v>
      </c>
      <c r="K3813" t="str">
        <f t="shared" si="237"/>
        <v>07</v>
      </c>
      <c r="L3813" t="str">
        <f t="shared" si="238"/>
        <v>20</v>
      </c>
      <c r="M3813" s="2">
        <f t="shared" si="239"/>
        <v>42205.729166666664</v>
      </c>
      <c r="N3813" s="1">
        <f>IF(SUMPRODUCT(--ISNUMBER(SEARCH({"nasdaq.com","bloomberg.com","wsj.com","seekingalpha.com","valuewalk.com","reuters.com","forbes.com","marketwatch.com","investopedia.com","businessinsider.com","analystratings.com"},B3813)))&gt;0,1,0)</f>
        <v>0</v>
      </c>
      <c r="O3813" t="s">
        <v>3935</v>
      </c>
    </row>
    <row r="3814" spans="1:15" x14ac:dyDescent="0.35">
      <c r="A3814">
        <v>-1.57894736842105</v>
      </c>
      <c r="B3814" t="s">
        <v>2117</v>
      </c>
      <c r="C3814" t="s">
        <v>1467</v>
      </c>
      <c r="D3814">
        <v>20150714171500</v>
      </c>
      <c r="E3814" s="1">
        <f>IF(SUMPRODUCT(--ISNUMBER(SEARCH({"ECON_EARNINGSREPORT","ECON_STOCKMARKET"},C3814)))&gt;0,1,0)</f>
        <v>1</v>
      </c>
      <c r="F3814" s="1">
        <f>IF(SUMPRODUCT(--ISNUMBER(SEARCH({"ENV_"},C3814)))&gt;0,1,0)</f>
        <v>1</v>
      </c>
      <c r="G3814" s="1">
        <f>IF(SUMPRODUCT(--ISNUMBER(SEARCH({"DISCRIMINATION","HARASSMENT","HATE_SPEECH","GENDER_VIOLENCE"},C3814)))&gt;0,1,0)</f>
        <v>0</v>
      </c>
      <c r="H3814" s="1">
        <f>IF(SUMPRODUCT(--ISNUMBER(SEARCH({"LEGALIZE","LEGISLATION","TRIAL"},C3814)))&gt;0,1,0)</f>
        <v>1</v>
      </c>
      <c r="I3814" s="1">
        <f>IF(SUMPRODUCT(--ISNUMBER(SEARCH({"LEADER"},C3814)))&gt;0,1,0)</f>
        <v>1</v>
      </c>
      <c r="J3814" t="str">
        <f t="shared" si="236"/>
        <v>2015</v>
      </c>
      <c r="K3814" t="str">
        <f t="shared" si="237"/>
        <v>07</v>
      </c>
      <c r="L3814" t="str">
        <f t="shared" si="238"/>
        <v>14</v>
      </c>
      <c r="M3814" s="2">
        <f t="shared" si="239"/>
        <v>42199.71875</v>
      </c>
      <c r="N3814" s="1">
        <f>IF(SUMPRODUCT(--ISNUMBER(SEARCH({"nasdaq.com","bloomberg.com","wsj.com","seekingalpha.com","valuewalk.com","reuters.com","forbes.com","marketwatch.com","investopedia.com","businessinsider.com","analystratings.com"},B3814)))&gt;0,1,0)</f>
        <v>0</v>
      </c>
      <c r="O3814" t="s">
        <v>3935</v>
      </c>
    </row>
    <row r="3815" spans="1:15" x14ac:dyDescent="0.35">
      <c r="A3815">
        <v>0.30534351145038202</v>
      </c>
      <c r="B3815" t="s">
        <v>1935</v>
      </c>
      <c r="D3815">
        <v>20150714111500</v>
      </c>
      <c r="E3815" s="1">
        <f>IF(SUMPRODUCT(--ISNUMBER(SEARCH({"ECON_EARNINGSREPORT","ECON_STOCKMARKET"},C3815)))&gt;0,1,0)</f>
        <v>0</v>
      </c>
      <c r="F3815" s="1">
        <f>IF(SUMPRODUCT(--ISNUMBER(SEARCH({"ENV_"},C3815)))&gt;0,1,0)</f>
        <v>0</v>
      </c>
      <c r="G3815" s="1">
        <f>IF(SUMPRODUCT(--ISNUMBER(SEARCH({"DISCRIMINATION","HARASSMENT","HATE_SPEECH","GENDER_VIOLENCE"},C3815)))&gt;0,1,0)</f>
        <v>0</v>
      </c>
      <c r="H3815" s="1">
        <f>IF(SUMPRODUCT(--ISNUMBER(SEARCH({"LEGALIZE","LEGISLATION","TRIAL"},C3815)))&gt;0,1,0)</f>
        <v>0</v>
      </c>
      <c r="I3815" s="1">
        <f>IF(SUMPRODUCT(--ISNUMBER(SEARCH({"LEADER"},C3815)))&gt;0,1,0)</f>
        <v>0</v>
      </c>
      <c r="J3815" t="str">
        <f t="shared" si="236"/>
        <v>2015</v>
      </c>
      <c r="K3815" t="str">
        <f t="shared" si="237"/>
        <v>07</v>
      </c>
      <c r="L3815" t="str">
        <f t="shared" si="238"/>
        <v>14</v>
      </c>
      <c r="M3815" s="2">
        <f t="shared" si="239"/>
        <v>42199.46875</v>
      </c>
      <c r="N3815" s="1">
        <f>IF(SUMPRODUCT(--ISNUMBER(SEARCH({"nasdaq.com","bloomberg.com","wsj.com","seekingalpha.com","valuewalk.com","reuters.com","forbes.com","marketwatch.com","investopedia.com","businessinsider.com","analystratings.com"},B3815)))&gt;0,1,0)</f>
        <v>0</v>
      </c>
      <c r="O3815" t="s">
        <v>3935</v>
      </c>
    </row>
    <row r="3816" spans="1:15" x14ac:dyDescent="0.35">
      <c r="A3816">
        <v>0.970873786407767</v>
      </c>
      <c r="B3816" t="s">
        <v>1851</v>
      </c>
      <c r="C3816" t="s">
        <v>3419</v>
      </c>
      <c r="D3816">
        <v>20150821213000</v>
      </c>
      <c r="E3816" s="1">
        <f>IF(SUMPRODUCT(--ISNUMBER(SEARCH({"ECON_EARNINGSREPORT","ECON_STOCKMARKET"},C3816)))&gt;0,1,0)</f>
        <v>1</v>
      </c>
      <c r="F3816" s="1">
        <f>IF(SUMPRODUCT(--ISNUMBER(SEARCH({"ENV_"},C3816)))&gt;0,1,0)</f>
        <v>0</v>
      </c>
      <c r="G3816" s="1">
        <f>IF(SUMPRODUCT(--ISNUMBER(SEARCH({"DISCRIMINATION","HARASSMENT","HATE_SPEECH","GENDER_VIOLENCE"},C3816)))&gt;0,1,0)</f>
        <v>0</v>
      </c>
      <c r="H3816" s="1">
        <f>IF(SUMPRODUCT(--ISNUMBER(SEARCH({"LEGALIZE","LEGISLATION","TRIAL"},C3816)))&gt;0,1,0)</f>
        <v>0</v>
      </c>
      <c r="I3816" s="1">
        <f>IF(SUMPRODUCT(--ISNUMBER(SEARCH({"LEADER"},C3816)))&gt;0,1,0)</f>
        <v>0</v>
      </c>
      <c r="J3816" t="str">
        <f t="shared" si="236"/>
        <v>2015</v>
      </c>
      <c r="K3816" t="str">
        <f t="shared" si="237"/>
        <v>08</v>
      </c>
      <c r="L3816" t="str">
        <f t="shared" si="238"/>
        <v>21</v>
      </c>
      <c r="M3816" s="2">
        <f t="shared" si="239"/>
        <v>42237.895833333336</v>
      </c>
      <c r="N3816" s="1">
        <f>IF(SUMPRODUCT(--ISNUMBER(SEARCH({"nasdaq.com","bloomberg.com","wsj.com","seekingalpha.com","valuewalk.com","reuters.com","forbes.com","marketwatch.com","investopedia.com","businessinsider.com","analystratings.com"},B3816)))&gt;0,1,0)</f>
        <v>0</v>
      </c>
      <c r="O3816" t="s">
        <v>3935</v>
      </c>
    </row>
    <row r="3817" spans="1:15" x14ac:dyDescent="0.35">
      <c r="A3817">
        <v>-0.1669449081803</v>
      </c>
      <c r="B3817" t="s">
        <v>1442</v>
      </c>
      <c r="C3817" t="s">
        <v>3420</v>
      </c>
      <c r="D3817">
        <v>20151202110000</v>
      </c>
      <c r="E3817" s="1">
        <f>IF(SUMPRODUCT(--ISNUMBER(SEARCH({"ECON_EARNINGSREPORT","ECON_STOCKMARKET"},C3817)))&gt;0,1,0)</f>
        <v>1</v>
      </c>
      <c r="F3817" s="1">
        <f>IF(SUMPRODUCT(--ISNUMBER(SEARCH({"ENV_"},C3817)))&gt;0,1,0)</f>
        <v>0</v>
      </c>
      <c r="G3817" s="1">
        <f>IF(SUMPRODUCT(--ISNUMBER(SEARCH({"DISCRIMINATION","HARASSMENT","HATE_SPEECH","GENDER_VIOLENCE"},C3817)))&gt;0,1,0)</f>
        <v>0</v>
      </c>
      <c r="H3817" s="1">
        <f>IF(SUMPRODUCT(--ISNUMBER(SEARCH({"LEGALIZE","LEGISLATION","TRIAL"},C3817)))&gt;0,1,0)</f>
        <v>0</v>
      </c>
      <c r="I3817" s="1">
        <f>IF(SUMPRODUCT(--ISNUMBER(SEARCH({"LEADER"},C3817)))&gt;0,1,0)</f>
        <v>0</v>
      </c>
      <c r="J3817" t="str">
        <f t="shared" si="236"/>
        <v>2015</v>
      </c>
      <c r="K3817" t="str">
        <f t="shared" si="237"/>
        <v>12</v>
      </c>
      <c r="L3817" t="str">
        <f t="shared" si="238"/>
        <v>02</v>
      </c>
      <c r="M3817" s="2">
        <f t="shared" si="239"/>
        <v>42340.458333333336</v>
      </c>
      <c r="N3817" s="1">
        <f>IF(SUMPRODUCT(--ISNUMBER(SEARCH({"nasdaq.com","bloomberg.com","wsj.com","seekingalpha.com","valuewalk.com","reuters.com","forbes.com","marketwatch.com","investopedia.com","businessinsider.com","analystratings.com"},B3817)))&gt;0,1,0)</f>
        <v>0</v>
      </c>
      <c r="O3817" t="s">
        <v>3935</v>
      </c>
    </row>
    <row r="3818" spans="1:15" x14ac:dyDescent="0.35">
      <c r="A3818">
        <v>-0.53191489361702105</v>
      </c>
      <c r="B3818" t="s">
        <v>6</v>
      </c>
      <c r="C3818" t="s">
        <v>3421</v>
      </c>
      <c r="D3818">
        <v>20150715214500</v>
      </c>
      <c r="E3818" s="1">
        <f>IF(SUMPRODUCT(--ISNUMBER(SEARCH({"ECON_EARNINGSREPORT","ECON_STOCKMARKET"},C3818)))&gt;0,1,0)</f>
        <v>1</v>
      </c>
      <c r="F3818" s="1">
        <f>IF(SUMPRODUCT(--ISNUMBER(SEARCH({"ENV_"},C3818)))&gt;0,1,0)</f>
        <v>0</v>
      </c>
      <c r="G3818" s="1">
        <f>IF(SUMPRODUCT(--ISNUMBER(SEARCH({"DISCRIMINATION","HARASSMENT","HATE_SPEECH","GENDER_VIOLENCE"},C3818)))&gt;0,1,0)</f>
        <v>0</v>
      </c>
      <c r="H3818" s="1">
        <f>IF(SUMPRODUCT(--ISNUMBER(SEARCH({"LEGALIZE","LEGISLATION","TRIAL"},C3818)))&gt;0,1,0)</f>
        <v>0</v>
      </c>
      <c r="I3818" s="1">
        <f>IF(SUMPRODUCT(--ISNUMBER(SEARCH({"LEADER"},C3818)))&gt;0,1,0)</f>
        <v>0</v>
      </c>
      <c r="J3818" t="str">
        <f t="shared" si="236"/>
        <v>2015</v>
      </c>
      <c r="K3818" t="str">
        <f t="shared" si="237"/>
        <v>07</v>
      </c>
      <c r="L3818" t="str">
        <f t="shared" si="238"/>
        <v>15</v>
      </c>
      <c r="M3818" s="2">
        <f t="shared" si="239"/>
        <v>42200.90625</v>
      </c>
      <c r="N3818" s="1">
        <f>IF(SUMPRODUCT(--ISNUMBER(SEARCH({"nasdaq.com","bloomberg.com","wsj.com","seekingalpha.com","valuewalk.com","reuters.com","forbes.com","marketwatch.com","investopedia.com","businessinsider.com","analystratings.com"},B3818)))&gt;0,1,0)</f>
        <v>0</v>
      </c>
      <c r="O3818" t="s">
        <v>3935</v>
      </c>
    </row>
    <row r="3819" spans="1:15" x14ac:dyDescent="0.35">
      <c r="A3819">
        <v>0</v>
      </c>
      <c r="B3819" t="s">
        <v>162</v>
      </c>
      <c r="C3819" t="s">
        <v>3422</v>
      </c>
      <c r="D3819">
        <v>20150825110000</v>
      </c>
      <c r="E3819" s="1">
        <f>IF(SUMPRODUCT(--ISNUMBER(SEARCH({"ECON_EARNINGSREPORT","ECON_STOCKMARKET"},C3819)))&gt;0,1,0)</f>
        <v>1</v>
      </c>
      <c r="F3819" s="1">
        <f>IF(SUMPRODUCT(--ISNUMBER(SEARCH({"ENV_"},C3819)))&gt;0,1,0)</f>
        <v>0</v>
      </c>
      <c r="G3819" s="1">
        <f>IF(SUMPRODUCT(--ISNUMBER(SEARCH({"DISCRIMINATION","HARASSMENT","HATE_SPEECH","GENDER_VIOLENCE"},C3819)))&gt;0,1,0)</f>
        <v>0</v>
      </c>
      <c r="H3819" s="1">
        <f>IF(SUMPRODUCT(--ISNUMBER(SEARCH({"LEGALIZE","LEGISLATION","TRIAL"},C3819)))&gt;0,1,0)</f>
        <v>0</v>
      </c>
      <c r="I3819" s="1">
        <f>IF(SUMPRODUCT(--ISNUMBER(SEARCH({"LEADER"},C3819)))&gt;0,1,0)</f>
        <v>0</v>
      </c>
      <c r="J3819" t="str">
        <f t="shared" si="236"/>
        <v>2015</v>
      </c>
      <c r="K3819" t="str">
        <f t="shared" si="237"/>
        <v>08</v>
      </c>
      <c r="L3819" t="str">
        <f t="shared" si="238"/>
        <v>25</v>
      </c>
      <c r="M3819" s="2">
        <f t="shared" si="239"/>
        <v>42241.458333333336</v>
      </c>
      <c r="N3819" s="1">
        <f>IF(SUMPRODUCT(--ISNUMBER(SEARCH({"nasdaq.com","bloomberg.com","wsj.com","seekingalpha.com","valuewalk.com","reuters.com","forbes.com","marketwatch.com","investopedia.com","businessinsider.com","analystratings.com"},B3819)))&gt;0,1,0)</f>
        <v>0</v>
      </c>
      <c r="O3819" t="s">
        <v>3935</v>
      </c>
    </row>
    <row r="3820" spans="1:15" x14ac:dyDescent="0.35">
      <c r="A3820">
        <v>1.72711571675302</v>
      </c>
      <c r="B3820" t="s">
        <v>1460</v>
      </c>
      <c r="C3820" t="s">
        <v>3423</v>
      </c>
      <c r="D3820">
        <v>20151130023000</v>
      </c>
      <c r="E3820" s="1">
        <f>IF(SUMPRODUCT(--ISNUMBER(SEARCH({"ECON_EARNINGSREPORT","ECON_STOCKMARKET"},C3820)))&gt;0,1,0)</f>
        <v>0</v>
      </c>
      <c r="F3820" s="1">
        <f>IF(SUMPRODUCT(--ISNUMBER(SEARCH({"ENV_"},C3820)))&gt;0,1,0)</f>
        <v>0</v>
      </c>
      <c r="G3820" s="1">
        <f>IF(SUMPRODUCT(--ISNUMBER(SEARCH({"DISCRIMINATION","HARASSMENT","HATE_SPEECH","GENDER_VIOLENCE"},C3820)))&gt;0,1,0)</f>
        <v>0</v>
      </c>
      <c r="H3820" s="1">
        <f>IF(SUMPRODUCT(--ISNUMBER(SEARCH({"LEGALIZE","LEGISLATION","TRIAL"},C3820)))&gt;0,1,0)</f>
        <v>0</v>
      </c>
      <c r="I3820" s="1">
        <f>IF(SUMPRODUCT(--ISNUMBER(SEARCH({"LEADER"},C3820)))&gt;0,1,0)</f>
        <v>0</v>
      </c>
      <c r="J3820" t="str">
        <f t="shared" si="236"/>
        <v>2015</v>
      </c>
      <c r="K3820" t="str">
        <f t="shared" si="237"/>
        <v>11</v>
      </c>
      <c r="L3820" t="str">
        <f t="shared" si="238"/>
        <v>30</v>
      </c>
      <c r="M3820" s="2">
        <f t="shared" si="239"/>
        <v>42338.104166666664</v>
      </c>
      <c r="N3820" s="1">
        <f>IF(SUMPRODUCT(--ISNUMBER(SEARCH({"nasdaq.com","bloomberg.com","wsj.com","seekingalpha.com","valuewalk.com","reuters.com","forbes.com","marketwatch.com","investopedia.com","businessinsider.com","analystratings.com"},B3820)))&gt;0,1,0)</f>
        <v>0</v>
      </c>
      <c r="O3820" t="s">
        <v>3935</v>
      </c>
    </row>
    <row r="3821" spans="1:15" x14ac:dyDescent="0.35">
      <c r="A3821">
        <v>-1.6081871345029199</v>
      </c>
      <c r="B3821" t="s">
        <v>2058</v>
      </c>
      <c r="C3821" t="s">
        <v>3424</v>
      </c>
      <c r="D3821">
        <v>20150714173000</v>
      </c>
      <c r="E3821" s="1">
        <f>IF(SUMPRODUCT(--ISNUMBER(SEARCH({"ECON_EARNINGSREPORT","ECON_STOCKMARKET"},C3821)))&gt;0,1,0)</f>
        <v>1</v>
      </c>
      <c r="F3821" s="1">
        <f>IF(SUMPRODUCT(--ISNUMBER(SEARCH({"ENV_"},C3821)))&gt;0,1,0)</f>
        <v>1</v>
      </c>
      <c r="G3821" s="1">
        <f>IF(SUMPRODUCT(--ISNUMBER(SEARCH({"DISCRIMINATION","HARASSMENT","HATE_SPEECH","GENDER_VIOLENCE"},C3821)))&gt;0,1,0)</f>
        <v>0</v>
      </c>
      <c r="H3821" s="1">
        <f>IF(SUMPRODUCT(--ISNUMBER(SEARCH({"LEGALIZE","LEGISLATION","TRIAL"},C3821)))&gt;0,1,0)</f>
        <v>1</v>
      </c>
      <c r="I3821" s="1">
        <f>IF(SUMPRODUCT(--ISNUMBER(SEARCH({"LEADER"},C3821)))&gt;0,1,0)</f>
        <v>1</v>
      </c>
      <c r="J3821" t="str">
        <f t="shared" si="236"/>
        <v>2015</v>
      </c>
      <c r="K3821" t="str">
        <f t="shared" si="237"/>
        <v>07</v>
      </c>
      <c r="L3821" t="str">
        <f t="shared" si="238"/>
        <v>14</v>
      </c>
      <c r="M3821" s="2">
        <f t="shared" si="239"/>
        <v>42199.729166666664</v>
      </c>
      <c r="N3821" s="1">
        <f>IF(SUMPRODUCT(--ISNUMBER(SEARCH({"nasdaq.com","bloomberg.com","wsj.com","seekingalpha.com","valuewalk.com","reuters.com","forbes.com","marketwatch.com","investopedia.com","businessinsider.com","analystratings.com"},B3821)))&gt;0,1,0)</f>
        <v>0</v>
      </c>
      <c r="O3821" t="s">
        <v>3935</v>
      </c>
    </row>
    <row r="3822" spans="1:15" x14ac:dyDescent="0.35">
      <c r="A3822">
        <v>1.2048192771084301</v>
      </c>
      <c r="B3822" t="s">
        <v>140</v>
      </c>
      <c r="C3822" t="s">
        <v>3425</v>
      </c>
      <c r="D3822">
        <v>20160217020000</v>
      </c>
      <c r="E3822" s="1">
        <f>IF(SUMPRODUCT(--ISNUMBER(SEARCH({"ECON_EARNINGSREPORT","ECON_STOCKMARKET"},C3822)))&gt;0,1,0)</f>
        <v>0</v>
      </c>
      <c r="F3822" s="1">
        <f>IF(SUMPRODUCT(--ISNUMBER(SEARCH({"ENV_"},C3822)))&gt;0,1,0)</f>
        <v>0</v>
      </c>
      <c r="G3822" s="1">
        <f>IF(SUMPRODUCT(--ISNUMBER(SEARCH({"DISCRIMINATION","HARASSMENT","HATE_SPEECH","GENDER_VIOLENCE"},C3822)))&gt;0,1,0)</f>
        <v>0</v>
      </c>
      <c r="H3822" s="1">
        <f>IF(SUMPRODUCT(--ISNUMBER(SEARCH({"LEGALIZE","LEGISLATION","TRIAL"},C3822)))&gt;0,1,0)</f>
        <v>1</v>
      </c>
      <c r="I3822" s="1">
        <f>IF(SUMPRODUCT(--ISNUMBER(SEARCH({"LEADER"},C3822)))&gt;0,1,0)</f>
        <v>0</v>
      </c>
      <c r="J3822" t="str">
        <f t="shared" si="236"/>
        <v>2016</v>
      </c>
      <c r="K3822" t="str">
        <f t="shared" si="237"/>
        <v>02</v>
      </c>
      <c r="L3822" t="str">
        <f t="shared" si="238"/>
        <v>17</v>
      </c>
      <c r="M3822" s="2">
        <f t="shared" si="239"/>
        <v>42417.083333333336</v>
      </c>
      <c r="N3822" s="1">
        <f>IF(SUMPRODUCT(--ISNUMBER(SEARCH({"nasdaq.com","bloomberg.com","wsj.com","seekingalpha.com","valuewalk.com","reuters.com","forbes.com","marketwatch.com","investopedia.com","businessinsider.com","analystratings.com"},B3822)))&gt;0,1,0)</f>
        <v>0</v>
      </c>
      <c r="O3822" t="s">
        <v>3935</v>
      </c>
    </row>
    <row r="3823" spans="1:15" x14ac:dyDescent="0.35">
      <c r="A3823">
        <v>1.0736196319018401</v>
      </c>
      <c r="B3823" t="s">
        <v>1448</v>
      </c>
      <c r="C3823" t="s">
        <v>110</v>
      </c>
      <c r="D3823">
        <v>20150706140000</v>
      </c>
      <c r="E3823" s="1">
        <f>IF(SUMPRODUCT(--ISNUMBER(SEARCH({"ECON_EARNINGSREPORT","ECON_STOCKMARKET"},C3823)))&gt;0,1,0)</f>
        <v>1</v>
      </c>
      <c r="F3823" s="1">
        <f>IF(SUMPRODUCT(--ISNUMBER(SEARCH({"ENV_"},C3823)))&gt;0,1,0)</f>
        <v>0</v>
      </c>
      <c r="G3823" s="1">
        <f>IF(SUMPRODUCT(--ISNUMBER(SEARCH({"DISCRIMINATION","HARASSMENT","HATE_SPEECH","GENDER_VIOLENCE"},C3823)))&gt;0,1,0)</f>
        <v>0</v>
      </c>
      <c r="H3823" s="1">
        <f>IF(SUMPRODUCT(--ISNUMBER(SEARCH({"LEGALIZE","LEGISLATION","TRIAL"},C3823)))&gt;0,1,0)</f>
        <v>0</v>
      </c>
      <c r="I3823" s="1">
        <f>IF(SUMPRODUCT(--ISNUMBER(SEARCH({"LEADER"},C3823)))&gt;0,1,0)</f>
        <v>0</v>
      </c>
      <c r="J3823" t="str">
        <f t="shared" si="236"/>
        <v>2015</v>
      </c>
      <c r="K3823" t="str">
        <f t="shared" si="237"/>
        <v>07</v>
      </c>
      <c r="L3823" t="str">
        <f t="shared" si="238"/>
        <v>06</v>
      </c>
      <c r="M3823" s="2">
        <f t="shared" si="239"/>
        <v>42191.583333333336</v>
      </c>
      <c r="N3823" s="1">
        <f>IF(SUMPRODUCT(--ISNUMBER(SEARCH({"nasdaq.com","bloomberg.com","wsj.com","seekingalpha.com","valuewalk.com","reuters.com","forbes.com","marketwatch.com","investopedia.com","businessinsider.com","analystratings.com"},B3823)))&gt;0,1,0)</f>
        <v>0</v>
      </c>
      <c r="O3823" t="s">
        <v>3935</v>
      </c>
    </row>
    <row r="3824" spans="1:15" x14ac:dyDescent="0.35">
      <c r="A3824">
        <v>0.30487804878048802</v>
      </c>
      <c r="B3824" t="s">
        <v>1498</v>
      </c>
      <c r="C3824" t="s">
        <v>3426</v>
      </c>
      <c r="D3824">
        <v>20150709183000</v>
      </c>
      <c r="E3824" s="1">
        <f>IF(SUMPRODUCT(--ISNUMBER(SEARCH({"ECON_EARNINGSREPORT","ECON_STOCKMARKET"},C3824)))&gt;0,1,0)</f>
        <v>1</v>
      </c>
      <c r="F3824" s="1">
        <f>IF(SUMPRODUCT(--ISNUMBER(SEARCH({"ENV_"},C3824)))&gt;0,1,0)</f>
        <v>0</v>
      </c>
      <c r="G3824" s="1">
        <f>IF(SUMPRODUCT(--ISNUMBER(SEARCH({"DISCRIMINATION","HARASSMENT","HATE_SPEECH","GENDER_VIOLENCE"},C3824)))&gt;0,1,0)</f>
        <v>0</v>
      </c>
      <c r="H3824" s="1">
        <f>IF(SUMPRODUCT(--ISNUMBER(SEARCH({"LEGALIZE","LEGISLATION","TRIAL"},C3824)))&gt;0,1,0)</f>
        <v>0</v>
      </c>
      <c r="I3824" s="1">
        <f>IF(SUMPRODUCT(--ISNUMBER(SEARCH({"LEADER"},C3824)))&gt;0,1,0)</f>
        <v>1</v>
      </c>
      <c r="J3824" t="str">
        <f t="shared" si="236"/>
        <v>2015</v>
      </c>
      <c r="K3824" t="str">
        <f t="shared" si="237"/>
        <v>07</v>
      </c>
      <c r="L3824" t="str">
        <f t="shared" si="238"/>
        <v>09</v>
      </c>
      <c r="M3824" s="2">
        <f t="shared" si="239"/>
        <v>42194.770833333336</v>
      </c>
      <c r="N3824" s="1">
        <f>IF(SUMPRODUCT(--ISNUMBER(SEARCH({"nasdaq.com","bloomberg.com","wsj.com","seekingalpha.com","valuewalk.com","reuters.com","forbes.com","marketwatch.com","investopedia.com","businessinsider.com","analystratings.com"},B3824)))&gt;0,1,0)</f>
        <v>0</v>
      </c>
      <c r="O3824" t="s">
        <v>3935</v>
      </c>
    </row>
    <row r="3825" spans="1:15" x14ac:dyDescent="0.35">
      <c r="A3825">
        <v>0.86956521739130399</v>
      </c>
      <c r="B3825" t="s">
        <v>31</v>
      </c>
      <c r="C3825" t="s">
        <v>3427</v>
      </c>
      <c r="D3825">
        <v>20150625220000</v>
      </c>
      <c r="E3825" s="1">
        <f>IF(SUMPRODUCT(--ISNUMBER(SEARCH({"ECON_EARNINGSREPORT","ECON_STOCKMARKET"},C3825)))&gt;0,1,0)</f>
        <v>1</v>
      </c>
      <c r="F3825" s="1">
        <f>IF(SUMPRODUCT(--ISNUMBER(SEARCH({"ENV_"},C3825)))&gt;0,1,0)</f>
        <v>0</v>
      </c>
      <c r="G3825" s="1">
        <f>IF(SUMPRODUCT(--ISNUMBER(SEARCH({"DISCRIMINATION","HARASSMENT","HATE_SPEECH","GENDER_VIOLENCE"},C3825)))&gt;0,1,0)</f>
        <v>0</v>
      </c>
      <c r="H3825" s="1">
        <f>IF(SUMPRODUCT(--ISNUMBER(SEARCH({"LEGALIZE","LEGISLATION","TRIAL"},C3825)))&gt;0,1,0)</f>
        <v>0</v>
      </c>
      <c r="I3825" s="1">
        <f>IF(SUMPRODUCT(--ISNUMBER(SEARCH({"LEADER"},C3825)))&gt;0,1,0)</f>
        <v>0</v>
      </c>
      <c r="J3825" t="str">
        <f t="shared" si="236"/>
        <v>2015</v>
      </c>
      <c r="K3825" t="str">
        <f t="shared" si="237"/>
        <v>06</v>
      </c>
      <c r="L3825" t="str">
        <f t="shared" si="238"/>
        <v>25</v>
      </c>
      <c r="M3825" s="2">
        <f t="shared" si="239"/>
        <v>42180.916666666664</v>
      </c>
      <c r="N3825" s="1">
        <f>IF(SUMPRODUCT(--ISNUMBER(SEARCH({"nasdaq.com","bloomberg.com","wsj.com","seekingalpha.com","valuewalk.com","reuters.com","forbes.com","marketwatch.com","investopedia.com","businessinsider.com","analystratings.com"},B3825)))&gt;0,1,0)</f>
        <v>0</v>
      </c>
      <c r="O3825" t="s">
        <v>3935</v>
      </c>
    </row>
    <row r="3826" spans="1:15" x14ac:dyDescent="0.35">
      <c r="A3826">
        <v>1.27118644067797</v>
      </c>
      <c r="B3826" t="s">
        <v>1993</v>
      </c>
      <c r="C3826" t="s">
        <v>3428</v>
      </c>
      <c r="D3826">
        <v>20150822054500</v>
      </c>
      <c r="E3826" s="1">
        <f>IF(SUMPRODUCT(--ISNUMBER(SEARCH({"ECON_EARNINGSREPORT","ECON_STOCKMARKET"},C3826)))&gt;0,1,0)</f>
        <v>1</v>
      </c>
      <c r="F3826" s="1">
        <f>IF(SUMPRODUCT(--ISNUMBER(SEARCH({"ENV_"},C3826)))&gt;0,1,0)</f>
        <v>0</v>
      </c>
      <c r="G3826" s="1">
        <f>IF(SUMPRODUCT(--ISNUMBER(SEARCH({"DISCRIMINATION","HARASSMENT","HATE_SPEECH","GENDER_VIOLENCE"},C3826)))&gt;0,1,0)</f>
        <v>0</v>
      </c>
      <c r="H3826" s="1">
        <f>IF(SUMPRODUCT(--ISNUMBER(SEARCH({"LEGALIZE","LEGISLATION","TRIAL"},C3826)))&gt;0,1,0)</f>
        <v>0</v>
      </c>
      <c r="I3826" s="1">
        <f>IF(SUMPRODUCT(--ISNUMBER(SEARCH({"LEADER"},C3826)))&gt;0,1,0)</f>
        <v>0</v>
      </c>
      <c r="J3826" t="str">
        <f t="shared" si="236"/>
        <v>2015</v>
      </c>
      <c r="K3826" t="str">
        <f t="shared" si="237"/>
        <v>08</v>
      </c>
      <c r="L3826" t="str">
        <f t="shared" si="238"/>
        <v>22</v>
      </c>
      <c r="M3826" s="2">
        <f t="shared" si="239"/>
        <v>42238.239583333336</v>
      </c>
      <c r="N3826" s="1">
        <f>IF(SUMPRODUCT(--ISNUMBER(SEARCH({"nasdaq.com","bloomberg.com","wsj.com","seekingalpha.com","valuewalk.com","reuters.com","forbes.com","marketwatch.com","investopedia.com","businessinsider.com","analystratings.com"},B3826)))&gt;0,1,0)</f>
        <v>0</v>
      </c>
      <c r="O3826" t="s">
        <v>3935</v>
      </c>
    </row>
    <row r="3827" spans="1:15" x14ac:dyDescent="0.35">
      <c r="A3827">
        <v>2.7100271002710001</v>
      </c>
      <c r="B3827" t="s">
        <v>51</v>
      </c>
      <c r="C3827" t="s">
        <v>3429</v>
      </c>
      <c r="D3827">
        <v>20151215191500</v>
      </c>
      <c r="E3827" s="1">
        <f>IF(SUMPRODUCT(--ISNUMBER(SEARCH({"ECON_EARNINGSREPORT","ECON_STOCKMARKET"},C3827)))&gt;0,1,0)</f>
        <v>1</v>
      </c>
      <c r="F3827" s="1">
        <f>IF(SUMPRODUCT(--ISNUMBER(SEARCH({"ENV_"},C3827)))&gt;0,1,0)</f>
        <v>1</v>
      </c>
      <c r="G3827" s="1">
        <f>IF(SUMPRODUCT(--ISNUMBER(SEARCH({"DISCRIMINATION","HARASSMENT","HATE_SPEECH","GENDER_VIOLENCE"},C3827)))&gt;0,1,0)</f>
        <v>0</v>
      </c>
      <c r="H3827" s="1">
        <f>IF(SUMPRODUCT(--ISNUMBER(SEARCH({"LEGALIZE","LEGISLATION","TRIAL"},C3827)))&gt;0,1,0)</f>
        <v>0</v>
      </c>
      <c r="I3827" s="1">
        <f>IF(SUMPRODUCT(--ISNUMBER(SEARCH({"LEADER"},C3827)))&gt;0,1,0)</f>
        <v>0</v>
      </c>
      <c r="J3827" t="str">
        <f t="shared" si="236"/>
        <v>2015</v>
      </c>
      <c r="K3827" t="str">
        <f t="shared" si="237"/>
        <v>12</v>
      </c>
      <c r="L3827" t="str">
        <f t="shared" si="238"/>
        <v>15</v>
      </c>
      <c r="M3827" s="2">
        <f t="shared" si="239"/>
        <v>42353.802083333336</v>
      </c>
      <c r="N3827" s="1">
        <f>IF(SUMPRODUCT(--ISNUMBER(SEARCH({"nasdaq.com","bloomberg.com","wsj.com","seekingalpha.com","valuewalk.com","reuters.com","forbes.com","marketwatch.com","investopedia.com","businessinsider.com","analystratings.com"},B3827)))&gt;0,1,0)</f>
        <v>0</v>
      </c>
      <c r="O3827" t="s">
        <v>3935</v>
      </c>
    </row>
    <row r="3828" spans="1:15" x14ac:dyDescent="0.35">
      <c r="A3828">
        <v>0.15313935681470101</v>
      </c>
      <c r="B3828" t="s">
        <v>1660</v>
      </c>
      <c r="D3828">
        <v>20150714101500</v>
      </c>
      <c r="E3828" s="1">
        <f>IF(SUMPRODUCT(--ISNUMBER(SEARCH({"ECON_EARNINGSREPORT","ECON_STOCKMARKET"},C3828)))&gt;0,1,0)</f>
        <v>0</v>
      </c>
      <c r="F3828" s="1">
        <f>IF(SUMPRODUCT(--ISNUMBER(SEARCH({"ENV_"},C3828)))&gt;0,1,0)</f>
        <v>0</v>
      </c>
      <c r="G3828" s="1">
        <f>IF(SUMPRODUCT(--ISNUMBER(SEARCH({"DISCRIMINATION","HARASSMENT","HATE_SPEECH","GENDER_VIOLENCE"},C3828)))&gt;0,1,0)</f>
        <v>0</v>
      </c>
      <c r="H3828" s="1">
        <f>IF(SUMPRODUCT(--ISNUMBER(SEARCH({"LEGALIZE","LEGISLATION","TRIAL"},C3828)))&gt;0,1,0)</f>
        <v>0</v>
      </c>
      <c r="I3828" s="1">
        <f>IF(SUMPRODUCT(--ISNUMBER(SEARCH({"LEADER"},C3828)))&gt;0,1,0)</f>
        <v>0</v>
      </c>
      <c r="J3828" t="str">
        <f t="shared" si="236"/>
        <v>2015</v>
      </c>
      <c r="K3828" t="str">
        <f t="shared" si="237"/>
        <v>07</v>
      </c>
      <c r="L3828" t="str">
        <f t="shared" si="238"/>
        <v>14</v>
      </c>
      <c r="M3828" s="2">
        <f t="shared" si="239"/>
        <v>42199.427083333336</v>
      </c>
      <c r="N3828" s="1">
        <f>IF(SUMPRODUCT(--ISNUMBER(SEARCH({"nasdaq.com","bloomberg.com","wsj.com","seekingalpha.com","valuewalk.com","reuters.com","forbes.com","marketwatch.com","investopedia.com","businessinsider.com","analystratings.com"},B3828)))&gt;0,1,0)</f>
        <v>0</v>
      </c>
      <c r="O3828" t="s">
        <v>3935</v>
      </c>
    </row>
    <row r="3829" spans="1:15" x14ac:dyDescent="0.35">
      <c r="A3829">
        <v>-1.36411332633788</v>
      </c>
      <c r="B3829" t="s">
        <v>10</v>
      </c>
      <c r="D3829">
        <v>20160312010000</v>
      </c>
      <c r="E3829" s="1">
        <f>IF(SUMPRODUCT(--ISNUMBER(SEARCH({"ECON_EARNINGSREPORT","ECON_STOCKMARKET"},C3829)))&gt;0,1,0)</f>
        <v>0</v>
      </c>
      <c r="F3829" s="1">
        <f>IF(SUMPRODUCT(--ISNUMBER(SEARCH({"ENV_"},C3829)))&gt;0,1,0)</f>
        <v>0</v>
      </c>
      <c r="G3829" s="1">
        <f>IF(SUMPRODUCT(--ISNUMBER(SEARCH({"DISCRIMINATION","HARASSMENT","HATE_SPEECH","GENDER_VIOLENCE"},C3829)))&gt;0,1,0)</f>
        <v>0</v>
      </c>
      <c r="H3829" s="1">
        <f>IF(SUMPRODUCT(--ISNUMBER(SEARCH({"LEGALIZE","LEGISLATION","TRIAL"},C3829)))&gt;0,1,0)</f>
        <v>0</v>
      </c>
      <c r="I3829" s="1">
        <f>IF(SUMPRODUCT(--ISNUMBER(SEARCH({"LEADER"},C3829)))&gt;0,1,0)</f>
        <v>0</v>
      </c>
      <c r="J3829" t="str">
        <f t="shared" si="236"/>
        <v>2016</v>
      </c>
      <c r="K3829" t="str">
        <f t="shared" si="237"/>
        <v>03</v>
      </c>
      <c r="L3829" t="str">
        <f t="shared" si="238"/>
        <v>12</v>
      </c>
      <c r="M3829" s="2">
        <f t="shared" si="239"/>
        <v>42441.041666666664</v>
      </c>
      <c r="N3829" s="1">
        <f>IF(SUMPRODUCT(--ISNUMBER(SEARCH({"nasdaq.com","bloomberg.com","wsj.com","seekingalpha.com","valuewalk.com","reuters.com","forbes.com","marketwatch.com","investopedia.com","businessinsider.com","analystratings.com"},B3829)))&gt;0,1,0)</f>
        <v>1</v>
      </c>
      <c r="O3829" t="s">
        <v>3935</v>
      </c>
    </row>
    <row r="3830" spans="1:15" x14ac:dyDescent="0.35">
      <c r="A3830">
        <v>0</v>
      </c>
      <c r="B3830" t="s">
        <v>593</v>
      </c>
      <c r="C3830" t="s">
        <v>1649</v>
      </c>
      <c r="D3830">
        <v>20150714014500</v>
      </c>
      <c r="E3830" s="1">
        <f>IF(SUMPRODUCT(--ISNUMBER(SEARCH({"ECON_EARNINGSREPORT","ECON_STOCKMARKET"},C3830)))&gt;0,1,0)</f>
        <v>1</v>
      </c>
      <c r="F3830" s="1">
        <f>IF(SUMPRODUCT(--ISNUMBER(SEARCH({"ENV_"},C3830)))&gt;0,1,0)</f>
        <v>0</v>
      </c>
      <c r="G3830" s="1">
        <f>IF(SUMPRODUCT(--ISNUMBER(SEARCH({"DISCRIMINATION","HARASSMENT","HATE_SPEECH","GENDER_VIOLENCE"},C3830)))&gt;0,1,0)</f>
        <v>0</v>
      </c>
      <c r="H3830" s="1">
        <f>IF(SUMPRODUCT(--ISNUMBER(SEARCH({"LEGALIZE","LEGISLATION","TRIAL"},C3830)))&gt;0,1,0)</f>
        <v>0</v>
      </c>
      <c r="I3830" s="1">
        <f>IF(SUMPRODUCT(--ISNUMBER(SEARCH({"LEADER"},C3830)))&gt;0,1,0)</f>
        <v>0</v>
      </c>
      <c r="J3830" t="str">
        <f t="shared" si="236"/>
        <v>2015</v>
      </c>
      <c r="K3830" t="str">
        <f t="shared" si="237"/>
        <v>07</v>
      </c>
      <c r="L3830" t="str">
        <f t="shared" si="238"/>
        <v>14</v>
      </c>
      <c r="M3830" s="2">
        <f t="shared" si="239"/>
        <v>42199.072916666664</v>
      </c>
      <c r="N3830" s="1">
        <f>IF(SUMPRODUCT(--ISNUMBER(SEARCH({"nasdaq.com","bloomberg.com","wsj.com","seekingalpha.com","valuewalk.com","reuters.com","forbes.com","marketwatch.com","investopedia.com","businessinsider.com","analystratings.com"},B3830)))&gt;0,1,0)</f>
        <v>0</v>
      </c>
      <c r="O3830" t="s">
        <v>3935</v>
      </c>
    </row>
    <row r="3831" spans="1:15" x14ac:dyDescent="0.35">
      <c r="A3831">
        <v>-0.36231884057970998</v>
      </c>
      <c r="B3831" t="s">
        <v>1442</v>
      </c>
      <c r="C3831" t="s">
        <v>2105</v>
      </c>
      <c r="D3831">
        <v>20151223160000</v>
      </c>
      <c r="E3831" s="1">
        <f>IF(SUMPRODUCT(--ISNUMBER(SEARCH({"ECON_EARNINGSREPORT","ECON_STOCKMARKET"},C3831)))&gt;0,1,0)</f>
        <v>1</v>
      </c>
      <c r="F3831" s="1">
        <f>IF(SUMPRODUCT(--ISNUMBER(SEARCH({"ENV_"},C3831)))&gt;0,1,0)</f>
        <v>0</v>
      </c>
      <c r="G3831" s="1">
        <f>IF(SUMPRODUCT(--ISNUMBER(SEARCH({"DISCRIMINATION","HARASSMENT","HATE_SPEECH","GENDER_VIOLENCE"},C3831)))&gt;0,1,0)</f>
        <v>0</v>
      </c>
      <c r="H3831" s="1">
        <f>IF(SUMPRODUCT(--ISNUMBER(SEARCH({"LEGALIZE","LEGISLATION","TRIAL"},C3831)))&gt;0,1,0)</f>
        <v>0</v>
      </c>
      <c r="I3831" s="1">
        <f>IF(SUMPRODUCT(--ISNUMBER(SEARCH({"LEADER"},C3831)))&gt;0,1,0)</f>
        <v>0</v>
      </c>
      <c r="J3831" t="str">
        <f t="shared" si="236"/>
        <v>2015</v>
      </c>
      <c r="K3831" t="str">
        <f t="shared" si="237"/>
        <v>12</v>
      </c>
      <c r="L3831" t="str">
        <f t="shared" si="238"/>
        <v>23</v>
      </c>
      <c r="M3831" s="2">
        <f t="shared" si="239"/>
        <v>42361.666666666664</v>
      </c>
      <c r="N3831" s="1">
        <f>IF(SUMPRODUCT(--ISNUMBER(SEARCH({"nasdaq.com","bloomberg.com","wsj.com","seekingalpha.com","valuewalk.com","reuters.com","forbes.com","marketwatch.com","investopedia.com","businessinsider.com","analystratings.com"},B3831)))&gt;0,1,0)</f>
        <v>0</v>
      </c>
      <c r="O3831" t="s">
        <v>3935</v>
      </c>
    </row>
    <row r="3832" spans="1:15" x14ac:dyDescent="0.35">
      <c r="A3832">
        <v>1.4634146341463401</v>
      </c>
      <c r="B3832" t="s">
        <v>1302</v>
      </c>
      <c r="C3832" t="s">
        <v>3430</v>
      </c>
      <c r="D3832">
        <v>20150817151500</v>
      </c>
      <c r="E3832" s="1">
        <f>IF(SUMPRODUCT(--ISNUMBER(SEARCH({"ECON_EARNINGSREPORT","ECON_STOCKMARKET"},C3832)))&gt;0,1,0)</f>
        <v>0</v>
      </c>
      <c r="F3832" s="1">
        <f>IF(SUMPRODUCT(--ISNUMBER(SEARCH({"ENV_"},C3832)))&gt;0,1,0)</f>
        <v>0</v>
      </c>
      <c r="G3832" s="1">
        <f>IF(SUMPRODUCT(--ISNUMBER(SEARCH({"DISCRIMINATION","HARASSMENT","HATE_SPEECH","GENDER_VIOLENCE"},C3832)))&gt;0,1,0)</f>
        <v>0</v>
      </c>
      <c r="H3832" s="1">
        <f>IF(SUMPRODUCT(--ISNUMBER(SEARCH({"LEGALIZE","LEGISLATION","TRIAL"},C3832)))&gt;0,1,0)</f>
        <v>0</v>
      </c>
      <c r="I3832" s="1">
        <f>IF(SUMPRODUCT(--ISNUMBER(SEARCH({"LEADER"},C3832)))&gt;0,1,0)</f>
        <v>0</v>
      </c>
      <c r="J3832" t="str">
        <f t="shared" si="236"/>
        <v>2015</v>
      </c>
      <c r="K3832" t="str">
        <f t="shared" si="237"/>
        <v>08</v>
      </c>
      <c r="L3832" t="str">
        <f t="shared" si="238"/>
        <v>17</v>
      </c>
      <c r="M3832" s="2">
        <f t="shared" si="239"/>
        <v>42233.635416666664</v>
      </c>
      <c r="N3832" s="1">
        <f>IF(SUMPRODUCT(--ISNUMBER(SEARCH({"nasdaq.com","bloomberg.com","wsj.com","seekingalpha.com","valuewalk.com","reuters.com","forbes.com","marketwatch.com","investopedia.com","businessinsider.com","analystratings.com"},B3832)))&gt;0,1,0)</f>
        <v>0</v>
      </c>
      <c r="O3832" t="s">
        <v>3935</v>
      </c>
    </row>
    <row r="3833" spans="1:15" x14ac:dyDescent="0.35">
      <c r="A3833">
        <v>1.0869565217391299</v>
      </c>
      <c r="B3833" t="s">
        <v>1801</v>
      </c>
      <c r="C3833" t="s">
        <v>3431</v>
      </c>
      <c r="D3833">
        <v>20150403083000</v>
      </c>
      <c r="E3833" s="1">
        <f>IF(SUMPRODUCT(--ISNUMBER(SEARCH({"ECON_EARNINGSREPORT","ECON_STOCKMARKET"},C3833)))&gt;0,1,0)</f>
        <v>1</v>
      </c>
      <c r="F3833" s="1">
        <f>IF(SUMPRODUCT(--ISNUMBER(SEARCH({"ENV_"},C3833)))&gt;0,1,0)</f>
        <v>0</v>
      </c>
      <c r="G3833" s="1">
        <f>IF(SUMPRODUCT(--ISNUMBER(SEARCH({"DISCRIMINATION","HARASSMENT","HATE_SPEECH","GENDER_VIOLENCE"},C3833)))&gt;0,1,0)</f>
        <v>0</v>
      </c>
      <c r="H3833" s="1">
        <f>IF(SUMPRODUCT(--ISNUMBER(SEARCH({"LEGALIZE","LEGISLATION","TRIAL"},C3833)))&gt;0,1,0)</f>
        <v>0</v>
      </c>
      <c r="I3833" s="1">
        <f>IF(SUMPRODUCT(--ISNUMBER(SEARCH({"LEADER"},C3833)))&gt;0,1,0)</f>
        <v>0</v>
      </c>
      <c r="J3833" t="str">
        <f t="shared" si="236"/>
        <v>2015</v>
      </c>
      <c r="K3833" t="str">
        <f t="shared" si="237"/>
        <v>04</v>
      </c>
      <c r="L3833" t="str">
        <f t="shared" si="238"/>
        <v>03</v>
      </c>
      <c r="M3833" s="2">
        <f t="shared" si="239"/>
        <v>42097.354166666664</v>
      </c>
      <c r="N3833" s="1">
        <f>IF(SUMPRODUCT(--ISNUMBER(SEARCH({"nasdaq.com","bloomberg.com","wsj.com","seekingalpha.com","valuewalk.com","reuters.com","forbes.com","marketwatch.com","investopedia.com","businessinsider.com","analystratings.com"},B3833)))&gt;0,1,0)</f>
        <v>0</v>
      </c>
      <c r="O3833" t="s">
        <v>3935</v>
      </c>
    </row>
    <row r="3834" spans="1:15" x14ac:dyDescent="0.35">
      <c r="A3834">
        <v>-1.2738853503184699</v>
      </c>
      <c r="B3834" t="s">
        <v>3432</v>
      </c>
      <c r="C3834" t="s">
        <v>1582</v>
      </c>
      <c r="D3834">
        <v>20150402041500</v>
      </c>
      <c r="E3834" s="1">
        <f>IF(SUMPRODUCT(--ISNUMBER(SEARCH({"ECON_EARNINGSREPORT","ECON_STOCKMARKET"},C3834)))&gt;0,1,0)</f>
        <v>1</v>
      </c>
      <c r="F3834" s="1">
        <f>IF(SUMPRODUCT(--ISNUMBER(SEARCH({"ENV_"},C3834)))&gt;0,1,0)</f>
        <v>0</v>
      </c>
      <c r="G3834" s="1">
        <f>IF(SUMPRODUCT(--ISNUMBER(SEARCH({"DISCRIMINATION","HARASSMENT","HATE_SPEECH","GENDER_VIOLENCE"},C3834)))&gt;0,1,0)</f>
        <v>0</v>
      </c>
      <c r="H3834" s="1">
        <f>IF(SUMPRODUCT(--ISNUMBER(SEARCH({"LEGALIZE","LEGISLATION","TRIAL"},C3834)))&gt;0,1,0)</f>
        <v>0</v>
      </c>
      <c r="I3834" s="1">
        <f>IF(SUMPRODUCT(--ISNUMBER(SEARCH({"LEADER"},C3834)))&gt;0,1,0)</f>
        <v>0</v>
      </c>
      <c r="J3834" t="str">
        <f t="shared" si="236"/>
        <v>2015</v>
      </c>
      <c r="K3834" t="str">
        <f t="shared" si="237"/>
        <v>04</v>
      </c>
      <c r="L3834" t="str">
        <f t="shared" si="238"/>
        <v>02</v>
      </c>
      <c r="M3834" s="2">
        <f t="shared" si="239"/>
        <v>42096.177083333336</v>
      </c>
      <c r="N3834" s="1">
        <f>IF(SUMPRODUCT(--ISNUMBER(SEARCH({"nasdaq.com","bloomberg.com","wsj.com","seekingalpha.com","valuewalk.com","reuters.com","forbes.com","marketwatch.com","investopedia.com","businessinsider.com","analystratings.com"},B3834)))&gt;0,1,0)</f>
        <v>0</v>
      </c>
      <c r="O3834" t="s">
        <v>3935</v>
      </c>
    </row>
    <row r="3835" spans="1:15" x14ac:dyDescent="0.35">
      <c r="A3835">
        <v>0.50505050505050497</v>
      </c>
      <c r="B3835" t="s">
        <v>44</v>
      </c>
      <c r="C3835" t="s">
        <v>2742</v>
      </c>
      <c r="D3835">
        <v>20150910110000</v>
      </c>
      <c r="E3835" s="1">
        <f>IF(SUMPRODUCT(--ISNUMBER(SEARCH({"ECON_EARNINGSREPORT","ECON_STOCKMARKET"},C3835)))&gt;0,1,0)</f>
        <v>1</v>
      </c>
      <c r="F3835" s="1">
        <f>IF(SUMPRODUCT(--ISNUMBER(SEARCH({"ENV_"},C3835)))&gt;0,1,0)</f>
        <v>0</v>
      </c>
      <c r="G3835" s="1">
        <f>IF(SUMPRODUCT(--ISNUMBER(SEARCH({"DISCRIMINATION","HARASSMENT","HATE_SPEECH","GENDER_VIOLENCE"},C3835)))&gt;0,1,0)</f>
        <v>0</v>
      </c>
      <c r="H3835" s="1">
        <f>IF(SUMPRODUCT(--ISNUMBER(SEARCH({"LEGALIZE","LEGISLATION","TRIAL"},C3835)))&gt;0,1,0)</f>
        <v>0</v>
      </c>
      <c r="I3835" s="1">
        <f>IF(SUMPRODUCT(--ISNUMBER(SEARCH({"LEADER"},C3835)))&gt;0,1,0)</f>
        <v>0</v>
      </c>
      <c r="J3835" t="str">
        <f t="shared" si="236"/>
        <v>2015</v>
      </c>
      <c r="K3835" t="str">
        <f t="shared" si="237"/>
        <v>09</v>
      </c>
      <c r="L3835" t="str">
        <f t="shared" si="238"/>
        <v>10</v>
      </c>
      <c r="M3835" s="2">
        <f t="shared" si="239"/>
        <v>42257.458333333336</v>
      </c>
      <c r="N3835" s="1">
        <f>IF(SUMPRODUCT(--ISNUMBER(SEARCH({"nasdaq.com","bloomberg.com","wsj.com","seekingalpha.com","valuewalk.com","reuters.com","forbes.com","marketwatch.com","investopedia.com","businessinsider.com","analystratings.com"},B3835)))&gt;0,1,0)</f>
        <v>0</v>
      </c>
      <c r="O3835" t="s">
        <v>3935</v>
      </c>
    </row>
    <row r="3836" spans="1:15" x14ac:dyDescent="0.35">
      <c r="A3836">
        <v>1.7307692307692299</v>
      </c>
      <c r="B3836" t="s">
        <v>51</v>
      </c>
      <c r="C3836" t="s">
        <v>3041</v>
      </c>
      <c r="D3836">
        <v>20151110100000</v>
      </c>
      <c r="E3836" s="1">
        <f>IF(SUMPRODUCT(--ISNUMBER(SEARCH({"ECON_EARNINGSREPORT","ECON_STOCKMARKET"},C3836)))&gt;0,1,0)</f>
        <v>1</v>
      </c>
      <c r="F3836" s="1">
        <f>IF(SUMPRODUCT(--ISNUMBER(SEARCH({"ENV_"},C3836)))&gt;0,1,0)</f>
        <v>1</v>
      </c>
      <c r="G3836" s="1">
        <f>IF(SUMPRODUCT(--ISNUMBER(SEARCH({"DISCRIMINATION","HARASSMENT","HATE_SPEECH","GENDER_VIOLENCE"},C3836)))&gt;0,1,0)</f>
        <v>0</v>
      </c>
      <c r="H3836" s="1">
        <f>IF(SUMPRODUCT(--ISNUMBER(SEARCH({"LEGALIZE","LEGISLATION","TRIAL"},C3836)))&gt;0,1,0)</f>
        <v>0</v>
      </c>
      <c r="I3836" s="1">
        <f>IF(SUMPRODUCT(--ISNUMBER(SEARCH({"LEADER"},C3836)))&gt;0,1,0)</f>
        <v>1</v>
      </c>
      <c r="J3836" t="str">
        <f t="shared" si="236"/>
        <v>2015</v>
      </c>
      <c r="K3836" t="str">
        <f t="shared" si="237"/>
        <v>11</v>
      </c>
      <c r="L3836" t="str">
        <f t="shared" si="238"/>
        <v>10</v>
      </c>
      <c r="M3836" s="2">
        <f t="shared" si="239"/>
        <v>42318.416666666664</v>
      </c>
      <c r="N3836" s="1">
        <f>IF(SUMPRODUCT(--ISNUMBER(SEARCH({"nasdaq.com","bloomberg.com","wsj.com","seekingalpha.com","valuewalk.com","reuters.com","forbes.com","marketwatch.com","investopedia.com","businessinsider.com","analystratings.com"},B3836)))&gt;0,1,0)</f>
        <v>0</v>
      </c>
      <c r="O3836" t="s">
        <v>3935</v>
      </c>
    </row>
    <row r="3837" spans="1:15" x14ac:dyDescent="0.35">
      <c r="A3837">
        <v>0.89020771513353103</v>
      </c>
      <c r="B3837" t="s">
        <v>1753</v>
      </c>
      <c r="C3837" t="s">
        <v>3433</v>
      </c>
      <c r="D3837">
        <v>20150820181500</v>
      </c>
      <c r="E3837" s="1">
        <f>IF(SUMPRODUCT(--ISNUMBER(SEARCH({"ECON_EARNINGSREPORT","ECON_STOCKMARKET"},C3837)))&gt;0,1,0)</f>
        <v>1</v>
      </c>
      <c r="F3837" s="1">
        <f>IF(SUMPRODUCT(--ISNUMBER(SEARCH({"ENV_"},C3837)))&gt;0,1,0)</f>
        <v>0</v>
      </c>
      <c r="G3837" s="1">
        <f>IF(SUMPRODUCT(--ISNUMBER(SEARCH({"DISCRIMINATION","HARASSMENT","HATE_SPEECH","GENDER_VIOLENCE"},C3837)))&gt;0,1,0)</f>
        <v>0</v>
      </c>
      <c r="H3837" s="1">
        <f>IF(SUMPRODUCT(--ISNUMBER(SEARCH({"LEGALIZE","LEGISLATION","TRIAL"},C3837)))&gt;0,1,0)</f>
        <v>0</v>
      </c>
      <c r="I3837" s="1">
        <f>IF(SUMPRODUCT(--ISNUMBER(SEARCH({"LEADER"},C3837)))&gt;0,1,0)</f>
        <v>0</v>
      </c>
      <c r="J3837" t="str">
        <f t="shared" si="236"/>
        <v>2015</v>
      </c>
      <c r="K3837" t="str">
        <f t="shared" si="237"/>
        <v>08</v>
      </c>
      <c r="L3837" t="str">
        <f t="shared" si="238"/>
        <v>20</v>
      </c>
      <c r="M3837" s="2">
        <f t="shared" si="239"/>
        <v>42236.760416666664</v>
      </c>
      <c r="N3837" s="1">
        <f>IF(SUMPRODUCT(--ISNUMBER(SEARCH({"nasdaq.com","bloomberg.com","wsj.com","seekingalpha.com","valuewalk.com","reuters.com","forbes.com","marketwatch.com","investopedia.com","businessinsider.com","analystratings.com"},B3837)))&gt;0,1,0)</f>
        <v>0</v>
      </c>
      <c r="O3837" t="s">
        <v>3935</v>
      </c>
    </row>
    <row r="3838" spans="1:15" x14ac:dyDescent="0.35">
      <c r="A3838">
        <v>0.89285714285714302</v>
      </c>
      <c r="B3838" t="s">
        <v>1480</v>
      </c>
      <c r="C3838" t="s">
        <v>3434</v>
      </c>
      <c r="D3838">
        <v>20150728023000</v>
      </c>
      <c r="E3838" s="1">
        <f>IF(SUMPRODUCT(--ISNUMBER(SEARCH({"ECON_EARNINGSREPORT","ECON_STOCKMARKET"},C3838)))&gt;0,1,0)</f>
        <v>0</v>
      </c>
      <c r="F3838" s="1">
        <f>IF(SUMPRODUCT(--ISNUMBER(SEARCH({"ENV_"},C3838)))&gt;0,1,0)</f>
        <v>1</v>
      </c>
      <c r="G3838" s="1">
        <f>IF(SUMPRODUCT(--ISNUMBER(SEARCH({"DISCRIMINATION","HARASSMENT","HATE_SPEECH","GENDER_VIOLENCE"},C3838)))&gt;0,1,0)</f>
        <v>0</v>
      </c>
      <c r="H3838" s="1">
        <f>IF(SUMPRODUCT(--ISNUMBER(SEARCH({"LEGALIZE","LEGISLATION","TRIAL"},C3838)))&gt;0,1,0)</f>
        <v>0</v>
      </c>
      <c r="I3838" s="1">
        <f>IF(SUMPRODUCT(--ISNUMBER(SEARCH({"LEADER"},C3838)))&gt;0,1,0)</f>
        <v>0</v>
      </c>
      <c r="J3838" t="str">
        <f t="shared" si="236"/>
        <v>2015</v>
      </c>
      <c r="K3838" t="str">
        <f t="shared" si="237"/>
        <v>07</v>
      </c>
      <c r="L3838" t="str">
        <f t="shared" si="238"/>
        <v>28</v>
      </c>
      <c r="M3838" s="2">
        <f t="shared" si="239"/>
        <v>42213.104166666664</v>
      </c>
      <c r="N3838" s="1">
        <f>IF(SUMPRODUCT(--ISNUMBER(SEARCH({"nasdaq.com","bloomberg.com","wsj.com","seekingalpha.com","valuewalk.com","reuters.com","forbes.com","marketwatch.com","investopedia.com","businessinsider.com","analystratings.com"},B3838)))&gt;0,1,0)</f>
        <v>0</v>
      </c>
      <c r="O3838" t="s">
        <v>3935</v>
      </c>
    </row>
    <row r="3839" spans="1:15" x14ac:dyDescent="0.35">
      <c r="A3839">
        <v>0.42283298097251598</v>
      </c>
      <c r="B3839" t="s">
        <v>1554</v>
      </c>
      <c r="C3839" t="s">
        <v>3435</v>
      </c>
      <c r="D3839">
        <v>20150716070000</v>
      </c>
      <c r="E3839" s="1">
        <f>IF(SUMPRODUCT(--ISNUMBER(SEARCH({"ECON_EARNINGSREPORT","ECON_STOCKMARKET"},C3839)))&gt;0,1,0)</f>
        <v>0</v>
      </c>
      <c r="F3839" s="1">
        <f>IF(SUMPRODUCT(--ISNUMBER(SEARCH({"ENV_"},C3839)))&gt;0,1,0)</f>
        <v>0</v>
      </c>
      <c r="G3839" s="1">
        <f>IF(SUMPRODUCT(--ISNUMBER(SEARCH({"DISCRIMINATION","HARASSMENT","HATE_SPEECH","GENDER_VIOLENCE"},C3839)))&gt;0,1,0)</f>
        <v>0</v>
      </c>
      <c r="H3839" s="1">
        <f>IF(SUMPRODUCT(--ISNUMBER(SEARCH({"LEGALIZE","LEGISLATION","TRIAL"},C3839)))&gt;0,1,0)</f>
        <v>0</v>
      </c>
      <c r="I3839" s="1">
        <f>IF(SUMPRODUCT(--ISNUMBER(SEARCH({"LEADER"},C3839)))&gt;0,1,0)</f>
        <v>0</v>
      </c>
      <c r="J3839" t="str">
        <f t="shared" si="236"/>
        <v>2015</v>
      </c>
      <c r="K3839" t="str">
        <f t="shared" si="237"/>
        <v>07</v>
      </c>
      <c r="L3839" t="str">
        <f t="shared" si="238"/>
        <v>16</v>
      </c>
      <c r="M3839" s="2">
        <f t="shared" si="239"/>
        <v>42201.291666666664</v>
      </c>
      <c r="N3839" s="1">
        <f>IF(SUMPRODUCT(--ISNUMBER(SEARCH({"nasdaq.com","bloomberg.com","wsj.com","seekingalpha.com","valuewalk.com","reuters.com","forbes.com","marketwatch.com","investopedia.com","businessinsider.com","analystratings.com"},B3839)))&gt;0,1,0)</f>
        <v>0</v>
      </c>
      <c r="O3839" t="s">
        <v>3935</v>
      </c>
    </row>
    <row r="3840" spans="1:15" x14ac:dyDescent="0.35">
      <c r="A3840">
        <v>-2.6052104208416802</v>
      </c>
      <c r="B3840" t="s">
        <v>10</v>
      </c>
      <c r="D3840">
        <v>20150903141500</v>
      </c>
      <c r="E3840" s="1">
        <f>IF(SUMPRODUCT(--ISNUMBER(SEARCH({"ECON_EARNINGSREPORT","ECON_STOCKMARKET"},C3840)))&gt;0,1,0)</f>
        <v>0</v>
      </c>
      <c r="F3840" s="1">
        <f>IF(SUMPRODUCT(--ISNUMBER(SEARCH({"ENV_"},C3840)))&gt;0,1,0)</f>
        <v>0</v>
      </c>
      <c r="G3840" s="1">
        <f>IF(SUMPRODUCT(--ISNUMBER(SEARCH({"DISCRIMINATION","HARASSMENT","HATE_SPEECH","GENDER_VIOLENCE"},C3840)))&gt;0,1,0)</f>
        <v>0</v>
      </c>
      <c r="H3840" s="1">
        <f>IF(SUMPRODUCT(--ISNUMBER(SEARCH({"LEGALIZE","LEGISLATION","TRIAL"},C3840)))&gt;0,1,0)</f>
        <v>0</v>
      </c>
      <c r="I3840" s="1">
        <f>IF(SUMPRODUCT(--ISNUMBER(SEARCH({"LEADER"},C3840)))&gt;0,1,0)</f>
        <v>0</v>
      </c>
      <c r="J3840" t="str">
        <f t="shared" si="236"/>
        <v>2015</v>
      </c>
      <c r="K3840" t="str">
        <f t="shared" si="237"/>
        <v>09</v>
      </c>
      <c r="L3840" t="str">
        <f t="shared" si="238"/>
        <v>03</v>
      </c>
      <c r="M3840" s="2">
        <f t="shared" si="239"/>
        <v>42250.59375</v>
      </c>
      <c r="N3840" s="1">
        <f>IF(SUMPRODUCT(--ISNUMBER(SEARCH({"nasdaq.com","bloomberg.com","wsj.com","seekingalpha.com","valuewalk.com","reuters.com","forbes.com","marketwatch.com","investopedia.com","businessinsider.com","analystratings.com"},B3840)))&gt;0,1,0)</f>
        <v>1</v>
      </c>
      <c r="O3840" t="s">
        <v>3935</v>
      </c>
    </row>
    <row r="3841" spans="1:15" x14ac:dyDescent="0.35">
      <c r="A3841">
        <v>-1.0714285714285701</v>
      </c>
      <c r="B3841" t="s">
        <v>90</v>
      </c>
      <c r="C3841" t="s">
        <v>3436</v>
      </c>
      <c r="D3841">
        <v>20150626151500</v>
      </c>
      <c r="E3841" s="1">
        <f>IF(SUMPRODUCT(--ISNUMBER(SEARCH({"ECON_EARNINGSREPORT","ECON_STOCKMARKET"},C3841)))&gt;0,1,0)</f>
        <v>0</v>
      </c>
      <c r="F3841" s="1">
        <f>IF(SUMPRODUCT(--ISNUMBER(SEARCH({"ENV_"},C3841)))&gt;0,1,0)</f>
        <v>0</v>
      </c>
      <c r="G3841" s="1">
        <f>IF(SUMPRODUCT(--ISNUMBER(SEARCH({"DISCRIMINATION","HARASSMENT","HATE_SPEECH","GENDER_VIOLENCE"},C3841)))&gt;0,1,0)</f>
        <v>0</v>
      </c>
      <c r="H3841" s="1">
        <f>IF(SUMPRODUCT(--ISNUMBER(SEARCH({"LEGALIZE","LEGISLATION","TRIAL"},C3841)))&gt;0,1,0)</f>
        <v>0</v>
      </c>
      <c r="I3841" s="1">
        <f>IF(SUMPRODUCT(--ISNUMBER(SEARCH({"LEADER"},C3841)))&gt;0,1,0)</f>
        <v>0</v>
      </c>
      <c r="J3841" t="str">
        <f t="shared" si="236"/>
        <v>2015</v>
      </c>
      <c r="K3841" t="str">
        <f t="shared" si="237"/>
        <v>06</v>
      </c>
      <c r="L3841" t="str">
        <f t="shared" si="238"/>
        <v>26</v>
      </c>
      <c r="M3841" s="2">
        <f t="shared" si="239"/>
        <v>42181.635416666664</v>
      </c>
      <c r="N3841" s="1">
        <f>IF(SUMPRODUCT(--ISNUMBER(SEARCH({"nasdaq.com","bloomberg.com","wsj.com","seekingalpha.com","valuewalk.com","reuters.com","forbes.com","marketwatch.com","investopedia.com","businessinsider.com","analystratings.com"},B3841)))&gt;0,1,0)</f>
        <v>0</v>
      </c>
      <c r="O3841" t="s">
        <v>3935</v>
      </c>
    </row>
    <row r="3842" spans="1:15" x14ac:dyDescent="0.35">
      <c r="A3842">
        <v>1.0600706713780901</v>
      </c>
      <c r="B3842" t="s">
        <v>71</v>
      </c>
      <c r="C3842" t="s">
        <v>3437</v>
      </c>
      <c r="D3842">
        <v>20151214221500</v>
      </c>
      <c r="E3842" s="1">
        <f>IF(SUMPRODUCT(--ISNUMBER(SEARCH({"ECON_EARNINGSREPORT","ECON_STOCKMARKET"},C3842)))&gt;0,1,0)</f>
        <v>0</v>
      </c>
      <c r="F3842" s="1">
        <f>IF(SUMPRODUCT(--ISNUMBER(SEARCH({"ENV_"},C3842)))&gt;0,1,0)</f>
        <v>0</v>
      </c>
      <c r="G3842" s="1">
        <f>IF(SUMPRODUCT(--ISNUMBER(SEARCH({"DISCRIMINATION","HARASSMENT","HATE_SPEECH","GENDER_VIOLENCE"},C3842)))&gt;0,1,0)</f>
        <v>0</v>
      </c>
      <c r="H3842" s="1">
        <f>IF(SUMPRODUCT(--ISNUMBER(SEARCH({"LEGALIZE","LEGISLATION","TRIAL"},C3842)))&gt;0,1,0)</f>
        <v>0</v>
      </c>
      <c r="I3842" s="1">
        <f>IF(SUMPRODUCT(--ISNUMBER(SEARCH({"LEADER"},C3842)))&gt;0,1,0)</f>
        <v>0</v>
      </c>
      <c r="J3842" t="str">
        <f t="shared" si="236"/>
        <v>2015</v>
      </c>
      <c r="K3842" t="str">
        <f t="shared" si="237"/>
        <v>12</v>
      </c>
      <c r="L3842" t="str">
        <f t="shared" si="238"/>
        <v>14</v>
      </c>
      <c r="M3842" s="2">
        <f t="shared" si="239"/>
        <v>42352.927083333336</v>
      </c>
      <c r="N3842" s="1">
        <f>IF(SUMPRODUCT(--ISNUMBER(SEARCH({"nasdaq.com","bloomberg.com","wsj.com","seekingalpha.com","valuewalk.com","reuters.com","forbes.com","marketwatch.com","investopedia.com","businessinsider.com","analystratings.com"},B3842)))&gt;0,1,0)</f>
        <v>1</v>
      </c>
      <c r="O3842" t="s">
        <v>3935</v>
      </c>
    </row>
    <row r="3843" spans="1:15" x14ac:dyDescent="0.35">
      <c r="A3843">
        <v>-2.25</v>
      </c>
      <c r="B3843" t="s">
        <v>316</v>
      </c>
      <c r="C3843" t="s">
        <v>1612</v>
      </c>
      <c r="D3843">
        <v>20150715033000</v>
      </c>
      <c r="E3843" s="1">
        <f>IF(SUMPRODUCT(--ISNUMBER(SEARCH({"ECON_EARNINGSREPORT","ECON_STOCKMARKET"},C3843)))&gt;0,1,0)</f>
        <v>0</v>
      </c>
      <c r="F3843" s="1">
        <f>IF(SUMPRODUCT(--ISNUMBER(SEARCH({"ENV_"},C3843)))&gt;0,1,0)</f>
        <v>0</v>
      </c>
      <c r="G3843" s="1">
        <f>IF(SUMPRODUCT(--ISNUMBER(SEARCH({"DISCRIMINATION","HARASSMENT","HATE_SPEECH","GENDER_VIOLENCE"},C3843)))&gt;0,1,0)</f>
        <v>0</v>
      </c>
      <c r="H3843" s="1">
        <f>IF(SUMPRODUCT(--ISNUMBER(SEARCH({"LEGALIZE","LEGISLATION","TRIAL"},C3843)))&gt;0,1,0)</f>
        <v>1</v>
      </c>
      <c r="I3843" s="1">
        <f>IF(SUMPRODUCT(--ISNUMBER(SEARCH({"LEADER"},C3843)))&gt;0,1,0)</f>
        <v>1</v>
      </c>
      <c r="J3843" t="str">
        <f t="shared" ref="J3843:J3906" si="240">LEFT(D3843,4)</f>
        <v>2015</v>
      </c>
      <c r="K3843" t="str">
        <f t="shared" ref="K3843:K3906" si="241">MID(D3843,5,2)</f>
        <v>07</v>
      </c>
      <c r="L3843" t="str">
        <f t="shared" ref="L3843:L3906" si="242">MID(D3843,7,2)</f>
        <v>15</v>
      </c>
      <c r="M3843" s="2">
        <f t="shared" ref="M3843:M3906" si="243">DATE(LEFT(D3843,4),MID(D3843,5,2),MID(D3843,7,2))+TIME(MID(D3843,9,2),MID(D3843,11,2),RIGHT(D3843,2))</f>
        <v>42200.145833333336</v>
      </c>
      <c r="N3843" s="1">
        <f>IF(SUMPRODUCT(--ISNUMBER(SEARCH({"nasdaq.com","bloomberg.com","wsj.com","seekingalpha.com","valuewalk.com","reuters.com","forbes.com","marketwatch.com","investopedia.com","businessinsider.com","analystratings.com"},B3843)))&gt;0,1,0)</f>
        <v>1</v>
      </c>
      <c r="O3843" t="s">
        <v>3935</v>
      </c>
    </row>
    <row r="3844" spans="1:15" x14ac:dyDescent="0.35">
      <c r="A3844">
        <v>-0.56657223796033995</v>
      </c>
      <c r="B3844" t="s">
        <v>25</v>
      </c>
      <c r="C3844" t="s">
        <v>3303</v>
      </c>
      <c r="D3844">
        <v>20150626141500</v>
      </c>
      <c r="E3844" s="1">
        <f>IF(SUMPRODUCT(--ISNUMBER(SEARCH({"ECON_EARNINGSREPORT","ECON_STOCKMARKET"},C3844)))&gt;0,1,0)</f>
        <v>0</v>
      </c>
      <c r="F3844" s="1">
        <f>IF(SUMPRODUCT(--ISNUMBER(SEARCH({"ENV_"},C3844)))&gt;0,1,0)</f>
        <v>0</v>
      </c>
      <c r="G3844" s="1">
        <f>IF(SUMPRODUCT(--ISNUMBER(SEARCH({"DISCRIMINATION","HARASSMENT","HATE_SPEECH","GENDER_VIOLENCE"},C3844)))&gt;0,1,0)</f>
        <v>0</v>
      </c>
      <c r="H3844" s="1">
        <f>IF(SUMPRODUCT(--ISNUMBER(SEARCH({"LEGALIZE","LEGISLATION","TRIAL"},C3844)))&gt;0,1,0)</f>
        <v>0</v>
      </c>
      <c r="I3844" s="1">
        <f>IF(SUMPRODUCT(--ISNUMBER(SEARCH({"LEADER"},C3844)))&gt;0,1,0)</f>
        <v>0</v>
      </c>
      <c r="J3844" t="str">
        <f t="shared" si="240"/>
        <v>2015</v>
      </c>
      <c r="K3844" t="str">
        <f t="shared" si="241"/>
        <v>06</v>
      </c>
      <c r="L3844" t="str">
        <f t="shared" si="242"/>
        <v>26</v>
      </c>
      <c r="M3844" s="2">
        <f t="shared" si="243"/>
        <v>42181.59375</v>
      </c>
      <c r="N3844" s="1">
        <f>IF(SUMPRODUCT(--ISNUMBER(SEARCH({"nasdaq.com","bloomberg.com","wsj.com","seekingalpha.com","valuewalk.com","reuters.com","forbes.com","marketwatch.com","investopedia.com","businessinsider.com","analystratings.com"},B3844)))&gt;0,1,0)</f>
        <v>0</v>
      </c>
      <c r="O3844" t="s">
        <v>3935</v>
      </c>
    </row>
    <row r="3845" spans="1:15" x14ac:dyDescent="0.35">
      <c r="A3845">
        <v>0.22805017103762801</v>
      </c>
      <c r="B3845" t="s">
        <v>1498</v>
      </c>
      <c r="C3845" t="s">
        <v>3438</v>
      </c>
      <c r="D3845">
        <v>20150901163000</v>
      </c>
      <c r="E3845" s="1">
        <f>IF(SUMPRODUCT(--ISNUMBER(SEARCH({"ECON_EARNINGSREPORT","ECON_STOCKMARKET"},C3845)))&gt;0,1,0)</f>
        <v>1</v>
      </c>
      <c r="F3845" s="1">
        <f>IF(SUMPRODUCT(--ISNUMBER(SEARCH({"ENV_"},C3845)))&gt;0,1,0)</f>
        <v>1</v>
      </c>
      <c r="G3845" s="1">
        <f>IF(SUMPRODUCT(--ISNUMBER(SEARCH({"DISCRIMINATION","HARASSMENT","HATE_SPEECH","GENDER_VIOLENCE"},C3845)))&gt;0,1,0)</f>
        <v>0</v>
      </c>
      <c r="H3845" s="1">
        <f>IF(SUMPRODUCT(--ISNUMBER(SEARCH({"LEGALIZE","LEGISLATION","TRIAL"},C3845)))&gt;0,1,0)</f>
        <v>0</v>
      </c>
      <c r="I3845" s="1">
        <f>IF(SUMPRODUCT(--ISNUMBER(SEARCH({"LEADER"},C3845)))&gt;0,1,0)</f>
        <v>0</v>
      </c>
      <c r="J3845" t="str">
        <f t="shared" si="240"/>
        <v>2015</v>
      </c>
      <c r="K3845" t="str">
        <f t="shared" si="241"/>
        <v>09</v>
      </c>
      <c r="L3845" t="str">
        <f t="shared" si="242"/>
        <v>01</v>
      </c>
      <c r="M3845" s="2">
        <f t="shared" si="243"/>
        <v>42248.6875</v>
      </c>
      <c r="N3845" s="1">
        <f>IF(SUMPRODUCT(--ISNUMBER(SEARCH({"nasdaq.com","bloomberg.com","wsj.com","seekingalpha.com","valuewalk.com","reuters.com","forbes.com","marketwatch.com","investopedia.com","businessinsider.com","analystratings.com"},B3845)))&gt;0,1,0)</f>
        <v>0</v>
      </c>
      <c r="O3845" t="s">
        <v>3935</v>
      </c>
    </row>
    <row r="3846" spans="1:15" x14ac:dyDescent="0.35">
      <c r="A3846">
        <v>-0.20618556701030899</v>
      </c>
      <c r="B3846" t="s">
        <v>31</v>
      </c>
      <c r="C3846" t="s">
        <v>3439</v>
      </c>
      <c r="D3846">
        <v>20150812001500</v>
      </c>
      <c r="E3846" s="1">
        <f>IF(SUMPRODUCT(--ISNUMBER(SEARCH({"ECON_EARNINGSREPORT","ECON_STOCKMARKET"},C3846)))&gt;0,1,0)</f>
        <v>1</v>
      </c>
      <c r="F3846" s="1">
        <f>IF(SUMPRODUCT(--ISNUMBER(SEARCH({"ENV_"},C3846)))&gt;0,1,0)</f>
        <v>0</v>
      </c>
      <c r="G3846" s="1">
        <f>IF(SUMPRODUCT(--ISNUMBER(SEARCH({"DISCRIMINATION","HARASSMENT","HATE_SPEECH","GENDER_VIOLENCE"},C3846)))&gt;0,1,0)</f>
        <v>0</v>
      </c>
      <c r="H3846" s="1">
        <f>IF(SUMPRODUCT(--ISNUMBER(SEARCH({"LEGALIZE","LEGISLATION","TRIAL"},C3846)))&gt;0,1,0)</f>
        <v>0</v>
      </c>
      <c r="I3846" s="1">
        <f>IF(SUMPRODUCT(--ISNUMBER(SEARCH({"LEADER"},C3846)))&gt;0,1,0)</f>
        <v>1</v>
      </c>
      <c r="J3846" t="str">
        <f t="shared" si="240"/>
        <v>2015</v>
      </c>
      <c r="K3846" t="str">
        <f t="shared" si="241"/>
        <v>08</v>
      </c>
      <c r="L3846" t="str">
        <f t="shared" si="242"/>
        <v>12</v>
      </c>
      <c r="M3846" s="2">
        <f t="shared" si="243"/>
        <v>42228.010416666664</v>
      </c>
      <c r="N3846" s="1">
        <f>IF(SUMPRODUCT(--ISNUMBER(SEARCH({"nasdaq.com","bloomberg.com","wsj.com","seekingalpha.com","valuewalk.com","reuters.com","forbes.com","marketwatch.com","investopedia.com","businessinsider.com","analystratings.com"},B3846)))&gt;0,1,0)</f>
        <v>0</v>
      </c>
      <c r="O3846" t="s">
        <v>3935</v>
      </c>
    </row>
    <row r="3847" spans="1:15" x14ac:dyDescent="0.35">
      <c r="A3847">
        <v>1.50564617314931</v>
      </c>
      <c r="B3847" t="s">
        <v>1249</v>
      </c>
      <c r="C3847" t="s">
        <v>3440</v>
      </c>
      <c r="D3847">
        <v>20150728164500</v>
      </c>
      <c r="E3847" s="1">
        <f>IF(SUMPRODUCT(--ISNUMBER(SEARCH({"ECON_EARNINGSREPORT","ECON_STOCKMARKET"},C3847)))&gt;0,1,0)</f>
        <v>1</v>
      </c>
      <c r="F3847" s="1">
        <f>IF(SUMPRODUCT(--ISNUMBER(SEARCH({"ENV_"},C3847)))&gt;0,1,0)</f>
        <v>0</v>
      </c>
      <c r="G3847" s="1">
        <f>IF(SUMPRODUCT(--ISNUMBER(SEARCH({"DISCRIMINATION","HARASSMENT","HATE_SPEECH","GENDER_VIOLENCE"},C3847)))&gt;0,1,0)</f>
        <v>0</v>
      </c>
      <c r="H3847" s="1">
        <f>IF(SUMPRODUCT(--ISNUMBER(SEARCH({"LEGALIZE","LEGISLATION","TRIAL"},C3847)))&gt;0,1,0)</f>
        <v>1</v>
      </c>
      <c r="I3847" s="1">
        <f>IF(SUMPRODUCT(--ISNUMBER(SEARCH({"LEADER"},C3847)))&gt;0,1,0)</f>
        <v>1</v>
      </c>
      <c r="J3847" t="str">
        <f t="shared" si="240"/>
        <v>2015</v>
      </c>
      <c r="K3847" t="str">
        <f t="shared" si="241"/>
        <v>07</v>
      </c>
      <c r="L3847" t="str">
        <f t="shared" si="242"/>
        <v>28</v>
      </c>
      <c r="M3847" s="2">
        <f t="shared" si="243"/>
        <v>42213.697916666664</v>
      </c>
      <c r="N3847" s="1">
        <f>IF(SUMPRODUCT(--ISNUMBER(SEARCH({"nasdaq.com","bloomberg.com","wsj.com","seekingalpha.com","valuewalk.com","reuters.com","forbes.com","marketwatch.com","investopedia.com","businessinsider.com","analystratings.com"},B3847)))&gt;0,1,0)</f>
        <v>0</v>
      </c>
      <c r="O3847" t="s">
        <v>3935</v>
      </c>
    </row>
    <row r="3848" spans="1:15" x14ac:dyDescent="0.35">
      <c r="A3848">
        <v>0</v>
      </c>
      <c r="B3848" t="s">
        <v>25</v>
      </c>
      <c r="C3848" t="s">
        <v>1635</v>
      </c>
      <c r="D3848">
        <v>20151013131500</v>
      </c>
      <c r="E3848" s="1">
        <f>IF(SUMPRODUCT(--ISNUMBER(SEARCH({"ECON_EARNINGSREPORT","ECON_STOCKMARKET"},C3848)))&gt;0,1,0)</f>
        <v>0</v>
      </c>
      <c r="F3848" s="1">
        <f>IF(SUMPRODUCT(--ISNUMBER(SEARCH({"ENV_"},C3848)))&gt;0,1,0)</f>
        <v>0</v>
      </c>
      <c r="G3848" s="1">
        <f>IF(SUMPRODUCT(--ISNUMBER(SEARCH({"DISCRIMINATION","HARASSMENT","HATE_SPEECH","GENDER_VIOLENCE"},C3848)))&gt;0,1,0)</f>
        <v>0</v>
      </c>
      <c r="H3848" s="1">
        <f>IF(SUMPRODUCT(--ISNUMBER(SEARCH({"LEGALIZE","LEGISLATION","TRIAL"},C3848)))&gt;0,1,0)</f>
        <v>0</v>
      </c>
      <c r="I3848" s="1">
        <f>IF(SUMPRODUCT(--ISNUMBER(SEARCH({"LEADER"},C3848)))&gt;0,1,0)</f>
        <v>1</v>
      </c>
      <c r="J3848" t="str">
        <f t="shared" si="240"/>
        <v>2015</v>
      </c>
      <c r="K3848" t="str">
        <f t="shared" si="241"/>
        <v>10</v>
      </c>
      <c r="L3848" t="str">
        <f t="shared" si="242"/>
        <v>13</v>
      </c>
      <c r="M3848" s="2">
        <f t="shared" si="243"/>
        <v>42290.552083333336</v>
      </c>
      <c r="N3848" s="1">
        <f>IF(SUMPRODUCT(--ISNUMBER(SEARCH({"nasdaq.com","bloomberg.com","wsj.com","seekingalpha.com","valuewalk.com","reuters.com","forbes.com","marketwatch.com","investopedia.com","businessinsider.com","analystratings.com"},B3848)))&gt;0,1,0)</f>
        <v>0</v>
      </c>
      <c r="O3848" t="s">
        <v>3935</v>
      </c>
    </row>
    <row r="3849" spans="1:15" x14ac:dyDescent="0.35">
      <c r="A3849">
        <v>1.7777777777777799</v>
      </c>
      <c r="B3849" t="s">
        <v>10</v>
      </c>
      <c r="C3849" t="s">
        <v>2336</v>
      </c>
      <c r="D3849">
        <v>20150520123000</v>
      </c>
      <c r="E3849" s="1">
        <f>IF(SUMPRODUCT(--ISNUMBER(SEARCH({"ECON_EARNINGSREPORT","ECON_STOCKMARKET"},C3849)))&gt;0,1,0)</f>
        <v>1</v>
      </c>
      <c r="F3849" s="1">
        <f>IF(SUMPRODUCT(--ISNUMBER(SEARCH({"ENV_"},C3849)))&gt;0,1,0)</f>
        <v>0</v>
      </c>
      <c r="G3849" s="1">
        <f>IF(SUMPRODUCT(--ISNUMBER(SEARCH({"DISCRIMINATION","HARASSMENT","HATE_SPEECH","GENDER_VIOLENCE"},C3849)))&gt;0,1,0)</f>
        <v>0</v>
      </c>
      <c r="H3849" s="1">
        <f>IF(SUMPRODUCT(--ISNUMBER(SEARCH({"LEGALIZE","LEGISLATION","TRIAL"},C3849)))&gt;0,1,0)</f>
        <v>0</v>
      </c>
      <c r="I3849" s="1">
        <f>IF(SUMPRODUCT(--ISNUMBER(SEARCH({"LEADER"},C3849)))&gt;0,1,0)</f>
        <v>1</v>
      </c>
      <c r="J3849" t="str">
        <f t="shared" si="240"/>
        <v>2015</v>
      </c>
      <c r="K3849" t="str">
        <f t="shared" si="241"/>
        <v>05</v>
      </c>
      <c r="L3849" t="str">
        <f t="shared" si="242"/>
        <v>20</v>
      </c>
      <c r="M3849" s="2">
        <f t="shared" si="243"/>
        <v>42144.520833333336</v>
      </c>
      <c r="N3849" s="1">
        <f>IF(SUMPRODUCT(--ISNUMBER(SEARCH({"nasdaq.com","bloomberg.com","wsj.com","seekingalpha.com","valuewalk.com","reuters.com","forbes.com","marketwatch.com","investopedia.com","businessinsider.com","analystratings.com"},B3849)))&gt;0,1,0)</f>
        <v>1</v>
      </c>
      <c r="O3849" t="s">
        <v>3935</v>
      </c>
    </row>
    <row r="3850" spans="1:15" x14ac:dyDescent="0.35">
      <c r="A3850">
        <v>-0.18281535648994501</v>
      </c>
      <c r="B3850" t="s">
        <v>1448</v>
      </c>
      <c r="C3850" t="s">
        <v>3441</v>
      </c>
      <c r="D3850">
        <v>20150629111500</v>
      </c>
      <c r="E3850" s="1">
        <f>IF(SUMPRODUCT(--ISNUMBER(SEARCH({"ECON_EARNINGSREPORT","ECON_STOCKMARKET"},C3850)))&gt;0,1,0)</f>
        <v>1</v>
      </c>
      <c r="F3850" s="1">
        <f>IF(SUMPRODUCT(--ISNUMBER(SEARCH({"ENV_"},C3850)))&gt;0,1,0)</f>
        <v>0</v>
      </c>
      <c r="G3850" s="1">
        <f>IF(SUMPRODUCT(--ISNUMBER(SEARCH({"DISCRIMINATION","HARASSMENT","HATE_SPEECH","GENDER_VIOLENCE"},C3850)))&gt;0,1,0)</f>
        <v>0</v>
      </c>
      <c r="H3850" s="1">
        <f>IF(SUMPRODUCT(--ISNUMBER(SEARCH({"LEGALIZE","LEGISLATION","TRIAL"},C3850)))&gt;0,1,0)</f>
        <v>0</v>
      </c>
      <c r="I3850" s="1">
        <f>IF(SUMPRODUCT(--ISNUMBER(SEARCH({"LEADER"},C3850)))&gt;0,1,0)</f>
        <v>0</v>
      </c>
      <c r="J3850" t="str">
        <f t="shared" si="240"/>
        <v>2015</v>
      </c>
      <c r="K3850" t="str">
        <f t="shared" si="241"/>
        <v>06</v>
      </c>
      <c r="L3850" t="str">
        <f t="shared" si="242"/>
        <v>29</v>
      </c>
      <c r="M3850" s="2">
        <f t="shared" si="243"/>
        <v>42184.46875</v>
      </c>
      <c r="N3850" s="1">
        <f>IF(SUMPRODUCT(--ISNUMBER(SEARCH({"nasdaq.com","bloomberg.com","wsj.com","seekingalpha.com","valuewalk.com","reuters.com","forbes.com","marketwatch.com","investopedia.com","businessinsider.com","analystratings.com"},B3850)))&gt;0,1,0)</f>
        <v>0</v>
      </c>
      <c r="O3850" t="s">
        <v>3935</v>
      </c>
    </row>
    <row r="3851" spans="1:15" x14ac:dyDescent="0.35">
      <c r="A3851">
        <v>-0.39525691699604798</v>
      </c>
      <c r="B3851" t="s">
        <v>3442</v>
      </c>
      <c r="C3851" t="s">
        <v>3443</v>
      </c>
      <c r="D3851">
        <v>20151125060000</v>
      </c>
      <c r="E3851" s="1">
        <f>IF(SUMPRODUCT(--ISNUMBER(SEARCH({"ECON_EARNINGSREPORT","ECON_STOCKMARKET"},C3851)))&gt;0,1,0)</f>
        <v>1</v>
      </c>
      <c r="F3851" s="1">
        <f>IF(SUMPRODUCT(--ISNUMBER(SEARCH({"ENV_"},C3851)))&gt;0,1,0)</f>
        <v>0</v>
      </c>
      <c r="G3851" s="1">
        <f>IF(SUMPRODUCT(--ISNUMBER(SEARCH({"DISCRIMINATION","HARASSMENT","HATE_SPEECH","GENDER_VIOLENCE"},C3851)))&gt;0,1,0)</f>
        <v>0</v>
      </c>
      <c r="H3851" s="1">
        <f>IF(SUMPRODUCT(--ISNUMBER(SEARCH({"LEGALIZE","LEGISLATION","TRIAL"},C3851)))&gt;0,1,0)</f>
        <v>0</v>
      </c>
      <c r="I3851" s="1">
        <f>IF(SUMPRODUCT(--ISNUMBER(SEARCH({"LEADER"},C3851)))&gt;0,1,0)</f>
        <v>0</v>
      </c>
      <c r="J3851" t="str">
        <f t="shared" si="240"/>
        <v>2015</v>
      </c>
      <c r="K3851" t="str">
        <f t="shared" si="241"/>
        <v>11</v>
      </c>
      <c r="L3851" t="str">
        <f t="shared" si="242"/>
        <v>25</v>
      </c>
      <c r="M3851" s="2">
        <f t="shared" si="243"/>
        <v>42333.25</v>
      </c>
      <c r="N3851" s="1">
        <f>IF(SUMPRODUCT(--ISNUMBER(SEARCH({"nasdaq.com","bloomberg.com","wsj.com","seekingalpha.com","valuewalk.com","reuters.com","forbes.com","marketwatch.com","investopedia.com","businessinsider.com","analystratings.com"},B3851)))&gt;0,1,0)</f>
        <v>0</v>
      </c>
      <c r="O3851" t="s">
        <v>3935</v>
      </c>
    </row>
    <row r="3852" spans="1:15" x14ac:dyDescent="0.35">
      <c r="A3852">
        <v>-3.8888888888888902</v>
      </c>
      <c r="B3852" t="s">
        <v>71</v>
      </c>
      <c r="C3852" t="s">
        <v>1766</v>
      </c>
      <c r="D3852">
        <v>20150820161500</v>
      </c>
      <c r="E3852" s="1">
        <f>IF(SUMPRODUCT(--ISNUMBER(SEARCH({"ECON_EARNINGSREPORT","ECON_STOCKMARKET"},C3852)))&gt;0,1,0)</f>
        <v>1</v>
      </c>
      <c r="F3852" s="1">
        <f>IF(SUMPRODUCT(--ISNUMBER(SEARCH({"ENV_"},C3852)))&gt;0,1,0)</f>
        <v>0</v>
      </c>
      <c r="G3852" s="1">
        <f>IF(SUMPRODUCT(--ISNUMBER(SEARCH({"DISCRIMINATION","HARASSMENT","HATE_SPEECH","GENDER_VIOLENCE"},C3852)))&gt;0,1,0)</f>
        <v>0</v>
      </c>
      <c r="H3852" s="1">
        <f>IF(SUMPRODUCT(--ISNUMBER(SEARCH({"LEGALIZE","LEGISLATION","TRIAL"},C3852)))&gt;0,1,0)</f>
        <v>0</v>
      </c>
      <c r="I3852" s="1">
        <f>IF(SUMPRODUCT(--ISNUMBER(SEARCH({"LEADER"},C3852)))&gt;0,1,0)</f>
        <v>0</v>
      </c>
      <c r="J3852" t="str">
        <f t="shared" si="240"/>
        <v>2015</v>
      </c>
      <c r="K3852" t="str">
        <f t="shared" si="241"/>
        <v>08</v>
      </c>
      <c r="L3852" t="str">
        <f t="shared" si="242"/>
        <v>20</v>
      </c>
      <c r="M3852" s="2">
        <f t="shared" si="243"/>
        <v>42236.677083333336</v>
      </c>
      <c r="N3852" s="1">
        <f>IF(SUMPRODUCT(--ISNUMBER(SEARCH({"nasdaq.com","bloomberg.com","wsj.com","seekingalpha.com","valuewalk.com","reuters.com","forbes.com","marketwatch.com","investopedia.com","businessinsider.com","analystratings.com"},B3852)))&gt;0,1,0)</f>
        <v>1</v>
      </c>
      <c r="O3852" t="s">
        <v>3935</v>
      </c>
    </row>
    <row r="3853" spans="1:15" x14ac:dyDescent="0.35">
      <c r="A3853">
        <v>0.81967213114754101</v>
      </c>
      <c r="B3853" t="s">
        <v>29</v>
      </c>
      <c r="C3853" t="s">
        <v>3444</v>
      </c>
      <c r="D3853">
        <v>20151007000000</v>
      </c>
      <c r="E3853" s="1">
        <f>IF(SUMPRODUCT(--ISNUMBER(SEARCH({"ECON_EARNINGSREPORT","ECON_STOCKMARKET"},C3853)))&gt;0,1,0)</f>
        <v>0</v>
      </c>
      <c r="F3853" s="1">
        <f>IF(SUMPRODUCT(--ISNUMBER(SEARCH({"ENV_"},C3853)))&gt;0,1,0)</f>
        <v>0</v>
      </c>
      <c r="G3853" s="1">
        <f>IF(SUMPRODUCT(--ISNUMBER(SEARCH({"DISCRIMINATION","HARASSMENT","HATE_SPEECH","GENDER_VIOLENCE"},C3853)))&gt;0,1,0)</f>
        <v>0</v>
      </c>
      <c r="H3853" s="1">
        <f>IF(SUMPRODUCT(--ISNUMBER(SEARCH({"LEGALIZE","LEGISLATION","TRIAL"},C3853)))&gt;0,1,0)</f>
        <v>0</v>
      </c>
      <c r="I3853" s="1">
        <f>IF(SUMPRODUCT(--ISNUMBER(SEARCH({"LEADER"},C3853)))&gt;0,1,0)</f>
        <v>0</v>
      </c>
      <c r="J3853" t="str">
        <f t="shared" si="240"/>
        <v>2015</v>
      </c>
      <c r="K3853" t="str">
        <f t="shared" si="241"/>
        <v>10</v>
      </c>
      <c r="L3853" t="str">
        <f t="shared" si="242"/>
        <v>07</v>
      </c>
      <c r="M3853" s="2">
        <f t="shared" si="243"/>
        <v>42284</v>
      </c>
      <c r="N3853" s="1">
        <f>IF(SUMPRODUCT(--ISNUMBER(SEARCH({"nasdaq.com","bloomberg.com","wsj.com","seekingalpha.com","valuewalk.com","reuters.com","forbes.com","marketwatch.com","investopedia.com","businessinsider.com","analystratings.com"},B3853)))&gt;0,1,0)</f>
        <v>0</v>
      </c>
      <c r="O3853" t="s">
        <v>3935</v>
      </c>
    </row>
    <row r="3854" spans="1:15" x14ac:dyDescent="0.35">
      <c r="A3854">
        <v>-1.0152284263959399</v>
      </c>
      <c r="B3854" t="s">
        <v>3445</v>
      </c>
      <c r="C3854" t="s">
        <v>3446</v>
      </c>
      <c r="D3854">
        <v>20150402063000</v>
      </c>
      <c r="E3854" s="1">
        <f>IF(SUMPRODUCT(--ISNUMBER(SEARCH({"ECON_EARNINGSREPORT","ECON_STOCKMARKET"},C3854)))&gt;0,1,0)</f>
        <v>1</v>
      </c>
      <c r="F3854" s="1">
        <f>IF(SUMPRODUCT(--ISNUMBER(SEARCH({"ENV_"},C3854)))&gt;0,1,0)</f>
        <v>0</v>
      </c>
      <c r="G3854" s="1">
        <f>IF(SUMPRODUCT(--ISNUMBER(SEARCH({"DISCRIMINATION","HARASSMENT","HATE_SPEECH","GENDER_VIOLENCE"},C3854)))&gt;0,1,0)</f>
        <v>0</v>
      </c>
      <c r="H3854" s="1">
        <f>IF(SUMPRODUCT(--ISNUMBER(SEARCH({"LEGALIZE","LEGISLATION","TRIAL"},C3854)))&gt;0,1,0)</f>
        <v>0</v>
      </c>
      <c r="I3854" s="1">
        <f>IF(SUMPRODUCT(--ISNUMBER(SEARCH({"LEADER"},C3854)))&gt;0,1,0)</f>
        <v>0</v>
      </c>
      <c r="J3854" t="str">
        <f t="shared" si="240"/>
        <v>2015</v>
      </c>
      <c r="K3854" t="str">
        <f t="shared" si="241"/>
        <v>04</v>
      </c>
      <c r="L3854" t="str">
        <f t="shared" si="242"/>
        <v>02</v>
      </c>
      <c r="M3854" s="2">
        <f t="shared" si="243"/>
        <v>42096.270833333336</v>
      </c>
      <c r="N3854" s="1">
        <f>IF(SUMPRODUCT(--ISNUMBER(SEARCH({"nasdaq.com","bloomberg.com","wsj.com","seekingalpha.com","valuewalk.com","reuters.com","forbes.com","marketwatch.com","investopedia.com","businessinsider.com","analystratings.com"},B3854)))&gt;0,1,0)</f>
        <v>0</v>
      </c>
      <c r="O3854" t="s">
        <v>3935</v>
      </c>
    </row>
    <row r="3855" spans="1:15" x14ac:dyDescent="0.35">
      <c r="A3855">
        <v>-1.9723865877711999</v>
      </c>
      <c r="B3855" t="s">
        <v>8</v>
      </c>
      <c r="C3855" t="s">
        <v>3447</v>
      </c>
      <c r="D3855">
        <v>20151008163000</v>
      </c>
      <c r="E3855" s="1">
        <f>IF(SUMPRODUCT(--ISNUMBER(SEARCH({"ECON_EARNINGSREPORT","ECON_STOCKMARKET"},C3855)))&gt;0,1,0)</f>
        <v>1</v>
      </c>
      <c r="F3855" s="1">
        <f>IF(SUMPRODUCT(--ISNUMBER(SEARCH({"ENV_"},C3855)))&gt;0,1,0)</f>
        <v>0</v>
      </c>
      <c r="G3855" s="1">
        <f>IF(SUMPRODUCT(--ISNUMBER(SEARCH({"DISCRIMINATION","HARASSMENT","HATE_SPEECH","GENDER_VIOLENCE"},C3855)))&gt;0,1,0)</f>
        <v>0</v>
      </c>
      <c r="H3855" s="1">
        <f>IF(SUMPRODUCT(--ISNUMBER(SEARCH({"LEGALIZE","LEGISLATION","TRIAL"},C3855)))&gt;0,1,0)</f>
        <v>0</v>
      </c>
      <c r="I3855" s="1">
        <f>IF(SUMPRODUCT(--ISNUMBER(SEARCH({"LEADER"},C3855)))&gt;0,1,0)</f>
        <v>0</v>
      </c>
      <c r="J3855" t="str">
        <f t="shared" si="240"/>
        <v>2015</v>
      </c>
      <c r="K3855" t="str">
        <f t="shared" si="241"/>
        <v>10</v>
      </c>
      <c r="L3855" t="str">
        <f t="shared" si="242"/>
        <v>08</v>
      </c>
      <c r="M3855" s="2">
        <f t="shared" si="243"/>
        <v>42285.6875</v>
      </c>
      <c r="N3855" s="1">
        <f>IF(SUMPRODUCT(--ISNUMBER(SEARCH({"nasdaq.com","bloomberg.com","wsj.com","seekingalpha.com","valuewalk.com","reuters.com","forbes.com","marketwatch.com","investopedia.com","businessinsider.com","analystratings.com"},B3855)))&gt;0,1,0)</f>
        <v>0</v>
      </c>
      <c r="O3855" t="s">
        <v>3935</v>
      </c>
    </row>
    <row r="3856" spans="1:15" x14ac:dyDescent="0.35">
      <c r="A3856">
        <v>-0.37105751391465702</v>
      </c>
      <c r="B3856" t="s">
        <v>3448</v>
      </c>
      <c r="C3856" t="s">
        <v>3220</v>
      </c>
      <c r="D3856">
        <v>20150715021500</v>
      </c>
      <c r="E3856" s="1">
        <f>IF(SUMPRODUCT(--ISNUMBER(SEARCH({"ECON_EARNINGSREPORT","ECON_STOCKMARKET"},C3856)))&gt;0,1,0)</f>
        <v>0</v>
      </c>
      <c r="F3856" s="1">
        <f>IF(SUMPRODUCT(--ISNUMBER(SEARCH({"ENV_"},C3856)))&gt;0,1,0)</f>
        <v>0</v>
      </c>
      <c r="G3856" s="1">
        <f>IF(SUMPRODUCT(--ISNUMBER(SEARCH({"DISCRIMINATION","HARASSMENT","HATE_SPEECH","GENDER_VIOLENCE"},C3856)))&gt;0,1,0)</f>
        <v>0</v>
      </c>
      <c r="H3856" s="1">
        <f>IF(SUMPRODUCT(--ISNUMBER(SEARCH({"LEGALIZE","LEGISLATION","TRIAL"},C3856)))&gt;0,1,0)</f>
        <v>1</v>
      </c>
      <c r="I3856" s="1">
        <f>IF(SUMPRODUCT(--ISNUMBER(SEARCH({"LEADER"},C3856)))&gt;0,1,0)</f>
        <v>1</v>
      </c>
      <c r="J3856" t="str">
        <f t="shared" si="240"/>
        <v>2015</v>
      </c>
      <c r="K3856" t="str">
        <f t="shared" si="241"/>
        <v>07</v>
      </c>
      <c r="L3856" t="str">
        <f t="shared" si="242"/>
        <v>15</v>
      </c>
      <c r="M3856" s="2">
        <f t="shared" si="243"/>
        <v>42200.09375</v>
      </c>
      <c r="N3856" s="1">
        <f>IF(SUMPRODUCT(--ISNUMBER(SEARCH({"nasdaq.com","bloomberg.com","wsj.com","seekingalpha.com","valuewalk.com","reuters.com","forbes.com","marketwatch.com","investopedia.com","businessinsider.com","analystratings.com"},B3856)))&gt;0,1,0)</f>
        <v>0</v>
      </c>
      <c r="O3856" t="s">
        <v>3935</v>
      </c>
    </row>
    <row r="3857" spans="1:15" x14ac:dyDescent="0.35">
      <c r="A3857">
        <v>1.7021276595744701</v>
      </c>
      <c r="B3857" t="s">
        <v>128</v>
      </c>
      <c r="C3857" t="s">
        <v>1817</v>
      </c>
      <c r="D3857">
        <v>20151223194500</v>
      </c>
      <c r="E3857" s="1">
        <f>IF(SUMPRODUCT(--ISNUMBER(SEARCH({"ECON_EARNINGSREPORT","ECON_STOCKMARKET"},C3857)))&gt;0,1,0)</f>
        <v>1</v>
      </c>
      <c r="F3857" s="1">
        <f>IF(SUMPRODUCT(--ISNUMBER(SEARCH({"ENV_"},C3857)))&gt;0,1,0)</f>
        <v>0</v>
      </c>
      <c r="G3857" s="1">
        <f>IF(SUMPRODUCT(--ISNUMBER(SEARCH({"DISCRIMINATION","HARASSMENT","HATE_SPEECH","GENDER_VIOLENCE"},C3857)))&gt;0,1,0)</f>
        <v>0</v>
      </c>
      <c r="H3857" s="1">
        <f>IF(SUMPRODUCT(--ISNUMBER(SEARCH({"LEGALIZE","LEGISLATION","TRIAL"},C3857)))&gt;0,1,0)</f>
        <v>0</v>
      </c>
      <c r="I3857" s="1">
        <f>IF(SUMPRODUCT(--ISNUMBER(SEARCH({"LEADER"},C3857)))&gt;0,1,0)</f>
        <v>0</v>
      </c>
      <c r="J3857" t="str">
        <f t="shared" si="240"/>
        <v>2015</v>
      </c>
      <c r="K3857" t="str">
        <f t="shared" si="241"/>
        <v>12</v>
      </c>
      <c r="L3857" t="str">
        <f t="shared" si="242"/>
        <v>23</v>
      </c>
      <c r="M3857" s="2">
        <f t="shared" si="243"/>
        <v>42361.822916666664</v>
      </c>
      <c r="N3857" s="1">
        <f>IF(SUMPRODUCT(--ISNUMBER(SEARCH({"nasdaq.com","bloomberg.com","wsj.com","seekingalpha.com","valuewalk.com","reuters.com","forbes.com","marketwatch.com","investopedia.com","businessinsider.com","analystratings.com"},B3857)))&gt;0,1,0)</f>
        <v>0</v>
      </c>
      <c r="O3857" t="s">
        <v>3935</v>
      </c>
    </row>
    <row r="3858" spans="1:15" x14ac:dyDescent="0.35">
      <c r="A3858">
        <v>-0.36496350364963498</v>
      </c>
      <c r="B3858" t="s">
        <v>3449</v>
      </c>
      <c r="C3858" t="s">
        <v>3220</v>
      </c>
      <c r="D3858">
        <v>20150715224500</v>
      </c>
      <c r="E3858" s="1">
        <f>IF(SUMPRODUCT(--ISNUMBER(SEARCH({"ECON_EARNINGSREPORT","ECON_STOCKMARKET"},C3858)))&gt;0,1,0)</f>
        <v>0</v>
      </c>
      <c r="F3858" s="1">
        <f>IF(SUMPRODUCT(--ISNUMBER(SEARCH({"ENV_"},C3858)))&gt;0,1,0)</f>
        <v>0</v>
      </c>
      <c r="G3858" s="1">
        <f>IF(SUMPRODUCT(--ISNUMBER(SEARCH({"DISCRIMINATION","HARASSMENT","HATE_SPEECH","GENDER_VIOLENCE"},C3858)))&gt;0,1,0)</f>
        <v>0</v>
      </c>
      <c r="H3858" s="1">
        <f>IF(SUMPRODUCT(--ISNUMBER(SEARCH({"LEGALIZE","LEGISLATION","TRIAL"},C3858)))&gt;0,1,0)</f>
        <v>1</v>
      </c>
      <c r="I3858" s="1">
        <f>IF(SUMPRODUCT(--ISNUMBER(SEARCH({"LEADER"},C3858)))&gt;0,1,0)</f>
        <v>1</v>
      </c>
      <c r="J3858" t="str">
        <f t="shared" si="240"/>
        <v>2015</v>
      </c>
      <c r="K3858" t="str">
        <f t="shared" si="241"/>
        <v>07</v>
      </c>
      <c r="L3858" t="str">
        <f t="shared" si="242"/>
        <v>15</v>
      </c>
      <c r="M3858" s="2">
        <f t="shared" si="243"/>
        <v>42200.947916666664</v>
      </c>
      <c r="N3858" s="1">
        <f>IF(SUMPRODUCT(--ISNUMBER(SEARCH({"nasdaq.com","bloomberg.com","wsj.com","seekingalpha.com","valuewalk.com","reuters.com","forbes.com","marketwatch.com","investopedia.com","businessinsider.com","analystratings.com"},B3858)))&gt;0,1,0)</f>
        <v>0</v>
      </c>
      <c r="O3858" t="s">
        <v>3935</v>
      </c>
    </row>
    <row r="3859" spans="1:15" x14ac:dyDescent="0.35">
      <c r="A3859">
        <v>1.15511551155116</v>
      </c>
      <c r="B3859" t="s">
        <v>294</v>
      </c>
      <c r="C3859" t="s">
        <v>3450</v>
      </c>
      <c r="D3859">
        <v>20160526221500</v>
      </c>
      <c r="E3859" s="1">
        <f>IF(SUMPRODUCT(--ISNUMBER(SEARCH({"ECON_EARNINGSREPORT","ECON_STOCKMARKET"},C3859)))&gt;0,1,0)</f>
        <v>1</v>
      </c>
      <c r="F3859" s="1">
        <f>IF(SUMPRODUCT(--ISNUMBER(SEARCH({"ENV_"},C3859)))&gt;0,1,0)</f>
        <v>0</v>
      </c>
      <c r="G3859" s="1">
        <f>IF(SUMPRODUCT(--ISNUMBER(SEARCH({"DISCRIMINATION","HARASSMENT","HATE_SPEECH","GENDER_VIOLENCE"},C3859)))&gt;0,1,0)</f>
        <v>0</v>
      </c>
      <c r="H3859" s="1">
        <f>IF(SUMPRODUCT(--ISNUMBER(SEARCH({"LEGALIZE","LEGISLATION","TRIAL"},C3859)))&gt;0,1,0)</f>
        <v>0</v>
      </c>
      <c r="I3859" s="1">
        <f>IF(SUMPRODUCT(--ISNUMBER(SEARCH({"LEADER"},C3859)))&gt;0,1,0)</f>
        <v>0</v>
      </c>
      <c r="J3859" t="str">
        <f t="shared" si="240"/>
        <v>2016</v>
      </c>
      <c r="K3859" t="str">
        <f t="shared" si="241"/>
        <v>05</v>
      </c>
      <c r="L3859" t="str">
        <f t="shared" si="242"/>
        <v>26</v>
      </c>
      <c r="M3859" s="2">
        <f t="shared" si="243"/>
        <v>42516.927083333336</v>
      </c>
      <c r="N3859" s="1">
        <f>IF(SUMPRODUCT(--ISNUMBER(SEARCH({"nasdaq.com","bloomberg.com","wsj.com","seekingalpha.com","valuewalk.com","reuters.com","forbes.com","marketwatch.com","investopedia.com","businessinsider.com","analystratings.com"},B3859)))&gt;0,1,0)</f>
        <v>0</v>
      </c>
      <c r="O3859" t="s">
        <v>3935</v>
      </c>
    </row>
    <row r="3860" spans="1:15" x14ac:dyDescent="0.35">
      <c r="A3860">
        <v>1.02739726027397</v>
      </c>
      <c r="B3860" t="s">
        <v>31</v>
      </c>
      <c r="C3860" t="s">
        <v>3451</v>
      </c>
      <c r="D3860">
        <v>20150625210000</v>
      </c>
      <c r="E3860" s="1">
        <f>IF(SUMPRODUCT(--ISNUMBER(SEARCH({"ECON_EARNINGSREPORT","ECON_STOCKMARKET"},C3860)))&gt;0,1,0)</f>
        <v>1</v>
      </c>
      <c r="F3860" s="1">
        <f>IF(SUMPRODUCT(--ISNUMBER(SEARCH({"ENV_"},C3860)))&gt;0,1,0)</f>
        <v>0</v>
      </c>
      <c r="G3860" s="1">
        <f>IF(SUMPRODUCT(--ISNUMBER(SEARCH({"DISCRIMINATION","HARASSMENT","HATE_SPEECH","GENDER_VIOLENCE"},C3860)))&gt;0,1,0)</f>
        <v>0</v>
      </c>
      <c r="H3860" s="1">
        <f>IF(SUMPRODUCT(--ISNUMBER(SEARCH({"LEGALIZE","LEGISLATION","TRIAL"},C3860)))&gt;0,1,0)</f>
        <v>0</v>
      </c>
      <c r="I3860" s="1">
        <f>IF(SUMPRODUCT(--ISNUMBER(SEARCH({"LEADER"},C3860)))&gt;0,1,0)</f>
        <v>0</v>
      </c>
      <c r="J3860" t="str">
        <f t="shared" si="240"/>
        <v>2015</v>
      </c>
      <c r="K3860" t="str">
        <f t="shared" si="241"/>
        <v>06</v>
      </c>
      <c r="L3860" t="str">
        <f t="shared" si="242"/>
        <v>25</v>
      </c>
      <c r="M3860" s="2">
        <f t="shared" si="243"/>
        <v>42180.875</v>
      </c>
      <c r="N3860" s="1">
        <f>IF(SUMPRODUCT(--ISNUMBER(SEARCH({"nasdaq.com","bloomberg.com","wsj.com","seekingalpha.com","valuewalk.com","reuters.com","forbes.com","marketwatch.com","investopedia.com","businessinsider.com","analystratings.com"},B3860)))&gt;0,1,0)</f>
        <v>0</v>
      </c>
      <c r="O3860" t="s">
        <v>3935</v>
      </c>
    </row>
    <row r="3861" spans="1:15" x14ac:dyDescent="0.35">
      <c r="A3861">
        <v>-1.0416666666666701</v>
      </c>
      <c r="B3861" t="s">
        <v>3452</v>
      </c>
      <c r="C3861" t="s">
        <v>3453</v>
      </c>
      <c r="D3861">
        <v>20150715003000</v>
      </c>
      <c r="E3861" s="1">
        <f>IF(SUMPRODUCT(--ISNUMBER(SEARCH({"ECON_EARNINGSREPORT","ECON_STOCKMARKET"},C3861)))&gt;0,1,0)</f>
        <v>0</v>
      </c>
      <c r="F3861" s="1">
        <f>IF(SUMPRODUCT(--ISNUMBER(SEARCH({"ENV_"},C3861)))&gt;0,1,0)</f>
        <v>0</v>
      </c>
      <c r="G3861" s="1">
        <f>IF(SUMPRODUCT(--ISNUMBER(SEARCH({"DISCRIMINATION","HARASSMENT","HATE_SPEECH","GENDER_VIOLENCE"},C3861)))&gt;0,1,0)</f>
        <v>0</v>
      </c>
      <c r="H3861" s="1">
        <f>IF(SUMPRODUCT(--ISNUMBER(SEARCH({"LEGALIZE","LEGISLATION","TRIAL"},C3861)))&gt;0,1,0)</f>
        <v>0</v>
      </c>
      <c r="I3861" s="1">
        <f>IF(SUMPRODUCT(--ISNUMBER(SEARCH({"LEADER"},C3861)))&gt;0,1,0)</f>
        <v>0</v>
      </c>
      <c r="J3861" t="str">
        <f t="shared" si="240"/>
        <v>2015</v>
      </c>
      <c r="K3861" t="str">
        <f t="shared" si="241"/>
        <v>07</v>
      </c>
      <c r="L3861" t="str">
        <f t="shared" si="242"/>
        <v>15</v>
      </c>
      <c r="M3861" s="2">
        <f t="shared" si="243"/>
        <v>42200.020833333336</v>
      </c>
      <c r="N3861" s="1">
        <f>IF(SUMPRODUCT(--ISNUMBER(SEARCH({"nasdaq.com","bloomberg.com","wsj.com","seekingalpha.com","valuewalk.com","reuters.com","forbes.com","marketwatch.com","investopedia.com","businessinsider.com","analystratings.com"},B3861)))&gt;0,1,0)</f>
        <v>0</v>
      </c>
      <c r="O3861" t="s">
        <v>3935</v>
      </c>
    </row>
    <row r="3862" spans="1:15" x14ac:dyDescent="0.35">
      <c r="A3862">
        <v>0.99255583126550895</v>
      </c>
      <c r="B3862" t="s">
        <v>2529</v>
      </c>
      <c r="C3862" t="s">
        <v>3454</v>
      </c>
      <c r="D3862">
        <v>20151215211500</v>
      </c>
      <c r="E3862" s="1">
        <f>IF(SUMPRODUCT(--ISNUMBER(SEARCH({"ECON_EARNINGSREPORT","ECON_STOCKMARKET"},C3862)))&gt;0,1,0)</f>
        <v>1</v>
      </c>
      <c r="F3862" s="1">
        <f>IF(SUMPRODUCT(--ISNUMBER(SEARCH({"ENV_"},C3862)))&gt;0,1,0)</f>
        <v>0</v>
      </c>
      <c r="G3862" s="1">
        <f>IF(SUMPRODUCT(--ISNUMBER(SEARCH({"DISCRIMINATION","HARASSMENT","HATE_SPEECH","GENDER_VIOLENCE"},C3862)))&gt;0,1,0)</f>
        <v>0</v>
      </c>
      <c r="H3862" s="1">
        <f>IF(SUMPRODUCT(--ISNUMBER(SEARCH({"LEGALIZE","LEGISLATION","TRIAL"},C3862)))&gt;0,1,0)</f>
        <v>0</v>
      </c>
      <c r="I3862" s="1">
        <f>IF(SUMPRODUCT(--ISNUMBER(SEARCH({"LEADER"},C3862)))&gt;0,1,0)</f>
        <v>0</v>
      </c>
      <c r="J3862" t="str">
        <f t="shared" si="240"/>
        <v>2015</v>
      </c>
      <c r="K3862" t="str">
        <f t="shared" si="241"/>
        <v>12</v>
      </c>
      <c r="L3862" t="str">
        <f t="shared" si="242"/>
        <v>15</v>
      </c>
      <c r="M3862" s="2">
        <f t="shared" si="243"/>
        <v>42353.885416666664</v>
      </c>
      <c r="N3862" s="1">
        <f>IF(SUMPRODUCT(--ISNUMBER(SEARCH({"nasdaq.com","bloomberg.com","wsj.com","seekingalpha.com","valuewalk.com","reuters.com","forbes.com","marketwatch.com","investopedia.com","businessinsider.com","analystratings.com"},B3862)))&gt;0,1,0)</f>
        <v>0</v>
      </c>
      <c r="O3862" t="s">
        <v>3935</v>
      </c>
    </row>
    <row r="3863" spans="1:15" x14ac:dyDescent="0.35">
      <c r="A3863">
        <v>0</v>
      </c>
      <c r="B3863" t="s">
        <v>3297</v>
      </c>
      <c r="D3863">
        <v>20150714103000</v>
      </c>
      <c r="E3863" s="1">
        <f>IF(SUMPRODUCT(--ISNUMBER(SEARCH({"ECON_EARNINGSREPORT","ECON_STOCKMARKET"},C3863)))&gt;0,1,0)</f>
        <v>0</v>
      </c>
      <c r="F3863" s="1">
        <f>IF(SUMPRODUCT(--ISNUMBER(SEARCH({"ENV_"},C3863)))&gt;0,1,0)</f>
        <v>0</v>
      </c>
      <c r="G3863" s="1">
        <f>IF(SUMPRODUCT(--ISNUMBER(SEARCH({"DISCRIMINATION","HARASSMENT","HATE_SPEECH","GENDER_VIOLENCE"},C3863)))&gt;0,1,0)</f>
        <v>0</v>
      </c>
      <c r="H3863" s="1">
        <f>IF(SUMPRODUCT(--ISNUMBER(SEARCH({"LEGALIZE","LEGISLATION","TRIAL"},C3863)))&gt;0,1,0)</f>
        <v>0</v>
      </c>
      <c r="I3863" s="1">
        <f>IF(SUMPRODUCT(--ISNUMBER(SEARCH({"LEADER"},C3863)))&gt;0,1,0)</f>
        <v>0</v>
      </c>
      <c r="J3863" t="str">
        <f t="shared" si="240"/>
        <v>2015</v>
      </c>
      <c r="K3863" t="str">
        <f t="shared" si="241"/>
        <v>07</v>
      </c>
      <c r="L3863" t="str">
        <f t="shared" si="242"/>
        <v>14</v>
      </c>
      <c r="M3863" s="2">
        <f t="shared" si="243"/>
        <v>42199.4375</v>
      </c>
      <c r="N3863" s="1">
        <f>IF(SUMPRODUCT(--ISNUMBER(SEARCH({"nasdaq.com","bloomberg.com","wsj.com","seekingalpha.com","valuewalk.com","reuters.com","forbes.com","marketwatch.com","investopedia.com","businessinsider.com","analystratings.com"},B3863)))&gt;0,1,0)</f>
        <v>0</v>
      </c>
      <c r="O3863" t="s">
        <v>3935</v>
      </c>
    </row>
    <row r="3864" spans="1:15" x14ac:dyDescent="0.35">
      <c r="A3864">
        <v>1.62980209545984</v>
      </c>
      <c r="B3864" t="s">
        <v>1809</v>
      </c>
      <c r="C3864" t="s">
        <v>3455</v>
      </c>
      <c r="D3864">
        <v>20160325153000</v>
      </c>
      <c r="E3864" s="1">
        <f>IF(SUMPRODUCT(--ISNUMBER(SEARCH({"ECON_EARNINGSREPORT","ECON_STOCKMARKET"},C3864)))&gt;0,1,0)</f>
        <v>0</v>
      </c>
      <c r="F3864" s="1">
        <f>IF(SUMPRODUCT(--ISNUMBER(SEARCH({"ENV_"},C3864)))&gt;0,1,0)</f>
        <v>0</v>
      </c>
      <c r="G3864" s="1">
        <f>IF(SUMPRODUCT(--ISNUMBER(SEARCH({"DISCRIMINATION","HARASSMENT","HATE_SPEECH","GENDER_VIOLENCE"},C3864)))&gt;0,1,0)</f>
        <v>0</v>
      </c>
      <c r="H3864" s="1">
        <f>IF(SUMPRODUCT(--ISNUMBER(SEARCH({"LEGALIZE","LEGISLATION","TRIAL"},C3864)))&gt;0,1,0)</f>
        <v>0</v>
      </c>
      <c r="I3864" s="1">
        <f>IF(SUMPRODUCT(--ISNUMBER(SEARCH({"LEADER"},C3864)))&gt;0,1,0)</f>
        <v>0</v>
      </c>
      <c r="J3864" t="str">
        <f t="shared" si="240"/>
        <v>2016</v>
      </c>
      <c r="K3864" t="str">
        <f t="shared" si="241"/>
        <v>03</v>
      </c>
      <c r="L3864" t="str">
        <f t="shared" si="242"/>
        <v>25</v>
      </c>
      <c r="M3864" s="2">
        <f t="shared" si="243"/>
        <v>42454.645833333336</v>
      </c>
      <c r="N3864" s="1">
        <f>IF(SUMPRODUCT(--ISNUMBER(SEARCH({"nasdaq.com","bloomberg.com","wsj.com","seekingalpha.com","valuewalk.com","reuters.com","forbes.com","marketwatch.com","investopedia.com","businessinsider.com","analystratings.com"},B3864)))&gt;0,1,0)</f>
        <v>0</v>
      </c>
      <c r="O3864" t="s">
        <v>3935</v>
      </c>
    </row>
    <row r="3865" spans="1:15" x14ac:dyDescent="0.35">
      <c r="A3865">
        <v>3.0237580993520501</v>
      </c>
      <c r="B3865" t="s">
        <v>31</v>
      </c>
      <c r="D3865">
        <v>20160426161500</v>
      </c>
      <c r="E3865" s="1">
        <f>IF(SUMPRODUCT(--ISNUMBER(SEARCH({"ECON_EARNINGSREPORT","ECON_STOCKMARKET"},C3865)))&gt;0,1,0)</f>
        <v>0</v>
      </c>
      <c r="F3865" s="1">
        <f>IF(SUMPRODUCT(--ISNUMBER(SEARCH({"ENV_"},C3865)))&gt;0,1,0)</f>
        <v>0</v>
      </c>
      <c r="G3865" s="1">
        <f>IF(SUMPRODUCT(--ISNUMBER(SEARCH({"DISCRIMINATION","HARASSMENT","HATE_SPEECH","GENDER_VIOLENCE"},C3865)))&gt;0,1,0)</f>
        <v>0</v>
      </c>
      <c r="H3865" s="1">
        <f>IF(SUMPRODUCT(--ISNUMBER(SEARCH({"LEGALIZE","LEGISLATION","TRIAL"},C3865)))&gt;0,1,0)</f>
        <v>0</v>
      </c>
      <c r="I3865" s="1">
        <f>IF(SUMPRODUCT(--ISNUMBER(SEARCH({"LEADER"},C3865)))&gt;0,1,0)</f>
        <v>0</v>
      </c>
      <c r="J3865" t="str">
        <f t="shared" si="240"/>
        <v>2016</v>
      </c>
      <c r="K3865" t="str">
        <f t="shared" si="241"/>
        <v>04</v>
      </c>
      <c r="L3865" t="str">
        <f t="shared" si="242"/>
        <v>26</v>
      </c>
      <c r="M3865" s="2">
        <f t="shared" si="243"/>
        <v>42486.677083333336</v>
      </c>
      <c r="N3865" s="1">
        <f>IF(SUMPRODUCT(--ISNUMBER(SEARCH({"nasdaq.com","bloomberg.com","wsj.com","seekingalpha.com","valuewalk.com","reuters.com","forbes.com","marketwatch.com","investopedia.com","businessinsider.com","analystratings.com"},B3865)))&gt;0,1,0)</f>
        <v>0</v>
      </c>
      <c r="O3865" t="s">
        <v>3935</v>
      </c>
    </row>
    <row r="3866" spans="1:15" x14ac:dyDescent="0.35">
      <c r="A3866">
        <v>0.98619329388560195</v>
      </c>
      <c r="B3866" t="s">
        <v>4</v>
      </c>
      <c r="C3866" t="s">
        <v>3456</v>
      </c>
      <c r="D3866">
        <v>20150422224500</v>
      </c>
      <c r="E3866" s="1">
        <f>IF(SUMPRODUCT(--ISNUMBER(SEARCH({"ECON_EARNINGSREPORT","ECON_STOCKMARKET"},C3866)))&gt;0,1,0)</f>
        <v>1</v>
      </c>
      <c r="F3866" s="1">
        <f>IF(SUMPRODUCT(--ISNUMBER(SEARCH({"ENV_"},C3866)))&gt;0,1,0)</f>
        <v>0</v>
      </c>
      <c r="G3866" s="1">
        <f>IF(SUMPRODUCT(--ISNUMBER(SEARCH({"DISCRIMINATION","HARASSMENT","HATE_SPEECH","GENDER_VIOLENCE"},C3866)))&gt;0,1,0)</f>
        <v>0</v>
      </c>
      <c r="H3866" s="1">
        <f>IF(SUMPRODUCT(--ISNUMBER(SEARCH({"LEGALIZE","LEGISLATION","TRIAL"},C3866)))&gt;0,1,0)</f>
        <v>0</v>
      </c>
      <c r="I3866" s="1">
        <f>IF(SUMPRODUCT(--ISNUMBER(SEARCH({"LEADER"},C3866)))&gt;0,1,0)</f>
        <v>0</v>
      </c>
      <c r="J3866" t="str">
        <f t="shared" si="240"/>
        <v>2015</v>
      </c>
      <c r="K3866" t="str">
        <f t="shared" si="241"/>
        <v>04</v>
      </c>
      <c r="L3866" t="str">
        <f t="shared" si="242"/>
        <v>22</v>
      </c>
      <c r="M3866" s="2">
        <f t="shared" si="243"/>
        <v>42116.947916666664</v>
      </c>
      <c r="N3866" s="1">
        <f>IF(SUMPRODUCT(--ISNUMBER(SEARCH({"nasdaq.com","bloomberg.com","wsj.com","seekingalpha.com","valuewalk.com","reuters.com","forbes.com","marketwatch.com","investopedia.com","businessinsider.com","analystratings.com"},B3866)))&gt;0,1,0)</f>
        <v>0</v>
      </c>
      <c r="O3866" t="s">
        <v>3935</v>
      </c>
    </row>
    <row r="3867" spans="1:15" x14ac:dyDescent="0.35">
      <c r="A3867">
        <v>0.17921146953405001</v>
      </c>
      <c r="B3867" t="s">
        <v>4</v>
      </c>
      <c r="C3867" t="s">
        <v>3084</v>
      </c>
      <c r="D3867">
        <v>20151224173000</v>
      </c>
      <c r="E3867" s="1">
        <f>IF(SUMPRODUCT(--ISNUMBER(SEARCH({"ECON_EARNINGSREPORT","ECON_STOCKMARKET"},C3867)))&gt;0,1,0)</f>
        <v>1</v>
      </c>
      <c r="F3867" s="1">
        <f>IF(SUMPRODUCT(--ISNUMBER(SEARCH({"ENV_"},C3867)))&gt;0,1,0)</f>
        <v>0</v>
      </c>
      <c r="G3867" s="1">
        <f>IF(SUMPRODUCT(--ISNUMBER(SEARCH({"DISCRIMINATION","HARASSMENT","HATE_SPEECH","GENDER_VIOLENCE"},C3867)))&gt;0,1,0)</f>
        <v>0</v>
      </c>
      <c r="H3867" s="1">
        <f>IF(SUMPRODUCT(--ISNUMBER(SEARCH({"LEGALIZE","LEGISLATION","TRIAL"},C3867)))&gt;0,1,0)</f>
        <v>0</v>
      </c>
      <c r="I3867" s="1">
        <f>IF(SUMPRODUCT(--ISNUMBER(SEARCH({"LEADER"},C3867)))&gt;0,1,0)</f>
        <v>0</v>
      </c>
      <c r="J3867" t="str">
        <f t="shared" si="240"/>
        <v>2015</v>
      </c>
      <c r="K3867" t="str">
        <f t="shared" si="241"/>
        <v>12</v>
      </c>
      <c r="L3867" t="str">
        <f t="shared" si="242"/>
        <v>24</v>
      </c>
      <c r="M3867" s="2">
        <f t="shared" si="243"/>
        <v>42362.729166666664</v>
      </c>
      <c r="N3867" s="1">
        <f>IF(SUMPRODUCT(--ISNUMBER(SEARCH({"nasdaq.com","bloomberg.com","wsj.com","seekingalpha.com","valuewalk.com","reuters.com","forbes.com","marketwatch.com","investopedia.com","businessinsider.com","analystratings.com"},B3867)))&gt;0,1,0)</f>
        <v>0</v>
      </c>
      <c r="O3867" t="s">
        <v>3935</v>
      </c>
    </row>
    <row r="3868" spans="1:15" x14ac:dyDescent="0.35">
      <c r="A3868">
        <v>-0.41753653444676397</v>
      </c>
      <c r="B3868" t="s">
        <v>1498</v>
      </c>
      <c r="C3868" t="s">
        <v>3457</v>
      </c>
      <c r="D3868">
        <v>20160420143000</v>
      </c>
      <c r="E3868" s="1">
        <f>IF(SUMPRODUCT(--ISNUMBER(SEARCH({"ECON_EARNINGSREPORT","ECON_STOCKMARKET"},C3868)))&gt;0,1,0)</f>
        <v>1</v>
      </c>
      <c r="F3868" s="1">
        <f>IF(SUMPRODUCT(--ISNUMBER(SEARCH({"ENV_"},C3868)))&gt;0,1,0)</f>
        <v>0</v>
      </c>
      <c r="G3868" s="1">
        <f>IF(SUMPRODUCT(--ISNUMBER(SEARCH({"DISCRIMINATION","HARASSMENT","HATE_SPEECH","GENDER_VIOLENCE"},C3868)))&gt;0,1,0)</f>
        <v>0</v>
      </c>
      <c r="H3868" s="1">
        <f>IF(SUMPRODUCT(--ISNUMBER(SEARCH({"LEGALIZE","LEGISLATION","TRIAL"},C3868)))&gt;0,1,0)</f>
        <v>0</v>
      </c>
      <c r="I3868" s="1">
        <f>IF(SUMPRODUCT(--ISNUMBER(SEARCH({"LEADER"},C3868)))&gt;0,1,0)</f>
        <v>0</v>
      </c>
      <c r="J3868" t="str">
        <f t="shared" si="240"/>
        <v>2016</v>
      </c>
      <c r="K3868" t="str">
        <f t="shared" si="241"/>
        <v>04</v>
      </c>
      <c r="L3868" t="str">
        <f t="shared" si="242"/>
        <v>20</v>
      </c>
      <c r="M3868" s="2">
        <f t="shared" si="243"/>
        <v>42480.604166666664</v>
      </c>
      <c r="N3868" s="1">
        <f>IF(SUMPRODUCT(--ISNUMBER(SEARCH({"nasdaq.com","bloomberg.com","wsj.com","seekingalpha.com","valuewalk.com","reuters.com","forbes.com","marketwatch.com","investopedia.com","businessinsider.com","analystratings.com"},B3868)))&gt;0,1,0)</f>
        <v>0</v>
      </c>
      <c r="O3868" t="s">
        <v>3935</v>
      </c>
    </row>
    <row r="3869" spans="1:15" x14ac:dyDescent="0.35">
      <c r="A3869">
        <v>-0.62695924764890298</v>
      </c>
      <c r="B3869" t="s">
        <v>1498</v>
      </c>
      <c r="C3869" t="s">
        <v>3458</v>
      </c>
      <c r="D3869">
        <v>20150803140000</v>
      </c>
      <c r="E3869" s="1">
        <f>IF(SUMPRODUCT(--ISNUMBER(SEARCH({"ECON_EARNINGSREPORT","ECON_STOCKMARKET"},C3869)))&gt;0,1,0)</f>
        <v>0</v>
      </c>
      <c r="F3869" s="1">
        <f>IF(SUMPRODUCT(--ISNUMBER(SEARCH({"ENV_"},C3869)))&gt;0,1,0)</f>
        <v>0</v>
      </c>
      <c r="G3869" s="1">
        <f>IF(SUMPRODUCT(--ISNUMBER(SEARCH({"DISCRIMINATION","HARASSMENT","HATE_SPEECH","GENDER_VIOLENCE"},C3869)))&gt;0,1,0)</f>
        <v>0</v>
      </c>
      <c r="H3869" s="1">
        <f>IF(SUMPRODUCT(--ISNUMBER(SEARCH({"LEGALIZE","LEGISLATION","TRIAL"},C3869)))&gt;0,1,0)</f>
        <v>0</v>
      </c>
      <c r="I3869" s="1">
        <f>IF(SUMPRODUCT(--ISNUMBER(SEARCH({"LEADER"},C3869)))&gt;0,1,0)</f>
        <v>0</v>
      </c>
      <c r="J3869" t="str">
        <f t="shared" si="240"/>
        <v>2015</v>
      </c>
      <c r="K3869" t="str">
        <f t="shared" si="241"/>
        <v>08</v>
      </c>
      <c r="L3869" t="str">
        <f t="shared" si="242"/>
        <v>03</v>
      </c>
      <c r="M3869" s="2">
        <f t="shared" si="243"/>
        <v>42219.583333333336</v>
      </c>
      <c r="N3869" s="1">
        <f>IF(SUMPRODUCT(--ISNUMBER(SEARCH({"nasdaq.com","bloomberg.com","wsj.com","seekingalpha.com","valuewalk.com","reuters.com","forbes.com","marketwatch.com","investopedia.com","businessinsider.com","analystratings.com"},B3869)))&gt;0,1,0)</f>
        <v>0</v>
      </c>
      <c r="O3869" t="s">
        <v>3935</v>
      </c>
    </row>
    <row r="3870" spans="1:15" x14ac:dyDescent="0.35">
      <c r="A3870">
        <v>-1.4134275618374601</v>
      </c>
      <c r="B3870" t="s">
        <v>162</v>
      </c>
      <c r="C3870" t="s">
        <v>287</v>
      </c>
      <c r="D3870">
        <v>20150901104500</v>
      </c>
      <c r="E3870" s="1">
        <f>IF(SUMPRODUCT(--ISNUMBER(SEARCH({"ECON_EARNINGSREPORT","ECON_STOCKMARKET"},C3870)))&gt;0,1,0)</f>
        <v>1</v>
      </c>
      <c r="F3870" s="1">
        <f>IF(SUMPRODUCT(--ISNUMBER(SEARCH({"ENV_"},C3870)))&gt;0,1,0)</f>
        <v>0</v>
      </c>
      <c r="G3870" s="1">
        <f>IF(SUMPRODUCT(--ISNUMBER(SEARCH({"DISCRIMINATION","HARASSMENT","HATE_SPEECH","GENDER_VIOLENCE"},C3870)))&gt;0,1,0)</f>
        <v>0</v>
      </c>
      <c r="H3870" s="1">
        <f>IF(SUMPRODUCT(--ISNUMBER(SEARCH({"LEGALIZE","LEGISLATION","TRIAL"},C3870)))&gt;0,1,0)</f>
        <v>0</v>
      </c>
      <c r="I3870" s="1">
        <f>IF(SUMPRODUCT(--ISNUMBER(SEARCH({"LEADER"},C3870)))&gt;0,1,0)</f>
        <v>0</v>
      </c>
      <c r="J3870" t="str">
        <f t="shared" si="240"/>
        <v>2015</v>
      </c>
      <c r="K3870" t="str">
        <f t="shared" si="241"/>
        <v>09</v>
      </c>
      <c r="L3870" t="str">
        <f t="shared" si="242"/>
        <v>01</v>
      </c>
      <c r="M3870" s="2">
        <f t="shared" si="243"/>
        <v>42248.447916666664</v>
      </c>
      <c r="N3870" s="1">
        <f>IF(SUMPRODUCT(--ISNUMBER(SEARCH({"nasdaq.com","bloomberg.com","wsj.com","seekingalpha.com","valuewalk.com","reuters.com","forbes.com","marketwatch.com","investopedia.com","businessinsider.com","analystratings.com"},B3870)))&gt;0,1,0)</f>
        <v>0</v>
      </c>
      <c r="O3870" t="s">
        <v>3935</v>
      </c>
    </row>
    <row r="3871" spans="1:15" x14ac:dyDescent="0.35">
      <c r="A3871">
        <v>0.59523809523809501</v>
      </c>
      <c r="B3871" t="s">
        <v>3459</v>
      </c>
      <c r="C3871" t="s">
        <v>2905</v>
      </c>
      <c r="D3871">
        <v>20150327103000</v>
      </c>
      <c r="E3871" s="1">
        <f>IF(SUMPRODUCT(--ISNUMBER(SEARCH({"ECON_EARNINGSREPORT","ECON_STOCKMARKET"},C3871)))&gt;0,1,0)</f>
        <v>0</v>
      </c>
      <c r="F3871" s="1">
        <f>IF(SUMPRODUCT(--ISNUMBER(SEARCH({"ENV_"},C3871)))&gt;0,1,0)</f>
        <v>0</v>
      </c>
      <c r="G3871" s="1">
        <f>IF(SUMPRODUCT(--ISNUMBER(SEARCH({"DISCRIMINATION","HARASSMENT","HATE_SPEECH","GENDER_VIOLENCE"},C3871)))&gt;0,1,0)</f>
        <v>0</v>
      </c>
      <c r="H3871" s="1">
        <f>IF(SUMPRODUCT(--ISNUMBER(SEARCH({"LEGALIZE","LEGISLATION","TRIAL"},C3871)))&gt;0,1,0)</f>
        <v>0</v>
      </c>
      <c r="I3871" s="1">
        <f>IF(SUMPRODUCT(--ISNUMBER(SEARCH({"LEADER"},C3871)))&gt;0,1,0)</f>
        <v>1</v>
      </c>
      <c r="J3871" t="str">
        <f t="shared" si="240"/>
        <v>2015</v>
      </c>
      <c r="K3871" t="str">
        <f t="shared" si="241"/>
        <v>03</v>
      </c>
      <c r="L3871" t="str">
        <f t="shared" si="242"/>
        <v>27</v>
      </c>
      <c r="M3871" s="2">
        <f t="shared" si="243"/>
        <v>42090.4375</v>
      </c>
      <c r="N3871" s="1">
        <f>IF(SUMPRODUCT(--ISNUMBER(SEARCH({"nasdaq.com","bloomberg.com","wsj.com","seekingalpha.com","valuewalk.com","reuters.com","forbes.com","marketwatch.com","investopedia.com","businessinsider.com","analystratings.com"},B3871)))&gt;0,1,0)</f>
        <v>0</v>
      </c>
      <c r="O3871" t="s">
        <v>3935</v>
      </c>
    </row>
    <row r="3872" spans="1:15" x14ac:dyDescent="0.35">
      <c r="A3872">
        <v>0.57224606580829795</v>
      </c>
      <c r="B3872" t="s">
        <v>44</v>
      </c>
      <c r="C3872" t="s">
        <v>3210</v>
      </c>
      <c r="D3872">
        <v>20150927113000</v>
      </c>
      <c r="E3872" s="1">
        <f>IF(SUMPRODUCT(--ISNUMBER(SEARCH({"ECON_EARNINGSREPORT","ECON_STOCKMARKET"},C3872)))&gt;0,1,0)</f>
        <v>1</v>
      </c>
      <c r="F3872" s="1">
        <f>IF(SUMPRODUCT(--ISNUMBER(SEARCH({"ENV_"},C3872)))&gt;0,1,0)</f>
        <v>0</v>
      </c>
      <c r="G3872" s="1">
        <f>IF(SUMPRODUCT(--ISNUMBER(SEARCH({"DISCRIMINATION","HARASSMENT","HATE_SPEECH","GENDER_VIOLENCE"},C3872)))&gt;0,1,0)</f>
        <v>0</v>
      </c>
      <c r="H3872" s="1">
        <f>IF(SUMPRODUCT(--ISNUMBER(SEARCH({"LEGALIZE","LEGISLATION","TRIAL"},C3872)))&gt;0,1,0)</f>
        <v>0</v>
      </c>
      <c r="I3872" s="1">
        <f>IF(SUMPRODUCT(--ISNUMBER(SEARCH({"LEADER"},C3872)))&gt;0,1,0)</f>
        <v>1</v>
      </c>
      <c r="J3872" t="str">
        <f t="shared" si="240"/>
        <v>2015</v>
      </c>
      <c r="K3872" t="str">
        <f t="shared" si="241"/>
        <v>09</v>
      </c>
      <c r="L3872" t="str">
        <f t="shared" si="242"/>
        <v>27</v>
      </c>
      <c r="M3872" s="2">
        <f t="shared" si="243"/>
        <v>42274.479166666664</v>
      </c>
      <c r="N3872" s="1">
        <f>IF(SUMPRODUCT(--ISNUMBER(SEARCH({"nasdaq.com","bloomberg.com","wsj.com","seekingalpha.com","valuewalk.com","reuters.com","forbes.com","marketwatch.com","investopedia.com","businessinsider.com","analystratings.com"},B3872)))&gt;0,1,0)</f>
        <v>0</v>
      </c>
      <c r="O3872" t="s">
        <v>3935</v>
      </c>
    </row>
    <row r="3873" spans="1:15" x14ac:dyDescent="0.35">
      <c r="A3873">
        <v>-0.88365243004418204</v>
      </c>
      <c r="B3873" t="s">
        <v>29</v>
      </c>
      <c r="C3873" t="s">
        <v>3460</v>
      </c>
      <c r="D3873">
        <v>20150615114500</v>
      </c>
      <c r="E3873" s="1">
        <f>IF(SUMPRODUCT(--ISNUMBER(SEARCH({"ECON_EARNINGSREPORT","ECON_STOCKMARKET"},C3873)))&gt;0,1,0)</f>
        <v>1</v>
      </c>
      <c r="F3873" s="1">
        <f>IF(SUMPRODUCT(--ISNUMBER(SEARCH({"ENV_"},C3873)))&gt;0,1,0)</f>
        <v>0</v>
      </c>
      <c r="G3873" s="1">
        <f>IF(SUMPRODUCT(--ISNUMBER(SEARCH({"DISCRIMINATION","HARASSMENT","HATE_SPEECH","GENDER_VIOLENCE"},C3873)))&gt;0,1,0)</f>
        <v>0</v>
      </c>
      <c r="H3873" s="1">
        <f>IF(SUMPRODUCT(--ISNUMBER(SEARCH({"LEGALIZE","LEGISLATION","TRIAL"},C3873)))&gt;0,1,0)</f>
        <v>0</v>
      </c>
      <c r="I3873" s="1">
        <f>IF(SUMPRODUCT(--ISNUMBER(SEARCH({"LEADER"},C3873)))&gt;0,1,0)</f>
        <v>0</v>
      </c>
      <c r="J3873" t="str">
        <f t="shared" si="240"/>
        <v>2015</v>
      </c>
      <c r="K3873" t="str">
        <f t="shared" si="241"/>
        <v>06</v>
      </c>
      <c r="L3873" t="str">
        <f t="shared" si="242"/>
        <v>15</v>
      </c>
      <c r="M3873" s="2">
        <f t="shared" si="243"/>
        <v>42170.489583333336</v>
      </c>
      <c r="N3873" s="1">
        <f>IF(SUMPRODUCT(--ISNUMBER(SEARCH({"nasdaq.com","bloomberg.com","wsj.com","seekingalpha.com","valuewalk.com","reuters.com","forbes.com","marketwatch.com","investopedia.com","businessinsider.com","analystratings.com"},B3873)))&gt;0,1,0)</f>
        <v>0</v>
      </c>
      <c r="O3873" t="s">
        <v>3935</v>
      </c>
    </row>
    <row r="3874" spans="1:15" x14ac:dyDescent="0.35">
      <c r="A3874">
        <v>1.7667844522968199</v>
      </c>
      <c r="B3874" t="s">
        <v>139</v>
      </c>
      <c r="C3874" t="s">
        <v>2376</v>
      </c>
      <c r="D3874">
        <v>20151218190000</v>
      </c>
      <c r="E3874" s="1">
        <f>IF(SUMPRODUCT(--ISNUMBER(SEARCH({"ECON_EARNINGSREPORT","ECON_STOCKMARKET"},C3874)))&gt;0,1,0)</f>
        <v>1</v>
      </c>
      <c r="F3874" s="1">
        <f>IF(SUMPRODUCT(--ISNUMBER(SEARCH({"ENV_"},C3874)))&gt;0,1,0)</f>
        <v>0</v>
      </c>
      <c r="G3874" s="1">
        <f>IF(SUMPRODUCT(--ISNUMBER(SEARCH({"DISCRIMINATION","HARASSMENT","HATE_SPEECH","GENDER_VIOLENCE"},C3874)))&gt;0,1,0)</f>
        <v>0</v>
      </c>
      <c r="H3874" s="1">
        <f>IF(SUMPRODUCT(--ISNUMBER(SEARCH({"LEGALIZE","LEGISLATION","TRIAL"},C3874)))&gt;0,1,0)</f>
        <v>0</v>
      </c>
      <c r="I3874" s="1">
        <f>IF(SUMPRODUCT(--ISNUMBER(SEARCH({"LEADER"},C3874)))&gt;0,1,0)</f>
        <v>0</v>
      </c>
      <c r="J3874" t="str">
        <f t="shared" si="240"/>
        <v>2015</v>
      </c>
      <c r="K3874" t="str">
        <f t="shared" si="241"/>
        <v>12</v>
      </c>
      <c r="L3874" t="str">
        <f t="shared" si="242"/>
        <v>18</v>
      </c>
      <c r="M3874" s="2">
        <f t="shared" si="243"/>
        <v>42356.791666666664</v>
      </c>
      <c r="N3874" s="1">
        <f>IF(SUMPRODUCT(--ISNUMBER(SEARCH({"nasdaq.com","bloomberg.com","wsj.com","seekingalpha.com","valuewalk.com","reuters.com","forbes.com","marketwatch.com","investopedia.com","businessinsider.com","analystratings.com"},B3874)))&gt;0,1,0)</f>
        <v>0</v>
      </c>
      <c r="O3874" t="s">
        <v>3935</v>
      </c>
    </row>
    <row r="3875" spans="1:15" x14ac:dyDescent="0.35">
      <c r="A3875">
        <v>-0.79817559863169896</v>
      </c>
      <c r="B3875" t="s">
        <v>21</v>
      </c>
      <c r="C3875" t="s">
        <v>3461</v>
      </c>
      <c r="D3875">
        <v>20150609200000</v>
      </c>
      <c r="E3875" s="1">
        <f>IF(SUMPRODUCT(--ISNUMBER(SEARCH({"ECON_EARNINGSREPORT","ECON_STOCKMARKET"},C3875)))&gt;0,1,0)</f>
        <v>0</v>
      </c>
      <c r="F3875" s="1">
        <f>IF(SUMPRODUCT(--ISNUMBER(SEARCH({"ENV_"},C3875)))&gt;0,1,0)</f>
        <v>0</v>
      </c>
      <c r="G3875" s="1">
        <f>IF(SUMPRODUCT(--ISNUMBER(SEARCH({"DISCRIMINATION","HARASSMENT","HATE_SPEECH","GENDER_VIOLENCE"},C3875)))&gt;0,1,0)</f>
        <v>0</v>
      </c>
      <c r="H3875" s="1">
        <f>IF(SUMPRODUCT(--ISNUMBER(SEARCH({"LEGALIZE","LEGISLATION","TRIAL"},C3875)))&gt;0,1,0)</f>
        <v>0</v>
      </c>
      <c r="I3875" s="1">
        <f>IF(SUMPRODUCT(--ISNUMBER(SEARCH({"LEADER"},C3875)))&gt;0,1,0)</f>
        <v>1</v>
      </c>
      <c r="J3875" t="str">
        <f t="shared" si="240"/>
        <v>2015</v>
      </c>
      <c r="K3875" t="str">
        <f t="shared" si="241"/>
        <v>06</v>
      </c>
      <c r="L3875" t="str">
        <f t="shared" si="242"/>
        <v>09</v>
      </c>
      <c r="M3875" s="2">
        <f t="shared" si="243"/>
        <v>42164.833333333336</v>
      </c>
      <c r="N3875" s="1">
        <f>IF(SUMPRODUCT(--ISNUMBER(SEARCH({"nasdaq.com","bloomberg.com","wsj.com","seekingalpha.com","valuewalk.com","reuters.com","forbes.com","marketwatch.com","investopedia.com","businessinsider.com","analystratings.com"},B3875)))&gt;0,1,0)</f>
        <v>0</v>
      </c>
      <c r="O3875" t="s">
        <v>3935</v>
      </c>
    </row>
    <row r="3876" spans="1:15" x14ac:dyDescent="0.35">
      <c r="A3876">
        <v>0</v>
      </c>
      <c r="B3876" t="s">
        <v>1193</v>
      </c>
      <c r="C3876" t="s">
        <v>3462</v>
      </c>
      <c r="D3876">
        <v>20160108101500</v>
      </c>
      <c r="E3876" s="1">
        <f>IF(SUMPRODUCT(--ISNUMBER(SEARCH({"ECON_EARNINGSREPORT","ECON_STOCKMARKET"},C3876)))&gt;0,1,0)</f>
        <v>1</v>
      </c>
      <c r="F3876" s="1">
        <f>IF(SUMPRODUCT(--ISNUMBER(SEARCH({"ENV_"},C3876)))&gt;0,1,0)</f>
        <v>0</v>
      </c>
      <c r="G3876" s="1">
        <f>IF(SUMPRODUCT(--ISNUMBER(SEARCH({"DISCRIMINATION","HARASSMENT","HATE_SPEECH","GENDER_VIOLENCE"},C3876)))&gt;0,1,0)</f>
        <v>1</v>
      </c>
      <c r="H3876" s="1">
        <f>IF(SUMPRODUCT(--ISNUMBER(SEARCH({"LEGALIZE","LEGISLATION","TRIAL"},C3876)))&gt;0,1,0)</f>
        <v>0</v>
      </c>
      <c r="I3876" s="1">
        <f>IF(SUMPRODUCT(--ISNUMBER(SEARCH({"LEADER"},C3876)))&gt;0,1,0)</f>
        <v>0</v>
      </c>
      <c r="J3876" t="str">
        <f t="shared" si="240"/>
        <v>2016</v>
      </c>
      <c r="K3876" t="str">
        <f t="shared" si="241"/>
        <v>01</v>
      </c>
      <c r="L3876" t="str">
        <f t="shared" si="242"/>
        <v>08</v>
      </c>
      <c r="M3876" s="2">
        <f t="shared" si="243"/>
        <v>42377.427083333336</v>
      </c>
      <c r="N3876" s="1">
        <f>IF(SUMPRODUCT(--ISNUMBER(SEARCH({"nasdaq.com","bloomberg.com","wsj.com","seekingalpha.com","valuewalk.com","reuters.com","forbes.com","marketwatch.com","investopedia.com","businessinsider.com","analystratings.com"},B3876)))&gt;0,1,0)</f>
        <v>0</v>
      </c>
      <c r="O3876" t="s">
        <v>3935</v>
      </c>
    </row>
    <row r="3877" spans="1:15" x14ac:dyDescent="0.35">
      <c r="A3877">
        <v>1.13636363636364</v>
      </c>
      <c r="B3877" t="s">
        <v>3463</v>
      </c>
      <c r="C3877" t="s">
        <v>3464</v>
      </c>
      <c r="D3877">
        <v>20150714210000</v>
      </c>
      <c r="E3877" s="1">
        <f>IF(SUMPRODUCT(--ISNUMBER(SEARCH({"ECON_EARNINGSREPORT","ECON_STOCKMARKET"},C3877)))&gt;0,1,0)</f>
        <v>0</v>
      </c>
      <c r="F3877" s="1">
        <f>IF(SUMPRODUCT(--ISNUMBER(SEARCH({"ENV_"},C3877)))&gt;0,1,0)</f>
        <v>0</v>
      </c>
      <c r="G3877" s="1">
        <f>IF(SUMPRODUCT(--ISNUMBER(SEARCH({"DISCRIMINATION","HARASSMENT","HATE_SPEECH","GENDER_VIOLENCE"},C3877)))&gt;0,1,0)</f>
        <v>0</v>
      </c>
      <c r="H3877" s="1">
        <f>IF(SUMPRODUCT(--ISNUMBER(SEARCH({"LEGALIZE","LEGISLATION","TRIAL"},C3877)))&gt;0,1,0)</f>
        <v>0</v>
      </c>
      <c r="I3877" s="1">
        <f>IF(SUMPRODUCT(--ISNUMBER(SEARCH({"LEADER"},C3877)))&gt;0,1,0)</f>
        <v>1</v>
      </c>
      <c r="J3877" t="str">
        <f t="shared" si="240"/>
        <v>2015</v>
      </c>
      <c r="K3877" t="str">
        <f t="shared" si="241"/>
        <v>07</v>
      </c>
      <c r="L3877" t="str">
        <f t="shared" si="242"/>
        <v>14</v>
      </c>
      <c r="M3877" s="2">
        <f t="shared" si="243"/>
        <v>42199.875</v>
      </c>
      <c r="N3877" s="1">
        <f>IF(SUMPRODUCT(--ISNUMBER(SEARCH({"nasdaq.com","bloomberg.com","wsj.com","seekingalpha.com","valuewalk.com","reuters.com","forbes.com","marketwatch.com","investopedia.com","businessinsider.com","analystratings.com"},B3877)))&gt;0,1,0)</f>
        <v>0</v>
      </c>
      <c r="O3877" t="s">
        <v>3935</v>
      </c>
    </row>
    <row r="3878" spans="1:15" x14ac:dyDescent="0.35">
      <c r="A3878">
        <v>-0.65681444991789795</v>
      </c>
      <c r="B3878" t="s">
        <v>1442</v>
      </c>
      <c r="C3878" t="s">
        <v>3465</v>
      </c>
      <c r="D3878">
        <v>20151124193000</v>
      </c>
      <c r="E3878" s="1">
        <f>IF(SUMPRODUCT(--ISNUMBER(SEARCH({"ECON_EARNINGSREPORT","ECON_STOCKMARKET"},C3878)))&gt;0,1,0)</f>
        <v>1</v>
      </c>
      <c r="F3878" s="1">
        <f>IF(SUMPRODUCT(--ISNUMBER(SEARCH({"ENV_"},C3878)))&gt;0,1,0)</f>
        <v>0</v>
      </c>
      <c r="G3878" s="1">
        <f>IF(SUMPRODUCT(--ISNUMBER(SEARCH({"DISCRIMINATION","HARASSMENT","HATE_SPEECH","GENDER_VIOLENCE"},C3878)))&gt;0,1,0)</f>
        <v>0</v>
      </c>
      <c r="H3878" s="1">
        <f>IF(SUMPRODUCT(--ISNUMBER(SEARCH({"LEGALIZE","LEGISLATION","TRIAL"},C3878)))&gt;0,1,0)</f>
        <v>0</v>
      </c>
      <c r="I3878" s="1">
        <f>IF(SUMPRODUCT(--ISNUMBER(SEARCH({"LEADER"},C3878)))&gt;0,1,0)</f>
        <v>0</v>
      </c>
      <c r="J3878" t="str">
        <f t="shared" si="240"/>
        <v>2015</v>
      </c>
      <c r="K3878" t="str">
        <f t="shared" si="241"/>
        <v>11</v>
      </c>
      <c r="L3878" t="str">
        <f t="shared" si="242"/>
        <v>24</v>
      </c>
      <c r="M3878" s="2">
        <f t="shared" si="243"/>
        <v>42332.8125</v>
      </c>
      <c r="N3878" s="1">
        <f>IF(SUMPRODUCT(--ISNUMBER(SEARCH({"nasdaq.com","bloomberg.com","wsj.com","seekingalpha.com","valuewalk.com","reuters.com","forbes.com","marketwatch.com","investopedia.com","businessinsider.com","analystratings.com"},B3878)))&gt;0,1,0)</f>
        <v>0</v>
      </c>
      <c r="O3878" t="s">
        <v>3935</v>
      </c>
    </row>
    <row r="3879" spans="1:15" x14ac:dyDescent="0.35">
      <c r="A3879">
        <v>0.24691358024691401</v>
      </c>
      <c r="B3879" t="s">
        <v>246</v>
      </c>
      <c r="C3879" t="s">
        <v>3466</v>
      </c>
      <c r="D3879">
        <v>20151222210000</v>
      </c>
      <c r="E3879" s="1">
        <f>IF(SUMPRODUCT(--ISNUMBER(SEARCH({"ECON_EARNINGSREPORT","ECON_STOCKMARKET"},C3879)))&gt;0,1,0)</f>
        <v>0</v>
      </c>
      <c r="F3879" s="1">
        <f>IF(SUMPRODUCT(--ISNUMBER(SEARCH({"ENV_"},C3879)))&gt;0,1,0)</f>
        <v>0</v>
      </c>
      <c r="G3879" s="1">
        <f>IF(SUMPRODUCT(--ISNUMBER(SEARCH({"DISCRIMINATION","HARASSMENT","HATE_SPEECH","GENDER_VIOLENCE"},C3879)))&gt;0,1,0)</f>
        <v>0</v>
      </c>
      <c r="H3879" s="1">
        <f>IF(SUMPRODUCT(--ISNUMBER(SEARCH({"LEGALIZE","LEGISLATION","TRIAL"},C3879)))&gt;0,1,0)</f>
        <v>0</v>
      </c>
      <c r="I3879" s="1">
        <f>IF(SUMPRODUCT(--ISNUMBER(SEARCH({"LEADER"},C3879)))&gt;0,1,0)</f>
        <v>0</v>
      </c>
      <c r="J3879" t="str">
        <f t="shared" si="240"/>
        <v>2015</v>
      </c>
      <c r="K3879" t="str">
        <f t="shared" si="241"/>
        <v>12</v>
      </c>
      <c r="L3879" t="str">
        <f t="shared" si="242"/>
        <v>22</v>
      </c>
      <c r="M3879" s="2">
        <f t="shared" si="243"/>
        <v>42360.875</v>
      </c>
      <c r="N3879" s="1">
        <f>IF(SUMPRODUCT(--ISNUMBER(SEARCH({"nasdaq.com","bloomberg.com","wsj.com","seekingalpha.com","valuewalk.com","reuters.com","forbes.com","marketwatch.com","investopedia.com","businessinsider.com","analystratings.com"},B3879)))&gt;0,1,0)</f>
        <v>0</v>
      </c>
      <c r="O3879" t="s">
        <v>3935</v>
      </c>
    </row>
    <row r="3880" spans="1:15" x14ac:dyDescent="0.35">
      <c r="A3880">
        <v>0.50441361916771799</v>
      </c>
      <c r="B3880" t="s">
        <v>229</v>
      </c>
      <c r="C3880" t="s">
        <v>3467</v>
      </c>
      <c r="D3880">
        <v>20160331043000</v>
      </c>
      <c r="E3880" s="1">
        <f>IF(SUMPRODUCT(--ISNUMBER(SEARCH({"ECON_EARNINGSREPORT","ECON_STOCKMARKET"},C3880)))&gt;0,1,0)</f>
        <v>0</v>
      </c>
      <c r="F3880" s="1">
        <f>IF(SUMPRODUCT(--ISNUMBER(SEARCH({"ENV_"},C3880)))&gt;0,1,0)</f>
        <v>0</v>
      </c>
      <c r="G3880" s="1">
        <f>IF(SUMPRODUCT(--ISNUMBER(SEARCH({"DISCRIMINATION","HARASSMENT","HATE_SPEECH","GENDER_VIOLENCE"},C3880)))&gt;0,1,0)</f>
        <v>0</v>
      </c>
      <c r="H3880" s="1">
        <f>IF(SUMPRODUCT(--ISNUMBER(SEARCH({"LEGALIZE","LEGISLATION","TRIAL"},C3880)))&gt;0,1,0)</f>
        <v>0</v>
      </c>
      <c r="I3880" s="1">
        <f>IF(SUMPRODUCT(--ISNUMBER(SEARCH({"LEADER"},C3880)))&gt;0,1,0)</f>
        <v>0</v>
      </c>
      <c r="J3880" t="str">
        <f t="shared" si="240"/>
        <v>2016</v>
      </c>
      <c r="K3880" t="str">
        <f t="shared" si="241"/>
        <v>03</v>
      </c>
      <c r="L3880" t="str">
        <f t="shared" si="242"/>
        <v>31</v>
      </c>
      <c r="M3880" s="2">
        <f t="shared" si="243"/>
        <v>42460.1875</v>
      </c>
      <c r="N3880" s="1">
        <f>IF(SUMPRODUCT(--ISNUMBER(SEARCH({"nasdaq.com","bloomberg.com","wsj.com","seekingalpha.com","valuewalk.com","reuters.com","forbes.com","marketwatch.com","investopedia.com","businessinsider.com","analystratings.com"},B3880)))&gt;0,1,0)</f>
        <v>0</v>
      </c>
      <c r="O3880" t="s">
        <v>3935</v>
      </c>
    </row>
    <row r="3881" spans="1:15" x14ac:dyDescent="0.35">
      <c r="A3881">
        <v>0.51085568326947595</v>
      </c>
      <c r="B3881" t="s">
        <v>1554</v>
      </c>
      <c r="C3881" t="s">
        <v>3468</v>
      </c>
      <c r="D3881">
        <v>20151225024500</v>
      </c>
      <c r="E3881" s="1">
        <f>IF(SUMPRODUCT(--ISNUMBER(SEARCH({"ECON_EARNINGSREPORT","ECON_STOCKMARKET"},C3881)))&gt;0,1,0)</f>
        <v>0</v>
      </c>
      <c r="F3881" s="1">
        <f>IF(SUMPRODUCT(--ISNUMBER(SEARCH({"ENV_"},C3881)))&gt;0,1,0)</f>
        <v>0</v>
      </c>
      <c r="G3881" s="1">
        <f>IF(SUMPRODUCT(--ISNUMBER(SEARCH({"DISCRIMINATION","HARASSMENT","HATE_SPEECH","GENDER_VIOLENCE"},C3881)))&gt;0,1,0)</f>
        <v>0</v>
      </c>
      <c r="H3881" s="1">
        <f>IF(SUMPRODUCT(--ISNUMBER(SEARCH({"LEGALIZE","LEGISLATION","TRIAL"},C3881)))&gt;0,1,0)</f>
        <v>1</v>
      </c>
      <c r="I3881" s="1">
        <f>IF(SUMPRODUCT(--ISNUMBER(SEARCH({"LEADER"},C3881)))&gt;0,1,0)</f>
        <v>0</v>
      </c>
      <c r="J3881" t="str">
        <f t="shared" si="240"/>
        <v>2015</v>
      </c>
      <c r="K3881" t="str">
        <f t="shared" si="241"/>
        <v>12</v>
      </c>
      <c r="L3881" t="str">
        <f t="shared" si="242"/>
        <v>25</v>
      </c>
      <c r="M3881" s="2">
        <f t="shared" si="243"/>
        <v>42363.114583333336</v>
      </c>
      <c r="N3881" s="1">
        <f>IF(SUMPRODUCT(--ISNUMBER(SEARCH({"nasdaq.com","bloomberg.com","wsj.com","seekingalpha.com","valuewalk.com","reuters.com","forbes.com","marketwatch.com","investopedia.com","businessinsider.com","analystratings.com"},B3881)))&gt;0,1,0)</f>
        <v>0</v>
      </c>
      <c r="O3881" t="s">
        <v>3935</v>
      </c>
    </row>
    <row r="3882" spans="1:15" x14ac:dyDescent="0.35">
      <c r="A3882">
        <v>-0.39840637450199201</v>
      </c>
      <c r="B3882" t="s">
        <v>98</v>
      </c>
      <c r="C3882" t="s">
        <v>3469</v>
      </c>
      <c r="D3882">
        <v>20150803150000</v>
      </c>
      <c r="E3882" s="1">
        <f>IF(SUMPRODUCT(--ISNUMBER(SEARCH({"ECON_EARNINGSREPORT","ECON_STOCKMARKET"},C3882)))&gt;0,1,0)</f>
        <v>1</v>
      </c>
      <c r="F3882" s="1">
        <f>IF(SUMPRODUCT(--ISNUMBER(SEARCH({"ENV_"},C3882)))&gt;0,1,0)</f>
        <v>0</v>
      </c>
      <c r="G3882" s="1">
        <f>IF(SUMPRODUCT(--ISNUMBER(SEARCH({"DISCRIMINATION","HARASSMENT","HATE_SPEECH","GENDER_VIOLENCE"},C3882)))&gt;0,1,0)</f>
        <v>0</v>
      </c>
      <c r="H3882" s="1">
        <f>IF(SUMPRODUCT(--ISNUMBER(SEARCH({"LEGALIZE","LEGISLATION","TRIAL"},C3882)))&gt;0,1,0)</f>
        <v>0</v>
      </c>
      <c r="I3882" s="1">
        <f>IF(SUMPRODUCT(--ISNUMBER(SEARCH({"LEADER"},C3882)))&gt;0,1,0)</f>
        <v>0</v>
      </c>
      <c r="J3882" t="str">
        <f t="shared" si="240"/>
        <v>2015</v>
      </c>
      <c r="K3882" t="str">
        <f t="shared" si="241"/>
        <v>08</v>
      </c>
      <c r="L3882" t="str">
        <f t="shared" si="242"/>
        <v>03</v>
      </c>
      <c r="M3882" s="2">
        <f t="shared" si="243"/>
        <v>42219.625</v>
      </c>
      <c r="N3882" s="1">
        <f>IF(SUMPRODUCT(--ISNUMBER(SEARCH({"nasdaq.com","bloomberg.com","wsj.com","seekingalpha.com","valuewalk.com","reuters.com","forbes.com","marketwatch.com","investopedia.com","businessinsider.com","analystratings.com"},B3882)))&gt;0,1,0)</f>
        <v>0</v>
      </c>
      <c r="O3882" t="s">
        <v>3935</v>
      </c>
    </row>
    <row r="3883" spans="1:15" x14ac:dyDescent="0.35">
      <c r="A3883">
        <v>-1.32517838939857</v>
      </c>
      <c r="B3883" t="s">
        <v>107</v>
      </c>
      <c r="C3883" t="s">
        <v>3470</v>
      </c>
      <c r="D3883">
        <v>20150825160000</v>
      </c>
      <c r="E3883" s="1">
        <f>IF(SUMPRODUCT(--ISNUMBER(SEARCH({"ECON_EARNINGSREPORT","ECON_STOCKMARKET"},C3883)))&gt;0,1,0)</f>
        <v>1</v>
      </c>
      <c r="F3883" s="1">
        <f>IF(SUMPRODUCT(--ISNUMBER(SEARCH({"ENV_"},C3883)))&gt;0,1,0)</f>
        <v>0</v>
      </c>
      <c r="G3883" s="1">
        <f>IF(SUMPRODUCT(--ISNUMBER(SEARCH({"DISCRIMINATION","HARASSMENT","HATE_SPEECH","GENDER_VIOLENCE"},C3883)))&gt;0,1,0)</f>
        <v>0</v>
      </c>
      <c r="H3883" s="1">
        <f>IF(SUMPRODUCT(--ISNUMBER(SEARCH({"LEGALIZE","LEGISLATION","TRIAL"},C3883)))&gt;0,1,0)</f>
        <v>0</v>
      </c>
      <c r="I3883" s="1">
        <f>IF(SUMPRODUCT(--ISNUMBER(SEARCH({"LEADER"},C3883)))&gt;0,1,0)</f>
        <v>0</v>
      </c>
      <c r="J3883" t="str">
        <f t="shared" si="240"/>
        <v>2015</v>
      </c>
      <c r="K3883" t="str">
        <f t="shared" si="241"/>
        <v>08</v>
      </c>
      <c r="L3883" t="str">
        <f t="shared" si="242"/>
        <v>25</v>
      </c>
      <c r="M3883" s="2">
        <f t="shared" si="243"/>
        <v>42241.666666666664</v>
      </c>
      <c r="N3883" s="1">
        <f>IF(SUMPRODUCT(--ISNUMBER(SEARCH({"nasdaq.com","bloomberg.com","wsj.com","seekingalpha.com","valuewalk.com","reuters.com","forbes.com","marketwatch.com","investopedia.com","businessinsider.com","analystratings.com"},B3883)))&gt;0,1,0)</f>
        <v>1</v>
      </c>
      <c r="O3883" t="s">
        <v>3935</v>
      </c>
    </row>
    <row r="3884" spans="1:15" x14ac:dyDescent="0.35">
      <c r="A3884">
        <v>0.19569471624266099</v>
      </c>
      <c r="B3884" t="s">
        <v>51</v>
      </c>
      <c r="C3884" t="s">
        <v>1922</v>
      </c>
      <c r="D3884">
        <v>20151228160000</v>
      </c>
      <c r="E3884" s="1">
        <f>IF(SUMPRODUCT(--ISNUMBER(SEARCH({"ECON_EARNINGSREPORT","ECON_STOCKMARKET"},C3884)))&gt;0,1,0)</f>
        <v>1</v>
      </c>
      <c r="F3884" s="1">
        <f>IF(SUMPRODUCT(--ISNUMBER(SEARCH({"ENV_"},C3884)))&gt;0,1,0)</f>
        <v>0</v>
      </c>
      <c r="G3884" s="1">
        <f>IF(SUMPRODUCT(--ISNUMBER(SEARCH({"DISCRIMINATION","HARASSMENT","HATE_SPEECH","GENDER_VIOLENCE"},C3884)))&gt;0,1,0)</f>
        <v>0</v>
      </c>
      <c r="H3884" s="1">
        <f>IF(SUMPRODUCT(--ISNUMBER(SEARCH({"LEGALIZE","LEGISLATION","TRIAL"},C3884)))&gt;0,1,0)</f>
        <v>1</v>
      </c>
      <c r="I3884" s="1">
        <f>IF(SUMPRODUCT(--ISNUMBER(SEARCH({"LEADER"},C3884)))&gt;0,1,0)</f>
        <v>0</v>
      </c>
      <c r="J3884" t="str">
        <f t="shared" si="240"/>
        <v>2015</v>
      </c>
      <c r="K3884" t="str">
        <f t="shared" si="241"/>
        <v>12</v>
      </c>
      <c r="L3884" t="str">
        <f t="shared" si="242"/>
        <v>28</v>
      </c>
      <c r="M3884" s="2">
        <f t="shared" si="243"/>
        <v>42366.666666666664</v>
      </c>
      <c r="N3884" s="1">
        <f>IF(SUMPRODUCT(--ISNUMBER(SEARCH({"nasdaq.com","bloomberg.com","wsj.com","seekingalpha.com","valuewalk.com","reuters.com","forbes.com","marketwatch.com","investopedia.com","businessinsider.com","analystratings.com"},B3884)))&gt;0,1,0)</f>
        <v>0</v>
      </c>
      <c r="O3884" t="s">
        <v>3935</v>
      </c>
    </row>
    <row r="3885" spans="1:15" x14ac:dyDescent="0.35">
      <c r="A3885">
        <v>0.133333333333333</v>
      </c>
      <c r="B3885" t="s">
        <v>140</v>
      </c>
      <c r="C3885" t="s">
        <v>3471</v>
      </c>
      <c r="D3885">
        <v>20150831094500</v>
      </c>
      <c r="E3885" s="1">
        <f>IF(SUMPRODUCT(--ISNUMBER(SEARCH({"ECON_EARNINGSREPORT","ECON_STOCKMARKET"},C3885)))&gt;0,1,0)</f>
        <v>0</v>
      </c>
      <c r="F3885" s="1">
        <f>IF(SUMPRODUCT(--ISNUMBER(SEARCH({"ENV_"},C3885)))&gt;0,1,0)</f>
        <v>0</v>
      </c>
      <c r="G3885" s="1">
        <f>IF(SUMPRODUCT(--ISNUMBER(SEARCH({"DISCRIMINATION","HARASSMENT","HATE_SPEECH","GENDER_VIOLENCE"},C3885)))&gt;0,1,0)</f>
        <v>0</v>
      </c>
      <c r="H3885" s="1">
        <f>IF(SUMPRODUCT(--ISNUMBER(SEARCH({"LEGALIZE","LEGISLATION","TRIAL"},C3885)))&gt;0,1,0)</f>
        <v>0</v>
      </c>
      <c r="I3885" s="1">
        <f>IF(SUMPRODUCT(--ISNUMBER(SEARCH({"LEADER"},C3885)))&gt;0,1,0)</f>
        <v>0</v>
      </c>
      <c r="J3885" t="str">
        <f t="shared" si="240"/>
        <v>2015</v>
      </c>
      <c r="K3885" t="str">
        <f t="shared" si="241"/>
        <v>08</v>
      </c>
      <c r="L3885" t="str">
        <f t="shared" si="242"/>
        <v>31</v>
      </c>
      <c r="M3885" s="2">
        <f t="shared" si="243"/>
        <v>42247.40625</v>
      </c>
      <c r="N3885" s="1">
        <f>IF(SUMPRODUCT(--ISNUMBER(SEARCH({"nasdaq.com","bloomberg.com","wsj.com","seekingalpha.com","valuewalk.com","reuters.com","forbes.com","marketwatch.com","investopedia.com","businessinsider.com","analystratings.com"},B3885)))&gt;0,1,0)</f>
        <v>0</v>
      </c>
      <c r="O3885" t="s">
        <v>3935</v>
      </c>
    </row>
    <row r="3886" spans="1:15" x14ac:dyDescent="0.35">
      <c r="A3886">
        <v>3.5608308605341201</v>
      </c>
      <c r="B3886" t="s">
        <v>79</v>
      </c>
      <c r="C3886" t="s">
        <v>3472</v>
      </c>
      <c r="D3886">
        <v>20160418133000</v>
      </c>
      <c r="E3886" s="1">
        <f>IF(SUMPRODUCT(--ISNUMBER(SEARCH({"ECON_EARNINGSREPORT","ECON_STOCKMARKET"},C3886)))&gt;0,1,0)</f>
        <v>1</v>
      </c>
      <c r="F3886" s="1">
        <f>IF(SUMPRODUCT(--ISNUMBER(SEARCH({"ENV_"},C3886)))&gt;0,1,0)</f>
        <v>0</v>
      </c>
      <c r="G3886" s="1">
        <f>IF(SUMPRODUCT(--ISNUMBER(SEARCH({"DISCRIMINATION","HARASSMENT","HATE_SPEECH","GENDER_VIOLENCE"},C3886)))&gt;0,1,0)</f>
        <v>0</v>
      </c>
      <c r="H3886" s="1">
        <f>IF(SUMPRODUCT(--ISNUMBER(SEARCH({"LEGALIZE","LEGISLATION","TRIAL"},C3886)))&gt;0,1,0)</f>
        <v>0</v>
      </c>
      <c r="I3886" s="1">
        <f>IF(SUMPRODUCT(--ISNUMBER(SEARCH({"LEADER"},C3886)))&gt;0,1,0)</f>
        <v>0</v>
      </c>
      <c r="J3886" t="str">
        <f t="shared" si="240"/>
        <v>2016</v>
      </c>
      <c r="K3886" t="str">
        <f t="shared" si="241"/>
        <v>04</v>
      </c>
      <c r="L3886" t="str">
        <f t="shared" si="242"/>
        <v>18</v>
      </c>
      <c r="M3886" s="2">
        <f t="shared" si="243"/>
        <v>42478.5625</v>
      </c>
      <c r="N3886" s="1">
        <f>IF(SUMPRODUCT(--ISNUMBER(SEARCH({"nasdaq.com","bloomberg.com","wsj.com","seekingalpha.com","valuewalk.com","reuters.com","forbes.com","marketwatch.com","investopedia.com","businessinsider.com","analystratings.com"},B3886)))&gt;0,1,0)</f>
        <v>0</v>
      </c>
      <c r="O3886" t="s">
        <v>3935</v>
      </c>
    </row>
    <row r="3887" spans="1:15" x14ac:dyDescent="0.35">
      <c r="A3887">
        <v>0.41666666666666702</v>
      </c>
      <c r="B3887" t="s">
        <v>3473</v>
      </c>
      <c r="C3887" t="s">
        <v>3474</v>
      </c>
      <c r="D3887">
        <v>20160213174500</v>
      </c>
      <c r="E3887" s="1">
        <f>IF(SUMPRODUCT(--ISNUMBER(SEARCH({"ECON_EARNINGSREPORT","ECON_STOCKMARKET"},C3887)))&gt;0,1,0)</f>
        <v>1</v>
      </c>
      <c r="F3887" s="1">
        <f>IF(SUMPRODUCT(--ISNUMBER(SEARCH({"ENV_"},C3887)))&gt;0,1,0)</f>
        <v>0</v>
      </c>
      <c r="G3887" s="1">
        <f>IF(SUMPRODUCT(--ISNUMBER(SEARCH({"DISCRIMINATION","HARASSMENT","HATE_SPEECH","GENDER_VIOLENCE"},C3887)))&gt;0,1,0)</f>
        <v>0</v>
      </c>
      <c r="H3887" s="1">
        <f>IF(SUMPRODUCT(--ISNUMBER(SEARCH({"LEGALIZE","LEGISLATION","TRIAL"},C3887)))&gt;0,1,0)</f>
        <v>0</v>
      </c>
      <c r="I3887" s="1">
        <f>IF(SUMPRODUCT(--ISNUMBER(SEARCH({"LEADER"},C3887)))&gt;0,1,0)</f>
        <v>0</v>
      </c>
      <c r="J3887" t="str">
        <f t="shared" si="240"/>
        <v>2016</v>
      </c>
      <c r="K3887" t="str">
        <f t="shared" si="241"/>
        <v>02</v>
      </c>
      <c r="L3887" t="str">
        <f t="shared" si="242"/>
        <v>13</v>
      </c>
      <c r="M3887" s="2">
        <f t="shared" si="243"/>
        <v>42413.739583333336</v>
      </c>
      <c r="N3887" s="1">
        <f>IF(SUMPRODUCT(--ISNUMBER(SEARCH({"nasdaq.com","bloomberg.com","wsj.com","seekingalpha.com","valuewalk.com","reuters.com","forbes.com","marketwatch.com","investopedia.com","businessinsider.com","analystratings.com"},B3887)))&gt;0,1,0)</f>
        <v>0</v>
      </c>
      <c r="O3887" t="s">
        <v>3935</v>
      </c>
    </row>
    <row r="3888" spans="1:15" x14ac:dyDescent="0.35">
      <c r="A3888">
        <v>1.3029315960912</v>
      </c>
      <c r="B3888" t="s">
        <v>3475</v>
      </c>
      <c r="C3888" t="s">
        <v>1648</v>
      </c>
      <c r="D3888">
        <v>20150729014500</v>
      </c>
      <c r="E3888" s="1">
        <f>IF(SUMPRODUCT(--ISNUMBER(SEARCH({"ECON_EARNINGSREPORT","ECON_STOCKMARKET"},C3888)))&gt;0,1,0)</f>
        <v>0</v>
      </c>
      <c r="F3888" s="1">
        <f>IF(SUMPRODUCT(--ISNUMBER(SEARCH({"ENV_"},C3888)))&gt;0,1,0)</f>
        <v>0</v>
      </c>
      <c r="G3888" s="1">
        <f>IF(SUMPRODUCT(--ISNUMBER(SEARCH({"DISCRIMINATION","HARASSMENT","HATE_SPEECH","GENDER_VIOLENCE"},C3888)))&gt;0,1,0)</f>
        <v>0</v>
      </c>
      <c r="H3888" s="1">
        <f>IF(SUMPRODUCT(--ISNUMBER(SEARCH({"LEGALIZE","LEGISLATION","TRIAL"},C3888)))&gt;0,1,0)</f>
        <v>0</v>
      </c>
      <c r="I3888" s="1">
        <f>IF(SUMPRODUCT(--ISNUMBER(SEARCH({"LEADER"},C3888)))&gt;0,1,0)</f>
        <v>1</v>
      </c>
      <c r="J3888" t="str">
        <f t="shared" si="240"/>
        <v>2015</v>
      </c>
      <c r="K3888" t="str">
        <f t="shared" si="241"/>
        <v>07</v>
      </c>
      <c r="L3888" t="str">
        <f t="shared" si="242"/>
        <v>29</v>
      </c>
      <c r="M3888" s="2">
        <f t="shared" si="243"/>
        <v>42214.072916666664</v>
      </c>
      <c r="N3888" s="1">
        <f>IF(SUMPRODUCT(--ISNUMBER(SEARCH({"nasdaq.com","bloomberg.com","wsj.com","seekingalpha.com","valuewalk.com","reuters.com","forbes.com","marketwatch.com","investopedia.com","businessinsider.com","analystratings.com"},B3888)))&gt;0,1,0)</f>
        <v>0</v>
      </c>
      <c r="O3888" t="s">
        <v>3935</v>
      </c>
    </row>
    <row r="3889" spans="1:15" x14ac:dyDescent="0.35">
      <c r="A3889">
        <v>-1.1806375442739101</v>
      </c>
      <c r="B3889" t="s">
        <v>1678</v>
      </c>
      <c r="C3889" t="s">
        <v>1558</v>
      </c>
      <c r="D3889">
        <v>20150714213000</v>
      </c>
      <c r="E3889" s="1">
        <f>IF(SUMPRODUCT(--ISNUMBER(SEARCH({"ECON_EARNINGSREPORT","ECON_STOCKMARKET"},C3889)))&gt;0,1,0)</f>
        <v>1</v>
      </c>
      <c r="F3889" s="1">
        <f>IF(SUMPRODUCT(--ISNUMBER(SEARCH({"ENV_"},C3889)))&gt;0,1,0)</f>
        <v>1</v>
      </c>
      <c r="G3889" s="1">
        <f>IF(SUMPRODUCT(--ISNUMBER(SEARCH({"DISCRIMINATION","HARASSMENT","HATE_SPEECH","GENDER_VIOLENCE"},C3889)))&gt;0,1,0)</f>
        <v>0</v>
      </c>
      <c r="H3889" s="1">
        <f>IF(SUMPRODUCT(--ISNUMBER(SEARCH({"LEGALIZE","LEGISLATION","TRIAL"},C3889)))&gt;0,1,0)</f>
        <v>0</v>
      </c>
      <c r="I3889" s="1">
        <f>IF(SUMPRODUCT(--ISNUMBER(SEARCH({"LEADER"},C3889)))&gt;0,1,0)</f>
        <v>1</v>
      </c>
      <c r="J3889" t="str">
        <f t="shared" si="240"/>
        <v>2015</v>
      </c>
      <c r="K3889" t="str">
        <f t="shared" si="241"/>
        <v>07</v>
      </c>
      <c r="L3889" t="str">
        <f t="shared" si="242"/>
        <v>14</v>
      </c>
      <c r="M3889" s="2">
        <f t="shared" si="243"/>
        <v>42199.895833333336</v>
      </c>
      <c r="N3889" s="1">
        <f>IF(SUMPRODUCT(--ISNUMBER(SEARCH({"nasdaq.com","bloomberg.com","wsj.com","seekingalpha.com","valuewalk.com","reuters.com","forbes.com","marketwatch.com","investopedia.com","businessinsider.com","analystratings.com"},B3889)))&gt;0,1,0)</f>
        <v>0</v>
      </c>
      <c r="O3889" t="s">
        <v>3935</v>
      </c>
    </row>
    <row r="3890" spans="1:15" x14ac:dyDescent="0.35">
      <c r="A3890">
        <v>-0.93896713615023497</v>
      </c>
      <c r="B3890" t="s">
        <v>3136</v>
      </c>
      <c r="C3890" t="s">
        <v>3476</v>
      </c>
      <c r="D3890">
        <v>20150714103000</v>
      </c>
      <c r="E3890" s="1">
        <f>IF(SUMPRODUCT(--ISNUMBER(SEARCH({"ECON_EARNINGSREPORT","ECON_STOCKMARKET"},C3890)))&gt;0,1,0)</f>
        <v>1</v>
      </c>
      <c r="F3890" s="1">
        <f>IF(SUMPRODUCT(--ISNUMBER(SEARCH({"ENV_"},C3890)))&gt;0,1,0)</f>
        <v>0</v>
      </c>
      <c r="G3890" s="1">
        <f>IF(SUMPRODUCT(--ISNUMBER(SEARCH({"DISCRIMINATION","HARASSMENT","HATE_SPEECH","GENDER_VIOLENCE"},C3890)))&gt;0,1,0)</f>
        <v>0</v>
      </c>
      <c r="H3890" s="1">
        <f>IF(SUMPRODUCT(--ISNUMBER(SEARCH({"LEGALIZE","LEGISLATION","TRIAL"},C3890)))&gt;0,1,0)</f>
        <v>0</v>
      </c>
      <c r="I3890" s="1">
        <f>IF(SUMPRODUCT(--ISNUMBER(SEARCH({"LEADER"},C3890)))&gt;0,1,0)</f>
        <v>0</v>
      </c>
      <c r="J3890" t="str">
        <f t="shared" si="240"/>
        <v>2015</v>
      </c>
      <c r="K3890" t="str">
        <f t="shared" si="241"/>
        <v>07</v>
      </c>
      <c r="L3890" t="str">
        <f t="shared" si="242"/>
        <v>14</v>
      </c>
      <c r="M3890" s="2">
        <f t="shared" si="243"/>
        <v>42199.4375</v>
      </c>
      <c r="N3890" s="1">
        <f>IF(SUMPRODUCT(--ISNUMBER(SEARCH({"nasdaq.com","bloomberg.com","wsj.com","seekingalpha.com","valuewalk.com","reuters.com","forbes.com","marketwatch.com","investopedia.com","businessinsider.com","analystratings.com"},B3890)))&gt;0,1,0)</f>
        <v>0</v>
      </c>
      <c r="O3890" t="s">
        <v>3935</v>
      </c>
    </row>
    <row r="3891" spans="1:15" x14ac:dyDescent="0.35">
      <c r="A3891">
        <v>0.78636959370904302</v>
      </c>
      <c r="B3891" t="s">
        <v>11</v>
      </c>
      <c r="C3891" t="s">
        <v>3477</v>
      </c>
      <c r="D3891">
        <v>20151225000000</v>
      </c>
      <c r="E3891" s="1">
        <f>IF(SUMPRODUCT(--ISNUMBER(SEARCH({"ECON_EARNINGSREPORT","ECON_STOCKMARKET"},C3891)))&gt;0,1,0)</f>
        <v>0</v>
      </c>
      <c r="F3891" s="1">
        <f>IF(SUMPRODUCT(--ISNUMBER(SEARCH({"ENV_"},C3891)))&gt;0,1,0)</f>
        <v>0</v>
      </c>
      <c r="G3891" s="1">
        <f>IF(SUMPRODUCT(--ISNUMBER(SEARCH({"DISCRIMINATION","HARASSMENT","HATE_SPEECH","GENDER_VIOLENCE"},C3891)))&gt;0,1,0)</f>
        <v>0</v>
      </c>
      <c r="H3891" s="1">
        <f>IF(SUMPRODUCT(--ISNUMBER(SEARCH({"LEGALIZE","LEGISLATION","TRIAL"},C3891)))&gt;0,1,0)</f>
        <v>1</v>
      </c>
      <c r="I3891" s="1">
        <f>IF(SUMPRODUCT(--ISNUMBER(SEARCH({"LEADER"},C3891)))&gt;0,1,0)</f>
        <v>0</v>
      </c>
      <c r="J3891" t="str">
        <f t="shared" si="240"/>
        <v>2015</v>
      </c>
      <c r="K3891" t="str">
        <f t="shared" si="241"/>
        <v>12</v>
      </c>
      <c r="L3891" t="str">
        <f t="shared" si="242"/>
        <v>25</v>
      </c>
      <c r="M3891" s="2">
        <f t="shared" si="243"/>
        <v>42363</v>
      </c>
      <c r="N3891" s="1">
        <f>IF(SUMPRODUCT(--ISNUMBER(SEARCH({"nasdaq.com","bloomberg.com","wsj.com","seekingalpha.com","valuewalk.com","reuters.com","forbes.com","marketwatch.com","investopedia.com","businessinsider.com","analystratings.com"},B3891)))&gt;0,1,0)</f>
        <v>0</v>
      </c>
      <c r="O3891" t="s">
        <v>3935</v>
      </c>
    </row>
    <row r="3892" spans="1:15" x14ac:dyDescent="0.35">
      <c r="A3892">
        <v>0.32102728731942198</v>
      </c>
      <c r="B3892" t="s">
        <v>3478</v>
      </c>
      <c r="C3892" t="s">
        <v>1501</v>
      </c>
      <c r="D3892">
        <v>20150716014500</v>
      </c>
      <c r="E3892" s="1">
        <f>IF(SUMPRODUCT(--ISNUMBER(SEARCH({"ECON_EARNINGSREPORT","ECON_STOCKMARKET"},C3892)))&gt;0,1,0)</f>
        <v>0</v>
      </c>
      <c r="F3892" s="1">
        <f>IF(SUMPRODUCT(--ISNUMBER(SEARCH({"ENV_"},C3892)))&gt;0,1,0)</f>
        <v>0</v>
      </c>
      <c r="G3892" s="1">
        <f>IF(SUMPRODUCT(--ISNUMBER(SEARCH({"DISCRIMINATION","HARASSMENT","HATE_SPEECH","GENDER_VIOLENCE"},C3892)))&gt;0,1,0)</f>
        <v>0</v>
      </c>
      <c r="H3892" s="1">
        <f>IF(SUMPRODUCT(--ISNUMBER(SEARCH({"LEGALIZE","LEGISLATION","TRIAL"},C3892)))&gt;0,1,0)</f>
        <v>0</v>
      </c>
      <c r="I3892" s="1">
        <f>IF(SUMPRODUCT(--ISNUMBER(SEARCH({"LEADER"},C3892)))&gt;0,1,0)</f>
        <v>1</v>
      </c>
      <c r="J3892" t="str">
        <f t="shared" si="240"/>
        <v>2015</v>
      </c>
      <c r="K3892" t="str">
        <f t="shared" si="241"/>
        <v>07</v>
      </c>
      <c r="L3892" t="str">
        <f t="shared" si="242"/>
        <v>16</v>
      </c>
      <c r="M3892" s="2">
        <f t="shared" si="243"/>
        <v>42201.072916666664</v>
      </c>
      <c r="N3892" s="1">
        <f>IF(SUMPRODUCT(--ISNUMBER(SEARCH({"nasdaq.com","bloomberg.com","wsj.com","seekingalpha.com","valuewalk.com","reuters.com","forbes.com","marketwatch.com","investopedia.com","businessinsider.com","analystratings.com"},B3892)))&gt;0,1,0)</f>
        <v>0</v>
      </c>
      <c r="O3892" t="s">
        <v>3935</v>
      </c>
    </row>
    <row r="3893" spans="1:15" x14ac:dyDescent="0.35">
      <c r="A3893">
        <v>1.2084592145015101</v>
      </c>
      <c r="B3893" t="s">
        <v>1448</v>
      </c>
      <c r="C3893" t="s">
        <v>3479</v>
      </c>
      <c r="D3893">
        <v>20150625113000</v>
      </c>
      <c r="E3893" s="1">
        <f>IF(SUMPRODUCT(--ISNUMBER(SEARCH({"ECON_EARNINGSREPORT","ECON_STOCKMARKET"},C3893)))&gt;0,1,0)</f>
        <v>1</v>
      </c>
      <c r="F3893" s="1">
        <f>IF(SUMPRODUCT(--ISNUMBER(SEARCH({"ENV_"},C3893)))&gt;0,1,0)</f>
        <v>1</v>
      </c>
      <c r="G3893" s="1">
        <f>IF(SUMPRODUCT(--ISNUMBER(SEARCH({"DISCRIMINATION","HARASSMENT","HATE_SPEECH","GENDER_VIOLENCE"},C3893)))&gt;0,1,0)</f>
        <v>0</v>
      </c>
      <c r="H3893" s="1">
        <f>IF(SUMPRODUCT(--ISNUMBER(SEARCH({"LEGALIZE","LEGISLATION","TRIAL"},C3893)))&gt;0,1,0)</f>
        <v>0</v>
      </c>
      <c r="I3893" s="1">
        <f>IF(SUMPRODUCT(--ISNUMBER(SEARCH({"LEADER"},C3893)))&gt;0,1,0)</f>
        <v>0</v>
      </c>
      <c r="J3893" t="str">
        <f t="shared" si="240"/>
        <v>2015</v>
      </c>
      <c r="K3893" t="str">
        <f t="shared" si="241"/>
        <v>06</v>
      </c>
      <c r="L3893" t="str">
        <f t="shared" si="242"/>
        <v>25</v>
      </c>
      <c r="M3893" s="2">
        <f t="shared" si="243"/>
        <v>42180.479166666664</v>
      </c>
      <c r="N3893" s="1">
        <f>IF(SUMPRODUCT(--ISNUMBER(SEARCH({"nasdaq.com","bloomberg.com","wsj.com","seekingalpha.com","valuewalk.com","reuters.com","forbes.com","marketwatch.com","investopedia.com","businessinsider.com","analystratings.com"},B3893)))&gt;0,1,0)</f>
        <v>0</v>
      </c>
      <c r="O3893" t="s">
        <v>3935</v>
      </c>
    </row>
    <row r="3894" spans="1:15" x14ac:dyDescent="0.35">
      <c r="A3894">
        <v>0.36832412523020303</v>
      </c>
      <c r="B3894" t="s">
        <v>1993</v>
      </c>
      <c r="C3894" t="s">
        <v>3480</v>
      </c>
      <c r="D3894">
        <v>20150726171500</v>
      </c>
      <c r="E3894" s="1">
        <f>IF(SUMPRODUCT(--ISNUMBER(SEARCH({"ECON_EARNINGSREPORT","ECON_STOCKMARKET"},C3894)))&gt;0,1,0)</f>
        <v>1</v>
      </c>
      <c r="F3894" s="1">
        <f>IF(SUMPRODUCT(--ISNUMBER(SEARCH({"ENV_"},C3894)))&gt;0,1,0)</f>
        <v>0</v>
      </c>
      <c r="G3894" s="1">
        <f>IF(SUMPRODUCT(--ISNUMBER(SEARCH({"DISCRIMINATION","HARASSMENT","HATE_SPEECH","GENDER_VIOLENCE"},C3894)))&gt;0,1,0)</f>
        <v>0</v>
      </c>
      <c r="H3894" s="1">
        <f>IF(SUMPRODUCT(--ISNUMBER(SEARCH({"LEGALIZE","LEGISLATION","TRIAL"},C3894)))&gt;0,1,0)</f>
        <v>0</v>
      </c>
      <c r="I3894" s="1">
        <f>IF(SUMPRODUCT(--ISNUMBER(SEARCH({"LEADER"},C3894)))&gt;0,1,0)</f>
        <v>1</v>
      </c>
      <c r="J3894" t="str">
        <f t="shared" si="240"/>
        <v>2015</v>
      </c>
      <c r="K3894" t="str">
        <f t="shared" si="241"/>
        <v>07</v>
      </c>
      <c r="L3894" t="str">
        <f t="shared" si="242"/>
        <v>26</v>
      </c>
      <c r="M3894" s="2">
        <f t="shared" si="243"/>
        <v>42211.71875</v>
      </c>
      <c r="N3894" s="1">
        <f>IF(SUMPRODUCT(--ISNUMBER(SEARCH({"nasdaq.com","bloomberg.com","wsj.com","seekingalpha.com","valuewalk.com","reuters.com","forbes.com","marketwatch.com","investopedia.com","businessinsider.com","analystratings.com"},B3894)))&gt;0,1,0)</f>
        <v>0</v>
      </c>
      <c r="O3894" t="s">
        <v>3935</v>
      </c>
    </row>
    <row r="3895" spans="1:15" x14ac:dyDescent="0.35">
      <c r="A3895">
        <v>-0.34904013961605601</v>
      </c>
      <c r="B3895" t="s">
        <v>4</v>
      </c>
      <c r="C3895" t="s">
        <v>3481</v>
      </c>
      <c r="D3895">
        <v>20151223171500</v>
      </c>
      <c r="E3895" s="1">
        <f>IF(SUMPRODUCT(--ISNUMBER(SEARCH({"ECON_EARNINGSREPORT","ECON_STOCKMARKET"},C3895)))&gt;0,1,0)</f>
        <v>1</v>
      </c>
      <c r="F3895" s="1">
        <f>IF(SUMPRODUCT(--ISNUMBER(SEARCH({"ENV_"},C3895)))&gt;0,1,0)</f>
        <v>0</v>
      </c>
      <c r="G3895" s="1">
        <f>IF(SUMPRODUCT(--ISNUMBER(SEARCH({"DISCRIMINATION","HARASSMENT","HATE_SPEECH","GENDER_VIOLENCE"},C3895)))&gt;0,1,0)</f>
        <v>0</v>
      </c>
      <c r="H3895" s="1">
        <f>IF(SUMPRODUCT(--ISNUMBER(SEARCH({"LEGALIZE","LEGISLATION","TRIAL"},C3895)))&gt;0,1,0)</f>
        <v>0</v>
      </c>
      <c r="I3895" s="1">
        <f>IF(SUMPRODUCT(--ISNUMBER(SEARCH({"LEADER"},C3895)))&gt;0,1,0)</f>
        <v>0</v>
      </c>
      <c r="J3895" t="str">
        <f t="shared" si="240"/>
        <v>2015</v>
      </c>
      <c r="K3895" t="str">
        <f t="shared" si="241"/>
        <v>12</v>
      </c>
      <c r="L3895" t="str">
        <f t="shared" si="242"/>
        <v>23</v>
      </c>
      <c r="M3895" s="2">
        <f t="shared" si="243"/>
        <v>42361.71875</v>
      </c>
      <c r="N3895" s="1">
        <f>IF(SUMPRODUCT(--ISNUMBER(SEARCH({"nasdaq.com","bloomberg.com","wsj.com","seekingalpha.com","valuewalk.com","reuters.com","forbes.com","marketwatch.com","investopedia.com","businessinsider.com","analystratings.com"},B3895)))&gt;0,1,0)</f>
        <v>0</v>
      </c>
      <c r="O3895" t="s">
        <v>3935</v>
      </c>
    </row>
    <row r="3896" spans="1:15" x14ac:dyDescent="0.35">
      <c r="A3896">
        <v>-2.40770465489567</v>
      </c>
      <c r="B3896" t="s">
        <v>25</v>
      </c>
      <c r="D3896">
        <v>20150714134500</v>
      </c>
      <c r="E3896" s="1">
        <f>IF(SUMPRODUCT(--ISNUMBER(SEARCH({"ECON_EARNINGSREPORT","ECON_STOCKMARKET"},C3896)))&gt;0,1,0)</f>
        <v>0</v>
      </c>
      <c r="F3896" s="1">
        <f>IF(SUMPRODUCT(--ISNUMBER(SEARCH({"ENV_"},C3896)))&gt;0,1,0)</f>
        <v>0</v>
      </c>
      <c r="G3896" s="1">
        <f>IF(SUMPRODUCT(--ISNUMBER(SEARCH({"DISCRIMINATION","HARASSMENT","HATE_SPEECH","GENDER_VIOLENCE"},C3896)))&gt;0,1,0)</f>
        <v>0</v>
      </c>
      <c r="H3896" s="1">
        <f>IF(SUMPRODUCT(--ISNUMBER(SEARCH({"LEGALIZE","LEGISLATION","TRIAL"},C3896)))&gt;0,1,0)</f>
        <v>0</v>
      </c>
      <c r="I3896" s="1">
        <f>IF(SUMPRODUCT(--ISNUMBER(SEARCH({"LEADER"},C3896)))&gt;0,1,0)</f>
        <v>0</v>
      </c>
      <c r="J3896" t="str">
        <f t="shared" si="240"/>
        <v>2015</v>
      </c>
      <c r="K3896" t="str">
        <f t="shared" si="241"/>
        <v>07</v>
      </c>
      <c r="L3896" t="str">
        <f t="shared" si="242"/>
        <v>14</v>
      </c>
      <c r="M3896" s="2">
        <f t="shared" si="243"/>
        <v>42199.572916666664</v>
      </c>
      <c r="N3896" s="1">
        <f>IF(SUMPRODUCT(--ISNUMBER(SEARCH({"nasdaq.com","bloomberg.com","wsj.com","seekingalpha.com","valuewalk.com","reuters.com","forbes.com","marketwatch.com","investopedia.com","businessinsider.com","analystratings.com"},B3896)))&gt;0,1,0)</f>
        <v>0</v>
      </c>
      <c r="O3896" t="s">
        <v>3935</v>
      </c>
    </row>
    <row r="3897" spans="1:15" x14ac:dyDescent="0.35">
      <c r="A3897">
        <v>-0.37523452157598502</v>
      </c>
      <c r="B3897" t="s">
        <v>1576</v>
      </c>
      <c r="C3897" t="s">
        <v>3482</v>
      </c>
      <c r="D3897">
        <v>20150220151500</v>
      </c>
      <c r="E3897" s="1">
        <f>IF(SUMPRODUCT(--ISNUMBER(SEARCH({"ECON_EARNINGSREPORT","ECON_STOCKMARKET"},C3897)))&gt;0,1,0)</f>
        <v>1</v>
      </c>
      <c r="F3897" s="1">
        <f>IF(SUMPRODUCT(--ISNUMBER(SEARCH({"ENV_"},C3897)))&gt;0,1,0)</f>
        <v>1</v>
      </c>
      <c r="G3897" s="1">
        <f>IF(SUMPRODUCT(--ISNUMBER(SEARCH({"DISCRIMINATION","HARASSMENT","HATE_SPEECH","GENDER_VIOLENCE"},C3897)))&gt;0,1,0)</f>
        <v>0</v>
      </c>
      <c r="H3897" s="1">
        <f>IF(SUMPRODUCT(--ISNUMBER(SEARCH({"LEGALIZE","LEGISLATION","TRIAL"},C3897)))&gt;0,1,0)</f>
        <v>0</v>
      </c>
      <c r="I3897" s="1">
        <f>IF(SUMPRODUCT(--ISNUMBER(SEARCH({"LEADER"},C3897)))&gt;0,1,0)</f>
        <v>1</v>
      </c>
      <c r="J3897" t="str">
        <f t="shared" si="240"/>
        <v>2015</v>
      </c>
      <c r="K3897" t="str">
        <f t="shared" si="241"/>
        <v>02</v>
      </c>
      <c r="L3897" t="str">
        <f t="shared" si="242"/>
        <v>20</v>
      </c>
      <c r="M3897" s="2">
        <f t="shared" si="243"/>
        <v>42055.635416666664</v>
      </c>
      <c r="N3897" s="1">
        <f>IF(SUMPRODUCT(--ISNUMBER(SEARCH({"nasdaq.com","bloomberg.com","wsj.com","seekingalpha.com","valuewalk.com","reuters.com","forbes.com","marketwatch.com","investopedia.com","businessinsider.com","analystratings.com"},B3897)))&gt;0,1,0)</f>
        <v>0</v>
      </c>
      <c r="O3897" t="s">
        <v>3935</v>
      </c>
    </row>
    <row r="3898" spans="1:15" x14ac:dyDescent="0.35">
      <c r="A3898">
        <v>-1.16550116550117</v>
      </c>
      <c r="B3898" t="s">
        <v>3483</v>
      </c>
      <c r="C3898" t="s">
        <v>1558</v>
      </c>
      <c r="D3898">
        <v>20150715210000</v>
      </c>
      <c r="E3898" s="1">
        <f>IF(SUMPRODUCT(--ISNUMBER(SEARCH({"ECON_EARNINGSREPORT","ECON_STOCKMARKET"},C3898)))&gt;0,1,0)</f>
        <v>1</v>
      </c>
      <c r="F3898" s="1">
        <f>IF(SUMPRODUCT(--ISNUMBER(SEARCH({"ENV_"},C3898)))&gt;0,1,0)</f>
        <v>1</v>
      </c>
      <c r="G3898" s="1">
        <f>IF(SUMPRODUCT(--ISNUMBER(SEARCH({"DISCRIMINATION","HARASSMENT","HATE_SPEECH","GENDER_VIOLENCE"},C3898)))&gt;0,1,0)</f>
        <v>0</v>
      </c>
      <c r="H3898" s="1">
        <f>IF(SUMPRODUCT(--ISNUMBER(SEARCH({"LEGALIZE","LEGISLATION","TRIAL"},C3898)))&gt;0,1,0)</f>
        <v>0</v>
      </c>
      <c r="I3898" s="1">
        <f>IF(SUMPRODUCT(--ISNUMBER(SEARCH({"LEADER"},C3898)))&gt;0,1,0)</f>
        <v>1</v>
      </c>
      <c r="J3898" t="str">
        <f t="shared" si="240"/>
        <v>2015</v>
      </c>
      <c r="K3898" t="str">
        <f t="shared" si="241"/>
        <v>07</v>
      </c>
      <c r="L3898" t="str">
        <f t="shared" si="242"/>
        <v>15</v>
      </c>
      <c r="M3898" s="2">
        <f t="shared" si="243"/>
        <v>42200.875</v>
      </c>
      <c r="N3898" s="1">
        <f>IF(SUMPRODUCT(--ISNUMBER(SEARCH({"nasdaq.com","bloomberg.com","wsj.com","seekingalpha.com","valuewalk.com","reuters.com","forbes.com","marketwatch.com","investopedia.com","businessinsider.com","analystratings.com"},B3898)))&gt;0,1,0)</f>
        <v>0</v>
      </c>
      <c r="O3898" t="s">
        <v>3935</v>
      </c>
    </row>
    <row r="3899" spans="1:15" x14ac:dyDescent="0.35">
      <c r="A3899">
        <v>0</v>
      </c>
      <c r="B3899" t="s">
        <v>96</v>
      </c>
      <c r="C3899" t="s">
        <v>3484</v>
      </c>
      <c r="D3899">
        <v>20150401223000</v>
      </c>
      <c r="E3899" s="1">
        <f>IF(SUMPRODUCT(--ISNUMBER(SEARCH({"ECON_EARNINGSREPORT","ECON_STOCKMARKET"},C3899)))&gt;0,1,0)</f>
        <v>0</v>
      </c>
      <c r="F3899" s="1">
        <f>IF(SUMPRODUCT(--ISNUMBER(SEARCH({"ENV_"},C3899)))&gt;0,1,0)</f>
        <v>0</v>
      </c>
      <c r="G3899" s="1">
        <f>IF(SUMPRODUCT(--ISNUMBER(SEARCH({"DISCRIMINATION","HARASSMENT","HATE_SPEECH","GENDER_VIOLENCE"},C3899)))&gt;0,1,0)</f>
        <v>0</v>
      </c>
      <c r="H3899" s="1">
        <f>IF(SUMPRODUCT(--ISNUMBER(SEARCH({"LEGALIZE","LEGISLATION","TRIAL"},C3899)))&gt;0,1,0)</f>
        <v>0</v>
      </c>
      <c r="I3899" s="1">
        <f>IF(SUMPRODUCT(--ISNUMBER(SEARCH({"LEADER"},C3899)))&gt;0,1,0)</f>
        <v>1</v>
      </c>
      <c r="J3899" t="str">
        <f t="shared" si="240"/>
        <v>2015</v>
      </c>
      <c r="K3899" t="str">
        <f t="shared" si="241"/>
        <v>04</v>
      </c>
      <c r="L3899" t="str">
        <f t="shared" si="242"/>
        <v>01</v>
      </c>
      <c r="M3899" s="2">
        <f t="shared" si="243"/>
        <v>42095.9375</v>
      </c>
      <c r="N3899" s="1">
        <f>IF(SUMPRODUCT(--ISNUMBER(SEARCH({"nasdaq.com","bloomberg.com","wsj.com","seekingalpha.com","valuewalk.com","reuters.com","forbes.com","marketwatch.com","investopedia.com","businessinsider.com","analystratings.com"},B3899)))&gt;0,1,0)</f>
        <v>0</v>
      </c>
      <c r="O3899" t="s">
        <v>3935</v>
      </c>
    </row>
    <row r="3900" spans="1:15" x14ac:dyDescent="0.35">
      <c r="A3900">
        <v>2.1035598705501601</v>
      </c>
      <c r="B3900" t="s">
        <v>1753</v>
      </c>
      <c r="C3900" t="s">
        <v>3485</v>
      </c>
      <c r="D3900">
        <v>20151002153000</v>
      </c>
      <c r="E3900" s="1">
        <f>IF(SUMPRODUCT(--ISNUMBER(SEARCH({"ECON_EARNINGSREPORT","ECON_STOCKMARKET"},C3900)))&gt;0,1,0)</f>
        <v>1</v>
      </c>
      <c r="F3900" s="1">
        <f>IF(SUMPRODUCT(--ISNUMBER(SEARCH({"ENV_"},C3900)))&gt;0,1,0)</f>
        <v>0</v>
      </c>
      <c r="G3900" s="1">
        <f>IF(SUMPRODUCT(--ISNUMBER(SEARCH({"DISCRIMINATION","HARASSMENT","HATE_SPEECH","GENDER_VIOLENCE"},C3900)))&gt;0,1,0)</f>
        <v>0</v>
      </c>
      <c r="H3900" s="1">
        <f>IF(SUMPRODUCT(--ISNUMBER(SEARCH({"LEGALIZE","LEGISLATION","TRIAL"},C3900)))&gt;0,1,0)</f>
        <v>0</v>
      </c>
      <c r="I3900" s="1">
        <f>IF(SUMPRODUCT(--ISNUMBER(SEARCH({"LEADER"},C3900)))&gt;0,1,0)</f>
        <v>0</v>
      </c>
      <c r="J3900" t="str">
        <f t="shared" si="240"/>
        <v>2015</v>
      </c>
      <c r="K3900" t="str">
        <f t="shared" si="241"/>
        <v>10</v>
      </c>
      <c r="L3900" t="str">
        <f t="shared" si="242"/>
        <v>02</v>
      </c>
      <c r="M3900" s="2">
        <f t="shared" si="243"/>
        <v>42279.645833333336</v>
      </c>
      <c r="N3900" s="1">
        <f>IF(SUMPRODUCT(--ISNUMBER(SEARCH({"nasdaq.com","bloomberg.com","wsj.com","seekingalpha.com","valuewalk.com","reuters.com","forbes.com","marketwatch.com","investopedia.com","businessinsider.com","analystratings.com"},B3900)))&gt;0,1,0)</f>
        <v>0</v>
      </c>
      <c r="O3900" t="s">
        <v>3935</v>
      </c>
    </row>
    <row r="3901" spans="1:15" x14ac:dyDescent="0.35">
      <c r="A3901">
        <v>0.121654501216545</v>
      </c>
      <c r="B3901" t="s">
        <v>216</v>
      </c>
      <c r="C3901" t="s">
        <v>3486</v>
      </c>
      <c r="D3901">
        <v>20150422173000</v>
      </c>
      <c r="E3901" s="1">
        <f>IF(SUMPRODUCT(--ISNUMBER(SEARCH({"ECON_EARNINGSREPORT","ECON_STOCKMARKET"},C3901)))&gt;0,1,0)</f>
        <v>1</v>
      </c>
      <c r="F3901" s="1">
        <f>IF(SUMPRODUCT(--ISNUMBER(SEARCH({"ENV_"},C3901)))&gt;0,1,0)</f>
        <v>0</v>
      </c>
      <c r="G3901" s="1">
        <f>IF(SUMPRODUCT(--ISNUMBER(SEARCH({"DISCRIMINATION","HARASSMENT","HATE_SPEECH","GENDER_VIOLENCE"},C3901)))&gt;0,1,0)</f>
        <v>0</v>
      </c>
      <c r="H3901" s="1">
        <f>IF(SUMPRODUCT(--ISNUMBER(SEARCH({"LEGALIZE","LEGISLATION","TRIAL"},C3901)))&gt;0,1,0)</f>
        <v>0</v>
      </c>
      <c r="I3901" s="1">
        <f>IF(SUMPRODUCT(--ISNUMBER(SEARCH({"LEADER"},C3901)))&gt;0,1,0)</f>
        <v>1</v>
      </c>
      <c r="J3901" t="str">
        <f t="shared" si="240"/>
        <v>2015</v>
      </c>
      <c r="K3901" t="str">
        <f t="shared" si="241"/>
        <v>04</v>
      </c>
      <c r="L3901" t="str">
        <f t="shared" si="242"/>
        <v>22</v>
      </c>
      <c r="M3901" s="2">
        <f t="shared" si="243"/>
        <v>42116.729166666664</v>
      </c>
      <c r="N3901" s="1">
        <f>IF(SUMPRODUCT(--ISNUMBER(SEARCH({"nasdaq.com","bloomberg.com","wsj.com","seekingalpha.com","valuewalk.com","reuters.com","forbes.com","marketwatch.com","investopedia.com","businessinsider.com","analystratings.com"},B3901)))&gt;0,1,0)</f>
        <v>1</v>
      </c>
      <c r="O3901" t="s">
        <v>3935</v>
      </c>
    </row>
    <row r="3902" spans="1:15" x14ac:dyDescent="0.35">
      <c r="A3902">
        <v>1.5</v>
      </c>
      <c r="B3902" t="s">
        <v>2323</v>
      </c>
      <c r="C3902" t="s">
        <v>3487</v>
      </c>
      <c r="D3902">
        <v>20150728191500</v>
      </c>
      <c r="E3902" s="1">
        <f>IF(SUMPRODUCT(--ISNUMBER(SEARCH({"ECON_EARNINGSREPORT","ECON_STOCKMARKET"},C3902)))&gt;0,1,0)</f>
        <v>0</v>
      </c>
      <c r="F3902" s="1">
        <f>IF(SUMPRODUCT(--ISNUMBER(SEARCH({"ENV_"},C3902)))&gt;0,1,0)</f>
        <v>0</v>
      </c>
      <c r="G3902" s="1">
        <f>IF(SUMPRODUCT(--ISNUMBER(SEARCH({"DISCRIMINATION","HARASSMENT","HATE_SPEECH","GENDER_VIOLENCE"},C3902)))&gt;0,1,0)</f>
        <v>0</v>
      </c>
      <c r="H3902" s="1">
        <f>IF(SUMPRODUCT(--ISNUMBER(SEARCH({"LEGALIZE","LEGISLATION","TRIAL"},C3902)))&gt;0,1,0)</f>
        <v>1</v>
      </c>
      <c r="I3902" s="1">
        <f>IF(SUMPRODUCT(--ISNUMBER(SEARCH({"LEADER"},C3902)))&gt;0,1,0)</f>
        <v>1</v>
      </c>
      <c r="J3902" t="str">
        <f t="shared" si="240"/>
        <v>2015</v>
      </c>
      <c r="K3902" t="str">
        <f t="shared" si="241"/>
        <v>07</v>
      </c>
      <c r="L3902" t="str">
        <f t="shared" si="242"/>
        <v>28</v>
      </c>
      <c r="M3902" s="2">
        <f t="shared" si="243"/>
        <v>42213.802083333336</v>
      </c>
      <c r="N3902" s="1">
        <f>IF(SUMPRODUCT(--ISNUMBER(SEARCH({"nasdaq.com","bloomberg.com","wsj.com","seekingalpha.com","valuewalk.com","reuters.com","forbes.com","marketwatch.com","investopedia.com","businessinsider.com","analystratings.com"},B3902)))&gt;0,1,0)</f>
        <v>0</v>
      </c>
      <c r="O3902" t="s">
        <v>3935</v>
      </c>
    </row>
    <row r="3903" spans="1:15" x14ac:dyDescent="0.35">
      <c r="A3903">
        <v>1.1508951406649599</v>
      </c>
      <c r="B3903" t="s">
        <v>11</v>
      </c>
      <c r="C3903" t="s">
        <v>3488</v>
      </c>
      <c r="D3903">
        <v>20160330221500</v>
      </c>
      <c r="E3903" s="1">
        <f>IF(SUMPRODUCT(--ISNUMBER(SEARCH({"ECON_EARNINGSREPORT","ECON_STOCKMARKET"},C3903)))&gt;0,1,0)</f>
        <v>0</v>
      </c>
      <c r="F3903" s="1">
        <f>IF(SUMPRODUCT(--ISNUMBER(SEARCH({"ENV_"},C3903)))&gt;0,1,0)</f>
        <v>0</v>
      </c>
      <c r="G3903" s="1">
        <f>IF(SUMPRODUCT(--ISNUMBER(SEARCH({"DISCRIMINATION","HARASSMENT","HATE_SPEECH","GENDER_VIOLENCE"},C3903)))&gt;0,1,0)</f>
        <v>0</v>
      </c>
      <c r="H3903" s="1">
        <f>IF(SUMPRODUCT(--ISNUMBER(SEARCH({"LEGALIZE","LEGISLATION","TRIAL"},C3903)))&gt;0,1,0)</f>
        <v>1</v>
      </c>
      <c r="I3903" s="1">
        <f>IF(SUMPRODUCT(--ISNUMBER(SEARCH({"LEADER"},C3903)))&gt;0,1,0)</f>
        <v>0</v>
      </c>
      <c r="J3903" t="str">
        <f t="shared" si="240"/>
        <v>2016</v>
      </c>
      <c r="K3903" t="str">
        <f t="shared" si="241"/>
        <v>03</v>
      </c>
      <c r="L3903" t="str">
        <f t="shared" si="242"/>
        <v>30</v>
      </c>
      <c r="M3903" s="2">
        <f t="shared" si="243"/>
        <v>42459.927083333336</v>
      </c>
      <c r="N3903" s="1">
        <f>IF(SUMPRODUCT(--ISNUMBER(SEARCH({"nasdaq.com","bloomberg.com","wsj.com","seekingalpha.com","valuewalk.com","reuters.com","forbes.com","marketwatch.com","investopedia.com","businessinsider.com","analystratings.com"},B3903)))&gt;0,1,0)</f>
        <v>0</v>
      </c>
      <c r="O3903" t="s">
        <v>3935</v>
      </c>
    </row>
    <row r="3904" spans="1:15" x14ac:dyDescent="0.35">
      <c r="A3904">
        <v>-1.94174757281553</v>
      </c>
      <c r="B3904" t="s">
        <v>1187</v>
      </c>
      <c r="C3904" t="s">
        <v>3489</v>
      </c>
      <c r="D3904">
        <v>20150723071500</v>
      </c>
      <c r="E3904" s="1">
        <f>IF(SUMPRODUCT(--ISNUMBER(SEARCH({"ECON_EARNINGSREPORT","ECON_STOCKMARKET"},C3904)))&gt;0,1,0)</f>
        <v>0</v>
      </c>
      <c r="F3904" s="1">
        <f>IF(SUMPRODUCT(--ISNUMBER(SEARCH({"ENV_"},C3904)))&gt;0,1,0)</f>
        <v>0</v>
      </c>
      <c r="G3904" s="1">
        <f>IF(SUMPRODUCT(--ISNUMBER(SEARCH({"DISCRIMINATION","HARASSMENT","HATE_SPEECH","GENDER_VIOLENCE"},C3904)))&gt;0,1,0)</f>
        <v>0</v>
      </c>
      <c r="H3904" s="1">
        <f>IF(SUMPRODUCT(--ISNUMBER(SEARCH({"LEGALIZE","LEGISLATION","TRIAL"},C3904)))&gt;0,1,0)</f>
        <v>0</v>
      </c>
      <c r="I3904" s="1">
        <f>IF(SUMPRODUCT(--ISNUMBER(SEARCH({"LEADER"},C3904)))&gt;0,1,0)</f>
        <v>0</v>
      </c>
      <c r="J3904" t="str">
        <f t="shared" si="240"/>
        <v>2015</v>
      </c>
      <c r="K3904" t="str">
        <f t="shared" si="241"/>
        <v>07</v>
      </c>
      <c r="L3904" t="str">
        <f t="shared" si="242"/>
        <v>23</v>
      </c>
      <c r="M3904" s="2">
        <f t="shared" si="243"/>
        <v>42208.302083333336</v>
      </c>
      <c r="N3904" s="1">
        <f>IF(SUMPRODUCT(--ISNUMBER(SEARCH({"nasdaq.com","bloomberg.com","wsj.com","seekingalpha.com","valuewalk.com","reuters.com","forbes.com","marketwatch.com","investopedia.com","businessinsider.com","analystratings.com"},B3904)))&gt;0,1,0)</f>
        <v>0</v>
      </c>
      <c r="O3904" t="s">
        <v>3935</v>
      </c>
    </row>
    <row r="3905" spans="1:15" x14ac:dyDescent="0.35">
      <c r="A3905">
        <v>1.44578313253012</v>
      </c>
      <c r="B3905" t="s">
        <v>2420</v>
      </c>
      <c r="C3905" t="s">
        <v>2421</v>
      </c>
      <c r="D3905">
        <v>20151002014500</v>
      </c>
      <c r="E3905" s="1">
        <f>IF(SUMPRODUCT(--ISNUMBER(SEARCH({"ECON_EARNINGSREPORT","ECON_STOCKMARKET"},C3905)))&gt;0,1,0)</f>
        <v>1</v>
      </c>
      <c r="F3905" s="1">
        <f>IF(SUMPRODUCT(--ISNUMBER(SEARCH({"ENV_"},C3905)))&gt;0,1,0)</f>
        <v>0</v>
      </c>
      <c r="G3905" s="1">
        <f>IF(SUMPRODUCT(--ISNUMBER(SEARCH({"DISCRIMINATION","HARASSMENT","HATE_SPEECH","GENDER_VIOLENCE"},C3905)))&gt;0,1,0)</f>
        <v>0</v>
      </c>
      <c r="H3905" s="1">
        <f>IF(SUMPRODUCT(--ISNUMBER(SEARCH({"LEGALIZE","LEGISLATION","TRIAL"},C3905)))&gt;0,1,0)</f>
        <v>0</v>
      </c>
      <c r="I3905" s="1">
        <f>IF(SUMPRODUCT(--ISNUMBER(SEARCH({"LEADER"},C3905)))&gt;0,1,0)</f>
        <v>0</v>
      </c>
      <c r="J3905" t="str">
        <f t="shared" si="240"/>
        <v>2015</v>
      </c>
      <c r="K3905" t="str">
        <f t="shared" si="241"/>
        <v>10</v>
      </c>
      <c r="L3905" t="str">
        <f t="shared" si="242"/>
        <v>02</v>
      </c>
      <c r="M3905" s="2">
        <f t="shared" si="243"/>
        <v>42279.072916666664</v>
      </c>
      <c r="N3905" s="1">
        <f>IF(SUMPRODUCT(--ISNUMBER(SEARCH({"nasdaq.com","bloomberg.com","wsj.com","seekingalpha.com","valuewalk.com","reuters.com","forbes.com","marketwatch.com","investopedia.com","businessinsider.com","analystratings.com"},B3905)))&gt;0,1,0)</f>
        <v>0</v>
      </c>
      <c r="O3905" t="s">
        <v>3935</v>
      </c>
    </row>
    <row r="3906" spans="1:15" x14ac:dyDescent="0.35">
      <c r="A3906">
        <v>1.34907251264755</v>
      </c>
      <c r="B3906" t="s">
        <v>6</v>
      </c>
      <c r="C3906" t="s">
        <v>3490</v>
      </c>
      <c r="D3906">
        <v>20160531194500</v>
      </c>
      <c r="E3906" s="1">
        <f>IF(SUMPRODUCT(--ISNUMBER(SEARCH({"ECON_EARNINGSREPORT","ECON_STOCKMARKET"},C3906)))&gt;0,1,0)</f>
        <v>1</v>
      </c>
      <c r="F3906" s="1">
        <f>IF(SUMPRODUCT(--ISNUMBER(SEARCH({"ENV_"},C3906)))&gt;0,1,0)</f>
        <v>0</v>
      </c>
      <c r="G3906" s="1">
        <f>IF(SUMPRODUCT(--ISNUMBER(SEARCH({"DISCRIMINATION","HARASSMENT","HATE_SPEECH","GENDER_VIOLENCE"},C3906)))&gt;0,1,0)</f>
        <v>0</v>
      </c>
      <c r="H3906" s="1">
        <f>IF(SUMPRODUCT(--ISNUMBER(SEARCH({"LEGALIZE","LEGISLATION","TRIAL"},C3906)))&gt;0,1,0)</f>
        <v>0</v>
      </c>
      <c r="I3906" s="1">
        <f>IF(SUMPRODUCT(--ISNUMBER(SEARCH({"LEADER"},C3906)))&gt;0,1,0)</f>
        <v>0</v>
      </c>
      <c r="J3906" t="str">
        <f t="shared" si="240"/>
        <v>2016</v>
      </c>
      <c r="K3906" t="str">
        <f t="shared" si="241"/>
        <v>05</v>
      </c>
      <c r="L3906" t="str">
        <f t="shared" si="242"/>
        <v>31</v>
      </c>
      <c r="M3906" s="2">
        <f t="shared" si="243"/>
        <v>42521.822916666664</v>
      </c>
      <c r="N3906" s="1">
        <f>IF(SUMPRODUCT(--ISNUMBER(SEARCH({"nasdaq.com","bloomberg.com","wsj.com","seekingalpha.com","valuewalk.com","reuters.com","forbes.com","marketwatch.com","investopedia.com","businessinsider.com","analystratings.com"},B3906)))&gt;0,1,0)</f>
        <v>0</v>
      </c>
      <c r="O3906" t="s">
        <v>3935</v>
      </c>
    </row>
    <row r="3907" spans="1:15" x14ac:dyDescent="0.35">
      <c r="A3907">
        <v>0.35335689045936403</v>
      </c>
      <c r="B3907" t="s">
        <v>90</v>
      </c>
      <c r="C3907" t="s">
        <v>3491</v>
      </c>
      <c r="D3907">
        <v>20151001211500</v>
      </c>
      <c r="E3907" s="1">
        <f>IF(SUMPRODUCT(--ISNUMBER(SEARCH({"ECON_EARNINGSREPORT","ECON_STOCKMARKET"},C3907)))&gt;0,1,0)</f>
        <v>0</v>
      </c>
      <c r="F3907" s="1">
        <f>IF(SUMPRODUCT(--ISNUMBER(SEARCH({"ENV_"},C3907)))&gt;0,1,0)</f>
        <v>0</v>
      </c>
      <c r="G3907" s="1">
        <f>IF(SUMPRODUCT(--ISNUMBER(SEARCH({"DISCRIMINATION","HARASSMENT","HATE_SPEECH","GENDER_VIOLENCE"},C3907)))&gt;0,1,0)</f>
        <v>0</v>
      </c>
      <c r="H3907" s="1">
        <f>IF(SUMPRODUCT(--ISNUMBER(SEARCH({"LEGALIZE","LEGISLATION","TRIAL"},C3907)))&gt;0,1,0)</f>
        <v>0</v>
      </c>
      <c r="I3907" s="1">
        <f>IF(SUMPRODUCT(--ISNUMBER(SEARCH({"LEADER"},C3907)))&gt;0,1,0)</f>
        <v>0</v>
      </c>
      <c r="J3907" t="str">
        <f t="shared" ref="J3907:J3970" si="244">LEFT(D3907,4)</f>
        <v>2015</v>
      </c>
      <c r="K3907" t="str">
        <f t="shared" ref="K3907:K3970" si="245">MID(D3907,5,2)</f>
        <v>10</v>
      </c>
      <c r="L3907" t="str">
        <f t="shared" ref="L3907:L3970" si="246">MID(D3907,7,2)</f>
        <v>01</v>
      </c>
      <c r="M3907" s="2">
        <f t="shared" ref="M3907:M3970" si="247">DATE(LEFT(D3907,4),MID(D3907,5,2),MID(D3907,7,2))+TIME(MID(D3907,9,2),MID(D3907,11,2),RIGHT(D3907,2))</f>
        <v>42278.885416666664</v>
      </c>
      <c r="N3907" s="1">
        <f>IF(SUMPRODUCT(--ISNUMBER(SEARCH({"nasdaq.com","bloomberg.com","wsj.com","seekingalpha.com","valuewalk.com","reuters.com","forbes.com","marketwatch.com","investopedia.com","businessinsider.com","analystratings.com"},B3907)))&gt;0,1,0)</f>
        <v>0</v>
      </c>
      <c r="O3907" t="s">
        <v>3935</v>
      </c>
    </row>
    <row r="3908" spans="1:15" x14ac:dyDescent="0.35">
      <c r="A3908">
        <v>1.3487475915221601</v>
      </c>
      <c r="B3908" t="s">
        <v>481</v>
      </c>
      <c r="D3908">
        <v>20150714130000</v>
      </c>
      <c r="E3908" s="1">
        <f>IF(SUMPRODUCT(--ISNUMBER(SEARCH({"ECON_EARNINGSREPORT","ECON_STOCKMARKET"},C3908)))&gt;0,1,0)</f>
        <v>0</v>
      </c>
      <c r="F3908" s="1">
        <f>IF(SUMPRODUCT(--ISNUMBER(SEARCH({"ENV_"},C3908)))&gt;0,1,0)</f>
        <v>0</v>
      </c>
      <c r="G3908" s="1">
        <f>IF(SUMPRODUCT(--ISNUMBER(SEARCH({"DISCRIMINATION","HARASSMENT","HATE_SPEECH","GENDER_VIOLENCE"},C3908)))&gt;0,1,0)</f>
        <v>0</v>
      </c>
      <c r="H3908" s="1">
        <f>IF(SUMPRODUCT(--ISNUMBER(SEARCH({"LEGALIZE","LEGISLATION","TRIAL"},C3908)))&gt;0,1,0)</f>
        <v>0</v>
      </c>
      <c r="I3908" s="1">
        <f>IF(SUMPRODUCT(--ISNUMBER(SEARCH({"LEADER"},C3908)))&gt;0,1,0)</f>
        <v>0</v>
      </c>
      <c r="J3908" t="str">
        <f t="shared" si="244"/>
        <v>2015</v>
      </c>
      <c r="K3908" t="str">
        <f t="shared" si="245"/>
        <v>07</v>
      </c>
      <c r="L3908" t="str">
        <f t="shared" si="246"/>
        <v>14</v>
      </c>
      <c r="M3908" s="2">
        <f t="shared" si="247"/>
        <v>42199.541666666664</v>
      </c>
      <c r="N3908" s="1">
        <f>IF(SUMPRODUCT(--ISNUMBER(SEARCH({"nasdaq.com","bloomberg.com","wsj.com","seekingalpha.com","valuewalk.com","reuters.com","forbes.com","marketwatch.com","investopedia.com","businessinsider.com","analystratings.com"},B3908)))&gt;0,1,0)</f>
        <v>1</v>
      </c>
      <c r="O3908" t="s">
        <v>3935</v>
      </c>
    </row>
    <row r="3909" spans="1:15" x14ac:dyDescent="0.35">
      <c r="A3909">
        <v>0.48426150121065398</v>
      </c>
      <c r="B3909" t="s">
        <v>1836</v>
      </c>
      <c r="C3909" t="s">
        <v>1837</v>
      </c>
      <c r="D3909">
        <v>20150729003000</v>
      </c>
      <c r="E3909" s="1">
        <f>IF(SUMPRODUCT(--ISNUMBER(SEARCH({"ECON_EARNINGSREPORT","ECON_STOCKMARKET"},C3909)))&gt;0,1,0)</f>
        <v>0</v>
      </c>
      <c r="F3909" s="1">
        <f>IF(SUMPRODUCT(--ISNUMBER(SEARCH({"ENV_"},C3909)))&gt;0,1,0)</f>
        <v>0</v>
      </c>
      <c r="G3909" s="1">
        <f>IF(SUMPRODUCT(--ISNUMBER(SEARCH({"DISCRIMINATION","HARASSMENT","HATE_SPEECH","GENDER_VIOLENCE"},C3909)))&gt;0,1,0)</f>
        <v>0</v>
      </c>
      <c r="H3909" s="1">
        <f>IF(SUMPRODUCT(--ISNUMBER(SEARCH({"LEGALIZE","LEGISLATION","TRIAL"},C3909)))&gt;0,1,0)</f>
        <v>0</v>
      </c>
      <c r="I3909" s="1">
        <f>IF(SUMPRODUCT(--ISNUMBER(SEARCH({"LEADER"},C3909)))&gt;0,1,0)</f>
        <v>1</v>
      </c>
      <c r="J3909" t="str">
        <f t="shared" si="244"/>
        <v>2015</v>
      </c>
      <c r="K3909" t="str">
        <f t="shared" si="245"/>
        <v>07</v>
      </c>
      <c r="L3909" t="str">
        <f t="shared" si="246"/>
        <v>29</v>
      </c>
      <c r="M3909" s="2">
        <f t="shared" si="247"/>
        <v>42214.020833333336</v>
      </c>
      <c r="N3909" s="1">
        <f>IF(SUMPRODUCT(--ISNUMBER(SEARCH({"nasdaq.com","bloomberg.com","wsj.com","seekingalpha.com","valuewalk.com","reuters.com","forbes.com","marketwatch.com","investopedia.com","businessinsider.com","analystratings.com"},B3909)))&gt;0,1,0)</f>
        <v>0</v>
      </c>
      <c r="O3909" t="s">
        <v>3935</v>
      </c>
    </row>
    <row r="3910" spans="1:15" x14ac:dyDescent="0.35">
      <c r="A3910">
        <v>1.1816838995568699</v>
      </c>
      <c r="B3910" t="s">
        <v>51</v>
      </c>
      <c r="C3910" t="s">
        <v>3492</v>
      </c>
      <c r="D3910">
        <v>20151230181500</v>
      </c>
      <c r="E3910" s="1">
        <f>IF(SUMPRODUCT(--ISNUMBER(SEARCH({"ECON_EARNINGSREPORT","ECON_STOCKMARKET"},C3910)))&gt;0,1,0)</f>
        <v>0</v>
      </c>
      <c r="F3910" s="1">
        <f>IF(SUMPRODUCT(--ISNUMBER(SEARCH({"ENV_"},C3910)))&gt;0,1,0)</f>
        <v>0</v>
      </c>
      <c r="G3910" s="1">
        <f>IF(SUMPRODUCT(--ISNUMBER(SEARCH({"DISCRIMINATION","HARASSMENT","HATE_SPEECH","GENDER_VIOLENCE"},C3910)))&gt;0,1,0)</f>
        <v>0</v>
      </c>
      <c r="H3910" s="1">
        <f>IF(SUMPRODUCT(--ISNUMBER(SEARCH({"LEGALIZE","LEGISLATION","TRIAL"},C3910)))&gt;0,1,0)</f>
        <v>0</v>
      </c>
      <c r="I3910" s="1">
        <f>IF(SUMPRODUCT(--ISNUMBER(SEARCH({"LEADER"},C3910)))&gt;0,1,0)</f>
        <v>0</v>
      </c>
      <c r="J3910" t="str">
        <f t="shared" si="244"/>
        <v>2015</v>
      </c>
      <c r="K3910" t="str">
        <f t="shared" si="245"/>
        <v>12</v>
      </c>
      <c r="L3910" t="str">
        <f t="shared" si="246"/>
        <v>30</v>
      </c>
      <c r="M3910" s="2">
        <f t="shared" si="247"/>
        <v>42368.760416666664</v>
      </c>
      <c r="N3910" s="1">
        <f>IF(SUMPRODUCT(--ISNUMBER(SEARCH({"nasdaq.com","bloomberg.com","wsj.com","seekingalpha.com","valuewalk.com","reuters.com","forbes.com","marketwatch.com","investopedia.com","businessinsider.com","analystratings.com"},B3910)))&gt;0,1,0)</f>
        <v>0</v>
      </c>
      <c r="O3910" t="s">
        <v>3935</v>
      </c>
    </row>
    <row r="3911" spans="1:15" x14ac:dyDescent="0.35">
      <c r="A3911">
        <v>0.92421441774491697</v>
      </c>
      <c r="B3911" t="s">
        <v>1448</v>
      </c>
      <c r="C3911" t="s">
        <v>3493</v>
      </c>
      <c r="D3911">
        <v>20150328153000</v>
      </c>
      <c r="E3911" s="1">
        <f>IF(SUMPRODUCT(--ISNUMBER(SEARCH({"ECON_EARNINGSREPORT","ECON_STOCKMARKET"},C3911)))&gt;0,1,0)</f>
        <v>1</v>
      </c>
      <c r="F3911" s="1">
        <f>IF(SUMPRODUCT(--ISNUMBER(SEARCH({"ENV_"},C3911)))&gt;0,1,0)</f>
        <v>0</v>
      </c>
      <c r="G3911" s="1">
        <f>IF(SUMPRODUCT(--ISNUMBER(SEARCH({"DISCRIMINATION","HARASSMENT","HATE_SPEECH","GENDER_VIOLENCE"},C3911)))&gt;0,1,0)</f>
        <v>0</v>
      </c>
      <c r="H3911" s="1">
        <f>IF(SUMPRODUCT(--ISNUMBER(SEARCH({"LEGALIZE","LEGISLATION","TRIAL"},C3911)))&gt;0,1,0)</f>
        <v>0</v>
      </c>
      <c r="I3911" s="1">
        <f>IF(SUMPRODUCT(--ISNUMBER(SEARCH({"LEADER"},C3911)))&gt;0,1,0)</f>
        <v>0</v>
      </c>
      <c r="J3911" t="str">
        <f t="shared" si="244"/>
        <v>2015</v>
      </c>
      <c r="K3911" t="str">
        <f t="shared" si="245"/>
        <v>03</v>
      </c>
      <c r="L3911" t="str">
        <f t="shared" si="246"/>
        <v>28</v>
      </c>
      <c r="M3911" s="2">
        <f t="shared" si="247"/>
        <v>42091.645833333336</v>
      </c>
      <c r="N3911" s="1">
        <f>IF(SUMPRODUCT(--ISNUMBER(SEARCH({"nasdaq.com","bloomberg.com","wsj.com","seekingalpha.com","valuewalk.com","reuters.com","forbes.com","marketwatch.com","investopedia.com","businessinsider.com","analystratings.com"},B3911)))&gt;0,1,0)</f>
        <v>0</v>
      </c>
      <c r="O3911" t="s">
        <v>3935</v>
      </c>
    </row>
    <row r="3912" spans="1:15" x14ac:dyDescent="0.35">
      <c r="A3912">
        <v>-0.230414746543779</v>
      </c>
      <c r="B3912" t="s">
        <v>51</v>
      </c>
      <c r="C3912" t="s">
        <v>3494</v>
      </c>
      <c r="D3912">
        <v>20151109113000</v>
      </c>
      <c r="E3912" s="1">
        <f>IF(SUMPRODUCT(--ISNUMBER(SEARCH({"ECON_EARNINGSREPORT","ECON_STOCKMARKET"},C3912)))&gt;0,1,0)</f>
        <v>1</v>
      </c>
      <c r="F3912" s="1">
        <f>IF(SUMPRODUCT(--ISNUMBER(SEARCH({"ENV_"},C3912)))&gt;0,1,0)</f>
        <v>1</v>
      </c>
      <c r="G3912" s="1">
        <f>IF(SUMPRODUCT(--ISNUMBER(SEARCH({"DISCRIMINATION","HARASSMENT","HATE_SPEECH","GENDER_VIOLENCE"},C3912)))&gt;0,1,0)</f>
        <v>0</v>
      </c>
      <c r="H3912" s="1">
        <f>IF(SUMPRODUCT(--ISNUMBER(SEARCH({"LEGALIZE","LEGISLATION","TRIAL"},C3912)))&gt;0,1,0)</f>
        <v>0</v>
      </c>
      <c r="I3912" s="1">
        <f>IF(SUMPRODUCT(--ISNUMBER(SEARCH({"LEADER"},C3912)))&gt;0,1,0)</f>
        <v>1</v>
      </c>
      <c r="J3912" t="str">
        <f t="shared" si="244"/>
        <v>2015</v>
      </c>
      <c r="K3912" t="str">
        <f t="shared" si="245"/>
        <v>11</v>
      </c>
      <c r="L3912" t="str">
        <f t="shared" si="246"/>
        <v>09</v>
      </c>
      <c r="M3912" s="2">
        <f t="shared" si="247"/>
        <v>42317.479166666664</v>
      </c>
      <c r="N3912" s="1">
        <f>IF(SUMPRODUCT(--ISNUMBER(SEARCH({"nasdaq.com","bloomberg.com","wsj.com","seekingalpha.com","valuewalk.com","reuters.com","forbes.com","marketwatch.com","investopedia.com","businessinsider.com","analystratings.com"},B3912)))&gt;0,1,0)</f>
        <v>0</v>
      </c>
      <c r="O3912" t="s">
        <v>3935</v>
      </c>
    </row>
    <row r="3913" spans="1:15" x14ac:dyDescent="0.35">
      <c r="A3913">
        <v>0</v>
      </c>
      <c r="B3913" t="s">
        <v>96</v>
      </c>
      <c r="C3913" t="s">
        <v>3495</v>
      </c>
      <c r="D3913">
        <v>20151110150000</v>
      </c>
      <c r="E3913" s="1">
        <f>IF(SUMPRODUCT(--ISNUMBER(SEARCH({"ECON_EARNINGSREPORT","ECON_STOCKMARKET"},C3913)))&gt;0,1,0)</f>
        <v>1</v>
      </c>
      <c r="F3913" s="1">
        <f>IF(SUMPRODUCT(--ISNUMBER(SEARCH({"ENV_"},C3913)))&gt;0,1,0)</f>
        <v>0</v>
      </c>
      <c r="G3913" s="1">
        <f>IF(SUMPRODUCT(--ISNUMBER(SEARCH({"DISCRIMINATION","HARASSMENT","HATE_SPEECH","GENDER_VIOLENCE"},C3913)))&gt;0,1,0)</f>
        <v>0</v>
      </c>
      <c r="H3913" s="1">
        <f>IF(SUMPRODUCT(--ISNUMBER(SEARCH({"LEGALIZE","LEGISLATION","TRIAL"},C3913)))&gt;0,1,0)</f>
        <v>0</v>
      </c>
      <c r="I3913" s="1">
        <f>IF(SUMPRODUCT(--ISNUMBER(SEARCH({"LEADER"},C3913)))&gt;0,1,0)</f>
        <v>1</v>
      </c>
      <c r="J3913" t="str">
        <f t="shared" si="244"/>
        <v>2015</v>
      </c>
      <c r="K3913" t="str">
        <f t="shared" si="245"/>
        <v>11</v>
      </c>
      <c r="L3913" t="str">
        <f t="shared" si="246"/>
        <v>10</v>
      </c>
      <c r="M3913" s="2">
        <f t="shared" si="247"/>
        <v>42318.625</v>
      </c>
      <c r="N3913" s="1">
        <f>IF(SUMPRODUCT(--ISNUMBER(SEARCH({"nasdaq.com","bloomberg.com","wsj.com","seekingalpha.com","valuewalk.com","reuters.com","forbes.com","marketwatch.com","investopedia.com","businessinsider.com","analystratings.com"},B3913)))&gt;0,1,0)</f>
        <v>0</v>
      </c>
      <c r="O3913" t="s">
        <v>3935</v>
      </c>
    </row>
    <row r="3914" spans="1:15" x14ac:dyDescent="0.35">
      <c r="A3914">
        <v>0.625</v>
      </c>
      <c r="B3914" t="s">
        <v>1554</v>
      </c>
      <c r="C3914" t="s">
        <v>3496</v>
      </c>
      <c r="D3914">
        <v>20151223130000</v>
      </c>
      <c r="E3914" s="1">
        <f>IF(SUMPRODUCT(--ISNUMBER(SEARCH({"ECON_EARNINGSREPORT","ECON_STOCKMARKET"},C3914)))&gt;0,1,0)</f>
        <v>1</v>
      </c>
      <c r="F3914" s="1">
        <f>IF(SUMPRODUCT(--ISNUMBER(SEARCH({"ENV_"},C3914)))&gt;0,1,0)</f>
        <v>0</v>
      </c>
      <c r="G3914" s="1">
        <f>IF(SUMPRODUCT(--ISNUMBER(SEARCH({"DISCRIMINATION","HARASSMENT","HATE_SPEECH","GENDER_VIOLENCE"},C3914)))&gt;0,1,0)</f>
        <v>0</v>
      </c>
      <c r="H3914" s="1">
        <f>IF(SUMPRODUCT(--ISNUMBER(SEARCH({"LEGALIZE","LEGISLATION","TRIAL"},C3914)))&gt;0,1,0)</f>
        <v>1</v>
      </c>
      <c r="I3914" s="1">
        <f>IF(SUMPRODUCT(--ISNUMBER(SEARCH({"LEADER"},C3914)))&gt;0,1,0)</f>
        <v>0</v>
      </c>
      <c r="J3914" t="str">
        <f t="shared" si="244"/>
        <v>2015</v>
      </c>
      <c r="K3914" t="str">
        <f t="shared" si="245"/>
        <v>12</v>
      </c>
      <c r="L3914" t="str">
        <f t="shared" si="246"/>
        <v>23</v>
      </c>
      <c r="M3914" s="2">
        <f t="shared" si="247"/>
        <v>42361.541666666664</v>
      </c>
      <c r="N3914" s="1">
        <f>IF(SUMPRODUCT(--ISNUMBER(SEARCH({"nasdaq.com","bloomberg.com","wsj.com","seekingalpha.com","valuewalk.com","reuters.com","forbes.com","marketwatch.com","investopedia.com","businessinsider.com","analystratings.com"},B3914)))&gt;0,1,0)</f>
        <v>0</v>
      </c>
      <c r="O3914" t="s">
        <v>3935</v>
      </c>
    </row>
    <row r="3915" spans="1:15" x14ac:dyDescent="0.35">
      <c r="A3915">
        <v>-0.24630541871921199</v>
      </c>
      <c r="B3915" t="s">
        <v>1538</v>
      </c>
      <c r="C3915" t="s">
        <v>3497</v>
      </c>
      <c r="D3915">
        <v>20151223170000</v>
      </c>
      <c r="E3915" s="1">
        <f>IF(SUMPRODUCT(--ISNUMBER(SEARCH({"ECON_EARNINGSREPORT","ECON_STOCKMARKET"},C3915)))&gt;0,1,0)</f>
        <v>1</v>
      </c>
      <c r="F3915" s="1">
        <f>IF(SUMPRODUCT(--ISNUMBER(SEARCH({"ENV_"},C3915)))&gt;0,1,0)</f>
        <v>0</v>
      </c>
      <c r="G3915" s="1">
        <f>IF(SUMPRODUCT(--ISNUMBER(SEARCH({"DISCRIMINATION","HARASSMENT","HATE_SPEECH","GENDER_VIOLENCE"},C3915)))&gt;0,1,0)</f>
        <v>0</v>
      </c>
      <c r="H3915" s="1">
        <f>IF(SUMPRODUCT(--ISNUMBER(SEARCH({"LEGALIZE","LEGISLATION","TRIAL"},C3915)))&gt;0,1,0)</f>
        <v>1</v>
      </c>
      <c r="I3915" s="1">
        <f>IF(SUMPRODUCT(--ISNUMBER(SEARCH({"LEADER"},C3915)))&gt;0,1,0)</f>
        <v>0</v>
      </c>
      <c r="J3915" t="str">
        <f t="shared" si="244"/>
        <v>2015</v>
      </c>
      <c r="K3915" t="str">
        <f t="shared" si="245"/>
        <v>12</v>
      </c>
      <c r="L3915" t="str">
        <f t="shared" si="246"/>
        <v>23</v>
      </c>
      <c r="M3915" s="2">
        <f t="shared" si="247"/>
        <v>42361.708333333336</v>
      </c>
      <c r="N3915" s="1">
        <f>IF(SUMPRODUCT(--ISNUMBER(SEARCH({"nasdaq.com","bloomberg.com","wsj.com","seekingalpha.com","valuewalk.com","reuters.com","forbes.com","marketwatch.com","investopedia.com","businessinsider.com","analystratings.com"},B3915)))&gt;0,1,0)</f>
        <v>0</v>
      </c>
      <c r="O3915" t="s">
        <v>3935</v>
      </c>
    </row>
    <row r="3916" spans="1:15" x14ac:dyDescent="0.35">
      <c r="A3916">
        <v>-0.74626865671641796</v>
      </c>
      <c r="B3916" t="s">
        <v>1480</v>
      </c>
      <c r="C3916" t="s">
        <v>3498</v>
      </c>
      <c r="D3916">
        <v>20150519141500</v>
      </c>
      <c r="E3916" s="1">
        <f>IF(SUMPRODUCT(--ISNUMBER(SEARCH({"ECON_EARNINGSREPORT","ECON_STOCKMARKET"},C3916)))&gt;0,1,0)</f>
        <v>1</v>
      </c>
      <c r="F3916" s="1">
        <f>IF(SUMPRODUCT(--ISNUMBER(SEARCH({"ENV_"},C3916)))&gt;0,1,0)</f>
        <v>0</v>
      </c>
      <c r="G3916" s="1">
        <f>IF(SUMPRODUCT(--ISNUMBER(SEARCH({"DISCRIMINATION","HARASSMENT","HATE_SPEECH","GENDER_VIOLENCE"},C3916)))&gt;0,1,0)</f>
        <v>0</v>
      </c>
      <c r="H3916" s="1">
        <f>IF(SUMPRODUCT(--ISNUMBER(SEARCH({"LEGALIZE","LEGISLATION","TRIAL"},C3916)))&gt;0,1,0)</f>
        <v>0</v>
      </c>
      <c r="I3916" s="1">
        <f>IF(SUMPRODUCT(--ISNUMBER(SEARCH({"LEADER"},C3916)))&gt;0,1,0)</f>
        <v>0</v>
      </c>
      <c r="J3916" t="str">
        <f t="shared" si="244"/>
        <v>2015</v>
      </c>
      <c r="K3916" t="str">
        <f t="shared" si="245"/>
        <v>05</v>
      </c>
      <c r="L3916" t="str">
        <f t="shared" si="246"/>
        <v>19</v>
      </c>
      <c r="M3916" s="2">
        <f t="shared" si="247"/>
        <v>42143.59375</v>
      </c>
      <c r="N3916" s="1">
        <f>IF(SUMPRODUCT(--ISNUMBER(SEARCH({"nasdaq.com","bloomberg.com","wsj.com","seekingalpha.com","valuewalk.com","reuters.com","forbes.com","marketwatch.com","investopedia.com","businessinsider.com","analystratings.com"},B3916)))&gt;0,1,0)</f>
        <v>0</v>
      </c>
      <c r="O3916" t="s">
        <v>3935</v>
      </c>
    </row>
    <row r="3917" spans="1:15" x14ac:dyDescent="0.35">
      <c r="A3917">
        <v>-4.0412725709372301</v>
      </c>
      <c r="B3917" t="s">
        <v>1271</v>
      </c>
      <c r="C3917" t="s">
        <v>19</v>
      </c>
      <c r="D3917">
        <v>20151120193000</v>
      </c>
      <c r="E3917" s="1">
        <f>IF(SUMPRODUCT(--ISNUMBER(SEARCH({"ECON_EARNINGSREPORT","ECON_STOCKMARKET"},C3917)))&gt;0,1,0)</f>
        <v>0</v>
      </c>
      <c r="F3917" s="1">
        <f>IF(SUMPRODUCT(--ISNUMBER(SEARCH({"ENV_"},C3917)))&gt;0,1,0)</f>
        <v>0</v>
      </c>
      <c r="G3917" s="1">
        <f>IF(SUMPRODUCT(--ISNUMBER(SEARCH({"DISCRIMINATION","HARASSMENT","HATE_SPEECH","GENDER_VIOLENCE"},C3917)))&gt;0,1,0)</f>
        <v>0</v>
      </c>
      <c r="H3917" s="1">
        <f>IF(SUMPRODUCT(--ISNUMBER(SEARCH({"LEGALIZE","LEGISLATION","TRIAL"},C3917)))&gt;0,1,0)</f>
        <v>0</v>
      </c>
      <c r="I3917" s="1">
        <f>IF(SUMPRODUCT(--ISNUMBER(SEARCH({"LEADER"},C3917)))&gt;0,1,0)</f>
        <v>0</v>
      </c>
      <c r="J3917" t="str">
        <f t="shared" si="244"/>
        <v>2015</v>
      </c>
      <c r="K3917" t="str">
        <f t="shared" si="245"/>
        <v>11</v>
      </c>
      <c r="L3917" t="str">
        <f t="shared" si="246"/>
        <v>20</v>
      </c>
      <c r="M3917" s="2">
        <f t="shared" si="247"/>
        <v>42328.8125</v>
      </c>
      <c r="N3917" s="1">
        <f>IF(SUMPRODUCT(--ISNUMBER(SEARCH({"nasdaq.com","bloomberg.com","wsj.com","seekingalpha.com","valuewalk.com","reuters.com","forbes.com","marketwatch.com","investopedia.com","businessinsider.com","analystratings.com"},B3917)))&gt;0,1,0)</f>
        <v>0</v>
      </c>
      <c r="O3917" t="s">
        <v>3935</v>
      </c>
    </row>
    <row r="3918" spans="1:15" x14ac:dyDescent="0.35">
      <c r="A3918">
        <v>0</v>
      </c>
      <c r="B3918" t="s">
        <v>3499</v>
      </c>
      <c r="D3918">
        <v>20150715044500</v>
      </c>
      <c r="E3918" s="1">
        <f>IF(SUMPRODUCT(--ISNUMBER(SEARCH({"ECON_EARNINGSREPORT","ECON_STOCKMARKET"},C3918)))&gt;0,1,0)</f>
        <v>0</v>
      </c>
      <c r="F3918" s="1">
        <f>IF(SUMPRODUCT(--ISNUMBER(SEARCH({"ENV_"},C3918)))&gt;0,1,0)</f>
        <v>0</v>
      </c>
      <c r="G3918" s="1">
        <f>IF(SUMPRODUCT(--ISNUMBER(SEARCH({"DISCRIMINATION","HARASSMENT","HATE_SPEECH","GENDER_VIOLENCE"},C3918)))&gt;0,1,0)</f>
        <v>0</v>
      </c>
      <c r="H3918" s="1">
        <f>IF(SUMPRODUCT(--ISNUMBER(SEARCH({"LEGALIZE","LEGISLATION","TRIAL"},C3918)))&gt;0,1,0)</f>
        <v>0</v>
      </c>
      <c r="I3918" s="1">
        <f>IF(SUMPRODUCT(--ISNUMBER(SEARCH({"LEADER"},C3918)))&gt;0,1,0)</f>
        <v>0</v>
      </c>
      <c r="J3918" t="str">
        <f t="shared" si="244"/>
        <v>2015</v>
      </c>
      <c r="K3918" t="str">
        <f t="shared" si="245"/>
        <v>07</v>
      </c>
      <c r="L3918" t="str">
        <f t="shared" si="246"/>
        <v>15</v>
      </c>
      <c r="M3918" s="2">
        <f t="shared" si="247"/>
        <v>42200.197916666664</v>
      </c>
      <c r="N3918" s="1">
        <f>IF(SUMPRODUCT(--ISNUMBER(SEARCH({"nasdaq.com","bloomberg.com","wsj.com","seekingalpha.com","valuewalk.com","reuters.com","forbes.com","marketwatch.com","investopedia.com","businessinsider.com","analystratings.com"},B3918)))&gt;0,1,0)</f>
        <v>0</v>
      </c>
      <c r="O3918" t="s">
        <v>3935</v>
      </c>
    </row>
    <row r="3919" spans="1:15" x14ac:dyDescent="0.35">
      <c r="A3919">
        <v>-2.6047565118912801</v>
      </c>
      <c r="B3919" t="s">
        <v>10</v>
      </c>
      <c r="C3919" t="s">
        <v>3500</v>
      </c>
      <c r="D3919">
        <v>20160329074500</v>
      </c>
      <c r="E3919" s="1">
        <f>IF(SUMPRODUCT(--ISNUMBER(SEARCH({"ECON_EARNINGSREPORT","ECON_STOCKMARKET"},C3919)))&gt;0,1,0)</f>
        <v>1</v>
      </c>
      <c r="F3919" s="1">
        <f>IF(SUMPRODUCT(--ISNUMBER(SEARCH({"ENV_"},C3919)))&gt;0,1,0)</f>
        <v>0</v>
      </c>
      <c r="G3919" s="1">
        <f>IF(SUMPRODUCT(--ISNUMBER(SEARCH({"DISCRIMINATION","HARASSMENT","HATE_SPEECH","GENDER_VIOLENCE"},C3919)))&gt;0,1,0)</f>
        <v>0</v>
      </c>
      <c r="H3919" s="1">
        <f>IF(SUMPRODUCT(--ISNUMBER(SEARCH({"LEGALIZE","LEGISLATION","TRIAL"},C3919)))&gt;0,1,0)</f>
        <v>0</v>
      </c>
      <c r="I3919" s="1">
        <f>IF(SUMPRODUCT(--ISNUMBER(SEARCH({"LEADER"},C3919)))&gt;0,1,0)</f>
        <v>0</v>
      </c>
      <c r="J3919" t="str">
        <f t="shared" si="244"/>
        <v>2016</v>
      </c>
      <c r="K3919" t="str">
        <f t="shared" si="245"/>
        <v>03</v>
      </c>
      <c r="L3919" t="str">
        <f t="shared" si="246"/>
        <v>29</v>
      </c>
      <c r="M3919" s="2">
        <f t="shared" si="247"/>
        <v>42458.322916666664</v>
      </c>
      <c r="N3919" s="1">
        <f>IF(SUMPRODUCT(--ISNUMBER(SEARCH({"nasdaq.com","bloomberg.com","wsj.com","seekingalpha.com","valuewalk.com","reuters.com","forbes.com","marketwatch.com","investopedia.com","businessinsider.com","analystratings.com"},B3919)))&gt;0,1,0)</f>
        <v>1</v>
      </c>
      <c r="O3919" t="s">
        <v>3935</v>
      </c>
    </row>
    <row r="3920" spans="1:15" x14ac:dyDescent="0.35">
      <c r="A3920">
        <v>1.7921146953405001</v>
      </c>
      <c r="B3920" t="s">
        <v>59</v>
      </c>
      <c r="C3920" t="s">
        <v>3501</v>
      </c>
      <c r="D3920">
        <v>20160208193000</v>
      </c>
      <c r="E3920" s="1">
        <f>IF(SUMPRODUCT(--ISNUMBER(SEARCH({"ECON_EARNINGSREPORT","ECON_STOCKMARKET"},C3920)))&gt;0,1,0)</f>
        <v>1</v>
      </c>
      <c r="F3920" s="1">
        <f>IF(SUMPRODUCT(--ISNUMBER(SEARCH({"ENV_"},C3920)))&gt;0,1,0)</f>
        <v>1</v>
      </c>
      <c r="G3920" s="1">
        <f>IF(SUMPRODUCT(--ISNUMBER(SEARCH({"DISCRIMINATION","HARASSMENT","HATE_SPEECH","GENDER_VIOLENCE"},C3920)))&gt;0,1,0)</f>
        <v>0</v>
      </c>
      <c r="H3920" s="1">
        <f>IF(SUMPRODUCT(--ISNUMBER(SEARCH({"LEGALIZE","LEGISLATION","TRIAL"},C3920)))&gt;0,1,0)</f>
        <v>0</v>
      </c>
      <c r="I3920" s="1">
        <f>IF(SUMPRODUCT(--ISNUMBER(SEARCH({"LEADER"},C3920)))&gt;0,1,0)</f>
        <v>0</v>
      </c>
      <c r="J3920" t="str">
        <f t="shared" si="244"/>
        <v>2016</v>
      </c>
      <c r="K3920" t="str">
        <f t="shared" si="245"/>
        <v>02</v>
      </c>
      <c r="L3920" t="str">
        <f t="shared" si="246"/>
        <v>08</v>
      </c>
      <c r="M3920" s="2">
        <f t="shared" si="247"/>
        <v>42408.8125</v>
      </c>
      <c r="N3920" s="1">
        <f>IF(SUMPRODUCT(--ISNUMBER(SEARCH({"nasdaq.com","bloomberg.com","wsj.com","seekingalpha.com","valuewalk.com","reuters.com","forbes.com","marketwatch.com","investopedia.com","businessinsider.com","analystratings.com"},B3920)))&gt;0,1,0)</f>
        <v>0</v>
      </c>
      <c r="O3920" t="s">
        <v>3935</v>
      </c>
    </row>
    <row r="3921" spans="1:15" x14ac:dyDescent="0.35">
      <c r="A3921">
        <v>-2.34375</v>
      </c>
      <c r="B3921" t="s">
        <v>76</v>
      </c>
      <c r="C3921" t="s">
        <v>3466</v>
      </c>
      <c r="D3921">
        <v>20160331000000</v>
      </c>
      <c r="E3921" s="1">
        <f>IF(SUMPRODUCT(--ISNUMBER(SEARCH({"ECON_EARNINGSREPORT","ECON_STOCKMARKET"},C3921)))&gt;0,1,0)</f>
        <v>0</v>
      </c>
      <c r="F3921" s="1">
        <f>IF(SUMPRODUCT(--ISNUMBER(SEARCH({"ENV_"},C3921)))&gt;0,1,0)</f>
        <v>0</v>
      </c>
      <c r="G3921" s="1">
        <f>IF(SUMPRODUCT(--ISNUMBER(SEARCH({"DISCRIMINATION","HARASSMENT","HATE_SPEECH","GENDER_VIOLENCE"},C3921)))&gt;0,1,0)</f>
        <v>0</v>
      </c>
      <c r="H3921" s="1">
        <f>IF(SUMPRODUCT(--ISNUMBER(SEARCH({"LEGALIZE","LEGISLATION","TRIAL"},C3921)))&gt;0,1,0)</f>
        <v>0</v>
      </c>
      <c r="I3921" s="1">
        <f>IF(SUMPRODUCT(--ISNUMBER(SEARCH({"LEADER"},C3921)))&gt;0,1,0)</f>
        <v>0</v>
      </c>
      <c r="J3921" t="str">
        <f t="shared" si="244"/>
        <v>2016</v>
      </c>
      <c r="K3921" t="str">
        <f t="shared" si="245"/>
        <v>03</v>
      </c>
      <c r="L3921" t="str">
        <f t="shared" si="246"/>
        <v>31</v>
      </c>
      <c r="M3921" s="2">
        <f t="shared" si="247"/>
        <v>42460</v>
      </c>
      <c r="N3921" s="1">
        <f>IF(SUMPRODUCT(--ISNUMBER(SEARCH({"nasdaq.com","bloomberg.com","wsj.com","seekingalpha.com","valuewalk.com","reuters.com","forbes.com","marketwatch.com","investopedia.com","businessinsider.com","analystratings.com"},B3921)))&gt;0,1,0)</f>
        <v>0</v>
      </c>
      <c r="O3921" t="s">
        <v>3935</v>
      </c>
    </row>
    <row r="3922" spans="1:15" x14ac:dyDescent="0.35">
      <c r="A3922">
        <v>-0.622083981337481</v>
      </c>
      <c r="B3922" t="s">
        <v>107</v>
      </c>
      <c r="C3922" t="s">
        <v>3502</v>
      </c>
      <c r="D3922">
        <v>20151216181500</v>
      </c>
      <c r="E3922" s="1">
        <f>IF(SUMPRODUCT(--ISNUMBER(SEARCH({"ECON_EARNINGSREPORT","ECON_STOCKMARKET"},C3922)))&gt;0,1,0)</f>
        <v>1</v>
      </c>
      <c r="F3922" s="1">
        <f>IF(SUMPRODUCT(--ISNUMBER(SEARCH({"ENV_"},C3922)))&gt;0,1,0)</f>
        <v>0</v>
      </c>
      <c r="G3922" s="1">
        <f>IF(SUMPRODUCT(--ISNUMBER(SEARCH({"DISCRIMINATION","HARASSMENT","HATE_SPEECH","GENDER_VIOLENCE"},C3922)))&gt;0,1,0)</f>
        <v>0</v>
      </c>
      <c r="H3922" s="1">
        <f>IF(SUMPRODUCT(--ISNUMBER(SEARCH({"LEGALIZE","LEGISLATION","TRIAL"},C3922)))&gt;0,1,0)</f>
        <v>1</v>
      </c>
      <c r="I3922" s="1">
        <f>IF(SUMPRODUCT(--ISNUMBER(SEARCH({"LEADER"},C3922)))&gt;0,1,0)</f>
        <v>0</v>
      </c>
      <c r="J3922" t="str">
        <f t="shared" si="244"/>
        <v>2015</v>
      </c>
      <c r="K3922" t="str">
        <f t="shared" si="245"/>
        <v>12</v>
      </c>
      <c r="L3922" t="str">
        <f t="shared" si="246"/>
        <v>16</v>
      </c>
      <c r="M3922" s="2">
        <f t="shared" si="247"/>
        <v>42354.760416666664</v>
      </c>
      <c r="N3922" s="1">
        <f>IF(SUMPRODUCT(--ISNUMBER(SEARCH({"nasdaq.com","bloomberg.com","wsj.com","seekingalpha.com","valuewalk.com","reuters.com","forbes.com","marketwatch.com","investopedia.com","businessinsider.com","analystratings.com"},B3922)))&gt;0,1,0)</f>
        <v>1</v>
      </c>
      <c r="O3922" t="s">
        <v>3935</v>
      </c>
    </row>
    <row r="3923" spans="1:15" x14ac:dyDescent="0.35">
      <c r="A3923">
        <v>1.13636363636364</v>
      </c>
      <c r="B3923" t="s">
        <v>29</v>
      </c>
      <c r="C3923" t="s">
        <v>3503</v>
      </c>
      <c r="D3923">
        <v>20160306081500</v>
      </c>
      <c r="E3923" s="1">
        <f>IF(SUMPRODUCT(--ISNUMBER(SEARCH({"ECON_EARNINGSREPORT","ECON_STOCKMARKET"},C3923)))&gt;0,1,0)</f>
        <v>0</v>
      </c>
      <c r="F3923" s="1">
        <f>IF(SUMPRODUCT(--ISNUMBER(SEARCH({"ENV_"},C3923)))&gt;0,1,0)</f>
        <v>0</v>
      </c>
      <c r="G3923" s="1">
        <f>IF(SUMPRODUCT(--ISNUMBER(SEARCH({"DISCRIMINATION","HARASSMENT","HATE_SPEECH","GENDER_VIOLENCE"},C3923)))&gt;0,1,0)</f>
        <v>0</v>
      </c>
      <c r="H3923" s="1">
        <f>IF(SUMPRODUCT(--ISNUMBER(SEARCH({"LEGALIZE","LEGISLATION","TRIAL"},C3923)))&gt;0,1,0)</f>
        <v>0</v>
      </c>
      <c r="I3923" s="1">
        <f>IF(SUMPRODUCT(--ISNUMBER(SEARCH({"LEADER"},C3923)))&gt;0,1,0)</f>
        <v>0</v>
      </c>
      <c r="J3923" t="str">
        <f t="shared" si="244"/>
        <v>2016</v>
      </c>
      <c r="K3923" t="str">
        <f t="shared" si="245"/>
        <v>03</v>
      </c>
      <c r="L3923" t="str">
        <f t="shared" si="246"/>
        <v>06</v>
      </c>
      <c r="M3923" s="2">
        <f t="shared" si="247"/>
        <v>42435.34375</v>
      </c>
      <c r="N3923" s="1">
        <f>IF(SUMPRODUCT(--ISNUMBER(SEARCH({"nasdaq.com","bloomberg.com","wsj.com","seekingalpha.com","valuewalk.com","reuters.com","forbes.com","marketwatch.com","investopedia.com","businessinsider.com","analystratings.com"},B3923)))&gt;0,1,0)</f>
        <v>0</v>
      </c>
      <c r="O3923" t="s">
        <v>3935</v>
      </c>
    </row>
    <row r="3924" spans="1:15" x14ac:dyDescent="0.35">
      <c r="A3924">
        <v>-1</v>
      </c>
      <c r="B3924" t="s">
        <v>1480</v>
      </c>
      <c r="C3924" t="s">
        <v>3504</v>
      </c>
      <c r="D3924">
        <v>20151224174500</v>
      </c>
      <c r="E3924" s="1">
        <f>IF(SUMPRODUCT(--ISNUMBER(SEARCH({"ECON_EARNINGSREPORT","ECON_STOCKMARKET"},C3924)))&gt;0,1,0)</f>
        <v>1</v>
      </c>
      <c r="F3924" s="1">
        <f>IF(SUMPRODUCT(--ISNUMBER(SEARCH({"ENV_"},C3924)))&gt;0,1,0)</f>
        <v>0</v>
      </c>
      <c r="G3924" s="1">
        <f>IF(SUMPRODUCT(--ISNUMBER(SEARCH({"DISCRIMINATION","HARASSMENT","HATE_SPEECH","GENDER_VIOLENCE"},C3924)))&gt;0,1,0)</f>
        <v>0</v>
      </c>
      <c r="H3924" s="1">
        <f>IF(SUMPRODUCT(--ISNUMBER(SEARCH({"LEGALIZE","LEGISLATION","TRIAL"},C3924)))&gt;0,1,0)</f>
        <v>0</v>
      </c>
      <c r="I3924" s="1">
        <f>IF(SUMPRODUCT(--ISNUMBER(SEARCH({"LEADER"},C3924)))&gt;0,1,0)</f>
        <v>0</v>
      </c>
      <c r="J3924" t="str">
        <f t="shared" si="244"/>
        <v>2015</v>
      </c>
      <c r="K3924" t="str">
        <f t="shared" si="245"/>
        <v>12</v>
      </c>
      <c r="L3924" t="str">
        <f t="shared" si="246"/>
        <v>24</v>
      </c>
      <c r="M3924" s="2">
        <f t="shared" si="247"/>
        <v>42362.739583333336</v>
      </c>
      <c r="N3924" s="1">
        <f>IF(SUMPRODUCT(--ISNUMBER(SEARCH({"nasdaq.com","bloomberg.com","wsj.com","seekingalpha.com","valuewalk.com","reuters.com","forbes.com","marketwatch.com","investopedia.com","businessinsider.com","analystratings.com"},B3924)))&gt;0,1,0)</f>
        <v>0</v>
      </c>
      <c r="O3924" t="s">
        <v>3935</v>
      </c>
    </row>
    <row r="3925" spans="1:15" x14ac:dyDescent="0.35">
      <c r="A3925">
        <v>1.70940170940171</v>
      </c>
      <c r="B3925" t="s">
        <v>85</v>
      </c>
      <c r="D3925">
        <v>20160222171500</v>
      </c>
      <c r="E3925" s="1">
        <f>IF(SUMPRODUCT(--ISNUMBER(SEARCH({"ECON_EARNINGSREPORT","ECON_STOCKMARKET"},C3925)))&gt;0,1,0)</f>
        <v>0</v>
      </c>
      <c r="F3925" s="1">
        <f>IF(SUMPRODUCT(--ISNUMBER(SEARCH({"ENV_"},C3925)))&gt;0,1,0)</f>
        <v>0</v>
      </c>
      <c r="G3925" s="1">
        <f>IF(SUMPRODUCT(--ISNUMBER(SEARCH({"DISCRIMINATION","HARASSMENT","HATE_SPEECH","GENDER_VIOLENCE"},C3925)))&gt;0,1,0)</f>
        <v>0</v>
      </c>
      <c r="H3925" s="1">
        <f>IF(SUMPRODUCT(--ISNUMBER(SEARCH({"LEGALIZE","LEGISLATION","TRIAL"},C3925)))&gt;0,1,0)</f>
        <v>0</v>
      </c>
      <c r="I3925" s="1">
        <f>IF(SUMPRODUCT(--ISNUMBER(SEARCH({"LEADER"},C3925)))&gt;0,1,0)</f>
        <v>0</v>
      </c>
      <c r="J3925" t="str">
        <f t="shared" si="244"/>
        <v>2016</v>
      </c>
      <c r="K3925" t="str">
        <f t="shared" si="245"/>
        <v>02</v>
      </c>
      <c r="L3925" t="str">
        <f t="shared" si="246"/>
        <v>22</v>
      </c>
      <c r="M3925" s="2">
        <f t="shared" si="247"/>
        <v>42422.71875</v>
      </c>
      <c r="N3925" s="1">
        <f>IF(SUMPRODUCT(--ISNUMBER(SEARCH({"nasdaq.com","bloomberg.com","wsj.com","seekingalpha.com","valuewalk.com","reuters.com","forbes.com","marketwatch.com","investopedia.com","businessinsider.com","analystratings.com"},B3925)))&gt;0,1,0)</f>
        <v>0</v>
      </c>
      <c r="O3925" t="s">
        <v>3935</v>
      </c>
    </row>
    <row r="3926" spans="1:15" x14ac:dyDescent="0.35">
      <c r="A3926">
        <v>2.0134228187919501</v>
      </c>
      <c r="B3926" t="s">
        <v>51</v>
      </c>
      <c r="C3926" t="s">
        <v>3505</v>
      </c>
      <c r="D3926">
        <v>20151222053000</v>
      </c>
      <c r="E3926" s="1">
        <f>IF(SUMPRODUCT(--ISNUMBER(SEARCH({"ECON_EARNINGSREPORT","ECON_STOCKMARKET"},C3926)))&gt;0,1,0)</f>
        <v>1</v>
      </c>
      <c r="F3926" s="1">
        <f>IF(SUMPRODUCT(--ISNUMBER(SEARCH({"ENV_"},C3926)))&gt;0,1,0)</f>
        <v>0</v>
      </c>
      <c r="G3926" s="1">
        <f>IF(SUMPRODUCT(--ISNUMBER(SEARCH({"DISCRIMINATION","HARASSMENT","HATE_SPEECH","GENDER_VIOLENCE"},C3926)))&gt;0,1,0)</f>
        <v>0</v>
      </c>
      <c r="H3926" s="1">
        <f>IF(SUMPRODUCT(--ISNUMBER(SEARCH({"LEGALIZE","LEGISLATION","TRIAL"},C3926)))&gt;0,1,0)</f>
        <v>0</v>
      </c>
      <c r="I3926" s="1">
        <f>IF(SUMPRODUCT(--ISNUMBER(SEARCH({"LEADER"},C3926)))&gt;0,1,0)</f>
        <v>1</v>
      </c>
      <c r="J3926" t="str">
        <f t="shared" si="244"/>
        <v>2015</v>
      </c>
      <c r="K3926" t="str">
        <f t="shared" si="245"/>
        <v>12</v>
      </c>
      <c r="L3926" t="str">
        <f t="shared" si="246"/>
        <v>22</v>
      </c>
      <c r="M3926" s="2">
        <f t="shared" si="247"/>
        <v>42360.229166666664</v>
      </c>
      <c r="N3926" s="1">
        <f>IF(SUMPRODUCT(--ISNUMBER(SEARCH({"nasdaq.com","bloomberg.com","wsj.com","seekingalpha.com","valuewalk.com","reuters.com","forbes.com","marketwatch.com","investopedia.com","businessinsider.com","analystratings.com"},B3926)))&gt;0,1,0)</f>
        <v>0</v>
      </c>
      <c r="O3926" t="s">
        <v>3935</v>
      </c>
    </row>
    <row r="3927" spans="1:15" x14ac:dyDescent="0.35">
      <c r="A3927">
        <v>0.45351473922902502</v>
      </c>
      <c r="B3927" t="s">
        <v>1658</v>
      </c>
      <c r="C3927" t="s">
        <v>3506</v>
      </c>
      <c r="D3927">
        <v>20151111173000</v>
      </c>
      <c r="E3927" s="1">
        <f>IF(SUMPRODUCT(--ISNUMBER(SEARCH({"ECON_EARNINGSREPORT","ECON_STOCKMARKET"},C3927)))&gt;0,1,0)</f>
        <v>1</v>
      </c>
      <c r="F3927" s="1">
        <f>IF(SUMPRODUCT(--ISNUMBER(SEARCH({"ENV_"},C3927)))&gt;0,1,0)</f>
        <v>0</v>
      </c>
      <c r="G3927" s="1">
        <f>IF(SUMPRODUCT(--ISNUMBER(SEARCH({"DISCRIMINATION","HARASSMENT","HATE_SPEECH","GENDER_VIOLENCE"},C3927)))&gt;0,1,0)</f>
        <v>0</v>
      </c>
      <c r="H3927" s="1">
        <f>IF(SUMPRODUCT(--ISNUMBER(SEARCH({"LEGALIZE","LEGISLATION","TRIAL"},C3927)))&gt;0,1,0)</f>
        <v>0</v>
      </c>
      <c r="I3927" s="1">
        <f>IF(SUMPRODUCT(--ISNUMBER(SEARCH({"LEADER"},C3927)))&gt;0,1,0)</f>
        <v>0</v>
      </c>
      <c r="J3927" t="str">
        <f t="shared" si="244"/>
        <v>2015</v>
      </c>
      <c r="K3927" t="str">
        <f t="shared" si="245"/>
        <v>11</v>
      </c>
      <c r="L3927" t="str">
        <f t="shared" si="246"/>
        <v>11</v>
      </c>
      <c r="M3927" s="2">
        <f t="shared" si="247"/>
        <v>42319.729166666664</v>
      </c>
      <c r="N3927" s="1">
        <f>IF(SUMPRODUCT(--ISNUMBER(SEARCH({"nasdaq.com","bloomberg.com","wsj.com","seekingalpha.com","valuewalk.com","reuters.com","forbes.com","marketwatch.com","investopedia.com","businessinsider.com","analystratings.com"},B3927)))&gt;0,1,0)</f>
        <v>0</v>
      </c>
      <c r="O3927" t="s">
        <v>3935</v>
      </c>
    </row>
    <row r="3928" spans="1:15" x14ac:dyDescent="0.35">
      <c r="A3928">
        <v>4.9792531120332004</v>
      </c>
      <c r="B3928" t="s">
        <v>31</v>
      </c>
      <c r="C3928" t="s">
        <v>3507</v>
      </c>
      <c r="D3928">
        <v>20150309100000</v>
      </c>
      <c r="E3928" s="1">
        <f>IF(SUMPRODUCT(--ISNUMBER(SEARCH({"ECON_EARNINGSREPORT","ECON_STOCKMARKET"},C3928)))&gt;0,1,0)</f>
        <v>1</v>
      </c>
      <c r="F3928" s="1">
        <f>IF(SUMPRODUCT(--ISNUMBER(SEARCH({"ENV_"},C3928)))&gt;0,1,0)</f>
        <v>0</v>
      </c>
      <c r="G3928" s="1">
        <f>IF(SUMPRODUCT(--ISNUMBER(SEARCH({"DISCRIMINATION","HARASSMENT","HATE_SPEECH","GENDER_VIOLENCE"},C3928)))&gt;0,1,0)</f>
        <v>0</v>
      </c>
      <c r="H3928" s="1">
        <f>IF(SUMPRODUCT(--ISNUMBER(SEARCH({"LEGALIZE","LEGISLATION","TRIAL"},C3928)))&gt;0,1,0)</f>
        <v>0</v>
      </c>
      <c r="I3928" s="1">
        <f>IF(SUMPRODUCT(--ISNUMBER(SEARCH({"LEADER"},C3928)))&gt;0,1,0)</f>
        <v>0</v>
      </c>
      <c r="J3928" t="str">
        <f t="shared" si="244"/>
        <v>2015</v>
      </c>
      <c r="K3928" t="str">
        <f t="shared" si="245"/>
        <v>03</v>
      </c>
      <c r="L3928" t="str">
        <f t="shared" si="246"/>
        <v>09</v>
      </c>
      <c r="M3928" s="2">
        <f t="shared" si="247"/>
        <v>42072.416666666664</v>
      </c>
      <c r="N3928" s="1">
        <f>IF(SUMPRODUCT(--ISNUMBER(SEARCH({"nasdaq.com","bloomberg.com","wsj.com","seekingalpha.com","valuewalk.com","reuters.com","forbes.com","marketwatch.com","investopedia.com","businessinsider.com","analystratings.com"},B3928)))&gt;0,1,0)</f>
        <v>0</v>
      </c>
      <c r="O3928" t="s">
        <v>3935</v>
      </c>
    </row>
    <row r="3929" spans="1:15" x14ac:dyDescent="0.35">
      <c r="A3929">
        <v>1.9370460048426199</v>
      </c>
      <c r="B3929" t="s">
        <v>174</v>
      </c>
      <c r="C3929" t="s">
        <v>3508</v>
      </c>
      <c r="D3929">
        <v>20160615001500</v>
      </c>
      <c r="E3929" s="1">
        <f>IF(SUMPRODUCT(--ISNUMBER(SEARCH({"ECON_EARNINGSREPORT","ECON_STOCKMARKET"},C3929)))&gt;0,1,0)</f>
        <v>1</v>
      </c>
      <c r="F3929" s="1">
        <f>IF(SUMPRODUCT(--ISNUMBER(SEARCH({"ENV_"},C3929)))&gt;0,1,0)</f>
        <v>0</v>
      </c>
      <c r="G3929" s="1">
        <f>IF(SUMPRODUCT(--ISNUMBER(SEARCH({"DISCRIMINATION","HARASSMENT","HATE_SPEECH","GENDER_VIOLENCE"},C3929)))&gt;0,1,0)</f>
        <v>0</v>
      </c>
      <c r="H3929" s="1">
        <f>IF(SUMPRODUCT(--ISNUMBER(SEARCH({"LEGALIZE","LEGISLATION","TRIAL"},C3929)))&gt;0,1,0)</f>
        <v>0</v>
      </c>
      <c r="I3929" s="1">
        <f>IF(SUMPRODUCT(--ISNUMBER(SEARCH({"LEADER"},C3929)))&gt;0,1,0)</f>
        <v>1</v>
      </c>
      <c r="J3929" t="str">
        <f t="shared" si="244"/>
        <v>2016</v>
      </c>
      <c r="K3929" t="str">
        <f t="shared" si="245"/>
        <v>06</v>
      </c>
      <c r="L3929" t="str">
        <f t="shared" si="246"/>
        <v>15</v>
      </c>
      <c r="M3929" s="2">
        <f t="shared" si="247"/>
        <v>42536.010416666664</v>
      </c>
      <c r="N3929" s="1">
        <f>IF(SUMPRODUCT(--ISNUMBER(SEARCH({"nasdaq.com","bloomberg.com","wsj.com","seekingalpha.com","valuewalk.com","reuters.com","forbes.com","marketwatch.com","investopedia.com","businessinsider.com","analystratings.com"},B3929)))&gt;0,1,0)</f>
        <v>0</v>
      </c>
      <c r="O3929" t="s">
        <v>3935</v>
      </c>
    </row>
    <row r="3930" spans="1:15" x14ac:dyDescent="0.35">
      <c r="A3930">
        <v>0.97719869706840401</v>
      </c>
      <c r="B3930" t="s">
        <v>395</v>
      </c>
      <c r="C3930" t="s">
        <v>3509</v>
      </c>
      <c r="D3930">
        <v>20150714134500</v>
      </c>
      <c r="E3930" s="1">
        <f>IF(SUMPRODUCT(--ISNUMBER(SEARCH({"ECON_EARNINGSREPORT","ECON_STOCKMARKET"},C3930)))&gt;0,1,0)</f>
        <v>0</v>
      </c>
      <c r="F3930" s="1">
        <f>IF(SUMPRODUCT(--ISNUMBER(SEARCH({"ENV_"},C3930)))&gt;0,1,0)</f>
        <v>1</v>
      </c>
      <c r="G3930" s="1">
        <f>IF(SUMPRODUCT(--ISNUMBER(SEARCH({"DISCRIMINATION","HARASSMENT","HATE_SPEECH","GENDER_VIOLENCE"},C3930)))&gt;0,1,0)</f>
        <v>0</v>
      </c>
      <c r="H3930" s="1">
        <f>IF(SUMPRODUCT(--ISNUMBER(SEARCH({"LEGALIZE","LEGISLATION","TRIAL"},C3930)))&gt;0,1,0)</f>
        <v>0</v>
      </c>
      <c r="I3930" s="1">
        <f>IF(SUMPRODUCT(--ISNUMBER(SEARCH({"LEADER"},C3930)))&gt;0,1,0)</f>
        <v>0</v>
      </c>
      <c r="J3930" t="str">
        <f t="shared" si="244"/>
        <v>2015</v>
      </c>
      <c r="K3930" t="str">
        <f t="shared" si="245"/>
        <v>07</v>
      </c>
      <c r="L3930" t="str">
        <f t="shared" si="246"/>
        <v>14</v>
      </c>
      <c r="M3930" s="2">
        <f t="shared" si="247"/>
        <v>42199.572916666664</v>
      </c>
      <c r="N3930" s="1">
        <f>IF(SUMPRODUCT(--ISNUMBER(SEARCH({"nasdaq.com","bloomberg.com","wsj.com","seekingalpha.com","valuewalk.com","reuters.com","forbes.com","marketwatch.com","investopedia.com","businessinsider.com","analystratings.com"},B3930)))&gt;0,1,0)</f>
        <v>1</v>
      </c>
      <c r="O3930" t="s">
        <v>3935</v>
      </c>
    </row>
    <row r="3931" spans="1:15" x14ac:dyDescent="0.35">
      <c r="A3931">
        <v>-2.2871664548920001</v>
      </c>
      <c r="B3931" t="s">
        <v>25</v>
      </c>
      <c r="C3931" t="s">
        <v>1612</v>
      </c>
      <c r="D3931">
        <v>20150715031500</v>
      </c>
      <c r="E3931" s="1">
        <f>IF(SUMPRODUCT(--ISNUMBER(SEARCH({"ECON_EARNINGSREPORT","ECON_STOCKMARKET"},C3931)))&gt;0,1,0)</f>
        <v>0</v>
      </c>
      <c r="F3931" s="1">
        <f>IF(SUMPRODUCT(--ISNUMBER(SEARCH({"ENV_"},C3931)))&gt;0,1,0)</f>
        <v>0</v>
      </c>
      <c r="G3931" s="1">
        <f>IF(SUMPRODUCT(--ISNUMBER(SEARCH({"DISCRIMINATION","HARASSMENT","HATE_SPEECH","GENDER_VIOLENCE"},C3931)))&gt;0,1,0)</f>
        <v>0</v>
      </c>
      <c r="H3931" s="1">
        <f>IF(SUMPRODUCT(--ISNUMBER(SEARCH({"LEGALIZE","LEGISLATION","TRIAL"},C3931)))&gt;0,1,0)</f>
        <v>1</v>
      </c>
      <c r="I3931" s="1">
        <f>IF(SUMPRODUCT(--ISNUMBER(SEARCH({"LEADER"},C3931)))&gt;0,1,0)</f>
        <v>1</v>
      </c>
      <c r="J3931" t="str">
        <f t="shared" si="244"/>
        <v>2015</v>
      </c>
      <c r="K3931" t="str">
        <f t="shared" si="245"/>
        <v>07</v>
      </c>
      <c r="L3931" t="str">
        <f t="shared" si="246"/>
        <v>15</v>
      </c>
      <c r="M3931" s="2">
        <f t="shared" si="247"/>
        <v>42200.135416666664</v>
      </c>
      <c r="N3931" s="1">
        <f>IF(SUMPRODUCT(--ISNUMBER(SEARCH({"nasdaq.com","bloomberg.com","wsj.com","seekingalpha.com","valuewalk.com","reuters.com","forbes.com","marketwatch.com","investopedia.com","businessinsider.com","analystratings.com"},B3931)))&gt;0,1,0)</f>
        <v>0</v>
      </c>
      <c r="O3931" t="s">
        <v>3935</v>
      </c>
    </row>
    <row r="3932" spans="1:15" x14ac:dyDescent="0.35">
      <c r="A3932">
        <v>0.34722222222222199</v>
      </c>
      <c r="B3932" t="s">
        <v>1448</v>
      </c>
      <c r="C3932" t="s">
        <v>3510</v>
      </c>
      <c r="D3932">
        <v>20150423200000</v>
      </c>
      <c r="E3932" s="1">
        <f>IF(SUMPRODUCT(--ISNUMBER(SEARCH({"ECON_EARNINGSREPORT","ECON_STOCKMARKET"},C3932)))&gt;0,1,0)</f>
        <v>1</v>
      </c>
      <c r="F3932" s="1">
        <f>IF(SUMPRODUCT(--ISNUMBER(SEARCH({"ENV_"},C3932)))&gt;0,1,0)</f>
        <v>1</v>
      </c>
      <c r="G3932" s="1">
        <f>IF(SUMPRODUCT(--ISNUMBER(SEARCH({"DISCRIMINATION","HARASSMENT","HATE_SPEECH","GENDER_VIOLENCE"},C3932)))&gt;0,1,0)</f>
        <v>0</v>
      </c>
      <c r="H3932" s="1">
        <f>IF(SUMPRODUCT(--ISNUMBER(SEARCH({"LEGALIZE","LEGISLATION","TRIAL"},C3932)))&gt;0,1,0)</f>
        <v>0</v>
      </c>
      <c r="I3932" s="1">
        <f>IF(SUMPRODUCT(--ISNUMBER(SEARCH({"LEADER"},C3932)))&gt;0,1,0)</f>
        <v>1</v>
      </c>
      <c r="J3932" t="str">
        <f t="shared" si="244"/>
        <v>2015</v>
      </c>
      <c r="K3932" t="str">
        <f t="shared" si="245"/>
        <v>04</v>
      </c>
      <c r="L3932" t="str">
        <f t="shared" si="246"/>
        <v>23</v>
      </c>
      <c r="M3932" s="2">
        <f t="shared" si="247"/>
        <v>42117.833333333336</v>
      </c>
      <c r="N3932" s="1">
        <f>IF(SUMPRODUCT(--ISNUMBER(SEARCH({"nasdaq.com","bloomberg.com","wsj.com","seekingalpha.com","valuewalk.com","reuters.com","forbes.com","marketwatch.com","investopedia.com","businessinsider.com","analystratings.com"},B3932)))&gt;0,1,0)</f>
        <v>0</v>
      </c>
      <c r="O3932" t="s">
        <v>3935</v>
      </c>
    </row>
    <row r="3933" spans="1:15" x14ac:dyDescent="0.35">
      <c r="A3933">
        <v>1.5384615384615401</v>
      </c>
      <c r="B3933" t="s">
        <v>25</v>
      </c>
      <c r="D3933">
        <v>20150722140000</v>
      </c>
      <c r="E3933" s="1">
        <f>IF(SUMPRODUCT(--ISNUMBER(SEARCH({"ECON_EARNINGSREPORT","ECON_STOCKMARKET"},C3933)))&gt;0,1,0)</f>
        <v>0</v>
      </c>
      <c r="F3933" s="1">
        <f>IF(SUMPRODUCT(--ISNUMBER(SEARCH({"ENV_"},C3933)))&gt;0,1,0)</f>
        <v>0</v>
      </c>
      <c r="G3933" s="1">
        <f>IF(SUMPRODUCT(--ISNUMBER(SEARCH({"DISCRIMINATION","HARASSMENT","HATE_SPEECH","GENDER_VIOLENCE"},C3933)))&gt;0,1,0)</f>
        <v>0</v>
      </c>
      <c r="H3933" s="1">
        <f>IF(SUMPRODUCT(--ISNUMBER(SEARCH({"LEGALIZE","LEGISLATION","TRIAL"},C3933)))&gt;0,1,0)</f>
        <v>0</v>
      </c>
      <c r="I3933" s="1">
        <f>IF(SUMPRODUCT(--ISNUMBER(SEARCH({"LEADER"},C3933)))&gt;0,1,0)</f>
        <v>0</v>
      </c>
      <c r="J3933" t="str">
        <f t="shared" si="244"/>
        <v>2015</v>
      </c>
      <c r="K3933" t="str">
        <f t="shared" si="245"/>
        <v>07</v>
      </c>
      <c r="L3933" t="str">
        <f t="shared" si="246"/>
        <v>22</v>
      </c>
      <c r="M3933" s="2">
        <f t="shared" si="247"/>
        <v>42207.583333333336</v>
      </c>
      <c r="N3933" s="1">
        <f>IF(SUMPRODUCT(--ISNUMBER(SEARCH({"nasdaq.com","bloomberg.com","wsj.com","seekingalpha.com","valuewalk.com","reuters.com","forbes.com","marketwatch.com","investopedia.com","businessinsider.com","analystratings.com"},B3933)))&gt;0,1,0)</f>
        <v>0</v>
      </c>
      <c r="O3933" t="s">
        <v>3935</v>
      </c>
    </row>
    <row r="3934" spans="1:15" x14ac:dyDescent="0.35">
      <c r="A3934">
        <v>0</v>
      </c>
      <c r="B3934" t="s">
        <v>96</v>
      </c>
      <c r="C3934" t="s">
        <v>3511</v>
      </c>
      <c r="D3934">
        <v>20150714040000</v>
      </c>
      <c r="E3934" s="1">
        <f>IF(SUMPRODUCT(--ISNUMBER(SEARCH({"ECON_EARNINGSREPORT","ECON_STOCKMARKET"},C3934)))&gt;0,1,0)</f>
        <v>0</v>
      </c>
      <c r="F3934" s="1">
        <f>IF(SUMPRODUCT(--ISNUMBER(SEARCH({"ENV_"},C3934)))&gt;0,1,0)</f>
        <v>0</v>
      </c>
      <c r="G3934" s="1">
        <f>IF(SUMPRODUCT(--ISNUMBER(SEARCH({"DISCRIMINATION","HARASSMENT","HATE_SPEECH","GENDER_VIOLENCE"},C3934)))&gt;0,1,0)</f>
        <v>0</v>
      </c>
      <c r="H3934" s="1">
        <f>IF(SUMPRODUCT(--ISNUMBER(SEARCH({"LEGALIZE","LEGISLATION","TRIAL"},C3934)))&gt;0,1,0)</f>
        <v>0</v>
      </c>
      <c r="I3934" s="1">
        <f>IF(SUMPRODUCT(--ISNUMBER(SEARCH({"LEADER"},C3934)))&gt;0,1,0)</f>
        <v>0</v>
      </c>
      <c r="J3934" t="str">
        <f t="shared" si="244"/>
        <v>2015</v>
      </c>
      <c r="K3934" t="str">
        <f t="shared" si="245"/>
        <v>07</v>
      </c>
      <c r="L3934" t="str">
        <f t="shared" si="246"/>
        <v>14</v>
      </c>
      <c r="M3934" s="2">
        <f t="shared" si="247"/>
        <v>42199.166666666664</v>
      </c>
      <c r="N3934" s="1">
        <f>IF(SUMPRODUCT(--ISNUMBER(SEARCH({"nasdaq.com","bloomberg.com","wsj.com","seekingalpha.com","valuewalk.com","reuters.com","forbes.com","marketwatch.com","investopedia.com","businessinsider.com","analystratings.com"},B3934)))&gt;0,1,0)</f>
        <v>0</v>
      </c>
      <c r="O3934" t="s">
        <v>3935</v>
      </c>
    </row>
    <row r="3935" spans="1:15" x14ac:dyDescent="0.35">
      <c r="A3935">
        <v>-2.6286966046002198</v>
      </c>
      <c r="B3935" t="s">
        <v>1633</v>
      </c>
      <c r="C3935" t="s">
        <v>3512</v>
      </c>
      <c r="D3935">
        <v>20151204213000</v>
      </c>
      <c r="E3935" s="1">
        <f>IF(SUMPRODUCT(--ISNUMBER(SEARCH({"ECON_EARNINGSREPORT","ECON_STOCKMARKET"},C3935)))&gt;0,1,0)</f>
        <v>0</v>
      </c>
      <c r="F3935" s="1">
        <f>IF(SUMPRODUCT(--ISNUMBER(SEARCH({"ENV_"},C3935)))&gt;0,1,0)</f>
        <v>0</v>
      </c>
      <c r="G3935" s="1">
        <f>IF(SUMPRODUCT(--ISNUMBER(SEARCH({"DISCRIMINATION","HARASSMENT","HATE_SPEECH","GENDER_VIOLENCE"},C3935)))&gt;0,1,0)</f>
        <v>0</v>
      </c>
      <c r="H3935" s="1">
        <f>IF(SUMPRODUCT(--ISNUMBER(SEARCH({"LEGALIZE","LEGISLATION","TRIAL"},C3935)))&gt;0,1,0)</f>
        <v>0</v>
      </c>
      <c r="I3935" s="1">
        <f>IF(SUMPRODUCT(--ISNUMBER(SEARCH({"LEADER"},C3935)))&gt;0,1,0)</f>
        <v>0</v>
      </c>
      <c r="J3935" t="str">
        <f t="shared" si="244"/>
        <v>2015</v>
      </c>
      <c r="K3935" t="str">
        <f t="shared" si="245"/>
        <v>12</v>
      </c>
      <c r="L3935" t="str">
        <f t="shared" si="246"/>
        <v>04</v>
      </c>
      <c r="M3935" s="2">
        <f t="shared" si="247"/>
        <v>42342.895833333336</v>
      </c>
      <c r="N3935" s="1">
        <f>IF(SUMPRODUCT(--ISNUMBER(SEARCH({"nasdaq.com","bloomberg.com","wsj.com","seekingalpha.com","valuewalk.com","reuters.com","forbes.com","marketwatch.com","investopedia.com","businessinsider.com","analystratings.com"},B3935)))&gt;0,1,0)</f>
        <v>0</v>
      </c>
      <c r="O3935" t="s">
        <v>3935</v>
      </c>
    </row>
    <row r="3936" spans="1:15" x14ac:dyDescent="0.35">
      <c r="A3936">
        <v>0.34423407917383803</v>
      </c>
      <c r="B3936" t="s">
        <v>1448</v>
      </c>
      <c r="C3936" t="s">
        <v>3513</v>
      </c>
      <c r="D3936">
        <v>20150522181500</v>
      </c>
      <c r="E3936" s="1">
        <f>IF(SUMPRODUCT(--ISNUMBER(SEARCH({"ECON_EARNINGSREPORT","ECON_STOCKMARKET"},C3936)))&gt;0,1,0)</f>
        <v>1</v>
      </c>
      <c r="F3936" s="1">
        <f>IF(SUMPRODUCT(--ISNUMBER(SEARCH({"ENV_"},C3936)))&gt;0,1,0)</f>
        <v>0</v>
      </c>
      <c r="G3936" s="1">
        <f>IF(SUMPRODUCT(--ISNUMBER(SEARCH({"DISCRIMINATION","HARASSMENT","HATE_SPEECH","GENDER_VIOLENCE"},C3936)))&gt;0,1,0)</f>
        <v>0</v>
      </c>
      <c r="H3936" s="1">
        <f>IF(SUMPRODUCT(--ISNUMBER(SEARCH({"LEGALIZE","LEGISLATION","TRIAL"},C3936)))&gt;0,1,0)</f>
        <v>0</v>
      </c>
      <c r="I3936" s="1">
        <f>IF(SUMPRODUCT(--ISNUMBER(SEARCH({"LEADER"},C3936)))&gt;0,1,0)</f>
        <v>1</v>
      </c>
      <c r="J3936" t="str">
        <f t="shared" si="244"/>
        <v>2015</v>
      </c>
      <c r="K3936" t="str">
        <f t="shared" si="245"/>
        <v>05</v>
      </c>
      <c r="L3936" t="str">
        <f t="shared" si="246"/>
        <v>22</v>
      </c>
      <c r="M3936" s="2">
        <f t="shared" si="247"/>
        <v>42146.760416666664</v>
      </c>
      <c r="N3936" s="1">
        <f>IF(SUMPRODUCT(--ISNUMBER(SEARCH({"nasdaq.com","bloomberg.com","wsj.com","seekingalpha.com","valuewalk.com","reuters.com","forbes.com","marketwatch.com","investopedia.com","businessinsider.com","analystratings.com"},B3936)))&gt;0,1,0)</f>
        <v>0</v>
      </c>
      <c r="O3936" t="s">
        <v>3935</v>
      </c>
    </row>
    <row r="3937" spans="1:15" x14ac:dyDescent="0.35">
      <c r="A3937">
        <v>0.897867564534231</v>
      </c>
      <c r="B3937" t="s">
        <v>2013</v>
      </c>
      <c r="C3937" t="s">
        <v>3514</v>
      </c>
      <c r="D3937">
        <v>20160103230000</v>
      </c>
      <c r="E3937" s="1">
        <f>IF(SUMPRODUCT(--ISNUMBER(SEARCH({"ECON_EARNINGSREPORT","ECON_STOCKMARKET"},C3937)))&gt;0,1,0)</f>
        <v>1</v>
      </c>
      <c r="F3937" s="1">
        <f>IF(SUMPRODUCT(--ISNUMBER(SEARCH({"ENV_"},C3937)))&gt;0,1,0)</f>
        <v>0</v>
      </c>
      <c r="G3937" s="1">
        <f>IF(SUMPRODUCT(--ISNUMBER(SEARCH({"DISCRIMINATION","HARASSMENT","HATE_SPEECH","GENDER_VIOLENCE"},C3937)))&gt;0,1,0)</f>
        <v>0</v>
      </c>
      <c r="H3937" s="1">
        <f>IF(SUMPRODUCT(--ISNUMBER(SEARCH({"LEGALIZE","LEGISLATION","TRIAL"},C3937)))&gt;0,1,0)</f>
        <v>1</v>
      </c>
      <c r="I3937" s="1">
        <f>IF(SUMPRODUCT(--ISNUMBER(SEARCH({"LEADER"},C3937)))&gt;0,1,0)</f>
        <v>0</v>
      </c>
      <c r="J3937" t="str">
        <f t="shared" si="244"/>
        <v>2016</v>
      </c>
      <c r="K3937" t="str">
        <f t="shared" si="245"/>
        <v>01</v>
      </c>
      <c r="L3937" t="str">
        <f t="shared" si="246"/>
        <v>03</v>
      </c>
      <c r="M3937" s="2">
        <f t="shared" si="247"/>
        <v>42372.958333333336</v>
      </c>
      <c r="N3937" s="1">
        <f>IF(SUMPRODUCT(--ISNUMBER(SEARCH({"nasdaq.com","bloomberg.com","wsj.com","seekingalpha.com","valuewalk.com","reuters.com","forbes.com","marketwatch.com","investopedia.com","businessinsider.com","analystratings.com"},B3937)))&gt;0,1,0)</f>
        <v>0</v>
      </c>
      <c r="O3937" t="s">
        <v>3935</v>
      </c>
    </row>
    <row r="3938" spans="1:15" x14ac:dyDescent="0.35">
      <c r="A3938">
        <v>0</v>
      </c>
      <c r="B3938" t="s">
        <v>139</v>
      </c>
      <c r="D3938">
        <v>20151214201500</v>
      </c>
      <c r="E3938" s="1">
        <f>IF(SUMPRODUCT(--ISNUMBER(SEARCH({"ECON_EARNINGSREPORT","ECON_STOCKMARKET"},C3938)))&gt;0,1,0)</f>
        <v>0</v>
      </c>
      <c r="F3938" s="1">
        <f>IF(SUMPRODUCT(--ISNUMBER(SEARCH({"ENV_"},C3938)))&gt;0,1,0)</f>
        <v>0</v>
      </c>
      <c r="G3938" s="1">
        <f>IF(SUMPRODUCT(--ISNUMBER(SEARCH({"DISCRIMINATION","HARASSMENT","HATE_SPEECH","GENDER_VIOLENCE"},C3938)))&gt;0,1,0)</f>
        <v>0</v>
      </c>
      <c r="H3938" s="1">
        <f>IF(SUMPRODUCT(--ISNUMBER(SEARCH({"LEGALIZE","LEGISLATION","TRIAL"},C3938)))&gt;0,1,0)</f>
        <v>0</v>
      </c>
      <c r="I3938" s="1">
        <f>IF(SUMPRODUCT(--ISNUMBER(SEARCH({"LEADER"},C3938)))&gt;0,1,0)</f>
        <v>0</v>
      </c>
      <c r="J3938" t="str">
        <f t="shared" si="244"/>
        <v>2015</v>
      </c>
      <c r="K3938" t="str">
        <f t="shared" si="245"/>
        <v>12</v>
      </c>
      <c r="L3938" t="str">
        <f t="shared" si="246"/>
        <v>14</v>
      </c>
      <c r="M3938" s="2">
        <f t="shared" si="247"/>
        <v>42352.84375</v>
      </c>
      <c r="N3938" s="1">
        <f>IF(SUMPRODUCT(--ISNUMBER(SEARCH({"nasdaq.com","bloomberg.com","wsj.com","seekingalpha.com","valuewalk.com","reuters.com","forbes.com","marketwatch.com","investopedia.com","businessinsider.com","analystratings.com"},B3938)))&gt;0,1,0)</f>
        <v>0</v>
      </c>
      <c r="O3938" t="s">
        <v>3935</v>
      </c>
    </row>
    <row r="3939" spans="1:15" x14ac:dyDescent="0.35">
      <c r="A3939">
        <v>-4.43037974683544</v>
      </c>
      <c r="B3939" t="s">
        <v>1535</v>
      </c>
      <c r="C3939" t="s">
        <v>3515</v>
      </c>
      <c r="D3939">
        <v>20150716160000</v>
      </c>
      <c r="E3939" s="1">
        <f>IF(SUMPRODUCT(--ISNUMBER(SEARCH({"ECON_EARNINGSREPORT","ECON_STOCKMARKET"},C3939)))&gt;0,1,0)</f>
        <v>0</v>
      </c>
      <c r="F3939" s="1">
        <f>IF(SUMPRODUCT(--ISNUMBER(SEARCH({"ENV_"},C3939)))&gt;0,1,0)</f>
        <v>0</v>
      </c>
      <c r="G3939" s="1">
        <f>IF(SUMPRODUCT(--ISNUMBER(SEARCH({"DISCRIMINATION","HARASSMENT","HATE_SPEECH","GENDER_VIOLENCE"},C3939)))&gt;0,1,0)</f>
        <v>0</v>
      </c>
      <c r="H3939" s="1">
        <f>IF(SUMPRODUCT(--ISNUMBER(SEARCH({"LEGALIZE","LEGISLATION","TRIAL"},C3939)))&gt;0,1,0)</f>
        <v>1</v>
      </c>
      <c r="I3939" s="1">
        <f>IF(SUMPRODUCT(--ISNUMBER(SEARCH({"LEADER"},C3939)))&gt;0,1,0)</f>
        <v>1</v>
      </c>
      <c r="J3939" t="str">
        <f t="shared" si="244"/>
        <v>2015</v>
      </c>
      <c r="K3939" t="str">
        <f t="shared" si="245"/>
        <v>07</v>
      </c>
      <c r="L3939" t="str">
        <f t="shared" si="246"/>
        <v>16</v>
      </c>
      <c r="M3939" s="2">
        <f t="shared" si="247"/>
        <v>42201.666666666664</v>
      </c>
      <c r="N3939" s="1">
        <f>IF(SUMPRODUCT(--ISNUMBER(SEARCH({"nasdaq.com","bloomberg.com","wsj.com","seekingalpha.com","valuewalk.com","reuters.com","forbes.com","marketwatch.com","investopedia.com","businessinsider.com","analystratings.com"},B3939)))&gt;0,1,0)</f>
        <v>0</v>
      </c>
      <c r="O3939" t="s">
        <v>3935</v>
      </c>
    </row>
    <row r="3940" spans="1:15" x14ac:dyDescent="0.35">
      <c r="A3940">
        <v>1.8181818181818199</v>
      </c>
      <c r="B3940" t="s">
        <v>107</v>
      </c>
      <c r="C3940" t="s">
        <v>3516</v>
      </c>
      <c r="D3940">
        <v>20150713151500</v>
      </c>
      <c r="E3940" s="1">
        <f>IF(SUMPRODUCT(--ISNUMBER(SEARCH({"ECON_EARNINGSREPORT","ECON_STOCKMARKET"},C3940)))&gt;0,1,0)</f>
        <v>1</v>
      </c>
      <c r="F3940" s="1">
        <f>IF(SUMPRODUCT(--ISNUMBER(SEARCH({"ENV_"},C3940)))&gt;0,1,0)</f>
        <v>0</v>
      </c>
      <c r="G3940" s="1">
        <f>IF(SUMPRODUCT(--ISNUMBER(SEARCH({"DISCRIMINATION","HARASSMENT","HATE_SPEECH","GENDER_VIOLENCE"},C3940)))&gt;0,1,0)</f>
        <v>0</v>
      </c>
      <c r="H3940" s="1">
        <f>IF(SUMPRODUCT(--ISNUMBER(SEARCH({"LEGALIZE","LEGISLATION","TRIAL"},C3940)))&gt;0,1,0)</f>
        <v>0</v>
      </c>
      <c r="I3940" s="1">
        <f>IF(SUMPRODUCT(--ISNUMBER(SEARCH({"LEADER"},C3940)))&gt;0,1,0)</f>
        <v>0</v>
      </c>
      <c r="J3940" t="str">
        <f t="shared" si="244"/>
        <v>2015</v>
      </c>
      <c r="K3940" t="str">
        <f t="shared" si="245"/>
        <v>07</v>
      </c>
      <c r="L3940" t="str">
        <f t="shared" si="246"/>
        <v>13</v>
      </c>
      <c r="M3940" s="2">
        <f t="shared" si="247"/>
        <v>42198.635416666664</v>
      </c>
      <c r="N3940" s="1">
        <f>IF(SUMPRODUCT(--ISNUMBER(SEARCH({"nasdaq.com","bloomberg.com","wsj.com","seekingalpha.com","valuewalk.com","reuters.com","forbes.com","marketwatch.com","investopedia.com","businessinsider.com","analystratings.com"},B3940)))&gt;0,1,0)</f>
        <v>1</v>
      </c>
      <c r="O3940" t="s">
        <v>3935</v>
      </c>
    </row>
    <row r="3941" spans="1:15" x14ac:dyDescent="0.35">
      <c r="A3941">
        <v>1.9067796610169501</v>
      </c>
      <c r="B3941" t="s">
        <v>3100</v>
      </c>
      <c r="C3941" t="s">
        <v>3517</v>
      </c>
      <c r="D3941">
        <v>20151215164500</v>
      </c>
      <c r="E3941" s="1">
        <f>IF(SUMPRODUCT(--ISNUMBER(SEARCH({"ECON_EARNINGSREPORT","ECON_STOCKMARKET"},C3941)))&gt;0,1,0)</f>
        <v>0</v>
      </c>
      <c r="F3941" s="1">
        <f>IF(SUMPRODUCT(--ISNUMBER(SEARCH({"ENV_"},C3941)))&gt;0,1,0)</f>
        <v>0</v>
      </c>
      <c r="G3941" s="1">
        <f>IF(SUMPRODUCT(--ISNUMBER(SEARCH({"DISCRIMINATION","HARASSMENT","HATE_SPEECH","GENDER_VIOLENCE"},C3941)))&gt;0,1,0)</f>
        <v>0</v>
      </c>
      <c r="H3941" s="1">
        <f>IF(SUMPRODUCT(--ISNUMBER(SEARCH({"LEGALIZE","LEGISLATION","TRIAL"},C3941)))&gt;0,1,0)</f>
        <v>0</v>
      </c>
      <c r="I3941" s="1">
        <f>IF(SUMPRODUCT(--ISNUMBER(SEARCH({"LEADER"},C3941)))&gt;0,1,0)</f>
        <v>0</v>
      </c>
      <c r="J3941" t="str">
        <f t="shared" si="244"/>
        <v>2015</v>
      </c>
      <c r="K3941" t="str">
        <f t="shared" si="245"/>
        <v>12</v>
      </c>
      <c r="L3941" t="str">
        <f t="shared" si="246"/>
        <v>15</v>
      </c>
      <c r="M3941" s="2">
        <f t="shared" si="247"/>
        <v>42353.697916666664</v>
      </c>
      <c r="N3941" s="1">
        <f>IF(SUMPRODUCT(--ISNUMBER(SEARCH({"nasdaq.com","bloomberg.com","wsj.com","seekingalpha.com","valuewalk.com","reuters.com","forbes.com","marketwatch.com","investopedia.com","businessinsider.com","analystratings.com"},B3941)))&gt;0,1,0)</f>
        <v>0</v>
      </c>
      <c r="O3941" t="s">
        <v>3935</v>
      </c>
    </row>
    <row r="3942" spans="1:15" x14ac:dyDescent="0.35">
      <c r="A3942">
        <v>1.9607843137254899</v>
      </c>
      <c r="B3942" t="s">
        <v>1480</v>
      </c>
      <c r="C3942" t="s">
        <v>3518</v>
      </c>
      <c r="D3942">
        <v>20151112084500</v>
      </c>
      <c r="E3942" s="1">
        <f>IF(SUMPRODUCT(--ISNUMBER(SEARCH({"ECON_EARNINGSREPORT","ECON_STOCKMARKET"},C3942)))&gt;0,1,0)</f>
        <v>0</v>
      </c>
      <c r="F3942" s="1">
        <f>IF(SUMPRODUCT(--ISNUMBER(SEARCH({"ENV_"},C3942)))&gt;0,1,0)</f>
        <v>0</v>
      </c>
      <c r="G3942" s="1">
        <f>IF(SUMPRODUCT(--ISNUMBER(SEARCH({"DISCRIMINATION","HARASSMENT","HATE_SPEECH","GENDER_VIOLENCE"},C3942)))&gt;0,1,0)</f>
        <v>0</v>
      </c>
      <c r="H3942" s="1">
        <f>IF(SUMPRODUCT(--ISNUMBER(SEARCH({"LEGALIZE","LEGISLATION","TRIAL"},C3942)))&gt;0,1,0)</f>
        <v>0</v>
      </c>
      <c r="I3942" s="1">
        <f>IF(SUMPRODUCT(--ISNUMBER(SEARCH({"LEADER"},C3942)))&gt;0,1,0)</f>
        <v>0</v>
      </c>
      <c r="J3942" t="str">
        <f t="shared" si="244"/>
        <v>2015</v>
      </c>
      <c r="K3942" t="str">
        <f t="shared" si="245"/>
        <v>11</v>
      </c>
      <c r="L3942" t="str">
        <f t="shared" si="246"/>
        <v>12</v>
      </c>
      <c r="M3942" s="2">
        <f t="shared" si="247"/>
        <v>42320.364583333336</v>
      </c>
      <c r="N3942" s="1">
        <f>IF(SUMPRODUCT(--ISNUMBER(SEARCH({"nasdaq.com","bloomberg.com","wsj.com","seekingalpha.com","valuewalk.com","reuters.com","forbes.com","marketwatch.com","investopedia.com","businessinsider.com","analystratings.com"},B3942)))&gt;0,1,0)</f>
        <v>0</v>
      </c>
      <c r="O3942" t="s">
        <v>3935</v>
      </c>
    </row>
    <row r="3943" spans="1:15" x14ac:dyDescent="0.35">
      <c r="A3943">
        <v>-1.5748031496063</v>
      </c>
      <c r="B3943" t="s">
        <v>25</v>
      </c>
      <c r="C3943" t="s">
        <v>3519</v>
      </c>
      <c r="D3943">
        <v>20160105011500</v>
      </c>
      <c r="E3943" s="1">
        <f>IF(SUMPRODUCT(--ISNUMBER(SEARCH({"ECON_EARNINGSREPORT","ECON_STOCKMARKET"},C3943)))&gt;0,1,0)</f>
        <v>1</v>
      </c>
      <c r="F3943" s="1">
        <f>IF(SUMPRODUCT(--ISNUMBER(SEARCH({"ENV_"},C3943)))&gt;0,1,0)</f>
        <v>0</v>
      </c>
      <c r="G3943" s="1">
        <f>IF(SUMPRODUCT(--ISNUMBER(SEARCH({"DISCRIMINATION","HARASSMENT","HATE_SPEECH","GENDER_VIOLENCE"},C3943)))&gt;0,1,0)</f>
        <v>0</v>
      </c>
      <c r="H3943" s="1">
        <f>IF(SUMPRODUCT(--ISNUMBER(SEARCH({"LEGALIZE","LEGISLATION","TRIAL"},C3943)))&gt;0,1,0)</f>
        <v>0</v>
      </c>
      <c r="I3943" s="1">
        <f>IF(SUMPRODUCT(--ISNUMBER(SEARCH({"LEADER"},C3943)))&gt;0,1,0)</f>
        <v>1</v>
      </c>
      <c r="J3943" t="str">
        <f t="shared" si="244"/>
        <v>2016</v>
      </c>
      <c r="K3943" t="str">
        <f t="shared" si="245"/>
        <v>01</v>
      </c>
      <c r="L3943" t="str">
        <f t="shared" si="246"/>
        <v>05</v>
      </c>
      <c r="M3943" s="2">
        <f t="shared" si="247"/>
        <v>42374.052083333336</v>
      </c>
      <c r="N3943" s="1">
        <f>IF(SUMPRODUCT(--ISNUMBER(SEARCH({"nasdaq.com","bloomberg.com","wsj.com","seekingalpha.com","valuewalk.com","reuters.com","forbes.com","marketwatch.com","investopedia.com","businessinsider.com","analystratings.com"},B3943)))&gt;0,1,0)</f>
        <v>0</v>
      </c>
      <c r="O3943" t="s">
        <v>3935</v>
      </c>
    </row>
    <row r="3944" spans="1:15" x14ac:dyDescent="0.35">
      <c r="A3944">
        <v>0</v>
      </c>
      <c r="B3944" t="s">
        <v>3418</v>
      </c>
      <c r="C3944" t="s">
        <v>1649</v>
      </c>
      <c r="D3944">
        <v>20150714014500</v>
      </c>
      <c r="E3944" s="1">
        <f>IF(SUMPRODUCT(--ISNUMBER(SEARCH({"ECON_EARNINGSREPORT","ECON_STOCKMARKET"},C3944)))&gt;0,1,0)</f>
        <v>1</v>
      </c>
      <c r="F3944" s="1">
        <f>IF(SUMPRODUCT(--ISNUMBER(SEARCH({"ENV_"},C3944)))&gt;0,1,0)</f>
        <v>0</v>
      </c>
      <c r="G3944" s="1">
        <f>IF(SUMPRODUCT(--ISNUMBER(SEARCH({"DISCRIMINATION","HARASSMENT","HATE_SPEECH","GENDER_VIOLENCE"},C3944)))&gt;0,1,0)</f>
        <v>0</v>
      </c>
      <c r="H3944" s="1">
        <f>IF(SUMPRODUCT(--ISNUMBER(SEARCH({"LEGALIZE","LEGISLATION","TRIAL"},C3944)))&gt;0,1,0)</f>
        <v>0</v>
      </c>
      <c r="I3944" s="1">
        <f>IF(SUMPRODUCT(--ISNUMBER(SEARCH({"LEADER"},C3944)))&gt;0,1,0)</f>
        <v>0</v>
      </c>
      <c r="J3944" t="str">
        <f t="shared" si="244"/>
        <v>2015</v>
      </c>
      <c r="K3944" t="str">
        <f t="shared" si="245"/>
        <v>07</v>
      </c>
      <c r="L3944" t="str">
        <f t="shared" si="246"/>
        <v>14</v>
      </c>
      <c r="M3944" s="2">
        <f t="shared" si="247"/>
        <v>42199.072916666664</v>
      </c>
      <c r="N3944" s="1">
        <f>IF(SUMPRODUCT(--ISNUMBER(SEARCH({"nasdaq.com","bloomberg.com","wsj.com","seekingalpha.com","valuewalk.com","reuters.com","forbes.com","marketwatch.com","investopedia.com","businessinsider.com","analystratings.com"},B3944)))&gt;0,1,0)</f>
        <v>0</v>
      </c>
      <c r="O3944" t="s">
        <v>3935</v>
      </c>
    </row>
    <row r="3945" spans="1:15" x14ac:dyDescent="0.35">
      <c r="A3945">
        <v>1.2924071082391</v>
      </c>
      <c r="B3945" t="s">
        <v>10</v>
      </c>
      <c r="C3945" t="s">
        <v>3520</v>
      </c>
      <c r="D3945">
        <v>20160531231500</v>
      </c>
      <c r="E3945" s="1">
        <f>IF(SUMPRODUCT(--ISNUMBER(SEARCH({"ECON_EARNINGSREPORT","ECON_STOCKMARKET"},C3945)))&gt;0,1,0)</f>
        <v>1</v>
      </c>
      <c r="F3945" s="1">
        <f>IF(SUMPRODUCT(--ISNUMBER(SEARCH({"ENV_"},C3945)))&gt;0,1,0)</f>
        <v>0</v>
      </c>
      <c r="G3945" s="1">
        <f>IF(SUMPRODUCT(--ISNUMBER(SEARCH({"DISCRIMINATION","HARASSMENT","HATE_SPEECH","GENDER_VIOLENCE"},C3945)))&gt;0,1,0)</f>
        <v>0</v>
      </c>
      <c r="H3945" s="1">
        <f>IF(SUMPRODUCT(--ISNUMBER(SEARCH({"LEGALIZE","LEGISLATION","TRIAL"},C3945)))&gt;0,1,0)</f>
        <v>0</v>
      </c>
      <c r="I3945" s="1">
        <f>IF(SUMPRODUCT(--ISNUMBER(SEARCH({"LEADER"},C3945)))&gt;0,1,0)</f>
        <v>0</v>
      </c>
      <c r="J3945" t="str">
        <f t="shared" si="244"/>
        <v>2016</v>
      </c>
      <c r="K3945" t="str">
        <f t="shared" si="245"/>
        <v>05</v>
      </c>
      <c r="L3945" t="str">
        <f t="shared" si="246"/>
        <v>31</v>
      </c>
      <c r="M3945" s="2">
        <f t="shared" si="247"/>
        <v>42521.96875</v>
      </c>
      <c r="N3945" s="1">
        <f>IF(SUMPRODUCT(--ISNUMBER(SEARCH({"nasdaq.com","bloomberg.com","wsj.com","seekingalpha.com","valuewalk.com","reuters.com","forbes.com","marketwatch.com","investopedia.com","businessinsider.com","analystratings.com"},B3945)))&gt;0,1,0)</f>
        <v>1</v>
      </c>
      <c r="O3945" t="s">
        <v>3935</v>
      </c>
    </row>
    <row r="3946" spans="1:15" x14ac:dyDescent="0.35">
      <c r="A3946">
        <v>1.40845070422535</v>
      </c>
      <c r="B3946" t="s">
        <v>1851</v>
      </c>
      <c r="C3946" t="s">
        <v>3521</v>
      </c>
      <c r="D3946">
        <v>20150825021500</v>
      </c>
      <c r="E3946" s="1">
        <f>IF(SUMPRODUCT(--ISNUMBER(SEARCH({"ECON_EARNINGSREPORT","ECON_STOCKMARKET"},C3946)))&gt;0,1,0)</f>
        <v>1</v>
      </c>
      <c r="F3946" s="1">
        <f>IF(SUMPRODUCT(--ISNUMBER(SEARCH({"ENV_"},C3946)))&gt;0,1,0)</f>
        <v>0</v>
      </c>
      <c r="G3946" s="1">
        <f>IF(SUMPRODUCT(--ISNUMBER(SEARCH({"DISCRIMINATION","HARASSMENT","HATE_SPEECH","GENDER_VIOLENCE"},C3946)))&gt;0,1,0)</f>
        <v>0</v>
      </c>
      <c r="H3946" s="1">
        <f>IF(SUMPRODUCT(--ISNUMBER(SEARCH({"LEGALIZE","LEGISLATION","TRIAL"},C3946)))&gt;0,1,0)</f>
        <v>0</v>
      </c>
      <c r="I3946" s="1">
        <f>IF(SUMPRODUCT(--ISNUMBER(SEARCH({"LEADER"},C3946)))&gt;0,1,0)</f>
        <v>0</v>
      </c>
      <c r="J3946" t="str">
        <f t="shared" si="244"/>
        <v>2015</v>
      </c>
      <c r="K3946" t="str">
        <f t="shared" si="245"/>
        <v>08</v>
      </c>
      <c r="L3946" t="str">
        <f t="shared" si="246"/>
        <v>25</v>
      </c>
      <c r="M3946" s="2">
        <f t="shared" si="247"/>
        <v>42241.09375</v>
      </c>
      <c r="N3946" s="1">
        <f>IF(SUMPRODUCT(--ISNUMBER(SEARCH({"nasdaq.com","bloomberg.com","wsj.com","seekingalpha.com","valuewalk.com","reuters.com","forbes.com","marketwatch.com","investopedia.com","businessinsider.com","analystratings.com"},B3946)))&gt;0,1,0)</f>
        <v>0</v>
      </c>
      <c r="O3946" t="s">
        <v>3935</v>
      </c>
    </row>
    <row r="3947" spans="1:15" x14ac:dyDescent="0.35">
      <c r="A3947">
        <v>1.8648018648018601</v>
      </c>
      <c r="B3947" t="s">
        <v>1480</v>
      </c>
      <c r="C3947" t="s">
        <v>3522</v>
      </c>
      <c r="D3947">
        <v>20150515203000</v>
      </c>
      <c r="E3947" s="1">
        <f>IF(SUMPRODUCT(--ISNUMBER(SEARCH({"ECON_EARNINGSREPORT","ECON_STOCKMARKET"},C3947)))&gt;0,1,0)</f>
        <v>0</v>
      </c>
      <c r="F3947" s="1">
        <f>IF(SUMPRODUCT(--ISNUMBER(SEARCH({"ENV_"},C3947)))&gt;0,1,0)</f>
        <v>0</v>
      </c>
      <c r="G3947" s="1">
        <f>IF(SUMPRODUCT(--ISNUMBER(SEARCH({"DISCRIMINATION","HARASSMENT","HATE_SPEECH","GENDER_VIOLENCE"},C3947)))&gt;0,1,0)</f>
        <v>0</v>
      </c>
      <c r="H3947" s="1">
        <f>IF(SUMPRODUCT(--ISNUMBER(SEARCH({"LEGALIZE","LEGISLATION","TRIAL"},C3947)))&gt;0,1,0)</f>
        <v>0</v>
      </c>
      <c r="I3947" s="1">
        <f>IF(SUMPRODUCT(--ISNUMBER(SEARCH({"LEADER"},C3947)))&gt;0,1,0)</f>
        <v>0</v>
      </c>
      <c r="J3947" t="str">
        <f t="shared" si="244"/>
        <v>2015</v>
      </c>
      <c r="K3947" t="str">
        <f t="shared" si="245"/>
        <v>05</v>
      </c>
      <c r="L3947" t="str">
        <f t="shared" si="246"/>
        <v>15</v>
      </c>
      <c r="M3947" s="2">
        <f t="shared" si="247"/>
        <v>42139.854166666664</v>
      </c>
      <c r="N3947" s="1">
        <f>IF(SUMPRODUCT(--ISNUMBER(SEARCH({"nasdaq.com","bloomberg.com","wsj.com","seekingalpha.com","valuewalk.com","reuters.com","forbes.com","marketwatch.com","investopedia.com","businessinsider.com","analystratings.com"},B3947)))&gt;0,1,0)</f>
        <v>0</v>
      </c>
      <c r="O3947" t="s">
        <v>3935</v>
      </c>
    </row>
    <row r="3948" spans="1:15" x14ac:dyDescent="0.35">
      <c r="A3948">
        <v>-1.5686274509803899</v>
      </c>
      <c r="B3948" t="s">
        <v>3523</v>
      </c>
      <c r="C3948" t="s">
        <v>1559</v>
      </c>
      <c r="D3948">
        <v>20150714180000</v>
      </c>
      <c r="E3948" s="1">
        <f>IF(SUMPRODUCT(--ISNUMBER(SEARCH({"ECON_EARNINGSREPORT","ECON_STOCKMARKET"},C3948)))&gt;0,1,0)</f>
        <v>1</v>
      </c>
      <c r="F3948" s="1">
        <f>IF(SUMPRODUCT(--ISNUMBER(SEARCH({"ENV_"},C3948)))&gt;0,1,0)</f>
        <v>1</v>
      </c>
      <c r="G3948" s="1">
        <f>IF(SUMPRODUCT(--ISNUMBER(SEARCH({"DISCRIMINATION","HARASSMENT","HATE_SPEECH","GENDER_VIOLENCE"},C3948)))&gt;0,1,0)</f>
        <v>0</v>
      </c>
      <c r="H3948" s="1">
        <f>IF(SUMPRODUCT(--ISNUMBER(SEARCH({"LEGALIZE","LEGISLATION","TRIAL"},C3948)))&gt;0,1,0)</f>
        <v>1</v>
      </c>
      <c r="I3948" s="1">
        <f>IF(SUMPRODUCT(--ISNUMBER(SEARCH({"LEADER"},C3948)))&gt;0,1,0)</f>
        <v>1</v>
      </c>
      <c r="J3948" t="str">
        <f t="shared" si="244"/>
        <v>2015</v>
      </c>
      <c r="K3948" t="str">
        <f t="shared" si="245"/>
        <v>07</v>
      </c>
      <c r="L3948" t="str">
        <f t="shared" si="246"/>
        <v>14</v>
      </c>
      <c r="M3948" s="2">
        <f t="shared" si="247"/>
        <v>42199.75</v>
      </c>
      <c r="N3948" s="1">
        <f>IF(SUMPRODUCT(--ISNUMBER(SEARCH({"nasdaq.com","bloomberg.com","wsj.com","seekingalpha.com","valuewalk.com","reuters.com","forbes.com","marketwatch.com","investopedia.com","businessinsider.com","analystratings.com"},B3948)))&gt;0,1,0)</f>
        <v>0</v>
      </c>
      <c r="O3948" t="s">
        <v>3935</v>
      </c>
    </row>
    <row r="3949" spans="1:15" x14ac:dyDescent="0.35">
      <c r="A3949">
        <v>0</v>
      </c>
      <c r="B3949" t="s">
        <v>2080</v>
      </c>
      <c r="C3949" t="s">
        <v>3524</v>
      </c>
      <c r="D3949">
        <v>20151014184500</v>
      </c>
      <c r="E3949" s="1">
        <f>IF(SUMPRODUCT(--ISNUMBER(SEARCH({"ECON_EARNINGSREPORT","ECON_STOCKMARKET"},C3949)))&gt;0,1,0)</f>
        <v>1</v>
      </c>
      <c r="F3949" s="1">
        <f>IF(SUMPRODUCT(--ISNUMBER(SEARCH({"ENV_"},C3949)))&gt;0,1,0)</f>
        <v>0</v>
      </c>
      <c r="G3949" s="1">
        <f>IF(SUMPRODUCT(--ISNUMBER(SEARCH({"DISCRIMINATION","HARASSMENT","HATE_SPEECH","GENDER_VIOLENCE"},C3949)))&gt;0,1,0)</f>
        <v>0</v>
      </c>
      <c r="H3949" s="1">
        <f>IF(SUMPRODUCT(--ISNUMBER(SEARCH({"LEGALIZE","LEGISLATION","TRIAL"},C3949)))&gt;0,1,0)</f>
        <v>0</v>
      </c>
      <c r="I3949" s="1">
        <f>IF(SUMPRODUCT(--ISNUMBER(SEARCH({"LEADER"},C3949)))&gt;0,1,0)</f>
        <v>0</v>
      </c>
      <c r="J3949" t="str">
        <f t="shared" si="244"/>
        <v>2015</v>
      </c>
      <c r="K3949" t="str">
        <f t="shared" si="245"/>
        <v>10</v>
      </c>
      <c r="L3949" t="str">
        <f t="shared" si="246"/>
        <v>14</v>
      </c>
      <c r="M3949" s="2">
        <f t="shared" si="247"/>
        <v>42291.78125</v>
      </c>
      <c r="N3949" s="1">
        <f>IF(SUMPRODUCT(--ISNUMBER(SEARCH({"nasdaq.com","bloomberg.com","wsj.com","seekingalpha.com","valuewalk.com","reuters.com","forbes.com","marketwatch.com","investopedia.com","businessinsider.com","analystratings.com"},B3949)))&gt;0,1,0)</f>
        <v>0</v>
      </c>
      <c r="O3949" t="s">
        <v>3935</v>
      </c>
    </row>
    <row r="3950" spans="1:15" x14ac:dyDescent="0.35">
      <c r="A3950">
        <v>-1.73160173160173</v>
      </c>
      <c r="B3950" t="s">
        <v>1633</v>
      </c>
      <c r="C3950" t="s">
        <v>3525</v>
      </c>
      <c r="D3950">
        <v>20151201211500</v>
      </c>
      <c r="E3950" s="1">
        <f>IF(SUMPRODUCT(--ISNUMBER(SEARCH({"ECON_EARNINGSREPORT","ECON_STOCKMARKET"},C3950)))&gt;0,1,0)</f>
        <v>1</v>
      </c>
      <c r="F3950" s="1">
        <f>IF(SUMPRODUCT(--ISNUMBER(SEARCH({"ENV_"},C3950)))&gt;0,1,0)</f>
        <v>0</v>
      </c>
      <c r="G3950" s="1">
        <f>IF(SUMPRODUCT(--ISNUMBER(SEARCH({"DISCRIMINATION","HARASSMENT","HATE_SPEECH","GENDER_VIOLENCE"},C3950)))&gt;0,1,0)</f>
        <v>0</v>
      </c>
      <c r="H3950" s="1">
        <f>IF(SUMPRODUCT(--ISNUMBER(SEARCH({"LEGALIZE","LEGISLATION","TRIAL"},C3950)))&gt;0,1,0)</f>
        <v>0</v>
      </c>
      <c r="I3950" s="1">
        <f>IF(SUMPRODUCT(--ISNUMBER(SEARCH({"LEADER"},C3950)))&gt;0,1,0)</f>
        <v>0</v>
      </c>
      <c r="J3950" t="str">
        <f t="shared" si="244"/>
        <v>2015</v>
      </c>
      <c r="K3950" t="str">
        <f t="shared" si="245"/>
        <v>12</v>
      </c>
      <c r="L3950" t="str">
        <f t="shared" si="246"/>
        <v>01</v>
      </c>
      <c r="M3950" s="2">
        <f t="shared" si="247"/>
        <v>42339.885416666664</v>
      </c>
      <c r="N3950" s="1">
        <f>IF(SUMPRODUCT(--ISNUMBER(SEARCH({"nasdaq.com","bloomberg.com","wsj.com","seekingalpha.com","valuewalk.com","reuters.com","forbes.com","marketwatch.com","investopedia.com","businessinsider.com","analystratings.com"},B3950)))&gt;0,1,0)</f>
        <v>0</v>
      </c>
      <c r="O3950" t="s">
        <v>3935</v>
      </c>
    </row>
    <row r="3951" spans="1:15" x14ac:dyDescent="0.35">
      <c r="A3951">
        <v>1.18518518518519</v>
      </c>
      <c r="B3951" t="s">
        <v>1495</v>
      </c>
      <c r="C3951" t="s">
        <v>3526</v>
      </c>
      <c r="D3951">
        <v>20151223071500</v>
      </c>
      <c r="E3951" s="1">
        <f>IF(SUMPRODUCT(--ISNUMBER(SEARCH({"ECON_EARNINGSREPORT","ECON_STOCKMARKET"},C3951)))&gt;0,1,0)</f>
        <v>1</v>
      </c>
      <c r="F3951" s="1">
        <f>IF(SUMPRODUCT(--ISNUMBER(SEARCH({"ENV_"},C3951)))&gt;0,1,0)</f>
        <v>0</v>
      </c>
      <c r="G3951" s="1">
        <f>IF(SUMPRODUCT(--ISNUMBER(SEARCH({"DISCRIMINATION","HARASSMENT","HATE_SPEECH","GENDER_VIOLENCE"},C3951)))&gt;0,1,0)</f>
        <v>0</v>
      </c>
      <c r="H3951" s="1">
        <f>IF(SUMPRODUCT(--ISNUMBER(SEARCH({"LEGALIZE","LEGISLATION","TRIAL"},C3951)))&gt;0,1,0)</f>
        <v>1</v>
      </c>
      <c r="I3951" s="1">
        <f>IF(SUMPRODUCT(--ISNUMBER(SEARCH({"LEADER"},C3951)))&gt;0,1,0)</f>
        <v>0</v>
      </c>
      <c r="J3951" t="str">
        <f t="shared" si="244"/>
        <v>2015</v>
      </c>
      <c r="K3951" t="str">
        <f t="shared" si="245"/>
        <v>12</v>
      </c>
      <c r="L3951" t="str">
        <f t="shared" si="246"/>
        <v>23</v>
      </c>
      <c r="M3951" s="2">
        <f t="shared" si="247"/>
        <v>42361.302083333336</v>
      </c>
      <c r="N3951" s="1">
        <f>IF(SUMPRODUCT(--ISNUMBER(SEARCH({"nasdaq.com","bloomberg.com","wsj.com","seekingalpha.com","valuewalk.com","reuters.com","forbes.com","marketwatch.com","investopedia.com","businessinsider.com","analystratings.com"},B3951)))&gt;0,1,0)</f>
        <v>0</v>
      </c>
      <c r="O3951" t="s">
        <v>3935</v>
      </c>
    </row>
    <row r="3952" spans="1:15" x14ac:dyDescent="0.35">
      <c r="A3952">
        <v>0.52910052910052896</v>
      </c>
      <c r="B3952" t="s">
        <v>1600</v>
      </c>
      <c r="C3952" t="s">
        <v>3527</v>
      </c>
      <c r="D3952">
        <v>20151103064500</v>
      </c>
      <c r="E3952" s="1">
        <f>IF(SUMPRODUCT(--ISNUMBER(SEARCH({"ECON_EARNINGSREPORT","ECON_STOCKMARKET"},C3952)))&gt;0,1,0)</f>
        <v>1</v>
      </c>
      <c r="F3952" s="1">
        <f>IF(SUMPRODUCT(--ISNUMBER(SEARCH({"ENV_"},C3952)))&gt;0,1,0)</f>
        <v>0</v>
      </c>
      <c r="G3952" s="1">
        <f>IF(SUMPRODUCT(--ISNUMBER(SEARCH({"DISCRIMINATION","HARASSMENT","HATE_SPEECH","GENDER_VIOLENCE"},C3952)))&gt;0,1,0)</f>
        <v>0</v>
      </c>
      <c r="H3952" s="1">
        <f>IF(SUMPRODUCT(--ISNUMBER(SEARCH({"LEGALIZE","LEGISLATION","TRIAL"},C3952)))&gt;0,1,0)</f>
        <v>0</v>
      </c>
      <c r="I3952" s="1">
        <f>IF(SUMPRODUCT(--ISNUMBER(SEARCH({"LEADER"},C3952)))&gt;0,1,0)</f>
        <v>0</v>
      </c>
      <c r="J3952" t="str">
        <f t="shared" si="244"/>
        <v>2015</v>
      </c>
      <c r="K3952" t="str">
        <f t="shared" si="245"/>
        <v>11</v>
      </c>
      <c r="L3952" t="str">
        <f t="shared" si="246"/>
        <v>03</v>
      </c>
      <c r="M3952" s="2">
        <f t="shared" si="247"/>
        <v>42311.28125</v>
      </c>
      <c r="N3952" s="1">
        <f>IF(SUMPRODUCT(--ISNUMBER(SEARCH({"nasdaq.com","bloomberg.com","wsj.com","seekingalpha.com","valuewalk.com","reuters.com","forbes.com","marketwatch.com","investopedia.com","businessinsider.com","analystratings.com"},B3952)))&gt;0,1,0)</f>
        <v>0</v>
      </c>
      <c r="O3952" t="s">
        <v>3935</v>
      </c>
    </row>
    <row r="3953" spans="1:15" x14ac:dyDescent="0.35">
      <c r="A3953">
        <v>-0.84439083232810597</v>
      </c>
      <c r="B3953" t="s">
        <v>16</v>
      </c>
      <c r="C3953" t="s">
        <v>3528</v>
      </c>
      <c r="D3953">
        <v>20150901133000</v>
      </c>
      <c r="E3953" s="1">
        <f>IF(SUMPRODUCT(--ISNUMBER(SEARCH({"ECON_EARNINGSREPORT","ECON_STOCKMARKET"},C3953)))&gt;0,1,0)</f>
        <v>1</v>
      </c>
      <c r="F3953" s="1">
        <f>IF(SUMPRODUCT(--ISNUMBER(SEARCH({"ENV_"},C3953)))&gt;0,1,0)</f>
        <v>0</v>
      </c>
      <c r="G3953" s="1">
        <f>IF(SUMPRODUCT(--ISNUMBER(SEARCH({"DISCRIMINATION","HARASSMENT","HATE_SPEECH","GENDER_VIOLENCE"},C3953)))&gt;0,1,0)</f>
        <v>0</v>
      </c>
      <c r="H3953" s="1">
        <f>IF(SUMPRODUCT(--ISNUMBER(SEARCH({"LEGALIZE","LEGISLATION","TRIAL"},C3953)))&gt;0,1,0)</f>
        <v>0</v>
      </c>
      <c r="I3953" s="1">
        <f>IF(SUMPRODUCT(--ISNUMBER(SEARCH({"LEADER"},C3953)))&gt;0,1,0)</f>
        <v>1</v>
      </c>
      <c r="J3953" t="str">
        <f t="shared" si="244"/>
        <v>2015</v>
      </c>
      <c r="K3953" t="str">
        <f t="shared" si="245"/>
        <v>09</v>
      </c>
      <c r="L3953" t="str">
        <f t="shared" si="246"/>
        <v>01</v>
      </c>
      <c r="M3953" s="2">
        <f t="shared" si="247"/>
        <v>42248.5625</v>
      </c>
      <c r="N3953" s="1">
        <f>IF(SUMPRODUCT(--ISNUMBER(SEARCH({"nasdaq.com","bloomberg.com","wsj.com","seekingalpha.com","valuewalk.com","reuters.com","forbes.com","marketwatch.com","investopedia.com","businessinsider.com","analystratings.com"},B3953)))&gt;0,1,0)</f>
        <v>1</v>
      </c>
      <c r="O3953" t="s">
        <v>3935</v>
      </c>
    </row>
    <row r="3954" spans="1:15" x14ac:dyDescent="0.35">
      <c r="A3954">
        <v>1.3110846245530401</v>
      </c>
      <c r="B3954" t="s">
        <v>44</v>
      </c>
      <c r="C3954" t="s">
        <v>3529</v>
      </c>
      <c r="D3954">
        <v>20160324040000</v>
      </c>
      <c r="E3954" s="1">
        <f>IF(SUMPRODUCT(--ISNUMBER(SEARCH({"ECON_EARNINGSREPORT","ECON_STOCKMARKET"},C3954)))&gt;0,1,0)</f>
        <v>1</v>
      </c>
      <c r="F3954" s="1">
        <f>IF(SUMPRODUCT(--ISNUMBER(SEARCH({"ENV_"},C3954)))&gt;0,1,0)</f>
        <v>0</v>
      </c>
      <c r="G3954" s="1">
        <f>IF(SUMPRODUCT(--ISNUMBER(SEARCH({"DISCRIMINATION","HARASSMENT","HATE_SPEECH","GENDER_VIOLENCE"},C3954)))&gt;0,1,0)</f>
        <v>0</v>
      </c>
      <c r="H3954" s="1">
        <f>IF(SUMPRODUCT(--ISNUMBER(SEARCH({"LEGALIZE","LEGISLATION","TRIAL"},C3954)))&gt;0,1,0)</f>
        <v>0</v>
      </c>
      <c r="I3954" s="1">
        <f>IF(SUMPRODUCT(--ISNUMBER(SEARCH({"LEADER"},C3954)))&gt;0,1,0)</f>
        <v>0</v>
      </c>
      <c r="J3954" t="str">
        <f t="shared" si="244"/>
        <v>2016</v>
      </c>
      <c r="K3954" t="str">
        <f t="shared" si="245"/>
        <v>03</v>
      </c>
      <c r="L3954" t="str">
        <f t="shared" si="246"/>
        <v>24</v>
      </c>
      <c r="M3954" s="2">
        <f t="shared" si="247"/>
        <v>42453.166666666664</v>
      </c>
      <c r="N3954" s="1">
        <f>IF(SUMPRODUCT(--ISNUMBER(SEARCH({"nasdaq.com","bloomberg.com","wsj.com","seekingalpha.com","valuewalk.com","reuters.com","forbes.com","marketwatch.com","investopedia.com","businessinsider.com","analystratings.com"},B3954)))&gt;0,1,0)</f>
        <v>0</v>
      </c>
      <c r="O3954" t="s">
        <v>3935</v>
      </c>
    </row>
    <row r="3955" spans="1:15" x14ac:dyDescent="0.35">
      <c r="A3955">
        <v>-3.3519553072625698</v>
      </c>
      <c r="B3955" t="s">
        <v>40</v>
      </c>
      <c r="C3955" t="s">
        <v>3530</v>
      </c>
      <c r="D3955">
        <v>20160106121500</v>
      </c>
      <c r="E3955" s="1">
        <f>IF(SUMPRODUCT(--ISNUMBER(SEARCH({"ECON_EARNINGSREPORT","ECON_STOCKMARKET"},C3955)))&gt;0,1,0)</f>
        <v>1</v>
      </c>
      <c r="F3955" s="1">
        <f>IF(SUMPRODUCT(--ISNUMBER(SEARCH({"ENV_"},C3955)))&gt;0,1,0)</f>
        <v>0</v>
      </c>
      <c r="G3955" s="1">
        <f>IF(SUMPRODUCT(--ISNUMBER(SEARCH({"DISCRIMINATION","HARASSMENT","HATE_SPEECH","GENDER_VIOLENCE"},C3955)))&gt;0,1,0)</f>
        <v>0</v>
      </c>
      <c r="H3955" s="1">
        <f>IF(SUMPRODUCT(--ISNUMBER(SEARCH({"LEGALIZE","LEGISLATION","TRIAL"},C3955)))&gt;0,1,0)</f>
        <v>0</v>
      </c>
      <c r="I3955" s="1">
        <f>IF(SUMPRODUCT(--ISNUMBER(SEARCH({"LEADER"},C3955)))&gt;0,1,0)</f>
        <v>0</v>
      </c>
      <c r="J3955" t="str">
        <f t="shared" si="244"/>
        <v>2016</v>
      </c>
      <c r="K3955" t="str">
        <f t="shared" si="245"/>
        <v>01</v>
      </c>
      <c r="L3955" t="str">
        <f t="shared" si="246"/>
        <v>06</v>
      </c>
      <c r="M3955" s="2">
        <f t="shared" si="247"/>
        <v>42375.510416666664</v>
      </c>
      <c r="N3955" s="1">
        <f>IF(SUMPRODUCT(--ISNUMBER(SEARCH({"nasdaq.com","bloomberg.com","wsj.com","seekingalpha.com","valuewalk.com","reuters.com","forbes.com","marketwatch.com","investopedia.com","businessinsider.com","analystratings.com"},B3955)))&gt;0,1,0)</f>
        <v>0</v>
      </c>
      <c r="O3955" t="s">
        <v>3935</v>
      </c>
    </row>
    <row r="3956" spans="1:15" x14ac:dyDescent="0.35">
      <c r="A3956">
        <v>-0.26385224274406299</v>
      </c>
      <c r="B3956" t="s">
        <v>3531</v>
      </c>
      <c r="C3956" t="s">
        <v>3532</v>
      </c>
      <c r="D3956">
        <v>20150630044500</v>
      </c>
      <c r="E3956" s="1">
        <f>IF(SUMPRODUCT(--ISNUMBER(SEARCH({"ECON_EARNINGSREPORT","ECON_STOCKMARKET"},C3956)))&gt;0,1,0)</f>
        <v>1</v>
      </c>
      <c r="F3956" s="1">
        <f>IF(SUMPRODUCT(--ISNUMBER(SEARCH({"ENV_"},C3956)))&gt;0,1,0)</f>
        <v>1</v>
      </c>
      <c r="G3956" s="1">
        <f>IF(SUMPRODUCT(--ISNUMBER(SEARCH({"DISCRIMINATION","HARASSMENT","HATE_SPEECH","GENDER_VIOLENCE"},C3956)))&gt;0,1,0)</f>
        <v>0</v>
      </c>
      <c r="H3956" s="1">
        <f>IF(SUMPRODUCT(--ISNUMBER(SEARCH({"LEGALIZE","LEGISLATION","TRIAL"},C3956)))&gt;0,1,0)</f>
        <v>0</v>
      </c>
      <c r="I3956" s="1">
        <f>IF(SUMPRODUCT(--ISNUMBER(SEARCH({"LEADER"},C3956)))&gt;0,1,0)</f>
        <v>0</v>
      </c>
      <c r="J3956" t="str">
        <f t="shared" si="244"/>
        <v>2015</v>
      </c>
      <c r="K3956" t="str">
        <f t="shared" si="245"/>
        <v>06</v>
      </c>
      <c r="L3956" t="str">
        <f t="shared" si="246"/>
        <v>30</v>
      </c>
      <c r="M3956" s="2">
        <f t="shared" si="247"/>
        <v>42185.197916666664</v>
      </c>
      <c r="N3956" s="1">
        <f>IF(SUMPRODUCT(--ISNUMBER(SEARCH({"nasdaq.com","bloomberg.com","wsj.com","seekingalpha.com","valuewalk.com","reuters.com","forbes.com","marketwatch.com","investopedia.com","businessinsider.com","analystratings.com"},B3956)))&gt;0,1,0)</f>
        <v>0</v>
      </c>
      <c r="O3956" t="s">
        <v>3935</v>
      </c>
    </row>
    <row r="3957" spans="1:15" x14ac:dyDescent="0.35">
      <c r="A3957">
        <v>0</v>
      </c>
      <c r="B3957" t="s">
        <v>1480</v>
      </c>
      <c r="C3957" t="s">
        <v>3533</v>
      </c>
      <c r="D3957">
        <v>20150417194500</v>
      </c>
      <c r="E3957" s="1">
        <f>IF(SUMPRODUCT(--ISNUMBER(SEARCH({"ECON_EARNINGSREPORT","ECON_STOCKMARKET"},C3957)))&gt;0,1,0)</f>
        <v>1</v>
      </c>
      <c r="F3957" s="1">
        <f>IF(SUMPRODUCT(--ISNUMBER(SEARCH({"ENV_"},C3957)))&gt;0,1,0)</f>
        <v>0</v>
      </c>
      <c r="G3957" s="1">
        <f>IF(SUMPRODUCT(--ISNUMBER(SEARCH({"DISCRIMINATION","HARASSMENT","HATE_SPEECH","GENDER_VIOLENCE"},C3957)))&gt;0,1,0)</f>
        <v>0</v>
      </c>
      <c r="H3957" s="1">
        <f>IF(SUMPRODUCT(--ISNUMBER(SEARCH({"LEGALIZE","LEGISLATION","TRIAL"},C3957)))&gt;0,1,0)</f>
        <v>0</v>
      </c>
      <c r="I3957" s="1">
        <f>IF(SUMPRODUCT(--ISNUMBER(SEARCH({"LEADER"},C3957)))&gt;0,1,0)</f>
        <v>0</v>
      </c>
      <c r="J3957" t="str">
        <f t="shared" si="244"/>
        <v>2015</v>
      </c>
      <c r="K3957" t="str">
        <f t="shared" si="245"/>
        <v>04</v>
      </c>
      <c r="L3957" t="str">
        <f t="shared" si="246"/>
        <v>17</v>
      </c>
      <c r="M3957" s="2">
        <f t="shared" si="247"/>
        <v>42111.822916666664</v>
      </c>
      <c r="N3957" s="1">
        <f>IF(SUMPRODUCT(--ISNUMBER(SEARCH({"nasdaq.com","bloomberg.com","wsj.com","seekingalpha.com","valuewalk.com","reuters.com","forbes.com","marketwatch.com","investopedia.com","businessinsider.com","analystratings.com"},B3957)))&gt;0,1,0)</f>
        <v>0</v>
      </c>
      <c r="O3957" t="s">
        <v>3935</v>
      </c>
    </row>
    <row r="3958" spans="1:15" x14ac:dyDescent="0.35">
      <c r="A3958">
        <v>-1.3953488372092999</v>
      </c>
      <c r="B3958" t="s">
        <v>2111</v>
      </c>
      <c r="D3958">
        <v>20150717040000</v>
      </c>
      <c r="E3958" s="1">
        <f>IF(SUMPRODUCT(--ISNUMBER(SEARCH({"ECON_EARNINGSREPORT","ECON_STOCKMARKET"},C3958)))&gt;0,1,0)</f>
        <v>0</v>
      </c>
      <c r="F3958" s="1">
        <f>IF(SUMPRODUCT(--ISNUMBER(SEARCH({"ENV_"},C3958)))&gt;0,1,0)</f>
        <v>0</v>
      </c>
      <c r="G3958" s="1">
        <f>IF(SUMPRODUCT(--ISNUMBER(SEARCH({"DISCRIMINATION","HARASSMENT","HATE_SPEECH","GENDER_VIOLENCE"},C3958)))&gt;0,1,0)</f>
        <v>0</v>
      </c>
      <c r="H3958" s="1">
        <f>IF(SUMPRODUCT(--ISNUMBER(SEARCH({"LEGALIZE","LEGISLATION","TRIAL"},C3958)))&gt;0,1,0)</f>
        <v>0</v>
      </c>
      <c r="I3958" s="1">
        <f>IF(SUMPRODUCT(--ISNUMBER(SEARCH({"LEADER"},C3958)))&gt;0,1,0)</f>
        <v>0</v>
      </c>
      <c r="J3958" t="str">
        <f t="shared" si="244"/>
        <v>2015</v>
      </c>
      <c r="K3958" t="str">
        <f t="shared" si="245"/>
        <v>07</v>
      </c>
      <c r="L3958" t="str">
        <f t="shared" si="246"/>
        <v>17</v>
      </c>
      <c r="M3958" s="2">
        <f t="shared" si="247"/>
        <v>42202.166666666664</v>
      </c>
      <c r="N3958" s="1">
        <f>IF(SUMPRODUCT(--ISNUMBER(SEARCH({"nasdaq.com","bloomberg.com","wsj.com","seekingalpha.com","valuewalk.com","reuters.com","forbes.com","marketwatch.com","investopedia.com","businessinsider.com","analystratings.com"},B3958)))&gt;0,1,0)</f>
        <v>0</v>
      </c>
      <c r="O3958" t="s">
        <v>3935</v>
      </c>
    </row>
    <row r="3959" spans="1:15" x14ac:dyDescent="0.35">
      <c r="A3959">
        <v>1.0204081632653099</v>
      </c>
      <c r="B3959" t="s">
        <v>384</v>
      </c>
      <c r="C3959" t="s">
        <v>3534</v>
      </c>
      <c r="D3959">
        <v>20150709183000</v>
      </c>
      <c r="E3959" s="1">
        <f>IF(SUMPRODUCT(--ISNUMBER(SEARCH({"ECON_EARNINGSREPORT","ECON_STOCKMARKET"},C3959)))&gt;0,1,0)</f>
        <v>1</v>
      </c>
      <c r="F3959" s="1">
        <f>IF(SUMPRODUCT(--ISNUMBER(SEARCH({"ENV_"},C3959)))&gt;0,1,0)</f>
        <v>0</v>
      </c>
      <c r="G3959" s="1">
        <f>IF(SUMPRODUCT(--ISNUMBER(SEARCH({"DISCRIMINATION","HARASSMENT","HATE_SPEECH","GENDER_VIOLENCE"},C3959)))&gt;0,1,0)</f>
        <v>0</v>
      </c>
      <c r="H3959" s="1">
        <f>IF(SUMPRODUCT(--ISNUMBER(SEARCH({"LEGALIZE","LEGISLATION","TRIAL"},C3959)))&gt;0,1,0)</f>
        <v>0</v>
      </c>
      <c r="I3959" s="1">
        <f>IF(SUMPRODUCT(--ISNUMBER(SEARCH({"LEADER"},C3959)))&gt;0,1,0)</f>
        <v>1</v>
      </c>
      <c r="J3959" t="str">
        <f t="shared" si="244"/>
        <v>2015</v>
      </c>
      <c r="K3959" t="str">
        <f t="shared" si="245"/>
        <v>07</v>
      </c>
      <c r="L3959" t="str">
        <f t="shared" si="246"/>
        <v>09</v>
      </c>
      <c r="M3959" s="2">
        <f t="shared" si="247"/>
        <v>42194.770833333336</v>
      </c>
      <c r="N3959" s="1">
        <f>IF(SUMPRODUCT(--ISNUMBER(SEARCH({"nasdaq.com","bloomberg.com","wsj.com","seekingalpha.com","valuewalk.com","reuters.com","forbes.com","marketwatch.com","investopedia.com","businessinsider.com","analystratings.com"},B3959)))&gt;0,1,0)</f>
        <v>0</v>
      </c>
      <c r="O3959" t="s">
        <v>3935</v>
      </c>
    </row>
    <row r="3960" spans="1:15" x14ac:dyDescent="0.35">
      <c r="A3960">
        <v>0</v>
      </c>
      <c r="B3960" t="s">
        <v>98</v>
      </c>
      <c r="C3960" t="s">
        <v>3535</v>
      </c>
      <c r="D3960">
        <v>20150604134500</v>
      </c>
      <c r="E3960" s="1">
        <f>IF(SUMPRODUCT(--ISNUMBER(SEARCH({"ECON_EARNINGSREPORT","ECON_STOCKMARKET"},C3960)))&gt;0,1,0)</f>
        <v>1</v>
      </c>
      <c r="F3960" s="1">
        <f>IF(SUMPRODUCT(--ISNUMBER(SEARCH({"ENV_"},C3960)))&gt;0,1,0)</f>
        <v>0</v>
      </c>
      <c r="G3960" s="1">
        <f>IF(SUMPRODUCT(--ISNUMBER(SEARCH({"DISCRIMINATION","HARASSMENT","HATE_SPEECH","GENDER_VIOLENCE"},C3960)))&gt;0,1,0)</f>
        <v>0</v>
      </c>
      <c r="H3960" s="1">
        <f>IF(SUMPRODUCT(--ISNUMBER(SEARCH({"LEGALIZE","LEGISLATION","TRIAL"},C3960)))&gt;0,1,0)</f>
        <v>0</v>
      </c>
      <c r="I3960" s="1">
        <f>IF(SUMPRODUCT(--ISNUMBER(SEARCH({"LEADER"},C3960)))&gt;0,1,0)</f>
        <v>0</v>
      </c>
      <c r="J3960" t="str">
        <f t="shared" si="244"/>
        <v>2015</v>
      </c>
      <c r="K3960" t="str">
        <f t="shared" si="245"/>
        <v>06</v>
      </c>
      <c r="L3960" t="str">
        <f t="shared" si="246"/>
        <v>04</v>
      </c>
      <c r="M3960" s="2">
        <f t="shared" si="247"/>
        <v>42159.572916666664</v>
      </c>
      <c r="N3960" s="1">
        <f>IF(SUMPRODUCT(--ISNUMBER(SEARCH({"nasdaq.com","bloomberg.com","wsj.com","seekingalpha.com","valuewalk.com","reuters.com","forbes.com","marketwatch.com","investopedia.com","businessinsider.com","analystratings.com"},B3960)))&gt;0,1,0)</f>
        <v>0</v>
      </c>
      <c r="O3960" t="s">
        <v>3935</v>
      </c>
    </row>
    <row r="3961" spans="1:15" x14ac:dyDescent="0.35">
      <c r="A3961">
        <v>0</v>
      </c>
      <c r="B3961" t="s">
        <v>1442</v>
      </c>
      <c r="C3961" t="s">
        <v>1882</v>
      </c>
      <c r="D3961">
        <v>20151002110000</v>
      </c>
      <c r="E3961" s="1">
        <f>IF(SUMPRODUCT(--ISNUMBER(SEARCH({"ECON_EARNINGSREPORT","ECON_STOCKMARKET"},C3961)))&gt;0,1,0)</f>
        <v>1</v>
      </c>
      <c r="F3961" s="1">
        <f>IF(SUMPRODUCT(--ISNUMBER(SEARCH({"ENV_"},C3961)))&gt;0,1,0)</f>
        <v>0</v>
      </c>
      <c r="G3961" s="1">
        <f>IF(SUMPRODUCT(--ISNUMBER(SEARCH({"DISCRIMINATION","HARASSMENT","HATE_SPEECH","GENDER_VIOLENCE"},C3961)))&gt;0,1,0)</f>
        <v>0</v>
      </c>
      <c r="H3961" s="1">
        <f>IF(SUMPRODUCT(--ISNUMBER(SEARCH({"LEGALIZE","LEGISLATION","TRIAL"},C3961)))&gt;0,1,0)</f>
        <v>0</v>
      </c>
      <c r="I3961" s="1">
        <f>IF(SUMPRODUCT(--ISNUMBER(SEARCH({"LEADER"},C3961)))&gt;0,1,0)</f>
        <v>0</v>
      </c>
      <c r="J3961" t="str">
        <f t="shared" si="244"/>
        <v>2015</v>
      </c>
      <c r="K3961" t="str">
        <f t="shared" si="245"/>
        <v>10</v>
      </c>
      <c r="L3961" t="str">
        <f t="shared" si="246"/>
        <v>02</v>
      </c>
      <c r="M3961" s="2">
        <f t="shared" si="247"/>
        <v>42279.458333333336</v>
      </c>
      <c r="N3961" s="1">
        <f>IF(SUMPRODUCT(--ISNUMBER(SEARCH({"nasdaq.com","bloomberg.com","wsj.com","seekingalpha.com","valuewalk.com","reuters.com","forbes.com","marketwatch.com","investopedia.com","businessinsider.com","analystratings.com"},B3961)))&gt;0,1,0)</f>
        <v>0</v>
      </c>
      <c r="O3961" t="s">
        <v>3935</v>
      </c>
    </row>
    <row r="3962" spans="1:15" x14ac:dyDescent="0.35">
      <c r="A3962">
        <v>1.6666666666666701</v>
      </c>
      <c r="B3962" t="s">
        <v>44</v>
      </c>
      <c r="C3962" t="s">
        <v>3536</v>
      </c>
      <c r="D3962">
        <v>20160606191500</v>
      </c>
      <c r="E3962" s="1">
        <f>IF(SUMPRODUCT(--ISNUMBER(SEARCH({"ECON_EARNINGSREPORT","ECON_STOCKMARKET"},C3962)))&gt;0,1,0)</f>
        <v>1</v>
      </c>
      <c r="F3962" s="1">
        <f>IF(SUMPRODUCT(--ISNUMBER(SEARCH({"ENV_"},C3962)))&gt;0,1,0)</f>
        <v>0</v>
      </c>
      <c r="G3962" s="1">
        <f>IF(SUMPRODUCT(--ISNUMBER(SEARCH({"DISCRIMINATION","HARASSMENT","HATE_SPEECH","GENDER_VIOLENCE"},C3962)))&gt;0,1,0)</f>
        <v>0</v>
      </c>
      <c r="H3962" s="1">
        <f>IF(SUMPRODUCT(--ISNUMBER(SEARCH({"LEGALIZE","LEGISLATION","TRIAL"},C3962)))&gt;0,1,0)</f>
        <v>0</v>
      </c>
      <c r="I3962" s="1">
        <f>IF(SUMPRODUCT(--ISNUMBER(SEARCH({"LEADER"},C3962)))&gt;0,1,0)</f>
        <v>0</v>
      </c>
      <c r="J3962" t="str">
        <f t="shared" si="244"/>
        <v>2016</v>
      </c>
      <c r="K3962" t="str">
        <f t="shared" si="245"/>
        <v>06</v>
      </c>
      <c r="L3962" t="str">
        <f t="shared" si="246"/>
        <v>06</v>
      </c>
      <c r="M3962" s="2">
        <f t="shared" si="247"/>
        <v>42527.802083333336</v>
      </c>
      <c r="N3962" s="1">
        <f>IF(SUMPRODUCT(--ISNUMBER(SEARCH({"nasdaq.com","bloomberg.com","wsj.com","seekingalpha.com","valuewalk.com","reuters.com","forbes.com","marketwatch.com","investopedia.com","businessinsider.com","analystratings.com"},B3962)))&gt;0,1,0)</f>
        <v>0</v>
      </c>
      <c r="O3962" t="s">
        <v>3935</v>
      </c>
    </row>
    <row r="3963" spans="1:15" x14ac:dyDescent="0.35">
      <c r="A3963">
        <v>0.71174377224199303</v>
      </c>
      <c r="B3963" t="s">
        <v>10</v>
      </c>
      <c r="D3963">
        <v>20150714014500</v>
      </c>
      <c r="E3963" s="1">
        <f>IF(SUMPRODUCT(--ISNUMBER(SEARCH({"ECON_EARNINGSREPORT","ECON_STOCKMARKET"},C3963)))&gt;0,1,0)</f>
        <v>0</v>
      </c>
      <c r="F3963" s="1">
        <f>IF(SUMPRODUCT(--ISNUMBER(SEARCH({"ENV_"},C3963)))&gt;0,1,0)</f>
        <v>0</v>
      </c>
      <c r="G3963" s="1">
        <f>IF(SUMPRODUCT(--ISNUMBER(SEARCH({"DISCRIMINATION","HARASSMENT","HATE_SPEECH","GENDER_VIOLENCE"},C3963)))&gt;0,1,0)</f>
        <v>0</v>
      </c>
      <c r="H3963" s="1">
        <f>IF(SUMPRODUCT(--ISNUMBER(SEARCH({"LEGALIZE","LEGISLATION","TRIAL"},C3963)))&gt;0,1,0)</f>
        <v>0</v>
      </c>
      <c r="I3963" s="1">
        <f>IF(SUMPRODUCT(--ISNUMBER(SEARCH({"LEADER"},C3963)))&gt;0,1,0)</f>
        <v>0</v>
      </c>
      <c r="J3963" t="str">
        <f t="shared" si="244"/>
        <v>2015</v>
      </c>
      <c r="K3963" t="str">
        <f t="shared" si="245"/>
        <v>07</v>
      </c>
      <c r="L3963" t="str">
        <f t="shared" si="246"/>
        <v>14</v>
      </c>
      <c r="M3963" s="2">
        <f t="shared" si="247"/>
        <v>42199.072916666664</v>
      </c>
      <c r="N3963" s="1">
        <f>IF(SUMPRODUCT(--ISNUMBER(SEARCH({"nasdaq.com","bloomberg.com","wsj.com","seekingalpha.com","valuewalk.com","reuters.com","forbes.com","marketwatch.com","investopedia.com","businessinsider.com","analystratings.com"},B3963)))&gt;0,1,0)</f>
        <v>1</v>
      </c>
      <c r="O3963" t="s">
        <v>3935</v>
      </c>
    </row>
    <row r="3964" spans="1:15" x14ac:dyDescent="0.35">
      <c r="A3964">
        <v>2.74390243902439</v>
      </c>
      <c r="B3964" t="s">
        <v>51</v>
      </c>
      <c r="C3964" t="s">
        <v>3537</v>
      </c>
      <c r="D3964">
        <v>20151116154500</v>
      </c>
      <c r="E3964" s="1">
        <f>IF(SUMPRODUCT(--ISNUMBER(SEARCH({"ECON_EARNINGSREPORT","ECON_STOCKMARKET"},C3964)))&gt;0,1,0)</f>
        <v>1</v>
      </c>
      <c r="F3964" s="1">
        <f>IF(SUMPRODUCT(--ISNUMBER(SEARCH({"ENV_"},C3964)))&gt;0,1,0)</f>
        <v>1</v>
      </c>
      <c r="G3964" s="1">
        <f>IF(SUMPRODUCT(--ISNUMBER(SEARCH({"DISCRIMINATION","HARASSMENT","HATE_SPEECH","GENDER_VIOLENCE"},C3964)))&gt;0,1,0)</f>
        <v>0</v>
      </c>
      <c r="H3964" s="1">
        <f>IF(SUMPRODUCT(--ISNUMBER(SEARCH({"LEGALIZE","LEGISLATION","TRIAL"},C3964)))&gt;0,1,0)</f>
        <v>0</v>
      </c>
      <c r="I3964" s="1">
        <f>IF(SUMPRODUCT(--ISNUMBER(SEARCH({"LEADER"},C3964)))&gt;0,1,0)</f>
        <v>1</v>
      </c>
      <c r="J3964" t="str">
        <f t="shared" si="244"/>
        <v>2015</v>
      </c>
      <c r="K3964" t="str">
        <f t="shared" si="245"/>
        <v>11</v>
      </c>
      <c r="L3964" t="str">
        <f t="shared" si="246"/>
        <v>16</v>
      </c>
      <c r="M3964" s="2">
        <f t="shared" si="247"/>
        <v>42324.65625</v>
      </c>
      <c r="N3964" s="1">
        <f>IF(SUMPRODUCT(--ISNUMBER(SEARCH({"nasdaq.com","bloomberg.com","wsj.com","seekingalpha.com","valuewalk.com","reuters.com","forbes.com","marketwatch.com","investopedia.com","businessinsider.com","analystratings.com"},B3964)))&gt;0,1,0)</f>
        <v>0</v>
      </c>
      <c r="O3964" t="s">
        <v>3935</v>
      </c>
    </row>
    <row r="3965" spans="1:15" x14ac:dyDescent="0.35">
      <c r="A3965">
        <v>1.6891891891891899</v>
      </c>
      <c r="B3965" t="s">
        <v>10</v>
      </c>
      <c r="C3965" t="s">
        <v>3538</v>
      </c>
      <c r="D3965">
        <v>20150629160000</v>
      </c>
      <c r="E3965" s="1">
        <f>IF(SUMPRODUCT(--ISNUMBER(SEARCH({"ECON_EARNINGSREPORT","ECON_STOCKMARKET"},C3965)))&gt;0,1,0)</f>
        <v>0</v>
      </c>
      <c r="F3965" s="1">
        <f>IF(SUMPRODUCT(--ISNUMBER(SEARCH({"ENV_"},C3965)))&gt;0,1,0)</f>
        <v>0</v>
      </c>
      <c r="G3965" s="1">
        <f>IF(SUMPRODUCT(--ISNUMBER(SEARCH({"DISCRIMINATION","HARASSMENT","HATE_SPEECH","GENDER_VIOLENCE"},C3965)))&gt;0,1,0)</f>
        <v>0</v>
      </c>
      <c r="H3965" s="1">
        <f>IF(SUMPRODUCT(--ISNUMBER(SEARCH({"LEGALIZE","LEGISLATION","TRIAL"},C3965)))&gt;0,1,0)</f>
        <v>0</v>
      </c>
      <c r="I3965" s="1">
        <f>IF(SUMPRODUCT(--ISNUMBER(SEARCH({"LEADER"},C3965)))&gt;0,1,0)</f>
        <v>0</v>
      </c>
      <c r="J3965" t="str">
        <f t="shared" si="244"/>
        <v>2015</v>
      </c>
      <c r="K3965" t="str">
        <f t="shared" si="245"/>
        <v>06</v>
      </c>
      <c r="L3965" t="str">
        <f t="shared" si="246"/>
        <v>29</v>
      </c>
      <c r="M3965" s="2">
        <f t="shared" si="247"/>
        <v>42184.666666666664</v>
      </c>
      <c r="N3965" s="1">
        <f>IF(SUMPRODUCT(--ISNUMBER(SEARCH({"nasdaq.com","bloomberg.com","wsj.com","seekingalpha.com","valuewalk.com","reuters.com","forbes.com","marketwatch.com","investopedia.com","businessinsider.com","analystratings.com"},B3965)))&gt;0,1,0)</f>
        <v>1</v>
      </c>
      <c r="O3965" t="s">
        <v>3935</v>
      </c>
    </row>
    <row r="3966" spans="1:15" x14ac:dyDescent="0.35">
      <c r="A3966">
        <v>-0.14326647564469899</v>
      </c>
      <c r="B3966" t="s">
        <v>6</v>
      </c>
      <c r="C3966" t="s">
        <v>3539</v>
      </c>
      <c r="D3966">
        <v>20151223221500</v>
      </c>
      <c r="E3966" s="1">
        <f>IF(SUMPRODUCT(--ISNUMBER(SEARCH({"ECON_EARNINGSREPORT","ECON_STOCKMARKET"},C3966)))&gt;0,1,0)</f>
        <v>1</v>
      </c>
      <c r="F3966" s="1">
        <f>IF(SUMPRODUCT(--ISNUMBER(SEARCH({"ENV_"},C3966)))&gt;0,1,0)</f>
        <v>0</v>
      </c>
      <c r="G3966" s="1">
        <f>IF(SUMPRODUCT(--ISNUMBER(SEARCH({"DISCRIMINATION","HARASSMENT","HATE_SPEECH","GENDER_VIOLENCE"},C3966)))&gt;0,1,0)</f>
        <v>0</v>
      </c>
      <c r="H3966" s="1">
        <f>IF(SUMPRODUCT(--ISNUMBER(SEARCH({"LEGALIZE","LEGISLATION","TRIAL"},C3966)))&gt;0,1,0)</f>
        <v>0</v>
      </c>
      <c r="I3966" s="1">
        <f>IF(SUMPRODUCT(--ISNUMBER(SEARCH({"LEADER"},C3966)))&gt;0,1,0)</f>
        <v>0</v>
      </c>
      <c r="J3966" t="str">
        <f t="shared" si="244"/>
        <v>2015</v>
      </c>
      <c r="K3966" t="str">
        <f t="shared" si="245"/>
        <v>12</v>
      </c>
      <c r="L3966" t="str">
        <f t="shared" si="246"/>
        <v>23</v>
      </c>
      <c r="M3966" s="2">
        <f t="shared" si="247"/>
        <v>42361.927083333336</v>
      </c>
      <c r="N3966" s="1">
        <f>IF(SUMPRODUCT(--ISNUMBER(SEARCH({"nasdaq.com","bloomberg.com","wsj.com","seekingalpha.com","valuewalk.com","reuters.com","forbes.com","marketwatch.com","investopedia.com","businessinsider.com","analystratings.com"},B3966)))&gt;0,1,0)</f>
        <v>0</v>
      </c>
      <c r="O3966" t="s">
        <v>3935</v>
      </c>
    </row>
    <row r="3967" spans="1:15" x14ac:dyDescent="0.35">
      <c r="A3967">
        <v>-2.1621621621621601</v>
      </c>
      <c r="B3967" t="s">
        <v>96</v>
      </c>
      <c r="C3967" t="s">
        <v>3540</v>
      </c>
      <c r="D3967">
        <v>20150625221500</v>
      </c>
      <c r="E3967" s="1">
        <f>IF(SUMPRODUCT(--ISNUMBER(SEARCH({"ECON_EARNINGSREPORT","ECON_STOCKMARKET"},C3967)))&gt;0,1,0)</f>
        <v>1</v>
      </c>
      <c r="F3967" s="1">
        <f>IF(SUMPRODUCT(--ISNUMBER(SEARCH({"ENV_"},C3967)))&gt;0,1,0)</f>
        <v>0</v>
      </c>
      <c r="G3967" s="1">
        <f>IF(SUMPRODUCT(--ISNUMBER(SEARCH({"DISCRIMINATION","HARASSMENT","HATE_SPEECH","GENDER_VIOLENCE"},C3967)))&gt;0,1,0)</f>
        <v>0</v>
      </c>
      <c r="H3967" s="1">
        <f>IF(SUMPRODUCT(--ISNUMBER(SEARCH({"LEGALIZE","LEGISLATION","TRIAL"},C3967)))&gt;0,1,0)</f>
        <v>0</v>
      </c>
      <c r="I3967" s="1">
        <f>IF(SUMPRODUCT(--ISNUMBER(SEARCH({"LEADER"},C3967)))&gt;0,1,0)</f>
        <v>0</v>
      </c>
      <c r="J3967" t="str">
        <f t="shared" si="244"/>
        <v>2015</v>
      </c>
      <c r="K3967" t="str">
        <f t="shared" si="245"/>
        <v>06</v>
      </c>
      <c r="L3967" t="str">
        <f t="shared" si="246"/>
        <v>25</v>
      </c>
      <c r="M3967" s="2">
        <f t="shared" si="247"/>
        <v>42180.927083333336</v>
      </c>
      <c r="N3967" s="1">
        <f>IF(SUMPRODUCT(--ISNUMBER(SEARCH({"nasdaq.com","bloomberg.com","wsj.com","seekingalpha.com","valuewalk.com","reuters.com","forbes.com","marketwatch.com","investopedia.com","businessinsider.com","analystratings.com"},B3967)))&gt;0,1,0)</f>
        <v>0</v>
      </c>
      <c r="O3967" t="s">
        <v>3935</v>
      </c>
    </row>
    <row r="3968" spans="1:15" x14ac:dyDescent="0.35">
      <c r="A3968">
        <v>-3.0018761726078802</v>
      </c>
      <c r="B3968" t="s">
        <v>16</v>
      </c>
      <c r="C3968" t="s">
        <v>19</v>
      </c>
      <c r="D3968">
        <v>20160516131500</v>
      </c>
      <c r="E3968" s="1">
        <f>IF(SUMPRODUCT(--ISNUMBER(SEARCH({"ECON_EARNINGSREPORT","ECON_STOCKMARKET"},C3968)))&gt;0,1,0)</f>
        <v>0</v>
      </c>
      <c r="F3968" s="1">
        <f>IF(SUMPRODUCT(--ISNUMBER(SEARCH({"ENV_"},C3968)))&gt;0,1,0)</f>
        <v>0</v>
      </c>
      <c r="G3968" s="1">
        <f>IF(SUMPRODUCT(--ISNUMBER(SEARCH({"DISCRIMINATION","HARASSMENT","HATE_SPEECH","GENDER_VIOLENCE"},C3968)))&gt;0,1,0)</f>
        <v>0</v>
      </c>
      <c r="H3968" s="1">
        <f>IF(SUMPRODUCT(--ISNUMBER(SEARCH({"LEGALIZE","LEGISLATION","TRIAL"},C3968)))&gt;0,1,0)</f>
        <v>0</v>
      </c>
      <c r="I3968" s="1">
        <f>IF(SUMPRODUCT(--ISNUMBER(SEARCH({"LEADER"},C3968)))&gt;0,1,0)</f>
        <v>0</v>
      </c>
      <c r="J3968" t="str">
        <f t="shared" si="244"/>
        <v>2016</v>
      </c>
      <c r="K3968" t="str">
        <f t="shared" si="245"/>
        <v>05</v>
      </c>
      <c r="L3968" t="str">
        <f t="shared" si="246"/>
        <v>16</v>
      </c>
      <c r="M3968" s="2">
        <f t="shared" si="247"/>
        <v>42506.552083333336</v>
      </c>
      <c r="N3968" s="1">
        <f>IF(SUMPRODUCT(--ISNUMBER(SEARCH({"nasdaq.com","bloomberg.com","wsj.com","seekingalpha.com","valuewalk.com","reuters.com","forbes.com","marketwatch.com","investopedia.com","businessinsider.com","analystratings.com"},B3968)))&gt;0,1,0)</f>
        <v>1</v>
      </c>
      <c r="O3968" t="s">
        <v>3935</v>
      </c>
    </row>
    <row r="3969" spans="1:15" x14ac:dyDescent="0.35">
      <c r="A3969">
        <v>-1.9914651493598901</v>
      </c>
      <c r="B3969" t="s">
        <v>107</v>
      </c>
      <c r="D3969">
        <v>20150721173000</v>
      </c>
      <c r="E3969" s="1">
        <f>IF(SUMPRODUCT(--ISNUMBER(SEARCH({"ECON_EARNINGSREPORT","ECON_STOCKMARKET"},C3969)))&gt;0,1,0)</f>
        <v>0</v>
      </c>
      <c r="F3969" s="1">
        <f>IF(SUMPRODUCT(--ISNUMBER(SEARCH({"ENV_"},C3969)))&gt;0,1,0)</f>
        <v>0</v>
      </c>
      <c r="G3969" s="1">
        <f>IF(SUMPRODUCT(--ISNUMBER(SEARCH({"DISCRIMINATION","HARASSMENT","HATE_SPEECH","GENDER_VIOLENCE"},C3969)))&gt;0,1,0)</f>
        <v>0</v>
      </c>
      <c r="H3969" s="1">
        <f>IF(SUMPRODUCT(--ISNUMBER(SEARCH({"LEGALIZE","LEGISLATION","TRIAL"},C3969)))&gt;0,1,0)</f>
        <v>0</v>
      </c>
      <c r="I3969" s="1">
        <f>IF(SUMPRODUCT(--ISNUMBER(SEARCH({"LEADER"},C3969)))&gt;0,1,0)</f>
        <v>0</v>
      </c>
      <c r="J3969" t="str">
        <f t="shared" si="244"/>
        <v>2015</v>
      </c>
      <c r="K3969" t="str">
        <f t="shared" si="245"/>
        <v>07</v>
      </c>
      <c r="L3969" t="str">
        <f t="shared" si="246"/>
        <v>21</v>
      </c>
      <c r="M3969" s="2">
        <f t="shared" si="247"/>
        <v>42206.729166666664</v>
      </c>
      <c r="N3969" s="1">
        <f>IF(SUMPRODUCT(--ISNUMBER(SEARCH({"nasdaq.com","bloomberg.com","wsj.com","seekingalpha.com","valuewalk.com","reuters.com","forbes.com","marketwatch.com","investopedia.com","businessinsider.com","analystratings.com"},B3969)))&gt;0,1,0)</f>
        <v>1</v>
      </c>
      <c r="O3969" t="s">
        <v>3935</v>
      </c>
    </row>
    <row r="3970" spans="1:15" x14ac:dyDescent="0.35">
      <c r="A3970">
        <v>-0.30487804878048802</v>
      </c>
      <c r="B3970" t="s">
        <v>1480</v>
      </c>
      <c r="C3970" t="s">
        <v>3541</v>
      </c>
      <c r="D3970">
        <v>20150721153000</v>
      </c>
      <c r="E3970" s="1">
        <f>IF(SUMPRODUCT(--ISNUMBER(SEARCH({"ECON_EARNINGSREPORT","ECON_STOCKMARKET"},C3970)))&gt;0,1,0)</f>
        <v>0</v>
      </c>
      <c r="F3970" s="1">
        <f>IF(SUMPRODUCT(--ISNUMBER(SEARCH({"ENV_"},C3970)))&gt;0,1,0)</f>
        <v>0</v>
      </c>
      <c r="G3970" s="1">
        <f>IF(SUMPRODUCT(--ISNUMBER(SEARCH({"DISCRIMINATION","HARASSMENT","HATE_SPEECH","GENDER_VIOLENCE"},C3970)))&gt;0,1,0)</f>
        <v>0</v>
      </c>
      <c r="H3970" s="1">
        <f>IF(SUMPRODUCT(--ISNUMBER(SEARCH({"LEGALIZE","LEGISLATION","TRIAL"},C3970)))&gt;0,1,0)</f>
        <v>0</v>
      </c>
      <c r="I3970" s="1">
        <f>IF(SUMPRODUCT(--ISNUMBER(SEARCH({"LEADER"},C3970)))&gt;0,1,0)</f>
        <v>1</v>
      </c>
      <c r="J3970" t="str">
        <f t="shared" si="244"/>
        <v>2015</v>
      </c>
      <c r="K3970" t="str">
        <f t="shared" si="245"/>
        <v>07</v>
      </c>
      <c r="L3970" t="str">
        <f t="shared" si="246"/>
        <v>21</v>
      </c>
      <c r="M3970" s="2">
        <f t="shared" si="247"/>
        <v>42206.645833333336</v>
      </c>
      <c r="N3970" s="1">
        <f>IF(SUMPRODUCT(--ISNUMBER(SEARCH({"nasdaq.com","bloomberg.com","wsj.com","seekingalpha.com","valuewalk.com","reuters.com","forbes.com","marketwatch.com","investopedia.com","businessinsider.com","analystratings.com"},B3970)))&gt;0,1,0)</f>
        <v>0</v>
      </c>
      <c r="O3970" t="s">
        <v>3935</v>
      </c>
    </row>
    <row r="3971" spans="1:15" x14ac:dyDescent="0.35">
      <c r="A3971">
        <v>0</v>
      </c>
      <c r="B3971" t="s">
        <v>2446</v>
      </c>
      <c r="C3971" t="s">
        <v>1635</v>
      </c>
      <c r="D3971">
        <v>20151013121500</v>
      </c>
      <c r="E3971" s="1">
        <f>IF(SUMPRODUCT(--ISNUMBER(SEARCH({"ECON_EARNINGSREPORT","ECON_STOCKMARKET"},C3971)))&gt;0,1,0)</f>
        <v>0</v>
      </c>
      <c r="F3971" s="1">
        <f>IF(SUMPRODUCT(--ISNUMBER(SEARCH({"ENV_"},C3971)))&gt;0,1,0)</f>
        <v>0</v>
      </c>
      <c r="G3971" s="1">
        <f>IF(SUMPRODUCT(--ISNUMBER(SEARCH({"DISCRIMINATION","HARASSMENT","HATE_SPEECH","GENDER_VIOLENCE"},C3971)))&gt;0,1,0)</f>
        <v>0</v>
      </c>
      <c r="H3971" s="1">
        <f>IF(SUMPRODUCT(--ISNUMBER(SEARCH({"LEGALIZE","LEGISLATION","TRIAL"},C3971)))&gt;0,1,0)</f>
        <v>0</v>
      </c>
      <c r="I3971" s="1">
        <f>IF(SUMPRODUCT(--ISNUMBER(SEARCH({"LEADER"},C3971)))&gt;0,1,0)</f>
        <v>1</v>
      </c>
      <c r="J3971" t="str">
        <f t="shared" ref="J3971:J4034" si="248">LEFT(D3971,4)</f>
        <v>2015</v>
      </c>
      <c r="K3971" t="str">
        <f t="shared" ref="K3971:K4034" si="249">MID(D3971,5,2)</f>
        <v>10</v>
      </c>
      <c r="L3971" t="str">
        <f t="shared" ref="L3971:L4034" si="250">MID(D3971,7,2)</f>
        <v>13</v>
      </c>
      <c r="M3971" s="2">
        <f t="shared" ref="M3971:M4034" si="251">DATE(LEFT(D3971,4),MID(D3971,5,2),MID(D3971,7,2))+TIME(MID(D3971,9,2),MID(D3971,11,2),RIGHT(D3971,2))</f>
        <v>42290.510416666664</v>
      </c>
      <c r="N3971" s="1">
        <f>IF(SUMPRODUCT(--ISNUMBER(SEARCH({"nasdaq.com","bloomberg.com","wsj.com","seekingalpha.com","valuewalk.com","reuters.com","forbes.com","marketwatch.com","investopedia.com","businessinsider.com","analystratings.com"},B3971)))&gt;0,1,0)</f>
        <v>0</v>
      </c>
      <c r="O3971" t="s">
        <v>3935</v>
      </c>
    </row>
    <row r="3972" spans="1:15" x14ac:dyDescent="0.35">
      <c r="A3972">
        <v>1.4925373134328399</v>
      </c>
      <c r="B3972" t="s">
        <v>3542</v>
      </c>
      <c r="C3972" t="s">
        <v>3543</v>
      </c>
      <c r="D3972">
        <v>20150729174500</v>
      </c>
      <c r="E3972" s="1">
        <f>IF(SUMPRODUCT(--ISNUMBER(SEARCH({"ECON_EARNINGSREPORT","ECON_STOCKMARKET"},C3972)))&gt;0,1,0)</f>
        <v>0</v>
      </c>
      <c r="F3972" s="1">
        <f>IF(SUMPRODUCT(--ISNUMBER(SEARCH({"ENV_"},C3972)))&gt;0,1,0)</f>
        <v>0</v>
      </c>
      <c r="G3972" s="1">
        <f>IF(SUMPRODUCT(--ISNUMBER(SEARCH({"DISCRIMINATION","HARASSMENT","HATE_SPEECH","GENDER_VIOLENCE"},C3972)))&gt;0,1,0)</f>
        <v>0</v>
      </c>
      <c r="H3972" s="1">
        <f>IF(SUMPRODUCT(--ISNUMBER(SEARCH({"LEGALIZE","LEGISLATION","TRIAL"},C3972)))&gt;0,1,0)</f>
        <v>0</v>
      </c>
      <c r="I3972" s="1">
        <f>IF(SUMPRODUCT(--ISNUMBER(SEARCH({"LEADER"},C3972)))&gt;0,1,0)</f>
        <v>0</v>
      </c>
      <c r="J3972" t="str">
        <f t="shared" si="248"/>
        <v>2015</v>
      </c>
      <c r="K3972" t="str">
        <f t="shared" si="249"/>
        <v>07</v>
      </c>
      <c r="L3972" t="str">
        <f t="shared" si="250"/>
        <v>29</v>
      </c>
      <c r="M3972" s="2">
        <f t="shared" si="251"/>
        <v>42214.739583333336</v>
      </c>
      <c r="N3972" s="1">
        <f>IF(SUMPRODUCT(--ISNUMBER(SEARCH({"nasdaq.com","bloomberg.com","wsj.com","seekingalpha.com","valuewalk.com","reuters.com","forbes.com","marketwatch.com","investopedia.com","businessinsider.com","analystratings.com"},B3972)))&gt;0,1,0)</f>
        <v>0</v>
      </c>
      <c r="O3972" t="s">
        <v>3935</v>
      </c>
    </row>
    <row r="3973" spans="1:15" x14ac:dyDescent="0.35">
      <c r="A3973">
        <v>1.57232704402516</v>
      </c>
      <c r="B3973" t="s">
        <v>203</v>
      </c>
      <c r="C3973" t="s">
        <v>3544</v>
      </c>
      <c r="D3973">
        <v>20151228193000</v>
      </c>
      <c r="E3973" s="1">
        <f>IF(SUMPRODUCT(--ISNUMBER(SEARCH({"ECON_EARNINGSREPORT","ECON_STOCKMARKET"},C3973)))&gt;0,1,0)</f>
        <v>1</v>
      </c>
      <c r="F3973" s="1">
        <f>IF(SUMPRODUCT(--ISNUMBER(SEARCH({"ENV_"},C3973)))&gt;0,1,0)</f>
        <v>0</v>
      </c>
      <c r="G3973" s="1">
        <f>IF(SUMPRODUCT(--ISNUMBER(SEARCH({"DISCRIMINATION","HARASSMENT","HATE_SPEECH","GENDER_VIOLENCE"},C3973)))&gt;0,1,0)</f>
        <v>0</v>
      </c>
      <c r="H3973" s="1">
        <f>IF(SUMPRODUCT(--ISNUMBER(SEARCH({"LEGALIZE","LEGISLATION","TRIAL"},C3973)))&gt;0,1,0)</f>
        <v>0</v>
      </c>
      <c r="I3973" s="1">
        <f>IF(SUMPRODUCT(--ISNUMBER(SEARCH({"LEADER"},C3973)))&gt;0,1,0)</f>
        <v>0</v>
      </c>
      <c r="J3973" t="str">
        <f t="shared" si="248"/>
        <v>2015</v>
      </c>
      <c r="K3973" t="str">
        <f t="shared" si="249"/>
        <v>12</v>
      </c>
      <c r="L3973" t="str">
        <f t="shared" si="250"/>
        <v>28</v>
      </c>
      <c r="M3973" s="2">
        <f t="shared" si="251"/>
        <v>42366.8125</v>
      </c>
      <c r="N3973" s="1">
        <f>IF(SUMPRODUCT(--ISNUMBER(SEARCH({"nasdaq.com","bloomberg.com","wsj.com","seekingalpha.com","valuewalk.com","reuters.com","forbes.com","marketwatch.com","investopedia.com","businessinsider.com","analystratings.com"},B3973)))&gt;0,1,0)</f>
        <v>0</v>
      </c>
      <c r="O3973" t="s">
        <v>3935</v>
      </c>
    </row>
    <row r="3974" spans="1:15" x14ac:dyDescent="0.35">
      <c r="A3974">
        <v>1.59045725646123</v>
      </c>
      <c r="B3974" t="s">
        <v>1448</v>
      </c>
      <c r="C3974" t="s">
        <v>3545</v>
      </c>
      <c r="D3974">
        <v>20150909183000</v>
      </c>
      <c r="E3974" s="1">
        <f>IF(SUMPRODUCT(--ISNUMBER(SEARCH({"ECON_EARNINGSREPORT","ECON_STOCKMARKET"},C3974)))&gt;0,1,0)</f>
        <v>1</v>
      </c>
      <c r="F3974" s="1">
        <f>IF(SUMPRODUCT(--ISNUMBER(SEARCH({"ENV_"},C3974)))&gt;0,1,0)</f>
        <v>0</v>
      </c>
      <c r="G3974" s="1">
        <f>IF(SUMPRODUCT(--ISNUMBER(SEARCH({"DISCRIMINATION","HARASSMENT","HATE_SPEECH","GENDER_VIOLENCE"},C3974)))&gt;0,1,0)</f>
        <v>0</v>
      </c>
      <c r="H3974" s="1">
        <f>IF(SUMPRODUCT(--ISNUMBER(SEARCH({"LEGALIZE","LEGISLATION","TRIAL"},C3974)))&gt;0,1,0)</f>
        <v>0</v>
      </c>
      <c r="I3974" s="1">
        <f>IF(SUMPRODUCT(--ISNUMBER(SEARCH({"LEADER"},C3974)))&gt;0,1,0)</f>
        <v>1</v>
      </c>
      <c r="J3974" t="str">
        <f t="shared" si="248"/>
        <v>2015</v>
      </c>
      <c r="K3974" t="str">
        <f t="shared" si="249"/>
        <v>09</v>
      </c>
      <c r="L3974" t="str">
        <f t="shared" si="250"/>
        <v>09</v>
      </c>
      <c r="M3974" s="2">
        <f t="shared" si="251"/>
        <v>42256.770833333336</v>
      </c>
      <c r="N3974" s="1">
        <f>IF(SUMPRODUCT(--ISNUMBER(SEARCH({"nasdaq.com","bloomberg.com","wsj.com","seekingalpha.com","valuewalk.com","reuters.com","forbes.com","marketwatch.com","investopedia.com","businessinsider.com","analystratings.com"},B3974)))&gt;0,1,0)</f>
        <v>0</v>
      </c>
      <c r="O3974" t="s">
        <v>3935</v>
      </c>
    </row>
    <row r="3975" spans="1:15" x14ac:dyDescent="0.35">
      <c r="A3975">
        <v>0.50847457627118597</v>
      </c>
      <c r="B3975" t="s">
        <v>1193</v>
      </c>
      <c r="C3975" t="s">
        <v>3546</v>
      </c>
      <c r="D3975">
        <v>20150805164500</v>
      </c>
      <c r="E3975" s="1">
        <f>IF(SUMPRODUCT(--ISNUMBER(SEARCH({"ECON_EARNINGSREPORT","ECON_STOCKMARKET"},C3975)))&gt;0,1,0)</f>
        <v>1</v>
      </c>
      <c r="F3975" s="1">
        <f>IF(SUMPRODUCT(--ISNUMBER(SEARCH({"ENV_"},C3975)))&gt;0,1,0)</f>
        <v>0</v>
      </c>
      <c r="G3975" s="1">
        <f>IF(SUMPRODUCT(--ISNUMBER(SEARCH({"DISCRIMINATION","HARASSMENT","HATE_SPEECH","GENDER_VIOLENCE"},C3975)))&gt;0,1,0)</f>
        <v>0</v>
      </c>
      <c r="H3975" s="1">
        <f>IF(SUMPRODUCT(--ISNUMBER(SEARCH({"LEGALIZE","LEGISLATION","TRIAL"},C3975)))&gt;0,1,0)</f>
        <v>0</v>
      </c>
      <c r="I3975" s="1">
        <f>IF(SUMPRODUCT(--ISNUMBER(SEARCH({"LEADER"},C3975)))&gt;0,1,0)</f>
        <v>0</v>
      </c>
      <c r="J3975" t="str">
        <f t="shared" si="248"/>
        <v>2015</v>
      </c>
      <c r="K3975" t="str">
        <f t="shared" si="249"/>
        <v>08</v>
      </c>
      <c r="L3975" t="str">
        <f t="shared" si="250"/>
        <v>05</v>
      </c>
      <c r="M3975" s="2">
        <f t="shared" si="251"/>
        <v>42221.697916666664</v>
      </c>
      <c r="N3975" s="1">
        <f>IF(SUMPRODUCT(--ISNUMBER(SEARCH({"nasdaq.com","bloomberg.com","wsj.com","seekingalpha.com","valuewalk.com","reuters.com","forbes.com","marketwatch.com","investopedia.com","businessinsider.com","analystratings.com"},B3975)))&gt;0,1,0)</f>
        <v>0</v>
      </c>
      <c r="O3975" t="s">
        <v>3935</v>
      </c>
    </row>
    <row r="3976" spans="1:15" x14ac:dyDescent="0.35">
      <c r="A3976">
        <v>1.0183299389002001</v>
      </c>
      <c r="B3976" t="s">
        <v>1480</v>
      </c>
      <c r="C3976" t="s">
        <v>3547</v>
      </c>
      <c r="D3976">
        <v>20150918203000</v>
      </c>
      <c r="E3976" s="1">
        <f>IF(SUMPRODUCT(--ISNUMBER(SEARCH({"ECON_EARNINGSREPORT","ECON_STOCKMARKET"},C3976)))&gt;0,1,0)</f>
        <v>0</v>
      </c>
      <c r="F3976" s="1">
        <f>IF(SUMPRODUCT(--ISNUMBER(SEARCH({"ENV_"},C3976)))&gt;0,1,0)</f>
        <v>1</v>
      </c>
      <c r="G3976" s="1">
        <f>IF(SUMPRODUCT(--ISNUMBER(SEARCH({"DISCRIMINATION","HARASSMENT","HATE_SPEECH","GENDER_VIOLENCE"},C3976)))&gt;0,1,0)</f>
        <v>0</v>
      </c>
      <c r="H3976" s="1">
        <f>IF(SUMPRODUCT(--ISNUMBER(SEARCH({"LEGALIZE","LEGISLATION","TRIAL"},C3976)))&gt;0,1,0)</f>
        <v>0</v>
      </c>
      <c r="I3976" s="1">
        <f>IF(SUMPRODUCT(--ISNUMBER(SEARCH({"LEADER"},C3976)))&gt;0,1,0)</f>
        <v>0</v>
      </c>
      <c r="J3976" t="str">
        <f t="shared" si="248"/>
        <v>2015</v>
      </c>
      <c r="K3976" t="str">
        <f t="shared" si="249"/>
        <v>09</v>
      </c>
      <c r="L3976" t="str">
        <f t="shared" si="250"/>
        <v>18</v>
      </c>
      <c r="M3976" s="2">
        <f t="shared" si="251"/>
        <v>42265.854166666664</v>
      </c>
      <c r="N3976" s="1">
        <f>IF(SUMPRODUCT(--ISNUMBER(SEARCH({"nasdaq.com","bloomberg.com","wsj.com","seekingalpha.com","valuewalk.com","reuters.com","forbes.com","marketwatch.com","investopedia.com","businessinsider.com","analystratings.com"},B3976)))&gt;0,1,0)</f>
        <v>0</v>
      </c>
      <c r="O3976" t="s">
        <v>3935</v>
      </c>
    </row>
    <row r="3977" spans="1:15" x14ac:dyDescent="0.35">
      <c r="A3977">
        <v>3.2805429864253401</v>
      </c>
      <c r="B3977" t="s">
        <v>10</v>
      </c>
      <c r="C3977" t="s">
        <v>3548</v>
      </c>
      <c r="D3977">
        <v>20150714051500</v>
      </c>
      <c r="E3977" s="1">
        <f>IF(SUMPRODUCT(--ISNUMBER(SEARCH({"ECON_EARNINGSREPORT","ECON_STOCKMARKET"},C3977)))&gt;0,1,0)</f>
        <v>1</v>
      </c>
      <c r="F3977" s="1">
        <f>IF(SUMPRODUCT(--ISNUMBER(SEARCH({"ENV_"},C3977)))&gt;0,1,0)</f>
        <v>0</v>
      </c>
      <c r="G3977" s="1">
        <f>IF(SUMPRODUCT(--ISNUMBER(SEARCH({"DISCRIMINATION","HARASSMENT","HATE_SPEECH","GENDER_VIOLENCE"},C3977)))&gt;0,1,0)</f>
        <v>0</v>
      </c>
      <c r="H3977" s="1">
        <f>IF(SUMPRODUCT(--ISNUMBER(SEARCH({"LEGALIZE","LEGISLATION","TRIAL"},C3977)))&gt;0,1,0)</f>
        <v>0</v>
      </c>
      <c r="I3977" s="1">
        <f>IF(SUMPRODUCT(--ISNUMBER(SEARCH({"LEADER"},C3977)))&gt;0,1,0)</f>
        <v>1</v>
      </c>
      <c r="J3977" t="str">
        <f t="shared" si="248"/>
        <v>2015</v>
      </c>
      <c r="K3977" t="str">
        <f t="shared" si="249"/>
        <v>07</v>
      </c>
      <c r="L3977" t="str">
        <f t="shared" si="250"/>
        <v>14</v>
      </c>
      <c r="M3977" s="2">
        <f t="shared" si="251"/>
        <v>42199.21875</v>
      </c>
      <c r="N3977" s="1">
        <f>IF(SUMPRODUCT(--ISNUMBER(SEARCH({"nasdaq.com","bloomberg.com","wsj.com","seekingalpha.com","valuewalk.com","reuters.com","forbes.com","marketwatch.com","investopedia.com","businessinsider.com","analystratings.com"},B3977)))&gt;0,1,0)</f>
        <v>1</v>
      </c>
      <c r="O3977" t="s">
        <v>3935</v>
      </c>
    </row>
    <row r="3978" spans="1:15" x14ac:dyDescent="0.35">
      <c r="A3978">
        <v>-2.1367521367521398</v>
      </c>
      <c r="B3978" t="s">
        <v>90</v>
      </c>
      <c r="C3978" t="s">
        <v>152</v>
      </c>
      <c r="D3978">
        <v>20150626174500</v>
      </c>
      <c r="E3978" s="1">
        <f>IF(SUMPRODUCT(--ISNUMBER(SEARCH({"ECON_EARNINGSREPORT","ECON_STOCKMARKET"},C3978)))&gt;0,1,0)</f>
        <v>0</v>
      </c>
      <c r="F3978" s="1">
        <f>IF(SUMPRODUCT(--ISNUMBER(SEARCH({"ENV_"},C3978)))&gt;0,1,0)</f>
        <v>0</v>
      </c>
      <c r="G3978" s="1">
        <f>IF(SUMPRODUCT(--ISNUMBER(SEARCH({"DISCRIMINATION","HARASSMENT","HATE_SPEECH","GENDER_VIOLENCE"},C3978)))&gt;0,1,0)</f>
        <v>0</v>
      </c>
      <c r="H3978" s="1">
        <f>IF(SUMPRODUCT(--ISNUMBER(SEARCH({"LEGALIZE","LEGISLATION","TRIAL"},C3978)))&gt;0,1,0)</f>
        <v>0</v>
      </c>
      <c r="I3978" s="1">
        <f>IF(SUMPRODUCT(--ISNUMBER(SEARCH({"LEADER"},C3978)))&gt;0,1,0)</f>
        <v>0</v>
      </c>
      <c r="J3978" t="str">
        <f t="shared" si="248"/>
        <v>2015</v>
      </c>
      <c r="K3978" t="str">
        <f t="shared" si="249"/>
        <v>06</v>
      </c>
      <c r="L3978" t="str">
        <f t="shared" si="250"/>
        <v>26</v>
      </c>
      <c r="M3978" s="2">
        <f t="shared" si="251"/>
        <v>42181.739583333336</v>
      </c>
      <c r="N3978" s="1">
        <f>IF(SUMPRODUCT(--ISNUMBER(SEARCH({"nasdaq.com","bloomberg.com","wsj.com","seekingalpha.com","valuewalk.com","reuters.com","forbes.com","marketwatch.com","investopedia.com","businessinsider.com","analystratings.com"},B3978)))&gt;0,1,0)</f>
        <v>0</v>
      </c>
      <c r="O3978" t="s">
        <v>3935</v>
      </c>
    </row>
    <row r="3979" spans="1:15" x14ac:dyDescent="0.35">
      <c r="A3979">
        <v>-0.78328981723237601</v>
      </c>
      <c r="B3979" t="s">
        <v>1480</v>
      </c>
      <c r="C3979" t="s">
        <v>3549</v>
      </c>
      <c r="D3979">
        <v>20150514141500</v>
      </c>
      <c r="E3979" s="1">
        <f>IF(SUMPRODUCT(--ISNUMBER(SEARCH({"ECON_EARNINGSREPORT","ECON_STOCKMARKET"},C3979)))&gt;0,1,0)</f>
        <v>1</v>
      </c>
      <c r="F3979" s="1">
        <f>IF(SUMPRODUCT(--ISNUMBER(SEARCH({"ENV_"},C3979)))&gt;0,1,0)</f>
        <v>1</v>
      </c>
      <c r="G3979" s="1">
        <f>IF(SUMPRODUCT(--ISNUMBER(SEARCH({"DISCRIMINATION","HARASSMENT","HATE_SPEECH","GENDER_VIOLENCE"},C3979)))&gt;0,1,0)</f>
        <v>0</v>
      </c>
      <c r="H3979" s="1">
        <f>IF(SUMPRODUCT(--ISNUMBER(SEARCH({"LEGALIZE","LEGISLATION","TRIAL"},C3979)))&gt;0,1,0)</f>
        <v>0</v>
      </c>
      <c r="I3979" s="1">
        <f>IF(SUMPRODUCT(--ISNUMBER(SEARCH({"LEADER"},C3979)))&gt;0,1,0)</f>
        <v>0</v>
      </c>
      <c r="J3979" t="str">
        <f t="shared" si="248"/>
        <v>2015</v>
      </c>
      <c r="K3979" t="str">
        <f t="shared" si="249"/>
        <v>05</v>
      </c>
      <c r="L3979" t="str">
        <f t="shared" si="250"/>
        <v>14</v>
      </c>
      <c r="M3979" s="2">
        <f t="shared" si="251"/>
        <v>42138.59375</v>
      </c>
      <c r="N3979" s="1">
        <f>IF(SUMPRODUCT(--ISNUMBER(SEARCH({"nasdaq.com","bloomberg.com","wsj.com","seekingalpha.com","valuewalk.com","reuters.com","forbes.com","marketwatch.com","investopedia.com","businessinsider.com","analystratings.com"},B3979)))&gt;0,1,0)</f>
        <v>0</v>
      </c>
      <c r="O3979" t="s">
        <v>3935</v>
      </c>
    </row>
    <row r="3980" spans="1:15" x14ac:dyDescent="0.35">
      <c r="A3980">
        <v>-1.7751479289940799</v>
      </c>
      <c r="B3980" t="s">
        <v>3550</v>
      </c>
      <c r="C3980" t="s">
        <v>3551</v>
      </c>
      <c r="D3980">
        <v>20150714051500</v>
      </c>
      <c r="E3980" s="1">
        <f>IF(SUMPRODUCT(--ISNUMBER(SEARCH({"ECON_EARNINGSREPORT","ECON_STOCKMARKET"},C3980)))&gt;0,1,0)</f>
        <v>0</v>
      </c>
      <c r="F3980" s="1">
        <f>IF(SUMPRODUCT(--ISNUMBER(SEARCH({"ENV_"},C3980)))&gt;0,1,0)</f>
        <v>0</v>
      </c>
      <c r="G3980" s="1">
        <f>IF(SUMPRODUCT(--ISNUMBER(SEARCH({"DISCRIMINATION","HARASSMENT","HATE_SPEECH","GENDER_VIOLENCE"},C3980)))&gt;0,1,0)</f>
        <v>0</v>
      </c>
      <c r="H3980" s="1">
        <f>IF(SUMPRODUCT(--ISNUMBER(SEARCH({"LEGALIZE","LEGISLATION","TRIAL"},C3980)))&gt;0,1,0)</f>
        <v>0</v>
      </c>
      <c r="I3980" s="1">
        <f>IF(SUMPRODUCT(--ISNUMBER(SEARCH({"LEADER"},C3980)))&gt;0,1,0)</f>
        <v>0</v>
      </c>
      <c r="J3980" t="str">
        <f t="shared" si="248"/>
        <v>2015</v>
      </c>
      <c r="K3980" t="str">
        <f t="shared" si="249"/>
        <v>07</v>
      </c>
      <c r="L3980" t="str">
        <f t="shared" si="250"/>
        <v>14</v>
      </c>
      <c r="M3980" s="2">
        <f t="shared" si="251"/>
        <v>42199.21875</v>
      </c>
      <c r="N3980" s="1">
        <f>IF(SUMPRODUCT(--ISNUMBER(SEARCH({"nasdaq.com","bloomberg.com","wsj.com","seekingalpha.com","valuewalk.com","reuters.com","forbes.com","marketwatch.com","investopedia.com","businessinsider.com","analystratings.com"},B3980)))&gt;0,1,0)</f>
        <v>0</v>
      </c>
      <c r="O3980" t="s">
        <v>3935</v>
      </c>
    </row>
    <row r="3981" spans="1:15" x14ac:dyDescent="0.35">
      <c r="A3981">
        <v>0.45558086560364502</v>
      </c>
      <c r="B3981" t="s">
        <v>162</v>
      </c>
      <c r="C3981" t="s">
        <v>3552</v>
      </c>
      <c r="D3981">
        <v>20160418130000</v>
      </c>
      <c r="E3981" s="1">
        <f>IF(SUMPRODUCT(--ISNUMBER(SEARCH({"ECON_EARNINGSREPORT","ECON_STOCKMARKET"},C3981)))&gt;0,1,0)</f>
        <v>1</v>
      </c>
      <c r="F3981" s="1">
        <f>IF(SUMPRODUCT(--ISNUMBER(SEARCH({"ENV_"},C3981)))&gt;0,1,0)</f>
        <v>0</v>
      </c>
      <c r="G3981" s="1">
        <f>IF(SUMPRODUCT(--ISNUMBER(SEARCH({"DISCRIMINATION","HARASSMENT","HATE_SPEECH","GENDER_VIOLENCE"},C3981)))&gt;0,1,0)</f>
        <v>0</v>
      </c>
      <c r="H3981" s="1">
        <f>IF(SUMPRODUCT(--ISNUMBER(SEARCH({"LEGALIZE","LEGISLATION","TRIAL"},C3981)))&gt;0,1,0)</f>
        <v>0</v>
      </c>
      <c r="I3981" s="1">
        <f>IF(SUMPRODUCT(--ISNUMBER(SEARCH({"LEADER"},C3981)))&gt;0,1,0)</f>
        <v>0</v>
      </c>
      <c r="J3981" t="str">
        <f t="shared" si="248"/>
        <v>2016</v>
      </c>
      <c r="K3981" t="str">
        <f t="shared" si="249"/>
        <v>04</v>
      </c>
      <c r="L3981" t="str">
        <f t="shared" si="250"/>
        <v>18</v>
      </c>
      <c r="M3981" s="2">
        <f t="shared" si="251"/>
        <v>42478.541666666664</v>
      </c>
      <c r="N3981" s="1">
        <f>IF(SUMPRODUCT(--ISNUMBER(SEARCH({"nasdaq.com","bloomberg.com","wsj.com","seekingalpha.com","valuewalk.com","reuters.com","forbes.com","marketwatch.com","investopedia.com","businessinsider.com","analystratings.com"},B3981)))&gt;0,1,0)</f>
        <v>0</v>
      </c>
      <c r="O3981" t="s">
        <v>3935</v>
      </c>
    </row>
    <row r="3982" spans="1:15" x14ac:dyDescent="0.35">
      <c r="A3982">
        <v>0.86956521739130399</v>
      </c>
      <c r="B3982" t="s">
        <v>10</v>
      </c>
      <c r="C3982" t="s">
        <v>3553</v>
      </c>
      <c r="D3982">
        <v>20150715183000</v>
      </c>
      <c r="E3982" s="1">
        <f>IF(SUMPRODUCT(--ISNUMBER(SEARCH({"ECON_EARNINGSREPORT","ECON_STOCKMARKET"},C3982)))&gt;0,1,0)</f>
        <v>1</v>
      </c>
      <c r="F3982" s="1">
        <f>IF(SUMPRODUCT(--ISNUMBER(SEARCH({"ENV_"},C3982)))&gt;0,1,0)</f>
        <v>0</v>
      </c>
      <c r="G3982" s="1">
        <f>IF(SUMPRODUCT(--ISNUMBER(SEARCH({"DISCRIMINATION","HARASSMENT","HATE_SPEECH","GENDER_VIOLENCE"},C3982)))&gt;0,1,0)</f>
        <v>0</v>
      </c>
      <c r="H3982" s="1">
        <f>IF(SUMPRODUCT(--ISNUMBER(SEARCH({"LEGALIZE","LEGISLATION","TRIAL"},C3982)))&gt;0,1,0)</f>
        <v>0</v>
      </c>
      <c r="I3982" s="1">
        <f>IF(SUMPRODUCT(--ISNUMBER(SEARCH({"LEADER"},C3982)))&gt;0,1,0)</f>
        <v>0</v>
      </c>
      <c r="J3982" t="str">
        <f t="shared" si="248"/>
        <v>2015</v>
      </c>
      <c r="K3982" t="str">
        <f t="shared" si="249"/>
        <v>07</v>
      </c>
      <c r="L3982" t="str">
        <f t="shared" si="250"/>
        <v>15</v>
      </c>
      <c r="M3982" s="2">
        <f t="shared" si="251"/>
        <v>42200.770833333336</v>
      </c>
      <c r="N3982" s="1">
        <f>IF(SUMPRODUCT(--ISNUMBER(SEARCH({"nasdaq.com","bloomberg.com","wsj.com","seekingalpha.com","valuewalk.com","reuters.com","forbes.com","marketwatch.com","investopedia.com","businessinsider.com","analystratings.com"},B3982)))&gt;0,1,0)</f>
        <v>1</v>
      </c>
      <c r="O3982" t="s">
        <v>3935</v>
      </c>
    </row>
    <row r="3983" spans="1:15" x14ac:dyDescent="0.35">
      <c r="A3983">
        <v>0.56100981767180902</v>
      </c>
      <c r="B3983" t="s">
        <v>1495</v>
      </c>
      <c r="C3983" t="s">
        <v>3554</v>
      </c>
      <c r="D3983">
        <v>20151225193000</v>
      </c>
      <c r="E3983" s="1">
        <f>IF(SUMPRODUCT(--ISNUMBER(SEARCH({"ECON_EARNINGSREPORT","ECON_STOCKMARKET"},C3983)))&gt;0,1,0)</f>
        <v>0</v>
      </c>
      <c r="F3983" s="1">
        <f>IF(SUMPRODUCT(--ISNUMBER(SEARCH({"ENV_"},C3983)))&gt;0,1,0)</f>
        <v>0</v>
      </c>
      <c r="G3983" s="1">
        <f>IF(SUMPRODUCT(--ISNUMBER(SEARCH({"DISCRIMINATION","HARASSMENT","HATE_SPEECH","GENDER_VIOLENCE"},C3983)))&gt;0,1,0)</f>
        <v>0</v>
      </c>
      <c r="H3983" s="1">
        <f>IF(SUMPRODUCT(--ISNUMBER(SEARCH({"LEGALIZE","LEGISLATION","TRIAL"},C3983)))&gt;0,1,0)</f>
        <v>1</v>
      </c>
      <c r="I3983" s="1">
        <f>IF(SUMPRODUCT(--ISNUMBER(SEARCH({"LEADER"},C3983)))&gt;0,1,0)</f>
        <v>0</v>
      </c>
      <c r="J3983" t="str">
        <f t="shared" si="248"/>
        <v>2015</v>
      </c>
      <c r="K3983" t="str">
        <f t="shared" si="249"/>
        <v>12</v>
      </c>
      <c r="L3983" t="str">
        <f t="shared" si="250"/>
        <v>25</v>
      </c>
      <c r="M3983" s="2">
        <f t="shared" si="251"/>
        <v>42363.8125</v>
      </c>
      <c r="N3983" s="1">
        <f>IF(SUMPRODUCT(--ISNUMBER(SEARCH({"nasdaq.com","bloomberg.com","wsj.com","seekingalpha.com","valuewalk.com","reuters.com","forbes.com","marketwatch.com","investopedia.com","businessinsider.com","analystratings.com"},B3983)))&gt;0,1,0)</f>
        <v>0</v>
      </c>
      <c r="O3983" t="s">
        <v>3935</v>
      </c>
    </row>
    <row r="3984" spans="1:15" x14ac:dyDescent="0.35">
      <c r="A3984">
        <v>3.3989266547406101</v>
      </c>
      <c r="B3984" t="s">
        <v>51</v>
      </c>
      <c r="C3984" t="s">
        <v>3555</v>
      </c>
      <c r="D3984">
        <v>20151106200000</v>
      </c>
      <c r="E3984" s="1">
        <f>IF(SUMPRODUCT(--ISNUMBER(SEARCH({"ECON_EARNINGSREPORT","ECON_STOCKMARKET"},C3984)))&gt;0,1,0)</f>
        <v>1</v>
      </c>
      <c r="F3984" s="1">
        <f>IF(SUMPRODUCT(--ISNUMBER(SEARCH({"ENV_"},C3984)))&gt;0,1,0)</f>
        <v>1</v>
      </c>
      <c r="G3984" s="1">
        <f>IF(SUMPRODUCT(--ISNUMBER(SEARCH({"DISCRIMINATION","HARASSMENT","HATE_SPEECH","GENDER_VIOLENCE"},C3984)))&gt;0,1,0)</f>
        <v>0</v>
      </c>
      <c r="H3984" s="1">
        <f>IF(SUMPRODUCT(--ISNUMBER(SEARCH({"LEGALIZE","LEGISLATION","TRIAL"},C3984)))&gt;0,1,0)</f>
        <v>1</v>
      </c>
      <c r="I3984" s="1">
        <f>IF(SUMPRODUCT(--ISNUMBER(SEARCH({"LEADER"},C3984)))&gt;0,1,0)</f>
        <v>1</v>
      </c>
      <c r="J3984" t="str">
        <f t="shared" si="248"/>
        <v>2015</v>
      </c>
      <c r="K3984" t="str">
        <f t="shared" si="249"/>
        <v>11</v>
      </c>
      <c r="L3984" t="str">
        <f t="shared" si="250"/>
        <v>06</v>
      </c>
      <c r="M3984" s="2">
        <f t="shared" si="251"/>
        <v>42314.833333333336</v>
      </c>
      <c r="N3984" s="1">
        <f>IF(SUMPRODUCT(--ISNUMBER(SEARCH({"nasdaq.com","bloomberg.com","wsj.com","seekingalpha.com","valuewalk.com","reuters.com","forbes.com","marketwatch.com","investopedia.com","businessinsider.com","analystratings.com"},B3984)))&gt;0,1,0)</f>
        <v>0</v>
      </c>
      <c r="O3984" t="s">
        <v>3935</v>
      </c>
    </row>
    <row r="3985" spans="1:15" x14ac:dyDescent="0.35">
      <c r="A3985">
        <v>0.72463768115941996</v>
      </c>
      <c r="B3985" t="s">
        <v>1801</v>
      </c>
      <c r="C3985" t="s">
        <v>3556</v>
      </c>
      <c r="D3985">
        <v>20151015000000</v>
      </c>
      <c r="E3985" s="1">
        <f>IF(SUMPRODUCT(--ISNUMBER(SEARCH({"ECON_EARNINGSREPORT","ECON_STOCKMARKET"},C3985)))&gt;0,1,0)</f>
        <v>1</v>
      </c>
      <c r="F3985" s="1">
        <f>IF(SUMPRODUCT(--ISNUMBER(SEARCH({"ENV_"},C3985)))&gt;0,1,0)</f>
        <v>0</v>
      </c>
      <c r="G3985" s="1">
        <f>IF(SUMPRODUCT(--ISNUMBER(SEARCH({"DISCRIMINATION","HARASSMENT","HATE_SPEECH","GENDER_VIOLENCE"},C3985)))&gt;0,1,0)</f>
        <v>0</v>
      </c>
      <c r="H3985" s="1">
        <f>IF(SUMPRODUCT(--ISNUMBER(SEARCH({"LEGALIZE","LEGISLATION","TRIAL"},C3985)))&gt;0,1,0)</f>
        <v>0</v>
      </c>
      <c r="I3985" s="1">
        <f>IF(SUMPRODUCT(--ISNUMBER(SEARCH({"LEADER"},C3985)))&gt;0,1,0)</f>
        <v>0</v>
      </c>
      <c r="J3985" t="str">
        <f t="shared" si="248"/>
        <v>2015</v>
      </c>
      <c r="K3985" t="str">
        <f t="shared" si="249"/>
        <v>10</v>
      </c>
      <c r="L3985" t="str">
        <f t="shared" si="250"/>
        <v>15</v>
      </c>
      <c r="M3985" s="2">
        <f t="shared" si="251"/>
        <v>42292</v>
      </c>
      <c r="N3985" s="1">
        <f>IF(SUMPRODUCT(--ISNUMBER(SEARCH({"nasdaq.com","bloomberg.com","wsj.com","seekingalpha.com","valuewalk.com","reuters.com","forbes.com","marketwatch.com","investopedia.com","businessinsider.com","analystratings.com"},B3985)))&gt;0,1,0)</f>
        <v>0</v>
      </c>
      <c r="O3985" t="s">
        <v>3935</v>
      </c>
    </row>
    <row r="3986" spans="1:15" x14ac:dyDescent="0.35">
      <c r="A3986">
        <v>-1.16550116550117</v>
      </c>
      <c r="B3986" t="s">
        <v>3557</v>
      </c>
      <c r="C3986" t="s">
        <v>1558</v>
      </c>
      <c r="D3986">
        <v>20150714213000</v>
      </c>
      <c r="E3986" s="1">
        <f>IF(SUMPRODUCT(--ISNUMBER(SEARCH({"ECON_EARNINGSREPORT","ECON_STOCKMARKET"},C3986)))&gt;0,1,0)</f>
        <v>1</v>
      </c>
      <c r="F3986" s="1">
        <f>IF(SUMPRODUCT(--ISNUMBER(SEARCH({"ENV_"},C3986)))&gt;0,1,0)</f>
        <v>1</v>
      </c>
      <c r="G3986" s="1">
        <f>IF(SUMPRODUCT(--ISNUMBER(SEARCH({"DISCRIMINATION","HARASSMENT","HATE_SPEECH","GENDER_VIOLENCE"},C3986)))&gt;0,1,0)</f>
        <v>0</v>
      </c>
      <c r="H3986" s="1">
        <f>IF(SUMPRODUCT(--ISNUMBER(SEARCH({"LEGALIZE","LEGISLATION","TRIAL"},C3986)))&gt;0,1,0)</f>
        <v>0</v>
      </c>
      <c r="I3986" s="1">
        <f>IF(SUMPRODUCT(--ISNUMBER(SEARCH({"LEADER"},C3986)))&gt;0,1,0)</f>
        <v>1</v>
      </c>
      <c r="J3986" t="str">
        <f t="shared" si="248"/>
        <v>2015</v>
      </c>
      <c r="K3986" t="str">
        <f t="shared" si="249"/>
        <v>07</v>
      </c>
      <c r="L3986" t="str">
        <f t="shared" si="250"/>
        <v>14</v>
      </c>
      <c r="M3986" s="2">
        <f t="shared" si="251"/>
        <v>42199.895833333336</v>
      </c>
      <c r="N3986" s="1">
        <f>IF(SUMPRODUCT(--ISNUMBER(SEARCH({"nasdaq.com","bloomberg.com","wsj.com","seekingalpha.com","valuewalk.com","reuters.com","forbes.com","marketwatch.com","investopedia.com","businessinsider.com","analystratings.com"},B3986)))&gt;0,1,0)</f>
        <v>0</v>
      </c>
      <c r="O3986" t="s">
        <v>3935</v>
      </c>
    </row>
    <row r="3987" spans="1:15" x14ac:dyDescent="0.35">
      <c r="A3987">
        <v>-2.03252032520325</v>
      </c>
      <c r="B3987" t="s">
        <v>98</v>
      </c>
      <c r="C3987" t="s">
        <v>3558</v>
      </c>
      <c r="D3987">
        <v>20150925151500</v>
      </c>
      <c r="E3987" s="1">
        <f>IF(SUMPRODUCT(--ISNUMBER(SEARCH({"ECON_EARNINGSREPORT","ECON_STOCKMARKET"},C3987)))&gt;0,1,0)</f>
        <v>1</v>
      </c>
      <c r="F3987" s="1">
        <f>IF(SUMPRODUCT(--ISNUMBER(SEARCH({"ENV_"},C3987)))&gt;0,1,0)</f>
        <v>0</v>
      </c>
      <c r="G3987" s="1">
        <f>IF(SUMPRODUCT(--ISNUMBER(SEARCH({"DISCRIMINATION","HARASSMENT","HATE_SPEECH","GENDER_VIOLENCE"},C3987)))&gt;0,1,0)</f>
        <v>0</v>
      </c>
      <c r="H3987" s="1">
        <f>IF(SUMPRODUCT(--ISNUMBER(SEARCH({"LEGALIZE","LEGISLATION","TRIAL"},C3987)))&gt;0,1,0)</f>
        <v>0</v>
      </c>
      <c r="I3987" s="1">
        <f>IF(SUMPRODUCT(--ISNUMBER(SEARCH({"LEADER"},C3987)))&gt;0,1,0)</f>
        <v>0</v>
      </c>
      <c r="J3987" t="str">
        <f t="shared" si="248"/>
        <v>2015</v>
      </c>
      <c r="K3987" t="str">
        <f t="shared" si="249"/>
        <v>09</v>
      </c>
      <c r="L3987" t="str">
        <f t="shared" si="250"/>
        <v>25</v>
      </c>
      <c r="M3987" s="2">
        <f t="shared" si="251"/>
        <v>42272.635416666664</v>
      </c>
      <c r="N3987" s="1">
        <f>IF(SUMPRODUCT(--ISNUMBER(SEARCH({"nasdaq.com","bloomberg.com","wsj.com","seekingalpha.com","valuewalk.com","reuters.com","forbes.com","marketwatch.com","investopedia.com","businessinsider.com","analystratings.com"},B3987)))&gt;0,1,0)</f>
        <v>0</v>
      </c>
      <c r="O3987" t="s">
        <v>3935</v>
      </c>
    </row>
    <row r="3988" spans="1:15" x14ac:dyDescent="0.35">
      <c r="A3988">
        <v>-8.8261253309796797E-2</v>
      </c>
      <c r="B3988" t="s">
        <v>44</v>
      </c>
      <c r="C3988" t="s">
        <v>3559</v>
      </c>
      <c r="D3988">
        <v>20160323233000</v>
      </c>
      <c r="E3988" s="1">
        <f>IF(SUMPRODUCT(--ISNUMBER(SEARCH({"ECON_EARNINGSREPORT","ECON_STOCKMARKET"},C3988)))&gt;0,1,0)</f>
        <v>1</v>
      </c>
      <c r="F3988" s="1">
        <f>IF(SUMPRODUCT(--ISNUMBER(SEARCH({"ENV_"},C3988)))&gt;0,1,0)</f>
        <v>1</v>
      </c>
      <c r="G3988" s="1">
        <f>IF(SUMPRODUCT(--ISNUMBER(SEARCH({"DISCRIMINATION","HARASSMENT","HATE_SPEECH","GENDER_VIOLENCE"},C3988)))&gt;0,1,0)</f>
        <v>0</v>
      </c>
      <c r="H3988" s="1">
        <f>IF(SUMPRODUCT(--ISNUMBER(SEARCH({"LEGALIZE","LEGISLATION","TRIAL"},C3988)))&gt;0,1,0)</f>
        <v>0</v>
      </c>
      <c r="I3988" s="1">
        <f>IF(SUMPRODUCT(--ISNUMBER(SEARCH({"LEADER"},C3988)))&gt;0,1,0)</f>
        <v>0</v>
      </c>
      <c r="J3988" t="str">
        <f t="shared" si="248"/>
        <v>2016</v>
      </c>
      <c r="K3988" t="str">
        <f t="shared" si="249"/>
        <v>03</v>
      </c>
      <c r="L3988" t="str">
        <f t="shared" si="250"/>
        <v>23</v>
      </c>
      <c r="M3988" s="2">
        <f t="shared" si="251"/>
        <v>42452.979166666664</v>
      </c>
      <c r="N3988" s="1">
        <f>IF(SUMPRODUCT(--ISNUMBER(SEARCH({"nasdaq.com","bloomberg.com","wsj.com","seekingalpha.com","valuewalk.com","reuters.com","forbes.com","marketwatch.com","investopedia.com","businessinsider.com","analystratings.com"},B3988)))&gt;0,1,0)</f>
        <v>0</v>
      </c>
      <c r="O3988" t="s">
        <v>3935</v>
      </c>
    </row>
    <row r="3989" spans="1:15" x14ac:dyDescent="0.35">
      <c r="A3989">
        <v>0.78212290502793302</v>
      </c>
      <c r="B3989" t="s">
        <v>2013</v>
      </c>
      <c r="C3989" t="s">
        <v>3560</v>
      </c>
      <c r="D3989">
        <v>20151229110000</v>
      </c>
      <c r="E3989" s="1">
        <f>IF(SUMPRODUCT(--ISNUMBER(SEARCH({"ECON_EARNINGSREPORT","ECON_STOCKMARKET"},C3989)))&gt;0,1,0)</f>
        <v>0</v>
      </c>
      <c r="F3989" s="1">
        <f>IF(SUMPRODUCT(--ISNUMBER(SEARCH({"ENV_"},C3989)))&gt;0,1,0)</f>
        <v>0</v>
      </c>
      <c r="G3989" s="1">
        <f>IF(SUMPRODUCT(--ISNUMBER(SEARCH({"DISCRIMINATION","HARASSMENT","HATE_SPEECH","GENDER_VIOLENCE"},C3989)))&gt;0,1,0)</f>
        <v>0</v>
      </c>
      <c r="H3989" s="1">
        <f>IF(SUMPRODUCT(--ISNUMBER(SEARCH({"LEGALIZE","LEGISLATION","TRIAL"},C3989)))&gt;0,1,0)</f>
        <v>1</v>
      </c>
      <c r="I3989" s="1">
        <f>IF(SUMPRODUCT(--ISNUMBER(SEARCH({"LEADER"},C3989)))&gt;0,1,0)</f>
        <v>0</v>
      </c>
      <c r="J3989" t="str">
        <f t="shared" si="248"/>
        <v>2015</v>
      </c>
      <c r="K3989" t="str">
        <f t="shared" si="249"/>
        <v>12</v>
      </c>
      <c r="L3989" t="str">
        <f t="shared" si="250"/>
        <v>29</v>
      </c>
      <c r="M3989" s="2">
        <f t="shared" si="251"/>
        <v>42367.458333333336</v>
      </c>
      <c r="N3989" s="1">
        <f>IF(SUMPRODUCT(--ISNUMBER(SEARCH({"nasdaq.com","bloomberg.com","wsj.com","seekingalpha.com","valuewalk.com","reuters.com","forbes.com","marketwatch.com","investopedia.com","businessinsider.com","analystratings.com"},B3989)))&gt;0,1,0)</f>
        <v>0</v>
      </c>
      <c r="O3989" t="s">
        <v>3935</v>
      </c>
    </row>
    <row r="3990" spans="1:15" x14ac:dyDescent="0.35">
      <c r="A3990">
        <v>-3.5353535353535399</v>
      </c>
      <c r="B3990" t="s">
        <v>6</v>
      </c>
      <c r="C3990" t="s">
        <v>2745</v>
      </c>
      <c r="D3990">
        <v>20160603174500</v>
      </c>
      <c r="E3990" s="1">
        <f>IF(SUMPRODUCT(--ISNUMBER(SEARCH({"ECON_EARNINGSREPORT","ECON_STOCKMARKET"},C3990)))&gt;0,1,0)</f>
        <v>0</v>
      </c>
      <c r="F3990" s="1">
        <f>IF(SUMPRODUCT(--ISNUMBER(SEARCH({"ENV_"},C3990)))&gt;0,1,0)</f>
        <v>0</v>
      </c>
      <c r="G3990" s="1">
        <f>IF(SUMPRODUCT(--ISNUMBER(SEARCH({"DISCRIMINATION","HARASSMENT","HATE_SPEECH","GENDER_VIOLENCE"},C3990)))&gt;0,1,0)</f>
        <v>0</v>
      </c>
      <c r="H3990" s="1">
        <f>IF(SUMPRODUCT(--ISNUMBER(SEARCH({"LEGALIZE","LEGISLATION","TRIAL"},C3990)))&gt;0,1,0)</f>
        <v>0</v>
      </c>
      <c r="I3990" s="1">
        <f>IF(SUMPRODUCT(--ISNUMBER(SEARCH({"LEADER"},C3990)))&gt;0,1,0)</f>
        <v>0</v>
      </c>
      <c r="J3990" t="str">
        <f t="shared" si="248"/>
        <v>2016</v>
      </c>
      <c r="K3990" t="str">
        <f t="shared" si="249"/>
        <v>06</v>
      </c>
      <c r="L3990" t="str">
        <f t="shared" si="250"/>
        <v>03</v>
      </c>
      <c r="M3990" s="2">
        <f t="shared" si="251"/>
        <v>42524.739583333336</v>
      </c>
      <c r="N3990" s="1">
        <f>IF(SUMPRODUCT(--ISNUMBER(SEARCH({"nasdaq.com","bloomberg.com","wsj.com","seekingalpha.com","valuewalk.com","reuters.com","forbes.com","marketwatch.com","investopedia.com","businessinsider.com","analystratings.com"},B3990)))&gt;0,1,0)</f>
        <v>0</v>
      </c>
      <c r="O3990" t="s">
        <v>3935</v>
      </c>
    </row>
    <row r="3991" spans="1:15" x14ac:dyDescent="0.35">
      <c r="A3991">
        <v>-1.4130434782608701</v>
      </c>
      <c r="B3991" t="s">
        <v>1604</v>
      </c>
      <c r="C3991" t="s">
        <v>3561</v>
      </c>
      <c r="D3991">
        <v>20150712073000</v>
      </c>
      <c r="E3991" s="1">
        <f>IF(SUMPRODUCT(--ISNUMBER(SEARCH({"ECON_EARNINGSREPORT","ECON_STOCKMARKET"},C3991)))&gt;0,1,0)</f>
        <v>1</v>
      </c>
      <c r="F3991" s="1">
        <f>IF(SUMPRODUCT(--ISNUMBER(SEARCH({"ENV_"},C3991)))&gt;0,1,0)</f>
        <v>0</v>
      </c>
      <c r="G3991" s="1">
        <f>IF(SUMPRODUCT(--ISNUMBER(SEARCH({"DISCRIMINATION","HARASSMENT","HATE_SPEECH","GENDER_VIOLENCE"},C3991)))&gt;0,1,0)</f>
        <v>0</v>
      </c>
      <c r="H3991" s="1">
        <f>IF(SUMPRODUCT(--ISNUMBER(SEARCH({"LEGALIZE","LEGISLATION","TRIAL"},C3991)))&gt;0,1,0)</f>
        <v>0</v>
      </c>
      <c r="I3991" s="1">
        <f>IF(SUMPRODUCT(--ISNUMBER(SEARCH({"LEADER"},C3991)))&gt;0,1,0)</f>
        <v>0</v>
      </c>
      <c r="J3991" t="str">
        <f t="shared" si="248"/>
        <v>2015</v>
      </c>
      <c r="K3991" t="str">
        <f t="shared" si="249"/>
        <v>07</v>
      </c>
      <c r="L3991" t="str">
        <f t="shared" si="250"/>
        <v>12</v>
      </c>
      <c r="M3991" s="2">
        <f t="shared" si="251"/>
        <v>42197.3125</v>
      </c>
      <c r="N3991" s="1">
        <f>IF(SUMPRODUCT(--ISNUMBER(SEARCH({"nasdaq.com","bloomberg.com","wsj.com","seekingalpha.com","valuewalk.com","reuters.com","forbes.com","marketwatch.com","investopedia.com","businessinsider.com","analystratings.com"},B3991)))&gt;0,1,0)</f>
        <v>0</v>
      </c>
      <c r="O3991" t="s">
        <v>3935</v>
      </c>
    </row>
    <row r="3992" spans="1:15" x14ac:dyDescent="0.35">
      <c r="A3992">
        <v>-0.75187969924812004</v>
      </c>
      <c r="B3992" t="s">
        <v>1614</v>
      </c>
      <c r="C3992" t="s">
        <v>3562</v>
      </c>
      <c r="D3992">
        <v>20160401190000</v>
      </c>
      <c r="E3992" s="1">
        <f>IF(SUMPRODUCT(--ISNUMBER(SEARCH({"ECON_EARNINGSREPORT","ECON_STOCKMARKET"},C3992)))&gt;0,1,0)</f>
        <v>0</v>
      </c>
      <c r="F3992" s="1">
        <f>IF(SUMPRODUCT(--ISNUMBER(SEARCH({"ENV_"},C3992)))&gt;0,1,0)</f>
        <v>0</v>
      </c>
      <c r="G3992" s="1">
        <f>IF(SUMPRODUCT(--ISNUMBER(SEARCH({"DISCRIMINATION","HARASSMENT","HATE_SPEECH","GENDER_VIOLENCE"},C3992)))&gt;0,1,0)</f>
        <v>0</v>
      </c>
      <c r="H3992" s="1">
        <f>IF(SUMPRODUCT(--ISNUMBER(SEARCH({"LEGALIZE","LEGISLATION","TRIAL"},C3992)))&gt;0,1,0)</f>
        <v>0</v>
      </c>
      <c r="I3992" s="1">
        <f>IF(SUMPRODUCT(--ISNUMBER(SEARCH({"LEADER"},C3992)))&gt;0,1,0)</f>
        <v>0</v>
      </c>
      <c r="J3992" t="str">
        <f t="shared" si="248"/>
        <v>2016</v>
      </c>
      <c r="K3992" t="str">
        <f t="shared" si="249"/>
        <v>04</v>
      </c>
      <c r="L3992" t="str">
        <f t="shared" si="250"/>
        <v>01</v>
      </c>
      <c r="M3992" s="2">
        <f t="shared" si="251"/>
        <v>42461.791666666664</v>
      </c>
      <c r="N3992" s="1">
        <f>IF(SUMPRODUCT(--ISNUMBER(SEARCH({"nasdaq.com","bloomberg.com","wsj.com","seekingalpha.com","valuewalk.com","reuters.com","forbes.com","marketwatch.com","investopedia.com","businessinsider.com","analystratings.com"},B3992)))&gt;0,1,0)</f>
        <v>0</v>
      </c>
      <c r="O3992" t="s">
        <v>3935</v>
      </c>
    </row>
    <row r="3993" spans="1:15" x14ac:dyDescent="0.35">
      <c r="A3993">
        <v>2.0072992700729899</v>
      </c>
      <c r="B3993" t="s">
        <v>51</v>
      </c>
      <c r="C3993" t="s">
        <v>1648</v>
      </c>
      <c r="D3993">
        <v>20151014180000</v>
      </c>
      <c r="E3993" s="1">
        <f>IF(SUMPRODUCT(--ISNUMBER(SEARCH({"ECON_EARNINGSREPORT","ECON_STOCKMARKET"},C3993)))&gt;0,1,0)</f>
        <v>0</v>
      </c>
      <c r="F3993" s="1">
        <f>IF(SUMPRODUCT(--ISNUMBER(SEARCH({"ENV_"},C3993)))&gt;0,1,0)</f>
        <v>0</v>
      </c>
      <c r="G3993" s="1">
        <f>IF(SUMPRODUCT(--ISNUMBER(SEARCH({"DISCRIMINATION","HARASSMENT","HATE_SPEECH","GENDER_VIOLENCE"},C3993)))&gt;0,1,0)</f>
        <v>0</v>
      </c>
      <c r="H3993" s="1">
        <f>IF(SUMPRODUCT(--ISNUMBER(SEARCH({"LEGALIZE","LEGISLATION","TRIAL"},C3993)))&gt;0,1,0)</f>
        <v>0</v>
      </c>
      <c r="I3993" s="1">
        <f>IF(SUMPRODUCT(--ISNUMBER(SEARCH({"LEADER"},C3993)))&gt;0,1,0)</f>
        <v>1</v>
      </c>
      <c r="J3993" t="str">
        <f t="shared" si="248"/>
        <v>2015</v>
      </c>
      <c r="K3993" t="str">
        <f t="shared" si="249"/>
        <v>10</v>
      </c>
      <c r="L3993" t="str">
        <f t="shared" si="250"/>
        <v>14</v>
      </c>
      <c r="M3993" s="2">
        <f t="shared" si="251"/>
        <v>42291.75</v>
      </c>
      <c r="N3993" s="1">
        <f>IF(SUMPRODUCT(--ISNUMBER(SEARCH({"nasdaq.com","bloomberg.com","wsj.com","seekingalpha.com","valuewalk.com","reuters.com","forbes.com","marketwatch.com","investopedia.com","businessinsider.com","analystratings.com"},B3993)))&gt;0,1,0)</f>
        <v>0</v>
      </c>
      <c r="O3993" t="s">
        <v>3935</v>
      </c>
    </row>
    <row r="3994" spans="1:15" x14ac:dyDescent="0.35">
      <c r="A3994">
        <v>0.78534031413612604</v>
      </c>
      <c r="B3994" t="s">
        <v>1538</v>
      </c>
      <c r="C3994" t="s">
        <v>3563</v>
      </c>
      <c r="D3994">
        <v>20150406140000</v>
      </c>
      <c r="E3994" s="1">
        <f>IF(SUMPRODUCT(--ISNUMBER(SEARCH({"ECON_EARNINGSREPORT","ECON_STOCKMARKET"},C3994)))&gt;0,1,0)</f>
        <v>1</v>
      </c>
      <c r="F3994" s="1">
        <f>IF(SUMPRODUCT(--ISNUMBER(SEARCH({"ENV_"},C3994)))&gt;0,1,0)</f>
        <v>0</v>
      </c>
      <c r="G3994" s="1">
        <f>IF(SUMPRODUCT(--ISNUMBER(SEARCH({"DISCRIMINATION","HARASSMENT","HATE_SPEECH","GENDER_VIOLENCE"},C3994)))&gt;0,1,0)</f>
        <v>0</v>
      </c>
      <c r="H3994" s="1">
        <f>IF(SUMPRODUCT(--ISNUMBER(SEARCH({"LEGALIZE","LEGISLATION","TRIAL"},C3994)))&gt;0,1,0)</f>
        <v>0</v>
      </c>
      <c r="I3994" s="1">
        <f>IF(SUMPRODUCT(--ISNUMBER(SEARCH({"LEADER"},C3994)))&gt;0,1,0)</f>
        <v>0</v>
      </c>
      <c r="J3994" t="str">
        <f t="shared" si="248"/>
        <v>2015</v>
      </c>
      <c r="K3994" t="str">
        <f t="shared" si="249"/>
        <v>04</v>
      </c>
      <c r="L3994" t="str">
        <f t="shared" si="250"/>
        <v>06</v>
      </c>
      <c r="M3994" s="2">
        <f t="shared" si="251"/>
        <v>42100.583333333336</v>
      </c>
      <c r="N3994" s="1">
        <f>IF(SUMPRODUCT(--ISNUMBER(SEARCH({"nasdaq.com","bloomberg.com","wsj.com","seekingalpha.com","valuewalk.com","reuters.com","forbes.com","marketwatch.com","investopedia.com","businessinsider.com","analystratings.com"},B3994)))&gt;0,1,0)</f>
        <v>0</v>
      </c>
      <c r="O3994" t="s">
        <v>3935</v>
      </c>
    </row>
    <row r="3995" spans="1:15" x14ac:dyDescent="0.35">
      <c r="A3995">
        <v>0</v>
      </c>
      <c r="B3995" t="s">
        <v>411</v>
      </c>
      <c r="C3995" t="s">
        <v>2874</v>
      </c>
      <c r="D3995">
        <v>20151216040000</v>
      </c>
      <c r="E3995" s="1">
        <f>IF(SUMPRODUCT(--ISNUMBER(SEARCH({"ECON_EARNINGSREPORT","ECON_STOCKMARKET"},C3995)))&gt;0,1,0)</f>
        <v>1</v>
      </c>
      <c r="F3995" s="1">
        <f>IF(SUMPRODUCT(--ISNUMBER(SEARCH({"ENV_"},C3995)))&gt;0,1,0)</f>
        <v>0</v>
      </c>
      <c r="G3995" s="1">
        <f>IF(SUMPRODUCT(--ISNUMBER(SEARCH({"DISCRIMINATION","HARASSMENT","HATE_SPEECH","GENDER_VIOLENCE"},C3995)))&gt;0,1,0)</f>
        <v>0</v>
      </c>
      <c r="H3995" s="1">
        <f>IF(SUMPRODUCT(--ISNUMBER(SEARCH({"LEGALIZE","LEGISLATION","TRIAL"},C3995)))&gt;0,1,0)</f>
        <v>0</v>
      </c>
      <c r="I3995" s="1">
        <f>IF(SUMPRODUCT(--ISNUMBER(SEARCH({"LEADER"},C3995)))&gt;0,1,0)</f>
        <v>0</v>
      </c>
      <c r="J3995" t="str">
        <f t="shared" si="248"/>
        <v>2015</v>
      </c>
      <c r="K3995" t="str">
        <f t="shared" si="249"/>
        <v>12</v>
      </c>
      <c r="L3995" t="str">
        <f t="shared" si="250"/>
        <v>16</v>
      </c>
      <c r="M3995" s="2">
        <f t="shared" si="251"/>
        <v>42354.166666666664</v>
      </c>
      <c r="N3995" s="1">
        <f>IF(SUMPRODUCT(--ISNUMBER(SEARCH({"nasdaq.com","bloomberg.com","wsj.com","seekingalpha.com","valuewalk.com","reuters.com","forbes.com","marketwatch.com","investopedia.com","businessinsider.com","analystratings.com"},B3995)))&gt;0,1,0)</f>
        <v>0</v>
      </c>
      <c r="O3995" t="s">
        <v>3935</v>
      </c>
    </row>
    <row r="3996" spans="1:15" x14ac:dyDescent="0.35">
      <c r="A3996">
        <v>-1.6286644951140099</v>
      </c>
      <c r="B3996" t="s">
        <v>126</v>
      </c>
      <c r="C3996" t="s">
        <v>3564</v>
      </c>
      <c r="D3996">
        <v>20150921190000</v>
      </c>
      <c r="E3996" s="1">
        <f>IF(SUMPRODUCT(--ISNUMBER(SEARCH({"ECON_EARNINGSREPORT","ECON_STOCKMARKET"},C3996)))&gt;0,1,0)</f>
        <v>1</v>
      </c>
      <c r="F3996" s="1">
        <f>IF(SUMPRODUCT(--ISNUMBER(SEARCH({"ENV_"},C3996)))&gt;0,1,0)</f>
        <v>0</v>
      </c>
      <c r="G3996" s="1">
        <f>IF(SUMPRODUCT(--ISNUMBER(SEARCH({"DISCRIMINATION","HARASSMENT","HATE_SPEECH","GENDER_VIOLENCE"},C3996)))&gt;0,1,0)</f>
        <v>0</v>
      </c>
      <c r="H3996" s="1">
        <f>IF(SUMPRODUCT(--ISNUMBER(SEARCH({"LEGALIZE","LEGISLATION","TRIAL"},C3996)))&gt;0,1,0)</f>
        <v>0</v>
      </c>
      <c r="I3996" s="1">
        <f>IF(SUMPRODUCT(--ISNUMBER(SEARCH({"LEADER"},C3996)))&gt;0,1,0)</f>
        <v>1</v>
      </c>
      <c r="J3996" t="str">
        <f t="shared" si="248"/>
        <v>2015</v>
      </c>
      <c r="K3996" t="str">
        <f t="shared" si="249"/>
        <v>09</v>
      </c>
      <c r="L3996" t="str">
        <f t="shared" si="250"/>
        <v>21</v>
      </c>
      <c r="M3996" s="2">
        <f t="shared" si="251"/>
        <v>42268.791666666664</v>
      </c>
      <c r="N3996" s="1">
        <f>IF(SUMPRODUCT(--ISNUMBER(SEARCH({"nasdaq.com","bloomberg.com","wsj.com","seekingalpha.com","valuewalk.com","reuters.com","forbes.com","marketwatch.com","investopedia.com","businessinsider.com","analystratings.com"},B3996)))&gt;0,1,0)</f>
        <v>0</v>
      </c>
      <c r="O3996" t="s">
        <v>3935</v>
      </c>
    </row>
    <row r="3997" spans="1:15" x14ac:dyDescent="0.35">
      <c r="A3997">
        <v>-0.634920634920635</v>
      </c>
      <c r="B3997" t="s">
        <v>98</v>
      </c>
      <c r="C3997" t="s">
        <v>3565</v>
      </c>
      <c r="D3997">
        <v>20151201213000</v>
      </c>
      <c r="E3997" s="1">
        <f>IF(SUMPRODUCT(--ISNUMBER(SEARCH({"ECON_EARNINGSREPORT","ECON_STOCKMARKET"},C3997)))&gt;0,1,0)</f>
        <v>1</v>
      </c>
      <c r="F3997" s="1">
        <f>IF(SUMPRODUCT(--ISNUMBER(SEARCH({"ENV_"},C3997)))&gt;0,1,0)</f>
        <v>0</v>
      </c>
      <c r="G3997" s="1">
        <f>IF(SUMPRODUCT(--ISNUMBER(SEARCH({"DISCRIMINATION","HARASSMENT","HATE_SPEECH","GENDER_VIOLENCE"},C3997)))&gt;0,1,0)</f>
        <v>0</v>
      </c>
      <c r="H3997" s="1">
        <f>IF(SUMPRODUCT(--ISNUMBER(SEARCH({"LEGALIZE","LEGISLATION","TRIAL"},C3997)))&gt;0,1,0)</f>
        <v>0</v>
      </c>
      <c r="I3997" s="1">
        <f>IF(SUMPRODUCT(--ISNUMBER(SEARCH({"LEADER"},C3997)))&gt;0,1,0)</f>
        <v>0</v>
      </c>
      <c r="J3997" t="str">
        <f t="shared" si="248"/>
        <v>2015</v>
      </c>
      <c r="K3997" t="str">
        <f t="shared" si="249"/>
        <v>12</v>
      </c>
      <c r="L3997" t="str">
        <f t="shared" si="250"/>
        <v>01</v>
      </c>
      <c r="M3997" s="2">
        <f t="shared" si="251"/>
        <v>42339.895833333336</v>
      </c>
      <c r="N3997" s="1">
        <f>IF(SUMPRODUCT(--ISNUMBER(SEARCH({"nasdaq.com","bloomberg.com","wsj.com","seekingalpha.com","valuewalk.com","reuters.com","forbes.com","marketwatch.com","investopedia.com","businessinsider.com","analystratings.com"},B3997)))&gt;0,1,0)</f>
        <v>0</v>
      </c>
      <c r="O3997" t="s">
        <v>3935</v>
      </c>
    </row>
    <row r="3998" spans="1:15" x14ac:dyDescent="0.35">
      <c r="A3998">
        <v>0.68493150684931503</v>
      </c>
      <c r="B3998" t="s">
        <v>90</v>
      </c>
      <c r="C3998" t="s">
        <v>3566</v>
      </c>
      <c r="D3998">
        <v>20151222230000</v>
      </c>
      <c r="E3998" s="1">
        <f>IF(SUMPRODUCT(--ISNUMBER(SEARCH({"ECON_EARNINGSREPORT","ECON_STOCKMARKET"},C3998)))&gt;0,1,0)</f>
        <v>1</v>
      </c>
      <c r="F3998" s="1">
        <f>IF(SUMPRODUCT(--ISNUMBER(SEARCH({"ENV_"},C3998)))&gt;0,1,0)</f>
        <v>0</v>
      </c>
      <c r="G3998" s="1">
        <f>IF(SUMPRODUCT(--ISNUMBER(SEARCH({"DISCRIMINATION","HARASSMENT","HATE_SPEECH","GENDER_VIOLENCE"},C3998)))&gt;0,1,0)</f>
        <v>0</v>
      </c>
      <c r="H3998" s="1">
        <f>IF(SUMPRODUCT(--ISNUMBER(SEARCH({"LEGALIZE","LEGISLATION","TRIAL"},C3998)))&gt;0,1,0)</f>
        <v>0</v>
      </c>
      <c r="I3998" s="1">
        <f>IF(SUMPRODUCT(--ISNUMBER(SEARCH({"LEADER"},C3998)))&gt;0,1,0)</f>
        <v>0</v>
      </c>
      <c r="J3998" t="str">
        <f t="shared" si="248"/>
        <v>2015</v>
      </c>
      <c r="K3998" t="str">
        <f t="shared" si="249"/>
        <v>12</v>
      </c>
      <c r="L3998" t="str">
        <f t="shared" si="250"/>
        <v>22</v>
      </c>
      <c r="M3998" s="2">
        <f t="shared" si="251"/>
        <v>42360.958333333336</v>
      </c>
      <c r="N3998" s="1">
        <f>IF(SUMPRODUCT(--ISNUMBER(SEARCH({"nasdaq.com","bloomberg.com","wsj.com","seekingalpha.com","valuewalk.com","reuters.com","forbes.com","marketwatch.com","investopedia.com","businessinsider.com","analystratings.com"},B3998)))&gt;0,1,0)</f>
        <v>0</v>
      </c>
      <c r="O3998" t="s">
        <v>3935</v>
      </c>
    </row>
    <row r="3999" spans="1:15" x14ac:dyDescent="0.35">
      <c r="A3999">
        <v>-1.90023752969121</v>
      </c>
      <c r="B3999" t="s">
        <v>25</v>
      </c>
      <c r="C3999" t="s">
        <v>3567</v>
      </c>
      <c r="D3999">
        <v>20160323154500</v>
      </c>
      <c r="E3999" s="1">
        <f>IF(SUMPRODUCT(--ISNUMBER(SEARCH({"ECON_EARNINGSREPORT","ECON_STOCKMARKET"},C3999)))&gt;0,1,0)</f>
        <v>0</v>
      </c>
      <c r="F3999" s="1">
        <f>IF(SUMPRODUCT(--ISNUMBER(SEARCH({"ENV_"},C3999)))&gt;0,1,0)</f>
        <v>0</v>
      </c>
      <c r="G3999" s="1">
        <f>IF(SUMPRODUCT(--ISNUMBER(SEARCH({"DISCRIMINATION","HARASSMENT","HATE_SPEECH","GENDER_VIOLENCE"},C3999)))&gt;0,1,0)</f>
        <v>0</v>
      </c>
      <c r="H3999" s="1">
        <f>IF(SUMPRODUCT(--ISNUMBER(SEARCH({"LEGALIZE","LEGISLATION","TRIAL"},C3999)))&gt;0,1,0)</f>
        <v>0</v>
      </c>
      <c r="I3999" s="1">
        <f>IF(SUMPRODUCT(--ISNUMBER(SEARCH({"LEADER"},C3999)))&gt;0,1,0)</f>
        <v>0</v>
      </c>
      <c r="J3999" t="str">
        <f t="shared" si="248"/>
        <v>2016</v>
      </c>
      <c r="K3999" t="str">
        <f t="shared" si="249"/>
        <v>03</v>
      </c>
      <c r="L3999" t="str">
        <f t="shared" si="250"/>
        <v>23</v>
      </c>
      <c r="M3999" s="2">
        <f t="shared" si="251"/>
        <v>42452.65625</v>
      </c>
      <c r="N3999" s="1">
        <f>IF(SUMPRODUCT(--ISNUMBER(SEARCH({"nasdaq.com","bloomberg.com","wsj.com","seekingalpha.com","valuewalk.com","reuters.com","forbes.com","marketwatch.com","investopedia.com","businessinsider.com","analystratings.com"},B3999)))&gt;0,1,0)</f>
        <v>0</v>
      </c>
      <c r="O3999" t="s">
        <v>3935</v>
      </c>
    </row>
    <row r="4000" spans="1:15" x14ac:dyDescent="0.35">
      <c r="A4000">
        <v>-1.04712041884817</v>
      </c>
      <c r="B4000" t="s">
        <v>2111</v>
      </c>
      <c r="C4000" t="s">
        <v>3568</v>
      </c>
      <c r="D4000">
        <v>20150629034500</v>
      </c>
      <c r="E4000" s="1">
        <f>IF(SUMPRODUCT(--ISNUMBER(SEARCH({"ECON_EARNINGSREPORT","ECON_STOCKMARKET"},C4000)))&gt;0,1,0)</f>
        <v>1</v>
      </c>
      <c r="F4000" s="1">
        <f>IF(SUMPRODUCT(--ISNUMBER(SEARCH({"ENV_"},C4000)))&gt;0,1,0)</f>
        <v>0</v>
      </c>
      <c r="G4000" s="1">
        <f>IF(SUMPRODUCT(--ISNUMBER(SEARCH({"DISCRIMINATION","HARASSMENT","HATE_SPEECH","GENDER_VIOLENCE"},C4000)))&gt;0,1,0)</f>
        <v>0</v>
      </c>
      <c r="H4000" s="1">
        <f>IF(SUMPRODUCT(--ISNUMBER(SEARCH({"LEGALIZE","LEGISLATION","TRIAL"},C4000)))&gt;0,1,0)</f>
        <v>0</v>
      </c>
      <c r="I4000" s="1">
        <f>IF(SUMPRODUCT(--ISNUMBER(SEARCH({"LEADER"},C4000)))&gt;0,1,0)</f>
        <v>0</v>
      </c>
      <c r="J4000" t="str">
        <f t="shared" si="248"/>
        <v>2015</v>
      </c>
      <c r="K4000" t="str">
        <f t="shared" si="249"/>
        <v>06</v>
      </c>
      <c r="L4000" t="str">
        <f t="shared" si="250"/>
        <v>29</v>
      </c>
      <c r="M4000" s="2">
        <f t="shared" si="251"/>
        <v>42184.15625</v>
      </c>
      <c r="N4000" s="1">
        <f>IF(SUMPRODUCT(--ISNUMBER(SEARCH({"nasdaq.com","bloomberg.com","wsj.com","seekingalpha.com","valuewalk.com","reuters.com","forbes.com","marketwatch.com","investopedia.com","businessinsider.com","analystratings.com"},B4000)))&gt;0,1,0)</f>
        <v>0</v>
      </c>
      <c r="O4000" t="s">
        <v>3935</v>
      </c>
    </row>
    <row r="4001" spans="1:15" x14ac:dyDescent="0.35">
      <c r="A4001">
        <v>0.886262924667651</v>
      </c>
      <c r="B4001" t="s">
        <v>1658</v>
      </c>
      <c r="C4001" t="s">
        <v>3569</v>
      </c>
      <c r="D4001">
        <v>20150722221500</v>
      </c>
      <c r="E4001" s="1">
        <f>IF(SUMPRODUCT(--ISNUMBER(SEARCH({"ECON_EARNINGSREPORT","ECON_STOCKMARKET"},C4001)))&gt;0,1,0)</f>
        <v>1</v>
      </c>
      <c r="F4001" s="1">
        <f>IF(SUMPRODUCT(--ISNUMBER(SEARCH({"ENV_"},C4001)))&gt;0,1,0)</f>
        <v>1</v>
      </c>
      <c r="G4001" s="1">
        <f>IF(SUMPRODUCT(--ISNUMBER(SEARCH({"DISCRIMINATION","HARASSMENT","HATE_SPEECH","GENDER_VIOLENCE"},C4001)))&gt;0,1,0)</f>
        <v>0</v>
      </c>
      <c r="H4001" s="1">
        <f>IF(SUMPRODUCT(--ISNUMBER(SEARCH({"LEGALIZE","LEGISLATION","TRIAL"},C4001)))&gt;0,1,0)</f>
        <v>0</v>
      </c>
      <c r="I4001" s="1">
        <f>IF(SUMPRODUCT(--ISNUMBER(SEARCH({"LEADER"},C4001)))&gt;0,1,0)</f>
        <v>0</v>
      </c>
      <c r="J4001" t="str">
        <f t="shared" si="248"/>
        <v>2015</v>
      </c>
      <c r="K4001" t="str">
        <f t="shared" si="249"/>
        <v>07</v>
      </c>
      <c r="L4001" t="str">
        <f t="shared" si="250"/>
        <v>22</v>
      </c>
      <c r="M4001" s="2">
        <f t="shared" si="251"/>
        <v>42207.927083333336</v>
      </c>
      <c r="N4001" s="1">
        <f>IF(SUMPRODUCT(--ISNUMBER(SEARCH({"nasdaq.com","bloomberg.com","wsj.com","seekingalpha.com","valuewalk.com","reuters.com","forbes.com","marketwatch.com","investopedia.com","businessinsider.com","analystratings.com"},B4001)))&gt;0,1,0)</f>
        <v>0</v>
      </c>
      <c r="O4001" t="s">
        <v>3935</v>
      </c>
    </row>
    <row r="4002" spans="1:15" x14ac:dyDescent="0.35">
      <c r="A4002">
        <v>0.460829493087558</v>
      </c>
      <c r="B4002" t="s">
        <v>1498</v>
      </c>
      <c r="C4002" t="s">
        <v>3570</v>
      </c>
      <c r="D4002">
        <v>20160104153000</v>
      </c>
      <c r="E4002" s="1">
        <f>IF(SUMPRODUCT(--ISNUMBER(SEARCH({"ECON_EARNINGSREPORT","ECON_STOCKMARKET"},C4002)))&gt;0,1,0)</f>
        <v>1</v>
      </c>
      <c r="F4002" s="1">
        <f>IF(SUMPRODUCT(--ISNUMBER(SEARCH({"ENV_"},C4002)))&gt;0,1,0)</f>
        <v>1</v>
      </c>
      <c r="G4002" s="1">
        <f>IF(SUMPRODUCT(--ISNUMBER(SEARCH({"DISCRIMINATION","HARASSMENT","HATE_SPEECH","GENDER_VIOLENCE"},C4002)))&gt;0,1,0)</f>
        <v>0</v>
      </c>
      <c r="H4002" s="1">
        <f>IF(SUMPRODUCT(--ISNUMBER(SEARCH({"LEGALIZE","LEGISLATION","TRIAL"},C4002)))&gt;0,1,0)</f>
        <v>0</v>
      </c>
      <c r="I4002" s="1">
        <f>IF(SUMPRODUCT(--ISNUMBER(SEARCH({"LEADER"},C4002)))&gt;0,1,0)</f>
        <v>0</v>
      </c>
      <c r="J4002" t="str">
        <f t="shared" si="248"/>
        <v>2016</v>
      </c>
      <c r="K4002" t="str">
        <f t="shared" si="249"/>
        <v>01</v>
      </c>
      <c r="L4002" t="str">
        <f t="shared" si="250"/>
        <v>04</v>
      </c>
      <c r="M4002" s="2">
        <f t="shared" si="251"/>
        <v>42373.645833333336</v>
      </c>
      <c r="N4002" s="1">
        <f>IF(SUMPRODUCT(--ISNUMBER(SEARCH({"nasdaq.com","bloomberg.com","wsj.com","seekingalpha.com","valuewalk.com","reuters.com","forbes.com","marketwatch.com","investopedia.com","businessinsider.com","analystratings.com"},B4002)))&gt;0,1,0)</f>
        <v>0</v>
      </c>
      <c r="O4002" t="s">
        <v>3935</v>
      </c>
    </row>
    <row r="4003" spans="1:15" x14ac:dyDescent="0.35">
      <c r="A4003">
        <v>-0.42918454935622302</v>
      </c>
      <c r="B4003" t="s">
        <v>2080</v>
      </c>
      <c r="C4003" t="s">
        <v>3571</v>
      </c>
      <c r="D4003">
        <v>20150929153000</v>
      </c>
      <c r="E4003" s="1">
        <f>IF(SUMPRODUCT(--ISNUMBER(SEARCH({"ECON_EARNINGSREPORT","ECON_STOCKMARKET"},C4003)))&gt;0,1,0)</f>
        <v>1</v>
      </c>
      <c r="F4003" s="1">
        <f>IF(SUMPRODUCT(--ISNUMBER(SEARCH({"ENV_"},C4003)))&gt;0,1,0)</f>
        <v>0</v>
      </c>
      <c r="G4003" s="1">
        <f>IF(SUMPRODUCT(--ISNUMBER(SEARCH({"DISCRIMINATION","HARASSMENT","HATE_SPEECH","GENDER_VIOLENCE"},C4003)))&gt;0,1,0)</f>
        <v>0</v>
      </c>
      <c r="H4003" s="1">
        <f>IF(SUMPRODUCT(--ISNUMBER(SEARCH({"LEGALIZE","LEGISLATION","TRIAL"},C4003)))&gt;0,1,0)</f>
        <v>0</v>
      </c>
      <c r="I4003" s="1">
        <f>IF(SUMPRODUCT(--ISNUMBER(SEARCH({"LEADER"},C4003)))&gt;0,1,0)</f>
        <v>0</v>
      </c>
      <c r="J4003" t="str">
        <f t="shared" si="248"/>
        <v>2015</v>
      </c>
      <c r="K4003" t="str">
        <f t="shared" si="249"/>
        <v>09</v>
      </c>
      <c r="L4003" t="str">
        <f t="shared" si="250"/>
        <v>29</v>
      </c>
      <c r="M4003" s="2">
        <f t="shared" si="251"/>
        <v>42276.645833333336</v>
      </c>
      <c r="N4003" s="1">
        <f>IF(SUMPRODUCT(--ISNUMBER(SEARCH({"nasdaq.com","bloomberg.com","wsj.com","seekingalpha.com","valuewalk.com","reuters.com","forbes.com","marketwatch.com","investopedia.com","businessinsider.com","analystratings.com"},B4003)))&gt;0,1,0)</f>
        <v>0</v>
      </c>
      <c r="O4003" t="s">
        <v>3935</v>
      </c>
    </row>
    <row r="4004" spans="1:15" x14ac:dyDescent="0.35">
      <c r="A4004">
        <v>-1.6166281755196299</v>
      </c>
      <c r="B4004" t="s">
        <v>2080</v>
      </c>
      <c r="C4004" t="s">
        <v>3572</v>
      </c>
      <c r="D4004">
        <v>20151001000000</v>
      </c>
      <c r="E4004" s="1">
        <f>IF(SUMPRODUCT(--ISNUMBER(SEARCH({"ECON_EARNINGSREPORT","ECON_STOCKMARKET"},C4004)))&gt;0,1,0)</f>
        <v>1</v>
      </c>
      <c r="F4004" s="1">
        <f>IF(SUMPRODUCT(--ISNUMBER(SEARCH({"ENV_"},C4004)))&gt;0,1,0)</f>
        <v>0</v>
      </c>
      <c r="G4004" s="1">
        <f>IF(SUMPRODUCT(--ISNUMBER(SEARCH({"DISCRIMINATION","HARASSMENT","HATE_SPEECH","GENDER_VIOLENCE"},C4004)))&gt;0,1,0)</f>
        <v>0</v>
      </c>
      <c r="H4004" s="1">
        <f>IF(SUMPRODUCT(--ISNUMBER(SEARCH({"LEGALIZE","LEGISLATION","TRIAL"},C4004)))&gt;0,1,0)</f>
        <v>0</v>
      </c>
      <c r="I4004" s="1">
        <f>IF(SUMPRODUCT(--ISNUMBER(SEARCH({"LEADER"},C4004)))&gt;0,1,0)</f>
        <v>0</v>
      </c>
      <c r="J4004" t="str">
        <f t="shared" si="248"/>
        <v>2015</v>
      </c>
      <c r="K4004" t="str">
        <f t="shared" si="249"/>
        <v>10</v>
      </c>
      <c r="L4004" t="str">
        <f t="shared" si="250"/>
        <v>01</v>
      </c>
      <c r="M4004" s="2">
        <f t="shared" si="251"/>
        <v>42278</v>
      </c>
      <c r="N4004" s="1">
        <f>IF(SUMPRODUCT(--ISNUMBER(SEARCH({"nasdaq.com","bloomberg.com","wsj.com","seekingalpha.com","valuewalk.com","reuters.com","forbes.com","marketwatch.com","investopedia.com","businessinsider.com","analystratings.com"},B4004)))&gt;0,1,0)</f>
        <v>0</v>
      </c>
      <c r="O4004" t="s">
        <v>3935</v>
      </c>
    </row>
    <row r="4005" spans="1:15" x14ac:dyDescent="0.35">
      <c r="A4005">
        <v>0</v>
      </c>
      <c r="B4005" t="s">
        <v>2548</v>
      </c>
      <c r="D4005">
        <v>20150714124500</v>
      </c>
      <c r="E4005" s="1">
        <f>IF(SUMPRODUCT(--ISNUMBER(SEARCH({"ECON_EARNINGSREPORT","ECON_STOCKMARKET"},C4005)))&gt;0,1,0)</f>
        <v>0</v>
      </c>
      <c r="F4005" s="1">
        <f>IF(SUMPRODUCT(--ISNUMBER(SEARCH({"ENV_"},C4005)))&gt;0,1,0)</f>
        <v>0</v>
      </c>
      <c r="G4005" s="1">
        <f>IF(SUMPRODUCT(--ISNUMBER(SEARCH({"DISCRIMINATION","HARASSMENT","HATE_SPEECH","GENDER_VIOLENCE"},C4005)))&gt;0,1,0)</f>
        <v>0</v>
      </c>
      <c r="H4005" s="1">
        <f>IF(SUMPRODUCT(--ISNUMBER(SEARCH({"LEGALIZE","LEGISLATION","TRIAL"},C4005)))&gt;0,1,0)</f>
        <v>0</v>
      </c>
      <c r="I4005" s="1">
        <f>IF(SUMPRODUCT(--ISNUMBER(SEARCH({"LEADER"},C4005)))&gt;0,1,0)</f>
        <v>0</v>
      </c>
      <c r="J4005" t="str">
        <f t="shared" si="248"/>
        <v>2015</v>
      </c>
      <c r="K4005" t="str">
        <f t="shared" si="249"/>
        <v>07</v>
      </c>
      <c r="L4005" t="str">
        <f t="shared" si="250"/>
        <v>14</v>
      </c>
      <c r="M4005" s="2">
        <f t="shared" si="251"/>
        <v>42199.53125</v>
      </c>
      <c r="N4005" s="1">
        <f>IF(SUMPRODUCT(--ISNUMBER(SEARCH({"nasdaq.com","bloomberg.com","wsj.com","seekingalpha.com","valuewalk.com","reuters.com","forbes.com","marketwatch.com","investopedia.com","businessinsider.com","analystratings.com"},B4005)))&gt;0,1,0)</f>
        <v>0</v>
      </c>
      <c r="O4005" t="s">
        <v>3935</v>
      </c>
    </row>
    <row r="4006" spans="1:15" x14ac:dyDescent="0.35">
      <c r="A4006">
        <v>0.123915737298637</v>
      </c>
      <c r="B4006" t="s">
        <v>294</v>
      </c>
      <c r="D4006">
        <v>20150714153000</v>
      </c>
      <c r="E4006" s="1">
        <f>IF(SUMPRODUCT(--ISNUMBER(SEARCH({"ECON_EARNINGSREPORT","ECON_STOCKMARKET"},C4006)))&gt;0,1,0)</f>
        <v>0</v>
      </c>
      <c r="F4006" s="1">
        <f>IF(SUMPRODUCT(--ISNUMBER(SEARCH({"ENV_"},C4006)))&gt;0,1,0)</f>
        <v>0</v>
      </c>
      <c r="G4006" s="1">
        <f>IF(SUMPRODUCT(--ISNUMBER(SEARCH({"DISCRIMINATION","HARASSMENT","HATE_SPEECH","GENDER_VIOLENCE"},C4006)))&gt;0,1,0)</f>
        <v>0</v>
      </c>
      <c r="H4006" s="1">
        <f>IF(SUMPRODUCT(--ISNUMBER(SEARCH({"LEGALIZE","LEGISLATION","TRIAL"},C4006)))&gt;0,1,0)</f>
        <v>0</v>
      </c>
      <c r="I4006" s="1">
        <f>IF(SUMPRODUCT(--ISNUMBER(SEARCH({"LEADER"},C4006)))&gt;0,1,0)</f>
        <v>0</v>
      </c>
      <c r="J4006" t="str">
        <f t="shared" si="248"/>
        <v>2015</v>
      </c>
      <c r="K4006" t="str">
        <f t="shared" si="249"/>
        <v>07</v>
      </c>
      <c r="L4006" t="str">
        <f t="shared" si="250"/>
        <v>14</v>
      </c>
      <c r="M4006" s="2">
        <f t="shared" si="251"/>
        <v>42199.645833333336</v>
      </c>
      <c r="N4006" s="1">
        <f>IF(SUMPRODUCT(--ISNUMBER(SEARCH({"nasdaq.com","bloomberg.com","wsj.com","seekingalpha.com","valuewalk.com","reuters.com","forbes.com","marketwatch.com","investopedia.com","businessinsider.com","analystratings.com"},B4006)))&gt;0,1,0)</f>
        <v>0</v>
      </c>
      <c r="O4006" t="s">
        <v>3935</v>
      </c>
    </row>
    <row r="4007" spans="1:15" x14ac:dyDescent="0.35">
      <c r="A4007">
        <v>-2.2900763358778602</v>
      </c>
      <c r="B4007" t="s">
        <v>316</v>
      </c>
      <c r="C4007" t="s">
        <v>1612</v>
      </c>
      <c r="D4007">
        <v>20150715031500</v>
      </c>
      <c r="E4007" s="1">
        <f>IF(SUMPRODUCT(--ISNUMBER(SEARCH({"ECON_EARNINGSREPORT","ECON_STOCKMARKET"},C4007)))&gt;0,1,0)</f>
        <v>0</v>
      </c>
      <c r="F4007" s="1">
        <f>IF(SUMPRODUCT(--ISNUMBER(SEARCH({"ENV_"},C4007)))&gt;0,1,0)</f>
        <v>0</v>
      </c>
      <c r="G4007" s="1">
        <f>IF(SUMPRODUCT(--ISNUMBER(SEARCH({"DISCRIMINATION","HARASSMENT","HATE_SPEECH","GENDER_VIOLENCE"},C4007)))&gt;0,1,0)</f>
        <v>0</v>
      </c>
      <c r="H4007" s="1">
        <f>IF(SUMPRODUCT(--ISNUMBER(SEARCH({"LEGALIZE","LEGISLATION","TRIAL"},C4007)))&gt;0,1,0)</f>
        <v>1</v>
      </c>
      <c r="I4007" s="1">
        <f>IF(SUMPRODUCT(--ISNUMBER(SEARCH({"LEADER"},C4007)))&gt;0,1,0)</f>
        <v>1</v>
      </c>
      <c r="J4007" t="str">
        <f t="shared" si="248"/>
        <v>2015</v>
      </c>
      <c r="K4007" t="str">
        <f t="shared" si="249"/>
        <v>07</v>
      </c>
      <c r="L4007" t="str">
        <f t="shared" si="250"/>
        <v>15</v>
      </c>
      <c r="M4007" s="2">
        <f t="shared" si="251"/>
        <v>42200.135416666664</v>
      </c>
      <c r="N4007" s="1">
        <f>IF(SUMPRODUCT(--ISNUMBER(SEARCH({"nasdaq.com","bloomberg.com","wsj.com","seekingalpha.com","valuewalk.com","reuters.com","forbes.com","marketwatch.com","investopedia.com","businessinsider.com","analystratings.com"},B4007)))&gt;0,1,0)</f>
        <v>1</v>
      </c>
      <c r="O4007" t="s">
        <v>3935</v>
      </c>
    </row>
    <row r="4008" spans="1:15" x14ac:dyDescent="0.35">
      <c r="A4008">
        <v>0.31152647975077902</v>
      </c>
      <c r="B4008" t="s">
        <v>3573</v>
      </c>
      <c r="C4008" t="s">
        <v>3574</v>
      </c>
      <c r="D4008">
        <v>20160328134500</v>
      </c>
      <c r="E4008" s="1">
        <f>IF(SUMPRODUCT(--ISNUMBER(SEARCH({"ECON_EARNINGSREPORT","ECON_STOCKMARKET"},C4008)))&gt;0,1,0)</f>
        <v>1</v>
      </c>
      <c r="F4008" s="1">
        <f>IF(SUMPRODUCT(--ISNUMBER(SEARCH({"ENV_"},C4008)))&gt;0,1,0)</f>
        <v>0</v>
      </c>
      <c r="G4008" s="1">
        <f>IF(SUMPRODUCT(--ISNUMBER(SEARCH({"DISCRIMINATION","HARASSMENT","HATE_SPEECH","GENDER_VIOLENCE"},C4008)))&gt;0,1,0)</f>
        <v>0</v>
      </c>
      <c r="H4008" s="1">
        <f>IF(SUMPRODUCT(--ISNUMBER(SEARCH({"LEGALIZE","LEGISLATION","TRIAL"},C4008)))&gt;0,1,0)</f>
        <v>0</v>
      </c>
      <c r="I4008" s="1">
        <f>IF(SUMPRODUCT(--ISNUMBER(SEARCH({"LEADER"},C4008)))&gt;0,1,0)</f>
        <v>0</v>
      </c>
      <c r="J4008" t="str">
        <f t="shared" si="248"/>
        <v>2016</v>
      </c>
      <c r="K4008" t="str">
        <f t="shared" si="249"/>
        <v>03</v>
      </c>
      <c r="L4008" t="str">
        <f t="shared" si="250"/>
        <v>28</v>
      </c>
      <c r="M4008" s="2">
        <f t="shared" si="251"/>
        <v>42457.572916666664</v>
      </c>
      <c r="N4008" s="1">
        <f>IF(SUMPRODUCT(--ISNUMBER(SEARCH({"nasdaq.com","bloomberg.com","wsj.com","seekingalpha.com","valuewalk.com","reuters.com","forbes.com","marketwatch.com","investopedia.com","businessinsider.com","analystratings.com"},B4008)))&gt;0,1,0)</f>
        <v>0</v>
      </c>
      <c r="O4008" t="s">
        <v>3935</v>
      </c>
    </row>
    <row r="4009" spans="1:15" x14ac:dyDescent="0.35">
      <c r="A4009">
        <v>1.2089810017271201</v>
      </c>
      <c r="B4009" t="s">
        <v>384</v>
      </c>
      <c r="C4009" t="s">
        <v>3575</v>
      </c>
      <c r="D4009">
        <v>20150901183000</v>
      </c>
      <c r="E4009" s="1">
        <f>IF(SUMPRODUCT(--ISNUMBER(SEARCH({"ECON_EARNINGSREPORT","ECON_STOCKMARKET"},C4009)))&gt;0,1,0)</f>
        <v>1</v>
      </c>
      <c r="F4009" s="1">
        <f>IF(SUMPRODUCT(--ISNUMBER(SEARCH({"ENV_"},C4009)))&gt;0,1,0)</f>
        <v>0</v>
      </c>
      <c r="G4009" s="1">
        <f>IF(SUMPRODUCT(--ISNUMBER(SEARCH({"DISCRIMINATION","HARASSMENT","HATE_SPEECH","GENDER_VIOLENCE"},C4009)))&gt;0,1,0)</f>
        <v>0</v>
      </c>
      <c r="H4009" s="1">
        <f>IF(SUMPRODUCT(--ISNUMBER(SEARCH({"LEGALIZE","LEGISLATION","TRIAL"},C4009)))&gt;0,1,0)</f>
        <v>1</v>
      </c>
      <c r="I4009" s="1">
        <f>IF(SUMPRODUCT(--ISNUMBER(SEARCH({"LEADER"},C4009)))&gt;0,1,0)</f>
        <v>0</v>
      </c>
      <c r="J4009" t="str">
        <f t="shared" si="248"/>
        <v>2015</v>
      </c>
      <c r="K4009" t="str">
        <f t="shared" si="249"/>
        <v>09</v>
      </c>
      <c r="L4009" t="str">
        <f t="shared" si="250"/>
        <v>01</v>
      </c>
      <c r="M4009" s="2">
        <f t="shared" si="251"/>
        <v>42248.770833333336</v>
      </c>
      <c r="N4009" s="1">
        <f>IF(SUMPRODUCT(--ISNUMBER(SEARCH({"nasdaq.com","bloomberg.com","wsj.com","seekingalpha.com","valuewalk.com","reuters.com","forbes.com","marketwatch.com","investopedia.com","businessinsider.com","analystratings.com"},B4009)))&gt;0,1,0)</f>
        <v>0</v>
      </c>
      <c r="O4009" t="s">
        <v>3935</v>
      </c>
    </row>
    <row r="4010" spans="1:15" x14ac:dyDescent="0.35">
      <c r="A4010">
        <v>0.42372881355932202</v>
      </c>
      <c r="B4010" t="s">
        <v>71</v>
      </c>
      <c r="C4010" t="s">
        <v>3576</v>
      </c>
      <c r="D4010">
        <v>20150513131500</v>
      </c>
      <c r="E4010" s="1">
        <f>IF(SUMPRODUCT(--ISNUMBER(SEARCH({"ECON_EARNINGSREPORT","ECON_STOCKMARKET"},C4010)))&gt;0,1,0)</f>
        <v>1</v>
      </c>
      <c r="F4010" s="1">
        <f>IF(SUMPRODUCT(--ISNUMBER(SEARCH({"ENV_"},C4010)))&gt;0,1,0)</f>
        <v>0</v>
      </c>
      <c r="G4010" s="1">
        <f>IF(SUMPRODUCT(--ISNUMBER(SEARCH({"DISCRIMINATION","HARASSMENT","HATE_SPEECH","GENDER_VIOLENCE"},C4010)))&gt;0,1,0)</f>
        <v>0</v>
      </c>
      <c r="H4010" s="1">
        <f>IF(SUMPRODUCT(--ISNUMBER(SEARCH({"LEGALIZE","LEGISLATION","TRIAL"},C4010)))&gt;0,1,0)</f>
        <v>0</v>
      </c>
      <c r="I4010" s="1">
        <f>IF(SUMPRODUCT(--ISNUMBER(SEARCH({"LEADER"},C4010)))&gt;0,1,0)</f>
        <v>0</v>
      </c>
      <c r="J4010" t="str">
        <f t="shared" si="248"/>
        <v>2015</v>
      </c>
      <c r="K4010" t="str">
        <f t="shared" si="249"/>
        <v>05</v>
      </c>
      <c r="L4010" t="str">
        <f t="shared" si="250"/>
        <v>13</v>
      </c>
      <c r="M4010" s="2">
        <f t="shared" si="251"/>
        <v>42137.552083333336</v>
      </c>
      <c r="N4010" s="1">
        <f>IF(SUMPRODUCT(--ISNUMBER(SEARCH({"nasdaq.com","bloomberg.com","wsj.com","seekingalpha.com","valuewalk.com","reuters.com","forbes.com","marketwatch.com","investopedia.com","businessinsider.com","analystratings.com"},B4010)))&gt;0,1,0)</f>
        <v>1</v>
      </c>
      <c r="O4010" t="s">
        <v>3935</v>
      </c>
    </row>
    <row r="4011" spans="1:15" x14ac:dyDescent="0.35">
      <c r="A4011">
        <v>0.20576131687242799</v>
      </c>
      <c r="B4011" t="s">
        <v>2780</v>
      </c>
      <c r="C4011" t="s">
        <v>2018</v>
      </c>
      <c r="D4011">
        <v>20150626181500</v>
      </c>
      <c r="E4011" s="1">
        <f>IF(SUMPRODUCT(--ISNUMBER(SEARCH({"ECON_EARNINGSREPORT","ECON_STOCKMARKET"},C4011)))&gt;0,1,0)</f>
        <v>1</v>
      </c>
      <c r="F4011" s="1">
        <f>IF(SUMPRODUCT(--ISNUMBER(SEARCH({"ENV_"},C4011)))&gt;0,1,0)</f>
        <v>0</v>
      </c>
      <c r="G4011" s="1">
        <f>IF(SUMPRODUCT(--ISNUMBER(SEARCH({"DISCRIMINATION","HARASSMENT","HATE_SPEECH","GENDER_VIOLENCE"},C4011)))&gt;0,1,0)</f>
        <v>0</v>
      </c>
      <c r="H4011" s="1">
        <f>IF(SUMPRODUCT(--ISNUMBER(SEARCH({"LEGALIZE","LEGISLATION","TRIAL"},C4011)))&gt;0,1,0)</f>
        <v>0</v>
      </c>
      <c r="I4011" s="1">
        <f>IF(SUMPRODUCT(--ISNUMBER(SEARCH({"LEADER"},C4011)))&gt;0,1,0)</f>
        <v>0</v>
      </c>
      <c r="J4011" t="str">
        <f t="shared" si="248"/>
        <v>2015</v>
      </c>
      <c r="K4011" t="str">
        <f t="shared" si="249"/>
        <v>06</v>
      </c>
      <c r="L4011" t="str">
        <f t="shared" si="250"/>
        <v>26</v>
      </c>
      <c r="M4011" s="2">
        <f t="shared" si="251"/>
        <v>42181.760416666664</v>
      </c>
      <c r="N4011" s="1">
        <f>IF(SUMPRODUCT(--ISNUMBER(SEARCH({"nasdaq.com","bloomberg.com","wsj.com","seekingalpha.com","valuewalk.com","reuters.com","forbes.com","marketwatch.com","investopedia.com","businessinsider.com","analystratings.com"},B4011)))&gt;0,1,0)</f>
        <v>0</v>
      </c>
      <c r="O4011" t="s">
        <v>3935</v>
      </c>
    </row>
    <row r="4012" spans="1:15" x14ac:dyDescent="0.35">
      <c r="A4012">
        <v>0</v>
      </c>
      <c r="B4012" t="s">
        <v>107</v>
      </c>
      <c r="D4012">
        <v>20150516170000</v>
      </c>
      <c r="E4012" s="1">
        <f>IF(SUMPRODUCT(--ISNUMBER(SEARCH({"ECON_EARNINGSREPORT","ECON_STOCKMARKET"},C4012)))&gt;0,1,0)</f>
        <v>0</v>
      </c>
      <c r="F4012" s="1">
        <f>IF(SUMPRODUCT(--ISNUMBER(SEARCH({"ENV_"},C4012)))&gt;0,1,0)</f>
        <v>0</v>
      </c>
      <c r="G4012" s="1">
        <f>IF(SUMPRODUCT(--ISNUMBER(SEARCH({"DISCRIMINATION","HARASSMENT","HATE_SPEECH","GENDER_VIOLENCE"},C4012)))&gt;0,1,0)</f>
        <v>0</v>
      </c>
      <c r="H4012" s="1">
        <f>IF(SUMPRODUCT(--ISNUMBER(SEARCH({"LEGALIZE","LEGISLATION","TRIAL"},C4012)))&gt;0,1,0)</f>
        <v>0</v>
      </c>
      <c r="I4012" s="1">
        <f>IF(SUMPRODUCT(--ISNUMBER(SEARCH({"LEADER"},C4012)))&gt;0,1,0)</f>
        <v>0</v>
      </c>
      <c r="J4012" t="str">
        <f t="shared" si="248"/>
        <v>2015</v>
      </c>
      <c r="K4012" t="str">
        <f t="shared" si="249"/>
        <v>05</v>
      </c>
      <c r="L4012" t="str">
        <f t="shared" si="250"/>
        <v>16</v>
      </c>
      <c r="M4012" s="2">
        <f t="shared" si="251"/>
        <v>42140.708333333336</v>
      </c>
      <c r="N4012" s="1">
        <f>IF(SUMPRODUCT(--ISNUMBER(SEARCH({"nasdaq.com","bloomberg.com","wsj.com","seekingalpha.com","valuewalk.com","reuters.com","forbes.com","marketwatch.com","investopedia.com","businessinsider.com","analystratings.com"},B4012)))&gt;0,1,0)</f>
        <v>1</v>
      </c>
      <c r="O4012" t="s">
        <v>3935</v>
      </c>
    </row>
    <row r="4013" spans="1:15" x14ac:dyDescent="0.35">
      <c r="A4013">
        <v>-2.8571428571428599</v>
      </c>
      <c r="B4013" t="s">
        <v>37</v>
      </c>
      <c r="C4013" t="s">
        <v>3577</v>
      </c>
      <c r="D4013">
        <v>20150312204500</v>
      </c>
      <c r="E4013" s="1">
        <f>IF(SUMPRODUCT(--ISNUMBER(SEARCH({"ECON_EARNINGSREPORT","ECON_STOCKMARKET"},C4013)))&gt;0,1,0)</f>
        <v>0</v>
      </c>
      <c r="F4013" s="1">
        <f>IF(SUMPRODUCT(--ISNUMBER(SEARCH({"ENV_"},C4013)))&gt;0,1,0)</f>
        <v>0</v>
      </c>
      <c r="G4013" s="1">
        <f>IF(SUMPRODUCT(--ISNUMBER(SEARCH({"DISCRIMINATION","HARASSMENT","HATE_SPEECH","GENDER_VIOLENCE"},C4013)))&gt;0,1,0)</f>
        <v>0</v>
      </c>
      <c r="H4013" s="1">
        <f>IF(SUMPRODUCT(--ISNUMBER(SEARCH({"LEGALIZE","LEGISLATION","TRIAL"},C4013)))&gt;0,1,0)</f>
        <v>0</v>
      </c>
      <c r="I4013" s="1">
        <f>IF(SUMPRODUCT(--ISNUMBER(SEARCH({"LEADER"},C4013)))&gt;0,1,0)</f>
        <v>0</v>
      </c>
      <c r="J4013" t="str">
        <f t="shared" si="248"/>
        <v>2015</v>
      </c>
      <c r="K4013" t="str">
        <f t="shared" si="249"/>
        <v>03</v>
      </c>
      <c r="L4013" t="str">
        <f t="shared" si="250"/>
        <v>12</v>
      </c>
      <c r="M4013" s="2">
        <f t="shared" si="251"/>
        <v>42075.864583333336</v>
      </c>
      <c r="N4013" s="1">
        <f>IF(SUMPRODUCT(--ISNUMBER(SEARCH({"nasdaq.com","bloomberg.com","wsj.com","seekingalpha.com","valuewalk.com","reuters.com","forbes.com","marketwatch.com","investopedia.com","businessinsider.com","analystratings.com"},B4013)))&gt;0,1,0)</f>
        <v>0</v>
      </c>
      <c r="O4013" t="s">
        <v>3935</v>
      </c>
    </row>
    <row r="4014" spans="1:15" x14ac:dyDescent="0.35">
      <c r="A4014">
        <v>3.68763557483731</v>
      </c>
      <c r="B4014" t="s">
        <v>31</v>
      </c>
      <c r="C4014" t="s">
        <v>3578</v>
      </c>
      <c r="D4014">
        <v>20151214074500</v>
      </c>
      <c r="E4014" s="1">
        <f>IF(SUMPRODUCT(--ISNUMBER(SEARCH({"ECON_EARNINGSREPORT","ECON_STOCKMARKET"},C4014)))&gt;0,1,0)</f>
        <v>0</v>
      </c>
      <c r="F4014" s="1">
        <f>IF(SUMPRODUCT(--ISNUMBER(SEARCH({"ENV_"},C4014)))&gt;0,1,0)</f>
        <v>0</v>
      </c>
      <c r="G4014" s="1">
        <f>IF(SUMPRODUCT(--ISNUMBER(SEARCH({"DISCRIMINATION","HARASSMENT","HATE_SPEECH","GENDER_VIOLENCE"},C4014)))&gt;0,1,0)</f>
        <v>0</v>
      </c>
      <c r="H4014" s="1">
        <f>IF(SUMPRODUCT(--ISNUMBER(SEARCH({"LEGALIZE","LEGISLATION","TRIAL"},C4014)))&gt;0,1,0)</f>
        <v>0</v>
      </c>
      <c r="I4014" s="1">
        <f>IF(SUMPRODUCT(--ISNUMBER(SEARCH({"LEADER"},C4014)))&gt;0,1,0)</f>
        <v>0</v>
      </c>
      <c r="J4014" t="str">
        <f t="shared" si="248"/>
        <v>2015</v>
      </c>
      <c r="K4014" t="str">
        <f t="shared" si="249"/>
        <v>12</v>
      </c>
      <c r="L4014" t="str">
        <f t="shared" si="250"/>
        <v>14</v>
      </c>
      <c r="M4014" s="2">
        <f t="shared" si="251"/>
        <v>42352.322916666664</v>
      </c>
      <c r="N4014" s="1">
        <f>IF(SUMPRODUCT(--ISNUMBER(SEARCH({"nasdaq.com","bloomberg.com","wsj.com","seekingalpha.com","valuewalk.com","reuters.com","forbes.com","marketwatch.com","investopedia.com","businessinsider.com","analystratings.com"},B4014)))&gt;0,1,0)</f>
        <v>0</v>
      </c>
      <c r="O4014" t="s">
        <v>3935</v>
      </c>
    </row>
    <row r="4015" spans="1:15" x14ac:dyDescent="0.35">
      <c r="A4015">
        <v>-0.38216560509554098</v>
      </c>
      <c r="B4015" t="s">
        <v>6</v>
      </c>
      <c r="C4015" t="s">
        <v>3579</v>
      </c>
      <c r="D4015">
        <v>20160601141500</v>
      </c>
      <c r="E4015" s="1">
        <f>IF(SUMPRODUCT(--ISNUMBER(SEARCH({"ECON_EARNINGSREPORT","ECON_STOCKMARKET"},C4015)))&gt;0,1,0)</f>
        <v>1</v>
      </c>
      <c r="F4015" s="1">
        <f>IF(SUMPRODUCT(--ISNUMBER(SEARCH({"ENV_"},C4015)))&gt;0,1,0)</f>
        <v>0</v>
      </c>
      <c r="G4015" s="1">
        <f>IF(SUMPRODUCT(--ISNUMBER(SEARCH({"DISCRIMINATION","HARASSMENT","HATE_SPEECH","GENDER_VIOLENCE"},C4015)))&gt;0,1,0)</f>
        <v>0</v>
      </c>
      <c r="H4015" s="1">
        <f>IF(SUMPRODUCT(--ISNUMBER(SEARCH({"LEGALIZE","LEGISLATION","TRIAL"},C4015)))&gt;0,1,0)</f>
        <v>0</v>
      </c>
      <c r="I4015" s="1">
        <f>IF(SUMPRODUCT(--ISNUMBER(SEARCH({"LEADER"},C4015)))&gt;0,1,0)</f>
        <v>0</v>
      </c>
      <c r="J4015" t="str">
        <f t="shared" si="248"/>
        <v>2016</v>
      </c>
      <c r="K4015" t="str">
        <f t="shared" si="249"/>
        <v>06</v>
      </c>
      <c r="L4015" t="str">
        <f t="shared" si="250"/>
        <v>01</v>
      </c>
      <c r="M4015" s="2">
        <f t="shared" si="251"/>
        <v>42522.59375</v>
      </c>
      <c r="N4015" s="1">
        <f>IF(SUMPRODUCT(--ISNUMBER(SEARCH({"nasdaq.com","bloomberg.com","wsj.com","seekingalpha.com","valuewalk.com","reuters.com","forbes.com","marketwatch.com","investopedia.com","businessinsider.com","analystratings.com"},B4015)))&gt;0,1,0)</f>
        <v>0</v>
      </c>
      <c r="O4015" t="s">
        <v>3935</v>
      </c>
    </row>
    <row r="4016" spans="1:15" x14ac:dyDescent="0.35">
      <c r="A4016">
        <v>0.61804697156983901</v>
      </c>
      <c r="B4016" t="s">
        <v>656</v>
      </c>
      <c r="C4016" t="s">
        <v>3580</v>
      </c>
      <c r="D4016">
        <v>20151227143000</v>
      </c>
      <c r="E4016" s="1">
        <f>IF(SUMPRODUCT(--ISNUMBER(SEARCH({"ECON_EARNINGSREPORT","ECON_STOCKMARKET"},C4016)))&gt;0,1,0)</f>
        <v>1</v>
      </c>
      <c r="F4016" s="1">
        <f>IF(SUMPRODUCT(--ISNUMBER(SEARCH({"ENV_"},C4016)))&gt;0,1,0)</f>
        <v>0</v>
      </c>
      <c r="G4016" s="1">
        <f>IF(SUMPRODUCT(--ISNUMBER(SEARCH({"DISCRIMINATION","HARASSMENT","HATE_SPEECH","GENDER_VIOLENCE"},C4016)))&gt;0,1,0)</f>
        <v>0</v>
      </c>
      <c r="H4016" s="1">
        <f>IF(SUMPRODUCT(--ISNUMBER(SEARCH({"LEGALIZE","LEGISLATION","TRIAL"},C4016)))&gt;0,1,0)</f>
        <v>1</v>
      </c>
      <c r="I4016" s="1">
        <f>IF(SUMPRODUCT(--ISNUMBER(SEARCH({"LEADER"},C4016)))&gt;0,1,0)</f>
        <v>0</v>
      </c>
      <c r="J4016" t="str">
        <f t="shared" si="248"/>
        <v>2015</v>
      </c>
      <c r="K4016" t="str">
        <f t="shared" si="249"/>
        <v>12</v>
      </c>
      <c r="L4016" t="str">
        <f t="shared" si="250"/>
        <v>27</v>
      </c>
      <c r="M4016" s="2">
        <f t="shared" si="251"/>
        <v>42365.604166666664</v>
      </c>
      <c r="N4016" s="1">
        <f>IF(SUMPRODUCT(--ISNUMBER(SEARCH({"nasdaq.com","bloomberg.com","wsj.com","seekingalpha.com","valuewalk.com","reuters.com","forbes.com","marketwatch.com","investopedia.com","businessinsider.com","analystratings.com"},B4016)))&gt;0,1,0)</f>
        <v>0</v>
      </c>
      <c r="O4016" t="s">
        <v>3935</v>
      </c>
    </row>
    <row r="4017" spans="1:15" x14ac:dyDescent="0.35">
      <c r="A4017">
        <v>1.5647226173541999</v>
      </c>
      <c r="B4017" t="s">
        <v>1633</v>
      </c>
      <c r="C4017" t="s">
        <v>3581</v>
      </c>
      <c r="D4017">
        <v>20150709121500</v>
      </c>
      <c r="E4017" s="1">
        <f>IF(SUMPRODUCT(--ISNUMBER(SEARCH({"ECON_EARNINGSREPORT","ECON_STOCKMARKET"},C4017)))&gt;0,1,0)</f>
        <v>1</v>
      </c>
      <c r="F4017" s="1">
        <f>IF(SUMPRODUCT(--ISNUMBER(SEARCH({"ENV_"},C4017)))&gt;0,1,0)</f>
        <v>0</v>
      </c>
      <c r="G4017" s="1">
        <f>IF(SUMPRODUCT(--ISNUMBER(SEARCH({"DISCRIMINATION","HARASSMENT","HATE_SPEECH","GENDER_VIOLENCE"},C4017)))&gt;0,1,0)</f>
        <v>0</v>
      </c>
      <c r="H4017" s="1">
        <f>IF(SUMPRODUCT(--ISNUMBER(SEARCH({"LEGALIZE","LEGISLATION","TRIAL"},C4017)))&gt;0,1,0)</f>
        <v>0</v>
      </c>
      <c r="I4017" s="1">
        <f>IF(SUMPRODUCT(--ISNUMBER(SEARCH({"LEADER"},C4017)))&gt;0,1,0)</f>
        <v>1</v>
      </c>
      <c r="J4017" t="str">
        <f t="shared" si="248"/>
        <v>2015</v>
      </c>
      <c r="K4017" t="str">
        <f t="shared" si="249"/>
        <v>07</v>
      </c>
      <c r="L4017" t="str">
        <f t="shared" si="250"/>
        <v>09</v>
      </c>
      <c r="M4017" s="2">
        <f t="shared" si="251"/>
        <v>42194.510416666664</v>
      </c>
      <c r="N4017" s="1">
        <f>IF(SUMPRODUCT(--ISNUMBER(SEARCH({"nasdaq.com","bloomberg.com","wsj.com","seekingalpha.com","valuewalk.com","reuters.com","forbes.com","marketwatch.com","investopedia.com","businessinsider.com","analystratings.com"},B4017)))&gt;0,1,0)</f>
        <v>0</v>
      </c>
      <c r="O4017" t="s">
        <v>3935</v>
      </c>
    </row>
    <row r="4018" spans="1:15" x14ac:dyDescent="0.35">
      <c r="A4018">
        <v>1.2345679012345701</v>
      </c>
      <c r="B4018" t="s">
        <v>1658</v>
      </c>
      <c r="C4018" t="s">
        <v>3582</v>
      </c>
      <c r="D4018">
        <v>20151106221500</v>
      </c>
      <c r="E4018" s="1">
        <f>IF(SUMPRODUCT(--ISNUMBER(SEARCH({"ECON_EARNINGSREPORT","ECON_STOCKMARKET"},C4018)))&gt;0,1,0)</f>
        <v>1</v>
      </c>
      <c r="F4018" s="1">
        <f>IF(SUMPRODUCT(--ISNUMBER(SEARCH({"ENV_"},C4018)))&gt;0,1,0)</f>
        <v>0</v>
      </c>
      <c r="G4018" s="1">
        <f>IF(SUMPRODUCT(--ISNUMBER(SEARCH({"DISCRIMINATION","HARASSMENT","HATE_SPEECH","GENDER_VIOLENCE"},C4018)))&gt;0,1,0)</f>
        <v>0</v>
      </c>
      <c r="H4018" s="1">
        <f>IF(SUMPRODUCT(--ISNUMBER(SEARCH({"LEGALIZE","LEGISLATION","TRIAL"},C4018)))&gt;0,1,0)</f>
        <v>0</v>
      </c>
      <c r="I4018" s="1">
        <f>IF(SUMPRODUCT(--ISNUMBER(SEARCH({"LEADER"},C4018)))&gt;0,1,0)</f>
        <v>1</v>
      </c>
      <c r="J4018" t="str">
        <f t="shared" si="248"/>
        <v>2015</v>
      </c>
      <c r="K4018" t="str">
        <f t="shared" si="249"/>
        <v>11</v>
      </c>
      <c r="L4018" t="str">
        <f t="shared" si="250"/>
        <v>06</v>
      </c>
      <c r="M4018" s="2">
        <f t="shared" si="251"/>
        <v>42314.927083333336</v>
      </c>
      <c r="N4018" s="1">
        <f>IF(SUMPRODUCT(--ISNUMBER(SEARCH({"nasdaq.com","bloomberg.com","wsj.com","seekingalpha.com","valuewalk.com","reuters.com","forbes.com","marketwatch.com","investopedia.com","businessinsider.com","analystratings.com"},B4018)))&gt;0,1,0)</f>
        <v>0</v>
      </c>
      <c r="O4018" t="s">
        <v>3935</v>
      </c>
    </row>
    <row r="4019" spans="1:15" x14ac:dyDescent="0.35">
      <c r="A4019">
        <v>0.32102728731942198</v>
      </c>
      <c r="B4019" t="s">
        <v>1500</v>
      </c>
      <c r="C4019" t="s">
        <v>1501</v>
      </c>
      <c r="D4019">
        <v>20150716014500</v>
      </c>
      <c r="E4019" s="1">
        <f>IF(SUMPRODUCT(--ISNUMBER(SEARCH({"ECON_EARNINGSREPORT","ECON_STOCKMARKET"},C4019)))&gt;0,1,0)</f>
        <v>0</v>
      </c>
      <c r="F4019" s="1">
        <f>IF(SUMPRODUCT(--ISNUMBER(SEARCH({"ENV_"},C4019)))&gt;0,1,0)</f>
        <v>0</v>
      </c>
      <c r="G4019" s="1">
        <f>IF(SUMPRODUCT(--ISNUMBER(SEARCH({"DISCRIMINATION","HARASSMENT","HATE_SPEECH","GENDER_VIOLENCE"},C4019)))&gt;0,1,0)</f>
        <v>0</v>
      </c>
      <c r="H4019" s="1">
        <f>IF(SUMPRODUCT(--ISNUMBER(SEARCH({"LEGALIZE","LEGISLATION","TRIAL"},C4019)))&gt;0,1,0)</f>
        <v>0</v>
      </c>
      <c r="I4019" s="1">
        <f>IF(SUMPRODUCT(--ISNUMBER(SEARCH({"LEADER"},C4019)))&gt;0,1,0)</f>
        <v>1</v>
      </c>
      <c r="J4019" t="str">
        <f t="shared" si="248"/>
        <v>2015</v>
      </c>
      <c r="K4019" t="str">
        <f t="shared" si="249"/>
        <v>07</v>
      </c>
      <c r="L4019" t="str">
        <f t="shared" si="250"/>
        <v>16</v>
      </c>
      <c r="M4019" s="2">
        <f t="shared" si="251"/>
        <v>42201.072916666664</v>
      </c>
      <c r="N4019" s="1">
        <f>IF(SUMPRODUCT(--ISNUMBER(SEARCH({"nasdaq.com","bloomberg.com","wsj.com","seekingalpha.com","valuewalk.com","reuters.com","forbes.com","marketwatch.com","investopedia.com","businessinsider.com","analystratings.com"},B4019)))&gt;0,1,0)</f>
        <v>0</v>
      </c>
      <c r="O4019" t="s">
        <v>3935</v>
      </c>
    </row>
    <row r="4020" spans="1:15" x14ac:dyDescent="0.35">
      <c r="A4020">
        <v>0</v>
      </c>
      <c r="B4020" t="s">
        <v>89</v>
      </c>
      <c r="C4020" t="s">
        <v>3583</v>
      </c>
      <c r="D4020">
        <v>20151223014500</v>
      </c>
      <c r="E4020" s="1">
        <f>IF(SUMPRODUCT(--ISNUMBER(SEARCH({"ECON_EARNINGSREPORT","ECON_STOCKMARKET"},C4020)))&gt;0,1,0)</f>
        <v>1</v>
      </c>
      <c r="F4020" s="1">
        <f>IF(SUMPRODUCT(--ISNUMBER(SEARCH({"ENV_"},C4020)))&gt;0,1,0)</f>
        <v>0</v>
      </c>
      <c r="G4020" s="1">
        <f>IF(SUMPRODUCT(--ISNUMBER(SEARCH({"DISCRIMINATION","HARASSMENT","HATE_SPEECH","GENDER_VIOLENCE"},C4020)))&gt;0,1,0)</f>
        <v>0</v>
      </c>
      <c r="H4020" s="1">
        <f>IF(SUMPRODUCT(--ISNUMBER(SEARCH({"LEGALIZE","LEGISLATION","TRIAL"},C4020)))&gt;0,1,0)</f>
        <v>0</v>
      </c>
      <c r="I4020" s="1">
        <f>IF(SUMPRODUCT(--ISNUMBER(SEARCH({"LEADER"},C4020)))&gt;0,1,0)</f>
        <v>0</v>
      </c>
      <c r="J4020" t="str">
        <f t="shared" si="248"/>
        <v>2015</v>
      </c>
      <c r="K4020" t="str">
        <f t="shared" si="249"/>
        <v>12</v>
      </c>
      <c r="L4020" t="str">
        <f t="shared" si="250"/>
        <v>23</v>
      </c>
      <c r="M4020" s="2">
        <f t="shared" si="251"/>
        <v>42361.072916666664</v>
      </c>
      <c r="N4020" s="1">
        <f>IF(SUMPRODUCT(--ISNUMBER(SEARCH({"nasdaq.com","bloomberg.com","wsj.com","seekingalpha.com","valuewalk.com","reuters.com","forbes.com","marketwatch.com","investopedia.com","businessinsider.com","analystratings.com"},B4020)))&gt;0,1,0)</f>
        <v>0</v>
      </c>
      <c r="O4020" t="s">
        <v>3935</v>
      </c>
    </row>
    <row r="4021" spans="1:15" x14ac:dyDescent="0.35">
      <c r="A4021">
        <v>1.0799136069114501</v>
      </c>
      <c r="B4021" t="s">
        <v>1576</v>
      </c>
      <c r="C4021" t="s">
        <v>3584</v>
      </c>
      <c r="D4021">
        <v>20150304144500</v>
      </c>
      <c r="E4021" s="1">
        <f>IF(SUMPRODUCT(--ISNUMBER(SEARCH({"ECON_EARNINGSREPORT","ECON_STOCKMARKET"},C4021)))&gt;0,1,0)</f>
        <v>1</v>
      </c>
      <c r="F4021" s="1">
        <f>IF(SUMPRODUCT(--ISNUMBER(SEARCH({"ENV_"},C4021)))&gt;0,1,0)</f>
        <v>0</v>
      </c>
      <c r="G4021" s="1">
        <f>IF(SUMPRODUCT(--ISNUMBER(SEARCH({"DISCRIMINATION","HARASSMENT","HATE_SPEECH","GENDER_VIOLENCE"},C4021)))&gt;0,1,0)</f>
        <v>0</v>
      </c>
      <c r="H4021" s="1">
        <f>IF(SUMPRODUCT(--ISNUMBER(SEARCH({"LEGALIZE","LEGISLATION","TRIAL"},C4021)))&gt;0,1,0)</f>
        <v>0</v>
      </c>
      <c r="I4021" s="1">
        <f>IF(SUMPRODUCT(--ISNUMBER(SEARCH({"LEADER"},C4021)))&gt;0,1,0)</f>
        <v>0</v>
      </c>
      <c r="J4021" t="str">
        <f t="shared" si="248"/>
        <v>2015</v>
      </c>
      <c r="K4021" t="str">
        <f t="shared" si="249"/>
        <v>03</v>
      </c>
      <c r="L4021" t="str">
        <f t="shared" si="250"/>
        <v>04</v>
      </c>
      <c r="M4021" s="2">
        <f t="shared" si="251"/>
        <v>42067.614583333336</v>
      </c>
      <c r="N4021" s="1">
        <f>IF(SUMPRODUCT(--ISNUMBER(SEARCH({"nasdaq.com","bloomberg.com","wsj.com","seekingalpha.com","valuewalk.com","reuters.com","forbes.com","marketwatch.com","investopedia.com","businessinsider.com","analystratings.com"},B4021)))&gt;0,1,0)</f>
        <v>0</v>
      </c>
      <c r="O4021" t="s">
        <v>3935</v>
      </c>
    </row>
    <row r="4022" spans="1:15" x14ac:dyDescent="0.35">
      <c r="A4022">
        <v>0.89285714285714302</v>
      </c>
      <c r="B4022" t="s">
        <v>11</v>
      </c>
      <c r="C4022" t="s">
        <v>3585</v>
      </c>
      <c r="D4022">
        <v>20151228120000</v>
      </c>
      <c r="E4022" s="1">
        <f>IF(SUMPRODUCT(--ISNUMBER(SEARCH({"ECON_EARNINGSREPORT","ECON_STOCKMARKET"},C4022)))&gt;0,1,0)</f>
        <v>1</v>
      </c>
      <c r="F4022" s="1">
        <f>IF(SUMPRODUCT(--ISNUMBER(SEARCH({"ENV_"},C4022)))&gt;0,1,0)</f>
        <v>0</v>
      </c>
      <c r="G4022" s="1">
        <f>IF(SUMPRODUCT(--ISNUMBER(SEARCH({"DISCRIMINATION","HARASSMENT","HATE_SPEECH","GENDER_VIOLENCE"},C4022)))&gt;0,1,0)</f>
        <v>0</v>
      </c>
      <c r="H4022" s="1">
        <f>IF(SUMPRODUCT(--ISNUMBER(SEARCH({"LEGALIZE","LEGISLATION","TRIAL"},C4022)))&gt;0,1,0)</f>
        <v>1</v>
      </c>
      <c r="I4022" s="1">
        <f>IF(SUMPRODUCT(--ISNUMBER(SEARCH({"LEADER"},C4022)))&gt;0,1,0)</f>
        <v>0</v>
      </c>
      <c r="J4022" t="str">
        <f t="shared" si="248"/>
        <v>2015</v>
      </c>
      <c r="K4022" t="str">
        <f t="shared" si="249"/>
        <v>12</v>
      </c>
      <c r="L4022" t="str">
        <f t="shared" si="250"/>
        <v>28</v>
      </c>
      <c r="M4022" s="2">
        <f t="shared" si="251"/>
        <v>42366.5</v>
      </c>
      <c r="N4022" s="1">
        <f>IF(SUMPRODUCT(--ISNUMBER(SEARCH({"nasdaq.com","bloomberg.com","wsj.com","seekingalpha.com","valuewalk.com","reuters.com","forbes.com","marketwatch.com","investopedia.com","businessinsider.com","analystratings.com"},B4022)))&gt;0,1,0)</f>
        <v>0</v>
      </c>
      <c r="O4022" t="s">
        <v>3935</v>
      </c>
    </row>
    <row r="4023" spans="1:15" x14ac:dyDescent="0.35">
      <c r="A4023">
        <v>1.5686274509803899</v>
      </c>
      <c r="B4023" t="s">
        <v>23</v>
      </c>
      <c r="C4023" t="s">
        <v>3586</v>
      </c>
      <c r="D4023">
        <v>20150715184500</v>
      </c>
      <c r="E4023" s="1">
        <f>IF(SUMPRODUCT(--ISNUMBER(SEARCH({"ECON_EARNINGSREPORT","ECON_STOCKMARKET"},C4023)))&gt;0,1,0)</f>
        <v>1</v>
      </c>
      <c r="F4023" s="1">
        <f>IF(SUMPRODUCT(--ISNUMBER(SEARCH({"ENV_"},C4023)))&gt;0,1,0)</f>
        <v>0</v>
      </c>
      <c r="G4023" s="1">
        <f>IF(SUMPRODUCT(--ISNUMBER(SEARCH({"DISCRIMINATION","HARASSMENT","HATE_SPEECH","GENDER_VIOLENCE"},C4023)))&gt;0,1,0)</f>
        <v>0</v>
      </c>
      <c r="H4023" s="1">
        <f>IF(SUMPRODUCT(--ISNUMBER(SEARCH({"LEGALIZE","LEGISLATION","TRIAL"},C4023)))&gt;0,1,0)</f>
        <v>0</v>
      </c>
      <c r="I4023" s="1">
        <f>IF(SUMPRODUCT(--ISNUMBER(SEARCH({"LEADER"},C4023)))&gt;0,1,0)</f>
        <v>0</v>
      </c>
      <c r="J4023" t="str">
        <f t="shared" si="248"/>
        <v>2015</v>
      </c>
      <c r="K4023" t="str">
        <f t="shared" si="249"/>
        <v>07</v>
      </c>
      <c r="L4023" t="str">
        <f t="shared" si="250"/>
        <v>15</v>
      </c>
      <c r="M4023" s="2">
        <f t="shared" si="251"/>
        <v>42200.78125</v>
      </c>
      <c r="N4023" s="1">
        <f>IF(SUMPRODUCT(--ISNUMBER(SEARCH({"nasdaq.com","bloomberg.com","wsj.com","seekingalpha.com","valuewalk.com","reuters.com","forbes.com","marketwatch.com","investopedia.com","businessinsider.com","analystratings.com"},B4023)))&gt;0,1,0)</f>
        <v>0</v>
      </c>
      <c r="O4023" t="s">
        <v>3935</v>
      </c>
    </row>
    <row r="4024" spans="1:15" x14ac:dyDescent="0.35">
      <c r="A4024">
        <v>-1.72344689378758</v>
      </c>
      <c r="B4024" t="s">
        <v>107</v>
      </c>
      <c r="C4024" t="s">
        <v>3587</v>
      </c>
      <c r="D4024">
        <v>20151031151500</v>
      </c>
      <c r="E4024" s="1">
        <f>IF(SUMPRODUCT(--ISNUMBER(SEARCH({"ECON_EARNINGSREPORT","ECON_STOCKMARKET"},C4024)))&gt;0,1,0)</f>
        <v>1</v>
      </c>
      <c r="F4024" s="1">
        <f>IF(SUMPRODUCT(--ISNUMBER(SEARCH({"ENV_"},C4024)))&gt;0,1,0)</f>
        <v>0</v>
      </c>
      <c r="G4024" s="1">
        <f>IF(SUMPRODUCT(--ISNUMBER(SEARCH({"DISCRIMINATION","HARASSMENT","HATE_SPEECH","GENDER_VIOLENCE"},C4024)))&gt;0,1,0)</f>
        <v>0</v>
      </c>
      <c r="H4024" s="1">
        <f>IF(SUMPRODUCT(--ISNUMBER(SEARCH({"LEGALIZE","LEGISLATION","TRIAL"},C4024)))&gt;0,1,0)</f>
        <v>0</v>
      </c>
      <c r="I4024" s="1">
        <f>IF(SUMPRODUCT(--ISNUMBER(SEARCH({"LEADER"},C4024)))&gt;0,1,0)</f>
        <v>1</v>
      </c>
      <c r="J4024" t="str">
        <f t="shared" si="248"/>
        <v>2015</v>
      </c>
      <c r="K4024" t="str">
        <f t="shared" si="249"/>
        <v>10</v>
      </c>
      <c r="L4024" t="str">
        <f t="shared" si="250"/>
        <v>31</v>
      </c>
      <c r="M4024" s="2">
        <f t="shared" si="251"/>
        <v>42308.635416666664</v>
      </c>
      <c r="N4024" s="1">
        <f>IF(SUMPRODUCT(--ISNUMBER(SEARCH({"nasdaq.com","bloomberg.com","wsj.com","seekingalpha.com","valuewalk.com","reuters.com","forbes.com","marketwatch.com","investopedia.com","businessinsider.com","analystratings.com"},B4024)))&gt;0,1,0)</f>
        <v>1</v>
      </c>
      <c r="O4024" t="s">
        <v>3935</v>
      </c>
    </row>
    <row r="4025" spans="1:15" x14ac:dyDescent="0.35">
      <c r="A4025">
        <v>0.89126559714794995</v>
      </c>
      <c r="B4025" t="s">
        <v>1480</v>
      </c>
      <c r="C4025" t="s">
        <v>3588</v>
      </c>
      <c r="D4025">
        <v>20150508130000</v>
      </c>
      <c r="E4025" s="1">
        <f>IF(SUMPRODUCT(--ISNUMBER(SEARCH({"ECON_EARNINGSREPORT","ECON_STOCKMARKET"},C4025)))&gt;0,1,0)</f>
        <v>0</v>
      </c>
      <c r="F4025" s="1">
        <f>IF(SUMPRODUCT(--ISNUMBER(SEARCH({"ENV_"},C4025)))&gt;0,1,0)</f>
        <v>1</v>
      </c>
      <c r="G4025" s="1">
        <f>IF(SUMPRODUCT(--ISNUMBER(SEARCH({"DISCRIMINATION","HARASSMENT","HATE_SPEECH","GENDER_VIOLENCE"},C4025)))&gt;0,1,0)</f>
        <v>0</v>
      </c>
      <c r="H4025" s="1">
        <f>IF(SUMPRODUCT(--ISNUMBER(SEARCH({"LEGALIZE","LEGISLATION","TRIAL"},C4025)))&gt;0,1,0)</f>
        <v>0</v>
      </c>
      <c r="I4025" s="1">
        <f>IF(SUMPRODUCT(--ISNUMBER(SEARCH({"LEADER"},C4025)))&gt;0,1,0)</f>
        <v>0</v>
      </c>
      <c r="J4025" t="str">
        <f t="shared" si="248"/>
        <v>2015</v>
      </c>
      <c r="K4025" t="str">
        <f t="shared" si="249"/>
        <v>05</v>
      </c>
      <c r="L4025" t="str">
        <f t="shared" si="250"/>
        <v>08</v>
      </c>
      <c r="M4025" s="2">
        <f t="shared" si="251"/>
        <v>42132.541666666664</v>
      </c>
      <c r="N4025" s="1">
        <f>IF(SUMPRODUCT(--ISNUMBER(SEARCH({"nasdaq.com","bloomberg.com","wsj.com","seekingalpha.com","valuewalk.com","reuters.com","forbes.com","marketwatch.com","investopedia.com","businessinsider.com","analystratings.com"},B4025)))&gt;0,1,0)</f>
        <v>0</v>
      </c>
      <c r="O4025" t="s">
        <v>3935</v>
      </c>
    </row>
    <row r="4026" spans="1:15" x14ac:dyDescent="0.35">
      <c r="A4026">
        <v>-1.1857707509881401</v>
      </c>
      <c r="B4026" t="s">
        <v>8</v>
      </c>
      <c r="C4026" t="s">
        <v>3589</v>
      </c>
      <c r="D4026">
        <v>20151123123000</v>
      </c>
      <c r="E4026" s="1">
        <f>IF(SUMPRODUCT(--ISNUMBER(SEARCH({"ECON_EARNINGSREPORT","ECON_STOCKMARKET"},C4026)))&gt;0,1,0)</f>
        <v>1</v>
      </c>
      <c r="F4026" s="1">
        <f>IF(SUMPRODUCT(--ISNUMBER(SEARCH({"ENV_"},C4026)))&gt;0,1,0)</f>
        <v>0</v>
      </c>
      <c r="G4026" s="1">
        <f>IF(SUMPRODUCT(--ISNUMBER(SEARCH({"DISCRIMINATION","HARASSMENT","HATE_SPEECH","GENDER_VIOLENCE"},C4026)))&gt;0,1,0)</f>
        <v>0</v>
      </c>
      <c r="H4026" s="1">
        <f>IF(SUMPRODUCT(--ISNUMBER(SEARCH({"LEGALIZE","LEGISLATION","TRIAL"},C4026)))&gt;0,1,0)</f>
        <v>1</v>
      </c>
      <c r="I4026" s="1">
        <f>IF(SUMPRODUCT(--ISNUMBER(SEARCH({"LEADER"},C4026)))&gt;0,1,0)</f>
        <v>0</v>
      </c>
      <c r="J4026" t="str">
        <f t="shared" si="248"/>
        <v>2015</v>
      </c>
      <c r="K4026" t="str">
        <f t="shared" si="249"/>
        <v>11</v>
      </c>
      <c r="L4026" t="str">
        <f t="shared" si="250"/>
        <v>23</v>
      </c>
      <c r="M4026" s="2">
        <f t="shared" si="251"/>
        <v>42331.520833333336</v>
      </c>
      <c r="N4026" s="1">
        <f>IF(SUMPRODUCT(--ISNUMBER(SEARCH({"nasdaq.com","bloomberg.com","wsj.com","seekingalpha.com","valuewalk.com","reuters.com","forbes.com","marketwatch.com","investopedia.com","businessinsider.com","analystratings.com"},B4026)))&gt;0,1,0)</f>
        <v>0</v>
      </c>
      <c r="O4026" t="s">
        <v>3935</v>
      </c>
    </row>
    <row r="4027" spans="1:15" x14ac:dyDescent="0.35">
      <c r="A4027">
        <v>-2.4604569420035101</v>
      </c>
      <c r="B4027" t="s">
        <v>6</v>
      </c>
      <c r="C4027" t="s">
        <v>3590</v>
      </c>
      <c r="D4027">
        <v>20160309010000</v>
      </c>
      <c r="E4027" s="1">
        <f>IF(SUMPRODUCT(--ISNUMBER(SEARCH({"ECON_EARNINGSREPORT","ECON_STOCKMARKET"},C4027)))&gt;0,1,0)</f>
        <v>1</v>
      </c>
      <c r="F4027" s="1">
        <f>IF(SUMPRODUCT(--ISNUMBER(SEARCH({"ENV_"},C4027)))&gt;0,1,0)</f>
        <v>1</v>
      </c>
      <c r="G4027" s="1">
        <f>IF(SUMPRODUCT(--ISNUMBER(SEARCH({"DISCRIMINATION","HARASSMENT","HATE_SPEECH","GENDER_VIOLENCE"},C4027)))&gt;0,1,0)</f>
        <v>0</v>
      </c>
      <c r="H4027" s="1">
        <f>IF(SUMPRODUCT(--ISNUMBER(SEARCH({"LEGALIZE","LEGISLATION","TRIAL"},C4027)))&gt;0,1,0)</f>
        <v>0</v>
      </c>
      <c r="I4027" s="1">
        <f>IF(SUMPRODUCT(--ISNUMBER(SEARCH({"LEADER"},C4027)))&gt;0,1,0)</f>
        <v>0</v>
      </c>
      <c r="J4027" t="str">
        <f t="shared" si="248"/>
        <v>2016</v>
      </c>
      <c r="K4027" t="str">
        <f t="shared" si="249"/>
        <v>03</v>
      </c>
      <c r="L4027" t="str">
        <f t="shared" si="250"/>
        <v>09</v>
      </c>
      <c r="M4027" s="2">
        <f t="shared" si="251"/>
        <v>42438.041666666664</v>
      </c>
      <c r="N4027" s="1">
        <f>IF(SUMPRODUCT(--ISNUMBER(SEARCH({"nasdaq.com","bloomberg.com","wsj.com","seekingalpha.com","valuewalk.com","reuters.com","forbes.com","marketwatch.com","investopedia.com","businessinsider.com","analystratings.com"},B4027)))&gt;0,1,0)</f>
        <v>0</v>
      </c>
      <c r="O4027" t="s">
        <v>3935</v>
      </c>
    </row>
    <row r="4028" spans="1:15" x14ac:dyDescent="0.35">
      <c r="A4028">
        <v>-1.0638297872340401</v>
      </c>
      <c r="B4028" t="s">
        <v>316</v>
      </c>
      <c r="D4028">
        <v>20150721090000</v>
      </c>
      <c r="E4028" s="1">
        <f>IF(SUMPRODUCT(--ISNUMBER(SEARCH({"ECON_EARNINGSREPORT","ECON_STOCKMARKET"},C4028)))&gt;0,1,0)</f>
        <v>0</v>
      </c>
      <c r="F4028" s="1">
        <f>IF(SUMPRODUCT(--ISNUMBER(SEARCH({"ENV_"},C4028)))&gt;0,1,0)</f>
        <v>0</v>
      </c>
      <c r="G4028" s="1">
        <f>IF(SUMPRODUCT(--ISNUMBER(SEARCH({"DISCRIMINATION","HARASSMENT","HATE_SPEECH","GENDER_VIOLENCE"},C4028)))&gt;0,1,0)</f>
        <v>0</v>
      </c>
      <c r="H4028" s="1">
        <f>IF(SUMPRODUCT(--ISNUMBER(SEARCH({"LEGALIZE","LEGISLATION","TRIAL"},C4028)))&gt;0,1,0)</f>
        <v>0</v>
      </c>
      <c r="I4028" s="1">
        <f>IF(SUMPRODUCT(--ISNUMBER(SEARCH({"LEADER"},C4028)))&gt;0,1,0)</f>
        <v>0</v>
      </c>
      <c r="J4028" t="str">
        <f t="shared" si="248"/>
        <v>2015</v>
      </c>
      <c r="K4028" t="str">
        <f t="shared" si="249"/>
        <v>07</v>
      </c>
      <c r="L4028" t="str">
        <f t="shared" si="250"/>
        <v>21</v>
      </c>
      <c r="M4028" s="2">
        <f t="shared" si="251"/>
        <v>42206.375</v>
      </c>
      <c r="N4028" s="1">
        <f>IF(SUMPRODUCT(--ISNUMBER(SEARCH({"nasdaq.com","bloomberg.com","wsj.com","seekingalpha.com","valuewalk.com","reuters.com","forbes.com","marketwatch.com","investopedia.com","businessinsider.com","analystratings.com"},B4028)))&gt;0,1,0)</f>
        <v>1</v>
      </c>
      <c r="O4028" t="s">
        <v>3935</v>
      </c>
    </row>
    <row r="4029" spans="1:15" x14ac:dyDescent="0.35">
      <c r="A4029">
        <v>3.3274956217162899</v>
      </c>
      <c r="B4029" t="s">
        <v>51</v>
      </c>
      <c r="C4029" t="s">
        <v>3591</v>
      </c>
      <c r="D4029">
        <v>20151211181500</v>
      </c>
      <c r="E4029" s="1">
        <f>IF(SUMPRODUCT(--ISNUMBER(SEARCH({"ECON_EARNINGSREPORT","ECON_STOCKMARKET"},C4029)))&gt;0,1,0)</f>
        <v>1</v>
      </c>
      <c r="F4029" s="1">
        <f>IF(SUMPRODUCT(--ISNUMBER(SEARCH({"ENV_"},C4029)))&gt;0,1,0)</f>
        <v>0</v>
      </c>
      <c r="G4029" s="1">
        <f>IF(SUMPRODUCT(--ISNUMBER(SEARCH({"DISCRIMINATION","HARASSMENT","HATE_SPEECH","GENDER_VIOLENCE"},C4029)))&gt;0,1,0)</f>
        <v>0</v>
      </c>
      <c r="H4029" s="1">
        <f>IF(SUMPRODUCT(--ISNUMBER(SEARCH({"LEGALIZE","LEGISLATION","TRIAL"},C4029)))&gt;0,1,0)</f>
        <v>0</v>
      </c>
      <c r="I4029" s="1">
        <f>IF(SUMPRODUCT(--ISNUMBER(SEARCH({"LEADER"},C4029)))&gt;0,1,0)</f>
        <v>0</v>
      </c>
      <c r="J4029" t="str">
        <f t="shared" si="248"/>
        <v>2015</v>
      </c>
      <c r="K4029" t="str">
        <f t="shared" si="249"/>
        <v>12</v>
      </c>
      <c r="L4029" t="str">
        <f t="shared" si="250"/>
        <v>11</v>
      </c>
      <c r="M4029" s="2">
        <f t="shared" si="251"/>
        <v>42349.760416666664</v>
      </c>
      <c r="N4029" s="1">
        <f>IF(SUMPRODUCT(--ISNUMBER(SEARCH({"nasdaq.com","bloomberg.com","wsj.com","seekingalpha.com","valuewalk.com","reuters.com","forbes.com","marketwatch.com","investopedia.com","businessinsider.com","analystratings.com"},B4029)))&gt;0,1,0)</f>
        <v>0</v>
      </c>
      <c r="O4029" t="s">
        <v>3935</v>
      </c>
    </row>
    <row r="4030" spans="1:15" x14ac:dyDescent="0.35">
      <c r="A4030">
        <v>-2.8818443804034599</v>
      </c>
      <c r="B4030" t="s">
        <v>76</v>
      </c>
      <c r="C4030" t="s">
        <v>3592</v>
      </c>
      <c r="D4030">
        <v>20160503154500</v>
      </c>
      <c r="E4030" s="1">
        <f>IF(SUMPRODUCT(--ISNUMBER(SEARCH({"ECON_EARNINGSREPORT","ECON_STOCKMARKET"},C4030)))&gt;0,1,0)</f>
        <v>1</v>
      </c>
      <c r="F4030" s="1">
        <f>IF(SUMPRODUCT(--ISNUMBER(SEARCH({"ENV_"},C4030)))&gt;0,1,0)</f>
        <v>0</v>
      </c>
      <c r="G4030" s="1">
        <f>IF(SUMPRODUCT(--ISNUMBER(SEARCH({"DISCRIMINATION","HARASSMENT","HATE_SPEECH","GENDER_VIOLENCE"},C4030)))&gt;0,1,0)</f>
        <v>0</v>
      </c>
      <c r="H4030" s="1">
        <f>IF(SUMPRODUCT(--ISNUMBER(SEARCH({"LEGALIZE","LEGISLATION","TRIAL"},C4030)))&gt;0,1,0)</f>
        <v>0</v>
      </c>
      <c r="I4030" s="1">
        <f>IF(SUMPRODUCT(--ISNUMBER(SEARCH({"LEADER"},C4030)))&gt;0,1,0)</f>
        <v>0</v>
      </c>
      <c r="J4030" t="str">
        <f t="shared" si="248"/>
        <v>2016</v>
      </c>
      <c r="K4030" t="str">
        <f t="shared" si="249"/>
        <v>05</v>
      </c>
      <c r="L4030" t="str">
        <f t="shared" si="250"/>
        <v>03</v>
      </c>
      <c r="M4030" s="2">
        <f t="shared" si="251"/>
        <v>42493.65625</v>
      </c>
      <c r="N4030" s="1">
        <f>IF(SUMPRODUCT(--ISNUMBER(SEARCH({"nasdaq.com","bloomberg.com","wsj.com","seekingalpha.com","valuewalk.com","reuters.com","forbes.com","marketwatch.com","investopedia.com","businessinsider.com","analystratings.com"},B4030)))&gt;0,1,0)</f>
        <v>0</v>
      </c>
      <c r="O4030" t="s">
        <v>3935</v>
      </c>
    </row>
    <row r="4031" spans="1:15" x14ac:dyDescent="0.35">
      <c r="A4031">
        <v>1.4423076923076901</v>
      </c>
      <c r="B4031" t="s">
        <v>3593</v>
      </c>
      <c r="C4031" t="s">
        <v>3594</v>
      </c>
      <c r="D4031">
        <v>20151214144500</v>
      </c>
      <c r="E4031" s="1">
        <f>IF(SUMPRODUCT(--ISNUMBER(SEARCH({"ECON_EARNINGSREPORT","ECON_STOCKMARKET"},C4031)))&gt;0,1,0)</f>
        <v>0</v>
      </c>
      <c r="F4031" s="1">
        <f>IF(SUMPRODUCT(--ISNUMBER(SEARCH({"ENV_"},C4031)))&gt;0,1,0)</f>
        <v>0</v>
      </c>
      <c r="G4031" s="1">
        <f>IF(SUMPRODUCT(--ISNUMBER(SEARCH({"DISCRIMINATION","HARASSMENT","HATE_SPEECH","GENDER_VIOLENCE"},C4031)))&gt;0,1,0)</f>
        <v>0</v>
      </c>
      <c r="H4031" s="1">
        <f>IF(SUMPRODUCT(--ISNUMBER(SEARCH({"LEGALIZE","LEGISLATION","TRIAL"},C4031)))&gt;0,1,0)</f>
        <v>0</v>
      </c>
      <c r="I4031" s="1">
        <f>IF(SUMPRODUCT(--ISNUMBER(SEARCH({"LEADER"},C4031)))&gt;0,1,0)</f>
        <v>0</v>
      </c>
      <c r="J4031" t="str">
        <f t="shared" si="248"/>
        <v>2015</v>
      </c>
      <c r="K4031" t="str">
        <f t="shared" si="249"/>
        <v>12</v>
      </c>
      <c r="L4031" t="str">
        <f t="shared" si="250"/>
        <v>14</v>
      </c>
      <c r="M4031" s="2">
        <f t="shared" si="251"/>
        <v>42352.614583333336</v>
      </c>
      <c r="N4031" s="1">
        <f>IF(SUMPRODUCT(--ISNUMBER(SEARCH({"nasdaq.com","bloomberg.com","wsj.com","seekingalpha.com","valuewalk.com","reuters.com","forbes.com","marketwatch.com","investopedia.com","businessinsider.com","analystratings.com"},B4031)))&gt;0,1,0)</f>
        <v>0</v>
      </c>
      <c r="O4031" t="s">
        <v>3935</v>
      </c>
    </row>
    <row r="4032" spans="1:15" x14ac:dyDescent="0.35">
      <c r="A4032">
        <v>-0.14836795252225499</v>
      </c>
      <c r="B4032" t="s">
        <v>8</v>
      </c>
      <c r="C4032" t="s">
        <v>3595</v>
      </c>
      <c r="D4032">
        <v>20151028131500</v>
      </c>
      <c r="E4032" s="1">
        <f>IF(SUMPRODUCT(--ISNUMBER(SEARCH({"ECON_EARNINGSREPORT","ECON_STOCKMARKET"},C4032)))&gt;0,1,0)</f>
        <v>1</v>
      </c>
      <c r="F4032" s="1">
        <f>IF(SUMPRODUCT(--ISNUMBER(SEARCH({"ENV_"},C4032)))&gt;0,1,0)</f>
        <v>0</v>
      </c>
      <c r="G4032" s="1">
        <f>IF(SUMPRODUCT(--ISNUMBER(SEARCH({"DISCRIMINATION","HARASSMENT","HATE_SPEECH","GENDER_VIOLENCE"},C4032)))&gt;0,1,0)</f>
        <v>0</v>
      </c>
      <c r="H4032" s="1">
        <f>IF(SUMPRODUCT(--ISNUMBER(SEARCH({"LEGALIZE","LEGISLATION","TRIAL"},C4032)))&gt;0,1,0)</f>
        <v>1</v>
      </c>
      <c r="I4032" s="1">
        <f>IF(SUMPRODUCT(--ISNUMBER(SEARCH({"LEADER"},C4032)))&gt;0,1,0)</f>
        <v>0</v>
      </c>
      <c r="J4032" t="str">
        <f t="shared" si="248"/>
        <v>2015</v>
      </c>
      <c r="K4032" t="str">
        <f t="shared" si="249"/>
        <v>10</v>
      </c>
      <c r="L4032" t="str">
        <f t="shared" si="250"/>
        <v>28</v>
      </c>
      <c r="M4032" s="2">
        <f t="shared" si="251"/>
        <v>42305.552083333336</v>
      </c>
      <c r="N4032" s="1">
        <f>IF(SUMPRODUCT(--ISNUMBER(SEARCH({"nasdaq.com","bloomberg.com","wsj.com","seekingalpha.com","valuewalk.com","reuters.com","forbes.com","marketwatch.com","investopedia.com","businessinsider.com","analystratings.com"},B4032)))&gt;0,1,0)</f>
        <v>0</v>
      </c>
      <c r="O4032" t="s">
        <v>3935</v>
      </c>
    </row>
    <row r="4033" spans="1:15" x14ac:dyDescent="0.35">
      <c r="A4033">
        <v>-2.4703557312252999</v>
      </c>
      <c r="B4033" t="s">
        <v>10</v>
      </c>
      <c r="C4033" t="s">
        <v>3596</v>
      </c>
      <c r="D4033">
        <v>20160419203000</v>
      </c>
      <c r="E4033" s="1">
        <f>IF(SUMPRODUCT(--ISNUMBER(SEARCH({"ECON_EARNINGSREPORT","ECON_STOCKMARKET"},C4033)))&gt;0,1,0)</f>
        <v>1</v>
      </c>
      <c r="F4033" s="1">
        <f>IF(SUMPRODUCT(--ISNUMBER(SEARCH({"ENV_"},C4033)))&gt;0,1,0)</f>
        <v>0</v>
      </c>
      <c r="G4033" s="1">
        <f>IF(SUMPRODUCT(--ISNUMBER(SEARCH({"DISCRIMINATION","HARASSMENT","HATE_SPEECH","GENDER_VIOLENCE"},C4033)))&gt;0,1,0)</f>
        <v>0</v>
      </c>
      <c r="H4033" s="1">
        <f>IF(SUMPRODUCT(--ISNUMBER(SEARCH({"LEGALIZE","LEGISLATION","TRIAL"},C4033)))&gt;0,1,0)</f>
        <v>0</v>
      </c>
      <c r="I4033" s="1">
        <f>IF(SUMPRODUCT(--ISNUMBER(SEARCH({"LEADER"},C4033)))&gt;0,1,0)</f>
        <v>0</v>
      </c>
      <c r="J4033" t="str">
        <f t="shared" si="248"/>
        <v>2016</v>
      </c>
      <c r="K4033" t="str">
        <f t="shared" si="249"/>
        <v>04</v>
      </c>
      <c r="L4033" t="str">
        <f t="shared" si="250"/>
        <v>19</v>
      </c>
      <c r="M4033" s="2">
        <f t="shared" si="251"/>
        <v>42479.854166666664</v>
      </c>
      <c r="N4033" s="1">
        <f>IF(SUMPRODUCT(--ISNUMBER(SEARCH({"nasdaq.com","bloomberg.com","wsj.com","seekingalpha.com","valuewalk.com","reuters.com","forbes.com","marketwatch.com","investopedia.com","businessinsider.com","analystratings.com"},B4033)))&gt;0,1,0)</f>
        <v>1</v>
      </c>
      <c r="O4033" t="s">
        <v>3935</v>
      </c>
    </row>
    <row r="4034" spans="1:15" x14ac:dyDescent="0.35">
      <c r="A4034">
        <v>0.48426150121065398</v>
      </c>
      <c r="B4034" t="s">
        <v>1644</v>
      </c>
      <c r="C4034" t="s">
        <v>1837</v>
      </c>
      <c r="D4034">
        <v>20150729004500</v>
      </c>
      <c r="E4034" s="1">
        <f>IF(SUMPRODUCT(--ISNUMBER(SEARCH({"ECON_EARNINGSREPORT","ECON_STOCKMARKET"},C4034)))&gt;0,1,0)</f>
        <v>0</v>
      </c>
      <c r="F4034" s="1">
        <f>IF(SUMPRODUCT(--ISNUMBER(SEARCH({"ENV_"},C4034)))&gt;0,1,0)</f>
        <v>0</v>
      </c>
      <c r="G4034" s="1">
        <f>IF(SUMPRODUCT(--ISNUMBER(SEARCH({"DISCRIMINATION","HARASSMENT","HATE_SPEECH","GENDER_VIOLENCE"},C4034)))&gt;0,1,0)</f>
        <v>0</v>
      </c>
      <c r="H4034" s="1">
        <f>IF(SUMPRODUCT(--ISNUMBER(SEARCH({"LEGALIZE","LEGISLATION","TRIAL"},C4034)))&gt;0,1,0)</f>
        <v>0</v>
      </c>
      <c r="I4034" s="1">
        <f>IF(SUMPRODUCT(--ISNUMBER(SEARCH({"LEADER"},C4034)))&gt;0,1,0)</f>
        <v>1</v>
      </c>
      <c r="J4034" t="str">
        <f t="shared" si="248"/>
        <v>2015</v>
      </c>
      <c r="K4034" t="str">
        <f t="shared" si="249"/>
        <v>07</v>
      </c>
      <c r="L4034" t="str">
        <f t="shared" si="250"/>
        <v>29</v>
      </c>
      <c r="M4034" s="2">
        <f t="shared" si="251"/>
        <v>42214.03125</v>
      </c>
      <c r="N4034" s="1">
        <f>IF(SUMPRODUCT(--ISNUMBER(SEARCH({"nasdaq.com","bloomberg.com","wsj.com","seekingalpha.com","valuewalk.com","reuters.com","forbes.com","marketwatch.com","investopedia.com","businessinsider.com","analystratings.com"},B4034)))&gt;0,1,0)</f>
        <v>0</v>
      </c>
      <c r="O4034" t="s">
        <v>3935</v>
      </c>
    </row>
    <row r="4035" spans="1:15" x14ac:dyDescent="0.35">
      <c r="A4035">
        <v>-1.68539325842697</v>
      </c>
      <c r="B4035" t="s">
        <v>139</v>
      </c>
      <c r="C4035" t="s">
        <v>3368</v>
      </c>
      <c r="D4035">
        <v>20150710163000</v>
      </c>
      <c r="E4035" s="1">
        <f>IF(SUMPRODUCT(--ISNUMBER(SEARCH({"ECON_EARNINGSREPORT","ECON_STOCKMARKET"},C4035)))&gt;0,1,0)</f>
        <v>1</v>
      </c>
      <c r="F4035" s="1">
        <f>IF(SUMPRODUCT(--ISNUMBER(SEARCH({"ENV_"},C4035)))&gt;0,1,0)</f>
        <v>0</v>
      </c>
      <c r="G4035" s="1">
        <f>IF(SUMPRODUCT(--ISNUMBER(SEARCH({"DISCRIMINATION","HARASSMENT","HATE_SPEECH","GENDER_VIOLENCE"},C4035)))&gt;0,1,0)</f>
        <v>0</v>
      </c>
      <c r="H4035" s="1">
        <f>IF(SUMPRODUCT(--ISNUMBER(SEARCH({"LEGALIZE","LEGISLATION","TRIAL"},C4035)))&gt;0,1,0)</f>
        <v>0</v>
      </c>
      <c r="I4035" s="1">
        <f>IF(SUMPRODUCT(--ISNUMBER(SEARCH({"LEADER"},C4035)))&gt;0,1,0)</f>
        <v>0</v>
      </c>
      <c r="J4035" t="str">
        <f t="shared" ref="J4035:J4098" si="252">LEFT(D4035,4)</f>
        <v>2015</v>
      </c>
      <c r="K4035" t="str">
        <f t="shared" ref="K4035:K4098" si="253">MID(D4035,5,2)</f>
        <v>07</v>
      </c>
      <c r="L4035" t="str">
        <f t="shared" ref="L4035:L4098" si="254">MID(D4035,7,2)</f>
        <v>10</v>
      </c>
      <c r="M4035" s="2">
        <f t="shared" ref="M4035:M4098" si="255">DATE(LEFT(D4035,4),MID(D4035,5,2),MID(D4035,7,2))+TIME(MID(D4035,9,2),MID(D4035,11,2),RIGHT(D4035,2))</f>
        <v>42195.6875</v>
      </c>
      <c r="N4035" s="1">
        <f>IF(SUMPRODUCT(--ISNUMBER(SEARCH({"nasdaq.com","bloomberg.com","wsj.com","seekingalpha.com","valuewalk.com","reuters.com","forbes.com","marketwatch.com","investopedia.com","businessinsider.com","analystratings.com"},B4035)))&gt;0,1,0)</f>
        <v>0</v>
      </c>
      <c r="O4035" t="s">
        <v>3935</v>
      </c>
    </row>
    <row r="4036" spans="1:15" x14ac:dyDescent="0.35">
      <c r="A4036">
        <v>0</v>
      </c>
      <c r="B4036" t="s">
        <v>1937</v>
      </c>
      <c r="C4036" t="s">
        <v>2018</v>
      </c>
      <c r="D4036">
        <v>20150626183000</v>
      </c>
      <c r="E4036" s="1">
        <f>IF(SUMPRODUCT(--ISNUMBER(SEARCH({"ECON_EARNINGSREPORT","ECON_STOCKMARKET"},C4036)))&gt;0,1,0)</f>
        <v>1</v>
      </c>
      <c r="F4036" s="1">
        <f>IF(SUMPRODUCT(--ISNUMBER(SEARCH({"ENV_"},C4036)))&gt;0,1,0)</f>
        <v>0</v>
      </c>
      <c r="G4036" s="1">
        <f>IF(SUMPRODUCT(--ISNUMBER(SEARCH({"DISCRIMINATION","HARASSMENT","HATE_SPEECH","GENDER_VIOLENCE"},C4036)))&gt;0,1,0)</f>
        <v>0</v>
      </c>
      <c r="H4036" s="1">
        <f>IF(SUMPRODUCT(--ISNUMBER(SEARCH({"LEGALIZE","LEGISLATION","TRIAL"},C4036)))&gt;0,1,0)</f>
        <v>0</v>
      </c>
      <c r="I4036" s="1">
        <f>IF(SUMPRODUCT(--ISNUMBER(SEARCH({"LEADER"},C4036)))&gt;0,1,0)</f>
        <v>0</v>
      </c>
      <c r="J4036" t="str">
        <f t="shared" si="252"/>
        <v>2015</v>
      </c>
      <c r="K4036" t="str">
        <f t="shared" si="253"/>
        <v>06</v>
      </c>
      <c r="L4036" t="str">
        <f t="shared" si="254"/>
        <v>26</v>
      </c>
      <c r="M4036" s="2">
        <f t="shared" si="255"/>
        <v>42181.770833333336</v>
      </c>
      <c r="N4036" s="1">
        <f>IF(SUMPRODUCT(--ISNUMBER(SEARCH({"nasdaq.com","bloomberg.com","wsj.com","seekingalpha.com","valuewalk.com","reuters.com","forbes.com","marketwatch.com","investopedia.com","businessinsider.com","analystratings.com"},B4036)))&gt;0,1,0)</f>
        <v>0</v>
      </c>
      <c r="O4036" t="s">
        <v>3935</v>
      </c>
    </row>
    <row r="4037" spans="1:15" x14ac:dyDescent="0.35">
      <c r="A4037">
        <v>-0.48780487804878098</v>
      </c>
      <c r="B4037" t="s">
        <v>1576</v>
      </c>
      <c r="C4037" t="s">
        <v>3597</v>
      </c>
      <c r="D4037">
        <v>20150705224500</v>
      </c>
      <c r="E4037" s="1">
        <f>IF(SUMPRODUCT(--ISNUMBER(SEARCH({"ECON_EARNINGSREPORT","ECON_STOCKMARKET"},C4037)))&gt;0,1,0)</f>
        <v>1</v>
      </c>
      <c r="F4037" s="1">
        <f>IF(SUMPRODUCT(--ISNUMBER(SEARCH({"ENV_"},C4037)))&gt;0,1,0)</f>
        <v>0</v>
      </c>
      <c r="G4037" s="1">
        <f>IF(SUMPRODUCT(--ISNUMBER(SEARCH({"DISCRIMINATION","HARASSMENT","HATE_SPEECH","GENDER_VIOLENCE"},C4037)))&gt;0,1,0)</f>
        <v>0</v>
      </c>
      <c r="H4037" s="1">
        <f>IF(SUMPRODUCT(--ISNUMBER(SEARCH({"LEGALIZE","LEGISLATION","TRIAL"},C4037)))&gt;0,1,0)</f>
        <v>0</v>
      </c>
      <c r="I4037" s="1">
        <f>IF(SUMPRODUCT(--ISNUMBER(SEARCH({"LEADER"},C4037)))&gt;0,1,0)</f>
        <v>0</v>
      </c>
      <c r="J4037" t="str">
        <f t="shared" si="252"/>
        <v>2015</v>
      </c>
      <c r="K4037" t="str">
        <f t="shared" si="253"/>
        <v>07</v>
      </c>
      <c r="L4037" t="str">
        <f t="shared" si="254"/>
        <v>05</v>
      </c>
      <c r="M4037" s="2">
        <f t="shared" si="255"/>
        <v>42190.947916666664</v>
      </c>
      <c r="N4037" s="1">
        <f>IF(SUMPRODUCT(--ISNUMBER(SEARCH({"nasdaq.com","bloomberg.com","wsj.com","seekingalpha.com","valuewalk.com","reuters.com","forbes.com","marketwatch.com","investopedia.com","businessinsider.com","analystratings.com"},B4037)))&gt;0,1,0)</f>
        <v>0</v>
      </c>
      <c r="O4037" t="s">
        <v>3935</v>
      </c>
    </row>
    <row r="4038" spans="1:15" x14ac:dyDescent="0.35">
      <c r="A4038">
        <v>0.72614107883817403</v>
      </c>
      <c r="B4038" t="s">
        <v>71</v>
      </c>
      <c r="C4038" t="s">
        <v>3598</v>
      </c>
      <c r="D4038">
        <v>20150417140000</v>
      </c>
      <c r="E4038" s="1">
        <f>IF(SUMPRODUCT(--ISNUMBER(SEARCH({"ECON_EARNINGSREPORT","ECON_STOCKMARKET"},C4038)))&gt;0,1,0)</f>
        <v>1</v>
      </c>
      <c r="F4038" s="1">
        <f>IF(SUMPRODUCT(--ISNUMBER(SEARCH({"ENV_"},C4038)))&gt;0,1,0)</f>
        <v>0</v>
      </c>
      <c r="G4038" s="1">
        <f>IF(SUMPRODUCT(--ISNUMBER(SEARCH({"DISCRIMINATION","HARASSMENT","HATE_SPEECH","GENDER_VIOLENCE"},C4038)))&gt;0,1,0)</f>
        <v>0</v>
      </c>
      <c r="H4038" s="1">
        <f>IF(SUMPRODUCT(--ISNUMBER(SEARCH({"LEGALIZE","LEGISLATION","TRIAL"},C4038)))&gt;0,1,0)</f>
        <v>0</v>
      </c>
      <c r="I4038" s="1">
        <f>IF(SUMPRODUCT(--ISNUMBER(SEARCH({"LEADER"},C4038)))&gt;0,1,0)</f>
        <v>0</v>
      </c>
      <c r="J4038" t="str">
        <f t="shared" si="252"/>
        <v>2015</v>
      </c>
      <c r="K4038" t="str">
        <f t="shared" si="253"/>
        <v>04</v>
      </c>
      <c r="L4038" t="str">
        <f t="shared" si="254"/>
        <v>17</v>
      </c>
      <c r="M4038" s="2">
        <f t="shared" si="255"/>
        <v>42111.583333333336</v>
      </c>
      <c r="N4038" s="1">
        <f>IF(SUMPRODUCT(--ISNUMBER(SEARCH({"nasdaq.com","bloomberg.com","wsj.com","seekingalpha.com","valuewalk.com","reuters.com","forbes.com","marketwatch.com","investopedia.com","businessinsider.com","analystratings.com"},B4038)))&gt;0,1,0)</f>
        <v>1</v>
      </c>
      <c r="O4038" t="s">
        <v>3935</v>
      </c>
    </row>
    <row r="4039" spans="1:15" x14ac:dyDescent="0.35">
      <c r="A4039">
        <v>0.74074074074074003</v>
      </c>
      <c r="B4039" t="s">
        <v>294</v>
      </c>
      <c r="C4039" t="s">
        <v>3599</v>
      </c>
      <c r="D4039">
        <v>20150728000000</v>
      </c>
      <c r="E4039" s="1">
        <f>IF(SUMPRODUCT(--ISNUMBER(SEARCH({"ECON_EARNINGSREPORT","ECON_STOCKMARKET"},C4039)))&gt;0,1,0)</f>
        <v>1</v>
      </c>
      <c r="F4039" s="1">
        <f>IF(SUMPRODUCT(--ISNUMBER(SEARCH({"ENV_"},C4039)))&gt;0,1,0)</f>
        <v>0</v>
      </c>
      <c r="G4039" s="1">
        <f>IF(SUMPRODUCT(--ISNUMBER(SEARCH({"DISCRIMINATION","HARASSMENT","HATE_SPEECH","GENDER_VIOLENCE"},C4039)))&gt;0,1,0)</f>
        <v>0</v>
      </c>
      <c r="H4039" s="1">
        <f>IF(SUMPRODUCT(--ISNUMBER(SEARCH({"LEGALIZE","LEGISLATION","TRIAL"},C4039)))&gt;0,1,0)</f>
        <v>0</v>
      </c>
      <c r="I4039" s="1">
        <f>IF(SUMPRODUCT(--ISNUMBER(SEARCH({"LEADER"},C4039)))&gt;0,1,0)</f>
        <v>0</v>
      </c>
      <c r="J4039" t="str">
        <f t="shared" si="252"/>
        <v>2015</v>
      </c>
      <c r="K4039" t="str">
        <f t="shared" si="253"/>
        <v>07</v>
      </c>
      <c r="L4039" t="str">
        <f t="shared" si="254"/>
        <v>28</v>
      </c>
      <c r="M4039" s="2">
        <f t="shared" si="255"/>
        <v>42213</v>
      </c>
      <c r="N4039" s="1">
        <f>IF(SUMPRODUCT(--ISNUMBER(SEARCH({"nasdaq.com","bloomberg.com","wsj.com","seekingalpha.com","valuewalk.com","reuters.com","forbes.com","marketwatch.com","investopedia.com","businessinsider.com","analystratings.com"},B4039)))&gt;0,1,0)</f>
        <v>0</v>
      </c>
      <c r="O4039" t="s">
        <v>3935</v>
      </c>
    </row>
    <row r="4040" spans="1:15" x14ac:dyDescent="0.35">
      <c r="A4040">
        <v>0.99857346647646195</v>
      </c>
      <c r="B4040" t="s">
        <v>2013</v>
      </c>
      <c r="C4040" t="s">
        <v>3600</v>
      </c>
      <c r="D4040">
        <v>20151127151500</v>
      </c>
      <c r="E4040" s="1">
        <f>IF(SUMPRODUCT(--ISNUMBER(SEARCH({"ECON_EARNINGSREPORT","ECON_STOCKMARKET"},C4040)))&gt;0,1,0)</f>
        <v>1</v>
      </c>
      <c r="F4040" s="1">
        <f>IF(SUMPRODUCT(--ISNUMBER(SEARCH({"ENV_"},C4040)))&gt;0,1,0)</f>
        <v>0</v>
      </c>
      <c r="G4040" s="1">
        <f>IF(SUMPRODUCT(--ISNUMBER(SEARCH({"DISCRIMINATION","HARASSMENT","HATE_SPEECH","GENDER_VIOLENCE"},C4040)))&gt;0,1,0)</f>
        <v>0</v>
      </c>
      <c r="H4040" s="1">
        <f>IF(SUMPRODUCT(--ISNUMBER(SEARCH({"LEGALIZE","LEGISLATION","TRIAL"},C4040)))&gt;0,1,0)</f>
        <v>0</v>
      </c>
      <c r="I4040" s="1">
        <f>IF(SUMPRODUCT(--ISNUMBER(SEARCH({"LEADER"},C4040)))&gt;0,1,0)</f>
        <v>0</v>
      </c>
      <c r="J4040" t="str">
        <f t="shared" si="252"/>
        <v>2015</v>
      </c>
      <c r="K4040" t="str">
        <f t="shared" si="253"/>
        <v>11</v>
      </c>
      <c r="L4040" t="str">
        <f t="shared" si="254"/>
        <v>27</v>
      </c>
      <c r="M4040" s="2">
        <f t="shared" si="255"/>
        <v>42335.635416666664</v>
      </c>
      <c r="N4040" s="1">
        <f>IF(SUMPRODUCT(--ISNUMBER(SEARCH({"nasdaq.com","bloomberg.com","wsj.com","seekingalpha.com","valuewalk.com","reuters.com","forbes.com","marketwatch.com","investopedia.com","businessinsider.com","analystratings.com"},B4040)))&gt;0,1,0)</f>
        <v>0</v>
      </c>
      <c r="O4040" t="s">
        <v>3935</v>
      </c>
    </row>
    <row r="4041" spans="1:15" x14ac:dyDescent="0.35">
      <c r="A4041">
        <v>1.47991543340381</v>
      </c>
      <c r="B4041" t="s">
        <v>1480</v>
      </c>
      <c r="C4041" t="s">
        <v>3601</v>
      </c>
      <c r="D4041">
        <v>20151225080000</v>
      </c>
      <c r="E4041" s="1">
        <f>IF(SUMPRODUCT(--ISNUMBER(SEARCH({"ECON_EARNINGSREPORT","ECON_STOCKMARKET"},C4041)))&gt;0,1,0)</f>
        <v>0</v>
      </c>
      <c r="F4041" s="1">
        <f>IF(SUMPRODUCT(--ISNUMBER(SEARCH({"ENV_"},C4041)))&gt;0,1,0)</f>
        <v>1</v>
      </c>
      <c r="G4041" s="1">
        <f>IF(SUMPRODUCT(--ISNUMBER(SEARCH({"DISCRIMINATION","HARASSMENT","HATE_SPEECH","GENDER_VIOLENCE"},C4041)))&gt;0,1,0)</f>
        <v>0</v>
      </c>
      <c r="H4041" s="1">
        <f>IF(SUMPRODUCT(--ISNUMBER(SEARCH({"LEGALIZE","LEGISLATION","TRIAL"},C4041)))&gt;0,1,0)</f>
        <v>0</v>
      </c>
      <c r="I4041" s="1">
        <f>IF(SUMPRODUCT(--ISNUMBER(SEARCH({"LEADER"},C4041)))&gt;0,1,0)</f>
        <v>0</v>
      </c>
      <c r="J4041" t="str">
        <f t="shared" si="252"/>
        <v>2015</v>
      </c>
      <c r="K4041" t="str">
        <f t="shared" si="253"/>
        <v>12</v>
      </c>
      <c r="L4041" t="str">
        <f t="shared" si="254"/>
        <v>25</v>
      </c>
      <c r="M4041" s="2">
        <f t="shared" si="255"/>
        <v>42363.333333333336</v>
      </c>
      <c r="N4041" s="1">
        <f>IF(SUMPRODUCT(--ISNUMBER(SEARCH({"nasdaq.com","bloomberg.com","wsj.com","seekingalpha.com","valuewalk.com","reuters.com","forbes.com","marketwatch.com","investopedia.com","businessinsider.com","analystratings.com"},B4041)))&gt;0,1,0)</f>
        <v>0</v>
      </c>
      <c r="O4041" t="s">
        <v>3935</v>
      </c>
    </row>
    <row r="4042" spans="1:15" x14ac:dyDescent="0.35">
      <c r="A4042">
        <v>4.1666666666666696</v>
      </c>
      <c r="B4042" t="s">
        <v>296</v>
      </c>
      <c r="C4042" t="s">
        <v>3602</v>
      </c>
      <c r="D4042">
        <v>20150709194500</v>
      </c>
      <c r="E4042" s="1">
        <f>IF(SUMPRODUCT(--ISNUMBER(SEARCH({"ECON_EARNINGSREPORT","ECON_STOCKMARKET"},C4042)))&gt;0,1,0)</f>
        <v>0</v>
      </c>
      <c r="F4042" s="1">
        <f>IF(SUMPRODUCT(--ISNUMBER(SEARCH({"ENV_"},C4042)))&gt;0,1,0)</f>
        <v>0</v>
      </c>
      <c r="G4042" s="1">
        <f>IF(SUMPRODUCT(--ISNUMBER(SEARCH({"DISCRIMINATION","HARASSMENT","HATE_SPEECH","GENDER_VIOLENCE"},C4042)))&gt;0,1,0)</f>
        <v>0</v>
      </c>
      <c r="H4042" s="1">
        <f>IF(SUMPRODUCT(--ISNUMBER(SEARCH({"LEGALIZE","LEGISLATION","TRIAL"},C4042)))&gt;0,1,0)</f>
        <v>0</v>
      </c>
      <c r="I4042" s="1">
        <f>IF(SUMPRODUCT(--ISNUMBER(SEARCH({"LEADER"},C4042)))&gt;0,1,0)</f>
        <v>1</v>
      </c>
      <c r="J4042" t="str">
        <f t="shared" si="252"/>
        <v>2015</v>
      </c>
      <c r="K4042" t="str">
        <f t="shared" si="253"/>
        <v>07</v>
      </c>
      <c r="L4042" t="str">
        <f t="shared" si="254"/>
        <v>09</v>
      </c>
      <c r="M4042" s="2">
        <f t="shared" si="255"/>
        <v>42194.822916666664</v>
      </c>
      <c r="N4042" s="1">
        <f>IF(SUMPRODUCT(--ISNUMBER(SEARCH({"nasdaq.com","bloomberg.com","wsj.com","seekingalpha.com","valuewalk.com","reuters.com","forbes.com","marketwatch.com","investopedia.com","businessinsider.com","analystratings.com"},B4042)))&gt;0,1,0)</f>
        <v>0</v>
      </c>
      <c r="O4042" t="s">
        <v>3935</v>
      </c>
    </row>
    <row r="4043" spans="1:15" x14ac:dyDescent="0.35">
      <c r="A4043">
        <v>0</v>
      </c>
      <c r="B4043" t="s">
        <v>1928</v>
      </c>
      <c r="C4043" t="s">
        <v>3603</v>
      </c>
      <c r="D4043">
        <v>20150925220000</v>
      </c>
      <c r="E4043" s="1">
        <f>IF(SUMPRODUCT(--ISNUMBER(SEARCH({"ECON_EARNINGSREPORT","ECON_STOCKMARKET"},C4043)))&gt;0,1,0)</f>
        <v>0</v>
      </c>
      <c r="F4043" s="1">
        <f>IF(SUMPRODUCT(--ISNUMBER(SEARCH({"ENV_"},C4043)))&gt;0,1,0)</f>
        <v>0</v>
      </c>
      <c r="G4043" s="1">
        <f>IF(SUMPRODUCT(--ISNUMBER(SEARCH({"DISCRIMINATION","HARASSMENT","HATE_SPEECH","GENDER_VIOLENCE"},C4043)))&gt;0,1,0)</f>
        <v>0</v>
      </c>
      <c r="H4043" s="1">
        <f>IF(SUMPRODUCT(--ISNUMBER(SEARCH({"LEGALIZE","LEGISLATION","TRIAL"},C4043)))&gt;0,1,0)</f>
        <v>0</v>
      </c>
      <c r="I4043" s="1">
        <f>IF(SUMPRODUCT(--ISNUMBER(SEARCH({"LEADER"},C4043)))&gt;0,1,0)</f>
        <v>0</v>
      </c>
      <c r="J4043" t="str">
        <f t="shared" si="252"/>
        <v>2015</v>
      </c>
      <c r="K4043" t="str">
        <f t="shared" si="253"/>
        <v>09</v>
      </c>
      <c r="L4043" t="str">
        <f t="shared" si="254"/>
        <v>25</v>
      </c>
      <c r="M4043" s="2">
        <f t="shared" si="255"/>
        <v>42272.916666666664</v>
      </c>
      <c r="N4043" s="1">
        <f>IF(SUMPRODUCT(--ISNUMBER(SEARCH({"nasdaq.com","bloomberg.com","wsj.com","seekingalpha.com","valuewalk.com","reuters.com","forbes.com","marketwatch.com","investopedia.com","businessinsider.com","analystratings.com"},B4043)))&gt;0,1,0)</f>
        <v>0</v>
      </c>
      <c r="O4043" t="s">
        <v>3935</v>
      </c>
    </row>
    <row r="4044" spans="1:15" x14ac:dyDescent="0.35">
      <c r="A4044">
        <v>-0.27247956403269802</v>
      </c>
      <c r="B4044" t="s">
        <v>2780</v>
      </c>
      <c r="C4044" t="s">
        <v>2275</v>
      </c>
      <c r="D4044">
        <v>20151014091500</v>
      </c>
      <c r="E4044" s="1">
        <f>IF(SUMPRODUCT(--ISNUMBER(SEARCH({"ECON_EARNINGSREPORT","ECON_STOCKMARKET"},C4044)))&gt;0,1,0)</f>
        <v>1</v>
      </c>
      <c r="F4044" s="1">
        <f>IF(SUMPRODUCT(--ISNUMBER(SEARCH({"ENV_"},C4044)))&gt;0,1,0)</f>
        <v>0</v>
      </c>
      <c r="G4044" s="1">
        <f>IF(SUMPRODUCT(--ISNUMBER(SEARCH({"DISCRIMINATION","HARASSMENT","HATE_SPEECH","GENDER_VIOLENCE"},C4044)))&gt;0,1,0)</f>
        <v>0</v>
      </c>
      <c r="H4044" s="1">
        <f>IF(SUMPRODUCT(--ISNUMBER(SEARCH({"LEGALIZE","LEGISLATION","TRIAL"},C4044)))&gt;0,1,0)</f>
        <v>0</v>
      </c>
      <c r="I4044" s="1">
        <f>IF(SUMPRODUCT(--ISNUMBER(SEARCH({"LEADER"},C4044)))&gt;0,1,0)</f>
        <v>0</v>
      </c>
      <c r="J4044" t="str">
        <f t="shared" si="252"/>
        <v>2015</v>
      </c>
      <c r="K4044" t="str">
        <f t="shared" si="253"/>
        <v>10</v>
      </c>
      <c r="L4044" t="str">
        <f t="shared" si="254"/>
        <v>14</v>
      </c>
      <c r="M4044" s="2">
        <f t="shared" si="255"/>
        <v>42291.385416666664</v>
      </c>
      <c r="N4044" s="1">
        <f>IF(SUMPRODUCT(--ISNUMBER(SEARCH({"nasdaq.com","bloomberg.com","wsj.com","seekingalpha.com","valuewalk.com","reuters.com","forbes.com","marketwatch.com","investopedia.com","businessinsider.com","analystratings.com"},B4044)))&gt;0,1,0)</f>
        <v>0</v>
      </c>
      <c r="O4044" t="s">
        <v>3935</v>
      </c>
    </row>
    <row r="4045" spans="1:15" x14ac:dyDescent="0.35">
      <c r="A4045">
        <v>1.4897579143389199</v>
      </c>
      <c r="B4045" t="s">
        <v>107</v>
      </c>
      <c r="C4045" t="s">
        <v>3604</v>
      </c>
      <c r="D4045">
        <v>20150730140000</v>
      </c>
      <c r="E4045" s="1">
        <f>IF(SUMPRODUCT(--ISNUMBER(SEARCH({"ECON_EARNINGSREPORT","ECON_STOCKMARKET"},C4045)))&gt;0,1,0)</f>
        <v>1</v>
      </c>
      <c r="F4045" s="1">
        <f>IF(SUMPRODUCT(--ISNUMBER(SEARCH({"ENV_"},C4045)))&gt;0,1,0)</f>
        <v>0</v>
      </c>
      <c r="G4045" s="1">
        <f>IF(SUMPRODUCT(--ISNUMBER(SEARCH({"DISCRIMINATION","HARASSMENT","HATE_SPEECH","GENDER_VIOLENCE"},C4045)))&gt;0,1,0)</f>
        <v>0</v>
      </c>
      <c r="H4045" s="1">
        <f>IF(SUMPRODUCT(--ISNUMBER(SEARCH({"LEGALIZE","LEGISLATION","TRIAL"},C4045)))&gt;0,1,0)</f>
        <v>0</v>
      </c>
      <c r="I4045" s="1">
        <f>IF(SUMPRODUCT(--ISNUMBER(SEARCH({"LEADER"},C4045)))&gt;0,1,0)</f>
        <v>0</v>
      </c>
      <c r="J4045" t="str">
        <f t="shared" si="252"/>
        <v>2015</v>
      </c>
      <c r="K4045" t="str">
        <f t="shared" si="253"/>
        <v>07</v>
      </c>
      <c r="L4045" t="str">
        <f t="shared" si="254"/>
        <v>30</v>
      </c>
      <c r="M4045" s="2">
        <f t="shared" si="255"/>
        <v>42215.583333333336</v>
      </c>
      <c r="N4045" s="1">
        <f>IF(SUMPRODUCT(--ISNUMBER(SEARCH({"nasdaq.com","bloomberg.com","wsj.com","seekingalpha.com","valuewalk.com","reuters.com","forbes.com","marketwatch.com","investopedia.com","businessinsider.com","analystratings.com"},B4045)))&gt;0,1,0)</f>
        <v>1</v>
      </c>
      <c r="O4045" t="s">
        <v>3935</v>
      </c>
    </row>
    <row r="4046" spans="1:15" x14ac:dyDescent="0.35">
      <c r="A4046">
        <v>1.46699266503667</v>
      </c>
      <c r="B4046" t="s">
        <v>139</v>
      </c>
      <c r="C4046" t="s">
        <v>3605</v>
      </c>
      <c r="D4046">
        <v>20151012221500</v>
      </c>
      <c r="E4046" s="1">
        <f>IF(SUMPRODUCT(--ISNUMBER(SEARCH({"ECON_EARNINGSREPORT","ECON_STOCKMARKET"},C4046)))&gt;0,1,0)</f>
        <v>0</v>
      </c>
      <c r="F4046" s="1">
        <f>IF(SUMPRODUCT(--ISNUMBER(SEARCH({"ENV_"},C4046)))&gt;0,1,0)</f>
        <v>0</v>
      </c>
      <c r="G4046" s="1">
        <f>IF(SUMPRODUCT(--ISNUMBER(SEARCH({"DISCRIMINATION","HARASSMENT","HATE_SPEECH","GENDER_VIOLENCE"},C4046)))&gt;0,1,0)</f>
        <v>0</v>
      </c>
      <c r="H4046" s="1">
        <f>IF(SUMPRODUCT(--ISNUMBER(SEARCH({"LEGALIZE","LEGISLATION","TRIAL"},C4046)))&gt;0,1,0)</f>
        <v>0</v>
      </c>
      <c r="I4046" s="1">
        <f>IF(SUMPRODUCT(--ISNUMBER(SEARCH({"LEADER"},C4046)))&gt;0,1,0)</f>
        <v>0</v>
      </c>
      <c r="J4046" t="str">
        <f t="shared" si="252"/>
        <v>2015</v>
      </c>
      <c r="K4046" t="str">
        <f t="shared" si="253"/>
        <v>10</v>
      </c>
      <c r="L4046" t="str">
        <f t="shared" si="254"/>
        <v>12</v>
      </c>
      <c r="M4046" s="2">
        <f t="shared" si="255"/>
        <v>42289.927083333336</v>
      </c>
      <c r="N4046" s="1">
        <f>IF(SUMPRODUCT(--ISNUMBER(SEARCH({"nasdaq.com","bloomberg.com","wsj.com","seekingalpha.com","valuewalk.com","reuters.com","forbes.com","marketwatch.com","investopedia.com","businessinsider.com","analystratings.com"},B4046)))&gt;0,1,0)</f>
        <v>0</v>
      </c>
      <c r="O4046" t="s">
        <v>3935</v>
      </c>
    </row>
    <row r="4047" spans="1:15" x14ac:dyDescent="0.35">
      <c r="A4047">
        <v>0.55865921787709505</v>
      </c>
      <c r="B4047" t="s">
        <v>25</v>
      </c>
      <c r="C4047" t="s">
        <v>3606</v>
      </c>
      <c r="D4047">
        <v>20160527160000</v>
      </c>
      <c r="E4047" s="1">
        <f>IF(SUMPRODUCT(--ISNUMBER(SEARCH({"ECON_EARNINGSREPORT","ECON_STOCKMARKET"},C4047)))&gt;0,1,0)</f>
        <v>1</v>
      </c>
      <c r="F4047" s="1">
        <f>IF(SUMPRODUCT(--ISNUMBER(SEARCH({"ENV_"},C4047)))&gt;0,1,0)</f>
        <v>0</v>
      </c>
      <c r="G4047" s="1">
        <f>IF(SUMPRODUCT(--ISNUMBER(SEARCH({"DISCRIMINATION","HARASSMENT","HATE_SPEECH","GENDER_VIOLENCE"},C4047)))&gt;0,1,0)</f>
        <v>0</v>
      </c>
      <c r="H4047" s="1">
        <f>IF(SUMPRODUCT(--ISNUMBER(SEARCH({"LEGALIZE","LEGISLATION","TRIAL"},C4047)))&gt;0,1,0)</f>
        <v>0</v>
      </c>
      <c r="I4047" s="1">
        <f>IF(SUMPRODUCT(--ISNUMBER(SEARCH({"LEADER"},C4047)))&gt;0,1,0)</f>
        <v>0</v>
      </c>
      <c r="J4047" t="str">
        <f t="shared" si="252"/>
        <v>2016</v>
      </c>
      <c r="K4047" t="str">
        <f t="shared" si="253"/>
        <v>05</v>
      </c>
      <c r="L4047" t="str">
        <f t="shared" si="254"/>
        <v>27</v>
      </c>
      <c r="M4047" s="2">
        <f t="shared" si="255"/>
        <v>42517.666666666664</v>
      </c>
      <c r="N4047" s="1">
        <f>IF(SUMPRODUCT(--ISNUMBER(SEARCH({"nasdaq.com","bloomberg.com","wsj.com","seekingalpha.com","valuewalk.com","reuters.com","forbes.com","marketwatch.com","investopedia.com","businessinsider.com","analystratings.com"},B4047)))&gt;0,1,0)</f>
        <v>0</v>
      </c>
      <c r="O4047" t="s">
        <v>3935</v>
      </c>
    </row>
    <row r="4048" spans="1:15" x14ac:dyDescent="0.35">
      <c r="A4048">
        <v>0.87719298245613997</v>
      </c>
      <c r="B4048" t="s">
        <v>51</v>
      </c>
      <c r="C4048" t="s">
        <v>3607</v>
      </c>
      <c r="D4048">
        <v>20150715150000</v>
      </c>
      <c r="E4048" s="1">
        <f>IF(SUMPRODUCT(--ISNUMBER(SEARCH({"ECON_EARNINGSREPORT","ECON_STOCKMARKET"},C4048)))&gt;0,1,0)</f>
        <v>1</v>
      </c>
      <c r="F4048" s="1">
        <f>IF(SUMPRODUCT(--ISNUMBER(SEARCH({"ENV_"},C4048)))&gt;0,1,0)</f>
        <v>0</v>
      </c>
      <c r="G4048" s="1">
        <f>IF(SUMPRODUCT(--ISNUMBER(SEARCH({"DISCRIMINATION","HARASSMENT","HATE_SPEECH","GENDER_VIOLENCE"},C4048)))&gt;0,1,0)</f>
        <v>0</v>
      </c>
      <c r="H4048" s="1">
        <f>IF(SUMPRODUCT(--ISNUMBER(SEARCH({"LEGALIZE","LEGISLATION","TRIAL"},C4048)))&gt;0,1,0)</f>
        <v>0</v>
      </c>
      <c r="I4048" s="1">
        <f>IF(SUMPRODUCT(--ISNUMBER(SEARCH({"LEADER"},C4048)))&gt;0,1,0)</f>
        <v>0</v>
      </c>
      <c r="J4048" t="str">
        <f t="shared" si="252"/>
        <v>2015</v>
      </c>
      <c r="K4048" t="str">
        <f t="shared" si="253"/>
        <v>07</v>
      </c>
      <c r="L4048" t="str">
        <f t="shared" si="254"/>
        <v>15</v>
      </c>
      <c r="M4048" s="2">
        <f t="shared" si="255"/>
        <v>42200.625</v>
      </c>
      <c r="N4048" s="1">
        <f>IF(SUMPRODUCT(--ISNUMBER(SEARCH({"nasdaq.com","bloomberg.com","wsj.com","seekingalpha.com","valuewalk.com","reuters.com","forbes.com","marketwatch.com","investopedia.com","businessinsider.com","analystratings.com"},B4048)))&gt;0,1,0)</f>
        <v>0</v>
      </c>
      <c r="O4048" t="s">
        <v>3935</v>
      </c>
    </row>
    <row r="4049" spans="1:15" x14ac:dyDescent="0.35">
      <c r="A4049">
        <v>-0.87145969498910703</v>
      </c>
      <c r="B4049" t="s">
        <v>51</v>
      </c>
      <c r="C4049" t="s">
        <v>3608</v>
      </c>
      <c r="D4049">
        <v>20150812214500</v>
      </c>
      <c r="E4049" s="1">
        <f>IF(SUMPRODUCT(--ISNUMBER(SEARCH({"ECON_EARNINGSREPORT","ECON_STOCKMARKET"},C4049)))&gt;0,1,0)</f>
        <v>1</v>
      </c>
      <c r="F4049" s="1">
        <f>IF(SUMPRODUCT(--ISNUMBER(SEARCH({"ENV_"},C4049)))&gt;0,1,0)</f>
        <v>0</v>
      </c>
      <c r="G4049" s="1">
        <f>IF(SUMPRODUCT(--ISNUMBER(SEARCH({"DISCRIMINATION","HARASSMENT","HATE_SPEECH","GENDER_VIOLENCE"},C4049)))&gt;0,1,0)</f>
        <v>0</v>
      </c>
      <c r="H4049" s="1">
        <f>IF(SUMPRODUCT(--ISNUMBER(SEARCH({"LEGALIZE","LEGISLATION","TRIAL"},C4049)))&gt;0,1,0)</f>
        <v>0</v>
      </c>
      <c r="I4049" s="1">
        <f>IF(SUMPRODUCT(--ISNUMBER(SEARCH({"LEADER"},C4049)))&gt;0,1,0)</f>
        <v>0</v>
      </c>
      <c r="J4049" t="str">
        <f t="shared" si="252"/>
        <v>2015</v>
      </c>
      <c r="K4049" t="str">
        <f t="shared" si="253"/>
        <v>08</v>
      </c>
      <c r="L4049" t="str">
        <f t="shared" si="254"/>
        <v>12</v>
      </c>
      <c r="M4049" s="2">
        <f t="shared" si="255"/>
        <v>42228.90625</v>
      </c>
      <c r="N4049" s="1">
        <f>IF(SUMPRODUCT(--ISNUMBER(SEARCH({"nasdaq.com","bloomberg.com","wsj.com","seekingalpha.com","valuewalk.com","reuters.com","forbes.com","marketwatch.com","investopedia.com","businessinsider.com","analystratings.com"},B4049)))&gt;0,1,0)</f>
        <v>0</v>
      </c>
      <c r="O4049" t="s">
        <v>3935</v>
      </c>
    </row>
    <row r="4050" spans="1:15" x14ac:dyDescent="0.35">
      <c r="A4050">
        <v>-0.36297640653357499</v>
      </c>
      <c r="B4050" t="s">
        <v>1442</v>
      </c>
      <c r="C4050" t="s">
        <v>2105</v>
      </c>
      <c r="D4050">
        <v>20151224131500</v>
      </c>
      <c r="E4050" s="1">
        <f>IF(SUMPRODUCT(--ISNUMBER(SEARCH({"ECON_EARNINGSREPORT","ECON_STOCKMARKET"},C4050)))&gt;0,1,0)</f>
        <v>1</v>
      </c>
      <c r="F4050" s="1">
        <f>IF(SUMPRODUCT(--ISNUMBER(SEARCH({"ENV_"},C4050)))&gt;0,1,0)</f>
        <v>0</v>
      </c>
      <c r="G4050" s="1">
        <f>IF(SUMPRODUCT(--ISNUMBER(SEARCH({"DISCRIMINATION","HARASSMENT","HATE_SPEECH","GENDER_VIOLENCE"},C4050)))&gt;0,1,0)</f>
        <v>0</v>
      </c>
      <c r="H4050" s="1">
        <f>IF(SUMPRODUCT(--ISNUMBER(SEARCH({"LEGALIZE","LEGISLATION","TRIAL"},C4050)))&gt;0,1,0)</f>
        <v>0</v>
      </c>
      <c r="I4050" s="1">
        <f>IF(SUMPRODUCT(--ISNUMBER(SEARCH({"LEADER"},C4050)))&gt;0,1,0)</f>
        <v>0</v>
      </c>
      <c r="J4050" t="str">
        <f t="shared" si="252"/>
        <v>2015</v>
      </c>
      <c r="K4050" t="str">
        <f t="shared" si="253"/>
        <v>12</v>
      </c>
      <c r="L4050" t="str">
        <f t="shared" si="254"/>
        <v>24</v>
      </c>
      <c r="M4050" s="2">
        <f t="shared" si="255"/>
        <v>42362.552083333336</v>
      </c>
      <c r="N4050" s="1">
        <f>IF(SUMPRODUCT(--ISNUMBER(SEARCH({"nasdaq.com","bloomberg.com","wsj.com","seekingalpha.com","valuewalk.com","reuters.com","forbes.com","marketwatch.com","investopedia.com","businessinsider.com","analystratings.com"},B4050)))&gt;0,1,0)</f>
        <v>0</v>
      </c>
      <c r="O4050" t="s">
        <v>3935</v>
      </c>
    </row>
    <row r="4051" spans="1:15" x14ac:dyDescent="0.35">
      <c r="A4051">
        <v>-1.6913319238900599</v>
      </c>
      <c r="B4051" t="s">
        <v>3609</v>
      </c>
      <c r="C4051" t="s">
        <v>3610</v>
      </c>
      <c r="D4051">
        <v>20150628020000</v>
      </c>
      <c r="E4051" s="1">
        <f>IF(SUMPRODUCT(--ISNUMBER(SEARCH({"ECON_EARNINGSREPORT","ECON_STOCKMARKET"},C4051)))&gt;0,1,0)</f>
        <v>1</v>
      </c>
      <c r="F4051" s="1">
        <f>IF(SUMPRODUCT(--ISNUMBER(SEARCH({"ENV_"},C4051)))&gt;0,1,0)</f>
        <v>0</v>
      </c>
      <c r="G4051" s="1">
        <f>IF(SUMPRODUCT(--ISNUMBER(SEARCH({"DISCRIMINATION","HARASSMENT","HATE_SPEECH","GENDER_VIOLENCE"},C4051)))&gt;0,1,0)</f>
        <v>0</v>
      </c>
      <c r="H4051" s="1">
        <f>IF(SUMPRODUCT(--ISNUMBER(SEARCH({"LEGALIZE","LEGISLATION","TRIAL"},C4051)))&gt;0,1,0)</f>
        <v>0</v>
      </c>
      <c r="I4051" s="1">
        <f>IF(SUMPRODUCT(--ISNUMBER(SEARCH({"LEADER"},C4051)))&gt;0,1,0)</f>
        <v>1</v>
      </c>
      <c r="J4051" t="str">
        <f t="shared" si="252"/>
        <v>2015</v>
      </c>
      <c r="K4051" t="str">
        <f t="shared" si="253"/>
        <v>06</v>
      </c>
      <c r="L4051" t="str">
        <f t="shared" si="254"/>
        <v>28</v>
      </c>
      <c r="M4051" s="2">
        <f t="shared" si="255"/>
        <v>42183.083333333336</v>
      </c>
      <c r="N4051" s="1">
        <f>IF(SUMPRODUCT(--ISNUMBER(SEARCH({"nasdaq.com","bloomberg.com","wsj.com","seekingalpha.com","valuewalk.com","reuters.com","forbes.com","marketwatch.com","investopedia.com","businessinsider.com","analystratings.com"},B4051)))&gt;0,1,0)</f>
        <v>0</v>
      </c>
      <c r="O4051" t="s">
        <v>3935</v>
      </c>
    </row>
    <row r="4052" spans="1:15" x14ac:dyDescent="0.35">
      <c r="A4052">
        <v>1.13821138211382</v>
      </c>
      <c r="B4052" t="s">
        <v>23</v>
      </c>
      <c r="C4052" t="s">
        <v>2441</v>
      </c>
      <c r="D4052">
        <v>20150804010000</v>
      </c>
      <c r="E4052" s="1">
        <f>IF(SUMPRODUCT(--ISNUMBER(SEARCH({"ECON_EARNINGSREPORT","ECON_STOCKMARKET"},C4052)))&gt;0,1,0)</f>
        <v>1</v>
      </c>
      <c r="F4052" s="1">
        <f>IF(SUMPRODUCT(--ISNUMBER(SEARCH({"ENV_"},C4052)))&gt;0,1,0)</f>
        <v>0</v>
      </c>
      <c r="G4052" s="1">
        <f>IF(SUMPRODUCT(--ISNUMBER(SEARCH({"DISCRIMINATION","HARASSMENT","HATE_SPEECH","GENDER_VIOLENCE"},C4052)))&gt;0,1,0)</f>
        <v>0</v>
      </c>
      <c r="H4052" s="1">
        <f>IF(SUMPRODUCT(--ISNUMBER(SEARCH({"LEGALIZE","LEGISLATION","TRIAL"},C4052)))&gt;0,1,0)</f>
        <v>0</v>
      </c>
      <c r="I4052" s="1">
        <f>IF(SUMPRODUCT(--ISNUMBER(SEARCH({"LEADER"},C4052)))&gt;0,1,0)</f>
        <v>0</v>
      </c>
      <c r="J4052" t="str">
        <f t="shared" si="252"/>
        <v>2015</v>
      </c>
      <c r="K4052" t="str">
        <f t="shared" si="253"/>
        <v>08</v>
      </c>
      <c r="L4052" t="str">
        <f t="shared" si="254"/>
        <v>04</v>
      </c>
      <c r="M4052" s="2">
        <f t="shared" si="255"/>
        <v>42220.041666666664</v>
      </c>
      <c r="N4052" s="1">
        <f>IF(SUMPRODUCT(--ISNUMBER(SEARCH({"nasdaq.com","bloomberg.com","wsj.com","seekingalpha.com","valuewalk.com","reuters.com","forbes.com","marketwatch.com","investopedia.com","businessinsider.com","analystratings.com"},B4052)))&gt;0,1,0)</f>
        <v>0</v>
      </c>
      <c r="O4052" t="s">
        <v>3935</v>
      </c>
    </row>
    <row r="4053" spans="1:15" x14ac:dyDescent="0.35">
      <c r="A4053">
        <v>0.84317032040472295</v>
      </c>
      <c r="B4053" t="s">
        <v>107</v>
      </c>
      <c r="C4053" t="s">
        <v>3611</v>
      </c>
      <c r="D4053">
        <v>20150626114500</v>
      </c>
      <c r="E4053" s="1">
        <f>IF(SUMPRODUCT(--ISNUMBER(SEARCH({"ECON_EARNINGSREPORT","ECON_STOCKMARKET"},C4053)))&gt;0,1,0)</f>
        <v>1</v>
      </c>
      <c r="F4053" s="1">
        <f>IF(SUMPRODUCT(--ISNUMBER(SEARCH({"ENV_"},C4053)))&gt;0,1,0)</f>
        <v>0</v>
      </c>
      <c r="G4053" s="1">
        <f>IF(SUMPRODUCT(--ISNUMBER(SEARCH({"DISCRIMINATION","HARASSMENT","HATE_SPEECH","GENDER_VIOLENCE"},C4053)))&gt;0,1,0)</f>
        <v>0</v>
      </c>
      <c r="H4053" s="1">
        <f>IF(SUMPRODUCT(--ISNUMBER(SEARCH({"LEGALIZE","LEGISLATION","TRIAL"},C4053)))&gt;0,1,0)</f>
        <v>0</v>
      </c>
      <c r="I4053" s="1">
        <f>IF(SUMPRODUCT(--ISNUMBER(SEARCH({"LEADER"},C4053)))&gt;0,1,0)</f>
        <v>0</v>
      </c>
      <c r="J4053" t="str">
        <f t="shared" si="252"/>
        <v>2015</v>
      </c>
      <c r="K4053" t="str">
        <f t="shared" si="253"/>
        <v>06</v>
      </c>
      <c r="L4053" t="str">
        <f t="shared" si="254"/>
        <v>26</v>
      </c>
      <c r="M4053" s="2">
        <f t="shared" si="255"/>
        <v>42181.489583333336</v>
      </c>
      <c r="N4053" s="1">
        <f>IF(SUMPRODUCT(--ISNUMBER(SEARCH({"nasdaq.com","bloomberg.com","wsj.com","seekingalpha.com","valuewalk.com","reuters.com","forbes.com","marketwatch.com","investopedia.com","businessinsider.com","analystratings.com"},B4053)))&gt;0,1,0)</f>
        <v>1</v>
      </c>
      <c r="O4053" t="s">
        <v>3935</v>
      </c>
    </row>
    <row r="4054" spans="1:15" x14ac:dyDescent="0.35">
      <c r="A4054">
        <v>1.6207455429497599</v>
      </c>
      <c r="B4054" t="s">
        <v>1193</v>
      </c>
      <c r="C4054" t="s">
        <v>3612</v>
      </c>
      <c r="D4054">
        <v>20151015144500</v>
      </c>
      <c r="E4054" s="1">
        <f>IF(SUMPRODUCT(--ISNUMBER(SEARCH({"ECON_EARNINGSREPORT","ECON_STOCKMARKET"},C4054)))&gt;0,1,0)</f>
        <v>0</v>
      </c>
      <c r="F4054" s="1">
        <f>IF(SUMPRODUCT(--ISNUMBER(SEARCH({"ENV_"},C4054)))&gt;0,1,0)</f>
        <v>0</v>
      </c>
      <c r="G4054" s="1">
        <f>IF(SUMPRODUCT(--ISNUMBER(SEARCH({"DISCRIMINATION","HARASSMENT","HATE_SPEECH","GENDER_VIOLENCE"},C4054)))&gt;0,1,0)</f>
        <v>0</v>
      </c>
      <c r="H4054" s="1">
        <f>IF(SUMPRODUCT(--ISNUMBER(SEARCH({"LEGALIZE","LEGISLATION","TRIAL"},C4054)))&gt;0,1,0)</f>
        <v>1</v>
      </c>
      <c r="I4054" s="1">
        <f>IF(SUMPRODUCT(--ISNUMBER(SEARCH({"LEADER"},C4054)))&gt;0,1,0)</f>
        <v>0</v>
      </c>
      <c r="J4054" t="str">
        <f t="shared" si="252"/>
        <v>2015</v>
      </c>
      <c r="K4054" t="str">
        <f t="shared" si="253"/>
        <v>10</v>
      </c>
      <c r="L4054" t="str">
        <f t="shared" si="254"/>
        <v>15</v>
      </c>
      <c r="M4054" s="2">
        <f t="shared" si="255"/>
        <v>42292.614583333336</v>
      </c>
      <c r="N4054" s="1">
        <f>IF(SUMPRODUCT(--ISNUMBER(SEARCH({"nasdaq.com","bloomberg.com","wsj.com","seekingalpha.com","valuewalk.com","reuters.com","forbes.com","marketwatch.com","investopedia.com","businessinsider.com","analystratings.com"},B4054)))&gt;0,1,0)</f>
        <v>0</v>
      </c>
      <c r="O4054" t="s">
        <v>3935</v>
      </c>
    </row>
    <row r="4055" spans="1:15" x14ac:dyDescent="0.35">
      <c r="A4055">
        <v>-1.68831168831169</v>
      </c>
      <c r="B4055" t="s">
        <v>2080</v>
      </c>
      <c r="C4055" t="s">
        <v>3613</v>
      </c>
      <c r="D4055">
        <v>20150812210000</v>
      </c>
      <c r="E4055" s="1">
        <f>IF(SUMPRODUCT(--ISNUMBER(SEARCH({"ECON_EARNINGSREPORT","ECON_STOCKMARKET"},C4055)))&gt;0,1,0)</f>
        <v>1</v>
      </c>
      <c r="F4055" s="1">
        <f>IF(SUMPRODUCT(--ISNUMBER(SEARCH({"ENV_"},C4055)))&gt;0,1,0)</f>
        <v>0</v>
      </c>
      <c r="G4055" s="1">
        <f>IF(SUMPRODUCT(--ISNUMBER(SEARCH({"DISCRIMINATION","HARASSMENT","HATE_SPEECH","GENDER_VIOLENCE"},C4055)))&gt;0,1,0)</f>
        <v>0</v>
      </c>
      <c r="H4055" s="1">
        <f>IF(SUMPRODUCT(--ISNUMBER(SEARCH({"LEGALIZE","LEGISLATION","TRIAL"},C4055)))&gt;0,1,0)</f>
        <v>1</v>
      </c>
      <c r="I4055" s="1">
        <f>IF(SUMPRODUCT(--ISNUMBER(SEARCH({"LEADER"},C4055)))&gt;0,1,0)</f>
        <v>0</v>
      </c>
      <c r="J4055" t="str">
        <f t="shared" si="252"/>
        <v>2015</v>
      </c>
      <c r="K4055" t="str">
        <f t="shared" si="253"/>
        <v>08</v>
      </c>
      <c r="L4055" t="str">
        <f t="shared" si="254"/>
        <v>12</v>
      </c>
      <c r="M4055" s="2">
        <f t="shared" si="255"/>
        <v>42228.875</v>
      </c>
      <c r="N4055" s="1">
        <f>IF(SUMPRODUCT(--ISNUMBER(SEARCH({"nasdaq.com","bloomberg.com","wsj.com","seekingalpha.com","valuewalk.com","reuters.com","forbes.com","marketwatch.com","investopedia.com","businessinsider.com","analystratings.com"},B4055)))&gt;0,1,0)</f>
        <v>0</v>
      </c>
      <c r="O4055" t="s">
        <v>3935</v>
      </c>
    </row>
    <row r="4056" spans="1:15" x14ac:dyDescent="0.35">
      <c r="A4056">
        <v>-3.2967032967033001</v>
      </c>
      <c r="B4056" t="s">
        <v>527</v>
      </c>
      <c r="C4056" t="s">
        <v>3489</v>
      </c>
      <c r="D4056">
        <v>20150723060000</v>
      </c>
      <c r="E4056" s="1">
        <f>IF(SUMPRODUCT(--ISNUMBER(SEARCH({"ECON_EARNINGSREPORT","ECON_STOCKMARKET"},C4056)))&gt;0,1,0)</f>
        <v>0</v>
      </c>
      <c r="F4056" s="1">
        <f>IF(SUMPRODUCT(--ISNUMBER(SEARCH({"ENV_"},C4056)))&gt;0,1,0)</f>
        <v>0</v>
      </c>
      <c r="G4056" s="1">
        <f>IF(SUMPRODUCT(--ISNUMBER(SEARCH({"DISCRIMINATION","HARASSMENT","HATE_SPEECH","GENDER_VIOLENCE"},C4056)))&gt;0,1,0)</f>
        <v>0</v>
      </c>
      <c r="H4056" s="1">
        <f>IF(SUMPRODUCT(--ISNUMBER(SEARCH({"LEGALIZE","LEGISLATION","TRIAL"},C4056)))&gt;0,1,0)</f>
        <v>0</v>
      </c>
      <c r="I4056" s="1">
        <f>IF(SUMPRODUCT(--ISNUMBER(SEARCH({"LEADER"},C4056)))&gt;0,1,0)</f>
        <v>0</v>
      </c>
      <c r="J4056" t="str">
        <f t="shared" si="252"/>
        <v>2015</v>
      </c>
      <c r="K4056" t="str">
        <f t="shared" si="253"/>
        <v>07</v>
      </c>
      <c r="L4056" t="str">
        <f t="shared" si="254"/>
        <v>23</v>
      </c>
      <c r="M4056" s="2">
        <f t="shared" si="255"/>
        <v>42208.25</v>
      </c>
      <c r="N4056" s="1">
        <f>IF(SUMPRODUCT(--ISNUMBER(SEARCH({"nasdaq.com","bloomberg.com","wsj.com","seekingalpha.com","valuewalk.com","reuters.com","forbes.com","marketwatch.com","investopedia.com","businessinsider.com","analystratings.com"},B4056)))&gt;0,1,0)</f>
        <v>0</v>
      </c>
      <c r="O4056" t="s">
        <v>3935</v>
      </c>
    </row>
    <row r="4057" spans="1:15" x14ac:dyDescent="0.35">
      <c r="A4057">
        <v>1.61290322580645</v>
      </c>
      <c r="B4057" t="s">
        <v>294</v>
      </c>
      <c r="C4057" t="s">
        <v>3614</v>
      </c>
      <c r="D4057">
        <v>20150730183000</v>
      </c>
      <c r="E4057" s="1">
        <f>IF(SUMPRODUCT(--ISNUMBER(SEARCH({"ECON_EARNINGSREPORT","ECON_STOCKMARKET"},C4057)))&gt;0,1,0)</f>
        <v>1</v>
      </c>
      <c r="F4057" s="1">
        <f>IF(SUMPRODUCT(--ISNUMBER(SEARCH({"ENV_"},C4057)))&gt;0,1,0)</f>
        <v>1</v>
      </c>
      <c r="G4057" s="1">
        <f>IF(SUMPRODUCT(--ISNUMBER(SEARCH({"DISCRIMINATION","HARASSMENT","HATE_SPEECH","GENDER_VIOLENCE"},C4057)))&gt;0,1,0)</f>
        <v>0</v>
      </c>
      <c r="H4057" s="1">
        <f>IF(SUMPRODUCT(--ISNUMBER(SEARCH({"LEGALIZE","LEGISLATION","TRIAL"},C4057)))&gt;0,1,0)</f>
        <v>0</v>
      </c>
      <c r="I4057" s="1">
        <f>IF(SUMPRODUCT(--ISNUMBER(SEARCH({"LEADER"},C4057)))&gt;0,1,0)</f>
        <v>0</v>
      </c>
      <c r="J4057" t="str">
        <f t="shared" si="252"/>
        <v>2015</v>
      </c>
      <c r="K4057" t="str">
        <f t="shared" si="253"/>
        <v>07</v>
      </c>
      <c r="L4057" t="str">
        <f t="shared" si="254"/>
        <v>30</v>
      </c>
      <c r="M4057" s="2">
        <f t="shared" si="255"/>
        <v>42215.770833333336</v>
      </c>
      <c r="N4057" s="1">
        <f>IF(SUMPRODUCT(--ISNUMBER(SEARCH({"nasdaq.com","bloomberg.com","wsj.com","seekingalpha.com","valuewalk.com","reuters.com","forbes.com","marketwatch.com","investopedia.com","businessinsider.com","analystratings.com"},B4057)))&gt;0,1,0)</f>
        <v>0</v>
      </c>
      <c r="O4057" t="s">
        <v>3935</v>
      </c>
    </row>
    <row r="4058" spans="1:15" x14ac:dyDescent="0.35">
      <c r="A4058">
        <v>0.71942446043165398</v>
      </c>
      <c r="B4058" t="s">
        <v>481</v>
      </c>
      <c r="C4058" t="s">
        <v>1832</v>
      </c>
      <c r="D4058">
        <v>20150401211500</v>
      </c>
      <c r="E4058" s="1">
        <f>IF(SUMPRODUCT(--ISNUMBER(SEARCH({"ECON_EARNINGSREPORT","ECON_STOCKMARKET"},C4058)))&gt;0,1,0)</f>
        <v>0</v>
      </c>
      <c r="F4058" s="1">
        <f>IF(SUMPRODUCT(--ISNUMBER(SEARCH({"ENV_"},C4058)))&gt;0,1,0)</f>
        <v>0</v>
      </c>
      <c r="G4058" s="1">
        <f>IF(SUMPRODUCT(--ISNUMBER(SEARCH({"DISCRIMINATION","HARASSMENT","HATE_SPEECH","GENDER_VIOLENCE"},C4058)))&gt;0,1,0)</f>
        <v>0</v>
      </c>
      <c r="H4058" s="1">
        <f>IF(SUMPRODUCT(--ISNUMBER(SEARCH({"LEGALIZE","LEGISLATION","TRIAL"},C4058)))&gt;0,1,0)</f>
        <v>0</v>
      </c>
      <c r="I4058" s="1">
        <f>IF(SUMPRODUCT(--ISNUMBER(SEARCH({"LEADER"},C4058)))&gt;0,1,0)</f>
        <v>0</v>
      </c>
      <c r="J4058" t="str">
        <f t="shared" si="252"/>
        <v>2015</v>
      </c>
      <c r="K4058" t="str">
        <f t="shared" si="253"/>
        <v>04</v>
      </c>
      <c r="L4058" t="str">
        <f t="shared" si="254"/>
        <v>01</v>
      </c>
      <c r="M4058" s="2">
        <f t="shared" si="255"/>
        <v>42095.885416666664</v>
      </c>
      <c r="N4058" s="1">
        <f>IF(SUMPRODUCT(--ISNUMBER(SEARCH({"nasdaq.com","bloomberg.com","wsj.com","seekingalpha.com","valuewalk.com","reuters.com","forbes.com","marketwatch.com","investopedia.com","businessinsider.com","analystratings.com"},B4058)))&gt;0,1,0)</f>
        <v>1</v>
      </c>
      <c r="O4058" t="s">
        <v>3935</v>
      </c>
    </row>
    <row r="4059" spans="1:15" x14ac:dyDescent="0.35">
      <c r="A4059">
        <v>0.32102728731942198</v>
      </c>
      <c r="B4059" t="s">
        <v>3252</v>
      </c>
      <c r="C4059" t="s">
        <v>1501</v>
      </c>
      <c r="D4059">
        <v>20150716014500</v>
      </c>
      <c r="E4059" s="1">
        <f>IF(SUMPRODUCT(--ISNUMBER(SEARCH({"ECON_EARNINGSREPORT","ECON_STOCKMARKET"},C4059)))&gt;0,1,0)</f>
        <v>0</v>
      </c>
      <c r="F4059" s="1">
        <f>IF(SUMPRODUCT(--ISNUMBER(SEARCH({"ENV_"},C4059)))&gt;0,1,0)</f>
        <v>0</v>
      </c>
      <c r="G4059" s="1">
        <f>IF(SUMPRODUCT(--ISNUMBER(SEARCH({"DISCRIMINATION","HARASSMENT","HATE_SPEECH","GENDER_VIOLENCE"},C4059)))&gt;0,1,0)</f>
        <v>0</v>
      </c>
      <c r="H4059" s="1">
        <f>IF(SUMPRODUCT(--ISNUMBER(SEARCH({"LEGALIZE","LEGISLATION","TRIAL"},C4059)))&gt;0,1,0)</f>
        <v>0</v>
      </c>
      <c r="I4059" s="1">
        <f>IF(SUMPRODUCT(--ISNUMBER(SEARCH({"LEADER"},C4059)))&gt;0,1,0)</f>
        <v>1</v>
      </c>
      <c r="J4059" t="str">
        <f t="shared" si="252"/>
        <v>2015</v>
      </c>
      <c r="K4059" t="str">
        <f t="shared" si="253"/>
        <v>07</v>
      </c>
      <c r="L4059" t="str">
        <f t="shared" si="254"/>
        <v>16</v>
      </c>
      <c r="M4059" s="2">
        <f t="shared" si="255"/>
        <v>42201.072916666664</v>
      </c>
      <c r="N4059" s="1">
        <f>IF(SUMPRODUCT(--ISNUMBER(SEARCH({"nasdaq.com","bloomberg.com","wsj.com","seekingalpha.com","valuewalk.com","reuters.com","forbes.com","marketwatch.com","investopedia.com","businessinsider.com","analystratings.com"},B4059)))&gt;0,1,0)</f>
        <v>0</v>
      </c>
      <c r="O4059" t="s">
        <v>3935</v>
      </c>
    </row>
    <row r="4060" spans="1:15" x14ac:dyDescent="0.35">
      <c r="A4060">
        <v>0.48309178743961301</v>
      </c>
      <c r="B4060" t="s">
        <v>3615</v>
      </c>
      <c r="C4060" t="s">
        <v>3616</v>
      </c>
      <c r="D4060">
        <v>20151129201500</v>
      </c>
      <c r="E4060" s="1">
        <f>IF(SUMPRODUCT(--ISNUMBER(SEARCH({"ECON_EARNINGSREPORT","ECON_STOCKMARKET"},C4060)))&gt;0,1,0)</f>
        <v>1</v>
      </c>
      <c r="F4060" s="1">
        <f>IF(SUMPRODUCT(--ISNUMBER(SEARCH({"ENV_"},C4060)))&gt;0,1,0)</f>
        <v>0</v>
      </c>
      <c r="G4060" s="1">
        <f>IF(SUMPRODUCT(--ISNUMBER(SEARCH({"DISCRIMINATION","HARASSMENT","HATE_SPEECH","GENDER_VIOLENCE"},C4060)))&gt;0,1,0)</f>
        <v>0</v>
      </c>
      <c r="H4060" s="1">
        <f>IF(SUMPRODUCT(--ISNUMBER(SEARCH({"LEGALIZE","LEGISLATION","TRIAL"},C4060)))&gt;0,1,0)</f>
        <v>1</v>
      </c>
      <c r="I4060" s="1">
        <f>IF(SUMPRODUCT(--ISNUMBER(SEARCH({"LEADER"},C4060)))&gt;0,1,0)</f>
        <v>0</v>
      </c>
      <c r="J4060" t="str">
        <f t="shared" si="252"/>
        <v>2015</v>
      </c>
      <c r="K4060" t="str">
        <f t="shared" si="253"/>
        <v>11</v>
      </c>
      <c r="L4060" t="str">
        <f t="shared" si="254"/>
        <v>29</v>
      </c>
      <c r="M4060" s="2">
        <f t="shared" si="255"/>
        <v>42337.84375</v>
      </c>
      <c r="N4060" s="1">
        <f>IF(SUMPRODUCT(--ISNUMBER(SEARCH({"nasdaq.com","bloomberg.com","wsj.com","seekingalpha.com","valuewalk.com","reuters.com","forbes.com","marketwatch.com","investopedia.com","businessinsider.com","analystratings.com"},B4060)))&gt;0,1,0)</f>
        <v>0</v>
      </c>
      <c r="O4060" t="s">
        <v>3935</v>
      </c>
    </row>
    <row r="4061" spans="1:15" x14ac:dyDescent="0.35">
      <c r="A4061">
        <v>0.26455026455026498</v>
      </c>
      <c r="B4061" t="s">
        <v>3413</v>
      </c>
      <c r="C4061" t="s">
        <v>3617</v>
      </c>
      <c r="D4061">
        <v>20151111180000</v>
      </c>
      <c r="E4061" s="1">
        <f>IF(SUMPRODUCT(--ISNUMBER(SEARCH({"ECON_EARNINGSREPORT","ECON_STOCKMARKET"},C4061)))&gt;0,1,0)</f>
        <v>1</v>
      </c>
      <c r="F4061" s="1">
        <f>IF(SUMPRODUCT(--ISNUMBER(SEARCH({"ENV_"},C4061)))&gt;0,1,0)</f>
        <v>0</v>
      </c>
      <c r="G4061" s="1">
        <f>IF(SUMPRODUCT(--ISNUMBER(SEARCH({"DISCRIMINATION","HARASSMENT","HATE_SPEECH","GENDER_VIOLENCE"},C4061)))&gt;0,1,0)</f>
        <v>0</v>
      </c>
      <c r="H4061" s="1">
        <f>IF(SUMPRODUCT(--ISNUMBER(SEARCH({"LEGALIZE","LEGISLATION","TRIAL"},C4061)))&gt;0,1,0)</f>
        <v>0</v>
      </c>
      <c r="I4061" s="1">
        <f>IF(SUMPRODUCT(--ISNUMBER(SEARCH({"LEADER"},C4061)))&gt;0,1,0)</f>
        <v>0</v>
      </c>
      <c r="J4061" t="str">
        <f t="shared" si="252"/>
        <v>2015</v>
      </c>
      <c r="K4061" t="str">
        <f t="shared" si="253"/>
        <v>11</v>
      </c>
      <c r="L4061" t="str">
        <f t="shared" si="254"/>
        <v>11</v>
      </c>
      <c r="M4061" s="2">
        <f t="shared" si="255"/>
        <v>42319.75</v>
      </c>
      <c r="N4061" s="1">
        <f>IF(SUMPRODUCT(--ISNUMBER(SEARCH({"nasdaq.com","bloomberg.com","wsj.com","seekingalpha.com","valuewalk.com","reuters.com","forbes.com","marketwatch.com","investopedia.com","businessinsider.com","analystratings.com"},B4061)))&gt;0,1,0)</f>
        <v>0</v>
      </c>
      <c r="O4061" t="s">
        <v>3935</v>
      </c>
    </row>
    <row r="4062" spans="1:15" x14ac:dyDescent="0.35">
      <c r="A4062">
        <v>0.22935779816513799</v>
      </c>
      <c r="B4062" t="s">
        <v>51</v>
      </c>
      <c r="C4062" t="s">
        <v>1592</v>
      </c>
      <c r="D4062">
        <v>20151208001500</v>
      </c>
      <c r="E4062" s="1">
        <f>IF(SUMPRODUCT(--ISNUMBER(SEARCH({"ECON_EARNINGSREPORT","ECON_STOCKMARKET"},C4062)))&gt;0,1,0)</f>
        <v>0</v>
      </c>
      <c r="F4062" s="1">
        <f>IF(SUMPRODUCT(--ISNUMBER(SEARCH({"ENV_"},C4062)))&gt;0,1,0)</f>
        <v>1</v>
      </c>
      <c r="G4062" s="1">
        <f>IF(SUMPRODUCT(--ISNUMBER(SEARCH({"DISCRIMINATION","HARASSMENT","HATE_SPEECH","GENDER_VIOLENCE"},C4062)))&gt;0,1,0)</f>
        <v>0</v>
      </c>
      <c r="H4062" s="1">
        <f>IF(SUMPRODUCT(--ISNUMBER(SEARCH({"LEGALIZE","LEGISLATION","TRIAL"},C4062)))&gt;0,1,0)</f>
        <v>0</v>
      </c>
      <c r="I4062" s="1">
        <f>IF(SUMPRODUCT(--ISNUMBER(SEARCH({"LEADER"},C4062)))&gt;0,1,0)</f>
        <v>0</v>
      </c>
      <c r="J4062" t="str">
        <f t="shared" si="252"/>
        <v>2015</v>
      </c>
      <c r="K4062" t="str">
        <f t="shared" si="253"/>
        <v>12</v>
      </c>
      <c r="L4062" t="str">
        <f t="shared" si="254"/>
        <v>08</v>
      </c>
      <c r="M4062" s="2">
        <f t="shared" si="255"/>
        <v>42346.010416666664</v>
      </c>
      <c r="N4062" s="1">
        <f>IF(SUMPRODUCT(--ISNUMBER(SEARCH({"nasdaq.com","bloomberg.com","wsj.com","seekingalpha.com","valuewalk.com","reuters.com","forbes.com","marketwatch.com","investopedia.com","businessinsider.com","analystratings.com"},B4062)))&gt;0,1,0)</f>
        <v>0</v>
      </c>
      <c r="O4062" t="s">
        <v>3935</v>
      </c>
    </row>
    <row r="4063" spans="1:15" x14ac:dyDescent="0.35">
      <c r="A4063">
        <v>1.3257575757575799</v>
      </c>
      <c r="B4063" t="s">
        <v>8</v>
      </c>
      <c r="C4063" t="s">
        <v>3618</v>
      </c>
      <c r="D4063">
        <v>20151230230000</v>
      </c>
      <c r="E4063" s="1">
        <f>IF(SUMPRODUCT(--ISNUMBER(SEARCH({"ECON_EARNINGSREPORT","ECON_STOCKMARKET"},C4063)))&gt;0,1,0)</f>
        <v>1</v>
      </c>
      <c r="F4063" s="1">
        <f>IF(SUMPRODUCT(--ISNUMBER(SEARCH({"ENV_"},C4063)))&gt;0,1,0)</f>
        <v>0</v>
      </c>
      <c r="G4063" s="1">
        <f>IF(SUMPRODUCT(--ISNUMBER(SEARCH({"DISCRIMINATION","HARASSMENT","HATE_SPEECH","GENDER_VIOLENCE"},C4063)))&gt;0,1,0)</f>
        <v>0</v>
      </c>
      <c r="H4063" s="1">
        <f>IF(SUMPRODUCT(--ISNUMBER(SEARCH({"LEGALIZE","LEGISLATION","TRIAL"},C4063)))&gt;0,1,0)</f>
        <v>0</v>
      </c>
      <c r="I4063" s="1">
        <f>IF(SUMPRODUCT(--ISNUMBER(SEARCH({"LEADER"},C4063)))&gt;0,1,0)</f>
        <v>0</v>
      </c>
      <c r="J4063" t="str">
        <f t="shared" si="252"/>
        <v>2015</v>
      </c>
      <c r="K4063" t="str">
        <f t="shared" si="253"/>
        <v>12</v>
      </c>
      <c r="L4063" t="str">
        <f t="shared" si="254"/>
        <v>30</v>
      </c>
      <c r="M4063" s="2">
        <f t="shared" si="255"/>
        <v>42368.958333333336</v>
      </c>
      <c r="N4063" s="1">
        <f>IF(SUMPRODUCT(--ISNUMBER(SEARCH({"nasdaq.com","bloomberg.com","wsj.com","seekingalpha.com","valuewalk.com","reuters.com","forbes.com","marketwatch.com","investopedia.com","businessinsider.com","analystratings.com"},B4063)))&gt;0,1,0)</f>
        <v>0</v>
      </c>
      <c r="O4063" t="s">
        <v>3935</v>
      </c>
    </row>
    <row r="4064" spans="1:15" x14ac:dyDescent="0.35">
      <c r="A4064">
        <v>0.200400801603207</v>
      </c>
      <c r="B4064" t="s">
        <v>332</v>
      </c>
      <c r="C4064" t="s">
        <v>3619</v>
      </c>
      <c r="D4064">
        <v>20151223174500</v>
      </c>
      <c r="E4064" s="1">
        <f>IF(SUMPRODUCT(--ISNUMBER(SEARCH({"ECON_EARNINGSREPORT","ECON_STOCKMARKET"},C4064)))&gt;0,1,0)</f>
        <v>1</v>
      </c>
      <c r="F4064" s="1">
        <f>IF(SUMPRODUCT(--ISNUMBER(SEARCH({"ENV_"},C4064)))&gt;0,1,0)</f>
        <v>0</v>
      </c>
      <c r="G4064" s="1">
        <f>IF(SUMPRODUCT(--ISNUMBER(SEARCH({"DISCRIMINATION","HARASSMENT","HATE_SPEECH","GENDER_VIOLENCE"},C4064)))&gt;0,1,0)</f>
        <v>0</v>
      </c>
      <c r="H4064" s="1">
        <f>IF(SUMPRODUCT(--ISNUMBER(SEARCH({"LEGALIZE","LEGISLATION","TRIAL"},C4064)))&gt;0,1,0)</f>
        <v>0</v>
      </c>
      <c r="I4064" s="1">
        <f>IF(SUMPRODUCT(--ISNUMBER(SEARCH({"LEADER"},C4064)))&gt;0,1,0)</f>
        <v>0</v>
      </c>
      <c r="J4064" t="str">
        <f t="shared" si="252"/>
        <v>2015</v>
      </c>
      <c r="K4064" t="str">
        <f t="shared" si="253"/>
        <v>12</v>
      </c>
      <c r="L4064" t="str">
        <f t="shared" si="254"/>
        <v>23</v>
      </c>
      <c r="M4064" s="2">
        <f t="shared" si="255"/>
        <v>42361.739583333336</v>
      </c>
      <c r="N4064" s="1">
        <f>IF(SUMPRODUCT(--ISNUMBER(SEARCH({"nasdaq.com","bloomberg.com","wsj.com","seekingalpha.com","valuewalk.com","reuters.com","forbes.com","marketwatch.com","investopedia.com","businessinsider.com","analystratings.com"},B4064)))&gt;0,1,0)</f>
        <v>0</v>
      </c>
      <c r="O4064" t="s">
        <v>3935</v>
      </c>
    </row>
    <row r="4065" spans="1:15" x14ac:dyDescent="0.35">
      <c r="A4065">
        <v>0.759493670886076</v>
      </c>
      <c r="B4065" t="s">
        <v>1576</v>
      </c>
      <c r="C4065" t="s">
        <v>3620</v>
      </c>
      <c r="D4065">
        <v>20150814131500</v>
      </c>
      <c r="E4065" s="1">
        <f>IF(SUMPRODUCT(--ISNUMBER(SEARCH({"ECON_EARNINGSREPORT","ECON_STOCKMARKET"},C4065)))&gt;0,1,0)</f>
        <v>0</v>
      </c>
      <c r="F4065" s="1">
        <f>IF(SUMPRODUCT(--ISNUMBER(SEARCH({"ENV_"},C4065)))&gt;0,1,0)</f>
        <v>0</v>
      </c>
      <c r="G4065" s="1">
        <f>IF(SUMPRODUCT(--ISNUMBER(SEARCH({"DISCRIMINATION","HARASSMENT","HATE_SPEECH","GENDER_VIOLENCE"},C4065)))&gt;0,1,0)</f>
        <v>0</v>
      </c>
      <c r="H4065" s="1">
        <f>IF(SUMPRODUCT(--ISNUMBER(SEARCH({"LEGALIZE","LEGISLATION","TRIAL"},C4065)))&gt;0,1,0)</f>
        <v>0</v>
      </c>
      <c r="I4065" s="1">
        <f>IF(SUMPRODUCT(--ISNUMBER(SEARCH({"LEADER"},C4065)))&gt;0,1,0)</f>
        <v>0</v>
      </c>
      <c r="J4065" t="str">
        <f t="shared" si="252"/>
        <v>2015</v>
      </c>
      <c r="K4065" t="str">
        <f t="shared" si="253"/>
        <v>08</v>
      </c>
      <c r="L4065" t="str">
        <f t="shared" si="254"/>
        <v>14</v>
      </c>
      <c r="M4065" s="2">
        <f t="shared" si="255"/>
        <v>42230.552083333336</v>
      </c>
      <c r="N4065" s="1">
        <f>IF(SUMPRODUCT(--ISNUMBER(SEARCH({"nasdaq.com","bloomberg.com","wsj.com","seekingalpha.com","valuewalk.com","reuters.com","forbes.com","marketwatch.com","investopedia.com","businessinsider.com","analystratings.com"},B4065)))&gt;0,1,0)</f>
        <v>0</v>
      </c>
      <c r="O4065" t="s">
        <v>3935</v>
      </c>
    </row>
    <row r="4066" spans="1:15" x14ac:dyDescent="0.35">
      <c r="A4066">
        <v>1.35396518375242</v>
      </c>
      <c r="B4066" t="s">
        <v>23</v>
      </c>
      <c r="C4066" t="s">
        <v>3621</v>
      </c>
      <c r="D4066">
        <v>20150619213000</v>
      </c>
      <c r="E4066" s="1">
        <f>IF(SUMPRODUCT(--ISNUMBER(SEARCH({"ECON_EARNINGSREPORT","ECON_STOCKMARKET"},C4066)))&gt;0,1,0)</f>
        <v>1</v>
      </c>
      <c r="F4066" s="1">
        <f>IF(SUMPRODUCT(--ISNUMBER(SEARCH({"ENV_"},C4066)))&gt;0,1,0)</f>
        <v>0</v>
      </c>
      <c r="G4066" s="1">
        <f>IF(SUMPRODUCT(--ISNUMBER(SEARCH({"DISCRIMINATION","HARASSMENT","HATE_SPEECH","GENDER_VIOLENCE"},C4066)))&gt;0,1,0)</f>
        <v>0</v>
      </c>
      <c r="H4066" s="1">
        <f>IF(SUMPRODUCT(--ISNUMBER(SEARCH({"LEGALIZE","LEGISLATION","TRIAL"},C4066)))&gt;0,1,0)</f>
        <v>0</v>
      </c>
      <c r="I4066" s="1">
        <f>IF(SUMPRODUCT(--ISNUMBER(SEARCH({"LEADER"},C4066)))&gt;0,1,0)</f>
        <v>0</v>
      </c>
      <c r="J4066" t="str">
        <f t="shared" si="252"/>
        <v>2015</v>
      </c>
      <c r="K4066" t="str">
        <f t="shared" si="253"/>
        <v>06</v>
      </c>
      <c r="L4066" t="str">
        <f t="shared" si="254"/>
        <v>19</v>
      </c>
      <c r="M4066" s="2">
        <f t="shared" si="255"/>
        <v>42174.895833333336</v>
      </c>
      <c r="N4066" s="1">
        <f>IF(SUMPRODUCT(--ISNUMBER(SEARCH({"nasdaq.com","bloomberg.com","wsj.com","seekingalpha.com","valuewalk.com","reuters.com","forbes.com","marketwatch.com","investopedia.com","businessinsider.com","analystratings.com"},B4066)))&gt;0,1,0)</f>
        <v>0</v>
      </c>
      <c r="O4066" t="s">
        <v>3935</v>
      </c>
    </row>
    <row r="4067" spans="1:15" x14ac:dyDescent="0.35">
      <c r="A4067">
        <v>0.25157232704402499</v>
      </c>
      <c r="B4067" t="s">
        <v>1460</v>
      </c>
      <c r="C4067" t="s">
        <v>3622</v>
      </c>
      <c r="D4067">
        <v>20151228131500</v>
      </c>
      <c r="E4067" s="1">
        <f>IF(SUMPRODUCT(--ISNUMBER(SEARCH({"ECON_EARNINGSREPORT","ECON_STOCKMARKET"},C4067)))&gt;0,1,0)</f>
        <v>1</v>
      </c>
      <c r="F4067" s="1">
        <f>IF(SUMPRODUCT(--ISNUMBER(SEARCH({"ENV_"},C4067)))&gt;0,1,0)</f>
        <v>0</v>
      </c>
      <c r="G4067" s="1">
        <f>IF(SUMPRODUCT(--ISNUMBER(SEARCH({"DISCRIMINATION","HARASSMENT","HATE_SPEECH","GENDER_VIOLENCE"},C4067)))&gt;0,1,0)</f>
        <v>0</v>
      </c>
      <c r="H4067" s="1">
        <f>IF(SUMPRODUCT(--ISNUMBER(SEARCH({"LEGALIZE","LEGISLATION","TRIAL"},C4067)))&gt;0,1,0)</f>
        <v>1</v>
      </c>
      <c r="I4067" s="1">
        <f>IF(SUMPRODUCT(--ISNUMBER(SEARCH({"LEADER"},C4067)))&gt;0,1,0)</f>
        <v>0</v>
      </c>
      <c r="J4067" t="str">
        <f t="shared" si="252"/>
        <v>2015</v>
      </c>
      <c r="K4067" t="str">
        <f t="shared" si="253"/>
        <v>12</v>
      </c>
      <c r="L4067" t="str">
        <f t="shared" si="254"/>
        <v>28</v>
      </c>
      <c r="M4067" s="2">
        <f t="shared" si="255"/>
        <v>42366.552083333336</v>
      </c>
      <c r="N4067" s="1">
        <f>IF(SUMPRODUCT(--ISNUMBER(SEARCH({"nasdaq.com","bloomberg.com","wsj.com","seekingalpha.com","valuewalk.com","reuters.com","forbes.com","marketwatch.com","investopedia.com","businessinsider.com","analystratings.com"},B4067)))&gt;0,1,0)</f>
        <v>0</v>
      </c>
      <c r="O4067" t="s">
        <v>3935</v>
      </c>
    </row>
    <row r="4068" spans="1:15" x14ac:dyDescent="0.35">
      <c r="A4068">
        <v>-0.44182621502209102</v>
      </c>
      <c r="B4068" t="s">
        <v>25</v>
      </c>
      <c r="C4068" t="s">
        <v>1681</v>
      </c>
      <c r="D4068">
        <v>20150625203000</v>
      </c>
      <c r="E4068" s="1">
        <f>IF(SUMPRODUCT(--ISNUMBER(SEARCH({"ECON_EARNINGSREPORT","ECON_STOCKMARKET"},C4068)))&gt;0,1,0)</f>
        <v>1</v>
      </c>
      <c r="F4068" s="1">
        <f>IF(SUMPRODUCT(--ISNUMBER(SEARCH({"ENV_"},C4068)))&gt;0,1,0)</f>
        <v>0</v>
      </c>
      <c r="G4068" s="1">
        <f>IF(SUMPRODUCT(--ISNUMBER(SEARCH({"DISCRIMINATION","HARASSMENT","HATE_SPEECH","GENDER_VIOLENCE"},C4068)))&gt;0,1,0)</f>
        <v>0</v>
      </c>
      <c r="H4068" s="1">
        <f>IF(SUMPRODUCT(--ISNUMBER(SEARCH({"LEGALIZE","LEGISLATION","TRIAL"},C4068)))&gt;0,1,0)</f>
        <v>0</v>
      </c>
      <c r="I4068" s="1">
        <f>IF(SUMPRODUCT(--ISNUMBER(SEARCH({"LEADER"},C4068)))&gt;0,1,0)</f>
        <v>1</v>
      </c>
      <c r="J4068" t="str">
        <f t="shared" si="252"/>
        <v>2015</v>
      </c>
      <c r="K4068" t="str">
        <f t="shared" si="253"/>
        <v>06</v>
      </c>
      <c r="L4068" t="str">
        <f t="shared" si="254"/>
        <v>25</v>
      </c>
      <c r="M4068" s="2">
        <f t="shared" si="255"/>
        <v>42180.854166666664</v>
      </c>
      <c r="N4068" s="1">
        <f>IF(SUMPRODUCT(--ISNUMBER(SEARCH({"nasdaq.com","bloomberg.com","wsj.com","seekingalpha.com","valuewalk.com","reuters.com","forbes.com","marketwatch.com","investopedia.com","businessinsider.com","analystratings.com"},B4068)))&gt;0,1,0)</f>
        <v>0</v>
      </c>
      <c r="O4068" t="s">
        <v>3935</v>
      </c>
    </row>
    <row r="4069" spans="1:15" x14ac:dyDescent="0.35">
      <c r="A4069">
        <v>3.6082474226804102</v>
      </c>
      <c r="B4069" t="s">
        <v>71</v>
      </c>
      <c r="C4069" t="s">
        <v>3623</v>
      </c>
      <c r="D4069">
        <v>20150402041500</v>
      </c>
      <c r="E4069" s="1">
        <f>IF(SUMPRODUCT(--ISNUMBER(SEARCH({"ECON_EARNINGSREPORT","ECON_STOCKMARKET"},C4069)))&gt;0,1,0)</f>
        <v>1</v>
      </c>
      <c r="F4069" s="1">
        <f>IF(SUMPRODUCT(--ISNUMBER(SEARCH({"ENV_"},C4069)))&gt;0,1,0)</f>
        <v>0</v>
      </c>
      <c r="G4069" s="1">
        <f>IF(SUMPRODUCT(--ISNUMBER(SEARCH({"DISCRIMINATION","HARASSMENT","HATE_SPEECH","GENDER_VIOLENCE"},C4069)))&gt;0,1,0)</f>
        <v>0</v>
      </c>
      <c r="H4069" s="1">
        <f>IF(SUMPRODUCT(--ISNUMBER(SEARCH({"LEGALIZE","LEGISLATION","TRIAL"},C4069)))&gt;0,1,0)</f>
        <v>0</v>
      </c>
      <c r="I4069" s="1">
        <f>IF(SUMPRODUCT(--ISNUMBER(SEARCH({"LEADER"},C4069)))&gt;0,1,0)</f>
        <v>0</v>
      </c>
      <c r="J4069" t="str">
        <f t="shared" si="252"/>
        <v>2015</v>
      </c>
      <c r="K4069" t="str">
        <f t="shared" si="253"/>
        <v>04</v>
      </c>
      <c r="L4069" t="str">
        <f t="shared" si="254"/>
        <v>02</v>
      </c>
      <c r="M4069" s="2">
        <f t="shared" si="255"/>
        <v>42096.177083333336</v>
      </c>
      <c r="N4069" s="1">
        <f>IF(SUMPRODUCT(--ISNUMBER(SEARCH({"nasdaq.com","bloomberg.com","wsj.com","seekingalpha.com","valuewalk.com","reuters.com","forbes.com","marketwatch.com","investopedia.com","businessinsider.com","analystratings.com"},B4069)))&gt;0,1,0)</f>
        <v>1</v>
      </c>
      <c r="O4069" t="s">
        <v>3935</v>
      </c>
    </row>
    <row r="4070" spans="1:15" x14ac:dyDescent="0.35">
      <c r="A4070">
        <v>0.27777777777777801</v>
      </c>
      <c r="B4070" t="s">
        <v>2207</v>
      </c>
      <c r="C4070" t="s">
        <v>2208</v>
      </c>
      <c r="D4070">
        <v>20150715033000</v>
      </c>
      <c r="E4070" s="1">
        <f>IF(SUMPRODUCT(--ISNUMBER(SEARCH({"ECON_EARNINGSREPORT","ECON_STOCKMARKET"},C4070)))&gt;0,1,0)</f>
        <v>0</v>
      </c>
      <c r="F4070" s="1">
        <f>IF(SUMPRODUCT(--ISNUMBER(SEARCH({"ENV_"},C4070)))&gt;0,1,0)</f>
        <v>0</v>
      </c>
      <c r="G4070" s="1">
        <f>IF(SUMPRODUCT(--ISNUMBER(SEARCH({"DISCRIMINATION","HARASSMENT","HATE_SPEECH","GENDER_VIOLENCE"},C4070)))&gt;0,1,0)</f>
        <v>0</v>
      </c>
      <c r="H4070" s="1">
        <f>IF(SUMPRODUCT(--ISNUMBER(SEARCH({"LEGALIZE","LEGISLATION","TRIAL"},C4070)))&gt;0,1,0)</f>
        <v>0</v>
      </c>
      <c r="I4070" s="1">
        <f>IF(SUMPRODUCT(--ISNUMBER(SEARCH({"LEADER"},C4070)))&gt;0,1,0)</f>
        <v>0</v>
      </c>
      <c r="J4070" t="str">
        <f t="shared" si="252"/>
        <v>2015</v>
      </c>
      <c r="K4070" t="str">
        <f t="shared" si="253"/>
        <v>07</v>
      </c>
      <c r="L4070" t="str">
        <f t="shared" si="254"/>
        <v>15</v>
      </c>
      <c r="M4070" s="2">
        <f t="shared" si="255"/>
        <v>42200.145833333336</v>
      </c>
      <c r="N4070" s="1">
        <f>IF(SUMPRODUCT(--ISNUMBER(SEARCH({"nasdaq.com","bloomberg.com","wsj.com","seekingalpha.com","valuewalk.com","reuters.com","forbes.com","marketwatch.com","investopedia.com","businessinsider.com","analystratings.com"},B4070)))&gt;0,1,0)</f>
        <v>0</v>
      </c>
      <c r="O4070" t="s">
        <v>3935</v>
      </c>
    </row>
    <row r="4071" spans="1:15" x14ac:dyDescent="0.35">
      <c r="A4071">
        <v>-0.94517958412098302</v>
      </c>
      <c r="B4071" t="s">
        <v>25</v>
      </c>
      <c r="C4071" t="s">
        <v>3282</v>
      </c>
      <c r="D4071">
        <v>20151014060000</v>
      </c>
      <c r="E4071" s="1">
        <f>IF(SUMPRODUCT(--ISNUMBER(SEARCH({"ECON_EARNINGSREPORT","ECON_STOCKMARKET"},C4071)))&gt;0,1,0)</f>
        <v>1</v>
      </c>
      <c r="F4071" s="1">
        <f>IF(SUMPRODUCT(--ISNUMBER(SEARCH({"ENV_"},C4071)))&gt;0,1,0)</f>
        <v>0</v>
      </c>
      <c r="G4071" s="1">
        <f>IF(SUMPRODUCT(--ISNUMBER(SEARCH({"DISCRIMINATION","HARASSMENT","HATE_SPEECH","GENDER_VIOLENCE"},C4071)))&gt;0,1,0)</f>
        <v>0</v>
      </c>
      <c r="H4071" s="1">
        <f>IF(SUMPRODUCT(--ISNUMBER(SEARCH({"LEGALIZE","LEGISLATION","TRIAL"},C4071)))&gt;0,1,0)</f>
        <v>0</v>
      </c>
      <c r="I4071" s="1">
        <f>IF(SUMPRODUCT(--ISNUMBER(SEARCH({"LEADER"},C4071)))&gt;0,1,0)</f>
        <v>0</v>
      </c>
      <c r="J4071" t="str">
        <f t="shared" si="252"/>
        <v>2015</v>
      </c>
      <c r="K4071" t="str">
        <f t="shared" si="253"/>
        <v>10</v>
      </c>
      <c r="L4071" t="str">
        <f t="shared" si="254"/>
        <v>14</v>
      </c>
      <c r="M4071" s="2">
        <f t="shared" si="255"/>
        <v>42291.25</v>
      </c>
      <c r="N4071" s="1">
        <f>IF(SUMPRODUCT(--ISNUMBER(SEARCH({"nasdaq.com","bloomberg.com","wsj.com","seekingalpha.com","valuewalk.com","reuters.com","forbes.com","marketwatch.com","investopedia.com","businessinsider.com","analystratings.com"},B4071)))&gt;0,1,0)</f>
        <v>0</v>
      </c>
      <c r="O4071" t="s">
        <v>3935</v>
      </c>
    </row>
    <row r="4072" spans="1:15" x14ac:dyDescent="0.35">
      <c r="A4072">
        <v>-4.3010752688171996</v>
      </c>
      <c r="B4072" t="s">
        <v>10</v>
      </c>
      <c r="C4072" t="s">
        <v>3624</v>
      </c>
      <c r="D4072">
        <v>20160331164500</v>
      </c>
      <c r="E4072" s="1">
        <f>IF(SUMPRODUCT(--ISNUMBER(SEARCH({"ECON_EARNINGSREPORT","ECON_STOCKMARKET"},C4072)))&gt;0,1,0)</f>
        <v>1</v>
      </c>
      <c r="F4072" s="1">
        <f>IF(SUMPRODUCT(--ISNUMBER(SEARCH({"ENV_"},C4072)))&gt;0,1,0)</f>
        <v>0</v>
      </c>
      <c r="G4072" s="1">
        <f>IF(SUMPRODUCT(--ISNUMBER(SEARCH({"DISCRIMINATION","HARASSMENT","HATE_SPEECH","GENDER_VIOLENCE"},C4072)))&gt;0,1,0)</f>
        <v>0</v>
      </c>
      <c r="H4072" s="1">
        <f>IF(SUMPRODUCT(--ISNUMBER(SEARCH({"LEGALIZE","LEGISLATION","TRIAL"},C4072)))&gt;0,1,0)</f>
        <v>0</v>
      </c>
      <c r="I4072" s="1">
        <f>IF(SUMPRODUCT(--ISNUMBER(SEARCH({"LEADER"},C4072)))&gt;0,1,0)</f>
        <v>0</v>
      </c>
      <c r="J4072" t="str">
        <f t="shared" si="252"/>
        <v>2016</v>
      </c>
      <c r="K4072" t="str">
        <f t="shared" si="253"/>
        <v>03</v>
      </c>
      <c r="L4072" t="str">
        <f t="shared" si="254"/>
        <v>31</v>
      </c>
      <c r="M4072" s="2">
        <f t="shared" si="255"/>
        <v>42460.697916666664</v>
      </c>
      <c r="N4072" s="1">
        <f>IF(SUMPRODUCT(--ISNUMBER(SEARCH({"nasdaq.com","bloomberg.com","wsj.com","seekingalpha.com","valuewalk.com","reuters.com","forbes.com","marketwatch.com","investopedia.com","businessinsider.com","analystratings.com"},B4072)))&gt;0,1,0)</f>
        <v>1</v>
      </c>
      <c r="O4072" t="s">
        <v>3935</v>
      </c>
    </row>
    <row r="4073" spans="1:15" x14ac:dyDescent="0.35">
      <c r="A4073">
        <v>0.54347826086956497</v>
      </c>
      <c r="B4073" t="s">
        <v>1538</v>
      </c>
      <c r="C4073" t="s">
        <v>3625</v>
      </c>
      <c r="D4073">
        <v>20151109173000</v>
      </c>
      <c r="E4073" s="1">
        <f>IF(SUMPRODUCT(--ISNUMBER(SEARCH({"ECON_EARNINGSREPORT","ECON_STOCKMARKET"},C4073)))&gt;0,1,0)</f>
        <v>1</v>
      </c>
      <c r="F4073" s="1">
        <f>IF(SUMPRODUCT(--ISNUMBER(SEARCH({"ENV_"},C4073)))&gt;0,1,0)</f>
        <v>1</v>
      </c>
      <c r="G4073" s="1">
        <f>IF(SUMPRODUCT(--ISNUMBER(SEARCH({"DISCRIMINATION","HARASSMENT","HATE_SPEECH","GENDER_VIOLENCE"},C4073)))&gt;0,1,0)</f>
        <v>0</v>
      </c>
      <c r="H4073" s="1">
        <f>IF(SUMPRODUCT(--ISNUMBER(SEARCH({"LEGALIZE","LEGISLATION","TRIAL"},C4073)))&gt;0,1,0)</f>
        <v>0</v>
      </c>
      <c r="I4073" s="1">
        <f>IF(SUMPRODUCT(--ISNUMBER(SEARCH({"LEADER"},C4073)))&gt;0,1,0)</f>
        <v>1</v>
      </c>
      <c r="J4073" t="str">
        <f t="shared" si="252"/>
        <v>2015</v>
      </c>
      <c r="K4073" t="str">
        <f t="shared" si="253"/>
        <v>11</v>
      </c>
      <c r="L4073" t="str">
        <f t="shared" si="254"/>
        <v>09</v>
      </c>
      <c r="M4073" s="2">
        <f t="shared" si="255"/>
        <v>42317.729166666664</v>
      </c>
      <c r="N4073" s="1">
        <f>IF(SUMPRODUCT(--ISNUMBER(SEARCH({"nasdaq.com","bloomberg.com","wsj.com","seekingalpha.com","valuewalk.com","reuters.com","forbes.com","marketwatch.com","investopedia.com","businessinsider.com","analystratings.com"},B4073)))&gt;0,1,0)</f>
        <v>0</v>
      </c>
      <c r="O4073" t="s">
        <v>3935</v>
      </c>
    </row>
    <row r="4074" spans="1:15" x14ac:dyDescent="0.35">
      <c r="A4074">
        <v>1.6260162601626</v>
      </c>
      <c r="B4074" t="s">
        <v>332</v>
      </c>
      <c r="C4074" t="s">
        <v>3626</v>
      </c>
      <c r="D4074">
        <v>20160216201500</v>
      </c>
      <c r="E4074" s="1">
        <f>IF(SUMPRODUCT(--ISNUMBER(SEARCH({"ECON_EARNINGSREPORT","ECON_STOCKMARKET"},C4074)))&gt;0,1,0)</f>
        <v>0</v>
      </c>
      <c r="F4074" s="1">
        <f>IF(SUMPRODUCT(--ISNUMBER(SEARCH({"ENV_"},C4074)))&gt;0,1,0)</f>
        <v>0</v>
      </c>
      <c r="G4074" s="1">
        <f>IF(SUMPRODUCT(--ISNUMBER(SEARCH({"DISCRIMINATION","HARASSMENT","HATE_SPEECH","GENDER_VIOLENCE"},C4074)))&gt;0,1,0)</f>
        <v>0</v>
      </c>
      <c r="H4074" s="1">
        <f>IF(SUMPRODUCT(--ISNUMBER(SEARCH({"LEGALIZE","LEGISLATION","TRIAL"},C4074)))&gt;0,1,0)</f>
        <v>0</v>
      </c>
      <c r="I4074" s="1">
        <f>IF(SUMPRODUCT(--ISNUMBER(SEARCH({"LEADER"},C4074)))&gt;0,1,0)</f>
        <v>1</v>
      </c>
      <c r="J4074" t="str">
        <f t="shared" si="252"/>
        <v>2016</v>
      </c>
      <c r="K4074" t="str">
        <f t="shared" si="253"/>
        <v>02</v>
      </c>
      <c r="L4074" t="str">
        <f t="shared" si="254"/>
        <v>16</v>
      </c>
      <c r="M4074" s="2">
        <f t="shared" si="255"/>
        <v>42416.84375</v>
      </c>
      <c r="N4074" s="1">
        <f>IF(SUMPRODUCT(--ISNUMBER(SEARCH({"nasdaq.com","bloomberg.com","wsj.com","seekingalpha.com","valuewalk.com","reuters.com","forbes.com","marketwatch.com","investopedia.com","businessinsider.com","analystratings.com"},B4074)))&gt;0,1,0)</f>
        <v>0</v>
      </c>
      <c r="O4074" t="s">
        <v>3935</v>
      </c>
    </row>
    <row r="4075" spans="1:15" x14ac:dyDescent="0.35">
      <c r="A4075">
        <v>-1.9469026548672601</v>
      </c>
      <c r="B4075" t="s">
        <v>2080</v>
      </c>
      <c r="C4075" t="s">
        <v>3627</v>
      </c>
      <c r="D4075">
        <v>20151222230000</v>
      </c>
      <c r="E4075" s="1">
        <f>IF(SUMPRODUCT(--ISNUMBER(SEARCH({"ECON_EARNINGSREPORT","ECON_STOCKMARKET"},C4075)))&gt;0,1,0)</f>
        <v>1</v>
      </c>
      <c r="F4075" s="1">
        <f>IF(SUMPRODUCT(--ISNUMBER(SEARCH({"ENV_"},C4075)))&gt;0,1,0)</f>
        <v>0</v>
      </c>
      <c r="G4075" s="1">
        <f>IF(SUMPRODUCT(--ISNUMBER(SEARCH({"DISCRIMINATION","HARASSMENT","HATE_SPEECH","GENDER_VIOLENCE"},C4075)))&gt;0,1,0)</f>
        <v>0</v>
      </c>
      <c r="H4075" s="1">
        <f>IF(SUMPRODUCT(--ISNUMBER(SEARCH({"LEGALIZE","LEGISLATION","TRIAL"},C4075)))&gt;0,1,0)</f>
        <v>0</v>
      </c>
      <c r="I4075" s="1">
        <f>IF(SUMPRODUCT(--ISNUMBER(SEARCH({"LEADER"},C4075)))&gt;0,1,0)</f>
        <v>0</v>
      </c>
      <c r="J4075" t="str">
        <f t="shared" si="252"/>
        <v>2015</v>
      </c>
      <c r="K4075" t="str">
        <f t="shared" si="253"/>
        <v>12</v>
      </c>
      <c r="L4075" t="str">
        <f t="shared" si="254"/>
        <v>22</v>
      </c>
      <c r="M4075" s="2">
        <f t="shared" si="255"/>
        <v>42360.958333333336</v>
      </c>
      <c r="N4075" s="1">
        <f>IF(SUMPRODUCT(--ISNUMBER(SEARCH({"nasdaq.com","bloomberg.com","wsj.com","seekingalpha.com","valuewalk.com","reuters.com","forbes.com","marketwatch.com","investopedia.com","businessinsider.com","analystratings.com"},B4075)))&gt;0,1,0)</f>
        <v>0</v>
      </c>
      <c r="O4075" t="s">
        <v>3935</v>
      </c>
    </row>
    <row r="4076" spans="1:15" x14ac:dyDescent="0.35">
      <c r="A4076">
        <v>0.78636959370904302</v>
      </c>
      <c r="B4076" t="s">
        <v>1554</v>
      </c>
      <c r="C4076" t="s">
        <v>3628</v>
      </c>
      <c r="D4076">
        <v>20151003010000</v>
      </c>
      <c r="E4076" s="1">
        <f>IF(SUMPRODUCT(--ISNUMBER(SEARCH({"ECON_EARNINGSREPORT","ECON_STOCKMARKET"},C4076)))&gt;0,1,0)</f>
        <v>0</v>
      </c>
      <c r="F4076" s="1">
        <f>IF(SUMPRODUCT(--ISNUMBER(SEARCH({"ENV_"},C4076)))&gt;0,1,0)</f>
        <v>0</v>
      </c>
      <c r="G4076" s="1">
        <f>IF(SUMPRODUCT(--ISNUMBER(SEARCH({"DISCRIMINATION","HARASSMENT","HATE_SPEECH","GENDER_VIOLENCE"},C4076)))&gt;0,1,0)</f>
        <v>0</v>
      </c>
      <c r="H4076" s="1">
        <f>IF(SUMPRODUCT(--ISNUMBER(SEARCH({"LEGALIZE","LEGISLATION","TRIAL"},C4076)))&gt;0,1,0)</f>
        <v>0</v>
      </c>
      <c r="I4076" s="1">
        <f>IF(SUMPRODUCT(--ISNUMBER(SEARCH({"LEADER"},C4076)))&gt;0,1,0)</f>
        <v>0</v>
      </c>
      <c r="J4076" t="str">
        <f t="shared" si="252"/>
        <v>2015</v>
      </c>
      <c r="K4076" t="str">
        <f t="shared" si="253"/>
        <v>10</v>
      </c>
      <c r="L4076" t="str">
        <f t="shared" si="254"/>
        <v>03</v>
      </c>
      <c r="M4076" s="2">
        <f t="shared" si="255"/>
        <v>42280.041666666664</v>
      </c>
      <c r="N4076" s="1">
        <f>IF(SUMPRODUCT(--ISNUMBER(SEARCH({"nasdaq.com","bloomberg.com","wsj.com","seekingalpha.com","valuewalk.com","reuters.com","forbes.com","marketwatch.com","investopedia.com","businessinsider.com","analystratings.com"},B4076)))&gt;0,1,0)</f>
        <v>0</v>
      </c>
      <c r="O4076" t="s">
        <v>3935</v>
      </c>
    </row>
    <row r="4077" spans="1:15" x14ac:dyDescent="0.35">
      <c r="A4077">
        <v>0.70028011204481799</v>
      </c>
      <c r="B4077" t="s">
        <v>107</v>
      </c>
      <c r="C4077" t="s">
        <v>3629</v>
      </c>
      <c r="D4077">
        <v>20150727200000</v>
      </c>
      <c r="E4077" s="1">
        <f>IF(SUMPRODUCT(--ISNUMBER(SEARCH({"ECON_EARNINGSREPORT","ECON_STOCKMARKET"},C4077)))&gt;0,1,0)</f>
        <v>1</v>
      </c>
      <c r="F4077" s="1">
        <f>IF(SUMPRODUCT(--ISNUMBER(SEARCH({"ENV_"},C4077)))&gt;0,1,0)</f>
        <v>0</v>
      </c>
      <c r="G4077" s="1">
        <f>IF(SUMPRODUCT(--ISNUMBER(SEARCH({"DISCRIMINATION","HARASSMENT","HATE_SPEECH","GENDER_VIOLENCE"},C4077)))&gt;0,1,0)</f>
        <v>0</v>
      </c>
      <c r="H4077" s="1">
        <f>IF(SUMPRODUCT(--ISNUMBER(SEARCH({"LEGALIZE","LEGISLATION","TRIAL"},C4077)))&gt;0,1,0)</f>
        <v>0</v>
      </c>
      <c r="I4077" s="1">
        <f>IF(SUMPRODUCT(--ISNUMBER(SEARCH({"LEADER"},C4077)))&gt;0,1,0)</f>
        <v>0</v>
      </c>
      <c r="J4077" t="str">
        <f t="shared" si="252"/>
        <v>2015</v>
      </c>
      <c r="K4077" t="str">
        <f t="shared" si="253"/>
        <v>07</v>
      </c>
      <c r="L4077" t="str">
        <f t="shared" si="254"/>
        <v>27</v>
      </c>
      <c r="M4077" s="2">
        <f t="shared" si="255"/>
        <v>42212.833333333336</v>
      </c>
      <c r="N4077" s="1">
        <f>IF(SUMPRODUCT(--ISNUMBER(SEARCH({"nasdaq.com","bloomberg.com","wsj.com","seekingalpha.com","valuewalk.com","reuters.com","forbes.com","marketwatch.com","investopedia.com","businessinsider.com","analystratings.com"},B4077)))&gt;0,1,0)</f>
        <v>1</v>
      </c>
      <c r="O4077" t="s">
        <v>3935</v>
      </c>
    </row>
    <row r="4078" spans="1:15" x14ac:dyDescent="0.35">
      <c r="A4078">
        <v>0.56285178236397804</v>
      </c>
      <c r="B4078" t="s">
        <v>23</v>
      </c>
      <c r="C4078" t="s">
        <v>2576</v>
      </c>
      <c r="D4078">
        <v>20150728234500</v>
      </c>
      <c r="E4078" s="1">
        <f>IF(SUMPRODUCT(--ISNUMBER(SEARCH({"ECON_EARNINGSREPORT","ECON_STOCKMARKET"},C4078)))&gt;0,1,0)</f>
        <v>1</v>
      </c>
      <c r="F4078" s="1">
        <f>IF(SUMPRODUCT(--ISNUMBER(SEARCH({"ENV_"},C4078)))&gt;0,1,0)</f>
        <v>0</v>
      </c>
      <c r="G4078" s="1">
        <f>IF(SUMPRODUCT(--ISNUMBER(SEARCH({"DISCRIMINATION","HARASSMENT","HATE_SPEECH","GENDER_VIOLENCE"},C4078)))&gt;0,1,0)</f>
        <v>0</v>
      </c>
      <c r="H4078" s="1">
        <f>IF(SUMPRODUCT(--ISNUMBER(SEARCH({"LEGALIZE","LEGISLATION","TRIAL"},C4078)))&gt;0,1,0)</f>
        <v>0</v>
      </c>
      <c r="I4078" s="1">
        <f>IF(SUMPRODUCT(--ISNUMBER(SEARCH({"LEADER"},C4078)))&gt;0,1,0)</f>
        <v>0</v>
      </c>
      <c r="J4078" t="str">
        <f t="shared" si="252"/>
        <v>2015</v>
      </c>
      <c r="K4078" t="str">
        <f t="shared" si="253"/>
        <v>07</v>
      </c>
      <c r="L4078" t="str">
        <f t="shared" si="254"/>
        <v>28</v>
      </c>
      <c r="M4078" s="2">
        <f t="shared" si="255"/>
        <v>42213.989583333336</v>
      </c>
      <c r="N4078" s="1">
        <f>IF(SUMPRODUCT(--ISNUMBER(SEARCH({"nasdaq.com","bloomberg.com","wsj.com","seekingalpha.com","valuewalk.com","reuters.com","forbes.com","marketwatch.com","investopedia.com","businessinsider.com","analystratings.com"},B4078)))&gt;0,1,0)</f>
        <v>0</v>
      </c>
      <c r="O4078" t="s">
        <v>3935</v>
      </c>
    </row>
    <row r="4079" spans="1:15" x14ac:dyDescent="0.35">
      <c r="A4079">
        <v>1.8823529411764699</v>
      </c>
      <c r="B4079" t="s">
        <v>51</v>
      </c>
      <c r="C4079" t="s">
        <v>2001</v>
      </c>
      <c r="D4079">
        <v>20150603124500</v>
      </c>
      <c r="E4079" s="1">
        <f>IF(SUMPRODUCT(--ISNUMBER(SEARCH({"ECON_EARNINGSREPORT","ECON_STOCKMARKET"},C4079)))&gt;0,1,0)</f>
        <v>1</v>
      </c>
      <c r="F4079" s="1">
        <f>IF(SUMPRODUCT(--ISNUMBER(SEARCH({"ENV_"},C4079)))&gt;0,1,0)</f>
        <v>1</v>
      </c>
      <c r="G4079" s="1">
        <f>IF(SUMPRODUCT(--ISNUMBER(SEARCH({"DISCRIMINATION","HARASSMENT","HATE_SPEECH","GENDER_VIOLENCE"},C4079)))&gt;0,1,0)</f>
        <v>0</v>
      </c>
      <c r="H4079" s="1">
        <f>IF(SUMPRODUCT(--ISNUMBER(SEARCH({"LEGALIZE","LEGISLATION","TRIAL"},C4079)))&gt;0,1,0)</f>
        <v>0</v>
      </c>
      <c r="I4079" s="1">
        <f>IF(SUMPRODUCT(--ISNUMBER(SEARCH({"LEADER"},C4079)))&gt;0,1,0)</f>
        <v>0</v>
      </c>
      <c r="J4079" t="str">
        <f t="shared" si="252"/>
        <v>2015</v>
      </c>
      <c r="K4079" t="str">
        <f t="shared" si="253"/>
        <v>06</v>
      </c>
      <c r="L4079" t="str">
        <f t="shared" si="254"/>
        <v>03</v>
      </c>
      <c r="M4079" s="2">
        <f t="shared" si="255"/>
        <v>42158.53125</v>
      </c>
      <c r="N4079" s="1">
        <f>IF(SUMPRODUCT(--ISNUMBER(SEARCH({"nasdaq.com","bloomberg.com","wsj.com","seekingalpha.com","valuewalk.com","reuters.com","forbes.com","marketwatch.com","investopedia.com","businessinsider.com","analystratings.com"},B4079)))&gt;0,1,0)</f>
        <v>0</v>
      </c>
      <c r="O4079" t="s">
        <v>3935</v>
      </c>
    </row>
    <row r="4080" spans="1:15" x14ac:dyDescent="0.35">
      <c r="A4080">
        <v>0.72463768115941996</v>
      </c>
      <c r="B4080" t="s">
        <v>90</v>
      </c>
      <c r="C4080" t="s">
        <v>3630</v>
      </c>
      <c r="D4080">
        <v>20150304163000</v>
      </c>
      <c r="E4080" s="1">
        <f>IF(SUMPRODUCT(--ISNUMBER(SEARCH({"ECON_EARNINGSREPORT","ECON_STOCKMARKET"},C4080)))&gt;0,1,0)</f>
        <v>1</v>
      </c>
      <c r="F4080" s="1">
        <f>IF(SUMPRODUCT(--ISNUMBER(SEARCH({"ENV_"},C4080)))&gt;0,1,0)</f>
        <v>0</v>
      </c>
      <c r="G4080" s="1">
        <f>IF(SUMPRODUCT(--ISNUMBER(SEARCH({"DISCRIMINATION","HARASSMENT","HATE_SPEECH","GENDER_VIOLENCE"},C4080)))&gt;0,1,0)</f>
        <v>0</v>
      </c>
      <c r="H4080" s="1">
        <f>IF(SUMPRODUCT(--ISNUMBER(SEARCH({"LEGALIZE","LEGISLATION","TRIAL"},C4080)))&gt;0,1,0)</f>
        <v>0</v>
      </c>
      <c r="I4080" s="1">
        <f>IF(SUMPRODUCT(--ISNUMBER(SEARCH({"LEADER"},C4080)))&gt;0,1,0)</f>
        <v>0</v>
      </c>
      <c r="J4080" t="str">
        <f t="shared" si="252"/>
        <v>2015</v>
      </c>
      <c r="K4080" t="str">
        <f t="shared" si="253"/>
        <v>03</v>
      </c>
      <c r="L4080" t="str">
        <f t="shared" si="254"/>
        <v>04</v>
      </c>
      <c r="M4080" s="2">
        <f t="shared" si="255"/>
        <v>42067.6875</v>
      </c>
      <c r="N4080" s="1">
        <f>IF(SUMPRODUCT(--ISNUMBER(SEARCH({"nasdaq.com","bloomberg.com","wsj.com","seekingalpha.com","valuewalk.com","reuters.com","forbes.com","marketwatch.com","investopedia.com","businessinsider.com","analystratings.com"},B4080)))&gt;0,1,0)</f>
        <v>0</v>
      </c>
      <c r="O4080" t="s">
        <v>3935</v>
      </c>
    </row>
    <row r="4081" spans="1:15" x14ac:dyDescent="0.35">
      <c r="A4081">
        <v>2.02247191011236</v>
      </c>
      <c r="B4081" t="s">
        <v>31</v>
      </c>
      <c r="C4081" t="s">
        <v>3631</v>
      </c>
      <c r="D4081">
        <v>20150401094500</v>
      </c>
      <c r="E4081" s="1">
        <f>IF(SUMPRODUCT(--ISNUMBER(SEARCH({"ECON_EARNINGSREPORT","ECON_STOCKMARKET"},C4081)))&gt;0,1,0)</f>
        <v>1</v>
      </c>
      <c r="F4081" s="1">
        <f>IF(SUMPRODUCT(--ISNUMBER(SEARCH({"ENV_"},C4081)))&gt;0,1,0)</f>
        <v>0</v>
      </c>
      <c r="G4081" s="1">
        <f>IF(SUMPRODUCT(--ISNUMBER(SEARCH({"DISCRIMINATION","HARASSMENT","HATE_SPEECH","GENDER_VIOLENCE"},C4081)))&gt;0,1,0)</f>
        <v>0</v>
      </c>
      <c r="H4081" s="1">
        <f>IF(SUMPRODUCT(--ISNUMBER(SEARCH({"LEGALIZE","LEGISLATION","TRIAL"},C4081)))&gt;0,1,0)</f>
        <v>0</v>
      </c>
      <c r="I4081" s="1">
        <f>IF(SUMPRODUCT(--ISNUMBER(SEARCH({"LEADER"},C4081)))&gt;0,1,0)</f>
        <v>0</v>
      </c>
      <c r="J4081" t="str">
        <f t="shared" si="252"/>
        <v>2015</v>
      </c>
      <c r="K4081" t="str">
        <f t="shared" si="253"/>
        <v>04</v>
      </c>
      <c r="L4081" t="str">
        <f t="shared" si="254"/>
        <v>01</v>
      </c>
      <c r="M4081" s="2">
        <f t="shared" si="255"/>
        <v>42095.40625</v>
      </c>
      <c r="N4081" s="1">
        <f>IF(SUMPRODUCT(--ISNUMBER(SEARCH({"nasdaq.com","bloomberg.com","wsj.com","seekingalpha.com","valuewalk.com","reuters.com","forbes.com","marketwatch.com","investopedia.com","businessinsider.com","analystratings.com"},B4081)))&gt;0,1,0)</f>
        <v>0</v>
      </c>
      <c r="O4081" t="s">
        <v>3935</v>
      </c>
    </row>
    <row r="4082" spans="1:15" x14ac:dyDescent="0.35">
      <c r="A4082">
        <v>0</v>
      </c>
      <c r="B4082" t="s">
        <v>1480</v>
      </c>
      <c r="C4082" t="s">
        <v>1984</v>
      </c>
      <c r="D4082">
        <v>20151119194500</v>
      </c>
      <c r="E4082" s="1">
        <f>IF(SUMPRODUCT(--ISNUMBER(SEARCH({"ECON_EARNINGSREPORT","ECON_STOCKMARKET"},C4082)))&gt;0,1,0)</f>
        <v>1</v>
      </c>
      <c r="F4082" s="1">
        <f>IF(SUMPRODUCT(--ISNUMBER(SEARCH({"ENV_"},C4082)))&gt;0,1,0)</f>
        <v>0</v>
      </c>
      <c r="G4082" s="1">
        <f>IF(SUMPRODUCT(--ISNUMBER(SEARCH({"DISCRIMINATION","HARASSMENT","HATE_SPEECH","GENDER_VIOLENCE"},C4082)))&gt;0,1,0)</f>
        <v>0</v>
      </c>
      <c r="H4082" s="1">
        <f>IF(SUMPRODUCT(--ISNUMBER(SEARCH({"LEGALIZE","LEGISLATION","TRIAL"},C4082)))&gt;0,1,0)</f>
        <v>0</v>
      </c>
      <c r="I4082" s="1">
        <f>IF(SUMPRODUCT(--ISNUMBER(SEARCH({"LEADER"},C4082)))&gt;0,1,0)</f>
        <v>0</v>
      </c>
      <c r="J4082" t="str">
        <f t="shared" si="252"/>
        <v>2015</v>
      </c>
      <c r="K4082" t="str">
        <f t="shared" si="253"/>
        <v>11</v>
      </c>
      <c r="L4082" t="str">
        <f t="shared" si="254"/>
        <v>19</v>
      </c>
      <c r="M4082" s="2">
        <f t="shared" si="255"/>
        <v>42327.822916666664</v>
      </c>
      <c r="N4082" s="1">
        <f>IF(SUMPRODUCT(--ISNUMBER(SEARCH({"nasdaq.com","bloomberg.com","wsj.com","seekingalpha.com","valuewalk.com","reuters.com","forbes.com","marketwatch.com","investopedia.com","businessinsider.com","analystratings.com"},B4082)))&gt;0,1,0)</f>
        <v>0</v>
      </c>
      <c r="O4082" t="s">
        <v>3935</v>
      </c>
    </row>
    <row r="4083" spans="1:15" x14ac:dyDescent="0.35">
      <c r="A4083">
        <v>0</v>
      </c>
      <c r="B4083" t="s">
        <v>1053</v>
      </c>
      <c r="C4083" t="s">
        <v>1948</v>
      </c>
      <c r="D4083">
        <v>20150820101500</v>
      </c>
      <c r="E4083" s="1">
        <f>IF(SUMPRODUCT(--ISNUMBER(SEARCH({"ECON_EARNINGSREPORT","ECON_STOCKMARKET"},C4083)))&gt;0,1,0)</f>
        <v>0</v>
      </c>
      <c r="F4083" s="1">
        <f>IF(SUMPRODUCT(--ISNUMBER(SEARCH({"ENV_"},C4083)))&gt;0,1,0)</f>
        <v>0</v>
      </c>
      <c r="G4083" s="1">
        <f>IF(SUMPRODUCT(--ISNUMBER(SEARCH({"DISCRIMINATION","HARASSMENT","HATE_SPEECH","GENDER_VIOLENCE"},C4083)))&gt;0,1,0)</f>
        <v>0</v>
      </c>
      <c r="H4083" s="1">
        <f>IF(SUMPRODUCT(--ISNUMBER(SEARCH({"LEGALIZE","LEGISLATION","TRIAL"},C4083)))&gt;0,1,0)</f>
        <v>0</v>
      </c>
      <c r="I4083" s="1">
        <f>IF(SUMPRODUCT(--ISNUMBER(SEARCH({"LEADER"},C4083)))&gt;0,1,0)</f>
        <v>0</v>
      </c>
      <c r="J4083" t="str">
        <f t="shared" si="252"/>
        <v>2015</v>
      </c>
      <c r="K4083" t="str">
        <f t="shared" si="253"/>
        <v>08</v>
      </c>
      <c r="L4083" t="str">
        <f t="shared" si="254"/>
        <v>20</v>
      </c>
      <c r="M4083" s="2">
        <f t="shared" si="255"/>
        <v>42236.427083333336</v>
      </c>
      <c r="N4083" s="1">
        <f>IF(SUMPRODUCT(--ISNUMBER(SEARCH({"nasdaq.com","bloomberg.com","wsj.com","seekingalpha.com","valuewalk.com","reuters.com","forbes.com","marketwatch.com","investopedia.com","businessinsider.com","analystratings.com"},B4083)))&gt;0,1,0)</f>
        <v>0</v>
      </c>
      <c r="O4083" t="s">
        <v>3935</v>
      </c>
    </row>
    <row r="4084" spans="1:15" x14ac:dyDescent="0.35">
      <c r="A4084">
        <v>1.3071895424836599</v>
      </c>
      <c r="B4084" t="s">
        <v>3632</v>
      </c>
      <c r="C4084" t="s">
        <v>2237</v>
      </c>
      <c r="D4084">
        <v>20150714201500</v>
      </c>
      <c r="E4084" s="1">
        <f>IF(SUMPRODUCT(--ISNUMBER(SEARCH({"ECON_EARNINGSREPORT","ECON_STOCKMARKET"},C4084)))&gt;0,1,0)</f>
        <v>0</v>
      </c>
      <c r="F4084" s="1">
        <f>IF(SUMPRODUCT(--ISNUMBER(SEARCH({"ENV_"},C4084)))&gt;0,1,0)</f>
        <v>0</v>
      </c>
      <c r="G4084" s="1">
        <f>IF(SUMPRODUCT(--ISNUMBER(SEARCH({"DISCRIMINATION","HARASSMENT","HATE_SPEECH","GENDER_VIOLENCE"},C4084)))&gt;0,1,0)</f>
        <v>0</v>
      </c>
      <c r="H4084" s="1">
        <f>IF(SUMPRODUCT(--ISNUMBER(SEARCH({"LEGALIZE","LEGISLATION","TRIAL"},C4084)))&gt;0,1,0)</f>
        <v>0</v>
      </c>
      <c r="I4084" s="1">
        <f>IF(SUMPRODUCT(--ISNUMBER(SEARCH({"LEADER"},C4084)))&gt;0,1,0)</f>
        <v>0</v>
      </c>
      <c r="J4084" t="str">
        <f t="shared" si="252"/>
        <v>2015</v>
      </c>
      <c r="K4084" t="str">
        <f t="shared" si="253"/>
        <v>07</v>
      </c>
      <c r="L4084" t="str">
        <f t="shared" si="254"/>
        <v>14</v>
      </c>
      <c r="M4084" s="2">
        <f t="shared" si="255"/>
        <v>42199.84375</v>
      </c>
      <c r="N4084" s="1">
        <f>IF(SUMPRODUCT(--ISNUMBER(SEARCH({"nasdaq.com","bloomberg.com","wsj.com","seekingalpha.com","valuewalk.com","reuters.com","forbes.com","marketwatch.com","investopedia.com","businessinsider.com","analystratings.com"},B4084)))&gt;0,1,0)</f>
        <v>0</v>
      </c>
      <c r="O4084" t="s">
        <v>3935</v>
      </c>
    </row>
    <row r="4085" spans="1:15" x14ac:dyDescent="0.35">
      <c r="A4085">
        <v>0</v>
      </c>
      <c r="B4085" t="s">
        <v>107</v>
      </c>
      <c r="D4085">
        <v>20151014211500</v>
      </c>
      <c r="E4085" s="1">
        <f>IF(SUMPRODUCT(--ISNUMBER(SEARCH({"ECON_EARNINGSREPORT","ECON_STOCKMARKET"},C4085)))&gt;0,1,0)</f>
        <v>0</v>
      </c>
      <c r="F4085" s="1">
        <f>IF(SUMPRODUCT(--ISNUMBER(SEARCH({"ENV_"},C4085)))&gt;0,1,0)</f>
        <v>0</v>
      </c>
      <c r="G4085" s="1">
        <f>IF(SUMPRODUCT(--ISNUMBER(SEARCH({"DISCRIMINATION","HARASSMENT","HATE_SPEECH","GENDER_VIOLENCE"},C4085)))&gt;0,1,0)</f>
        <v>0</v>
      </c>
      <c r="H4085" s="1">
        <f>IF(SUMPRODUCT(--ISNUMBER(SEARCH({"LEGALIZE","LEGISLATION","TRIAL"},C4085)))&gt;0,1,0)</f>
        <v>0</v>
      </c>
      <c r="I4085" s="1">
        <f>IF(SUMPRODUCT(--ISNUMBER(SEARCH({"LEADER"},C4085)))&gt;0,1,0)</f>
        <v>0</v>
      </c>
      <c r="J4085" t="str">
        <f t="shared" si="252"/>
        <v>2015</v>
      </c>
      <c r="K4085" t="str">
        <f t="shared" si="253"/>
        <v>10</v>
      </c>
      <c r="L4085" t="str">
        <f t="shared" si="254"/>
        <v>14</v>
      </c>
      <c r="M4085" s="2">
        <f t="shared" si="255"/>
        <v>42291.885416666664</v>
      </c>
      <c r="N4085" s="1">
        <f>IF(SUMPRODUCT(--ISNUMBER(SEARCH({"nasdaq.com","bloomberg.com","wsj.com","seekingalpha.com","valuewalk.com","reuters.com","forbes.com","marketwatch.com","investopedia.com","businessinsider.com","analystratings.com"},B4085)))&gt;0,1,0)</f>
        <v>1</v>
      </c>
      <c r="O4085" t="s">
        <v>3935</v>
      </c>
    </row>
    <row r="4086" spans="1:15" x14ac:dyDescent="0.35">
      <c r="A4086">
        <v>0</v>
      </c>
      <c r="B4086" t="s">
        <v>1480</v>
      </c>
      <c r="C4086" t="s">
        <v>3633</v>
      </c>
      <c r="D4086">
        <v>20150225204500</v>
      </c>
      <c r="E4086" s="1">
        <f>IF(SUMPRODUCT(--ISNUMBER(SEARCH({"ECON_EARNINGSREPORT","ECON_STOCKMARKET"},C4086)))&gt;0,1,0)</f>
        <v>1</v>
      </c>
      <c r="F4086" s="1">
        <f>IF(SUMPRODUCT(--ISNUMBER(SEARCH({"ENV_"},C4086)))&gt;0,1,0)</f>
        <v>1</v>
      </c>
      <c r="G4086" s="1">
        <f>IF(SUMPRODUCT(--ISNUMBER(SEARCH({"DISCRIMINATION","HARASSMENT","HATE_SPEECH","GENDER_VIOLENCE"},C4086)))&gt;0,1,0)</f>
        <v>0</v>
      </c>
      <c r="H4086" s="1">
        <f>IF(SUMPRODUCT(--ISNUMBER(SEARCH({"LEGALIZE","LEGISLATION","TRIAL"},C4086)))&gt;0,1,0)</f>
        <v>0</v>
      </c>
      <c r="I4086" s="1">
        <f>IF(SUMPRODUCT(--ISNUMBER(SEARCH({"LEADER"},C4086)))&gt;0,1,0)</f>
        <v>0</v>
      </c>
      <c r="J4086" t="str">
        <f t="shared" si="252"/>
        <v>2015</v>
      </c>
      <c r="K4086" t="str">
        <f t="shared" si="253"/>
        <v>02</v>
      </c>
      <c r="L4086" t="str">
        <f t="shared" si="254"/>
        <v>25</v>
      </c>
      <c r="M4086" s="2">
        <f t="shared" si="255"/>
        <v>42060.864583333336</v>
      </c>
      <c r="N4086" s="1">
        <f>IF(SUMPRODUCT(--ISNUMBER(SEARCH({"nasdaq.com","bloomberg.com","wsj.com","seekingalpha.com","valuewalk.com","reuters.com","forbes.com","marketwatch.com","investopedia.com","businessinsider.com","analystratings.com"},B4086)))&gt;0,1,0)</f>
        <v>0</v>
      </c>
      <c r="O4086" t="s">
        <v>3935</v>
      </c>
    </row>
    <row r="4087" spans="1:15" x14ac:dyDescent="0.35">
      <c r="A4087">
        <v>1.2040939193257101</v>
      </c>
      <c r="B4087" t="s">
        <v>1633</v>
      </c>
      <c r="C4087" t="s">
        <v>3634</v>
      </c>
      <c r="D4087">
        <v>20151007201500</v>
      </c>
      <c r="E4087" s="1">
        <f>IF(SUMPRODUCT(--ISNUMBER(SEARCH({"ECON_EARNINGSREPORT","ECON_STOCKMARKET"},C4087)))&gt;0,1,0)</f>
        <v>1</v>
      </c>
      <c r="F4087" s="1">
        <f>IF(SUMPRODUCT(--ISNUMBER(SEARCH({"ENV_"},C4087)))&gt;0,1,0)</f>
        <v>0</v>
      </c>
      <c r="G4087" s="1">
        <f>IF(SUMPRODUCT(--ISNUMBER(SEARCH({"DISCRIMINATION","HARASSMENT","HATE_SPEECH","GENDER_VIOLENCE"},C4087)))&gt;0,1,0)</f>
        <v>0</v>
      </c>
      <c r="H4087" s="1">
        <f>IF(SUMPRODUCT(--ISNUMBER(SEARCH({"LEGALIZE","LEGISLATION","TRIAL"},C4087)))&gt;0,1,0)</f>
        <v>0</v>
      </c>
      <c r="I4087" s="1">
        <f>IF(SUMPRODUCT(--ISNUMBER(SEARCH({"LEADER"},C4087)))&gt;0,1,0)</f>
        <v>1</v>
      </c>
      <c r="J4087" t="str">
        <f t="shared" si="252"/>
        <v>2015</v>
      </c>
      <c r="K4087" t="str">
        <f t="shared" si="253"/>
        <v>10</v>
      </c>
      <c r="L4087" t="str">
        <f t="shared" si="254"/>
        <v>07</v>
      </c>
      <c r="M4087" s="2">
        <f t="shared" si="255"/>
        <v>42284.84375</v>
      </c>
      <c r="N4087" s="1">
        <f>IF(SUMPRODUCT(--ISNUMBER(SEARCH({"nasdaq.com","bloomberg.com","wsj.com","seekingalpha.com","valuewalk.com","reuters.com","forbes.com","marketwatch.com","investopedia.com","businessinsider.com","analystratings.com"},B4087)))&gt;0,1,0)</f>
        <v>0</v>
      </c>
      <c r="O4087" t="s">
        <v>3935</v>
      </c>
    </row>
    <row r="4088" spans="1:15" x14ac:dyDescent="0.35">
      <c r="A4088">
        <v>1.3192612137203199</v>
      </c>
      <c r="B4088" t="s">
        <v>124</v>
      </c>
      <c r="C4088" t="s">
        <v>3635</v>
      </c>
      <c r="D4088">
        <v>20151223004500</v>
      </c>
      <c r="E4088" s="1">
        <f>IF(SUMPRODUCT(--ISNUMBER(SEARCH({"ECON_EARNINGSREPORT","ECON_STOCKMARKET"},C4088)))&gt;0,1,0)</f>
        <v>1</v>
      </c>
      <c r="F4088" s="1">
        <f>IF(SUMPRODUCT(--ISNUMBER(SEARCH({"ENV_"},C4088)))&gt;0,1,0)</f>
        <v>0</v>
      </c>
      <c r="G4088" s="1">
        <f>IF(SUMPRODUCT(--ISNUMBER(SEARCH({"DISCRIMINATION","HARASSMENT","HATE_SPEECH","GENDER_VIOLENCE"},C4088)))&gt;0,1,0)</f>
        <v>0</v>
      </c>
      <c r="H4088" s="1">
        <f>IF(SUMPRODUCT(--ISNUMBER(SEARCH({"LEGALIZE","LEGISLATION","TRIAL"},C4088)))&gt;0,1,0)</f>
        <v>0</v>
      </c>
      <c r="I4088" s="1">
        <f>IF(SUMPRODUCT(--ISNUMBER(SEARCH({"LEADER"},C4088)))&gt;0,1,0)</f>
        <v>0</v>
      </c>
      <c r="J4088" t="str">
        <f t="shared" si="252"/>
        <v>2015</v>
      </c>
      <c r="K4088" t="str">
        <f t="shared" si="253"/>
        <v>12</v>
      </c>
      <c r="L4088" t="str">
        <f t="shared" si="254"/>
        <v>23</v>
      </c>
      <c r="M4088" s="2">
        <f t="shared" si="255"/>
        <v>42361.03125</v>
      </c>
      <c r="N4088" s="1">
        <f>IF(SUMPRODUCT(--ISNUMBER(SEARCH({"nasdaq.com","bloomberg.com","wsj.com","seekingalpha.com","valuewalk.com","reuters.com","forbes.com","marketwatch.com","investopedia.com","businessinsider.com","analystratings.com"},B4088)))&gt;0,1,0)</f>
        <v>0</v>
      </c>
      <c r="O4088" t="s">
        <v>3935</v>
      </c>
    </row>
    <row r="4089" spans="1:15" x14ac:dyDescent="0.35">
      <c r="A4089">
        <v>0</v>
      </c>
      <c r="B4089" t="s">
        <v>1917</v>
      </c>
      <c r="C4089" t="s">
        <v>1635</v>
      </c>
      <c r="D4089">
        <v>20151013121500</v>
      </c>
      <c r="E4089" s="1">
        <f>IF(SUMPRODUCT(--ISNUMBER(SEARCH({"ECON_EARNINGSREPORT","ECON_STOCKMARKET"},C4089)))&gt;0,1,0)</f>
        <v>0</v>
      </c>
      <c r="F4089" s="1">
        <f>IF(SUMPRODUCT(--ISNUMBER(SEARCH({"ENV_"},C4089)))&gt;0,1,0)</f>
        <v>0</v>
      </c>
      <c r="G4089" s="1">
        <f>IF(SUMPRODUCT(--ISNUMBER(SEARCH({"DISCRIMINATION","HARASSMENT","HATE_SPEECH","GENDER_VIOLENCE"},C4089)))&gt;0,1,0)</f>
        <v>0</v>
      </c>
      <c r="H4089" s="1">
        <f>IF(SUMPRODUCT(--ISNUMBER(SEARCH({"LEGALIZE","LEGISLATION","TRIAL"},C4089)))&gt;0,1,0)</f>
        <v>0</v>
      </c>
      <c r="I4089" s="1">
        <f>IF(SUMPRODUCT(--ISNUMBER(SEARCH({"LEADER"},C4089)))&gt;0,1,0)</f>
        <v>1</v>
      </c>
      <c r="J4089" t="str">
        <f t="shared" si="252"/>
        <v>2015</v>
      </c>
      <c r="K4089" t="str">
        <f t="shared" si="253"/>
        <v>10</v>
      </c>
      <c r="L4089" t="str">
        <f t="shared" si="254"/>
        <v>13</v>
      </c>
      <c r="M4089" s="2">
        <f t="shared" si="255"/>
        <v>42290.510416666664</v>
      </c>
      <c r="N4089" s="1">
        <f>IF(SUMPRODUCT(--ISNUMBER(SEARCH({"nasdaq.com","bloomberg.com","wsj.com","seekingalpha.com","valuewalk.com","reuters.com","forbes.com","marketwatch.com","investopedia.com","businessinsider.com","analystratings.com"},B4089)))&gt;0,1,0)</f>
        <v>0</v>
      </c>
      <c r="O4089" t="s">
        <v>3935</v>
      </c>
    </row>
    <row r="4090" spans="1:15" x14ac:dyDescent="0.35">
      <c r="A4090">
        <v>0.62761506276150603</v>
      </c>
      <c r="B4090" t="s">
        <v>1498</v>
      </c>
      <c r="C4090" t="s">
        <v>3636</v>
      </c>
      <c r="D4090">
        <v>20151027170000</v>
      </c>
      <c r="E4090" s="1">
        <f>IF(SUMPRODUCT(--ISNUMBER(SEARCH({"ECON_EARNINGSREPORT","ECON_STOCKMARKET"},C4090)))&gt;0,1,0)</f>
        <v>1</v>
      </c>
      <c r="F4090" s="1">
        <f>IF(SUMPRODUCT(--ISNUMBER(SEARCH({"ENV_"},C4090)))&gt;0,1,0)</f>
        <v>0</v>
      </c>
      <c r="G4090" s="1">
        <f>IF(SUMPRODUCT(--ISNUMBER(SEARCH({"DISCRIMINATION","HARASSMENT","HATE_SPEECH","GENDER_VIOLENCE"},C4090)))&gt;0,1,0)</f>
        <v>0</v>
      </c>
      <c r="H4090" s="1">
        <f>IF(SUMPRODUCT(--ISNUMBER(SEARCH({"LEGALIZE","LEGISLATION","TRIAL"},C4090)))&gt;0,1,0)</f>
        <v>0</v>
      </c>
      <c r="I4090" s="1">
        <f>IF(SUMPRODUCT(--ISNUMBER(SEARCH({"LEADER"},C4090)))&gt;0,1,0)</f>
        <v>1</v>
      </c>
      <c r="J4090" t="str">
        <f t="shared" si="252"/>
        <v>2015</v>
      </c>
      <c r="K4090" t="str">
        <f t="shared" si="253"/>
        <v>10</v>
      </c>
      <c r="L4090" t="str">
        <f t="shared" si="254"/>
        <v>27</v>
      </c>
      <c r="M4090" s="2">
        <f t="shared" si="255"/>
        <v>42304.708333333336</v>
      </c>
      <c r="N4090" s="1">
        <f>IF(SUMPRODUCT(--ISNUMBER(SEARCH({"nasdaq.com","bloomberg.com","wsj.com","seekingalpha.com","valuewalk.com","reuters.com","forbes.com","marketwatch.com","investopedia.com","businessinsider.com","analystratings.com"},B4090)))&gt;0,1,0)</f>
        <v>0</v>
      </c>
      <c r="O4090" t="s">
        <v>3935</v>
      </c>
    </row>
    <row r="4091" spans="1:15" x14ac:dyDescent="0.35">
      <c r="A4091">
        <v>-0.84745762711864403</v>
      </c>
      <c r="B4091" t="s">
        <v>139</v>
      </c>
      <c r="C4091" t="s">
        <v>2851</v>
      </c>
      <c r="D4091">
        <v>20151123201500</v>
      </c>
      <c r="E4091" s="1">
        <f>IF(SUMPRODUCT(--ISNUMBER(SEARCH({"ECON_EARNINGSREPORT","ECON_STOCKMARKET"},C4091)))&gt;0,1,0)</f>
        <v>0</v>
      </c>
      <c r="F4091" s="1">
        <f>IF(SUMPRODUCT(--ISNUMBER(SEARCH({"ENV_"},C4091)))&gt;0,1,0)</f>
        <v>0</v>
      </c>
      <c r="G4091" s="1">
        <f>IF(SUMPRODUCT(--ISNUMBER(SEARCH({"DISCRIMINATION","HARASSMENT","HATE_SPEECH","GENDER_VIOLENCE"},C4091)))&gt;0,1,0)</f>
        <v>0</v>
      </c>
      <c r="H4091" s="1">
        <f>IF(SUMPRODUCT(--ISNUMBER(SEARCH({"LEGALIZE","LEGISLATION","TRIAL"},C4091)))&gt;0,1,0)</f>
        <v>0</v>
      </c>
      <c r="I4091" s="1">
        <f>IF(SUMPRODUCT(--ISNUMBER(SEARCH({"LEADER"},C4091)))&gt;0,1,0)</f>
        <v>0</v>
      </c>
      <c r="J4091" t="str">
        <f t="shared" si="252"/>
        <v>2015</v>
      </c>
      <c r="K4091" t="str">
        <f t="shared" si="253"/>
        <v>11</v>
      </c>
      <c r="L4091" t="str">
        <f t="shared" si="254"/>
        <v>23</v>
      </c>
      <c r="M4091" s="2">
        <f t="shared" si="255"/>
        <v>42331.84375</v>
      </c>
      <c r="N4091" s="1">
        <f>IF(SUMPRODUCT(--ISNUMBER(SEARCH({"nasdaq.com","bloomberg.com","wsj.com","seekingalpha.com","valuewalk.com","reuters.com","forbes.com","marketwatch.com","investopedia.com","businessinsider.com","analystratings.com"},B4091)))&gt;0,1,0)</f>
        <v>0</v>
      </c>
      <c r="O4091" t="s">
        <v>3935</v>
      </c>
    </row>
    <row r="4092" spans="1:15" x14ac:dyDescent="0.35">
      <c r="A4092">
        <v>-1.1065006915629301</v>
      </c>
      <c r="B4092" t="s">
        <v>107</v>
      </c>
      <c r="C4092" t="s">
        <v>3637</v>
      </c>
      <c r="D4092">
        <v>20160331210000</v>
      </c>
      <c r="E4092" s="1">
        <f>IF(SUMPRODUCT(--ISNUMBER(SEARCH({"ECON_EARNINGSREPORT","ECON_STOCKMARKET"},C4092)))&gt;0,1,0)</f>
        <v>1</v>
      </c>
      <c r="F4092" s="1">
        <f>IF(SUMPRODUCT(--ISNUMBER(SEARCH({"ENV_"},C4092)))&gt;0,1,0)</f>
        <v>0</v>
      </c>
      <c r="G4092" s="1">
        <f>IF(SUMPRODUCT(--ISNUMBER(SEARCH({"DISCRIMINATION","HARASSMENT","HATE_SPEECH","GENDER_VIOLENCE"},C4092)))&gt;0,1,0)</f>
        <v>0</v>
      </c>
      <c r="H4092" s="1">
        <f>IF(SUMPRODUCT(--ISNUMBER(SEARCH({"LEGALIZE","LEGISLATION","TRIAL"},C4092)))&gt;0,1,0)</f>
        <v>0</v>
      </c>
      <c r="I4092" s="1">
        <f>IF(SUMPRODUCT(--ISNUMBER(SEARCH({"LEADER"},C4092)))&gt;0,1,0)</f>
        <v>0</v>
      </c>
      <c r="J4092" t="str">
        <f t="shared" si="252"/>
        <v>2016</v>
      </c>
      <c r="K4092" t="str">
        <f t="shared" si="253"/>
        <v>03</v>
      </c>
      <c r="L4092" t="str">
        <f t="shared" si="254"/>
        <v>31</v>
      </c>
      <c r="M4092" s="2">
        <f t="shared" si="255"/>
        <v>42460.875</v>
      </c>
      <c r="N4092" s="1">
        <f>IF(SUMPRODUCT(--ISNUMBER(SEARCH({"nasdaq.com","bloomberg.com","wsj.com","seekingalpha.com","valuewalk.com","reuters.com","forbes.com","marketwatch.com","investopedia.com","businessinsider.com","analystratings.com"},B4092)))&gt;0,1,0)</f>
        <v>1</v>
      </c>
      <c r="O4092" t="s">
        <v>3935</v>
      </c>
    </row>
    <row r="4093" spans="1:15" x14ac:dyDescent="0.35">
      <c r="A4093">
        <v>-0.74850299401197695</v>
      </c>
      <c r="B4093" t="s">
        <v>6</v>
      </c>
      <c r="C4093" t="s">
        <v>110</v>
      </c>
      <c r="D4093">
        <v>20150818151500</v>
      </c>
      <c r="E4093" s="1">
        <f>IF(SUMPRODUCT(--ISNUMBER(SEARCH({"ECON_EARNINGSREPORT","ECON_STOCKMARKET"},C4093)))&gt;0,1,0)</f>
        <v>1</v>
      </c>
      <c r="F4093" s="1">
        <f>IF(SUMPRODUCT(--ISNUMBER(SEARCH({"ENV_"},C4093)))&gt;0,1,0)</f>
        <v>0</v>
      </c>
      <c r="G4093" s="1">
        <f>IF(SUMPRODUCT(--ISNUMBER(SEARCH({"DISCRIMINATION","HARASSMENT","HATE_SPEECH","GENDER_VIOLENCE"},C4093)))&gt;0,1,0)</f>
        <v>0</v>
      </c>
      <c r="H4093" s="1">
        <f>IF(SUMPRODUCT(--ISNUMBER(SEARCH({"LEGALIZE","LEGISLATION","TRIAL"},C4093)))&gt;0,1,0)</f>
        <v>0</v>
      </c>
      <c r="I4093" s="1">
        <f>IF(SUMPRODUCT(--ISNUMBER(SEARCH({"LEADER"},C4093)))&gt;0,1,0)</f>
        <v>0</v>
      </c>
      <c r="J4093" t="str">
        <f t="shared" si="252"/>
        <v>2015</v>
      </c>
      <c r="K4093" t="str">
        <f t="shared" si="253"/>
        <v>08</v>
      </c>
      <c r="L4093" t="str">
        <f t="shared" si="254"/>
        <v>18</v>
      </c>
      <c r="M4093" s="2">
        <f t="shared" si="255"/>
        <v>42234.635416666664</v>
      </c>
      <c r="N4093" s="1">
        <f>IF(SUMPRODUCT(--ISNUMBER(SEARCH({"nasdaq.com","bloomberg.com","wsj.com","seekingalpha.com","valuewalk.com","reuters.com","forbes.com","marketwatch.com","investopedia.com","businessinsider.com","analystratings.com"},B4093)))&gt;0,1,0)</f>
        <v>0</v>
      </c>
      <c r="O4093" t="s">
        <v>3935</v>
      </c>
    </row>
    <row r="4094" spans="1:15" x14ac:dyDescent="0.35">
      <c r="A4094">
        <v>-0.427350427350427</v>
      </c>
      <c r="B4094" t="s">
        <v>332</v>
      </c>
      <c r="C4094" t="s">
        <v>3638</v>
      </c>
      <c r="D4094">
        <v>20150921131500</v>
      </c>
      <c r="E4094" s="1">
        <f>IF(SUMPRODUCT(--ISNUMBER(SEARCH({"ECON_EARNINGSREPORT","ECON_STOCKMARKET"},C4094)))&gt;0,1,0)</f>
        <v>1</v>
      </c>
      <c r="F4094" s="1">
        <f>IF(SUMPRODUCT(--ISNUMBER(SEARCH({"ENV_"},C4094)))&gt;0,1,0)</f>
        <v>0</v>
      </c>
      <c r="G4094" s="1">
        <f>IF(SUMPRODUCT(--ISNUMBER(SEARCH({"DISCRIMINATION","HARASSMENT","HATE_SPEECH","GENDER_VIOLENCE"},C4094)))&gt;0,1,0)</f>
        <v>0</v>
      </c>
      <c r="H4094" s="1">
        <f>IF(SUMPRODUCT(--ISNUMBER(SEARCH({"LEGALIZE","LEGISLATION","TRIAL"},C4094)))&gt;0,1,0)</f>
        <v>0</v>
      </c>
      <c r="I4094" s="1">
        <f>IF(SUMPRODUCT(--ISNUMBER(SEARCH({"LEADER"},C4094)))&gt;0,1,0)</f>
        <v>1</v>
      </c>
      <c r="J4094" t="str">
        <f t="shared" si="252"/>
        <v>2015</v>
      </c>
      <c r="K4094" t="str">
        <f t="shared" si="253"/>
        <v>09</v>
      </c>
      <c r="L4094" t="str">
        <f t="shared" si="254"/>
        <v>21</v>
      </c>
      <c r="M4094" s="2">
        <f t="shared" si="255"/>
        <v>42268.552083333336</v>
      </c>
      <c r="N4094" s="1">
        <f>IF(SUMPRODUCT(--ISNUMBER(SEARCH({"nasdaq.com","bloomberg.com","wsj.com","seekingalpha.com","valuewalk.com","reuters.com","forbes.com","marketwatch.com","investopedia.com","businessinsider.com","analystratings.com"},B4094)))&gt;0,1,0)</f>
        <v>0</v>
      </c>
      <c r="O4094" t="s">
        <v>3935</v>
      </c>
    </row>
    <row r="4095" spans="1:15" x14ac:dyDescent="0.35">
      <c r="A4095">
        <v>-0.40816326530612201</v>
      </c>
      <c r="B4095" t="s">
        <v>10</v>
      </c>
      <c r="C4095" t="s">
        <v>2599</v>
      </c>
      <c r="D4095">
        <v>20150625194500</v>
      </c>
      <c r="E4095" s="1">
        <f>IF(SUMPRODUCT(--ISNUMBER(SEARCH({"ECON_EARNINGSREPORT","ECON_STOCKMARKET"},C4095)))&gt;0,1,0)</f>
        <v>1</v>
      </c>
      <c r="F4095" s="1">
        <f>IF(SUMPRODUCT(--ISNUMBER(SEARCH({"ENV_"},C4095)))&gt;0,1,0)</f>
        <v>0</v>
      </c>
      <c r="G4095" s="1">
        <f>IF(SUMPRODUCT(--ISNUMBER(SEARCH({"DISCRIMINATION","HARASSMENT","HATE_SPEECH","GENDER_VIOLENCE"},C4095)))&gt;0,1,0)</f>
        <v>0</v>
      </c>
      <c r="H4095" s="1">
        <f>IF(SUMPRODUCT(--ISNUMBER(SEARCH({"LEGALIZE","LEGISLATION","TRIAL"},C4095)))&gt;0,1,0)</f>
        <v>0</v>
      </c>
      <c r="I4095" s="1">
        <f>IF(SUMPRODUCT(--ISNUMBER(SEARCH({"LEADER"},C4095)))&gt;0,1,0)</f>
        <v>0</v>
      </c>
      <c r="J4095" t="str">
        <f t="shared" si="252"/>
        <v>2015</v>
      </c>
      <c r="K4095" t="str">
        <f t="shared" si="253"/>
        <v>06</v>
      </c>
      <c r="L4095" t="str">
        <f t="shared" si="254"/>
        <v>25</v>
      </c>
      <c r="M4095" s="2">
        <f t="shared" si="255"/>
        <v>42180.822916666664</v>
      </c>
      <c r="N4095" s="1">
        <f>IF(SUMPRODUCT(--ISNUMBER(SEARCH({"nasdaq.com","bloomberg.com","wsj.com","seekingalpha.com","valuewalk.com","reuters.com","forbes.com","marketwatch.com","investopedia.com","businessinsider.com","analystratings.com"},B4095)))&gt;0,1,0)</f>
        <v>1</v>
      </c>
      <c r="O4095" t="s">
        <v>3935</v>
      </c>
    </row>
    <row r="4096" spans="1:15" x14ac:dyDescent="0.35">
      <c r="A4096">
        <v>0</v>
      </c>
      <c r="B4096" t="s">
        <v>1455</v>
      </c>
      <c r="C4096" t="s">
        <v>1635</v>
      </c>
      <c r="D4096">
        <v>20151013121500</v>
      </c>
      <c r="E4096" s="1">
        <f>IF(SUMPRODUCT(--ISNUMBER(SEARCH({"ECON_EARNINGSREPORT","ECON_STOCKMARKET"},C4096)))&gt;0,1,0)</f>
        <v>0</v>
      </c>
      <c r="F4096" s="1">
        <f>IF(SUMPRODUCT(--ISNUMBER(SEARCH({"ENV_"},C4096)))&gt;0,1,0)</f>
        <v>0</v>
      </c>
      <c r="G4096" s="1">
        <f>IF(SUMPRODUCT(--ISNUMBER(SEARCH({"DISCRIMINATION","HARASSMENT","HATE_SPEECH","GENDER_VIOLENCE"},C4096)))&gt;0,1,0)</f>
        <v>0</v>
      </c>
      <c r="H4096" s="1">
        <f>IF(SUMPRODUCT(--ISNUMBER(SEARCH({"LEGALIZE","LEGISLATION","TRIAL"},C4096)))&gt;0,1,0)</f>
        <v>0</v>
      </c>
      <c r="I4096" s="1">
        <f>IF(SUMPRODUCT(--ISNUMBER(SEARCH({"LEADER"},C4096)))&gt;0,1,0)</f>
        <v>1</v>
      </c>
      <c r="J4096" t="str">
        <f t="shared" si="252"/>
        <v>2015</v>
      </c>
      <c r="K4096" t="str">
        <f t="shared" si="253"/>
        <v>10</v>
      </c>
      <c r="L4096" t="str">
        <f t="shared" si="254"/>
        <v>13</v>
      </c>
      <c r="M4096" s="2">
        <f t="shared" si="255"/>
        <v>42290.510416666664</v>
      </c>
      <c r="N4096" s="1">
        <f>IF(SUMPRODUCT(--ISNUMBER(SEARCH({"nasdaq.com","bloomberg.com","wsj.com","seekingalpha.com","valuewalk.com","reuters.com","forbes.com","marketwatch.com","investopedia.com","businessinsider.com","analystratings.com"},B4096)))&gt;0,1,0)</f>
        <v>0</v>
      </c>
      <c r="O4096" t="s">
        <v>3935</v>
      </c>
    </row>
    <row r="4097" spans="1:15" x14ac:dyDescent="0.35">
      <c r="A4097">
        <v>-4.0935672514619901</v>
      </c>
      <c r="B4097" t="s">
        <v>40</v>
      </c>
      <c r="C4097" t="s">
        <v>2512</v>
      </c>
      <c r="D4097">
        <v>20160331141500</v>
      </c>
      <c r="E4097" s="1">
        <f>IF(SUMPRODUCT(--ISNUMBER(SEARCH({"ECON_EARNINGSREPORT","ECON_STOCKMARKET"},C4097)))&gt;0,1,0)</f>
        <v>1</v>
      </c>
      <c r="F4097" s="1">
        <f>IF(SUMPRODUCT(--ISNUMBER(SEARCH({"ENV_"},C4097)))&gt;0,1,0)</f>
        <v>0</v>
      </c>
      <c r="G4097" s="1">
        <f>IF(SUMPRODUCT(--ISNUMBER(SEARCH({"DISCRIMINATION","HARASSMENT","HATE_SPEECH","GENDER_VIOLENCE"},C4097)))&gt;0,1,0)</f>
        <v>0</v>
      </c>
      <c r="H4097" s="1">
        <f>IF(SUMPRODUCT(--ISNUMBER(SEARCH({"LEGALIZE","LEGISLATION","TRIAL"},C4097)))&gt;0,1,0)</f>
        <v>0</v>
      </c>
      <c r="I4097" s="1">
        <f>IF(SUMPRODUCT(--ISNUMBER(SEARCH({"LEADER"},C4097)))&gt;0,1,0)</f>
        <v>0</v>
      </c>
      <c r="J4097" t="str">
        <f t="shared" si="252"/>
        <v>2016</v>
      </c>
      <c r="K4097" t="str">
        <f t="shared" si="253"/>
        <v>03</v>
      </c>
      <c r="L4097" t="str">
        <f t="shared" si="254"/>
        <v>31</v>
      </c>
      <c r="M4097" s="2">
        <f t="shared" si="255"/>
        <v>42460.59375</v>
      </c>
      <c r="N4097" s="1">
        <f>IF(SUMPRODUCT(--ISNUMBER(SEARCH({"nasdaq.com","bloomberg.com","wsj.com","seekingalpha.com","valuewalk.com","reuters.com","forbes.com","marketwatch.com","investopedia.com","businessinsider.com","analystratings.com"},B4097)))&gt;0,1,0)</f>
        <v>0</v>
      </c>
      <c r="O4097" t="s">
        <v>3935</v>
      </c>
    </row>
    <row r="4098" spans="1:15" x14ac:dyDescent="0.35">
      <c r="A4098">
        <v>0</v>
      </c>
      <c r="B4098" t="s">
        <v>126</v>
      </c>
      <c r="C4098" t="s">
        <v>2466</v>
      </c>
      <c r="D4098">
        <v>20150917014500</v>
      </c>
      <c r="E4098" s="1">
        <f>IF(SUMPRODUCT(--ISNUMBER(SEARCH({"ECON_EARNINGSREPORT","ECON_STOCKMARKET"},C4098)))&gt;0,1,0)</f>
        <v>1</v>
      </c>
      <c r="F4098" s="1">
        <f>IF(SUMPRODUCT(--ISNUMBER(SEARCH({"ENV_"},C4098)))&gt;0,1,0)</f>
        <v>0</v>
      </c>
      <c r="G4098" s="1">
        <f>IF(SUMPRODUCT(--ISNUMBER(SEARCH({"DISCRIMINATION","HARASSMENT","HATE_SPEECH","GENDER_VIOLENCE"},C4098)))&gt;0,1,0)</f>
        <v>0</v>
      </c>
      <c r="H4098" s="1">
        <f>IF(SUMPRODUCT(--ISNUMBER(SEARCH({"LEGALIZE","LEGISLATION","TRIAL"},C4098)))&gt;0,1,0)</f>
        <v>0</v>
      </c>
      <c r="I4098" s="1">
        <f>IF(SUMPRODUCT(--ISNUMBER(SEARCH({"LEADER"},C4098)))&gt;0,1,0)</f>
        <v>0</v>
      </c>
      <c r="J4098" t="str">
        <f t="shared" si="252"/>
        <v>2015</v>
      </c>
      <c r="K4098" t="str">
        <f t="shared" si="253"/>
        <v>09</v>
      </c>
      <c r="L4098" t="str">
        <f t="shared" si="254"/>
        <v>17</v>
      </c>
      <c r="M4098" s="2">
        <f t="shared" si="255"/>
        <v>42264.072916666664</v>
      </c>
      <c r="N4098" s="1">
        <f>IF(SUMPRODUCT(--ISNUMBER(SEARCH({"nasdaq.com","bloomberg.com","wsj.com","seekingalpha.com","valuewalk.com","reuters.com","forbes.com","marketwatch.com","investopedia.com","businessinsider.com","analystratings.com"},B4098)))&gt;0,1,0)</f>
        <v>0</v>
      </c>
      <c r="O4098" t="s">
        <v>3935</v>
      </c>
    </row>
    <row r="4099" spans="1:15" x14ac:dyDescent="0.35">
      <c r="A4099">
        <v>2.2332506203473899</v>
      </c>
      <c r="B4099" t="s">
        <v>1448</v>
      </c>
      <c r="C4099" t="s">
        <v>110</v>
      </c>
      <c r="D4099">
        <v>20150618200000</v>
      </c>
      <c r="E4099" s="1">
        <f>IF(SUMPRODUCT(--ISNUMBER(SEARCH({"ECON_EARNINGSREPORT","ECON_STOCKMARKET"},C4099)))&gt;0,1,0)</f>
        <v>1</v>
      </c>
      <c r="F4099" s="1">
        <f>IF(SUMPRODUCT(--ISNUMBER(SEARCH({"ENV_"},C4099)))&gt;0,1,0)</f>
        <v>0</v>
      </c>
      <c r="G4099" s="1">
        <f>IF(SUMPRODUCT(--ISNUMBER(SEARCH({"DISCRIMINATION","HARASSMENT","HATE_SPEECH","GENDER_VIOLENCE"},C4099)))&gt;0,1,0)</f>
        <v>0</v>
      </c>
      <c r="H4099" s="1">
        <f>IF(SUMPRODUCT(--ISNUMBER(SEARCH({"LEGALIZE","LEGISLATION","TRIAL"},C4099)))&gt;0,1,0)</f>
        <v>0</v>
      </c>
      <c r="I4099" s="1">
        <f>IF(SUMPRODUCT(--ISNUMBER(SEARCH({"LEADER"},C4099)))&gt;0,1,0)</f>
        <v>0</v>
      </c>
      <c r="J4099" t="str">
        <f t="shared" ref="J4099:J4162" si="256">LEFT(D4099,4)</f>
        <v>2015</v>
      </c>
      <c r="K4099" t="str">
        <f t="shared" ref="K4099:K4162" si="257">MID(D4099,5,2)</f>
        <v>06</v>
      </c>
      <c r="L4099" t="str">
        <f t="shared" ref="L4099:L4162" si="258">MID(D4099,7,2)</f>
        <v>18</v>
      </c>
      <c r="M4099" s="2">
        <f t="shared" ref="M4099:M4162" si="259">DATE(LEFT(D4099,4),MID(D4099,5,2),MID(D4099,7,2))+TIME(MID(D4099,9,2),MID(D4099,11,2),RIGHT(D4099,2))</f>
        <v>42173.833333333336</v>
      </c>
      <c r="N4099" s="1">
        <f>IF(SUMPRODUCT(--ISNUMBER(SEARCH({"nasdaq.com","bloomberg.com","wsj.com","seekingalpha.com","valuewalk.com","reuters.com","forbes.com","marketwatch.com","investopedia.com","businessinsider.com","analystratings.com"},B4099)))&gt;0,1,0)</f>
        <v>0</v>
      </c>
      <c r="O4099" t="s">
        <v>3935</v>
      </c>
    </row>
    <row r="4100" spans="1:15" x14ac:dyDescent="0.35">
      <c r="A4100">
        <v>-0.63091482649842301</v>
      </c>
      <c r="B4100" t="s">
        <v>90</v>
      </c>
      <c r="C4100" t="s">
        <v>3639</v>
      </c>
      <c r="D4100">
        <v>20150714130000</v>
      </c>
      <c r="E4100" s="1">
        <f>IF(SUMPRODUCT(--ISNUMBER(SEARCH({"ECON_EARNINGSREPORT","ECON_STOCKMARKET"},C4100)))&gt;0,1,0)</f>
        <v>0</v>
      </c>
      <c r="F4100" s="1">
        <f>IF(SUMPRODUCT(--ISNUMBER(SEARCH({"ENV_"},C4100)))&gt;0,1,0)</f>
        <v>0</v>
      </c>
      <c r="G4100" s="1">
        <f>IF(SUMPRODUCT(--ISNUMBER(SEARCH({"DISCRIMINATION","HARASSMENT","HATE_SPEECH","GENDER_VIOLENCE"},C4100)))&gt;0,1,0)</f>
        <v>0</v>
      </c>
      <c r="H4100" s="1">
        <f>IF(SUMPRODUCT(--ISNUMBER(SEARCH({"LEGALIZE","LEGISLATION","TRIAL"},C4100)))&gt;0,1,0)</f>
        <v>0</v>
      </c>
      <c r="I4100" s="1">
        <f>IF(SUMPRODUCT(--ISNUMBER(SEARCH({"LEADER"},C4100)))&gt;0,1,0)</f>
        <v>0</v>
      </c>
      <c r="J4100" t="str">
        <f t="shared" si="256"/>
        <v>2015</v>
      </c>
      <c r="K4100" t="str">
        <f t="shared" si="257"/>
        <v>07</v>
      </c>
      <c r="L4100" t="str">
        <f t="shared" si="258"/>
        <v>14</v>
      </c>
      <c r="M4100" s="2">
        <f t="shared" si="259"/>
        <v>42199.541666666664</v>
      </c>
      <c r="N4100" s="1">
        <f>IF(SUMPRODUCT(--ISNUMBER(SEARCH({"nasdaq.com","bloomberg.com","wsj.com","seekingalpha.com","valuewalk.com","reuters.com","forbes.com","marketwatch.com","investopedia.com","businessinsider.com","analystratings.com"},B4100)))&gt;0,1,0)</f>
        <v>0</v>
      </c>
      <c r="O4100" t="s">
        <v>3935</v>
      </c>
    </row>
    <row r="4101" spans="1:15" x14ac:dyDescent="0.35">
      <c r="A4101">
        <v>0.47770700636942698</v>
      </c>
      <c r="B4101" t="s">
        <v>229</v>
      </c>
      <c r="C4101" t="s">
        <v>3640</v>
      </c>
      <c r="D4101">
        <v>20151001191500</v>
      </c>
      <c r="E4101" s="1">
        <f>IF(SUMPRODUCT(--ISNUMBER(SEARCH({"ECON_EARNINGSREPORT","ECON_STOCKMARKET"},C4101)))&gt;0,1,0)</f>
        <v>0</v>
      </c>
      <c r="F4101" s="1">
        <f>IF(SUMPRODUCT(--ISNUMBER(SEARCH({"ENV_"},C4101)))&gt;0,1,0)</f>
        <v>0</v>
      </c>
      <c r="G4101" s="1">
        <f>IF(SUMPRODUCT(--ISNUMBER(SEARCH({"DISCRIMINATION","HARASSMENT","HATE_SPEECH","GENDER_VIOLENCE"},C4101)))&gt;0,1,0)</f>
        <v>0</v>
      </c>
      <c r="H4101" s="1">
        <f>IF(SUMPRODUCT(--ISNUMBER(SEARCH({"LEGALIZE","LEGISLATION","TRIAL"},C4101)))&gt;0,1,0)</f>
        <v>0</v>
      </c>
      <c r="I4101" s="1">
        <f>IF(SUMPRODUCT(--ISNUMBER(SEARCH({"LEADER"},C4101)))&gt;0,1,0)</f>
        <v>0</v>
      </c>
      <c r="J4101" t="str">
        <f t="shared" si="256"/>
        <v>2015</v>
      </c>
      <c r="K4101" t="str">
        <f t="shared" si="257"/>
        <v>10</v>
      </c>
      <c r="L4101" t="str">
        <f t="shared" si="258"/>
        <v>01</v>
      </c>
      <c r="M4101" s="2">
        <f t="shared" si="259"/>
        <v>42278.802083333336</v>
      </c>
      <c r="N4101" s="1">
        <f>IF(SUMPRODUCT(--ISNUMBER(SEARCH({"nasdaq.com","bloomberg.com","wsj.com","seekingalpha.com","valuewalk.com","reuters.com","forbes.com","marketwatch.com","investopedia.com","businessinsider.com","analystratings.com"},B4101)))&gt;0,1,0)</f>
        <v>0</v>
      </c>
      <c r="O4101" t="s">
        <v>3935</v>
      </c>
    </row>
    <row r="4102" spans="1:15" x14ac:dyDescent="0.35">
      <c r="A4102">
        <v>-1.3043478260869601</v>
      </c>
      <c r="B4102" t="s">
        <v>31</v>
      </c>
      <c r="C4102" t="s">
        <v>3641</v>
      </c>
      <c r="D4102">
        <v>20150609161500</v>
      </c>
      <c r="E4102" s="1">
        <f>IF(SUMPRODUCT(--ISNUMBER(SEARCH({"ECON_EARNINGSREPORT","ECON_STOCKMARKET"},C4102)))&gt;0,1,0)</f>
        <v>1</v>
      </c>
      <c r="F4102" s="1">
        <f>IF(SUMPRODUCT(--ISNUMBER(SEARCH({"ENV_"},C4102)))&gt;0,1,0)</f>
        <v>0</v>
      </c>
      <c r="G4102" s="1">
        <f>IF(SUMPRODUCT(--ISNUMBER(SEARCH({"DISCRIMINATION","HARASSMENT","HATE_SPEECH","GENDER_VIOLENCE"},C4102)))&gt;0,1,0)</f>
        <v>0</v>
      </c>
      <c r="H4102" s="1">
        <f>IF(SUMPRODUCT(--ISNUMBER(SEARCH({"LEGALIZE","LEGISLATION","TRIAL"},C4102)))&gt;0,1,0)</f>
        <v>0</v>
      </c>
      <c r="I4102" s="1">
        <f>IF(SUMPRODUCT(--ISNUMBER(SEARCH({"LEADER"},C4102)))&gt;0,1,0)</f>
        <v>0</v>
      </c>
      <c r="J4102" t="str">
        <f t="shared" si="256"/>
        <v>2015</v>
      </c>
      <c r="K4102" t="str">
        <f t="shared" si="257"/>
        <v>06</v>
      </c>
      <c r="L4102" t="str">
        <f t="shared" si="258"/>
        <v>09</v>
      </c>
      <c r="M4102" s="2">
        <f t="shared" si="259"/>
        <v>42164.677083333336</v>
      </c>
      <c r="N4102" s="1">
        <f>IF(SUMPRODUCT(--ISNUMBER(SEARCH({"nasdaq.com","bloomberg.com","wsj.com","seekingalpha.com","valuewalk.com","reuters.com","forbes.com","marketwatch.com","investopedia.com","businessinsider.com","analystratings.com"},B4102)))&gt;0,1,0)</f>
        <v>0</v>
      </c>
      <c r="O4102" t="s">
        <v>3935</v>
      </c>
    </row>
    <row r="4103" spans="1:15" x14ac:dyDescent="0.35">
      <c r="A4103">
        <v>0.80971659919028305</v>
      </c>
      <c r="B4103" t="s">
        <v>23</v>
      </c>
      <c r="C4103" t="s">
        <v>3642</v>
      </c>
      <c r="D4103">
        <v>20151214170000</v>
      </c>
      <c r="E4103" s="1">
        <f>IF(SUMPRODUCT(--ISNUMBER(SEARCH({"ECON_EARNINGSREPORT","ECON_STOCKMARKET"},C4103)))&gt;0,1,0)</f>
        <v>1</v>
      </c>
      <c r="F4103" s="1">
        <f>IF(SUMPRODUCT(--ISNUMBER(SEARCH({"ENV_"},C4103)))&gt;0,1,0)</f>
        <v>0</v>
      </c>
      <c r="G4103" s="1">
        <f>IF(SUMPRODUCT(--ISNUMBER(SEARCH({"DISCRIMINATION","HARASSMENT","HATE_SPEECH","GENDER_VIOLENCE"},C4103)))&gt;0,1,0)</f>
        <v>0</v>
      </c>
      <c r="H4103" s="1">
        <f>IF(SUMPRODUCT(--ISNUMBER(SEARCH({"LEGALIZE","LEGISLATION","TRIAL"},C4103)))&gt;0,1,0)</f>
        <v>0</v>
      </c>
      <c r="I4103" s="1">
        <f>IF(SUMPRODUCT(--ISNUMBER(SEARCH({"LEADER"},C4103)))&gt;0,1,0)</f>
        <v>0</v>
      </c>
      <c r="J4103" t="str">
        <f t="shared" si="256"/>
        <v>2015</v>
      </c>
      <c r="K4103" t="str">
        <f t="shared" si="257"/>
        <v>12</v>
      </c>
      <c r="L4103" t="str">
        <f t="shared" si="258"/>
        <v>14</v>
      </c>
      <c r="M4103" s="2">
        <f t="shared" si="259"/>
        <v>42352.708333333336</v>
      </c>
      <c r="N4103" s="1">
        <f>IF(SUMPRODUCT(--ISNUMBER(SEARCH({"nasdaq.com","bloomberg.com","wsj.com","seekingalpha.com","valuewalk.com","reuters.com","forbes.com","marketwatch.com","investopedia.com","businessinsider.com","analystratings.com"},B4103)))&gt;0,1,0)</f>
        <v>0</v>
      </c>
      <c r="O4103" t="s">
        <v>3935</v>
      </c>
    </row>
    <row r="4104" spans="1:15" x14ac:dyDescent="0.35">
      <c r="A4104">
        <v>0.278164116828929</v>
      </c>
      <c r="B4104" t="s">
        <v>2130</v>
      </c>
      <c r="C4104" t="s">
        <v>3643</v>
      </c>
      <c r="D4104">
        <v>20151114033000</v>
      </c>
      <c r="E4104" s="1">
        <f>IF(SUMPRODUCT(--ISNUMBER(SEARCH({"ECON_EARNINGSREPORT","ECON_STOCKMARKET"},C4104)))&gt;0,1,0)</f>
        <v>1</v>
      </c>
      <c r="F4104" s="1">
        <f>IF(SUMPRODUCT(--ISNUMBER(SEARCH({"ENV_"},C4104)))&gt;0,1,0)</f>
        <v>0</v>
      </c>
      <c r="G4104" s="1">
        <f>IF(SUMPRODUCT(--ISNUMBER(SEARCH({"DISCRIMINATION","HARASSMENT","HATE_SPEECH","GENDER_VIOLENCE"},C4104)))&gt;0,1,0)</f>
        <v>0</v>
      </c>
      <c r="H4104" s="1">
        <f>IF(SUMPRODUCT(--ISNUMBER(SEARCH({"LEGALIZE","LEGISLATION","TRIAL"},C4104)))&gt;0,1,0)</f>
        <v>0</v>
      </c>
      <c r="I4104" s="1">
        <f>IF(SUMPRODUCT(--ISNUMBER(SEARCH({"LEADER"},C4104)))&gt;0,1,0)</f>
        <v>0</v>
      </c>
      <c r="J4104" t="str">
        <f t="shared" si="256"/>
        <v>2015</v>
      </c>
      <c r="K4104" t="str">
        <f t="shared" si="257"/>
        <v>11</v>
      </c>
      <c r="L4104" t="str">
        <f t="shared" si="258"/>
        <v>14</v>
      </c>
      <c r="M4104" s="2">
        <f t="shared" si="259"/>
        <v>42322.145833333336</v>
      </c>
      <c r="N4104" s="1">
        <f>IF(SUMPRODUCT(--ISNUMBER(SEARCH({"nasdaq.com","bloomberg.com","wsj.com","seekingalpha.com","valuewalk.com","reuters.com","forbes.com","marketwatch.com","investopedia.com","businessinsider.com","analystratings.com"},B4104)))&gt;0,1,0)</f>
        <v>0</v>
      </c>
      <c r="O4104" t="s">
        <v>3935</v>
      </c>
    </row>
    <row r="4105" spans="1:15" x14ac:dyDescent="0.35">
      <c r="A4105">
        <v>0.78226857887874801</v>
      </c>
      <c r="B4105" t="s">
        <v>11</v>
      </c>
      <c r="C4105" t="s">
        <v>3644</v>
      </c>
      <c r="D4105">
        <v>20151220201500</v>
      </c>
      <c r="E4105" s="1">
        <f>IF(SUMPRODUCT(--ISNUMBER(SEARCH({"ECON_EARNINGSREPORT","ECON_STOCKMARKET"},C4105)))&gt;0,1,0)</f>
        <v>1</v>
      </c>
      <c r="F4105" s="1">
        <f>IF(SUMPRODUCT(--ISNUMBER(SEARCH({"ENV_"},C4105)))&gt;0,1,0)</f>
        <v>0</v>
      </c>
      <c r="G4105" s="1">
        <f>IF(SUMPRODUCT(--ISNUMBER(SEARCH({"DISCRIMINATION","HARASSMENT","HATE_SPEECH","GENDER_VIOLENCE"},C4105)))&gt;0,1,0)</f>
        <v>0</v>
      </c>
      <c r="H4105" s="1">
        <f>IF(SUMPRODUCT(--ISNUMBER(SEARCH({"LEGALIZE","LEGISLATION","TRIAL"},C4105)))&gt;0,1,0)</f>
        <v>1</v>
      </c>
      <c r="I4105" s="1">
        <f>IF(SUMPRODUCT(--ISNUMBER(SEARCH({"LEADER"},C4105)))&gt;0,1,0)</f>
        <v>0</v>
      </c>
      <c r="J4105" t="str">
        <f t="shared" si="256"/>
        <v>2015</v>
      </c>
      <c r="K4105" t="str">
        <f t="shared" si="257"/>
        <v>12</v>
      </c>
      <c r="L4105" t="str">
        <f t="shared" si="258"/>
        <v>20</v>
      </c>
      <c r="M4105" s="2">
        <f t="shared" si="259"/>
        <v>42358.84375</v>
      </c>
      <c r="N4105" s="1">
        <f>IF(SUMPRODUCT(--ISNUMBER(SEARCH({"nasdaq.com","bloomberg.com","wsj.com","seekingalpha.com","valuewalk.com","reuters.com","forbes.com","marketwatch.com","investopedia.com","businessinsider.com","analystratings.com"},B4105)))&gt;0,1,0)</f>
        <v>0</v>
      </c>
      <c r="O4105" t="s">
        <v>3935</v>
      </c>
    </row>
    <row r="4106" spans="1:15" x14ac:dyDescent="0.35">
      <c r="A4106">
        <v>4.5045045045045002</v>
      </c>
      <c r="B4106" t="s">
        <v>1249</v>
      </c>
      <c r="C4106" t="s">
        <v>3645</v>
      </c>
      <c r="D4106">
        <v>20160601001500</v>
      </c>
      <c r="E4106" s="1">
        <f>IF(SUMPRODUCT(--ISNUMBER(SEARCH({"ECON_EARNINGSREPORT","ECON_STOCKMARKET"},C4106)))&gt;0,1,0)</f>
        <v>0</v>
      </c>
      <c r="F4106" s="1">
        <f>IF(SUMPRODUCT(--ISNUMBER(SEARCH({"ENV_"},C4106)))&gt;0,1,0)</f>
        <v>0</v>
      </c>
      <c r="G4106" s="1">
        <f>IF(SUMPRODUCT(--ISNUMBER(SEARCH({"DISCRIMINATION","HARASSMENT","HATE_SPEECH","GENDER_VIOLENCE"},C4106)))&gt;0,1,0)</f>
        <v>0</v>
      </c>
      <c r="H4106" s="1">
        <f>IF(SUMPRODUCT(--ISNUMBER(SEARCH({"LEGALIZE","LEGISLATION","TRIAL"},C4106)))&gt;0,1,0)</f>
        <v>0</v>
      </c>
      <c r="I4106" s="1">
        <f>IF(SUMPRODUCT(--ISNUMBER(SEARCH({"LEADER"},C4106)))&gt;0,1,0)</f>
        <v>1</v>
      </c>
      <c r="J4106" t="str">
        <f t="shared" si="256"/>
        <v>2016</v>
      </c>
      <c r="K4106" t="str">
        <f t="shared" si="257"/>
        <v>06</v>
      </c>
      <c r="L4106" t="str">
        <f t="shared" si="258"/>
        <v>01</v>
      </c>
      <c r="M4106" s="2">
        <f t="shared" si="259"/>
        <v>42522.010416666664</v>
      </c>
      <c r="N4106" s="1">
        <f>IF(SUMPRODUCT(--ISNUMBER(SEARCH({"nasdaq.com","bloomberg.com","wsj.com","seekingalpha.com","valuewalk.com","reuters.com","forbes.com","marketwatch.com","investopedia.com","businessinsider.com","analystratings.com"},B4106)))&gt;0,1,0)</f>
        <v>0</v>
      </c>
      <c r="O4106" t="s">
        <v>3935</v>
      </c>
    </row>
    <row r="4107" spans="1:15" x14ac:dyDescent="0.35">
      <c r="A4107">
        <v>1.1594202898550701</v>
      </c>
      <c r="B4107" t="s">
        <v>395</v>
      </c>
      <c r="C4107" t="s">
        <v>304</v>
      </c>
      <c r="D4107">
        <v>20150714131500</v>
      </c>
      <c r="E4107" s="1">
        <f>IF(SUMPRODUCT(--ISNUMBER(SEARCH({"ECON_EARNINGSREPORT","ECON_STOCKMARKET"},C4107)))&gt;0,1,0)</f>
        <v>0</v>
      </c>
      <c r="F4107" s="1">
        <f>IF(SUMPRODUCT(--ISNUMBER(SEARCH({"ENV_"},C4107)))&gt;0,1,0)</f>
        <v>0</v>
      </c>
      <c r="G4107" s="1">
        <f>IF(SUMPRODUCT(--ISNUMBER(SEARCH({"DISCRIMINATION","HARASSMENT","HATE_SPEECH","GENDER_VIOLENCE"},C4107)))&gt;0,1,0)</f>
        <v>0</v>
      </c>
      <c r="H4107" s="1">
        <f>IF(SUMPRODUCT(--ISNUMBER(SEARCH({"LEGALIZE","LEGISLATION","TRIAL"},C4107)))&gt;0,1,0)</f>
        <v>0</v>
      </c>
      <c r="I4107" s="1">
        <f>IF(SUMPRODUCT(--ISNUMBER(SEARCH({"LEADER"},C4107)))&gt;0,1,0)</f>
        <v>0</v>
      </c>
      <c r="J4107" t="str">
        <f t="shared" si="256"/>
        <v>2015</v>
      </c>
      <c r="K4107" t="str">
        <f t="shared" si="257"/>
        <v>07</v>
      </c>
      <c r="L4107" t="str">
        <f t="shared" si="258"/>
        <v>14</v>
      </c>
      <c r="M4107" s="2">
        <f t="shared" si="259"/>
        <v>42199.552083333336</v>
      </c>
      <c r="N4107" s="1">
        <f>IF(SUMPRODUCT(--ISNUMBER(SEARCH({"nasdaq.com","bloomberg.com","wsj.com","seekingalpha.com","valuewalk.com","reuters.com","forbes.com","marketwatch.com","investopedia.com","businessinsider.com","analystratings.com"},B4107)))&gt;0,1,0)</f>
        <v>1</v>
      </c>
      <c r="O4107" t="s">
        <v>3935</v>
      </c>
    </row>
    <row r="4108" spans="1:15" x14ac:dyDescent="0.35">
      <c r="A4108">
        <v>0.233644859813084</v>
      </c>
      <c r="B4108" t="s">
        <v>139</v>
      </c>
      <c r="C4108" t="s">
        <v>3646</v>
      </c>
      <c r="D4108">
        <v>20160329233000</v>
      </c>
      <c r="E4108" s="1">
        <f>IF(SUMPRODUCT(--ISNUMBER(SEARCH({"ECON_EARNINGSREPORT","ECON_STOCKMARKET"},C4108)))&gt;0,1,0)</f>
        <v>1</v>
      </c>
      <c r="F4108" s="1">
        <f>IF(SUMPRODUCT(--ISNUMBER(SEARCH({"ENV_"},C4108)))&gt;0,1,0)</f>
        <v>0</v>
      </c>
      <c r="G4108" s="1">
        <f>IF(SUMPRODUCT(--ISNUMBER(SEARCH({"DISCRIMINATION","HARASSMENT","HATE_SPEECH","GENDER_VIOLENCE"},C4108)))&gt;0,1,0)</f>
        <v>0</v>
      </c>
      <c r="H4108" s="1">
        <f>IF(SUMPRODUCT(--ISNUMBER(SEARCH({"LEGALIZE","LEGISLATION","TRIAL"},C4108)))&gt;0,1,0)</f>
        <v>0</v>
      </c>
      <c r="I4108" s="1">
        <f>IF(SUMPRODUCT(--ISNUMBER(SEARCH({"LEADER"},C4108)))&gt;0,1,0)</f>
        <v>1</v>
      </c>
      <c r="J4108" t="str">
        <f t="shared" si="256"/>
        <v>2016</v>
      </c>
      <c r="K4108" t="str">
        <f t="shared" si="257"/>
        <v>03</v>
      </c>
      <c r="L4108" t="str">
        <f t="shared" si="258"/>
        <v>29</v>
      </c>
      <c r="M4108" s="2">
        <f t="shared" si="259"/>
        <v>42458.979166666664</v>
      </c>
      <c r="N4108" s="1">
        <f>IF(SUMPRODUCT(--ISNUMBER(SEARCH({"nasdaq.com","bloomberg.com","wsj.com","seekingalpha.com","valuewalk.com","reuters.com","forbes.com","marketwatch.com","investopedia.com","businessinsider.com","analystratings.com"},B4108)))&gt;0,1,0)</f>
        <v>0</v>
      </c>
      <c r="O4108" t="s">
        <v>3935</v>
      </c>
    </row>
    <row r="4109" spans="1:15" x14ac:dyDescent="0.35">
      <c r="A4109">
        <v>-0.31128404669260701</v>
      </c>
      <c r="B4109" t="s">
        <v>85</v>
      </c>
      <c r="C4109" t="s">
        <v>3647</v>
      </c>
      <c r="D4109">
        <v>20150827164500</v>
      </c>
      <c r="E4109" s="1">
        <f>IF(SUMPRODUCT(--ISNUMBER(SEARCH({"ECON_EARNINGSREPORT","ECON_STOCKMARKET"},C4109)))&gt;0,1,0)</f>
        <v>1</v>
      </c>
      <c r="F4109" s="1">
        <f>IF(SUMPRODUCT(--ISNUMBER(SEARCH({"ENV_"},C4109)))&gt;0,1,0)</f>
        <v>0</v>
      </c>
      <c r="G4109" s="1">
        <f>IF(SUMPRODUCT(--ISNUMBER(SEARCH({"DISCRIMINATION","HARASSMENT","HATE_SPEECH","GENDER_VIOLENCE"},C4109)))&gt;0,1,0)</f>
        <v>0</v>
      </c>
      <c r="H4109" s="1">
        <f>IF(SUMPRODUCT(--ISNUMBER(SEARCH({"LEGALIZE","LEGISLATION","TRIAL"},C4109)))&gt;0,1,0)</f>
        <v>0</v>
      </c>
      <c r="I4109" s="1">
        <f>IF(SUMPRODUCT(--ISNUMBER(SEARCH({"LEADER"},C4109)))&gt;0,1,0)</f>
        <v>0</v>
      </c>
      <c r="J4109" t="str">
        <f t="shared" si="256"/>
        <v>2015</v>
      </c>
      <c r="K4109" t="str">
        <f t="shared" si="257"/>
        <v>08</v>
      </c>
      <c r="L4109" t="str">
        <f t="shared" si="258"/>
        <v>27</v>
      </c>
      <c r="M4109" s="2">
        <f t="shared" si="259"/>
        <v>42243.697916666664</v>
      </c>
      <c r="N4109" s="1">
        <f>IF(SUMPRODUCT(--ISNUMBER(SEARCH({"nasdaq.com","bloomberg.com","wsj.com","seekingalpha.com","valuewalk.com","reuters.com","forbes.com","marketwatch.com","investopedia.com","businessinsider.com","analystratings.com"},B4109)))&gt;0,1,0)</f>
        <v>0</v>
      </c>
      <c r="O4109" t="s">
        <v>3935</v>
      </c>
    </row>
    <row r="4110" spans="1:15" x14ac:dyDescent="0.35">
      <c r="A4110">
        <v>0</v>
      </c>
      <c r="B4110" t="s">
        <v>346</v>
      </c>
      <c r="C4110" t="s">
        <v>3648</v>
      </c>
      <c r="D4110">
        <v>20151208140000</v>
      </c>
      <c r="E4110" s="1">
        <f>IF(SUMPRODUCT(--ISNUMBER(SEARCH({"ECON_EARNINGSREPORT","ECON_STOCKMARKET"},C4110)))&gt;0,1,0)</f>
        <v>1</v>
      </c>
      <c r="F4110" s="1">
        <f>IF(SUMPRODUCT(--ISNUMBER(SEARCH({"ENV_"},C4110)))&gt;0,1,0)</f>
        <v>0</v>
      </c>
      <c r="G4110" s="1">
        <f>IF(SUMPRODUCT(--ISNUMBER(SEARCH({"DISCRIMINATION","HARASSMENT","HATE_SPEECH","GENDER_VIOLENCE"},C4110)))&gt;0,1,0)</f>
        <v>0</v>
      </c>
      <c r="H4110" s="1">
        <f>IF(SUMPRODUCT(--ISNUMBER(SEARCH({"LEGALIZE","LEGISLATION","TRIAL"},C4110)))&gt;0,1,0)</f>
        <v>0</v>
      </c>
      <c r="I4110" s="1">
        <f>IF(SUMPRODUCT(--ISNUMBER(SEARCH({"LEADER"},C4110)))&gt;0,1,0)</f>
        <v>0</v>
      </c>
      <c r="J4110" t="str">
        <f t="shared" si="256"/>
        <v>2015</v>
      </c>
      <c r="K4110" t="str">
        <f t="shared" si="257"/>
        <v>12</v>
      </c>
      <c r="L4110" t="str">
        <f t="shared" si="258"/>
        <v>08</v>
      </c>
      <c r="M4110" s="2">
        <f t="shared" si="259"/>
        <v>42346.583333333336</v>
      </c>
      <c r="N4110" s="1">
        <f>IF(SUMPRODUCT(--ISNUMBER(SEARCH({"nasdaq.com","bloomberg.com","wsj.com","seekingalpha.com","valuewalk.com","reuters.com","forbes.com","marketwatch.com","investopedia.com","businessinsider.com","analystratings.com"},B4110)))&gt;0,1,0)</f>
        <v>0</v>
      </c>
      <c r="O4110" t="s">
        <v>3935</v>
      </c>
    </row>
    <row r="4111" spans="1:15" x14ac:dyDescent="0.35">
      <c r="A4111">
        <v>3.5587188612099601</v>
      </c>
      <c r="B4111" t="s">
        <v>1498</v>
      </c>
      <c r="C4111" t="s">
        <v>3649</v>
      </c>
      <c r="D4111">
        <v>20150713133000</v>
      </c>
      <c r="E4111" s="1">
        <f>IF(SUMPRODUCT(--ISNUMBER(SEARCH({"ECON_EARNINGSREPORT","ECON_STOCKMARKET"},C4111)))&gt;0,1,0)</f>
        <v>0</v>
      </c>
      <c r="F4111" s="1">
        <f>IF(SUMPRODUCT(--ISNUMBER(SEARCH({"ENV_"},C4111)))&gt;0,1,0)</f>
        <v>0</v>
      </c>
      <c r="G4111" s="1">
        <f>IF(SUMPRODUCT(--ISNUMBER(SEARCH({"DISCRIMINATION","HARASSMENT","HATE_SPEECH","GENDER_VIOLENCE"},C4111)))&gt;0,1,0)</f>
        <v>0</v>
      </c>
      <c r="H4111" s="1">
        <f>IF(SUMPRODUCT(--ISNUMBER(SEARCH({"LEGALIZE","LEGISLATION","TRIAL"},C4111)))&gt;0,1,0)</f>
        <v>0</v>
      </c>
      <c r="I4111" s="1">
        <f>IF(SUMPRODUCT(--ISNUMBER(SEARCH({"LEADER"},C4111)))&gt;0,1,0)</f>
        <v>0</v>
      </c>
      <c r="J4111" t="str">
        <f t="shared" si="256"/>
        <v>2015</v>
      </c>
      <c r="K4111" t="str">
        <f t="shared" si="257"/>
        <v>07</v>
      </c>
      <c r="L4111" t="str">
        <f t="shared" si="258"/>
        <v>13</v>
      </c>
      <c r="M4111" s="2">
        <f t="shared" si="259"/>
        <v>42198.5625</v>
      </c>
      <c r="N4111" s="1">
        <f>IF(SUMPRODUCT(--ISNUMBER(SEARCH({"nasdaq.com","bloomberg.com","wsj.com","seekingalpha.com","valuewalk.com","reuters.com","forbes.com","marketwatch.com","investopedia.com","businessinsider.com","analystratings.com"},B4111)))&gt;0,1,0)</f>
        <v>0</v>
      </c>
      <c r="O4111" t="s">
        <v>3935</v>
      </c>
    </row>
    <row r="4112" spans="1:15" x14ac:dyDescent="0.35">
      <c r="A4112">
        <v>0.68027210884353795</v>
      </c>
      <c r="B4112" t="s">
        <v>1480</v>
      </c>
      <c r="C4112" t="s">
        <v>3650</v>
      </c>
      <c r="D4112">
        <v>20150224214500</v>
      </c>
      <c r="E4112" s="1">
        <f>IF(SUMPRODUCT(--ISNUMBER(SEARCH({"ECON_EARNINGSREPORT","ECON_STOCKMARKET"},C4112)))&gt;0,1,0)</f>
        <v>0</v>
      </c>
      <c r="F4112" s="1">
        <f>IF(SUMPRODUCT(--ISNUMBER(SEARCH({"ENV_"},C4112)))&gt;0,1,0)</f>
        <v>0</v>
      </c>
      <c r="G4112" s="1">
        <f>IF(SUMPRODUCT(--ISNUMBER(SEARCH({"DISCRIMINATION","HARASSMENT","HATE_SPEECH","GENDER_VIOLENCE"},C4112)))&gt;0,1,0)</f>
        <v>0</v>
      </c>
      <c r="H4112" s="1">
        <f>IF(SUMPRODUCT(--ISNUMBER(SEARCH({"LEGALIZE","LEGISLATION","TRIAL"},C4112)))&gt;0,1,0)</f>
        <v>0</v>
      </c>
      <c r="I4112" s="1">
        <f>IF(SUMPRODUCT(--ISNUMBER(SEARCH({"LEADER"},C4112)))&gt;0,1,0)</f>
        <v>0</v>
      </c>
      <c r="J4112" t="str">
        <f t="shared" si="256"/>
        <v>2015</v>
      </c>
      <c r="K4112" t="str">
        <f t="shared" si="257"/>
        <v>02</v>
      </c>
      <c r="L4112" t="str">
        <f t="shared" si="258"/>
        <v>24</v>
      </c>
      <c r="M4112" s="2">
        <f t="shared" si="259"/>
        <v>42059.90625</v>
      </c>
      <c r="N4112" s="1">
        <f>IF(SUMPRODUCT(--ISNUMBER(SEARCH({"nasdaq.com","bloomberg.com","wsj.com","seekingalpha.com","valuewalk.com","reuters.com","forbes.com","marketwatch.com","investopedia.com","businessinsider.com","analystratings.com"},B4112)))&gt;0,1,0)</f>
        <v>0</v>
      </c>
      <c r="O4112" t="s">
        <v>3935</v>
      </c>
    </row>
    <row r="4113" spans="1:15" x14ac:dyDescent="0.35">
      <c r="A4113">
        <v>1.6949152542372901</v>
      </c>
      <c r="B4113" t="s">
        <v>79</v>
      </c>
      <c r="C4113" t="s">
        <v>3651</v>
      </c>
      <c r="D4113">
        <v>20151015194500</v>
      </c>
      <c r="E4113" s="1">
        <f>IF(SUMPRODUCT(--ISNUMBER(SEARCH({"ECON_EARNINGSREPORT","ECON_STOCKMARKET"},C4113)))&gt;0,1,0)</f>
        <v>1</v>
      </c>
      <c r="F4113" s="1">
        <f>IF(SUMPRODUCT(--ISNUMBER(SEARCH({"ENV_"},C4113)))&gt;0,1,0)</f>
        <v>0</v>
      </c>
      <c r="G4113" s="1">
        <f>IF(SUMPRODUCT(--ISNUMBER(SEARCH({"DISCRIMINATION","HARASSMENT","HATE_SPEECH","GENDER_VIOLENCE"},C4113)))&gt;0,1,0)</f>
        <v>0</v>
      </c>
      <c r="H4113" s="1">
        <f>IF(SUMPRODUCT(--ISNUMBER(SEARCH({"LEGALIZE","LEGISLATION","TRIAL"},C4113)))&gt;0,1,0)</f>
        <v>0</v>
      </c>
      <c r="I4113" s="1">
        <f>IF(SUMPRODUCT(--ISNUMBER(SEARCH({"LEADER"},C4113)))&gt;0,1,0)</f>
        <v>0</v>
      </c>
      <c r="J4113" t="str">
        <f t="shared" si="256"/>
        <v>2015</v>
      </c>
      <c r="K4113" t="str">
        <f t="shared" si="257"/>
        <v>10</v>
      </c>
      <c r="L4113" t="str">
        <f t="shared" si="258"/>
        <v>15</v>
      </c>
      <c r="M4113" s="2">
        <f t="shared" si="259"/>
        <v>42292.822916666664</v>
      </c>
      <c r="N4113" s="1">
        <f>IF(SUMPRODUCT(--ISNUMBER(SEARCH({"nasdaq.com","bloomberg.com","wsj.com","seekingalpha.com","valuewalk.com","reuters.com","forbes.com","marketwatch.com","investopedia.com","businessinsider.com","analystratings.com"},B4113)))&gt;0,1,0)</f>
        <v>0</v>
      </c>
      <c r="O4113" t="s">
        <v>3935</v>
      </c>
    </row>
    <row r="4114" spans="1:15" x14ac:dyDescent="0.35">
      <c r="A4114">
        <v>-0.56497175141242995</v>
      </c>
      <c r="B4114" t="s">
        <v>25</v>
      </c>
      <c r="C4114" t="s">
        <v>1990</v>
      </c>
      <c r="D4114">
        <v>20150626001500</v>
      </c>
      <c r="E4114" s="1">
        <f>IF(SUMPRODUCT(--ISNUMBER(SEARCH({"ECON_EARNINGSREPORT","ECON_STOCKMARKET"},C4114)))&gt;0,1,0)</f>
        <v>0</v>
      </c>
      <c r="F4114" s="1">
        <f>IF(SUMPRODUCT(--ISNUMBER(SEARCH({"ENV_"},C4114)))&gt;0,1,0)</f>
        <v>0</v>
      </c>
      <c r="G4114" s="1">
        <f>IF(SUMPRODUCT(--ISNUMBER(SEARCH({"DISCRIMINATION","HARASSMENT","HATE_SPEECH","GENDER_VIOLENCE"},C4114)))&gt;0,1,0)</f>
        <v>0</v>
      </c>
      <c r="H4114" s="1">
        <f>IF(SUMPRODUCT(--ISNUMBER(SEARCH({"LEGALIZE","LEGISLATION","TRIAL"},C4114)))&gt;0,1,0)</f>
        <v>0</v>
      </c>
      <c r="I4114" s="1">
        <f>IF(SUMPRODUCT(--ISNUMBER(SEARCH({"LEADER"},C4114)))&gt;0,1,0)</f>
        <v>0</v>
      </c>
      <c r="J4114" t="str">
        <f t="shared" si="256"/>
        <v>2015</v>
      </c>
      <c r="K4114" t="str">
        <f t="shared" si="257"/>
        <v>06</v>
      </c>
      <c r="L4114" t="str">
        <f t="shared" si="258"/>
        <v>26</v>
      </c>
      <c r="M4114" s="2">
        <f t="shared" si="259"/>
        <v>42181.010416666664</v>
      </c>
      <c r="N4114" s="1">
        <f>IF(SUMPRODUCT(--ISNUMBER(SEARCH({"nasdaq.com","bloomberg.com","wsj.com","seekingalpha.com","valuewalk.com","reuters.com","forbes.com","marketwatch.com","investopedia.com","businessinsider.com","analystratings.com"},B4114)))&gt;0,1,0)</f>
        <v>0</v>
      </c>
      <c r="O4114" t="s">
        <v>3935</v>
      </c>
    </row>
    <row r="4115" spans="1:15" x14ac:dyDescent="0.35">
      <c r="A4115">
        <v>0.26455026455026398</v>
      </c>
      <c r="B4115" t="s">
        <v>3652</v>
      </c>
      <c r="C4115" t="s">
        <v>3653</v>
      </c>
      <c r="D4115">
        <v>20150715003000</v>
      </c>
      <c r="E4115" s="1">
        <f>IF(SUMPRODUCT(--ISNUMBER(SEARCH({"ECON_EARNINGSREPORT","ECON_STOCKMARKET"},C4115)))&gt;0,1,0)</f>
        <v>0</v>
      </c>
      <c r="F4115" s="1">
        <f>IF(SUMPRODUCT(--ISNUMBER(SEARCH({"ENV_"},C4115)))&gt;0,1,0)</f>
        <v>0</v>
      </c>
      <c r="G4115" s="1">
        <f>IF(SUMPRODUCT(--ISNUMBER(SEARCH({"DISCRIMINATION","HARASSMENT","HATE_SPEECH","GENDER_VIOLENCE"},C4115)))&gt;0,1,0)</f>
        <v>0</v>
      </c>
      <c r="H4115" s="1">
        <f>IF(SUMPRODUCT(--ISNUMBER(SEARCH({"LEGALIZE","LEGISLATION","TRIAL"},C4115)))&gt;0,1,0)</f>
        <v>0</v>
      </c>
      <c r="I4115" s="1">
        <f>IF(SUMPRODUCT(--ISNUMBER(SEARCH({"LEADER"},C4115)))&gt;0,1,0)</f>
        <v>0</v>
      </c>
      <c r="J4115" t="str">
        <f t="shared" si="256"/>
        <v>2015</v>
      </c>
      <c r="K4115" t="str">
        <f t="shared" si="257"/>
        <v>07</v>
      </c>
      <c r="L4115" t="str">
        <f t="shared" si="258"/>
        <v>15</v>
      </c>
      <c r="M4115" s="2">
        <f t="shared" si="259"/>
        <v>42200.020833333336</v>
      </c>
      <c r="N4115" s="1">
        <f>IF(SUMPRODUCT(--ISNUMBER(SEARCH({"nasdaq.com","bloomberg.com","wsj.com","seekingalpha.com","valuewalk.com","reuters.com","forbes.com","marketwatch.com","investopedia.com","businessinsider.com","analystratings.com"},B4115)))&gt;0,1,0)</f>
        <v>0</v>
      </c>
      <c r="O4115" t="s">
        <v>3935</v>
      </c>
    </row>
    <row r="4116" spans="1:15" x14ac:dyDescent="0.35">
      <c r="A4116">
        <v>0</v>
      </c>
      <c r="B4116" t="s">
        <v>6</v>
      </c>
      <c r="D4116">
        <v>20160527103000</v>
      </c>
      <c r="E4116" s="1">
        <f>IF(SUMPRODUCT(--ISNUMBER(SEARCH({"ECON_EARNINGSREPORT","ECON_STOCKMARKET"},C4116)))&gt;0,1,0)</f>
        <v>0</v>
      </c>
      <c r="F4116" s="1">
        <f>IF(SUMPRODUCT(--ISNUMBER(SEARCH({"ENV_"},C4116)))&gt;0,1,0)</f>
        <v>0</v>
      </c>
      <c r="G4116" s="1">
        <f>IF(SUMPRODUCT(--ISNUMBER(SEARCH({"DISCRIMINATION","HARASSMENT","HATE_SPEECH","GENDER_VIOLENCE"},C4116)))&gt;0,1,0)</f>
        <v>0</v>
      </c>
      <c r="H4116" s="1">
        <f>IF(SUMPRODUCT(--ISNUMBER(SEARCH({"LEGALIZE","LEGISLATION","TRIAL"},C4116)))&gt;0,1,0)</f>
        <v>0</v>
      </c>
      <c r="I4116" s="1">
        <f>IF(SUMPRODUCT(--ISNUMBER(SEARCH({"LEADER"},C4116)))&gt;0,1,0)</f>
        <v>0</v>
      </c>
      <c r="J4116" t="str">
        <f t="shared" si="256"/>
        <v>2016</v>
      </c>
      <c r="K4116" t="str">
        <f t="shared" si="257"/>
        <v>05</v>
      </c>
      <c r="L4116" t="str">
        <f t="shared" si="258"/>
        <v>27</v>
      </c>
      <c r="M4116" s="2">
        <f t="shared" si="259"/>
        <v>42517.4375</v>
      </c>
      <c r="N4116" s="1">
        <f>IF(SUMPRODUCT(--ISNUMBER(SEARCH({"nasdaq.com","bloomberg.com","wsj.com","seekingalpha.com","valuewalk.com","reuters.com","forbes.com","marketwatch.com","investopedia.com","businessinsider.com","analystratings.com"},B4116)))&gt;0,1,0)</f>
        <v>0</v>
      </c>
      <c r="O4116" t="s">
        <v>3935</v>
      </c>
    </row>
    <row r="4117" spans="1:15" x14ac:dyDescent="0.35">
      <c r="A4117">
        <v>-1.2738853503184699</v>
      </c>
      <c r="B4117" t="s">
        <v>962</v>
      </c>
      <c r="C4117" t="s">
        <v>1582</v>
      </c>
      <c r="D4117">
        <v>20150401230000</v>
      </c>
      <c r="E4117" s="1">
        <f>IF(SUMPRODUCT(--ISNUMBER(SEARCH({"ECON_EARNINGSREPORT","ECON_STOCKMARKET"},C4117)))&gt;0,1,0)</f>
        <v>1</v>
      </c>
      <c r="F4117" s="1">
        <f>IF(SUMPRODUCT(--ISNUMBER(SEARCH({"ENV_"},C4117)))&gt;0,1,0)</f>
        <v>0</v>
      </c>
      <c r="G4117" s="1">
        <f>IF(SUMPRODUCT(--ISNUMBER(SEARCH({"DISCRIMINATION","HARASSMENT","HATE_SPEECH","GENDER_VIOLENCE"},C4117)))&gt;0,1,0)</f>
        <v>0</v>
      </c>
      <c r="H4117" s="1">
        <f>IF(SUMPRODUCT(--ISNUMBER(SEARCH({"LEGALIZE","LEGISLATION","TRIAL"},C4117)))&gt;0,1,0)</f>
        <v>0</v>
      </c>
      <c r="I4117" s="1">
        <f>IF(SUMPRODUCT(--ISNUMBER(SEARCH({"LEADER"},C4117)))&gt;0,1,0)</f>
        <v>0</v>
      </c>
      <c r="J4117" t="str">
        <f t="shared" si="256"/>
        <v>2015</v>
      </c>
      <c r="K4117" t="str">
        <f t="shared" si="257"/>
        <v>04</v>
      </c>
      <c r="L4117" t="str">
        <f t="shared" si="258"/>
        <v>01</v>
      </c>
      <c r="M4117" s="2">
        <f t="shared" si="259"/>
        <v>42095.958333333336</v>
      </c>
      <c r="N4117" s="1">
        <f>IF(SUMPRODUCT(--ISNUMBER(SEARCH({"nasdaq.com","bloomberg.com","wsj.com","seekingalpha.com","valuewalk.com","reuters.com","forbes.com","marketwatch.com","investopedia.com","businessinsider.com","analystratings.com"},B4117)))&gt;0,1,0)</f>
        <v>0</v>
      </c>
      <c r="O4117" t="s">
        <v>3935</v>
      </c>
    </row>
    <row r="4118" spans="1:15" x14ac:dyDescent="0.35">
      <c r="A4118">
        <v>0.96153846153846201</v>
      </c>
      <c r="B4118" t="s">
        <v>63</v>
      </c>
      <c r="C4118" t="s">
        <v>3654</v>
      </c>
      <c r="D4118">
        <v>20160529111500</v>
      </c>
      <c r="E4118" s="1">
        <f>IF(SUMPRODUCT(--ISNUMBER(SEARCH({"ECON_EARNINGSREPORT","ECON_STOCKMARKET"},C4118)))&gt;0,1,0)</f>
        <v>1</v>
      </c>
      <c r="F4118" s="1">
        <f>IF(SUMPRODUCT(--ISNUMBER(SEARCH({"ENV_"},C4118)))&gt;0,1,0)</f>
        <v>0</v>
      </c>
      <c r="G4118" s="1">
        <f>IF(SUMPRODUCT(--ISNUMBER(SEARCH({"DISCRIMINATION","HARASSMENT","HATE_SPEECH","GENDER_VIOLENCE"},C4118)))&gt;0,1,0)</f>
        <v>0</v>
      </c>
      <c r="H4118" s="1">
        <f>IF(SUMPRODUCT(--ISNUMBER(SEARCH({"LEGALIZE","LEGISLATION","TRIAL"},C4118)))&gt;0,1,0)</f>
        <v>0</v>
      </c>
      <c r="I4118" s="1">
        <f>IF(SUMPRODUCT(--ISNUMBER(SEARCH({"LEADER"},C4118)))&gt;0,1,0)</f>
        <v>0</v>
      </c>
      <c r="J4118" t="str">
        <f t="shared" si="256"/>
        <v>2016</v>
      </c>
      <c r="K4118" t="str">
        <f t="shared" si="257"/>
        <v>05</v>
      </c>
      <c r="L4118" t="str">
        <f t="shared" si="258"/>
        <v>29</v>
      </c>
      <c r="M4118" s="2">
        <f t="shared" si="259"/>
        <v>42519.46875</v>
      </c>
      <c r="N4118" s="1">
        <f>IF(SUMPRODUCT(--ISNUMBER(SEARCH({"nasdaq.com","bloomberg.com","wsj.com","seekingalpha.com","valuewalk.com","reuters.com","forbes.com","marketwatch.com","investopedia.com","businessinsider.com","analystratings.com"},B4118)))&gt;0,1,0)</f>
        <v>0</v>
      </c>
      <c r="O4118" t="s">
        <v>3935</v>
      </c>
    </row>
    <row r="4119" spans="1:15" x14ac:dyDescent="0.35">
      <c r="A4119">
        <v>1.3384321223709399</v>
      </c>
      <c r="B4119" t="s">
        <v>739</v>
      </c>
      <c r="C4119" t="s">
        <v>3655</v>
      </c>
      <c r="D4119">
        <v>20160331171500</v>
      </c>
      <c r="E4119" s="1">
        <f>IF(SUMPRODUCT(--ISNUMBER(SEARCH({"ECON_EARNINGSREPORT","ECON_STOCKMARKET"},C4119)))&gt;0,1,0)</f>
        <v>1</v>
      </c>
      <c r="F4119" s="1">
        <f>IF(SUMPRODUCT(--ISNUMBER(SEARCH({"ENV_"},C4119)))&gt;0,1,0)</f>
        <v>0</v>
      </c>
      <c r="G4119" s="1">
        <f>IF(SUMPRODUCT(--ISNUMBER(SEARCH({"DISCRIMINATION","HARASSMENT","HATE_SPEECH","GENDER_VIOLENCE"},C4119)))&gt;0,1,0)</f>
        <v>0</v>
      </c>
      <c r="H4119" s="1">
        <f>IF(SUMPRODUCT(--ISNUMBER(SEARCH({"LEGALIZE","LEGISLATION","TRIAL"},C4119)))&gt;0,1,0)</f>
        <v>0</v>
      </c>
      <c r="I4119" s="1">
        <f>IF(SUMPRODUCT(--ISNUMBER(SEARCH({"LEADER"},C4119)))&gt;0,1,0)</f>
        <v>0</v>
      </c>
      <c r="J4119" t="str">
        <f t="shared" si="256"/>
        <v>2016</v>
      </c>
      <c r="K4119" t="str">
        <f t="shared" si="257"/>
        <v>03</v>
      </c>
      <c r="L4119" t="str">
        <f t="shared" si="258"/>
        <v>31</v>
      </c>
      <c r="M4119" s="2">
        <f t="shared" si="259"/>
        <v>42460.71875</v>
      </c>
      <c r="N4119" s="1">
        <f>IF(SUMPRODUCT(--ISNUMBER(SEARCH({"nasdaq.com","bloomberg.com","wsj.com","seekingalpha.com","valuewalk.com","reuters.com","forbes.com","marketwatch.com","investopedia.com","businessinsider.com","analystratings.com"},B4119)))&gt;0,1,0)</f>
        <v>0</v>
      </c>
      <c r="O4119" t="s">
        <v>3935</v>
      </c>
    </row>
    <row r="4120" spans="1:15" x14ac:dyDescent="0.35">
      <c r="A4120">
        <v>-0.66666666666666696</v>
      </c>
      <c r="B4120" t="s">
        <v>3656</v>
      </c>
      <c r="C4120" t="s">
        <v>3657</v>
      </c>
      <c r="D4120">
        <v>20150729033000</v>
      </c>
      <c r="E4120" s="1">
        <f>IF(SUMPRODUCT(--ISNUMBER(SEARCH({"ECON_EARNINGSREPORT","ECON_STOCKMARKET"},C4120)))&gt;0,1,0)</f>
        <v>0</v>
      </c>
      <c r="F4120" s="1">
        <f>IF(SUMPRODUCT(--ISNUMBER(SEARCH({"ENV_"},C4120)))&gt;0,1,0)</f>
        <v>0</v>
      </c>
      <c r="G4120" s="1">
        <f>IF(SUMPRODUCT(--ISNUMBER(SEARCH({"DISCRIMINATION","HARASSMENT","HATE_SPEECH","GENDER_VIOLENCE"},C4120)))&gt;0,1,0)</f>
        <v>0</v>
      </c>
      <c r="H4120" s="1">
        <f>IF(SUMPRODUCT(--ISNUMBER(SEARCH({"LEGALIZE","LEGISLATION","TRIAL"},C4120)))&gt;0,1,0)</f>
        <v>0</v>
      </c>
      <c r="I4120" s="1">
        <f>IF(SUMPRODUCT(--ISNUMBER(SEARCH({"LEADER"},C4120)))&gt;0,1,0)</f>
        <v>0</v>
      </c>
      <c r="J4120" t="str">
        <f t="shared" si="256"/>
        <v>2015</v>
      </c>
      <c r="K4120" t="str">
        <f t="shared" si="257"/>
        <v>07</v>
      </c>
      <c r="L4120" t="str">
        <f t="shared" si="258"/>
        <v>29</v>
      </c>
      <c r="M4120" s="2">
        <f t="shared" si="259"/>
        <v>42214.145833333336</v>
      </c>
      <c r="N4120" s="1">
        <f>IF(SUMPRODUCT(--ISNUMBER(SEARCH({"nasdaq.com","bloomberg.com","wsj.com","seekingalpha.com","valuewalk.com","reuters.com","forbes.com","marketwatch.com","investopedia.com","businessinsider.com","analystratings.com"},B4120)))&gt;0,1,0)</f>
        <v>0</v>
      </c>
      <c r="O4120" t="s">
        <v>3935</v>
      </c>
    </row>
    <row r="4121" spans="1:15" x14ac:dyDescent="0.35">
      <c r="A4121">
        <v>0</v>
      </c>
      <c r="B4121" t="s">
        <v>3658</v>
      </c>
      <c r="C4121" t="s">
        <v>3659</v>
      </c>
      <c r="D4121">
        <v>20150714121500</v>
      </c>
      <c r="E4121" s="1">
        <f>IF(SUMPRODUCT(--ISNUMBER(SEARCH({"ECON_EARNINGSREPORT","ECON_STOCKMARKET"},C4121)))&gt;0,1,0)</f>
        <v>0</v>
      </c>
      <c r="F4121" s="1">
        <f>IF(SUMPRODUCT(--ISNUMBER(SEARCH({"ENV_"},C4121)))&gt;0,1,0)</f>
        <v>0</v>
      </c>
      <c r="G4121" s="1">
        <f>IF(SUMPRODUCT(--ISNUMBER(SEARCH({"DISCRIMINATION","HARASSMENT","HATE_SPEECH","GENDER_VIOLENCE"},C4121)))&gt;0,1,0)</f>
        <v>0</v>
      </c>
      <c r="H4121" s="1">
        <f>IF(SUMPRODUCT(--ISNUMBER(SEARCH({"LEGALIZE","LEGISLATION","TRIAL"},C4121)))&gt;0,1,0)</f>
        <v>0</v>
      </c>
      <c r="I4121" s="1">
        <f>IF(SUMPRODUCT(--ISNUMBER(SEARCH({"LEADER"},C4121)))&gt;0,1,0)</f>
        <v>0</v>
      </c>
      <c r="J4121" t="str">
        <f t="shared" si="256"/>
        <v>2015</v>
      </c>
      <c r="K4121" t="str">
        <f t="shared" si="257"/>
        <v>07</v>
      </c>
      <c r="L4121" t="str">
        <f t="shared" si="258"/>
        <v>14</v>
      </c>
      <c r="M4121" s="2">
        <f t="shared" si="259"/>
        <v>42199.510416666664</v>
      </c>
      <c r="N4121" s="1">
        <f>IF(SUMPRODUCT(--ISNUMBER(SEARCH({"nasdaq.com","bloomberg.com","wsj.com","seekingalpha.com","valuewalk.com","reuters.com","forbes.com","marketwatch.com","investopedia.com","businessinsider.com","analystratings.com"},B4121)))&gt;0,1,0)</f>
        <v>0</v>
      </c>
      <c r="O4121" t="s">
        <v>3935</v>
      </c>
    </row>
    <row r="4122" spans="1:15" x14ac:dyDescent="0.35">
      <c r="A4122">
        <v>1.78571428571429</v>
      </c>
      <c r="B4122" t="s">
        <v>439</v>
      </c>
      <c r="C4122" t="s">
        <v>2336</v>
      </c>
      <c r="D4122">
        <v>20150520124500</v>
      </c>
      <c r="E4122" s="1">
        <f>IF(SUMPRODUCT(--ISNUMBER(SEARCH({"ECON_EARNINGSREPORT","ECON_STOCKMARKET"},C4122)))&gt;0,1,0)</f>
        <v>1</v>
      </c>
      <c r="F4122" s="1">
        <f>IF(SUMPRODUCT(--ISNUMBER(SEARCH({"ENV_"},C4122)))&gt;0,1,0)</f>
        <v>0</v>
      </c>
      <c r="G4122" s="1">
        <f>IF(SUMPRODUCT(--ISNUMBER(SEARCH({"DISCRIMINATION","HARASSMENT","HATE_SPEECH","GENDER_VIOLENCE"},C4122)))&gt;0,1,0)</f>
        <v>0</v>
      </c>
      <c r="H4122" s="1">
        <f>IF(SUMPRODUCT(--ISNUMBER(SEARCH({"LEGALIZE","LEGISLATION","TRIAL"},C4122)))&gt;0,1,0)</f>
        <v>0</v>
      </c>
      <c r="I4122" s="1">
        <f>IF(SUMPRODUCT(--ISNUMBER(SEARCH({"LEADER"},C4122)))&gt;0,1,0)</f>
        <v>1</v>
      </c>
      <c r="J4122" t="str">
        <f t="shared" si="256"/>
        <v>2015</v>
      </c>
      <c r="K4122" t="str">
        <f t="shared" si="257"/>
        <v>05</v>
      </c>
      <c r="L4122" t="str">
        <f t="shared" si="258"/>
        <v>20</v>
      </c>
      <c r="M4122" s="2">
        <f t="shared" si="259"/>
        <v>42144.53125</v>
      </c>
      <c r="N4122" s="1">
        <f>IF(SUMPRODUCT(--ISNUMBER(SEARCH({"nasdaq.com","bloomberg.com","wsj.com","seekingalpha.com","valuewalk.com","reuters.com","forbes.com","marketwatch.com","investopedia.com","businessinsider.com","analystratings.com"},B4122)))&gt;0,1,0)</f>
        <v>0</v>
      </c>
      <c r="O4122" t="s">
        <v>3935</v>
      </c>
    </row>
    <row r="4123" spans="1:15" x14ac:dyDescent="0.35">
      <c r="A4123">
        <v>1.0204081632653099</v>
      </c>
      <c r="B4123" t="s">
        <v>1480</v>
      </c>
      <c r="C4123" t="s">
        <v>3660</v>
      </c>
      <c r="D4123">
        <v>20150706200000</v>
      </c>
      <c r="E4123" s="1">
        <f>IF(SUMPRODUCT(--ISNUMBER(SEARCH({"ECON_EARNINGSREPORT","ECON_STOCKMARKET"},C4123)))&gt;0,1,0)</f>
        <v>1</v>
      </c>
      <c r="F4123" s="1">
        <f>IF(SUMPRODUCT(--ISNUMBER(SEARCH({"ENV_"},C4123)))&gt;0,1,0)</f>
        <v>0</v>
      </c>
      <c r="G4123" s="1">
        <f>IF(SUMPRODUCT(--ISNUMBER(SEARCH({"DISCRIMINATION","HARASSMENT","HATE_SPEECH","GENDER_VIOLENCE"},C4123)))&gt;0,1,0)</f>
        <v>0</v>
      </c>
      <c r="H4123" s="1">
        <f>IF(SUMPRODUCT(--ISNUMBER(SEARCH({"LEGALIZE","LEGISLATION","TRIAL"},C4123)))&gt;0,1,0)</f>
        <v>0</v>
      </c>
      <c r="I4123" s="1">
        <f>IF(SUMPRODUCT(--ISNUMBER(SEARCH({"LEADER"},C4123)))&gt;0,1,0)</f>
        <v>0</v>
      </c>
      <c r="J4123" t="str">
        <f t="shared" si="256"/>
        <v>2015</v>
      </c>
      <c r="K4123" t="str">
        <f t="shared" si="257"/>
        <v>07</v>
      </c>
      <c r="L4123" t="str">
        <f t="shared" si="258"/>
        <v>06</v>
      </c>
      <c r="M4123" s="2">
        <f t="shared" si="259"/>
        <v>42191.833333333336</v>
      </c>
      <c r="N4123" s="1">
        <f>IF(SUMPRODUCT(--ISNUMBER(SEARCH({"nasdaq.com","bloomberg.com","wsj.com","seekingalpha.com","valuewalk.com","reuters.com","forbes.com","marketwatch.com","investopedia.com","businessinsider.com","analystratings.com"},B4123)))&gt;0,1,0)</f>
        <v>0</v>
      </c>
      <c r="O4123" t="s">
        <v>3935</v>
      </c>
    </row>
    <row r="4124" spans="1:15" x14ac:dyDescent="0.35">
      <c r="A4124">
        <v>3.125</v>
      </c>
      <c r="B4124" t="s">
        <v>51</v>
      </c>
      <c r="C4124" t="s">
        <v>3661</v>
      </c>
      <c r="D4124">
        <v>20151204174500</v>
      </c>
      <c r="E4124" s="1">
        <f>IF(SUMPRODUCT(--ISNUMBER(SEARCH({"ECON_EARNINGSREPORT","ECON_STOCKMARKET"},C4124)))&gt;0,1,0)</f>
        <v>1</v>
      </c>
      <c r="F4124" s="1">
        <f>IF(SUMPRODUCT(--ISNUMBER(SEARCH({"ENV_"},C4124)))&gt;0,1,0)</f>
        <v>0</v>
      </c>
      <c r="G4124" s="1">
        <f>IF(SUMPRODUCT(--ISNUMBER(SEARCH({"DISCRIMINATION","HARASSMENT","HATE_SPEECH","GENDER_VIOLENCE"},C4124)))&gt;0,1,0)</f>
        <v>0</v>
      </c>
      <c r="H4124" s="1">
        <f>IF(SUMPRODUCT(--ISNUMBER(SEARCH({"LEGALIZE","LEGISLATION","TRIAL"},C4124)))&gt;0,1,0)</f>
        <v>0</v>
      </c>
      <c r="I4124" s="1">
        <f>IF(SUMPRODUCT(--ISNUMBER(SEARCH({"LEADER"},C4124)))&gt;0,1,0)</f>
        <v>1</v>
      </c>
      <c r="J4124" t="str">
        <f t="shared" si="256"/>
        <v>2015</v>
      </c>
      <c r="K4124" t="str">
        <f t="shared" si="257"/>
        <v>12</v>
      </c>
      <c r="L4124" t="str">
        <f t="shared" si="258"/>
        <v>04</v>
      </c>
      <c r="M4124" s="2">
        <f t="shared" si="259"/>
        <v>42342.739583333336</v>
      </c>
      <c r="N4124" s="1">
        <f>IF(SUMPRODUCT(--ISNUMBER(SEARCH({"nasdaq.com","bloomberg.com","wsj.com","seekingalpha.com","valuewalk.com","reuters.com","forbes.com","marketwatch.com","investopedia.com","businessinsider.com","analystratings.com"},B4124)))&gt;0,1,0)</f>
        <v>0</v>
      </c>
      <c r="O4124" t="s">
        <v>3935</v>
      </c>
    </row>
    <row r="4125" spans="1:15" x14ac:dyDescent="0.35">
      <c r="A4125">
        <v>2.2172949002217299</v>
      </c>
      <c r="B4125" t="s">
        <v>44</v>
      </c>
      <c r="C4125" t="s">
        <v>3662</v>
      </c>
      <c r="D4125">
        <v>20160608133000</v>
      </c>
      <c r="E4125" s="1">
        <f>IF(SUMPRODUCT(--ISNUMBER(SEARCH({"ECON_EARNINGSREPORT","ECON_STOCKMARKET"},C4125)))&gt;0,1,0)</f>
        <v>1</v>
      </c>
      <c r="F4125" s="1">
        <f>IF(SUMPRODUCT(--ISNUMBER(SEARCH({"ENV_"},C4125)))&gt;0,1,0)</f>
        <v>0</v>
      </c>
      <c r="G4125" s="1">
        <f>IF(SUMPRODUCT(--ISNUMBER(SEARCH({"DISCRIMINATION","HARASSMENT","HATE_SPEECH","GENDER_VIOLENCE"},C4125)))&gt;0,1,0)</f>
        <v>0</v>
      </c>
      <c r="H4125" s="1">
        <f>IF(SUMPRODUCT(--ISNUMBER(SEARCH({"LEGALIZE","LEGISLATION","TRIAL"},C4125)))&gt;0,1,0)</f>
        <v>0</v>
      </c>
      <c r="I4125" s="1">
        <f>IF(SUMPRODUCT(--ISNUMBER(SEARCH({"LEADER"},C4125)))&gt;0,1,0)</f>
        <v>0</v>
      </c>
      <c r="J4125" t="str">
        <f t="shared" si="256"/>
        <v>2016</v>
      </c>
      <c r="K4125" t="str">
        <f t="shared" si="257"/>
        <v>06</v>
      </c>
      <c r="L4125" t="str">
        <f t="shared" si="258"/>
        <v>08</v>
      </c>
      <c r="M4125" s="2">
        <f t="shared" si="259"/>
        <v>42529.5625</v>
      </c>
      <c r="N4125" s="1">
        <f>IF(SUMPRODUCT(--ISNUMBER(SEARCH({"nasdaq.com","bloomberg.com","wsj.com","seekingalpha.com","valuewalk.com","reuters.com","forbes.com","marketwatch.com","investopedia.com","businessinsider.com","analystratings.com"},B4125)))&gt;0,1,0)</f>
        <v>0</v>
      </c>
      <c r="O4125" t="s">
        <v>3935</v>
      </c>
    </row>
    <row r="4126" spans="1:15" x14ac:dyDescent="0.35">
      <c r="A4126">
        <v>-0.4149377593361</v>
      </c>
      <c r="B4126" t="s">
        <v>1580</v>
      </c>
      <c r="C4126" t="s">
        <v>1746</v>
      </c>
      <c r="D4126">
        <v>20151013224500</v>
      </c>
      <c r="E4126" s="1">
        <f>IF(SUMPRODUCT(--ISNUMBER(SEARCH({"ECON_EARNINGSREPORT","ECON_STOCKMARKET"},C4126)))&gt;0,1,0)</f>
        <v>1</v>
      </c>
      <c r="F4126" s="1">
        <f>IF(SUMPRODUCT(--ISNUMBER(SEARCH({"ENV_"},C4126)))&gt;0,1,0)</f>
        <v>0</v>
      </c>
      <c r="G4126" s="1">
        <f>IF(SUMPRODUCT(--ISNUMBER(SEARCH({"DISCRIMINATION","HARASSMENT","HATE_SPEECH","GENDER_VIOLENCE"},C4126)))&gt;0,1,0)</f>
        <v>0</v>
      </c>
      <c r="H4126" s="1">
        <f>IF(SUMPRODUCT(--ISNUMBER(SEARCH({"LEGALIZE","LEGISLATION","TRIAL"},C4126)))&gt;0,1,0)</f>
        <v>0</v>
      </c>
      <c r="I4126" s="1">
        <f>IF(SUMPRODUCT(--ISNUMBER(SEARCH({"LEADER"},C4126)))&gt;0,1,0)</f>
        <v>0</v>
      </c>
      <c r="J4126" t="str">
        <f t="shared" si="256"/>
        <v>2015</v>
      </c>
      <c r="K4126" t="str">
        <f t="shared" si="257"/>
        <v>10</v>
      </c>
      <c r="L4126" t="str">
        <f t="shared" si="258"/>
        <v>13</v>
      </c>
      <c r="M4126" s="2">
        <f t="shared" si="259"/>
        <v>42290.947916666664</v>
      </c>
      <c r="N4126" s="1">
        <f>IF(SUMPRODUCT(--ISNUMBER(SEARCH({"nasdaq.com","bloomberg.com","wsj.com","seekingalpha.com","valuewalk.com","reuters.com","forbes.com","marketwatch.com","investopedia.com","businessinsider.com","analystratings.com"},B4126)))&gt;0,1,0)</f>
        <v>0</v>
      </c>
      <c r="O4126" t="s">
        <v>3935</v>
      </c>
    </row>
    <row r="4127" spans="1:15" x14ac:dyDescent="0.35">
      <c r="A4127">
        <v>2.3738872403560798</v>
      </c>
      <c r="B4127" t="s">
        <v>3663</v>
      </c>
      <c r="C4127" t="s">
        <v>3664</v>
      </c>
      <c r="D4127">
        <v>20150730034500</v>
      </c>
      <c r="E4127" s="1">
        <f>IF(SUMPRODUCT(--ISNUMBER(SEARCH({"ECON_EARNINGSREPORT","ECON_STOCKMARKET"},C4127)))&gt;0,1,0)</f>
        <v>0</v>
      </c>
      <c r="F4127" s="1">
        <f>IF(SUMPRODUCT(--ISNUMBER(SEARCH({"ENV_"},C4127)))&gt;0,1,0)</f>
        <v>0</v>
      </c>
      <c r="G4127" s="1">
        <f>IF(SUMPRODUCT(--ISNUMBER(SEARCH({"DISCRIMINATION","HARASSMENT","HATE_SPEECH","GENDER_VIOLENCE"},C4127)))&gt;0,1,0)</f>
        <v>0</v>
      </c>
      <c r="H4127" s="1">
        <f>IF(SUMPRODUCT(--ISNUMBER(SEARCH({"LEGALIZE","LEGISLATION","TRIAL"},C4127)))&gt;0,1,0)</f>
        <v>1</v>
      </c>
      <c r="I4127" s="1">
        <f>IF(SUMPRODUCT(--ISNUMBER(SEARCH({"LEADER"},C4127)))&gt;0,1,0)</f>
        <v>1</v>
      </c>
      <c r="J4127" t="str">
        <f t="shared" si="256"/>
        <v>2015</v>
      </c>
      <c r="K4127" t="str">
        <f t="shared" si="257"/>
        <v>07</v>
      </c>
      <c r="L4127" t="str">
        <f t="shared" si="258"/>
        <v>30</v>
      </c>
      <c r="M4127" s="2">
        <f t="shared" si="259"/>
        <v>42215.15625</v>
      </c>
      <c r="N4127" s="1">
        <f>IF(SUMPRODUCT(--ISNUMBER(SEARCH({"nasdaq.com","bloomberg.com","wsj.com","seekingalpha.com","valuewalk.com","reuters.com","forbes.com","marketwatch.com","investopedia.com","businessinsider.com","analystratings.com"},B4127)))&gt;0,1,0)</f>
        <v>0</v>
      </c>
      <c r="O4127" t="s">
        <v>3935</v>
      </c>
    </row>
    <row r="4128" spans="1:15" x14ac:dyDescent="0.35">
      <c r="A4128">
        <v>-1.1513157894736801</v>
      </c>
      <c r="B4128" t="s">
        <v>25</v>
      </c>
      <c r="D4128">
        <v>20150402131500</v>
      </c>
      <c r="E4128" s="1">
        <f>IF(SUMPRODUCT(--ISNUMBER(SEARCH({"ECON_EARNINGSREPORT","ECON_STOCKMARKET"},C4128)))&gt;0,1,0)</f>
        <v>0</v>
      </c>
      <c r="F4128" s="1">
        <f>IF(SUMPRODUCT(--ISNUMBER(SEARCH({"ENV_"},C4128)))&gt;0,1,0)</f>
        <v>0</v>
      </c>
      <c r="G4128" s="1">
        <f>IF(SUMPRODUCT(--ISNUMBER(SEARCH({"DISCRIMINATION","HARASSMENT","HATE_SPEECH","GENDER_VIOLENCE"},C4128)))&gt;0,1,0)</f>
        <v>0</v>
      </c>
      <c r="H4128" s="1">
        <f>IF(SUMPRODUCT(--ISNUMBER(SEARCH({"LEGALIZE","LEGISLATION","TRIAL"},C4128)))&gt;0,1,0)</f>
        <v>0</v>
      </c>
      <c r="I4128" s="1">
        <f>IF(SUMPRODUCT(--ISNUMBER(SEARCH({"LEADER"},C4128)))&gt;0,1,0)</f>
        <v>0</v>
      </c>
      <c r="J4128" t="str">
        <f t="shared" si="256"/>
        <v>2015</v>
      </c>
      <c r="K4128" t="str">
        <f t="shared" si="257"/>
        <v>04</v>
      </c>
      <c r="L4128" t="str">
        <f t="shared" si="258"/>
        <v>02</v>
      </c>
      <c r="M4128" s="2">
        <f t="shared" si="259"/>
        <v>42096.552083333336</v>
      </c>
      <c r="N4128" s="1">
        <f>IF(SUMPRODUCT(--ISNUMBER(SEARCH({"nasdaq.com","bloomberg.com","wsj.com","seekingalpha.com","valuewalk.com","reuters.com","forbes.com","marketwatch.com","investopedia.com","businessinsider.com","analystratings.com"},B4128)))&gt;0,1,0)</f>
        <v>0</v>
      </c>
      <c r="O4128" t="s">
        <v>3935</v>
      </c>
    </row>
    <row r="4129" spans="1:15" x14ac:dyDescent="0.35">
      <c r="A4129">
        <v>0.42826552462526801</v>
      </c>
      <c r="B4129" t="s">
        <v>73</v>
      </c>
      <c r="C4129" t="s">
        <v>2248</v>
      </c>
      <c r="D4129">
        <v>20151010031500</v>
      </c>
      <c r="E4129" s="1">
        <f>IF(SUMPRODUCT(--ISNUMBER(SEARCH({"ECON_EARNINGSREPORT","ECON_STOCKMARKET"},C4129)))&gt;0,1,0)</f>
        <v>1</v>
      </c>
      <c r="F4129" s="1">
        <f>IF(SUMPRODUCT(--ISNUMBER(SEARCH({"ENV_"},C4129)))&gt;0,1,0)</f>
        <v>0</v>
      </c>
      <c r="G4129" s="1">
        <f>IF(SUMPRODUCT(--ISNUMBER(SEARCH({"DISCRIMINATION","HARASSMENT","HATE_SPEECH","GENDER_VIOLENCE"},C4129)))&gt;0,1,0)</f>
        <v>0</v>
      </c>
      <c r="H4129" s="1">
        <f>IF(SUMPRODUCT(--ISNUMBER(SEARCH({"LEGALIZE","LEGISLATION","TRIAL"},C4129)))&gt;0,1,0)</f>
        <v>0</v>
      </c>
      <c r="I4129" s="1">
        <f>IF(SUMPRODUCT(--ISNUMBER(SEARCH({"LEADER"},C4129)))&gt;0,1,0)</f>
        <v>1</v>
      </c>
      <c r="J4129" t="str">
        <f t="shared" si="256"/>
        <v>2015</v>
      </c>
      <c r="K4129" t="str">
        <f t="shared" si="257"/>
        <v>10</v>
      </c>
      <c r="L4129" t="str">
        <f t="shared" si="258"/>
        <v>10</v>
      </c>
      <c r="M4129" s="2">
        <f t="shared" si="259"/>
        <v>42287.135416666664</v>
      </c>
      <c r="N4129" s="1">
        <f>IF(SUMPRODUCT(--ISNUMBER(SEARCH({"nasdaq.com","bloomberg.com","wsj.com","seekingalpha.com","valuewalk.com","reuters.com","forbes.com","marketwatch.com","investopedia.com","businessinsider.com","analystratings.com"},B4129)))&gt;0,1,0)</f>
        <v>0</v>
      </c>
      <c r="O4129" t="s">
        <v>3935</v>
      </c>
    </row>
    <row r="4130" spans="1:15" x14ac:dyDescent="0.35">
      <c r="A4130">
        <v>-0.45924225028702698</v>
      </c>
      <c r="B4130" t="s">
        <v>107</v>
      </c>
      <c r="C4130" t="s">
        <v>3665</v>
      </c>
      <c r="D4130">
        <v>20150409211500</v>
      </c>
      <c r="E4130" s="1">
        <f>IF(SUMPRODUCT(--ISNUMBER(SEARCH({"ECON_EARNINGSREPORT","ECON_STOCKMARKET"},C4130)))&gt;0,1,0)</f>
        <v>1</v>
      </c>
      <c r="F4130" s="1">
        <f>IF(SUMPRODUCT(--ISNUMBER(SEARCH({"ENV_"},C4130)))&gt;0,1,0)</f>
        <v>0</v>
      </c>
      <c r="G4130" s="1">
        <f>IF(SUMPRODUCT(--ISNUMBER(SEARCH({"DISCRIMINATION","HARASSMENT","HATE_SPEECH","GENDER_VIOLENCE"},C4130)))&gt;0,1,0)</f>
        <v>0</v>
      </c>
      <c r="H4130" s="1">
        <f>IF(SUMPRODUCT(--ISNUMBER(SEARCH({"LEGALIZE","LEGISLATION","TRIAL"},C4130)))&gt;0,1,0)</f>
        <v>0</v>
      </c>
      <c r="I4130" s="1">
        <f>IF(SUMPRODUCT(--ISNUMBER(SEARCH({"LEADER"},C4130)))&gt;0,1,0)</f>
        <v>0</v>
      </c>
      <c r="J4130" t="str">
        <f t="shared" si="256"/>
        <v>2015</v>
      </c>
      <c r="K4130" t="str">
        <f t="shared" si="257"/>
        <v>04</v>
      </c>
      <c r="L4130" t="str">
        <f t="shared" si="258"/>
        <v>09</v>
      </c>
      <c r="M4130" s="2">
        <f t="shared" si="259"/>
        <v>42103.885416666664</v>
      </c>
      <c r="N4130" s="1">
        <f>IF(SUMPRODUCT(--ISNUMBER(SEARCH({"nasdaq.com","bloomberg.com","wsj.com","seekingalpha.com","valuewalk.com","reuters.com","forbes.com","marketwatch.com","investopedia.com","businessinsider.com","analystratings.com"},B4130)))&gt;0,1,0)</f>
        <v>1</v>
      </c>
      <c r="O4130" t="s">
        <v>3935</v>
      </c>
    </row>
    <row r="4131" spans="1:15" x14ac:dyDescent="0.35">
      <c r="A4131">
        <v>0.42979942693409701</v>
      </c>
      <c r="B4131" t="s">
        <v>140</v>
      </c>
      <c r="C4131" t="s">
        <v>2963</v>
      </c>
      <c r="D4131">
        <v>20151003210000</v>
      </c>
      <c r="E4131" s="1">
        <f>IF(SUMPRODUCT(--ISNUMBER(SEARCH({"ECON_EARNINGSREPORT","ECON_STOCKMARKET"},C4131)))&gt;0,1,0)</f>
        <v>0</v>
      </c>
      <c r="F4131" s="1">
        <f>IF(SUMPRODUCT(--ISNUMBER(SEARCH({"ENV_"},C4131)))&gt;0,1,0)</f>
        <v>0</v>
      </c>
      <c r="G4131" s="1">
        <f>IF(SUMPRODUCT(--ISNUMBER(SEARCH({"DISCRIMINATION","HARASSMENT","HATE_SPEECH","GENDER_VIOLENCE"},C4131)))&gt;0,1,0)</f>
        <v>0</v>
      </c>
      <c r="H4131" s="1">
        <f>IF(SUMPRODUCT(--ISNUMBER(SEARCH({"LEGALIZE","LEGISLATION","TRIAL"},C4131)))&gt;0,1,0)</f>
        <v>0</v>
      </c>
      <c r="I4131" s="1">
        <f>IF(SUMPRODUCT(--ISNUMBER(SEARCH({"LEADER"},C4131)))&gt;0,1,0)</f>
        <v>0</v>
      </c>
      <c r="J4131" t="str">
        <f t="shared" si="256"/>
        <v>2015</v>
      </c>
      <c r="K4131" t="str">
        <f t="shared" si="257"/>
        <v>10</v>
      </c>
      <c r="L4131" t="str">
        <f t="shared" si="258"/>
        <v>03</v>
      </c>
      <c r="M4131" s="2">
        <f t="shared" si="259"/>
        <v>42280.875</v>
      </c>
      <c r="N4131" s="1">
        <f>IF(SUMPRODUCT(--ISNUMBER(SEARCH({"nasdaq.com","bloomberg.com","wsj.com","seekingalpha.com","valuewalk.com","reuters.com","forbes.com","marketwatch.com","investopedia.com","businessinsider.com","analystratings.com"},B4131)))&gt;0,1,0)</f>
        <v>0</v>
      </c>
      <c r="O4131" t="s">
        <v>3935</v>
      </c>
    </row>
    <row r="4132" spans="1:15" x14ac:dyDescent="0.35">
      <c r="A4132">
        <v>0.67264573991031396</v>
      </c>
      <c r="B4132" t="s">
        <v>1498</v>
      </c>
      <c r="C4132" t="s">
        <v>3666</v>
      </c>
      <c r="D4132">
        <v>20150330131500</v>
      </c>
      <c r="E4132" s="1">
        <f>IF(SUMPRODUCT(--ISNUMBER(SEARCH({"ECON_EARNINGSREPORT","ECON_STOCKMARKET"},C4132)))&gt;0,1,0)</f>
        <v>1</v>
      </c>
      <c r="F4132" s="1">
        <f>IF(SUMPRODUCT(--ISNUMBER(SEARCH({"ENV_"},C4132)))&gt;0,1,0)</f>
        <v>0</v>
      </c>
      <c r="G4132" s="1">
        <f>IF(SUMPRODUCT(--ISNUMBER(SEARCH({"DISCRIMINATION","HARASSMENT","HATE_SPEECH","GENDER_VIOLENCE"},C4132)))&gt;0,1,0)</f>
        <v>0</v>
      </c>
      <c r="H4132" s="1">
        <f>IF(SUMPRODUCT(--ISNUMBER(SEARCH({"LEGALIZE","LEGISLATION","TRIAL"},C4132)))&gt;0,1,0)</f>
        <v>0</v>
      </c>
      <c r="I4132" s="1">
        <f>IF(SUMPRODUCT(--ISNUMBER(SEARCH({"LEADER"},C4132)))&gt;0,1,0)</f>
        <v>1</v>
      </c>
      <c r="J4132" t="str">
        <f t="shared" si="256"/>
        <v>2015</v>
      </c>
      <c r="K4132" t="str">
        <f t="shared" si="257"/>
        <v>03</v>
      </c>
      <c r="L4132" t="str">
        <f t="shared" si="258"/>
        <v>30</v>
      </c>
      <c r="M4132" s="2">
        <f t="shared" si="259"/>
        <v>42093.552083333336</v>
      </c>
      <c r="N4132" s="1">
        <f>IF(SUMPRODUCT(--ISNUMBER(SEARCH({"nasdaq.com","bloomberg.com","wsj.com","seekingalpha.com","valuewalk.com","reuters.com","forbes.com","marketwatch.com","investopedia.com","businessinsider.com","analystratings.com"},B4132)))&gt;0,1,0)</f>
        <v>0</v>
      </c>
      <c r="O4132" t="s">
        <v>3935</v>
      </c>
    </row>
    <row r="4133" spans="1:15" x14ac:dyDescent="0.35">
      <c r="A4133">
        <v>0.30120481927710901</v>
      </c>
      <c r="B4133" t="s">
        <v>1554</v>
      </c>
      <c r="C4133" t="s">
        <v>3667</v>
      </c>
      <c r="D4133">
        <v>20151214200000</v>
      </c>
      <c r="E4133" s="1">
        <f>IF(SUMPRODUCT(--ISNUMBER(SEARCH({"ECON_EARNINGSREPORT","ECON_STOCKMARKET"},C4133)))&gt;0,1,0)</f>
        <v>1</v>
      </c>
      <c r="F4133" s="1">
        <f>IF(SUMPRODUCT(--ISNUMBER(SEARCH({"ENV_"},C4133)))&gt;0,1,0)</f>
        <v>0</v>
      </c>
      <c r="G4133" s="1">
        <f>IF(SUMPRODUCT(--ISNUMBER(SEARCH({"DISCRIMINATION","HARASSMENT","HATE_SPEECH","GENDER_VIOLENCE"},C4133)))&gt;0,1,0)</f>
        <v>0</v>
      </c>
      <c r="H4133" s="1">
        <f>IF(SUMPRODUCT(--ISNUMBER(SEARCH({"LEGALIZE","LEGISLATION","TRIAL"},C4133)))&gt;0,1,0)</f>
        <v>1</v>
      </c>
      <c r="I4133" s="1">
        <f>IF(SUMPRODUCT(--ISNUMBER(SEARCH({"LEADER"},C4133)))&gt;0,1,0)</f>
        <v>0</v>
      </c>
      <c r="J4133" t="str">
        <f t="shared" si="256"/>
        <v>2015</v>
      </c>
      <c r="K4133" t="str">
        <f t="shared" si="257"/>
        <v>12</v>
      </c>
      <c r="L4133" t="str">
        <f t="shared" si="258"/>
        <v>14</v>
      </c>
      <c r="M4133" s="2">
        <f t="shared" si="259"/>
        <v>42352.833333333336</v>
      </c>
      <c r="N4133" s="1">
        <f>IF(SUMPRODUCT(--ISNUMBER(SEARCH({"nasdaq.com","bloomberg.com","wsj.com","seekingalpha.com","valuewalk.com","reuters.com","forbes.com","marketwatch.com","investopedia.com","businessinsider.com","analystratings.com"},B4133)))&gt;0,1,0)</f>
        <v>0</v>
      </c>
      <c r="O4133" t="s">
        <v>3935</v>
      </c>
    </row>
    <row r="4134" spans="1:15" x14ac:dyDescent="0.35">
      <c r="A4134">
        <v>-2.4590163934426199</v>
      </c>
      <c r="B4134" t="s">
        <v>40</v>
      </c>
      <c r="C4134" t="s">
        <v>3668</v>
      </c>
      <c r="D4134">
        <v>20160607190000</v>
      </c>
      <c r="E4134" s="1">
        <f>IF(SUMPRODUCT(--ISNUMBER(SEARCH({"ECON_EARNINGSREPORT","ECON_STOCKMARKET"},C4134)))&gt;0,1,0)</f>
        <v>1</v>
      </c>
      <c r="F4134" s="1">
        <f>IF(SUMPRODUCT(--ISNUMBER(SEARCH({"ENV_"},C4134)))&gt;0,1,0)</f>
        <v>0</v>
      </c>
      <c r="G4134" s="1">
        <f>IF(SUMPRODUCT(--ISNUMBER(SEARCH({"DISCRIMINATION","HARASSMENT","HATE_SPEECH","GENDER_VIOLENCE"},C4134)))&gt;0,1,0)</f>
        <v>0</v>
      </c>
      <c r="H4134" s="1">
        <f>IF(SUMPRODUCT(--ISNUMBER(SEARCH({"LEGALIZE","LEGISLATION","TRIAL"},C4134)))&gt;0,1,0)</f>
        <v>0</v>
      </c>
      <c r="I4134" s="1">
        <f>IF(SUMPRODUCT(--ISNUMBER(SEARCH({"LEADER"},C4134)))&gt;0,1,0)</f>
        <v>0</v>
      </c>
      <c r="J4134" t="str">
        <f t="shared" si="256"/>
        <v>2016</v>
      </c>
      <c r="K4134" t="str">
        <f t="shared" si="257"/>
        <v>06</v>
      </c>
      <c r="L4134" t="str">
        <f t="shared" si="258"/>
        <v>07</v>
      </c>
      <c r="M4134" s="2">
        <f t="shared" si="259"/>
        <v>42528.791666666664</v>
      </c>
      <c r="N4134" s="1">
        <f>IF(SUMPRODUCT(--ISNUMBER(SEARCH({"nasdaq.com","bloomberg.com","wsj.com","seekingalpha.com","valuewalk.com","reuters.com","forbes.com","marketwatch.com","investopedia.com","businessinsider.com","analystratings.com"},B4134)))&gt;0,1,0)</f>
        <v>0</v>
      </c>
      <c r="O4134" t="s">
        <v>3935</v>
      </c>
    </row>
    <row r="4135" spans="1:15" x14ac:dyDescent="0.35">
      <c r="A4135">
        <v>4.4198895027624303</v>
      </c>
      <c r="B4135" t="s">
        <v>31</v>
      </c>
      <c r="C4135" t="s">
        <v>662</v>
      </c>
      <c r="D4135">
        <v>20150528111500</v>
      </c>
      <c r="E4135" s="1">
        <f>IF(SUMPRODUCT(--ISNUMBER(SEARCH({"ECON_EARNINGSREPORT","ECON_STOCKMARKET"},C4135)))&gt;0,1,0)</f>
        <v>1</v>
      </c>
      <c r="F4135" s="1">
        <f>IF(SUMPRODUCT(--ISNUMBER(SEARCH({"ENV_"},C4135)))&gt;0,1,0)</f>
        <v>0</v>
      </c>
      <c r="G4135" s="1">
        <f>IF(SUMPRODUCT(--ISNUMBER(SEARCH({"DISCRIMINATION","HARASSMENT","HATE_SPEECH","GENDER_VIOLENCE"},C4135)))&gt;0,1,0)</f>
        <v>0</v>
      </c>
      <c r="H4135" s="1">
        <f>IF(SUMPRODUCT(--ISNUMBER(SEARCH({"LEGALIZE","LEGISLATION","TRIAL"},C4135)))&gt;0,1,0)</f>
        <v>0</v>
      </c>
      <c r="I4135" s="1">
        <f>IF(SUMPRODUCT(--ISNUMBER(SEARCH({"LEADER"},C4135)))&gt;0,1,0)</f>
        <v>0</v>
      </c>
      <c r="J4135" t="str">
        <f t="shared" si="256"/>
        <v>2015</v>
      </c>
      <c r="K4135" t="str">
        <f t="shared" si="257"/>
        <v>05</v>
      </c>
      <c r="L4135" t="str">
        <f t="shared" si="258"/>
        <v>28</v>
      </c>
      <c r="M4135" s="2">
        <f t="shared" si="259"/>
        <v>42152.46875</v>
      </c>
      <c r="N4135" s="1">
        <f>IF(SUMPRODUCT(--ISNUMBER(SEARCH({"nasdaq.com","bloomberg.com","wsj.com","seekingalpha.com","valuewalk.com","reuters.com","forbes.com","marketwatch.com","investopedia.com","businessinsider.com","analystratings.com"},B4135)))&gt;0,1,0)</f>
        <v>0</v>
      </c>
      <c r="O4135" t="s">
        <v>3935</v>
      </c>
    </row>
    <row r="4136" spans="1:15" x14ac:dyDescent="0.35">
      <c r="A4136">
        <v>-2.0833333333333299</v>
      </c>
      <c r="B4136" t="s">
        <v>40</v>
      </c>
      <c r="C4136" t="s">
        <v>3669</v>
      </c>
      <c r="D4136">
        <v>20160405213000</v>
      </c>
      <c r="E4136" s="1">
        <f>IF(SUMPRODUCT(--ISNUMBER(SEARCH({"ECON_EARNINGSREPORT","ECON_STOCKMARKET"},C4136)))&gt;0,1,0)</f>
        <v>1</v>
      </c>
      <c r="F4136" s="1">
        <f>IF(SUMPRODUCT(--ISNUMBER(SEARCH({"ENV_"},C4136)))&gt;0,1,0)</f>
        <v>0</v>
      </c>
      <c r="G4136" s="1">
        <f>IF(SUMPRODUCT(--ISNUMBER(SEARCH({"DISCRIMINATION","HARASSMENT","HATE_SPEECH","GENDER_VIOLENCE"},C4136)))&gt;0,1,0)</f>
        <v>0</v>
      </c>
      <c r="H4136" s="1">
        <f>IF(SUMPRODUCT(--ISNUMBER(SEARCH({"LEGALIZE","LEGISLATION","TRIAL"},C4136)))&gt;0,1,0)</f>
        <v>0</v>
      </c>
      <c r="I4136" s="1">
        <f>IF(SUMPRODUCT(--ISNUMBER(SEARCH({"LEADER"},C4136)))&gt;0,1,0)</f>
        <v>0</v>
      </c>
      <c r="J4136" t="str">
        <f t="shared" si="256"/>
        <v>2016</v>
      </c>
      <c r="K4136" t="str">
        <f t="shared" si="257"/>
        <v>04</v>
      </c>
      <c r="L4136" t="str">
        <f t="shared" si="258"/>
        <v>05</v>
      </c>
      <c r="M4136" s="2">
        <f t="shared" si="259"/>
        <v>42465.895833333336</v>
      </c>
      <c r="N4136" s="1">
        <f>IF(SUMPRODUCT(--ISNUMBER(SEARCH({"nasdaq.com","bloomberg.com","wsj.com","seekingalpha.com","valuewalk.com","reuters.com","forbes.com","marketwatch.com","investopedia.com","businessinsider.com","analystratings.com"},B4136)))&gt;0,1,0)</f>
        <v>0</v>
      </c>
      <c r="O4136" t="s">
        <v>3935</v>
      </c>
    </row>
    <row r="4137" spans="1:15" x14ac:dyDescent="0.35">
      <c r="A4137">
        <v>1.2820512820512799</v>
      </c>
      <c r="B4137" t="s">
        <v>25</v>
      </c>
      <c r="C4137" t="s">
        <v>1648</v>
      </c>
      <c r="D4137">
        <v>20150728211500</v>
      </c>
      <c r="E4137" s="1">
        <f>IF(SUMPRODUCT(--ISNUMBER(SEARCH({"ECON_EARNINGSREPORT","ECON_STOCKMARKET"},C4137)))&gt;0,1,0)</f>
        <v>0</v>
      </c>
      <c r="F4137" s="1">
        <f>IF(SUMPRODUCT(--ISNUMBER(SEARCH({"ENV_"},C4137)))&gt;0,1,0)</f>
        <v>0</v>
      </c>
      <c r="G4137" s="1">
        <f>IF(SUMPRODUCT(--ISNUMBER(SEARCH({"DISCRIMINATION","HARASSMENT","HATE_SPEECH","GENDER_VIOLENCE"},C4137)))&gt;0,1,0)</f>
        <v>0</v>
      </c>
      <c r="H4137" s="1">
        <f>IF(SUMPRODUCT(--ISNUMBER(SEARCH({"LEGALIZE","LEGISLATION","TRIAL"},C4137)))&gt;0,1,0)</f>
        <v>0</v>
      </c>
      <c r="I4137" s="1">
        <f>IF(SUMPRODUCT(--ISNUMBER(SEARCH({"LEADER"},C4137)))&gt;0,1,0)</f>
        <v>1</v>
      </c>
      <c r="J4137" t="str">
        <f t="shared" si="256"/>
        <v>2015</v>
      </c>
      <c r="K4137" t="str">
        <f t="shared" si="257"/>
        <v>07</v>
      </c>
      <c r="L4137" t="str">
        <f t="shared" si="258"/>
        <v>28</v>
      </c>
      <c r="M4137" s="2">
        <f t="shared" si="259"/>
        <v>42213.885416666664</v>
      </c>
      <c r="N4137" s="1">
        <f>IF(SUMPRODUCT(--ISNUMBER(SEARCH({"nasdaq.com","bloomberg.com","wsj.com","seekingalpha.com","valuewalk.com","reuters.com","forbes.com","marketwatch.com","investopedia.com","businessinsider.com","analystratings.com"},B4137)))&gt;0,1,0)</f>
        <v>0</v>
      </c>
      <c r="O4137" t="s">
        <v>3935</v>
      </c>
    </row>
    <row r="4138" spans="1:15" x14ac:dyDescent="0.35">
      <c r="A4138">
        <v>0.36968576709796702</v>
      </c>
      <c r="B4138" t="s">
        <v>51</v>
      </c>
      <c r="D4138">
        <v>20151203103000</v>
      </c>
      <c r="E4138" s="1">
        <f>IF(SUMPRODUCT(--ISNUMBER(SEARCH({"ECON_EARNINGSREPORT","ECON_STOCKMARKET"},C4138)))&gt;0,1,0)</f>
        <v>0</v>
      </c>
      <c r="F4138" s="1">
        <f>IF(SUMPRODUCT(--ISNUMBER(SEARCH({"ENV_"},C4138)))&gt;0,1,0)</f>
        <v>0</v>
      </c>
      <c r="G4138" s="1">
        <f>IF(SUMPRODUCT(--ISNUMBER(SEARCH({"DISCRIMINATION","HARASSMENT","HATE_SPEECH","GENDER_VIOLENCE"},C4138)))&gt;0,1,0)</f>
        <v>0</v>
      </c>
      <c r="H4138" s="1">
        <f>IF(SUMPRODUCT(--ISNUMBER(SEARCH({"LEGALIZE","LEGISLATION","TRIAL"},C4138)))&gt;0,1,0)</f>
        <v>0</v>
      </c>
      <c r="I4138" s="1">
        <f>IF(SUMPRODUCT(--ISNUMBER(SEARCH({"LEADER"},C4138)))&gt;0,1,0)</f>
        <v>0</v>
      </c>
      <c r="J4138" t="str">
        <f t="shared" si="256"/>
        <v>2015</v>
      </c>
      <c r="K4138" t="str">
        <f t="shared" si="257"/>
        <v>12</v>
      </c>
      <c r="L4138" t="str">
        <f t="shared" si="258"/>
        <v>03</v>
      </c>
      <c r="M4138" s="2">
        <f t="shared" si="259"/>
        <v>42341.4375</v>
      </c>
      <c r="N4138" s="1">
        <f>IF(SUMPRODUCT(--ISNUMBER(SEARCH({"nasdaq.com","bloomberg.com","wsj.com","seekingalpha.com","valuewalk.com","reuters.com","forbes.com","marketwatch.com","investopedia.com","businessinsider.com","analystratings.com"},B4138)))&gt;0,1,0)</f>
        <v>0</v>
      </c>
      <c r="O4138" t="s">
        <v>3935</v>
      </c>
    </row>
    <row r="4139" spans="1:15" x14ac:dyDescent="0.35">
      <c r="A4139">
        <v>0.71813285457809695</v>
      </c>
      <c r="B4139" t="s">
        <v>3550</v>
      </c>
      <c r="C4139" t="s">
        <v>3670</v>
      </c>
      <c r="D4139">
        <v>20150815133000</v>
      </c>
      <c r="E4139" s="1">
        <f>IF(SUMPRODUCT(--ISNUMBER(SEARCH({"ECON_EARNINGSREPORT","ECON_STOCKMARKET"},C4139)))&gt;0,1,0)</f>
        <v>1</v>
      </c>
      <c r="F4139" s="1">
        <f>IF(SUMPRODUCT(--ISNUMBER(SEARCH({"ENV_"},C4139)))&gt;0,1,0)</f>
        <v>0</v>
      </c>
      <c r="G4139" s="1">
        <f>IF(SUMPRODUCT(--ISNUMBER(SEARCH({"DISCRIMINATION","HARASSMENT","HATE_SPEECH","GENDER_VIOLENCE"},C4139)))&gt;0,1,0)</f>
        <v>0</v>
      </c>
      <c r="H4139" s="1">
        <f>IF(SUMPRODUCT(--ISNUMBER(SEARCH({"LEGALIZE","LEGISLATION","TRIAL"},C4139)))&gt;0,1,0)</f>
        <v>0</v>
      </c>
      <c r="I4139" s="1">
        <f>IF(SUMPRODUCT(--ISNUMBER(SEARCH({"LEADER"},C4139)))&gt;0,1,0)</f>
        <v>0</v>
      </c>
      <c r="J4139" t="str">
        <f t="shared" si="256"/>
        <v>2015</v>
      </c>
      <c r="K4139" t="str">
        <f t="shared" si="257"/>
        <v>08</v>
      </c>
      <c r="L4139" t="str">
        <f t="shared" si="258"/>
        <v>15</v>
      </c>
      <c r="M4139" s="2">
        <f t="shared" si="259"/>
        <v>42231.5625</v>
      </c>
      <c r="N4139" s="1">
        <f>IF(SUMPRODUCT(--ISNUMBER(SEARCH({"nasdaq.com","bloomberg.com","wsj.com","seekingalpha.com","valuewalk.com","reuters.com","forbes.com","marketwatch.com","investopedia.com","businessinsider.com","analystratings.com"},B4139)))&gt;0,1,0)</f>
        <v>0</v>
      </c>
      <c r="O4139" t="s">
        <v>3935</v>
      </c>
    </row>
    <row r="4140" spans="1:15" x14ac:dyDescent="0.35">
      <c r="A4140">
        <v>1.47058823529412</v>
      </c>
      <c r="B4140" t="s">
        <v>29</v>
      </c>
      <c r="C4140" t="s">
        <v>3671</v>
      </c>
      <c r="D4140">
        <v>20160127120000</v>
      </c>
      <c r="E4140" s="1">
        <f>IF(SUMPRODUCT(--ISNUMBER(SEARCH({"ECON_EARNINGSREPORT","ECON_STOCKMARKET"},C4140)))&gt;0,1,0)</f>
        <v>0</v>
      </c>
      <c r="F4140" s="1">
        <f>IF(SUMPRODUCT(--ISNUMBER(SEARCH({"ENV_"},C4140)))&gt;0,1,0)</f>
        <v>0</v>
      </c>
      <c r="G4140" s="1">
        <f>IF(SUMPRODUCT(--ISNUMBER(SEARCH({"DISCRIMINATION","HARASSMENT","HATE_SPEECH","GENDER_VIOLENCE"},C4140)))&gt;0,1,0)</f>
        <v>0</v>
      </c>
      <c r="H4140" s="1">
        <f>IF(SUMPRODUCT(--ISNUMBER(SEARCH({"LEGALIZE","LEGISLATION","TRIAL"},C4140)))&gt;0,1,0)</f>
        <v>0</v>
      </c>
      <c r="I4140" s="1">
        <f>IF(SUMPRODUCT(--ISNUMBER(SEARCH({"LEADER"},C4140)))&gt;0,1,0)</f>
        <v>0</v>
      </c>
      <c r="J4140" t="str">
        <f t="shared" si="256"/>
        <v>2016</v>
      </c>
      <c r="K4140" t="str">
        <f t="shared" si="257"/>
        <v>01</v>
      </c>
      <c r="L4140" t="str">
        <f t="shared" si="258"/>
        <v>27</v>
      </c>
      <c r="M4140" s="2">
        <f t="shared" si="259"/>
        <v>42396.5</v>
      </c>
      <c r="N4140" s="1">
        <f>IF(SUMPRODUCT(--ISNUMBER(SEARCH({"nasdaq.com","bloomberg.com","wsj.com","seekingalpha.com","valuewalk.com","reuters.com","forbes.com","marketwatch.com","investopedia.com","businessinsider.com","analystratings.com"},B4140)))&gt;0,1,0)</f>
        <v>0</v>
      </c>
      <c r="O4140" t="s">
        <v>3935</v>
      </c>
    </row>
    <row r="4141" spans="1:15" x14ac:dyDescent="0.35">
      <c r="A4141">
        <v>0.94212651413189796</v>
      </c>
      <c r="B4141" t="s">
        <v>1658</v>
      </c>
      <c r="C4141" t="s">
        <v>3672</v>
      </c>
      <c r="D4141">
        <v>20150724131500</v>
      </c>
      <c r="E4141" s="1">
        <f>IF(SUMPRODUCT(--ISNUMBER(SEARCH({"ECON_EARNINGSREPORT","ECON_STOCKMARKET"},C4141)))&gt;0,1,0)</f>
        <v>1</v>
      </c>
      <c r="F4141" s="1">
        <f>IF(SUMPRODUCT(--ISNUMBER(SEARCH({"ENV_"},C4141)))&gt;0,1,0)</f>
        <v>0</v>
      </c>
      <c r="G4141" s="1">
        <f>IF(SUMPRODUCT(--ISNUMBER(SEARCH({"DISCRIMINATION","HARASSMENT","HATE_SPEECH","GENDER_VIOLENCE"},C4141)))&gt;0,1,0)</f>
        <v>0</v>
      </c>
      <c r="H4141" s="1">
        <f>IF(SUMPRODUCT(--ISNUMBER(SEARCH({"LEGALIZE","LEGISLATION","TRIAL"},C4141)))&gt;0,1,0)</f>
        <v>0</v>
      </c>
      <c r="I4141" s="1">
        <f>IF(SUMPRODUCT(--ISNUMBER(SEARCH({"LEADER"},C4141)))&gt;0,1,0)</f>
        <v>0</v>
      </c>
      <c r="J4141" t="str">
        <f t="shared" si="256"/>
        <v>2015</v>
      </c>
      <c r="K4141" t="str">
        <f t="shared" si="257"/>
        <v>07</v>
      </c>
      <c r="L4141" t="str">
        <f t="shared" si="258"/>
        <v>24</v>
      </c>
      <c r="M4141" s="2">
        <f t="shared" si="259"/>
        <v>42209.552083333336</v>
      </c>
      <c r="N4141" s="1">
        <f>IF(SUMPRODUCT(--ISNUMBER(SEARCH({"nasdaq.com","bloomberg.com","wsj.com","seekingalpha.com","valuewalk.com","reuters.com","forbes.com","marketwatch.com","investopedia.com","businessinsider.com","analystratings.com"},B4141)))&gt;0,1,0)</f>
        <v>0</v>
      </c>
      <c r="O4141" t="s">
        <v>3935</v>
      </c>
    </row>
    <row r="4142" spans="1:15" x14ac:dyDescent="0.35">
      <c r="A4142">
        <v>-0.232558139534884</v>
      </c>
      <c r="B4142" t="s">
        <v>555</v>
      </c>
      <c r="C4142" t="s">
        <v>3673</v>
      </c>
      <c r="D4142">
        <v>20150714203000</v>
      </c>
      <c r="E4142" s="1">
        <f>IF(SUMPRODUCT(--ISNUMBER(SEARCH({"ECON_EARNINGSREPORT","ECON_STOCKMARKET"},C4142)))&gt;0,1,0)</f>
        <v>1</v>
      </c>
      <c r="F4142" s="1">
        <f>IF(SUMPRODUCT(--ISNUMBER(SEARCH({"ENV_"},C4142)))&gt;0,1,0)</f>
        <v>0</v>
      </c>
      <c r="G4142" s="1">
        <f>IF(SUMPRODUCT(--ISNUMBER(SEARCH({"DISCRIMINATION","HARASSMENT","HATE_SPEECH","GENDER_VIOLENCE"},C4142)))&gt;0,1,0)</f>
        <v>0</v>
      </c>
      <c r="H4142" s="1">
        <f>IF(SUMPRODUCT(--ISNUMBER(SEARCH({"LEGALIZE","LEGISLATION","TRIAL"},C4142)))&gt;0,1,0)</f>
        <v>0</v>
      </c>
      <c r="I4142" s="1">
        <f>IF(SUMPRODUCT(--ISNUMBER(SEARCH({"LEADER"},C4142)))&gt;0,1,0)</f>
        <v>0</v>
      </c>
      <c r="J4142" t="str">
        <f t="shared" si="256"/>
        <v>2015</v>
      </c>
      <c r="K4142" t="str">
        <f t="shared" si="257"/>
        <v>07</v>
      </c>
      <c r="L4142" t="str">
        <f t="shared" si="258"/>
        <v>14</v>
      </c>
      <c r="M4142" s="2">
        <f t="shared" si="259"/>
        <v>42199.854166666664</v>
      </c>
      <c r="N4142" s="1">
        <f>IF(SUMPRODUCT(--ISNUMBER(SEARCH({"nasdaq.com","bloomberg.com","wsj.com","seekingalpha.com","valuewalk.com","reuters.com","forbes.com","marketwatch.com","investopedia.com","businessinsider.com","analystratings.com"},B4142)))&gt;0,1,0)</f>
        <v>1</v>
      </c>
      <c r="O4142" t="s">
        <v>3935</v>
      </c>
    </row>
    <row r="4143" spans="1:15" x14ac:dyDescent="0.35">
      <c r="A4143">
        <v>0.67264573991031396</v>
      </c>
      <c r="B4143" t="s">
        <v>1480</v>
      </c>
      <c r="C4143" t="s">
        <v>3674</v>
      </c>
      <c r="D4143">
        <v>20150424204500</v>
      </c>
      <c r="E4143" s="1">
        <f>IF(SUMPRODUCT(--ISNUMBER(SEARCH({"ECON_EARNINGSREPORT","ECON_STOCKMARKET"},C4143)))&gt;0,1,0)</f>
        <v>0</v>
      </c>
      <c r="F4143" s="1">
        <f>IF(SUMPRODUCT(--ISNUMBER(SEARCH({"ENV_"},C4143)))&gt;0,1,0)</f>
        <v>1</v>
      </c>
      <c r="G4143" s="1">
        <f>IF(SUMPRODUCT(--ISNUMBER(SEARCH({"DISCRIMINATION","HARASSMENT","HATE_SPEECH","GENDER_VIOLENCE"},C4143)))&gt;0,1,0)</f>
        <v>0</v>
      </c>
      <c r="H4143" s="1">
        <f>IF(SUMPRODUCT(--ISNUMBER(SEARCH({"LEGALIZE","LEGISLATION","TRIAL"},C4143)))&gt;0,1,0)</f>
        <v>0</v>
      </c>
      <c r="I4143" s="1">
        <f>IF(SUMPRODUCT(--ISNUMBER(SEARCH({"LEADER"},C4143)))&gt;0,1,0)</f>
        <v>0</v>
      </c>
      <c r="J4143" t="str">
        <f t="shared" si="256"/>
        <v>2015</v>
      </c>
      <c r="K4143" t="str">
        <f t="shared" si="257"/>
        <v>04</v>
      </c>
      <c r="L4143" t="str">
        <f t="shared" si="258"/>
        <v>24</v>
      </c>
      <c r="M4143" s="2">
        <f t="shared" si="259"/>
        <v>42118.864583333336</v>
      </c>
      <c r="N4143" s="1">
        <f>IF(SUMPRODUCT(--ISNUMBER(SEARCH({"nasdaq.com","bloomberg.com","wsj.com","seekingalpha.com","valuewalk.com","reuters.com","forbes.com","marketwatch.com","investopedia.com","businessinsider.com","analystratings.com"},B4143)))&gt;0,1,0)</f>
        <v>0</v>
      </c>
      <c r="O4143" t="s">
        <v>3935</v>
      </c>
    </row>
    <row r="4144" spans="1:15" x14ac:dyDescent="0.35">
      <c r="A4144">
        <v>1.03626943005181</v>
      </c>
      <c r="B4144" t="s">
        <v>439</v>
      </c>
      <c r="C4144" t="s">
        <v>1643</v>
      </c>
      <c r="D4144">
        <v>20151214110000</v>
      </c>
      <c r="E4144" s="1">
        <f>IF(SUMPRODUCT(--ISNUMBER(SEARCH({"ECON_EARNINGSREPORT","ECON_STOCKMARKET"},C4144)))&gt;0,1,0)</f>
        <v>1</v>
      </c>
      <c r="F4144" s="1">
        <f>IF(SUMPRODUCT(--ISNUMBER(SEARCH({"ENV_"},C4144)))&gt;0,1,0)</f>
        <v>0</v>
      </c>
      <c r="G4144" s="1">
        <f>IF(SUMPRODUCT(--ISNUMBER(SEARCH({"DISCRIMINATION","HARASSMENT","HATE_SPEECH","GENDER_VIOLENCE"},C4144)))&gt;0,1,0)</f>
        <v>0</v>
      </c>
      <c r="H4144" s="1">
        <f>IF(SUMPRODUCT(--ISNUMBER(SEARCH({"LEGALIZE","LEGISLATION","TRIAL"},C4144)))&gt;0,1,0)</f>
        <v>0</v>
      </c>
      <c r="I4144" s="1">
        <f>IF(SUMPRODUCT(--ISNUMBER(SEARCH({"LEADER"},C4144)))&gt;0,1,0)</f>
        <v>1</v>
      </c>
      <c r="J4144" t="str">
        <f t="shared" si="256"/>
        <v>2015</v>
      </c>
      <c r="K4144" t="str">
        <f t="shared" si="257"/>
        <v>12</v>
      </c>
      <c r="L4144" t="str">
        <f t="shared" si="258"/>
        <v>14</v>
      </c>
      <c r="M4144" s="2">
        <f t="shared" si="259"/>
        <v>42352.458333333336</v>
      </c>
      <c r="N4144" s="1">
        <f>IF(SUMPRODUCT(--ISNUMBER(SEARCH({"nasdaq.com","bloomberg.com","wsj.com","seekingalpha.com","valuewalk.com","reuters.com","forbes.com","marketwatch.com","investopedia.com","businessinsider.com","analystratings.com"},B4144)))&gt;0,1,0)</f>
        <v>0</v>
      </c>
      <c r="O4144" t="s">
        <v>3935</v>
      </c>
    </row>
    <row r="4145" spans="1:15" x14ac:dyDescent="0.35">
      <c r="A4145">
        <v>0</v>
      </c>
      <c r="B4145" t="s">
        <v>555</v>
      </c>
      <c r="C4145" t="s">
        <v>3675</v>
      </c>
      <c r="D4145">
        <v>20150714011500</v>
      </c>
      <c r="E4145" s="1">
        <f>IF(SUMPRODUCT(--ISNUMBER(SEARCH({"ECON_EARNINGSREPORT","ECON_STOCKMARKET"},C4145)))&gt;0,1,0)</f>
        <v>1</v>
      </c>
      <c r="F4145" s="1">
        <f>IF(SUMPRODUCT(--ISNUMBER(SEARCH({"ENV_"},C4145)))&gt;0,1,0)</f>
        <v>0</v>
      </c>
      <c r="G4145" s="1">
        <f>IF(SUMPRODUCT(--ISNUMBER(SEARCH({"DISCRIMINATION","HARASSMENT","HATE_SPEECH","GENDER_VIOLENCE"},C4145)))&gt;0,1,0)</f>
        <v>0</v>
      </c>
      <c r="H4145" s="1">
        <f>IF(SUMPRODUCT(--ISNUMBER(SEARCH({"LEGALIZE","LEGISLATION","TRIAL"},C4145)))&gt;0,1,0)</f>
        <v>0</v>
      </c>
      <c r="I4145" s="1">
        <f>IF(SUMPRODUCT(--ISNUMBER(SEARCH({"LEADER"},C4145)))&gt;0,1,0)</f>
        <v>0</v>
      </c>
      <c r="J4145" t="str">
        <f t="shared" si="256"/>
        <v>2015</v>
      </c>
      <c r="K4145" t="str">
        <f t="shared" si="257"/>
        <v>07</v>
      </c>
      <c r="L4145" t="str">
        <f t="shared" si="258"/>
        <v>14</v>
      </c>
      <c r="M4145" s="2">
        <f t="shared" si="259"/>
        <v>42199.052083333336</v>
      </c>
      <c r="N4145" s="1">
        <f>IF(SUMPRODUCT(--ISNUMBER(SEARCH({"nasdaq.com","bloomberg.com","wsj.com","seekingalpha.com","valuewalk.com","reuters.com","forbes.com","marketwatch.com","investopedia.com","businessinsider.com","analystratings.com"},B4145)))&gt;0,1,0)</f>
        <v>1</v>
      </c>
      <c r="O4145" t="s">
        <v>3935</v>
      </c>
    </row>
    <row r="4146" spans="1:15" x14ac:dyDescent="0.35">
      <c r="A4146">
        <v>3.4707158351410001</v>
      </c>
      <c r="B4146" t="s">
        <v>1769</v>
      </c>
      <c r="C4146" t="s">
        <v>3676</v>
      </c>
      <c r="D4146">
        <v>20150713114500</v>
      </c>
      <c r="E4146" s="1">
        <f>IF(SUMPRODUCT(--ISNUMBER(SEARCH({"ECON_EARNINGSREPORT","ECON_STOCKMARKET"},C4146)))&gt;0,1,0)</f>
        <v>1</v>
      </c>
      <c r="F4146" s="1">
        <f>IF(SUMPRODUCT(--ISNUMBER(SEARCH({"ENV_"},C4146)))&gt;0,1,0)</f>
        <v>0</v>
      </c>
      <c r="G4146" s="1">
        <f>IF(SUMPRODUCT(--ISNUMBER(SEARCH({"DISCRIMINATION","HARASSMENT","HATE_SPEECH","GENDER_VIOLENCE"},C4146)))&gt;0,1,0)</f>
        <v>0</v>
      </c>
      <c r="H4146" s="1">
        <f>IF(SUMPRODUCT(--ISNUMBER(SEARCH({"LEGALIZE","LEGISLATION","TRIAL"},C4146)))&gt;0,1,0)</f>
        <v>0</v>
      </c>
      <c r="I4146" s="1">
        <f>IF(SUMPRODUCT(--ISNUMBER(SEARCH({"LEADER"},C4146)))&gt;0,1,0)</f>
        <v>0</v>
      </c>
      <c r="J4146" t="str">
        <f t="shared" si="256"/>
        <v>2015</v>
      </c>
      <c r="K4146" t="str">
        <f t="shared" si="257"/>
        <v>07</v>
      </c>
      <c r="L4146" t="str">
        <f t="shared" si="258"/>
        <v>13</v>
      </c>
      <c r="M4146" s="2">
        <f t="shared" si="259"/>
        <v>42198.489583333336</v>
      </c>
      <c r="N4146" s="1">
        <f>IF(SUMPRODUCT(--ISNUMBER(SEARCH({"nasdaq.com","bloomberg.com","wsj.com","seekingalpha.com","valuewalk.com","reuters.com","forbes.com","marketwatch.com","investopedia.com","businessinsider.com","analystratings.com"},B4146)))&gt;0,1,0)</f>
        <v>0</v>
      </c>
      <c r="O4146" t="s">
        <v>3935</v>
      </c>
    </row>
    <row r="4147" spans="1:15" x14ac:dyDescent="0.35">
      <c r="A4147">
        <v>-0.99009900990098998</v>
      </c>
      <c r="B4147" t="s">
        <v>1576</v>
      </c>
      <c r="C4147" t="s">
        <v>3677</v>
      </c>
      <c r="D4147">
        <v>20150406134500</v>
      </c>
      <c r="E4147" s="1">
        <f>IF(SUMPRODUCT(--ISNUMBER(SEARCH({"ECON_EARNINGSREPORT","ECON_STOCKMARKET"},C4147)))&gt;0,1,0)</f>
        <v>1</v>
      </c>
      <c r="F4147" s="1">
        <f>IF(SUMPRODUCT(--ISNUMBER(SEARCH({"ENV_"},C4147)))&gt;0,1,0)</f>
        <v>0</v>
      </c>
      <c r="G4147" s="1">
        <f>IF(SUMPRODUCT(--ISNUMBER(SEARCH({"DISCRIMINATION","HARASSMENT","HATE_SPEECH","GENDER_VIOLENCE"},C4147)))&gt;0,1,0)</f>
        <v>0</v>
      </c>
      <c r="H4147" s="1">
        <f>IF(SUMPRODUCT(--ISNUMBER(SEARCH({"LEGALIZE","LEGISLATION","TRIAL"},C4147)))&gt;0,1,0)</f>
        <v>0</v>
      </c>
      <c r="I4147" s="1">
        <f>IF(SUMPRODUCT(--ISNUMBER(SEARCH({"LEADER"},C4147)))&gt;0,1,0)</f>
        <v>0</v>
      </c>
      <c r="J4147" t="str">
        <f t="shared" si="256"/>
        <v>2015</v>
      </c>
      <c r="K4147" t="str">
        <f t="shared" si="257"/>
        <v>04</v>
      </c>
      <c r="L4147" t="str">
        <f t="shared" si="258"/>
        <v>06</v>
      </c>
      <c r="M4147" s="2">
        <f t="shared" si="259"/>
        <v>42100.572916666664</v>
      </c>
      <c r="N4147" s="1">
        <f>IF(SUMPRODUCT(--ISNUMBER(SEARCH({"nasdaq.com","bloomberg.com","wsj.com","seekingalpha.com","valuewalk.com","reuters.com","forbes.com","marketwatch.com","investopedia.com","businessinsider.com","analystratings.com"},B4147)))&gt;0,1,0)</f>
        <v>0</v>
      </c>
      <c r="O4147" t="s">
        <v>3935</v>
      </c>
    </row>
    <row r="4148" spans="1:15" x14ac:dyDescent="0.35">
      <c r="A4148">
        <v>-2.3529411764705901</v>
      </c>
      <c r="B4148" t="s">
        <v>154</v>
      </c>
      <c r="C4148" t="s">
        <v>152</v>
      </c>
      <c r="D4148">
        <v>20150628011500</v>
      </c>
      <c r="E4148" s="1">
        <f>IF(SUMPRODUCT(--ISNUMBER(SEARCH({"ECON_EARNINGSREPORT","ECON_STOCKMARKET"},C4148)))&gt;0,1,0)</f>
        <v>0</v>
      </c>
      <c r="F4148" s="1">
        <f>IF(SUMPRODUCT(--ISNUMBER(SEARCH({"ENV_"},C4148)))&gt;0,1,0)</f>
        <v>0</v>
      </c>
      <c r="G4148" s="1">
        <f>IF(SUMPRODUCT(--ISNUMBER(SEARCH({"DISCRIMINATION","HARASSMENT","HATE_SPEECH","GENDER_VIOLENCE"},C4148)))&gt;0,1,0)</f>
        <v>0</v>
      </c>
      <c r="H4148" s="1">
        <f>IF(SUMPRODUCT(--ISNUMBER(SEARCH({"LEGALIZE","LEGISLATION","TRIAL"},C4148)))&gt;0,1,0)</f>
        <v>0</v>
      </c>
      <c r="I4148" s="1">
        <f>IF(SUMPRODUCT(--ISNUMBER(SEARCH({"LEADER"},C4148)))&gt;0,1,0)</f>
        <v>0</v>
      </c>
      <c r="J4148" t="str">
        <f t="shared" si="256"/>
        <v>2015</v>
      </c>
      <c r="K4148" t="str">
        <f t="shared" si="257"/>
        <v>06</v>
      </c>
      <c r="L4148" t="str">
        <f t="shared" si="258"/>
        <v>28</v>
      </c>
      <c r="M4148" s="2">
        <f t="shared" si="259"/>
        <v>42183.052083333336</v>
      </c>
      <c r="N4148" s="1">
        <f>IF(SUMPRODUCT(--ISNUMBER(SEARCH({"nasdaq.com","bloomberg.com","wsj.com","seekingalpha.com","valuewalk.com","reuters.com","forbes.com","marketwatch.com","investopedia.com","businessinsider.com","analystratings.com"},B4148)))&gt;0,1,0)</f>
        <v>0</v>
      </c>
      <c r="O4148" t="s">
        <v>3935</v>
      </c>
    </row>
    <row r="4149" spans="1:15" x14ac:dyDescent="0.35">
      <c r="A4149">
        <v>2.60047281323877</v>
      </c>
      <c r="B4149" t="s">
        <v>3678</v>
      </c>
      <c r="D4149">
        <v>20160210223000</v>
      </c>
      <c r="E4149" s="1">
        <f>IF(SUMPRODUCT(--ISNUMBER(SEARCH({"ECON_EARNINGSREPORT","ECON_STOCKMARKET"},C4149)))&gt;0,1,0)</f>
        <v>0</v>
      </c>
      <c r="F4149" s="1">
        <f>IF(SUMPRODUCT(--ISNUMBER(SEARCH({"ENV_"},C4149)))&gt;0,1,0)</f>
        <v>0</v>
      </c>
      <c r="G4149" s="1">
        <f>IF(SUMPRODUCT(--ISNUMBER(SEARCH({"DISCRIMINATION","HARASSMENT","HATE_SPEECH","GENDER_VIOLENCE"},C4149)))&gt;0,1,0)</f>
        <v>0</v>
      </c>
      <c r="H4149" s="1">
        <f>IF(SUMPRODUCT(--ISNUMBER(SEARCH({"LEGALIZE","LEGISLATION","TRIAL"},C4149)))&gt;0,1,0)</f>
        <v>0</v>
      </c>
      <c r="I4149" s="1">
        <f>IF(SUMPRODUCT(--ISNUMBER(SEARCH({"LEADER"},C4149)))&gt;0,1,0)</f>
        <v>0</v>
      </c>
      <c r="J4149" t="str">
        <f t="shared" si="256"/>
        <v>2016</v>
      </c>
      <c r="K4149" t="str">
        <f t="shared" si="257"/>
        <v>02</v>
      </c>
      <c r="L4149" t="str">
        <f t="shared" si="258"/>
        <v>10</v>
      </c>
      <c r="M4149" s="2">
        <f t="shared" si="259"/>
        <v>42410.9375</v>
      </c>
      <c r="N4149" s="1">
        <f>IF(SUMPRODUCT(--ISNUMBER(SEARCH({"nasdaq.com","bloomberg.com","wsj.com","seekingalpha.com","valuewalk.com","reuters.com","forbes.com","marketwatch.com","investopedia.com","businessinsider.com","analystratings.com"},B4149)))&gt;0,1,0)</f>
        <v>0</v>
      </c>
      <c r="O4149" t="s">
        <v>3935</v>
      </c>
    </row>
    <row r="4150" spans="1:15" x14ac:dyDescent="0.35">
      <c r="A4150">
        <v>-1.3953488372092999</v>
      </c>
      <c r="B4150" t="s">
        <v>6</v>
      </c>
      <c r="C4150" t="s">
        <v>3679</v>
      </c>
      <c r="D4150">
        <v>20150819010000</v>
      </c>
      <c r="E4150" s="1">
        <f>IF(SUMPRODUCT(--ISNUMBER(SEARCH({"ECON_EARNINGSREPORT","ECON_STOCKMARKET"},C4150)))&gt;0,1,0)</f>
        <v>1</v>
      </c>
      <c r="F4150" s="1">
        <f>IF(SUMPRODUCT(--ISNUMBER(SEARCH({"ENV_"},C4150)))&gt;0,1,0)</f>
        <v>0</v>
      </c>
      <c r="G4150" s="1">
        <f>IF(SUMPRODUCT(--ISNUMBER(SEARCH({"DISCRIMINATION","HARASSMENT","HATE_SPEECH","GENDER_VIOLENCE"},C4150)))&gt;0,1,0)</f>
        <v>0</v>
      </c>
      <c r="H4150" s="1">
        <f>IF(SUMPRODUCT(--ISNUMBER(SEARCH({"LEGALIZE","LEGISLATION","TRIAL"},C4150)))&gt;0,1,0)</f>
        <v>0</v>
      </c>
      <c r="I4150" s="1">
        <f>IF(SUMPRODUCT(--ISNUMBER(SEARCH({"LEADER"},C4150)))&gt;0,1,0)</f>
        <v>0</v>
      </c>
      <c r="J4150" t="str">
        <f t="shared" si="256"/>
        <v>2015</v>
      </c>
      <c r="K4150" t="str">
        <f t="shared" si="257"/>
        <v>08</v>
      </c>
      <c r="L4150" t="str">
        <f t="shared" si="258"/>
        <v>19</v>
      </c>
      <c r="M4150" s="2">
        <f t="shared" si="259"/>
        <v>42235.041666666664</v>
      </c>
      <c r="N4150" s="1">
        <f>IF(SUMPRODUCT(--ISNUMBER(SEARCH({"nasdaq.com","bloomberg.com","wsj.com","seekingalpha.com","valuewalk.com","reuters.com","forbes.com","marketwatch.com","investopedia.com","businessinsider.com","analystratings.com"},B4150)))&gt;0,1,0)</f>
        <v>0</v>
      </c>
      <c r="O4150" t="s">
        <v>3935</v>
      </c>
    </row>
    <row r="4151" spans="1:15" x14ac:dyDescent="0.35">
      <c r="A4151">
        <v>-3.7593984962406002</v>
      </c>
      <c r="B4151" t="s">
        <v>3680</v>
      </c>
      <c r="C4151" t="s">
        <v>3681</v>
      </c>
      <c r="D4151">
        <v>20150715214500</v>
      </c>
      <c r="E4151" s="1">
        <f>IF(SUMPRODUCT(--ISNUMBER(SEARCH({"ECON_EARNINGSREPORT","ECON_STOCKMARKET"},C4151)))&gt;0,1,0)</f>
        <v>0</v>
      </c>
      <c r="F4151" s="1">
        <f>IF(SUMPRODUCT(--ISNUMBER(SEARCH({"ENV_"},C4151)))&gt;0,1,0)</f>
        <v>0</v>
      </c>
      <c r="G4151" s="1">
        <f>IF(SUMPRODUCT(--ISNUMBER(SEARCH({"DISCRIMINATION","HARASSMENT","HATE_SPEECH","GENDER_VIOLENCE"},C4151)))&gt;0,1,0)</f>
        <v>0</v>
      </c>
      <c r="H4151" s="1">
        <f>IF(SUMPRODUCT(--ISNUMBER(SEARCH({"LEGALIZE","LEGISLATION","TRIAL"},C4151)))&gt;0,1,0)</f>
        <v>1</v>
      </c>
      <c r="I4151" s="1">
        <f>IF(SUMPRODUCT(--ISNUMBER(SEARCH({"LEADER"},C4151)))&gt;0,1,0)</f>
        <v>0</v>
      </c>
      <c r="J4151" t="str">
        <f t="shared" si="256"/>
        <v>2015</v>
      </c>
      <c r="K4151" t="str">
        <f t="shared" si="257"/>
        <v>07</v>
      </c>
      <c r="L4151" t="str">
        <f t="shared" si="258"/>
        <v>15</v>
      </c>
      <c r="M4151" s="2">
        <f t="shared" si="259"/>
        <v>42200.90625</v>
      </c>
      <c r="N4151" s="1">
        <f>IF(SUMPRODUCT(--ISNUMBER(SEARCH({"nasdaq.com","bloomberg.com","wsj.com","seekingalpha.com","valuewalk.com","reuters.com","forbes.com","marketwatch.com","investopedia.com","businessinsider.com","analystratings.com"},B4151)))&gt;0,1,0)</f>
        <v>0</v>
      </c>
      <c r="O4151" t="s">
        <v>3935</v>
      </c>
    </row>
    <row r="4152" spans="1:15" x14ac:dyDescent="0.35">
      <c r="A4152">
        <v>0.23640661938534299</v>
      </c>
      <c r="B4152" t="s">
        <v>1073</v>
      </c>
      <c r="C4152" t="s">
        <v>3682</v>
      </c>
      <c r="D4152">
        <v>20150714203000</v>
      </c>
      <c r="E4152" s="1">
        <f>IF(SUMPRODUCT(--ISNUMBER(SEARCH({"ECON_EARNINGSREPORT","ECON_STOCKMARKET"},C4152)))&gt;0,1,0)</f>
        <v>0</v>
      </c>
      <c r="F4152" s="1">
        <f>IF(SUMPRODUCT(--ISNUMBER(SEARCH({"ENV_"},C4152)))&gt;0,1,0)</f>
        <v>0</v>
      </c>
      <c r="G4152" s="1">
        <f>IF(SUMPRODUCT(--ISNUMBER(SEARCH({"DISCRIMINATION","HARASSMENT","HATE_SPEECH","GENDER_VIOLENCE"},C4152)))&gt;0,1,0)</f>
        <v>0</v>
      </c>
      <c r="H4152" s="1">
        <f>IF(SUMPRODUCT(--ISNUMBER(SEARCH({"LEGALIZE","LEGISLATION","TRIAL"},C4152)))&gt;0,1,0)</f>
        <v>0</v>
      </c>
      <c r="I4152" s="1">
        <f>IF(SUMPRODUCT(--ISNUMBER(SEARCH({"LEADER"},C4152)))&gt;0,1,0)</f>
        <v>0</v>
      </c>
      <c r="J4152" t="str">
        <f t="shared" si="256"/>
        <v>2015</v>
      </c>
      <c r="K4152" t="str">
        <f t="shared" si="257"/>
        <v>07</v>
      </c>
      <c r="L4152" t="str">
        <f t="shared" si="258"/>
        <v>14</v>
      </c>
      <c r="M4152" s="2">
        <f t="shared" si="259"/>
        <v>42199.854166666664</v>
      </c>
      <c r="N4152" s="1">
        <f>IF(SUMPRODUCT(--ISNUMBER(SEARCH({"nasdaq.com","bloomberg.com","wsj.com","seekingalpha.com","valuewalk.com","reuters.com","forbes.com","marketwatch.com","investopedia.com","businessinsider.com","analystratings.com"},B4152)))&gt;0,1,0)</f>
        <v>0</v>
      </c>
      <c r="O4152" t="s">
        <v>3935</v>
      </c>
    </row>
    <row r="4153" spans="1:15" x14ac:dyDescent="0.35">
      <c r="A4153">
        <v>1.21816168327796</v>
      </c>
      <c r="B4153" t="s">
        <v>4</v>
      </c>
      <c r="C4153" t="s">
        <v>3683</v>
      </c>
      <c r="D4153">
        <v>20150604004500</v>
      </c>
      <c r="E4153" s="1">
        <f>IF(SUMPRODUCT(--ISNUMBER(SEARCH({"ECON_EARNINGSREPORT","ECON_STOCKMARKET"},C4153)))&gt;0,1,0)</f>
        <v>1</v>
      </c>
      <c r="F4153" s="1">
        <f>IF(SUMPRODUCT(--ISNUMBER(SEARCH({"ENV_"},C4153)))&gt;0,1,0)</f>
        <v>0</v>
      </c>
      <c r="G4153" s="1">
        <f>IF(SUMPRODUCT(--ISNUMBER(SEARCH({"DISCRIMINATION","HARASSMENT","HATE_SPEECH","GENDER_VIOLENCE"},C4153)))&gt;0,1,0)</f>
        <v>0</v>
      </c>
      <c r="H4153" s="1">
        <f>IF(SUMPRODUCT(--ISNUMBER(SEARCH({"LEGALIZE","LEGISLATION","TRIAL"},C4153)))&gt;0,1,0)</f>
        <v>0</v>
      </c>
      <c r="I4153" s="1">
        <f>IF(SUMPRODUCT(--ISNUMBER(SEARCH({"LEADER"},C4153)))&gt;0,1,0)</f>
        <v>0</v>
      </c>
      <c r="J4153" t="str">
        <f t="shared" si="256"/>
        <v>2015</v>
      </c>
      <c r="K4153" t="str">
        <f t="shared" si="257"/>
        <v>06</v>
      </c>
      <c r="L4153" t="str">
        <f t="shared" si="258"/>
        <v>04</v>
      </c>
      <c r="M4153" s="2">
        <f t="shared" si="259"/>
        <v>42159.03125</v>
      </c>
      <c r="N4153" s="1">
        <f>IF(SUMPRODUCT(--ISNUMBER(SEARCH({"nasdaq.com","bloomberg.com","wsj.com","seekingalpha.com","valuewalk.com","reuters.com","forbes.com","marketwatch.com","investopedia.com","businessinsider.com","analystratings.com"},B4153)))&gt;0,1,0)</f>
        <v>0</v>
      </c>
      <c r="O4153" t="s">
        <v>3935</v>
      </c>
    </row>
    <row r="4154" spans="1:15" x14ac:dyDescent="0.35">
      <c r="A4154">
        <v>-1.80878552971576</v>
      </c>
      <c r="B4154" t="s">
        <v>294</v>
      </c>
      <c r="C4154" t="s">
        <v>3684</v>
      </c>
      <c r="D4154">
        <v>20150714160000</v>
      </c>
      <c r="E4154" s="1">
        <f>IF(SUMPRODUCT(--ISNUMBER(SEARCH({"ECON_EARNINGSREPORT","ECON_STOCKMARKET"},C4154)))&gt;0,1,0)</f>
        <v>1</v>
      </c>
      <c r="F4154" s="1">
        <f>IF(SUMPRODUCT(--ISNUMBER(SEARCH({"ENV_"},C4154)))&gt;0,1,0)</f>
        <v>0</v>
      </c>
      <c r="G4154" s="1">
        <f>IF(SUMPRODUCT(--ISNUMBER(SEARCH({"DISCRIMINATION","HARASSMENT","HATE_SPEECH","GENDER_VIOLENCE"},C4154)))&gt;0,1,0)</f>
        <v>0</v>
      </c>
      <c r="H4154" s="1">
        <f>IF(SUMPRODUCT(--ISNUMBER(SEARCH({"LEGALIZE","LEGISLATION","TRIAL"},C4154)))&gt;0,1,0)</f>
        <v>0</v>
      </c>
      <c r="I4154" s="1">
        <f>IF(SUMPRODUCT(--ISNUMBER(SEARCH({"LEADER"},C4154)))&gt;0,1,0)</f>
        <v>0</v>
      </c>
      <c r="J4154" t="str">
        <f t="shared" si="256"/>
        <v>2015</v>
      </c>
      <c r="K4154" t="str">
        <f t="shared" si="257"/>
        <v>07</v>
      </c>
      <c r="L4154" t="str">
        <f t="shared" si="258"/>
        <v>14</v>
      </c>
      <c r="M4154" s="2">
        <f t="shared" si="259"/>
        <v>42199.666666666664</v>
      </c>
      <c r="N4154" s="1">
        <f>IF(SUMPRODUCT(--ISNUMBER(SEARCH({"nasdaq.com","bloomberg.com","wsj.com","seekingalpha.com","valuewalk.com","reuters.com","forbes.com","marketwatch.com","investopedia.com","businessinsider.com","analystratings.com"},B4154)))&gt;0,1,0)</f>
        <v>0</v>
      </c>
      <c r="O4154" t="s">
        <v>3935</v>
      </c>
    </row>
    <row r="4155" spans="1:15" x14ac:dyDescent="0.35">
      <c r="A4155">
        <v>1.92678227360308</v>
      </c>
      <c r="B4155" t="s">
        <v>1448</v>
      </c>
      <c r="C4155" t="s">
        <v>3685</v>
      </c>
      <c r="D4155">
        <v>20150220200000</v>
      </c>
      <c r="E4155" s="1">
        <f>IF(SUMPRODUCT(--ISNUMBER(SEARCH({"ECON_EARNINGSREPORT","ECON_STOCKMARKET"},C4155)))&gt;0,1,0)</f>
        <v>1</v>
      </c>
      <c r="F4155" s="1">
        <f>IF(SUMPRODUCT(--ISNUMBER(SEARCH({"ENV_"},C4155)))&gt;0,1,0)</f>
        <v>0</v>
      </c>
      <c r="G4155" s="1">
        <f>IF(SUMPRODUCT(--ISNUMBER(SEARCH({"DISCRIMINATION","HARASSMENT","HATE_SPEECH","GENDER_VIOLENCE"},C4155)))&gt;0,1,0)</f>
        <v>0</v>
      </c>
      <c r="H4155" s="1">
        <f>IF(SUMPRODUCT(--ISNUMBER(SEARCH({"LEGALIZE","LEGISLATION","TRIAL"},C4155)))&gt;0,1,0)</f>
        <v>0</v>
      </c>
      <c r="I4155" s="1">
        <f>IF(SUMPRODUCT(--ISNUMBER(SEARCH({"LEADER"},C4155)))&gt;0,1,0)</f>
        <v>0</v>
      </c>
      <c r="J4155" t="str">
        <f t="shared" si="256"/>
        <v>2015</v>
      </c>
      <c r="K4155" t="str">
        <f t="shared" si="257"/>
        <v>02</v>
      </c>
      <c r="L4155" t="str">
        <f t="shared" si="258"/>
        <v>20</v>
      </c>
      <c r="M4155" s="2">
        <f t="shared" si="259"/>
        <v>42055.833333333336</v>
      </c>
      <c r="N4155" s="1">
        <f>IF(SUMPRODUCT(--ISNUMBER(SEARCH({"nasdaq.com","bloomberg.com","wsj.com","seekingalpha.com","valuewalk.com","reuters.com","forbes.com","marketwatch.com","investopedia.com","businessinsider.com","analystratings.com"},B4155)))&gt;0,1,0)</f>
        <v>0</v>
      </c>
      <c r="O4155" t="s">
        <v>3935</v>
      </c>
    </row>
    <row r="4156" spans="1:15" x14ac:dyDescent="0.35">
      <c r="A4156">
        <v>-2.2831050228310499</v>
      </c>
      <c r="B4156" t="s">
        <v>1498</v>
      </c>
      <c r="C4156" t="s">
        <v>3686</v>
      </c>
      <c r="D4156">
        <v>20150626140000</v>
      </c>
      <c r="E4156" s="1">
        <f>IF(SUMPRODUCT(--ISNUMBER(SEARCH({"ECON_EARNINGSREPORT","ECON_STOCKMARKET"},C4156)))&gt;0,1,0)</f>
        <v>0</v>
      </c>
      <c r="F4156" s="1">
        <f>IF(SUMPRODUCT(--ISNUMBER(SEARCH({"ENV_"},C4156)))&gt;0,1,0)</f>
        <v>0</v>
      </c>
      <c r="G4156" s="1">
        <f>IF(SUMPRODUCT(--ISNUMBER(SEARCH({"DISCRIMINATION","HARASSMENT","HATE_SPEECH","GENDER_VIOLENCE"},C4156)))&gt;0,1,0)</f>
        <v>0</v>
      </c>
      <c r="H4156" s="1">
        <f>IF(SUMPRODUCT(--ISNUMBER(SEARCH({"LEGALIZE","LEGISLATION","TRIAL"},C4156)))&gt;0,1,0)</f>
        <v>0</v>
      </c>
      <c r="I4156" s="1">
        <f>IF(SUMPRODUCT(--ISNUMBER(SEARCH({"LEADER"},C4156)))&gt;0,1,0)</f>
        <v>0</v>
      </c>
      <c r="J4156" t="str">
        <f t="shared" si="256"/>
        <v>2015</v>
      </c>
      <c r="K4156" t="str">
        <f t="shared" si="257"/>
        <v>06</v>
      </c>
      <c r="L4156" t="str">
        <f t="shared" si="258"/>
        <v>26</v>
      </c>
      <c r="M4156" s="2">
        <f t="shared" si="259"/>
        <v>42181.583333333336</v>
      </c>
      <c r="N4156" s="1">
        <f>IF(SUMPRODUCT(--ISNUMBER(SEARCH({"nasdaq.com","bloomberg.com","wsj.com","seekingalpha.com","valuewalk.com","reuters.com","forbes.com","marketwatch.com","investopedia.com","businessinsider.com","analystratings.com"},B4156)))&gt;0,1,0)</f>
        <v>0</v>
      </c>
      <c r="O4156" t="s">
        <v>3935</v>
      </c>
    </row>
    <row r="4157" spans="1:15" x14ac:dyDescent="0.35">
      <c r="A4157">
        <v>1.37741046831956</v>
      </c>
      <c r="B4157" t="s">
        <v>1538</v>
      </c>
      <c r="C4157" t="s">
        <v>3687</v>
      </c>
      <c r="D4157">
        <v>20160317163000</v>
      </c>
      <c r="E4157" s="1">
        <f>IF(SUMPRODUCT(--ISNUMBER(SEARCH({"ECON_EARNINGSREPORT","ECON_STOCKMARKET"},C4157)))&gt;0,1,0)</f>
        <v>1</v>
      </c>
      <c r="F4157" s="1">
        <f>IF(SUMPRODUCT(--ISNUMBER(SEARCH({"ENV_"},C4157)))&gt;0,1,0)</f>
        <v>0</v>
      </c>
      <c r="G4157" s="1">
        <f>IF(SUMPRODUCT(--ISNUMBER(SEARCH({"DISCRIMINATION","HARASSMENT","HATE_SPEECH","GENDER_VIOLENCE"},C4157)))&gt;0,1,0)</f>
        <v>0</v>
      </c>
      <c r="H4157" s="1">
        <f>IF(SUMPRODUCT(--ISNUMBER(SEARCH({"LEGALIZE","LEGISLATION","TRIAL"},C4157)))&gt;0,1,0)</f>
        <v>0</v>
      </c>
      <c r="I4157" s="1">
        <f>IF(SUMPRODUCT(--ISNUMBER(SEARCH({"LEADER"},C4157)))&gt;0,1,0)</f>
        <v>0</v>
      </c>
      <c r="J4157" t="str">
        <f t="shared" si="256"/>
        <v>2016</v>
      </c>
      <c r="K4157" t="str">
        <f t="shared" si="257"/>
        <v>03</v>
      </c>
      <c r="L4157" t="str">
        <f t="shared" si="258"/>
        <v>17</v>
      </c>
      <c r="M4157" s="2">
        <f t="shared" si="259"/>
        <v>42446.6875</v>
      </c>
      <c r="N4157" s="1">
        <f>IF(SUMPRODUCT(--ISNUMBER(SEARCH({"nasdaq.com","bloomberg.com","wsj.com","seekingalpha.com","valuewalk.com","reuters.com","forbes.com","marketwatch.com","investopedia.com","businessinsider.com","analystratings.com"},B4157)))&gt;0,1,0)</f>
        <v>0</v>
      </c>
      <c r="O4157" t="s">
        <v>3935</v>
      </c>
    </row>
    <row r="4158" spans="1:15" x14ac:dyDescent="0.35">
      <c r="A4158">
        <v>0.528401585204755</v>
      </c>
      <c r="B4158" t="s">
        <v>11</v>
      </c>
      <c r="C4158" t="s">
        <v>3688</v>
      </c>
      <c r="D4158">
        <v>20151224234500</v>
      </c>
      <c r="E4158" s="1">
        <f>IF(SUMPRODUCT(--ISNUMBER(SEARCH({"ECON_EARNINGSREPORT","ECON_STOCKMARKET"},C4158)))&gt;0,1,0)</f>
        <v>1</v>
      </c>
      <c r="F4158" s="1">
        <f>IF(SUMPRODUCT(--ISNUMBER(SEARCH({"ENV_"},C4158)))&gt;0,1,0)</f>
        <v>0</v>
      </c>
      <c r="G4158" s="1">
        <f>IF(SUMPRODUCT(--ISNUMBER(SEARCH({"DISCRIMINATION","HARASSMENT","HATE_SPEECH","GENDER_VIOLENCE"},C4158)))&gt;0,1,0)</f>
        <v>0</v>
      </c>
      <c r="H4158" s="1">
        <f>IF(SUMPRODUCT(--ISNUMBER(SEARCH({"LEGALIZE","LEGISLATION","TRIAL"},C4158)))&gt;0,1,0)</f>
        <v>1</v>
      </c>
      <c r="I4158" s="1">
        <f>IF(SUMPRODUCT(--ISNUMBER(SEARCH({"LEADER"},C4158)))&gt;0,1,0)</f>
        <v>0</v>
      </c>
      <c r="J4158" t="str">
        <f t="shared" si="256"/>
        <v>2015</v>
      </c>
      <c r="K4158" t="str">
        <f t="shared" si="257"/>
        <v>12</v>
      </c>
      <c r="L4158" t="str">
        <f t="shared" si="258"/>
        <v>24</v>
      </c>
      <c r="M4158" s="2">
        <f t="shared" si="259"/>
        <v>42362.989583333336</v>
      </c>
      <c r="N4158" s="1">
        <f>IF(SUMPRODUCT(--ISNUMBER(SEARCH({"nasdaq.com","bloomberg.com","wsj.com","seekingalpha.com","valuewalk.com","reuters.com","forbes.com","marketwatch.com","investopedia.com","businessinsider.com","analystratings.com"},B4158)))&gt;0,1,0)</f>
        <v>0</v>
      </c>
      <c r="O4158" t="s">
        <v>3935</v>
      </c>
    </row>
    <row r="4159" spans="1:15" x14ac:dyDescent="0.35">
      <c r="A4159">
        <v>1.42011834319527</v>
      </c>
      <c r="B4159" t="s">
        <v>1554</v>
      </c>
      <c r="C4159" t="s">
        <v>3689</v>
      </c>
      <c r="D4159">
        <v>20151223210000</v>
      </c>
      <c r="E4159" s="1">
        <f>IF(SUMPRODUCT(--ISNUMBER(SEARCH({"ECON_EARNINGSREPORT","ECON_STOCKMARKET"},C4159)))&gt;0,1,0)</f>
        <v>0</v>
      </c>
      <c r="F4159" s="1">
        <f>IF(SUMPRODUCT(--ISNUMBER(SEARCH({"ENV_"},C4159)))&gt;0,1,0)</f>
        <v>0</v>
      </c>
      <c r="G4159" s="1">
        <f>IF(SUMPRODUCT(--ISNUMBER(SEARCH({"DISCRIMINATION","HARASSMENT","HATE_SPEECH","GENDER_VIOLENCE"},C4159)))&gt;0,1,0)</f>
        <v>0</v>
      </c>
      <c r="H4159" s="1">
        <f>IF(SUMPRODUCT(--ISNUMBER(SEARCH({"LEGALIZE","LEGISLATION","TRIAL"},C4159)))&gt;0,1,0)</f>
        <v>1</v>
      </c>
      <c r="I4159" s="1">
        <f>IF(SUMPRODUCT(--ISNUMBER(SEARCH({"LEADER"},C4159)))&gt;0,1,0)</f>
        <v>0</v>
      </c>
      <c r="J4159" t="str">
        <f t="shared" si="256"/>
        <v>2015</v>
      </c>
      <c r="K4159" t="str">
        <f t="shared" si="257"/>
        <v>12</v>
      </c>
      <c r="L4159" t="str">
        <f t="shared" si="258"/>
        <v>23</v>
      </c>
      <c r="M4159" s="2">
        <f t="shared" si="259"/>
        <v>42361.875</v>
      </c>
      <c r="N4159" s="1">
        <f>IF(SUMPRODUCT(--ISNUMBER(SEARCH({"nasdaq.com","bloomberg.com","wsj.com","seekingalpha.com","valuewalk.com","reuters.com","forbes.com","marketwatch.com","investopedia.com","businessinsider.com","analystratings.com"},B4159)))&gt;0,1,0)</f>
        <v>0</v>
      </c>
      <c r="O4159" t="s">
        <v>3935</v>
      </c>
    </row>
    <row r="4160" spans="1:15" x14ac:dyDescent="0.35">
      <c r="A4160">
        <v>1.2345679012345701</v>
      </c>
      <c r="B4160" t="s">
        <v>2013</v>
      </c>
      <c r="C4160" t="s">
        <v>3690</v>
      </c>
      <c r="D4160">
        <v>20160319154500</v>
      </c>
      <c r="E4160" s="1">
        <f>IF(SUMPRODUCT(--ISNUMBER(SEARCH({"ECON_EARNINGSREPORT","ECON_STOCKMARKET"},C4160)))&gt;0,1,0)</f>
        <v>0</v>
      </c>
      <c r="F4160" s="1">
        <f>IF(SUMPRODUCT(--ISNUMBER(SEARCH({"ENV_"},C4160)))&gt;0,1,0)</f>
        <v>0</v>
      </c>
      <c r="G4160" s="1">
        <f>IF(SUMPRODUCT(--ISNUMBER(SEARCH({"DISCRIMINATION","HARASSMENT","HATE_SPEECH","GENDER_VIOLENCE"},C4160)))&gt;0,1,0)</f>
        <v>0</v>
      </c>
      <c r="H4160" s="1">
        <f>IF(SUMPRODUCT(--ISNUMBER(SEARCH({"LEGALIZE","LEGISLATION","TRIAL"},C4160)))&gt;0,1,0)</f>
        <v>0</v>
      </c>
      <c r="I4160" s="1">
        <f>IF(SUMPRODUCT(--ISNUMBER(SEARCH({"LEADER"},C4160)))&gt;0,1,0)</f>
        <v>0</v>
      </c>
      <c r="J4160" t="str">
        <f t="shared" si="256"/>
        <v>2016</v>
      </c>
      <c r="K4160" t="str">
        <f t="shared" si="257"/>
        <v>03</v>
      </c>
      <c r="L4160" t="str">
        <f t="shared" si="258"/>
        <v>19</v>
      </c>
      <c r="M4160" s="2">
        <f t="shared" si="259"/>
        <v>42448.65625</v>
      </c>
      <c r="N4160" s="1">
        <f>IF(SUMPRODUCT(--ISNUMBER(SEARCH({"nasdaq.com","bloomberg.com","wsj.com","seekingalpha.com","valuewalk.com","reuters.com","forbes.com","marketwatch.com","investopedia.com","businessinsider.com","analystratings.com"},B4160)))&gt;0,1,0)</f>
        <v>0</v>
      </c>
      <c r="O4160" t="s">
        <v>3935</v>
      </c>
    </row>
    <row r="4161" spans="1:15" x14ac:dyDescent="0.35">
      <c r="A4161">
        <v>1.72711571675302</v>
      </c>
      <c r="B4161" t="s">
        <v>1753</v>
      </c>
      <c r="C4161" t="s">
        <v>3691</v>
      </c>
      <c r="D4161">
        <v>20150817194500</v>
      </c>
      <c r="E4161" s="1">
        <f>IF(SUMPRODUCT(--ISNUMBER(SEARCH({"ECON_EARNINGSREPORT","ECON_STOCKMARKET"},C4161)))&gt;0,1,0)</f>
        <v>1</v>
      </c>
      <c r="F4161" s="1">
        <f>IF(SUMPRODUCT(--ISNUMBER(SEARCH({"ENV_"},C4161)))&gt;0,1,0)</f>
        <v>0</v>
      </c>
      <c r="G4161" s="1">
        <f>IF(SUMPRODUCT(--ISNUMBER(SEARCH({"DISCRIMINATION","HARASSMENT","HATE_SPEECH","GENDER_VIOLENCE"},C4161)))&gt;0,1,0)</f>
        <v>0</v>
      </c>
      <c r="H4161" s="1">
        <f>IF(SUMPRODUCT(--ISNUMBER(SEARCH({"LEGALIZE","LEGISLATION","TRIAL"},C4161)))&gt;0,1,0)</f>
        <v>0</v>
      </c>
      <c r="I4161" s="1">
        <f>IF(SUMPRODUCT(--ISNUMBER(SEARCH({"LEADER"},C4161)))&gt;0,1,0)</f>
        <v>0</v>
      </c>
      <c r="J4161" t="str">
        <f t="shared" si="256"/>
        <v>2015</v>
      </c>
      <c r="K4161" t="str">
        <f t="shared" si="257"/>
        <v>08</v>
      </c>
      <c r="L4161" t="str">
        <f t="shared" si="258"/>
        <v>17</v>
      </c>
      <c r="M4161" s="2">
        <f t="shared" si="259"/>
        <v>42233.822916666664</v>
      </c>
      <c r="N4161" s="1">
        <f>IF(SUMPRODUCT(--ISNUMBER(SEARCH({"nasdaq.com","bloomberg.com","wsj.com","seekingalpha.com","valuewalk.com","reuters.com","forbes.com","marketwatch.com","investopedia.com","businessinsider.com","analystratings.com"},B4161)))&gt;0,1,0)</f>
        <v>0</v>
      </c>
      <c r="O4161" t="s">
        <v>3935</v>
      </c>
    </row>
    <row r="4162" spans="1:15" x14ac:dyDescent="0.35">
      <c r="A4162">
        <v>-0.50505050505050497</v>
      </c>
      <c r="B4162" t="s">
        <v>1917</v>
      </c>
      <c r="C4162" t="s">
        <v>1437</v>
      </c>
      <c r="D4162">
        <v>20150714200000</v>
      </c>
      <c r="E4162" s="1">
        <f>IF(SUMPRODUCT(--ISNUMBER(SEARCH({"ECON_EARNINGSREPORT","ECON_STOCKMARKET"},C4162)))&gt;0,1,0)</f>
        <v>1</v>
      </c>
      <c r="F4162" s="1">
        <f>IF(SUMPRODUCT(--ISNUMBER(SEARCH({"ENV_"},C4162)))&gt;0,1,0)</f>
        <v>0</v>
      </c>
      <c r="G4162" s="1">
        <f>IF(SUMPRODUCT(--ISNUMBER(SEARCH({"DISCRIMINATION","HARASSMENT","HATE_SPEECH","GENDER_VIOLENCE"},C4162)))&gt;0,1,0)</f>
        <v>0</v>
      </c>
      <c r="H4162" s="1">
        <f>IF(SUMPRODUCT(--ISNUMBER(SEARCH({"LEGALIZE","LEGISLATION","TRIAL"},C4162)))&gt;0,1,0)</f>
        <v>0</v>
      </c>
      <c r="I4162" s="1">
        <f>IF(SUMPRODUCT(--ISNUMBER(SEARCH({"LEADER"},C4162)))&gt;0,1,0)</f>
        <v>0</v>
      </c>
      <c r="J4162" t="str">
        <f t="shared" si="256"/>
        <v>2015</v>
      </c>
      <c r="K4162" t="str">
        <f t="shared" si="257"/>
        <v>07</v>
      </c>
      <c r="L4162" t="str">
        <f t="shared" si="258"/>
        <v>14</v>
      </c>
      <c r="M4162" s="2">
        <f t="shared" si="259"/>
        <v>42199.833333333336</v>
      </c>
      <c r="N4162" s="1">
        <f>IF(SUMPRODUCT(--ISNUMBER(SEARCH({"nasdaq.com","bloomberg.com","wsj.com","seekingalpha.com","valuewalk.com","reuters.com","forbes.com","marketwatch.com","investopedia.com","businessinsider.com","analystratings.com"},B4162)))&gt;0,1,0)</f>
        <v>0</v>
      </c>
      <c r="O4162" t="s">
        <v>3935</v>
      </c>
    </row>
    <row r="4163" spans="1:15" x14ac:dyDescent="0.35">
      <c r="A4163">
        <v>6.8965517241379297</v>
      </c>
      <c r="B4163" t="s">
        <v>1196</v>
      </c>
      <c r="C4163" t="s">
        <v>3692</v>
      </c>
      <c r="D4163">
        <v>20150409221500</v>
      </c>
      <c r="E4163" s="1">
        <f>IF(SUMPRODUCT(--ISNUMBER(SEARCH({"ECON_EARNINGSREPORT","ECON_STOCKMARKET"},C4163)))&gt;0,1,0)</f>
        <v>0</v>
      </c>
      <c r="F4163" s="1">
        <f>IF(SUMPRODUCT(--ISNUMBER(SEARCH({"ENV_"},C4163)))&gt;0,1,0)</f>
        <v>0</v>
      </c>
      <c r="G4163" s="1">
        <f>IF(SUMPRODUCT(--ISNUMBER(SEARCH({"DISCRIMINATION","HARASSMENT","HATE_SPEECH","GENDER_VIOLENCE"},C4163)))&gt;0,1,0)</f>
        <v>0</v>
      </c>
      <c r="H4163" s="1">
        <f>IF(SUMPRODUCT(--ISNUMBER(SEARCH({"LEGALIZE","LEGISLATION","TRIAL"},C4163)))&gt;0,1,0)</f>
        <v>0</v>
      </c>
      <c r="I4163" s="1">
        <f>IF(SUMPRODUCT(--ISNUMBER(SEARCH({"LEADER"},C4163)))&gt;0,1,0)</f>
        <v>0</v>
      </c>
      <c r="J4163" t="str">
        <f t="shared" ref="J4163:J4226" si="260">LEFT(D4163,4)</f>
        <v>2015</v>
      </c>
      <c r="K4163" t="str">
        <f t="shared" ref="K4163:K4226" si="261">MID(D4163,5,2)</f>
        <v>04</v>
      </c>
      <c r="L4163" t="str">
        <f t="shared" ref="L4163:L4226" si="262">MID(D4163,7,2)</f>
        <v>09</v>
      </c>
      <c r="M4163" s="2">
        <f t="shared" ref="M4163:M4226" si="263">DATE(LEFT(D4163,4),MID(D4163,5,2),MID(D4163,7,2))+TIME(MID(D4163,9,2),MID(D4163,11,2),RIGHT(D4163,2))</f>
        <v>42103.927083333336</v>
      </c>
      <c r="N4163" s="1">
        <f>IF(SUMPRODUCT(--ISNUMBER(SEARCH({"nasdaq.com","bloomberg.com","wsj.com","seekingalpha.com","valuewalk.com","reuters.com","forbes.com","marketwatch.com","investopedia.com","businessinsider.com","analystratings.com"},B4163)))&gt;0,1,0)</f>
        <v>0</v>
      </c>
      <c r="O4163" t="s">
        <v>3935</v>
      </c>
    </row>
    <row r="4164" spans="1:15" x14ac:dyDescent="0.35">
      <c r="A4164">
        <v>0.84925690021231404</v>
      </c>
      <c r="B4164" t="s">
        <v>79</v>
      </c>
      <c r="C4164" t="s">
        <v>3693</v>
      </c>
      <c r="D4164">
        <v>20151121174500</v>
      </c>
      <c r="E4164" s="1">
        <f>IF(SUMPRODUCT(--ISNUMBER(SEARCH({"ECON_EARNINGSREPORT","ECON_STOCKMARKET"},C4164)))&gt;0,1,0)</f>
        <v>1</v>
      </c>
      <c r="F4164" s="1">
        <f>IF(SUMPRODUCT(--ISNUMBER(SEARCH({"ENV_"},C4164)))&gt;0,1,0)</f>
        <v>0</v>
      </c>
      <c r="G4164" s="1">
        <f>IF(SUMPRODUCT(--ISNUMBER(SEARCH({"DISCRIMINATION","HARASSMENT","HATE_SPEECH","GENDER_VIOLENCE"},C4164)))&gt;0,1,0)</f>
        <v>0</v>
      </c>
      <c r="H4164" s="1">
        <f>IF(SUMPRODUCT(--ISNUMBER(SEARCH({"LEGALIZE","LEGISLATION","TRIAL"},C4164)))&gt;0,1,0)</f>
        <v>0</v>
      </c>
      <c r="I4164" s="1">
        <f>IF(SUMPRODUCT(--ISNUMBER(SEARCH({"LEADER"},C4164)))&gt;0,1,0)</f>
        <v>0</v>
      </c>
      <c r="J4164" t="str">
        <f t="shared" si="260"/>
        <v>2015</v>
      </c>
      <c r="K4164" t="str">
        <f t="shared" si="261"/>
        <v>11</v>
      </c>
      <c r="L4164" t="str">
        <f t="shared" si="262"/>
        <v>21</v>
      </c>
      <c r="M4164" s="2">
        <f t="shared" si="263"/>
        <v>42329.739583333336</v>
      </c>
      <c r="N4164" s="1">
        <f>IF(SUMPRODUCT(--ISNUMBER(SEARCH({"nasdaq.com","bloomberg.com","wsj.com","seekingalpha.com","valuewalk.com","reuters.com","forbes.com","marketwatch.com","investopedia.com","businessinsider.com","analystratings.com"},B4164)))&gt;0,1,0)</f>
        <v>0</v>
      </c>
      <c r="O4164" t="s">
        <v>3935</v>
      </c>
    </row>
    <row r="4165" spans="1:15" x14ac:dyDescent="0.35">
      <c r="A4165">
        <v>2.8</v>
      </c>
      <c r="B4165" t="s">
        <v>98</v>
      </c>
      <c r="C4165" t="s">
        <v>3694</v>
      </c>
      <c r="D4165">
        <v>20150828194500</v>
      </c>
      <c r="E4165" s="1">
        <f>IF(SUMPRODUCT(--ISNUMBER(SEARCH({"ECON_EARNINGSREPORT","ECON_STOCKMARKET"},C4165)))&gt;0,1,0)</f>
        <v>1</v>
      </c>
      <c r="F4165" s="1">
        <f>IF(SUMPRODUCT(--ISNUMBER(SEARCH({"ENV_"},C4165)))&gt;0,1,0)</f>
        <v>0</v>
      </c>
      <c r="G4165" s="1">
        <f>IF(SUMPRODUCT(--ISNUMBER(SEARCH({"DISCRIMINATION","HARASSMENT","HATE_SPEECH","GENDER_VIOLENCE"},C4165)))&gt;0,1,0)</f>
        <v>0</v>
      </c>
      <c r="H4165" s="1">
        <f>IF(SUMPRODUCT(--ISNUMBER(SEARCH({"LEGALIZE","LEGISLATION","TRIAL"},C4165)))&gt;0,1,0)</f>
        <v>0</v>
      </c>
      <c r="I4165" s="1">
        <f>IF(SUMPRODUCT(--ISNUMBER(SEARCH({"LEADER"},C4165)))&gt;0,1,0)</f>
        <v>0</v>
      </c>
      <c r="J4165" t="str">
        <f t="shared" si="260"/>
        <v>2015</v>
      </c>
      <c r="K4165" t="str">
        <f t="shared" si="261"/>
        <v>08</v>
      </c>
      <c r="L4165" t="str">
        <f t="shared" si="262"/>
        <v>28</v>
      </c>
      <c r="M4165" s="2">
        <f t="shared" si="263"/>
        <v>42244.822916666664</v>
      </c>
      <c r="N4165" s="1">
        <f>IF(SUMPRODUCT(--ISNUMBER(SEARCH({"nasdaq.com","bloomberg.com","wsj.com","seekingalpha.com","valuewalk.com","reuters.com","forbes.com","marketwatch.com","investopedia.com","businessinsider.com","analystratings.com"},B4165)))&gt;0,1,0)</f>
        <v>0</v>
      </c>
      <c r="O4165" t="s">
        <v>3935</v>
      </c>
    </row>
    <row r="4166" spans="1:15" x14ac:dyDescent="0.35">
      <c r="A4166">
        <v>0.29702970297029702</v>
      </c>
      <c r="B4166" t="s">
        <v>11</v>
      </c>
      <c r="C4166" t="s">
        <v>3695</v>
      </c>
      <c r="D4166">
        <v>20160222150000</v>
      </c>
      <c r="E4166" s="1">
        <f>IF(SUMPRODUCT(--ISNUMBER(SEARCH({"ECON_EARNINGSREPORT","ECON_STOCKMARKET"},C4166)))&gt;0,1,0)</f>
        <v>0</v>
      </c>
      <c r="F4166" s="1">
        <f>IF(SUMPRODUCT(--ISNUMBER(SEARCH({"ENV_"},C4166)))&gt;0,1,0)</f>
        <v>0</v>
      </c>
      <c r="G4166" s="1">
        <f>IF(SUMPRODUCT(--ISNUMBER(SEARCH({"DISCRIMINATION","HARASSMENT","HATE_SPEECH","GENDER_VIOLENCE"},C4166)))&gt;0,1,0)</f>
        <v>0</v>
      </c>
      <c r="H4166" s="1">
        <f>IF(SUMPRODUCT(--ISNUMBER(SEARCH({"LEGALIZE","LEGISLATION","TRIAL"},C4166)))&gt;0,1,0)</f>
        <v>1</v>
      </c>
      <c r="I4166" s="1">
        <f>IF(SUMPRODUCT(--ISNUMBER(SEARCH({"LEADER"},C4166)))&gt;0,1,0)</f>
        <v>0</v>
      </c>
      <c r="J4166" t="str">
        <f t="shared" si="260"/>
        <v>2016</v>
      </c>
      <c r="K4166" t="str">
        <f t="shared" si="261"/>
        <v>02</v>
      </c>
      <c r="L4166" t="str">
        <f t="shared" si="262"/>
        <v>22</v>
      </c>
      <c r="M4166" s="2">
        <f t="shared" si="263"/>
        <v>42422.625</v>
      </c>
      <c r="N4166" s="1">
        <f>IF(SUMPRODUCT(--ISNUMBER(SEARCH({"nasdaq.com","bloomberg.com","wsj.com","seekingalpha.com","valuewalk.com","reuters.com","forbes.com","marketwatch.com","investopedia.com","businessinsider.com","analystratings.com"},B4166)))&gt;0,1,0)</f>
        <v>0</v>
      </c>
      <c r="O4166" t="s">
        <v>3935</v>
      </c>
    </row>
    <row r="4167" spans="1:15" x14ac:dyDescent="0.35">
      <c r="A4167">
        <v>1.5604681404421299</v>
      </c>
      <c r="B4167" t="s">
        <v>1658</v>
      </c>
      <c r="C4167" t="s">
        <v>3696</v>
      </c>
      <c r="D4167">
        <v>20150616130000</v>
      </c>
      <c r="E4167" s="1">
        <f>IF(SUMPRODUCT(--ISNUMBER(SEARCH({"ECON_EARNINGSREPORT","ECON_STOCKMARKET"},C4167)))&gt;0,1,0)</f>
        <v>1</v>
      </c>
      <c r="F4167" s="1">
        <f>IF(SUMPRODUCT(--ISNUMBER(SEARCH({"ENV_"},C4167)))&gt;0,1,0)</f>
        <v>0</v>
      </c>
      <c r="G4167" s="1">
        <f>IF(SUMPRODUCT(--ISNUMBER(SEARCH({"DISCRIMINATION","HARASSMENT","HATE_SPEECH","GENDER_VIOLENCE"},C4167)))&gt;0,1,0)</f>
        <v>0</v>
      </c>
      <c r="H4167" s="1">
        <f>IF(SUMPRODUCT(--ISNUMBER(SEARCH({"LEGALIZE","LEGISLATION","TRIAL"},C4167)))&gt;0,1,0)</f>
        <v>0</v>
      </c>
      <c r="I4167" s="1">
        <f>IF(SUMPRODUCT(--ISNUMBER(SEARCH({"LEADER"},C4167)))&gt;0,1,0)</f>
        <v>1</v>
      </c>
      <c r="J4167" t="str">
        <f t="shared" si="260"/>
        <v>2015</v>
      </c>
      <c r="K4167" t="str">
        <f t="shared" si="261"/>
        <v>06</v>
      </c>
      <c r="L4167" t="str">
        <f t="shared" si="262"/>
        <v>16</v>
      </c>
      <c r="M4167" s="2">
        <f t="shared" si="263"/>
        <v>42171.541666666664</v>
      </c>
      <c r="N4167" s="1">
        <f>IF(SUMPRODUCT(--ISNUMBER(SEARCH({"nasdaq.com","bloomberg.com","wsj.com","seekingalpha.com","valuewalk.com","reuters.com","forbes.com","marketwatch.com","investopedia.com","businessinsider.com","analystratings.com"},B4167)))&gt;0,1,0)</f>
        <v>0</v>
      </c>
      <c r="O4167" t="s">
        <v>3935</v>
      </c>
    </row>
    <row r="4168" spans="1:15" x14ac:dyDescent="0.35">
      <c r="A4168">
        <v>1.5873015873015901</v>
      </c>
      <c r="B4168" t="s">
        <v>139</v>
      </c>
      <c r="D4168">
        <v>20150722163000</v>
      </c>
      <c r="E4168" s="1">
        <f>IF(SUMPRODUCT(--ISNUMBER(SEARCH({"ECON_EARNINGSREPORT","ECON_STOCKMARKET"},C4168)))&gt;0,1,0)</f>
        <v>0</v>
      </c>
      <c r="F4168" s="1">
        <f>IF(SUMPRODUCT(--ISNUMBER(SEARCH({"ENV_"},C4168)))&gt;0,1,0)</f>
        <v>0</v>
      </c>
      <c r="G4168" s="1">
        <f>IF(SUMPRODUCT(--ISNUMBER(SEARCH({"DISCRIMINATION","HARASSMENT","HATE_SPEECH","GENDER_VIOLENCE"},C4168)))&gt;0,1,0)</f>
        <v>0</v>
      </c>
      <c r="H4168" s="1">
        <f>IF(SUMPRODUCT(--ISNUMBER(SEARCH({"LEGALIZE","LEGISLATION","TRIAL"},C4168)))&gt;0,1,0)</f>
        <v>0</v>
      </c>
      <c r="I4168" s="1">
        <f>IF(SUMPRODUCT(--ISNUMBER(SEARCH({"LEADER"},C4168)))&gt;0,1,0)</f>
        <v>0</v>
      </c>
      <c r="J4168" t="str">
        <f t="shared" si="260"/>
        <v>2015</v>
      </c>
      <c r="K4168" t="str">
        <f t="shared" si="261"/>
        <v>07</v>
      </c>
      <c r="L4168" t="str">
        <f t="shared" si="262"/>
        <v>22</v>
      </c>
      <c r="M4168" s="2">
        <f t="shared" si="263"/>
        <v>42207.6875</v>
      </c>
      <c r="N4168" s="1">
        <f>IF(SUMPRODUCT(--ISNUMBER(SEARCH({"nasdaq.com","bloomberg.com","wsj.com","seekingalpha.com","valuewalk.com","reuters.com","forbes.com","marketwatch.com","investopedia.com","businessinsider.com","analystratings.com"},B4168)))&gt;0,1,0)</f>
        <v>0</v>
      </c>
      <c r="O4168" t="s">
        <v>3935</v>
      </c>
    </row>
    <row r="4169" spans="1:15" x14ac:dyDescent="0.35">
      <c r="A4169">
        <v>3.0487804878048799</v>
      </c>
      <c r="B4169" t="s">
        <v>25</v>
      </c>
      <c r="D4169">
        <v>20150729154500</v>
      </c>
      <c r="E4169" s="1">
        <f>IF(SUMPRODUCT(--ISNUMBER(SEARCH({"ECON_EARNINGSREPORT","ECON_STOCKMARKET"},C4169)))&gt;0,1,0)</f>
        <v>0</v>
      </c>
      <c r="F4169" s="1">
        <f>IF(SUMPRODUCT(--ISNUMBER(SEARCH({"ENV_"},C4169)))&gt;0,1,0)</f>
        <v>0</v>
      </c>
      <c r="G4169" s="1">
        <f>IF(SUMPRODUCT(--ISNUMBER(SEARCH({"DISCRIMINATION","HARASSMENT","HATE_SPEECH","GENDER_VIOLENCE"},C4169)))&gt;0,1,0)</f>
        <v>0</v>
      </c>
      <c r="H4169" s="1">
        <f>IF(SUMPRODUCT(--ISNUMBER(SEARCH({"LEGALIZE","LEGISLATION","TRIAL"},C4169)))&gt;0,1,0)</f>
        <v>0</v>
      </c>
      <c r="I4169" s="1">
        <f>IF(SUMPRODUCT(--ISNUMBER(SEARCH({"LEADER"},C4169)))&gt;0,1,0)</f>
        <v>0</v>
      </c>
      <c r="J4169" t="str">
        <f t="shared" si="260"/>
        <v>2015</v>
      </c>
      <c r="K4169" t="str">
        <f t="shared" si="261"/>
        <v>07</v>
      </c>
      <c r="L4169" t="str">
        <f t="shared" si="262"/>
        <v>29</v>
      </c>
      <c r="M4169" s="2">
        <f t="shared" si="263"/>
        <v>42214.65625</v>
      </c>
      <c r="N4169" s="1">
        <f>IF(SUMPRODUCT(--ISNUMBER(SEARCH({"nasdaq.com","bloomberg.com","wsj.com","seekingalpha.com","valuewalk.com","reuters.com","forbes.com","marketwatch.com","investopedia.com","businessinsider.com","analystratings.com"},B4169)))&gt;0,1,0)</f>
        <v>0</v>
      </c>
      <c r="O4169" t="s">
        <v>3935</v>
      </c>
    </row>
    <row r="4170" spans="1:15" x14ac:dyDescent="0.35">
      <c r="A4170">
        <v>0</v>
      </c>
      <c r="B4170" t="s">
        <v>1935</v>
      </c>
      <c r="C4170" t="s">
        <v>1649</v>
      </c>
      <c r="D4170">
        <v>20150714030000</v>
      </c>
      <c r="E4170" s="1">
        <f>IF(SUMPRODUCT(--ISNUMBER(SEARCH({"ECON_EARNINGSREPORT","ECON_STOCKMARKET"},C4170)))&gt;0,1,0)</f>
        <v>1</v>
      </c>
      <c r="F4170" s="1">
        <f>IF(SUMPRODUCT(--ISNUMBER(SEARCH({"ENV_"},C4170)))&gt;0,1,0)</f>
        <v>0</v>
      </c>
      <c r="G4170" s="1">
        <f>IF(SUMPRODUCT(--ISNUMBER(SEARCH({"DISCRIMINATION","HARASSMENT","HATE_SPEECH","GENDER_VIOLENCE"},C4170)))&gt;0,1,0)</f>
        <v>0</v>
      </c>
      <c r="H4170" s="1">
        <f>IF(SUMPRODUCT(--ISNUMBER(SEARCH({"LEGALIZE","LEGISLATION","TRIAL"},C4170)))&gt;0,1,0)</f>
        <v>0</v>
      </c>
      <c r="I4170" s="1">
        <f>IF(SUMPRODUCT(--ISNUMBER(SEARCH({"LEADER"},C4170)))&gt;0,1,0)</f>
        <v>0</v>
      </c>
      <c r="J4170" t="str">
        <f t="shared" si="260"/>
        <v>2015</v>
      </c>
      <c r="K4170" t="str">
        <f t="shared" si="261"/>
        <v>07</v>
      </c>
      <c r="L4170" t="str">
        <f t="shared" si="262"/>
        <v>14</v>
      </c>
      <c r="M4170" s="2">
        <f t="shared" si="263"/>
        <v>42199.125</v>
      </c>
      <c r="N4170" s="1">
        <f>IF(SUMPRODUCT(--ISNUMBER(SEARCH({"nasdaq.com","bloomberg.com","wsj.com","seekingalpha.com","valuewalk.com","reuters.com","forbes.com","marketwatch.com","investopedia.com","businessinsider.com","analystratings.com"},B4170)))&gt;0,1,0)</f>
        <v>0</v>
      </c>
      <c r="O4170" t="s">
        <v>3935</v>
      </c>
    </row>
    <row r="4171" spans="1:15" x14ac:dyDescent="0.35">
      <c r="A4171">
        <v>0.81008100810080996</v>
      </c>
      <c r="B4171" t="s">
        <v>140</v>
      </c>
      <c r="C4171" t="s">
        <v>3697</v>
      </c>
      <c r="D4171">
        <v>20160310220000</v>
      </c>
      <c r="E4171" s="1">
        <f>IF(SUMPRODUCT(--ISNUMBER(SEARCH({"ECON_EARNINGSREPORT","ECON_STOCKMARKET"},C4171)))&gt;0,1,0)</f>
        <v>0</v>
      </c>
      <c r="F4171" s="1">
        <f>IF(SUMPRODUCT(--ISNUMBER(SEARCH({"ENV_"},C4171)))&gt;0,1,0)</f>
        <v>0</v>
      </c>
      <c r="G4171" s="1">
        <f>IF(SUMPRODUCT(--ISNUMBER(SEARCH({"DISCRIMINATION","HARASSMENT","HATE_SPEECH","GENDER_VIOLENCE"},C4171)))&gt;0,1,0)</f>
        <v>0</v>
      </c>
      <c r="H4171" s="1">
        <f>IF(SUMPRODUCT(--ISNUMBER(SEARCH({"LEGALIZE","LEGISLATION","TRIAL"},C4171)))&gt;0,1,0)</f>
        <v>1</v>
      </c>
      <c r="I4171" s="1">
        <f>IF(SUMPRODUCT(--ISNUMBER(SEARCH({"LEADER"},C4171)))&gt;0,1,0)</f>
        <v>0</v>
      </c>
      <c r="J4171" t="str">
        <f t="shared" si="260"/>
        <v>2016</v>
      </c>
      <c r="K4171" t="str">
        <f t="shared" si="261"/>
        <v>03</v>
      </c>
      <c r="L4171" t="str">
        <f t="shared" si="262"/>
        <v>10</v>
      </c>
      <c r="M4171" s="2">
        <f t="shared" si="263"/>
        <v>42439.916666666664</v>
      </c>
      <c r="N4171" s="1">
        <f>IF(SUMPRODUCT(--ISNUMBER(SEARCH({"nasdaq.com","bloomberg.com","wsj.com","seekingalpha.com","valuewalk.com","reuters.com","forbes.com","marketwatch.com","investopedia.com","businessinsider.com","analystratings.com"},B4171)))&gt;0,1,0)</f>
        <v>0</v>
      </c>
      <c r="O4171" t="s">
        <v>3935</v>
      </c>
    </row>
    <row r="4172" spans="1:15" x14ac:dyDescent="0.35">
      <c r="A4172">
        <v>1.4511873350923501</v>
      </c>
      <c r="B4172" t="s">
        <v>1498</v>
      </c>
      <c r="C4172" t="s">
        <v>3698</v>
      </c>
      <c r="D4172">
        <v>20150930144500</v>
      </c>
      <c r="E4172" s="1">
        <f>IF(SUMPRODUCT(--ISNUMBER(SEARCH({"ECON_EARNINGSREPORT","ECON_STOCKMARKET"},C4172)))&gt;0,1,0)</f>
        <v>1</v>
      </c>
      <c r="F4172" s="1">
        <f>IF(SUMPRODUCT(--ISNUMBER(SEARCH({"ENV_"},C4172)))&gt;0,1,0)</f>
        <v>0</v>
      </c>
      <c r="G4172" s="1">
        <f>IF(SUMPRODUCT(--ISNUMBER(SEARCH({"DISCRIMINATION","HARASSMENT","HATE_SPEECH","GENDER_VIOLENCE"},C4172)))&gt;0,1,0)</f>
        <v>0</v>
      </c>
      <c r="H4172" s="1">
        <f>IF(SUMPRODUCT(--ISNUMBER(SEARCH({"LEGALIZE","LEGISLATION","TRIAL"},C4172)))&gt;0,1,0)</f>
        <v>0</v>
      </c>
      <c r="I4172" s="1">
        <f>IF(SUMPRODUCT(--ISNUMBER(SEARCH({"LEADER"},C4172)))&gt;0,1,0)</f>
        <v>0</v>
      </c>
      <c r="J4172" t="str">
        <f t="shared" si="260"/>
        <v>2015</v>
      </c>
      <c r="K4172" t="str">
        <f t="shared" si="261"/>
        <v>09</v>
      </c>
      <c r="L4172" t="str">
        <f t="shared" si="262"/>
        <v>30</v>
      </c>
      <c r="M4172" s="2">
        <f t="shared" si="263"/>
        <v>42277.614583333336</v>
      </c>
      <c r="N4172" s="1">
        <f>IF(SUMPRODUCT(--ISNUMBER(SEARCH({"nasdaq.com","bloomberg.com","wsj.com","seekingalpha.com","valuewalk.com","reuters.com","forbes.com","marketwatch.com","investopedia.com","businessinsider.com","analystratings.com"},B4172)))&gt;0,1,0)</f>
        <v>0</v>
      </c>
      <c r="O4172" t="s">
        <v>3935</v>
      </c>
    </row>
    <row r="4173" spans="1:15" x14ac:dyDescent="0.35">
      <c r="A4173">
        <v>0.48426150121065398</v>
      </c>
      <c r="B4173" t="s">
        <v>1644</v>
      </c>
      <c r="C4173" t="s">
        <v>1837</v>
      </c>
      <c r="D4173">
        <v>20150728214500</v>
      </c>
      <c r="E4173" s="1">
        <f>IF(SUMPRODUCT(--ISNUMBER(SEARCH({"ECON_EARNINGSREPORT","ECON_STOCKMARKET"},C4173)))&gt;0,1,0)</f>
        <v>0</v>
      </c>
      <c r="F4173" s="1">
        <f>IF(SUMPRODUCT(--ISNUMBER(SEARCH({"ENV_"},C4173)))&gt;0,1,0)</f>
        <v>0</v>
      </c>
      <c r="G4173" s="1">
        <f>IF(SUMPRODUCT(--ISNUMBER(SEARCH({"DISCRIMINATION","HARASSMENT","HATE_SPEECH","GENDER_VIOLENCE"},C4173)))&gt;0,1,0)</f>
        <v>0</v>
      </c>
      <c r="H4173" s="1">
        <f>IF(SUMPRODUCT(--ISNUMBER(SEARCH({"LEGALIZE","LEGISLATION","TRIAL"},C4173)))&gt;0,1,0)</f>
        <v>0</v>
      </c>
      <c r="I4173" s="1">
        <f>IF(SUMPRODUCT(--ISNUMBER(SEARCH({"LEADER"},C4173)))&gt;0,1,0)</f>
        <v>1</v>
      </c>
      <c r="J4173" t="str">
        <f t="shared" si="260"/>
        <v>2015</v>
      </c>
      <c r="K4173" t="str">
        <f t="shared" si="261"/>
        <v>07</v>
      </c>
      <c r="L4173" t="str">
        <f t="shared" si="262"/>
        <v>28</v>
      </c>
      <c r="M4173" s="2">
        <f t="shared" si="263"/>
        <v>42213.90625</v>
      </c>
      <c r="N4173" s="1">
        <f>IF(SUMPRODUCT(--ISNUMBER(SEARCH({"nasdaq.com","bloomberg.com","wsj.com","seekingalpha.com","valuewalk.com","reuters.com","forbes.com","marketwatch.com","investopedia.com","businessinsider.com","analystratings.com"},B4173)))&gt;0,1,0)</f>
        <v>0</v>
      </c>
      <c r="O4173" t="s">
        <v>3935</v>
      </c>
    </row>
    <row r="4174" spans="1:15" x14ac:dyDescent="0.35">
      <c r="A4174">
        <v>-0.18796992481203001</v>
      </c>
      <c r="B4174" t="s">
        <v>51</v>
      </c>
      <c r="D4174">
        <v>20151210140000</v>
      </c>
      <c r="E4174" s="1">
        <f>IF(SUMPRODUCT(--ISNUMBER(SEARCH({"ECON_EARNINGSREPORT","ECON_STOCKMARKET"},C4174)))&gt;0,1,0)</f>
        <v>0</v>
      </c>
      <c r="F4174" s="1">
        <f>IF(SUMPRODUCT(--ISNUMBER(SEARCH({"ENV_"},C4174)))&gt;0,1,0)</f>
        <v>0</v>
      </c>
      <c r="G4174" s="1">
        <f>IF(SUMPRODUCT(--ISNUMBER(SEARCH({"DISCRIMINATION","HARASSMENT","HATE_SPEECH","GENDER_VIOLENCE"},C4174)))&gt;0,1,0)</f>
        <v>0</v>
      </c>
      <c r="H4174" s="1">
        <f>IF(SUMPRODUCT(--ISNUMBER(SEARCH({"LEGALIZE","LEGISLATION","TRIAL"},C4174)))&gt;0,1,0)</f>
        <v>0</v>
      </c>
      <c r="I4174" s="1">
        <f>IF(SUMPRODUCT(--ISNUMBER(SEARCH({"LEADER"},C4174)))&gt;0,1,0)</f>
        <v>0</v>
      </c>
      <c r="J4174" t="str">
        <f t="shared" si="260"/>
        <v>2015</v>
      </c>
      <c r="K4174" t="str">
        <f t="shared" si="261"/>
        <v>12</v>
      </c>
      <c r="L4174" t="str">
        <f t="shared" si="262"/>
        <v>10</v>
      </c>
      <c r="M4174" s="2">
        <f t="shared" si="263"/>
        <v>42348.583333333336</v>
      </c>
      <c r="N4174" s="1">
        <f>IF(SUMPRODUCT(--ISNUMBER(SEARCH({"nasdaq.com","bloomberg.com","wsj.com","seekingalpha.com","valuewalk.com","reuters.com","forbes.com","marketwatch.com","investopedia.com","businessinsider.com","analystratings.com"},B4174)))&gt;0,1,0)</f>
        <v>0</v>
      </c>
      <c r="O4174" t="s">
        <v>3935</v>
      </c>
    </row>
    <row r="4175" spans="1:15" x14ac:dyDescent="0.35">
      <c r="A4175">
        <v>0.90909090909090895</v>
      </c>
      <c r="B4175" t="s">
        <v>637</v>
      </c>
      <c r="C4175" t="s">
        <v>3699</v>
      </c>
      <c r="D4175">
        <v>20150327091500</v>
      </c>
      <c r="E4175" s="1">
        <f>IF(SUMPRODUCT(--ISNUMBER(SEARCH({"ECON_EARNINGSREPORT","ECON_STOCKMARKET"},C4175)))&gt;0,1,0)</f>
        <v>0</v>
      </c>
      <c r="F4175" s="1">
        <f>IF(SUMPRODUCT(--ISNUMBER(SEARCH({"ENV_"},C4175)))&gt;0,1,0)</f>
        <v>0</v>
      </c>
      <c r="G4175" s="1">
        <f>IF(SUMPRODUCT(--ISNUMBER(SEARCH({"DISCRIMINATION","HARASSMENT","HATE_SPEECH","GENDER_VIOLENCE"},C4175)))&gt;0,1,0)</f>
        <v>0</v>
      </c>
      <c r="H4175" s="1">
        <f>IF(SUMPRODUCT(--ISNUMBER(SEARCH({"LEGALIZE","LEGISLATION","TRIAL"},C4175)))&gt;0,1,0)</f>
        <v>0</v>
      </c>
      <c r="I4175" s="1">
        <f>IF(SUMPRODUCT(--ISNUMBER(SEARCH({"LEADER"},C4175)))&gt;0,1,0)</f>
        <v>1</v>
      </c>
      <c r="J4175" t="str">
        <f t="shared" si="260"/>
        <v>2015</v>
      </c>
      <c r="K4175" t="str">
        <f t="shared" si="261"/>
        <v>03</v>
      </c>
      <c r="L4175" t="str">
        <f t="shared" si="262"/>
        <v>27</v>
      </c>
      <c r="M4175" s="2">
        <f t="shared" si="263"/>
        <v>42090.385416666664</v>
      </c>
      <c r="N4175" s="1">
        <f>IF(SUMPRODUCT(--ISNUMBER(SEARCH({"nasdaq.com","bloomberg.com","wsj.com","seekingalpha.com","valuewalk.com","reuters.com","forbes.com","marketwatch.com","investopedia.com","businessinsider.com","analystratings.com"},B4175)))&gt;0,1,0)</f>
        <v>0</v>
      </c>
      <c r="O4175" t="s">
        <v>3935</v>
      </c>
    </row>
    <row r="4176" spans="1:15" x14ac:dyDescent="0.35">
      <c r="A4176">
        <v>3.28587075575027</v>
      </c>
      <c r="B4176" t="s">
        <v>96</v>
      </c>
      <c r="C4176" t="s">
        <v>3700</v>
      </c>
      <c r="D4176">
        <v>20150714050000</v>
      </c>
      <c r="E4176" s="1">
        <f>IF(SUMPRODUCT(--ISNUMBER(SEARCH({"ECON_EARNINGSREPORT","ECON_STOCKMARKET"},C4176)))&gt;0,1,0)</f>
        <v>1</v>
      </c>
      <c r="F4176" s="1">
        <f>IF(SUMPRODUCT(--ISNUMBER(SEARCH({"ENV_"},C4176)))&gt;0,1,0)</f>
        <v>0</v>
      </c>
      <c r="G4176" s="1">
        <f>IF(SUMPRODUCT(--ISNUMBER(SEARCH({"DISCRIMINATION","HARASSMENT","HATE_SPEECH","GENDER_VIOLENCE"},C4176)))&gt;0,1,0)</f>
        <v>0</v>
      </c>
      <c r="H4176" s="1">
        <f>IF(SUMPRODUCT(--ISNUMBER(SEARCH({"LEGALIZE","LEGISLATION","TRIAL"},C4176)))&gt;0,1,0)</f>
        <v>0</v>
      </c>
      <c r="I4176" s="1">
        <f>IF(SUMPRODUCT(--ISNUMBER(SEARCH({"LEADER"},C4176)))&gt;0,1,0)</f>
        <v>1</v>
      </c>
      <c r="J4176" t="str">
        <f t="shared" si="260"/>
        <v>2015</v>
      </c>
      <c r="K4176" t="str">
        <f t="shared" si="261"/>
        <v>07</v>
      </c>
      <c r="L4176" t="str">
        <f t="shared" si="262"/>
        <v>14</v>
      </c>
      <c r="M4176" s="2">
        <f t="shared" si="263"/>
        <v>42199.208333333336</v>
      </c>
      <c r="N4176" s="1">
        <f>IF(SUMPRODUCT(--ISNUMBER(SEARCH({"nasdaq.com","bloomberg.com","wsj.com","seekingalpha.com","valuewalk.com","reuters.com","forbes.com","marketwatch.com","investopedia.com","businessinsider.com","analystratings.com"},B4176)))&gt;0,1,0)</f>
        <v>0</v>
      </c>
      <c r="O4176" t="s">
        <v>3935</v>
      </c>
    </row>
    <row r="4177" spans="1:15" x14ac:dyDescent="0.35">
      <c r="A4177">
        <v>0.61349693251533699</v>
      </c>
      <c r="B4177" t="s">
        <v>3701</v>
      </c>
      <c r="C4177" t="s">
        <v>1792</v>
      </c>
      <c r="D4177">
        <v>20150714063000</v>
      </c>
      <c r="E4177" s="1">
        <f>IF(SUMPRODUCT(--ISNUMBER(SEARCH({"ECON_EARNINGSREPORT","ECON_STOCKMARKET"},C4177)))&gt;0,1,0)</f>
        <v>0</v>
      </c>
      <c r="F4177" s="1">
        <f>IF(SUMPRODUCT(--ISNUMBER(SEARCH({"ENV_"},C4177)))&gt;0,1,0)</f>
        <v>0</v>
      </c>
      <c r="G4177" s="1">
        <f>IF(SUMPRODUCT(--ISNUMBER(SEARCH({"DISCRIMINATION","HARASSMENT","HATE_SPEECH","GENDER_VIOLENCE"},C4177)))&gt;0,1,0)</f>
        <v>0</v>
      </c>
      <c r="H4177" s="1">
        <f>IF(SUMPRODUCT(--ISNUMBER(SEARCH({"LEGALIZE","LEGISLATION","TRIAL"},C4177)))&gt;0,1,0)</f>
        <v>0</v>
      </c>
      <c r="I4177" s="1">
        <f>IF(SUMPRODUCT(--ISNUMBER(SEARCH({"LEADER"},C4177)))&gt;0,1,0)</f>
        <v>0</v>
      </c>
      <c r="J4177" t="str">
        <f t="shared" si="260"/>
        <v>2015</v>
      </c>
      <c r="K4177" t="str">
        <f t="shared" si="261"/>
        <v>07</v>
      </c>
      <c r="L4177" t="str">
        <f t="shared" si="262"/>
        <v>14</v>
      </c>
      <c r="M4177" s="2">
        <f t="shared" si="263"/>
        <v>42199.270833333336</v>
      </c>
      <c r="N4177" s="1">
        <f>IF(SUMPRODUCT(--ISNUMBER(SEARCH({"nasdaq.com","bloomberg.com","wsj.com","seekingalpha.com","valuewalk.com","reuters.com","forbes.com","marketwatch.com","investopedia.com","businessinsider.com","analystratings.com"},B4177)))&gt;0,1,0)</f>
        <v>0</v>
      </c>
      <c r="O4177" t="s">
        <v>3935</v>
      </c>
    </row>
    <row r="4178" spans="1:15" x14ac:dyDescent="0.35">
      <c r="A4178">
        <v>3.4398034398034398</v>
      </c>
      <c r="B4178" t="s">
        <v>3702</v>
      </c>
      <c r="C4178" t="s">
        <v>3703</v>
      </c>
      <c r="D4178">
        <v>20160609191500</v>
      </c>
      <c r="E4178" s="1">
        <f>IF(SUMPRODUCT(--ISNUMBER(SEARCH({"ECON_EARNINGSREPORT","ECON_STOCKMARKET"},C4178)))&gt;0,1,0)</f>
        <v>1</v>
      </c>
      <c r="F4178" s="1">
        <f>IF(SUMPRODUCT(--ISNUMBER(SEARCH({"ENV_"},C4178)))&gt;0,1,0)</f>
        <v>0</v>
      </c>
      <c r="G4178" s="1">
        <f>IF(SUMPRODUCT(--ISNUMBER(SEARCH({"DISCRIMINATION","HARASSMENT","HATE_SPEECH","GENDER_VIOLENCE"},C4178)))&gt;0,1,0)</f>
        <v>0</v>
      </c>
      <c r="H4178" s="1">
        <f>IF(SUMPRODUCT(--ISNUMBER(SEARCH({"LEGALIZE","LEGISLATION","TRIAL"},C4178)))&gt;0,1,0)</f>
        <v>0</v>
      </c>
      <c r="I4178" s="1">
        <f>IF(SUMPRODUCT(--ISNUMBER(SEARCH({"LEADER"},C4178)))&gt;0,1,0)</f>
        <v>0</v>
      </c>
      <c r="J4178" t="str">
        <f t="shared" si="260"/>
        <v>2016</v>
      </c>
      <c r="K4178" t="str">
        <f t="shared" si="261"/>
        <v>06</v>
      </c>
      <c r="L4178" t="str">
        <f t="shared" si="262"/>
        <v>09</v>
      </c>
      <c r="M4178" s="2">
        <f t="shared" si="263"/>
        <v>42530.802083333336</v>
      </c>
      <c r="N4178" s="1">
        <f>IF(SUMPRODUCT(--ISNUMBER(SEARCH({"nasdaq.com","bloomberg.com","wsj.com","seekingalpha.com","valuewalk.com","reuters.com","forbes.com","marketwatch.com","investopedia.com","businessinsider.com","analystratings.com"},B4178)))&gt;0,1,0)</f>
        <v>0</v>
      </c>
      <c r="O4178" t="s">
        <v>3935</v>
      </c>
    </row>
    <row r="4179" spans="1:15" x14ac:dyDescent="0.35">
      <c r="A4179">
        <v>2.6923076923076898</v>
      </c>
      <c r="B4179" t="s">
        <v>1758</v>
      </c>
      <c r="C4179" t="s">
        <v>3704</v>
      </c>
      <c r="D4179">
        <v>20151003213000</v>
      </c>
      <c r="E4179" s="1">
        <f>IF(SUMPRODUCT(--ISNUMBER(SEARCH({"ECON_EARNINGSREPORT","ECON_STOCKMARKET"},C4179)))&gt;0,1,0)</f>
        <v>0</v>
      </c>
      <c r="F4179" s="1">
        <f>IF(SUMPRODUCT(--ISNUMBER(SEARCH({"ENV_"},C4179)))&gt;0,1,0)</f>
        <v>0</v>
      </c>
      <c r="G4179" s="1">
        <f>IF(SUMPRODUCT(--ISNUMBER(SEARCH({"DISCRIMINATION","HARASSMENT","HATE_SPEECH","GENDER_VIOLENCE"},C4179)))&gt;0,1,0)</f>
        <v>0</v>
      </c>
      <c r="H4179" s="1">
        <f>IF(SUMPRODUCT(--ISNUMBER(SEARCH({"LEGALIZE","LEGISLATION","TRIAL"},C4179)))&gt;0,1,0)</f>
        <v>0</v>
      </c>
      <c r="I4179" s="1">
        <f>IF(SUMPRODUCT(--ISNUMBER(SEARCH({"LEADER"},C4179)))&gt;0,1,0)</f>
        <v>0</v>
      </c>
      <c r="J4179" t="str">
        <f t="shared" si="260"/>
        <v>2015</v>
      </c>
      <c r="K4179" t="str">
        <f t="shared" si="261"/>
        <v>10</v>
      </c>
      <c r="L4179" t="str">
        <f t="shared" si="262"/>
        <v>03</v>
      </c>
      <c r="M4179" s="2">
        <f t="shared" si="263"/>
        <v>42280.895833333336</v>
      </c>
      <c r="N4179" s="1">
        <f>IF(SUMPRODUCT(--ISNUMBER(SEARCH({"nasdaq.com","bloomberg.com","wsj.com","seekingalpha.com","valuewalk.com","reuters.com","forbes.com","marketwatch.com","investopedia.com","businessinsider.com","analystratings.com"},B4179)))&gt;0,1,0)</f>
        <v>0</v>
      </c>
      <c r="O4179" t="s">
        <v>3935</v>
      </c>
    </row>
    <row r="4180" spans="1:15" x14ac:dyDescent="0.35">
      <c r="A4180">
        <v>1.35396518375242</v>
      </c>
      <c r="B4180" t="s">
        <v>3705</v>
      </c>
      <c r="C4180" t="s">
        <v>3706</v>
      </c>
      <c r="D4180">
        <v>20160601004500</v>
      </c>
      <c r="E4180" s="1">
        <f>IF(SUMPRODUCT(--ISNUMBER(SEARCH({"ECON_EARNINGSREPORT","ECON_STOCKMARKET"},C4180)))&gt;0,1,0)</f>
        <v>0</v>
      </c>
      <c r="F4180" s="1">
        <f>IF(SUMPRODUCT(--ISNUMBER(SEARCH({"ENV_"},C4180)))&gt;0,1,0)</f>
        <v>0</v>
      </c>
      <c r="G4180" s="1">
        <f>IF(SUMPRODUCT(--ISNUMBER(SEARCH({"DISCRIMINATION","HARASSMENT","HATE_SPEECH","GENDER_VIOLENCE"},C4180)))&gt;0,1,0)</f>
        <v>0</v>
      </c>
      <c r="H4180" s="1">
        <f>IF(SUMPRODUCT(--ISNUMBER(SEARCH({"LEGALIZE","LEGISLATION","TRIAL"},C4180)))&gt;0,1,0)</f>
        <v>0</v>
      </c>
      <c r="I4180" s="1">
        <f>IF(SUMPRODUCT(--ISNUMBER(SEARCH({"LEADER"},C4180)))&gt;0,1,0)</f>
        <v>1</v>
      </c>
      <c r="J4180" t="str">
        <f t="shared" si="260"/>
        <v>2016</v>
      </c>
      <c r="K4180" t="str">
        <f t="shared" si="261"/>
        <v>06</v>
      </c>
      <c r="L4180" t="str">
        <f t="shared" si="262"/>
        <v>01</v>
      </c>
      <c r="M4180" s="2">
        <f t="shared" si="263"/>
        <v>42522.03125</v>
      </c>
      <c r="N4180" s="1">
        <f>IF(SUMPRODUCT(--ISNUMBER(SEARCH({"nasdaq.com","bloomberg.com","wsj.com","seekingalpha.com","valuewalk.com","reuters.com","forbes.com","marketwatch.com","investopedia.com","businessinsider.com","analystratings.com"},B4180)))&gt;0,1,0)</f>
        <v>0</v>
      </c>
      <c r="O4180" t="s">
        <v>3935</v>
      </c>
    </row>
    <row r="4181" spans="1:15" x14ac:dyDescent="0.35">
      <c r="A4181">
        <v>-0.73891625615763501</v>
      </c>
      <c r="B4181" t="s">
        <v>151</v>
      </c>
      <c r="C4181" t="s">
        <v>3707</v>
      </c>
      <c r="D4181">
        <v>20151223150000</v>
      </c>
      <c r="E4181" s="1">
        <f>IF(SUMPRODUCT(--ISNUMBER(SEARCH({"ECON_EARNINGSREPORT","ECON_STOCKMARKET"},C4181)))&gt;0,1,0)</f>
        <v>1</v>
      </c>
      <c r="F4181" s="1">
        <f>IF(SUMPRODUCT(--ISNUMBER(SEARCH({"ENV_"},C4181)))&gt;0,1,0)</f>
        <v>0</v>
      </c>
      <c r="G4181" s="1">
        <f>IF(SUMPRODUCT(--ISNUMBER(SEARCH({"DISCRIMINATION","HARASSMENT","HATE_SPEECH","GENDER_VIOLENCE"},C4181)))&gt;0,1,0)</f>
        <v>0</v>
      </c>
      <c r="H4181" s="1">
        <f>IF(SUMPRODUCT(--ISNUMBER(SEARCH({"LEGALIZE","LEGISLATION","TRIAL"},C4181)))&gt;0,1,0)</f>
        <v>0</v>
      </c>
      <c r="I4181" s="1">
        <f>IF(SUMPRODUCT(--ISNUMBER(SEARCH({"LEADER"},C4181)))&gt;0,1,0)</f>
        <v>0</v>
      </c>
      <c r="J4181" t="str">
        <f t="shared" si="260"/>
        <v>2015</v>
      </c>
      <c r="K4181" t="str">
        <f t="shared" si="261"/>
        <v>12</v>
      </c>
      <c r="L4181" t="str">
        <f t="shared" si="262"/>
        <v>23</v>
      </c>
      <c r="M4181" s="2">
        <f t="shared" si="263"/>
        <v>42361.625</v>
      </c>
      <c r="N4181" s="1">
        <f>IF(SUMPRODUCT(--ISNUMBER(SEARCH({"nasdaq.com","bloomberg.com","wsj.com","seekingalpha.com","valuewalk.com","reuters.com","forbes.com","marketwatch.com","investopedia.com","businessinsider.com","analystratings.com"},B4181)))&gt;0,1,0)</f>
        <v>1</v>
      </c>
      <c r="O4181" t="s">
        <v>3935</v>
      </c>
    </row>
    <row r="4182" spans="1:15" x14ac:dyDescent="0.35">
      <c r="A4182">
        <v>0</v>
      </c>
      <c r="B4182" t="s">
        <v>10</v>
      </c>
      <c r="C4182" t="s">
        <v>3708</v>
      </c>
      <c r="D4182">
        <v>20150701151500</v>
      </c>
      <c r="E4182" s="1">
        <f>IF(SUMPRODUCT(--ISNUMBER(SEARCH({"ECON_EARNINGSREPORT","ECON_STOCKMARKET"},C4182)))&gt;0,1,0)</f>
        <v>0</v>
      </c>
      <c r="F4182" s="1">
        <f>IF(SUMPRODUCT(--ISNUMBER(SEARCH({"ENV_"},C4182)))&gt;0,1,0)</f>
        <v>0</v>
      </c>
      <c r="G4182" s="1">
        <f>IF(SUMPRODUCT(--ISNUMBER(SEARCH({"DISCRIMINATION","HARASSMENT","HATE_SPEECH","GENDER_VIOLENCE"},C4182)))&gt;0,1,0)</f>
        <v>0</v>
      </c>
      <c r="H4182" s="1">
        <f>IF(SUMPRODUCT(--ISNUMBER(SEARCH({"LEGALIZE","LEGISLATION","TRIAL"},C4182)))&gt;0,1,0)</f>
        <v>0</v>
      </c>
      <c r="I4182" s="1">
        <f>IF(SUMPRODUCT(--ISNUMBER(SEARCH({"LEADER"},C4182)))&gt;0,1,0)</f>
        <v>0</v>
      </c>
      <c r="J4182" t="str">
        <f t="shared" si="260"/>
        <v>2015</v>
      </c>
      <c r="K4182" t="str">
        <f t="shared" si="261"/>
        <v>07</v>
      </c>
      <c r="L4182" t="str">
        <f t="shared" si="262"/>
        <v>01</v>
      </c>
      <c r="M4182" s="2">
        <f t="shared" si="263"/>
        <v>42186.635416666664</v>
      </c>
      <c r="N4182" s="1">
        <f>IF(SUMPRODUCT(--ISNUMBER(SEARCH({"nasdaq.com","bloomberg.com","wsj.com","seekingalpha.com","valuewalk.com","reuters.com","forbes.com","marketwatch.com","investopedia.com","businessinsider.com","analystratings.com"},B4182)))&gt;0,1,0)</f>
        <v>1</v>
      </c>
      <c r="O4182" t="s">
        <v>3935</v>
      </c>
    </row>
    <row r="4183" spans="1:15" x14ac:dyDescent="0.35">
      <c r="A4183">
        <v>0.28328611898016998</v>
      </c>
      <c r="B4183" t="s">
        <v>229</v>
      </c>
      <c r="C4183" t="s">
        <v>3709</v>
      </c>
      <c r="D4183">
        <v>20150813104500</v>
      </c>
      <c r="E4183" s="1">
        <f>IF(SUMPRODUCT(--ISNUMBER(SEARCH({"ECON_EARNINGSREPORT","ECON_STOCKMARKET"},C4183)))&gt;0,1,0)</f>
        <v>0</v>
      </c>
      <c r="F4183" s="1">
        <f>IF(SUMPRODUCT(--ISNUMBER(SEARCH({"ENV_"},C4183)))&gt;0,1,0)</f>
        <v>0</v>
      </c>
      <c r="G4183" s="1">
        <f>IF(SUMPRODUCT(--ISNUMBER(SEARCH({"DISCRIMINATION","HARASSMENT","HATE_SPEECH","GENDER_VIOLENCE"},C4183)))&gt;0,1,0)</f>
        <v>0</v>
      </c>
      <c r="H4183" s="1">
        <f>IF(SUMPRODUCT(--ISNUMBER(SEARCH({"LEGALIZE","LEGISLATION","TRIAL"},C4183)))&gt;0,1,0)</f>
        <v>0</v>
      </c>
      <c r="I4183" s="1">
        <f>IF(SUMPRODUCT(--ISNUMBER(SEARCH({"LEADER"},C4183)))&gt;0,1,0)</f>
        <v>0</v>
      </c>
      <c r="J4183" t="str">
        <f t="shared" si="260"/>
        <v>2015</v>
      </c>
      <c r="K4183" t="str">
        <f t="shared" si="261"/>
        <v>08</v>
      </c>
      <c r="L4183" t="str">
        <f t="shared" si="262"/>
        <v>13</v>
      </c>
      <c r="M4183" s="2">
        <f t="shared" si="263"/>
        <v>42229.447916666664</v>
      </c>
      <c r="N4183" s="1">
        <f>IF(SUMPRODUCT(--ISNUMBER(SEARCH({"nasdaq.com","bloomberg.com","wsj.com","seekingalpha.com","valuewalk.com","reuters.com","forbes.com","marketwatch.com","investopedia.com","businessinsider.com","analystratings.com"},B4183)))&gt;0,1,0)</f>
        <v>0</v>
      </c>
      <c r="O4183" t="s">
        <v>3935</v>
      </c>
    </row>
    <row r="4184" spans="1:15" x14ac:dyDescent="0.35">
      <c r="A4184">
        <v>0</v>
      </c>
      <c r="B4184" t="s">
        <v>4</v>
      </c>
      <c r="C4184" t="s">
        <v>3710</v>
      </c>
      <c r="D4184">
        <v>20150221230000</v>
      </c>
      <c r="E4184" s="1">
        <f>IF(SUMPRODUCT(--ISNUMBER(SEARCH({"ECON_EARNINGSREPORT","ECON_STOCKMARKET"},C4184)))&gt;0,1,0)</f>
        <v>1</v>
      </c>
      <c r="F4184" s="1">
        <f>IF(SUMPRODUCT(--ISNUMBER(SEARCH({"ENV_"},C4184)))&gt;0,1,0)</f>
        <v>1</v>
      </c>
      <c r="G4184" s="1">
        <f>IF(SUMPRODUCT(--ISNUMBER(SEARCH({"DISCRIMINATION","HARASSMENT","HATE_SPEECH","GENDER_VIOLENCE"},C4184)))&gt;0,1,0)</f>
        <v>0</v>
      </c>
      <c r="H4184" s="1">
        <f>IF(SUMPRODUCT(--ISNUMBER(SEARCH({"LEGALIZE","LEGISLATION","TRIAL"},C4184)))&gt;0,1,0)</f>
        <v>0</v>
      </c>
      <c r="I4184" s="1">
        <f>IF(SUMPRODUCT(--ISNUMBER(SEARCH({"LEADER"},C4184)))&gt;0,1,0)</f>
        <v>0</v>
      </c>
      <c r="J4184" t="str">
        <f t="shared" si="260"/>
        <v>2015</v>
      </c>
      <c r="K4184" t="str">
        <f t="shared" si="261"/>
        <v>02</v>
      </c>
      <c r="L4184" t="str">
        <f t="shared" si="262"/>
        <v>21</v>
      </c>
      <c r="M4184" s="2">
        <f t="shared" si="263"/>
        <v>42056.958333333336</v>
      </c>
      <c r="N4184" s="1">
        <f>IF(SUMPRODUCT(--ISNUMBER(SEARCH({"nasdaq.com","bloomberg.com","wsj.com","seekingalpha.com","valuewalk.com","reuters.com","forbes.com","marketwatch.com","investopedia.com","businessinsider.com","analystratings.com"},B4184)))&gt;0,1,0)</f>
        <v>0</v>
      </c>
      <c r="O4184" t="s">
        <v>3935</v>
      </c>
    </row>
    <row r="4185" spans="1:15" x14ac:dyDescent="0.35">
      <c r="A4185">
        <v>-0.17667844522968201</v>
      </c>
      <c r="B4185" t="s">
        <v>1658</v>
      </c>
      <c r="C4185" t="s">
        <v>3711</v>
      </c>
      <c r="D4185">
        <v>20151210193000</v>
      </c>
      <c r="E4185" s="1">
        <f>IF(SUMPRODUCT(--ISNUMBER(SEARCH({"ECON_EARNINGSREPORT","ECON_STOCKMARKET"},C4185)))&gt;0,1,0)</f>
        <v>1</v>
      </c>
      <c r="F4185" s="1">
        <f>IF(SUMPRODUCT(--ISNUMBER(SEARCH({"ENV_"},C4185)))&gt;0,1,0)</f>
        <v>1</v>
      </c>
      <c r="G4185" s="1">
        <f>IF(SUMPRODUCT(--ISNUMBER(SEARCH({"DISCRIMINATION","HARASSMENT","HATE_SPEECH","GENDER_VIOLENCE"},C4185)))&gt;0,1,0)</f>
        <v>0</v>
      </c>
      <c r="H4185" s="1">
        <f>IF(SUMPRODUCT(--ISNUMBER(SEARCH({"LEGALIZE","LEGISLATION","TRIAL"},C4185)))&gt;0,1,0)</f>
        <v>0</v>
      </c>
      <c r="I4185" s="1">
        <f>IF(SUMPRODUCT(--ISNUMBER(SEARCH({"LEADER"},C4185)))&gt;0,1,0)</f>
        <v>0</v>
      </c>
      <c r="J4185" t="str">
        <f t="shared" si="260"/>
        <v>2015</v>
      </c>
      <c r="K4185" t="str">
        <f t="shared" si="261"/>
        <v>12</v>
      </c>
      <c r="L4185" t="str">
        <f t="shared" si="262"/>
        <v>10</v>
      </c>
      <c r="M4185" s="2">
        <f t="shared" si="263"/>
        <v>42348.8125</v>
      </c>
      <c r="N4185" s="1">
        <f>IF(SUMPRODUCT(--ISNUMBER(SEARCH({"nasdaq.com","bloomberg.com","wsj.com","seekingalpha.com","valuewalk.com","reuters.com","forbes.com","marketwatch.com","investopedia.com","businessinsider.com","analystratings.com"},B4185)))&gt;0,1,0)</f>
        <v>0</v>
      </c>
      <c r="O4185" t="s">
        <v>3935</v>
      </c>
    </row>
    <row r="4186" spans="1:15" x14ac:dyDescent="0.35">
      <c r="A4186">
        <v>0.25</v>
      </c>
      <c r="B4186" t="s">
        <v>1480</v>
      </c>
      <c r="C4186" t="s">
        <v>3712</v>
      </c>
      <c r="D4186">
        <v>20150327153000</v>
      </c>
      <c r="E4186" s="1">
        <f>IF(SUMPRODUCT(--ISNUMBER(SEARCH({"ECON_EARNINGSREPORT","ECON_STOCKMARKET"},C4186)))&gt;0,1,0)</f>
        <v>1</v>
      </c>
      <c r="F4186" s="1">
        <f>IF(SUMPRODUCT(--ISNUMBER(SEARCH({"ENV_"},C4186)))&gt;0,1,0)</f>
        <v>0</v>
      </c>
      <c r="G4186" s="1">
        <f>IF(SUMPRODUCT(--ISNUMBER(SEARCH({"DISCRIMINATION","HARASSMENT","HATE_SPEECH","GENDER_VIOLENCE"},C4186)))&gt;0,1,0)</f>
        <v>0</v>
      </c>
      <c r="H4186" s="1">
        <f>IF(SUMPRODUCT(--ISNUMBER(SEARCH({"LEGALIZE","LEGISLATION","TRIAL"},C4186)))&gt;0,1,0)</f>
        <v>0</v>
      </c>
      <c r="I4186" s="1">
        <f>IF(SUMPRODUCT(--ISNUMBER(SEARCH({"LEADER"},C4186)))&gt;0,1,0)</f>
        <v>0</v>
      </c>
      <c r="J4186" t="str">
        <f t="shared" si="260"/>
        <v>2015</v>
      </c>
      <c r="K4186" t="str">
        <f t="shared" si="261"/>
        <v>03</v>
      </c>
      <c r="L4186" t="str">
        <f t="shared" si="262"/>
        <v>27</v>
      </c>
      <c r="M4186" s="2">
        <f t="shared" si="263"/>
        <v>42090.645833333336</v>
      </c>
      <c r="N4186" s="1">
        <f>IF(SUMPRODUCT(--ISNUMBER(SEARCH({"nasdaq.com","bloomberg.com","wsj.com","seekingalpha.com","valuewalk.com","reuters.com","forbes.com","marketwatch.com","investopedia.com","businessinsider.com","analystratings.com"},B4186)))&gt;0,1,0)</f>
        <v>0</v>
      </c>
      <c r="O4186" t="s">
        <v>3935</v>
      </c>
    </row>
    <row r="4187" spans="1:15" x14ac:dyDescent="0.35">
      <c r="A4187">
        <v>-0.25706940874035999</v>
      </c>
      <c r="B4187" t="s">
        <v>151</v>
      </c>
      <c r="C4187" t="s">
        <v>3713</v>
      </c>
      <c r="D4187">
        <v>20160331150000</v>
      </c>
      <c r="E4187" s="1">
        <f>IF(SUMPRODUCT(--ISNUMBER(SEARCH({"ECON_EARNINGSREPORT","ECON_STOCKMARKET"},C4187)))&gt;0,1,0)</f>
        <v>1</v>
      </c>
      <c r="F4187" s="1">
        <f>IF(SUMPRODUCT(--ISNUMBER(SEARCH({"ENV_"},C4187)))&gt;0,1,0)</f>
        <v>0</v>
      </c>
      <c r="G4187" s="1">
        <f>IF(SUMPRODUCT(--ISNUMBER(SEARCH({"DISCRIMINATION","HARASSMENT","HATE_SPEECH","GENDER_VIOLENCE"},C4187)))&gt;0,1,0)</f>
        <v>0</v>
      </c>
      <c r="H4187" s="1">
        <f>IF(SUMPRODUCT(--ISNUMBER(SEARCH({"LEGALIZE","LEGISLATION","TRIAL"},C4187)))&gt;0,1,0)</f>
        <v>0</v>
      </c>
      <c r="I4187" s="1">
        <f>IF(SUMPRODUCT(--ISNUMBER(SEARCH({"LEADER"},C4187)))&gt;0,1,0)</f>
        <v>0</v>
      </c>
      <c r="J4187" t="str">
        <f t="shared" si="260"/>
        <v>2016</v>
      </c>
      <c r="K4187" t="str">
        <f t="shared" si="261"/>
        <v>03</v>
      </c>
      <c r="L4187" t="str">
        <f t="shared" si="262"/>
        <v>31</v>
      </c>
      <c r="M4187" s="2">
        <f t="shared" si="263"/>
        <v>42460.625</v>
      </c>
      <c r="N4187" s="1">
        <f>IF(SUMPRODUCT(--ISNUMBER(SEARCH({"nasdaq.com","bloomberg.com","wsj.com","seekingalpha.com","valuewalk.com","reuters.com","forbes.com","marketwatch.com","investopedia.com","businessinsider.com","analystratings.com"},B4187)))&gt;0,1,0)</f>
        <v>1</v>
      </c>
      <c r="O4187" t="s">
        <v>3935</v>
      </c>
    </row>
    <row r="4188" spans="1:15" x14ac:dyDescent="0.35">
      <c r="A4188">
        <v>1.6431924882629101</v>
      </c>
      <c r="B4188" t="s">
        <v>2803</v>
      </c>
      <c r="C4188" t="s">
        <v>3714</v>
      </c>
      <c r="D4188">
        <v>20151109154500</v>
      </c>
      <c r="E4188" s="1">
        <f>IF(SUMPRODUCT(--ISNUMBER(SEARCH({"ECON_EARNINGSREPORT","ECON_STOCKMARKET"},C4188)))&gt;0,1,0)</f>
        <v>1</v>
      </c>
      <c r="F4188" s="1">
        <f>IF(SUMPRODUCT(--ISNUMBER(SEARCH({"ENV_"},C4188)))&gt;0,1,0)</f>
        <v>1</v>
      </c>
      <c r="G4188" s="1">
        <f>IF(SUMPRODUCT(--ISNUMBER(SEARCH({"DISCRIMINATION","HARASSMENT","HATE_SPEECH","GENDER_VIOLENCE"},C4188)))&gt;0,1,0)</f>
        <v>0</v>
      </c>
      <c r="H4188" s="1">
        <f>IF(SUMPRODUCT(--ISNUMBER(SEARCH({"LEGALIZE","LEGISLATION","TRIAL"},C4188)))&gt;0,1,0)</f>
        <v>0</v>
      </c>
      <c r="I4188" s="1">
        <f>IF(SUMPRODUCT(--ISNUMBER(SEARCH({"LEADER"},C4188)))&gt;0,1,0)</f>
        <v>0</v>
      </c>
      <c r="J4188" t="str">
        <f t="shared" si="260"/>
        <v>2015</v>
      </c>
      <c r="K4188" t="str">
        <f t="shared" si="261"/>
        <v>11</v>
      </c>
      <c r="L4188" t="str">
        <f t="shared" si="262"/>
        <v>09</v>
      </c>
      <c r="M4188" s="2">
        <f t="shared" si="263"/>
        <v>42317.65625</v>
      </c>
      <c r="N4188" s="1">
        <f>IF(SUMPRODUCT(--ISNUMBER(SEARCH({"nasdaq.com","bloomberg.com","wsj.com","seekingalpha.com","valuewalk.com","reuters.com","forbes.com","marketwatch.com","investopedia.com","businessinsider.com","analystratings.com"},B4188)))&gt;0,1,0)</f>
        <v>0</v>
      </c>
      <c r="O4188" t="s">
        <v>3935</v>
      </c>
    </row>
    <row r="4189" spans="1:15" x14ac:dyDescent="0.35">
      <c r="A4189">
        <v>2.1472392638036801</v>
      </c>
      <c r="B4189" t="s">
        <v>1480</v>
      </c>
      <c r="C4189" t="s">
        <v>3715</v>
      </c>
      <c r="D4189">
        <v>20150729173000</v>
      </c>
      <c r="E4189" s="1">
        <f>IF(SUMPRODUCT(--ISNUMBER(SEARCH({"ECON_EARNINGSREPORT","ECON_STOCKMARKET"},C4189)))&gt;0,1,0)</f>
        <v>1</v>
      </c>
      <c r="F4189" s="1">
        <f>IF(SUMPRODUCT(--ISNUMBER(SEARCH({"ENV_"},C4189)))&gt;0,1,0)</f>
        <v>0</v>
      </c>
      <c r="G4189" s="1">
        <f>IF(SUMPRODUCT(--ISNUMBER(SEARCH({"DISCRIMINATION","HARASSMENT","HATE_SPEECH","GENDER_VIOLENCE"},C4189)))&gt;0,1,0)</f>
        <v>0</v>
      </c>
      <c r="H4189" s="1">
        <f>IF(SUMPRODUCT(--ISNUMBER(SEARCH({"LEGALIZE","LEGISLATION","TRIAL"},C4189)))&gt;0,1,0)</f>
        <v>0</v>
      </c>
      <c r="I4189" s="1">
        <f>IF(SUMPRODUCT(--ISNUMBER(SEARCH({"LEADER"},C4189)))&gt;0,1,0)</f>
        <v>0</v>
      </c>
      <c r="J4189" t="str">
        <f t="shared" si="260"/>
        <v>2015</v>
      </c>
      <c r="K4189" t="str">
        <f t="shared" si="261"/>
        <v>07</v>
      </c>
      <c r="L4189" t="str">
        <f t="shared" si="262"/>
        <v>29</v>
      </c>
      <c r="M4189" s="2">
        <f t="shared" si="263"/>
        <v>42214.729166666664</v>
      </c>
      <c r="N4189" s="1">
        <f>IF(SUMPRODUCT(--ISNUMBER(SEARCH({"nasdaq.com","bloomberg.com","wsj.com","seekingalpha.com","valuewalk.com","reuters.com","forbes.com","marketwatch.com","investopedia.com","businessinsider.com","analystratings.com"},B4189)))&gt;0,1,0)</f>
        <v>0</v>
      </c>
      <c r="O4189" t="s">
        <v>3935</v>
      </c>
    </row>
    <row r="4190" spans="1:15" x14ac:dyDescent="0.35">
      <c r="A4190">
        <v>-1.94174757281553</v>
      </c>
      <c r="B4190" t="s">
        <v>593</v>
      </c>
      <c r="C4190" t="s">
        <v>1541</v>
      </c>
      <c r="D4190">
        <v>20150723074500</v>
      </c>
      <c r="E4190" s="1">
        <f>IF(SUMPRODUCT(--ISNUMBER(SEARCH({"ECON_EARNINGSREPORT","ECON_STOCKMARKET"},C4190)))&gt;0,1,0)</f>
        <v>0</v>
      </c>
      <c r="F4190" s="1">
        <f>IF(SUMPRODUCT(--ISNUMBER(SEARCH({"ENV_"},C4190)))&gt;0,1,0)</f>
        <v>0</v>
      </c>
      <c r="G4190" s="1">
        <f>IF(SUMPRODUCT(--ISNUMBER(SEARCH({"DISCRIMINATION","HARASSMENT","HATE_SPEECH","GENDER_VIOLENCE"},C4190)))&gt;0,1,0)</f>
        <v>0</v>
      </c>
      <c r="H4190" s="1">
        <f>IF(SUMPRODUCT(--ISNUMBER(SEARCH({"LEGALIZE","LEGISLATION","TRIAL"},C4190)))&gt;0,1,0)</f>
        <v>0</v>
      </c>
      <c r="I4190" s="1">
        <f>IF(SUMPRODUCT(--ISNUMBER(SEARCH({"LEADER"},C4190)))&gt;0,1,0)</f>
        <v>1</v>
      </c>
      <c r="J4190" t="str">
        <f t="shared" si="260"/>
        <v>2015</v>
      </c>
      <c r="K4190" t="str">
        <f t="shared" si="261"/>
        <v>07</v>
      </c>
      <c r="L4190" t="str">
        <f t="shared" si="262"/>
        <v>23</v>
      </c>
      <c r="M4190" s="2">
        <f t="shared" si="263"/>
        <v>42208.322916666664</v>
      </c>
      <c r="N4190" s="1">
        <f>IF(SUMPRODUCT(--ISNUMBER(SEARCH({"nasdaq.com","bloomberg.com","wsj.com","seekingalpha.com","valuewalk.com","reuters.com","forbes.com","marketwatch.com","investopedia.com","businessinsider.com","analystratings.com"},B4190)))&gt;0,1,0)</f>
        <v>0</v>
      </c>
      <c r="O4190" t="s">
        <v>3935</v>
      </c>
    </row>
    <row r="4191" spans="1:15" x14ac:dyDescent="0.35">
      <c r="A4191">
        <v>4.3824701195219102</v>
      </c>
      <c r="B4191" t="s">
        <v>151</v>
      </c>
      <c r="C4191" t="s">
        <v>3716</v>
      </c>
      <c r="D4191">
        <v>20151217121500</v>
      </c>
      <c r="E4191" s="1">
        <f>IF(SUMPRODUCT(--ISNUMBER(SEARCH({"ECON_EARNINGSREPORT","ECON_STOCKMARKET"},C4191)))&gt;0,1,0)</f>
        <v>1</v>
      </c>
      <c r="F4191" s="1">
        <f>IF(SUMPRODUCT(--ISNUMBER(SEARCH({"ENV_"},C4191)))&gt;0,1,0)</f>
        <v>0</v>
      </c>
      <c r="G4191" s="1">
        <f>IF(SUMPRODUCT(--ISNUMBER(SEARCH({"DISCRIMINATION","HARASSMENT","HATE_SPEECH","GENDER_VIOLENCE"},C4191)))&gt;0,1,0)</f>
        <v>0</v>
      </c>
      <c r="H4191" s="1">
        <f>IF(SUMPRODUCT(--ISNUMBER(SEARCH({"LEGALIZE","LEGISLATION","TRIAL"},C4191)))&gt;0,1,0)</f>
        <v>0</v>
      </c>
      <c r="I4191" s="1">
        <f>IF(SUMPRODUCT(--ISNUMBER(SEARCH({"LEADER"},C4191)))&gt;0,1,0)</f>
        <v>0</v>
      </c>
      <c r="J4191" t="str">
        <f t="shared" si="260"/>
        <v>2015</v>
      </c>
      <c r="K4191" t="str">
        <f t="shared" si="261"/>
        <v>12</v>
      </c>
      <c r="L4191" t="str">
        <f t="shared" si="262"/>
        <v>17</v>
      </c>
      <c r="M4191" s="2">
        <f t="shared" si="263"/>
        <v>42355.510416666664</v>
      </c>
      <c r="N4191" s="1">
        <f>IF(SUMPRODUCT(--ISNUMBER(SEARCH({"nasdaq.com","bloomberg.com","wsj.com","seekingalpha.com","valuewalk.com","reuters.com","forbes.com","marketwatch.com","investopedia.com","businessinsider.com","analystratings.com"},B4191)))&gt;0,1,0)</f>
        <v>1</v>
      </c>
      <c r="O4191" t="s">
        <v>3935</v>
      </c>
    </row>
    <row r="4192" spans="1:15" x14ac:dyDescent="0.35">
      <c r="A4192">
        <v>1.1661807580174901</v>
      </c>
      <c r="B4192" t="s">
        <v>140</v>
      </c>
      <c r="C4192" t="s">
        <v>3717</v>
      </c>
      <c r="D4192">
        <v>20150916131500</v>
      </c>
      <c r="E4192" s="1">
        <f>IF(SUMPRODUCT(--ISNUMBER(SEARCH({"ECON_EARNINGSREPORT","ECON_STOCKMARKET"},C4192)))&gt;0,1,0)</f>
        <v>0</v>
      </c>
      <c r="F4192" s="1">
        <f>IF(SUMPRODUCT(--ISNUMBER(SEARCH({"ENV_"},C4192)))&gt;0,1,0)</f>
        <v>0</v>
      </c>
      <c r="G4192" s="1">
        <f>IF(SUMPRODUCT(--ISNUMBER(SEARCH({"DISCRIMINATION","HARASSMENT","HATE_SPEECH","GENDER_VIOLENCE"},C4192)))&gt;0,1,0)</f>
        <v>0</v>
      </c>
      <c r="H4192" s="1">
        <f>IF(SUMPRODUCT(--ISNUMBER(SEARCH({"LEGALIZE","LEGISLATION","TRIAL"},C4192)))&gt;0,1,0)</f>
        <v>0</v>
      </c>
      <c r="I4192" s="1">
        <f>IF(SUMPRODUCT(--ISNUMBER(SEARCH({"LEADER"},C4192)))&gt;0,1,0)</f>
        <v>0</v>
      </c>
      <c r="J4192" t="str">
        <f t="shared" si="260"/>
        <v>2015</v>
      </c>
      <c r="K4192" t="str">
        <f t="shared" si="261"/>
        <v>09</v>
      </c>
      <c r="L4192" t="str">
        <f t="shared" si="262"/>
        <v>16</v>
      </c>
      <c r="M4192" s="2">
        <f t="shared" si="263"/>
        <v>42263.552083333336</v>
      </c>
      <c r="N4192" s="1">
        <f>IF(SUMPRODUCT(--ISNUMBER(SEARCH({"nasdaq.com","bloomberg.com","wsj.com","seekingalpha.com","valuewalk.com","reuters.com","forbes.com","marketwatch.com","investopedia.com","businessinsider.com","analystratings.com"},B4192)))&gt;0,1,0)</f>
        <v>0</v>
      </c>
      <c r="O4192" t="s">
        <v>3935</v>
      </c>
    </row>
    <row r="4193" spans="1:15" x14ac:dyDescent="0.35">
      <c r="A4193">
        <v>0</v>
      </c>
      <c r="B4193" t="s">
        <v>411</v>
      </c>
      <c r="C4193" t="s">
        <v>2874</v>
      </c>
      <c r="D4193">
        <v>20151216024500</v>
      </c>
      <c r="E4193" s="1">
        <f>IF(SUMPRODUCT(--ISNUMBER(SEARCH({"ECON_EARNINGSREPORT","ECON_STOCKMARKET"},C4193)))&gt;0,1,0)</f>
        <v>1</v>
      </c>
      <c r="F4193" s="1">
        <f>IF(SUMPRODUCT(--ISNUMBER(SEARCH({"ENV_"},C4193)))&gt;0,1,0)</f>
        <v>0</v>
      </c>
      <c r="G4193" s="1">
        <f>IF(SUMPRODUCT(--ISNUMBER(SEARCH({"DISCRIMINATION","HARASSMENT","HATE_SPEECH","GENDER_VIOLENCE"},C4193)))&gt;0,1,0)</f>
        <v>0</v>
      </c>
      <c r="H4193" s="1">
        <f>IF(SUMPRODUCT(--ISNUMBER(SEARCH({"LEGALIZE","LEGISLATION","TRIAL"},C4193)))&gt;0,1,0)</f>
        <v>0</v>
      </c>
      <c r="I4193" s="1">
        <f>IF(SUMPRODUCT(--ISNUMBER(SEARCH({"LEADER"},C4193)))&gt;0,1,0)</f>
        <v>0</v>
      </c>
      <c r="J4193" t="str">
        <f t="shared" si="260"/>
        <v>2015</v>
      </c>
      <c r="K4193" t="str">
        <f t="shared" si="261"/>
        <v>12</v>
      </c>
      <c r="L4193" t="str">
        <f t="shared" si="262"/>
        <v>16</v>
      </c>
      <c r="M4193" s="2">
        <f t="shared" si="263"/>
        <v>42354.114583333336</v>
      </c>
      <c r="N4193" s="1">
        <f>IF(SUMPRODUCT(--ISNUMBER(SEARCH({"nasdaq.com","bloomberg.com","wsj.com","seekingalpha.com","valuewalk.com","reuters.com","forbes.com","marketwatch.com","investopedia.com","businessinsider.com","analystratings.com"},B4193)))&gt;0,1,0)</f>
        <v>0</v>
      </c>
      <c r="O4193" t="s">
        <v>3935</v>
      </c>
    </row>
    <row r="4194" spans="1:15" x14ac:dyDescent="0.35">
      <c r="A4194">
        <v>1.29564193168433</v>
      </c>
      <c r="B4194" t="s">
        <v>1576</v>
      </c>
      <c r="C4194" t="s">
        <v>304</v>
      </c>
      <c r="D4194">
        <v>20150915160000</v>
      </c>
      <c r="E4194" s="1">
        <f>IF(SUMPRODUCT(--ISNUMBER(SEARCH({"ECON_EARNINGSREPORT","ECON_STOCKMARKET"},C4194)))&gt;0,1,0)</f>
        <v>0</v>
      </c>
      <c r="F4194" s="1">
        <f>IF(SUMPRODUCT(--ISNUMBER(SEARCH({"ENV_"},C4194)))&gt;0,1,0)</f>
        <v>0</v>
      </c>
      <c r="G4194" s="1">
        <f>IF(SUMPRODUCT(--ISNUMBER(SEARCH({"DISCRIMINATION","HARASSMENT","HATE_SPEECH","GENDER_VIOLENCE"},C4194)))&gt;0,1,0)</f>
        <v>0</v>
      </c>
      <c r="H4194" s="1">
        <f>IF(SUMPRODUCT(--ISNUMBER(SEARCH({"LEGALIZE","LEGISLATION","TRIAL"},C4194)))&gt;0,1,0)</f>
        <v>0</v>
      </c>
      <c r="I4194" s="1">
        <f>IF(SUMPRODUCT(--ISNUMBER(SEARCH({"LEADER"},C4194)))&gt;0,1,0)</f>
        <v>0</v>
      </c>
      <c r="J4194" t="str">
        <f t="shared" si="260"/>
        <v>2015</v>
      </c>
      <c r="K4194" t="str">
        <f t="shared" si="261"/>
        <v>09</v>
      </c>
      <c r="L4194" t="str">
        <f t="shared" si="262"/>
        <v>15</v>
      </c>
      <c r="M4194" s="2">
        <f t="shared" si="263"/>
        <v>42262.666666666664</v>
      </c>
      <c r="N4194" s="1">
        <f>IF(SUMPRODUCT(--ISNUMBER(SEARCH({"nasdaq.com","bloomberg.com","wsj.com","seekingalpha.com","valuewalk.com","reuters.com","forbes.com","marketwatch.com","investopedia.com","businessinsider.com","analystratings.com"},B4194)))&gt;0,1,0)</f>
        <v>0</v>
      </c>
      <c r="O4194" t="s">
        <v>3935</v>
      </c>
    </row>
    <row r="4195" spans="1:15" x14ac:dyDescent="0.35">
      <c r="A4195">
        <v>0</v>
      </c>
      <c r="B4195" t="s">
        <v>465</v>
      </c>
      <c r="C4195" t="s">
        <v>3718</v>
      </c>
      <c r="D4195">
        <v>20160614201500</v>
      </c>
      <c r="E4195" s="1">
        <f>IF(SUMPRODUCT(--ISNUMBER(SEARCH({"ECON_EARNINGSREPORT","ECON_STOCKMARKET"},C4195)))&gt;0,1,0)</f>
        <v>1</v>
      </c>
      <c r="F4195" s="1">
        <f>IF(SUMPRODUCT(--ISNUMBER(SEARCH({"ENV_"},C4195)))&gt;0,1,0)</f>
        <v>0</v>
      </c>
      <c r="G4195" s="1">
        <f>IF(SUMPRODUCT(--ISNUMBER(SEARCH({"DISCRIMINATION","HARASSMENT","HATE_SPEECH","GENDER_VIOLENCE"},C4195)))&gt;0,1,0)</f>
        <v>0</v>
      </c>
      <c r="H4195" s="1">
        <f>IF(SUMPRODUCT(--ISNUMBER(SEARCH({"LEGALIZE","LEGISLATION","TRIAL"},C4195)))&gt;0,1,0)</f>
        <v>0</v>
      </c>
      <c r="I4195" s="1">
        <f>IF(SUMPRODUCT(--ISNUMBER(SEARCH({"LEADER"},C4195)))&gt;0,1,0)</f>
        <v>0</v>
      </c>
      <c r="J4195" t="str">
        <f t="shared" si="260"/>
        <v>2016</v>
      </c>
      <c r="K4195" t="str">
        <f t="shared" si="261"/>
        <v>06</v>
      </c>
      <c r="L4195" t="str">
        <f t="shared" si="262"/>
        <v>14</v>
      </c>
      <c r="M4195" s="2">
        <f t="shared" si="263"/>
        <v>42535.84375</v>
      </c>
      <c r="N4195" s="1">
        <f>IF(SUMPRODUCT(--ISNUMBER(SEARCH({"nasdaq.com","bloomberg.com","wsj.com","seekingalpha.com","valuewalk.com","reuters.com","forbes.com","marketwatch.com","investopedia.com","businessinsider.com","analystratings.com"},B4195)))&gt;0,1,0)</f>
        <v>0</v>
      </c>
      <c r="O4195" t="s">
        <v>3935</v>
      </c>
    </row>
    <row r="4196" spans="1:15" x14ac:dyDescent="0.35">
      <c r="A4196">
        <v>-0.61538461538461497</v>
      </c>
      <c r="B4196" t="s">
        <v>44</v>
      </c>
      <c r="C4196" t="s">
        <v>3719</v>
      </c>
      <c r="D4196">
        <v>20160329154500</v>
      </c>
      <c r="E4196" s="1">
        <f>IF(SUMPRODUCT(--ISNUMBER(SEARCH({"ECON_EARNINGSREPORT","ECON_STOCKMARKET"},C4196)))&gt;0,1,0)</f>
        <v>1</v>
      </c>
      <c r="F4196" s="1">
        <f>IF(SUMPRODUCT(--ISNUMBER(SEARCH({"ENV_"},C4196)))&gt;0,1,0)</f>
        <v>0</v>
      </c>
      <c r="G4196" s="1">
        <f>IF(SUMPRODUCT(--ISNUMBER(SEARCH({"DISCRIMINATION","HARASSMENT","HATE_SPEECH","GENDER_VIOLENCE"},C4196)))&gt;0,1,0)</f>
        <v>0</v>
      </c>
      <c r="H4196" s="1">
        <f>IF(SUMPRODUCT(--ISNUMBER(SEARCH({"LEGALIZE","LEGISLATION","TRIAL"},C4196)))&gt;0,1,0)</f>
        <v>0</v>
      </c>
      <c r="I4196" s="1">
        <f>IF(SUMPRODUCT(--ISNUMBER(SEARCH({"LEADER"},C4196)))&gt;0,1,0)</f>
        <v>0</v>
      </c>
      <c r="J4196" t="str">
        <f t="shared" si="260"/>
        <v>2016</v>
      </c>
      <c r="K4196" t="str">
        <f t="shared" si="261"/>
        <v>03</v>
      </c>
      <c r="L4196" t="str">
        <f t="shared" si="262"/>
        <v>29</v>
      </c>
      <c r="M4196" s="2">
        <f t="shared" si="263"/>
        <v>42458.65625</v>
      </c>
      <c r="N4196" s="1">
        <f>IF(SUMPRODUCT(--ISNUMBER(SEARCH({"nasdaq.com","bloomberg.com","wsj.com","seekingalpha.com","valuewalk.com","reuters.com","forbes.com","marketwatch.com","investopedia.com","businessinsider.com","analystratings.com"},B4196)))&gt;0,1,0)</f>
        <v>0</v>
      </c>
      <c r="O4196" t="s">
        <v>3935</v>
      </c>
    </row>
    <row r="4197" spans="1:15" x14ac:dyDescent="0.35">
      <c r="A4197">
        <v>0.82389289392378995</v>
      </c>
      <c r="B4197" t="s">
        <v>1633</v>
      </c>
      <c r="C4197" t="s">
        <v>3720</v>
      </c>
      <c r="D4197">
        <v>20150304174500</v>
      </c>
      <c r="E4197" s="1">
        <f>IF(SUMPRODUCT(--ISNUMBER(SEARCH({"ECON_EARNINGSREPORT","ECON_STOCKMARKET"},C4197)))&gt;0,1,0)</f>
        <v>1</v>
      </c>
      <c r="F4197" s="1">
        <f>IF(SUMPRODUCT(--ISNUMBER(SEARCH({"ENV_"},C4197)))&gt;0,1,0)</f>
        <v>0</v>
      </c>
      <c r="G4197" s="1">
        <f>IF(SUMPRODUCT(--ISNUMBER(SEARCH({"DISCRIMINATION","HARASSMENT","HATE_SPEECH","GENDER_VIOLENCE"},C4197)))&gt;0,1,0)</f>
        <v>0</v>
      </c>
      <c r="H4197" s="1">
        <f>IF(SUMPRODUCT(--ISNUMBER(SEARCH({"LEGALIZE","LEGISLATION","TRIAL"},C4197)))&gt;0,1,0)</f>
        <v>0</v>
      </c>
      <c r="I4197" s="1">
        <f>IF(SUMPRODUCT(--ISNUMBER(SEARCH({"LEADER"},C4197)))&gt;0,1,0)</f>
        <v>1</v>
      </c>
      <c r="J4197" t="str">
        <f t="shared" si="260"/>
        <v>2015</v>
      </c>
      <c r="K4197" t="str">
        <f t="shared" si="261"/>
        <v>03</v>
      </c>
      <c r="L4197" t="str">
        <f t="shared" si="262"/>
        <v>04</v>
      </c>
      <c r="M4197" s="2">
        <f t="shared" si="263"/>
        <v>42067.739583333336</v>
      </c>
      <c r="N4197" s="1">
        <f>IF(SUMPRODUCT(--ISNUMBER(SEARCH({"nasdaq.com","bloomberg.com","wsj.com","seekingalpha.com","valuewalk.com","reuters.com","forbes.com","marketwatch.com","investopedia.com","businessinsider.com","analystratings.com"},B4197)))&gt;0,1,0)</f>
        <v>0</v>
      </c>
      <c r="O4197" t="s">
        <v>3935</v>
      </c>
    </row>
    <row r="4198" spans="1:15" x14ac:dyDescent="0.35">
      <c r="A4198">
        <v>1.6771488469601701</v>
      </c>
      <c r="B4198" t="s">
        <v>1480</v>
      </c>
      <c r="C4198" t="s">
        <v>3721</v>
      </c>
      <c r="D4198">
        <v>20151208013000</v>
      </c>
      <c r="E4198" s="1">
        <f>IF(SUMPRODUCT(--ISNUMBER(SEARCH({"ECON_EARNINGSREPORT","ECON_STOCKMARKET"},C4198)))&gt;0,1,0)</f>
        <v>0</v>
      </c>
      <c r="F4198" s="1">
        <f>IF(SUMPRODUCT(--ISNUMBER(SEARCH({"ENV_"},C4198)))&gt;0,1,0)</f>
        <v>1</v>
      </c>
      <c r="G4198" s="1">
        <f>IF(SUMPRODUCT(--ISNUMBER(SEARCH({"DISCRIMINATION","HARASSMENT","HATE_SPEECH","GENDER_VIOLENCE"},C4198)))&gt;0,1,0)</f>
        <v>0</v>
      </c>
      <c r="H4198" s="1">
        <f>IF(SUMPRODUCT(--ISNUMBER(SEARCH({"LEGALIZE","LEGISLATION","TRIAL"},C4198)))&gt;0,1,0)</f>
        <v>0</v>
      </c>
      <c r="I4198" s="1">
        <f>IF(SUMPRODUCT(--ISNUMBER(SEARCH({"LEADER"},C4198)))&gt;0,1,0)</f>
        <v>0</v>
      </c>
      <c r="J4198" t="str">
        <f t="shared" si="260"/>
        <v>2015</v>
      </c>
      <c r="K4198" t="str">
        <f t="shared" si="261"/>
        <v>12</v>
      </c>
      <c r="L4198" t="str">
        <f t="shared" si="262"/>
        <v>08</v>
      </c>
      <c r="M4198" s="2">
        <f t="shared" si="263"/>
        <v>42346.0625</v>
      </c>
      <c r="N4198" s="1">
        <f>IF(SUMPRODUCT(--ISNUMBER(SEARCH({"nasdaq.com","bloomberg.com","wsj.com","seekingalpha.com","valuewalk.com","reuters.com","forbes.com","marketwatch.com","investopedia.com","businessinsider.com","analystratings.com"},B4198)))&gt;0,1,0)</f>
        <v>0</v>
      </c>
      <c r="O4198" t="s">
        <v>3935</v>
      </c>
    </row>
    <row r="4199" spans="1:15" x14ac:dyDescent="0.35">
      <c r="A4199">
        <v>0.84033613445378097</v>
      </c>
      <c r="B4199" t="s">
        <v>1193</v>
      </c>
      <c r="C4199" t="s">
        <v>3722</v>
      </c>
      <c r="D4199">
        <v>20160105144500</v>
      </c>
      <c r="E4199" s="1">
        <f>IF(SUMPRODUCT(--ISNUMBER(SEARCH({"ECON_EARNINGSREPORT","ECON_STOCKMARKET"},C4199)))&gt;0,1,0)</f>
        <v>1</v>
      </c>
      <c r="F4199" s="1">
        <f>IF(SUMPRODUCT(--ISNUMBER(SEARCH({"ENV_"},C4199)))&gt;0,1,0)</f>
        <v>0</v>
      </c>
      <c r="G4199" s="1">
        <f>IF(SUMPRODUCT(--ISNUMBER(SEARCH({"DISCRIMINATION","HARASSMENT","HATE_SPEECH","GENDER_VIOLENCE"},C4199)))&gt;0,1,0)</f>
        <v>0</v>
      </c>
      <c r="H4199" s="1">
        <f>IF(SUMPRODUCT(--ISNUMBER(SEARCH({"LEGALIZE","LEGISLATION","TRIAL"},C4199)))&gt;0,1,0)</f>
        <v>0</v>
      </c>
      <c r="I4199" s="1">
        <f>IF(SUMPRODUCT(--ISNUMBER(SEARCH({"LEADER"},C4199)))&gt;0,1,0)</f>
        <v>1</v>
      </c>
      <c r="J4199" t="str">
        <f t="shared" si="260"/>
        <v>2016</v>
      </c>
      <c r="K4199" t="str">
        <f t="shared" si="261"/>
        <v>01</v>
      </c>
      <c r="L4199" t="str">
        <f t="shared" si="262"/>
        <v>05</v>
      </c>
      <c r="M4199" s="2">
        <f t="shared" si="263"/>
        <v>42374.614583333336</v>
      </c>
      <c r="N4199" s="1">
        <f>IF(SUMPRODUCT(--ISNUMBER(SEARCH({"nasdaq.com","bloomberg.com","wsj.com","seekingalpha.com","valuewalk.com","reuters.com","forbes.com","marketwatch.com","investopedia.com","businessinsider.com","analystratings.com"},B4199)))&gt;0,1,0)</f>
        <v>0</v>
      </c>
      <c r="O4199" t="s">
        <v>3935</v>
      </c>
    </row>
    <row r="4200" spans="1:15" x14ac:dyDescent="0.35">
      <c r="A4200">
        <v>0.80515297906602301</v>
      </c>
      <c r="B4200" t="s">
        <v>51</v>
      </c>
      <c r="C4200" t="s">
        <v>3723</v>
      </c>
      <c r="D4200">
        <v>20151109181500</v>
      </c>
      <c r="E4200" s="1">
        <f>IF(SUMPRODUCT(--ISNUMBER(SEARCH({"ECON_EARNINGSREPORT","ECON_STOCKMARKET"},C4200)))&gt;0,1,0)</f>
        <v>1</v>
      </c>
      <c r="F4200" s="1">
        <f>IF(SUMPRODUCT(--ISNUMBER(SEARCH({"ENV_"},C4200)))&gt;0,1,0)</f>
        <v>0</v>
      </c>
      <c r="G4200" s="1">
        <f>IF(SUMPRODUCT(--ISNUMBER(SEARCH({"DISCRIMINATION","HARASSMENT","HATE_SPEECH","GENDER_VIOLENCE"},C4200)))&gt;0,1,0)</f>
        <v>0</v>
      </c>
      <c r="H4200" s="1">
        <f>IF(SUMPRODUCT(--ISNUMBER(SEARCH({"LEGALIZE","LEGISLATION","TRIAL"},C4200)))&gt;0,1,0)</f>
        <v>0</v>
      </c>
      <c r="I4200" s="1">
        <f>IF(SUMPRODUCT(--ISNUMBER(SEARCH({"LEADER"},C4200)))&gt;0,1,0)</f>
        <v>1</v>
      </c>
      <c r="J4200" t="str">
        <f t="shared" si="260"/>
        <v>2015</v>
      </c>
      <c r="K4200" t="str">
        <f t="shared" si="261"/>
        <v>11</v>
      </c>
      <c r="L4200" t="str">
        <f t="shared" si="262"/>
        <v>09</v>
      </c>
      <c r="M4200" s="2">
        <f t="shared" si="263"/>
        <v>42317.760416666664</v>
      </c>
      <c r="N4200" s="1">
        <f>IF(SUMPRODUCT(--ISNUMBER(SEARCH({"nasdaq.com","bloomberg.com","wsj.com","seekingalpha.com","valuewalk.com","reuters.com","forbes.com","marketwatch.com","investopedia.com","businessinsider.com","analystratings.com"},B4200)))&gt;0,1,0)</f>
        <v>0</v>
      </c>
      <c r="O4200" t="s">
        <v>3935</v>
      </c>
    </row>
    <row r="4201" spans="1:15" x14ac:dyDescent="0.35">
      <c r="A4201">
        <v>1.7660044150110401</v>
      </c>
      <c r="B4201" t="s">
        <v>29</v>
      </c>
      <c r="C4201" t="s">
        <v>3724</v>
      </c>
      <c r="D4201">
        <v>20160401181500</v>
      </c>
      <c r="E4201" s="1">
        <f>IF(SUMPRODUCT(--ISNUMBER(SEARCH({"ECON_EARNINGSREPORT","ECON_STOCKMARKET"},C4201)))&gt;0,1,0)</f>
        <v>0</v>
      </c>
      <c r="F4201" s="1">
        <f>IF(SUMPRODUCT(--ISNUMBER(SEARCH({"ENV_"},C4201)))&gt;0,1,0)</f>
        <v>0</v>
      </c>
      <c r="G4201" s="1">
        <f>IF(SUMPRODUCT(--ISNUMBER(SEARCH({"DISCRIMINATION","HARASSMENT","HATE_SPEECH","GENDER_VIOLENCE"},C4201)))&gt;0,1,0)</f>
        <v>0</v>
      </c>
      <c r="H4201" s="1">
        <f>IF(SUMPRODUCT(--ISNUMBER(SEARCH({"LEGALIZE","LEGISLATION","TRIAL"},C4201)))&gt;0,1,0)</f>
        <v>0</v>
      </c>
      <c r="I4201" s="1">
        <f>IF(SUMPRODUCT(--ISNUMBER(SEARCH({"LEADER"},C4201)))&gt;0,1,0)</f>
        <v>0</v>
      </c>
      <c r="J4201" t="str">
        <f t="shared" si="260"/>
        <v>2016</v>
      </c>
      <c r="K4201" t="str">
        <f t="shared" si="261"/>
        <v>04</v>
      </c>
      <c r="L4201" t="str">
        <f t="shared" si="262"/>
        <v>01</v>
      </c>
      <c r="M4201" s="2">
        <f t="shared" si="263"/>
        <v>42461.760416666664</v>
      </c>
      <c r="N4201" s="1">
        <f>IF(SUMPRODUCT(--ISNUMBER(SEARCH({"nasdaq.com","bloomberg.com","wsj.com","seekingalpha.com","valuewalk.com","reuters.com","forbes.com","marketwatch.com","investopedia.com","businessinsider.com","analystratings.com"},B4201)))&gt;0,1,0)</f>
        <v>0</v>
      </c>
      <c r="O4201" t="s">
        <v>3935</v>
      </c>
    </row>
    <row r="4202" spans="1:15" x14ac:dyDescent="0.35">
      <c r="A4202">
        <v>0.15313935681470101</v>
      </c>
      <c r="B4202" t="s">
        <v>1660</v>
      </c>
      <c r="D4202">
        <v>20150714101500</v>
      </c>
      <c r="E4202" s="1">
        <f>IF(SUMPRODUCT(--ISNUMBER(SEARCH({"ECON_EARNINGSREPORT","ECON_STOCKMARKET"},C4202)))&gt;0,1,0)</f>
        <v>0</v>
      </c>
      <c r="F4202" s="1">
        <f>IF(SUMPRODUCT(--ISNUMBER(SEARCH({"ENV_"},C4202)))&gt;0,1,0)</f>
        <v>0</v>
      </c>
      <c r="G4202" s="1">
        <f>IF(SUMPRODUCT(--ISNUMBER(SEARCH({"DISCRIMINATION","HARASSMENT","HATE_SPEECH","GENDER_VIOLENCE"},C4202)))&gt;0,1,0)</f>
        <v>0</v>
      </c>
      <c r="H4202" s="1">
        <f>IF(SUMPRODUCT(--ISNUMBER(SEARCH({"LEGALIZE","LEGISLATION","TRIAL"},C4202)))&gt;0,1,0)</f>
        <v>0</v>
      </c>
      <c r="I4202" s="1">
        <f>IF(SUMPRODUCT(--ISNUMBER(SEARCH({"LEADER"},C4202)))&gt;0,1,0)</f>
        <v>0</v>
      </c>
      <c r="J4202" t="str">
        <f t="shared" si="260"/>
        <v>2015</v>
      </c>
      <c r="K4202" t="str">
        <f t="shared" si="261"/>
        <v>07</v>
      </c>
      <c r="L4202" t="str">
        <f t="shared" si="262"/>
        <v>14</v>
      </c>
      <c r="M4202" s="2">
        <f t="shared" si="263"/>
        <v>42199.427083333336</v>
      </c>
      <c r="N4202" s="1">
        <f>IF(SUMPRODUCT(--ISNUMBER(SEARCH({"nasdaq.com","bloomberg.com","wsj.com","seekingalpha.com","valuewalk.com","reuters.com","forbes.com","marketwatch.com","investopedia.com","businessinsider.com","analystratings.com"},B4202)))&gt;0,1,0)</f>
        <v>0</v>
      </c>
      <c r="O4202" t="s">
        <v>3935</v>
      </c>
    </row>
    <row r="4203" spans="1:15" x14ac:dyDescent="0.35">
      <c r="A4203">
        <v>1.7382413087934601</v>
      </c>
      <c r="B4203" t="s">
        <v>11</v>
      </c>
      <c r="C4203" t="s">
        <v>3725</v>
      </c>
      <c r="D4203">
        <v>20160216074500</v>
      </c>
      <c r="E4203" s="1">
        <f>IF(SUMPRODUCT(--ISNUMBER(SEARCH({"ECON_EARNINGSREPORT","ECON_STOCKMARKET"},C4203)))&gt;0,1,0)</f>
        <v>0</v>
      </c>
      <c r="F4203" s="1">
        <f>IF(SUMPRODUCT(--ISNUMBER(SEARCH({"ENV_"},C4203)))&gt;0,1,0)</f>
        <v>0</v>
      </c>
      <c r="G4203" s="1">
        <f>IF(SUMPRODUCT(--ISNUMBER(SEARCH({"DISCRIMINATION","HARASSMENT","HATE_SPEECH","GENDER_VIOLENCE"},C4203)))&gt;0,1,0)</f>
        <v>0</v>
      </c>
      <c r="H4203" s="1">
        <f>IF(SUMPRODUCT(--ISNUMBER(SEARCH({"LEGALIZE","LEGISLATION","TRIAL"},C4203)))&gt;0,1,0)</f>
        <v>1</v>
      </c>
      <c r="I4203" s="1">
        <f>IF(SUMPRODUCT(--ISNUMBER(SEARCH({"LEADER"},C4203)))&gt;0,1,0)</f>
        <v>0</v>
      </c>
      <c r="J4203" t="str">
        <f t="shared" si="260"/>
        <v>2016</v>
      </c>
      <c r="K4203" t="str">
        <f t="shared" si="261"/>
        <v>02</v>
      </c>
      <c r="L4203" t="str">
        <f t="shared" si="262"/>
        <v>16</v>
      </c>
      <c r="M4203" s="2">
        <f t="shared" si="263"/>
        <v>42416.322916666664</v>
      </c>
      <c r="N4203" s="1">
        <f>IF(SUMPRODUCT(--ISNUMBER(SEARCH({"nasdaq.com","bloomberg.com","wsj.com","seekingalpha.com","valuewalk.com","reuters.com","forbes.com","marketwatch.com","investopedia.com","businessinsider.com","analystratings.com"},B4203)))&gt;0,1,0)</f>
        <v>0</v>
      </c>
      <c r="O4203" t="s">
        <v>3935</v>
      </c>
    </row>
    <row r="4204" spans="1:15" x14ac:dyDescent="0.35">
      <c r="A4204">
        <v>0.38684719535783402</v>
      </c>
      <c r="B4204" t="s">
        <v>51</v>
      </c>
      <c r="C4204" t="s">
        <v>2911</v>
      </c>
      <c r="D4204">
        <v>20151113170000</v>
      </c>
      <c r="E4204" s="1">
        <f>IF(SUMPRODUCT(--ISNUMBER(SEARCH({"ECON_EARNINGSREPORT","ECON_STOCKMARKET"},C4204)))&gt;0,1,0)</f>
        <v>1</v>
      </c>
      <c r="F4204" s="1">
        <f>IF(SUMPRODUCT(--ISNUMBER(SEARCH({"ENV_"},C4204)))&gt;0,1,0)</f>
        <v>0</v>
      </c>
      <c r="G4204" s="1">
        <f>IF(SUMPRODUCT(--ISNUMBER(SEARCH({"DISCRIMINATION","HARASSMENT","HATE_SPEECH","GENDER_VIOLENCE"},C4204)))&gt;0,1,0)</f>
        <v>0</v>
      </c>
      <c r="H4204" s="1">
        <f>IF(SUMPRODUCT(--ISNUMBER(SEARCH({"LEGALIZE","LEGISLATION","TRIAL"},C4204)))&gt;0,1,0)</f>
        <v>0</v>
      </c>
      <c r="I4204" s="1">
        <f>IF(SUMPRODUCT(--ISNUMBER(SEARCH({"LEADER"},C4204)))&gt;0,1,0)</f>
        <v>0</v>
      </c>
      <c r="J4204" t="str">
        <f t="shared" si="260"/>
        <v>2015</v>
      </c>
      <c r="K4204" t="str">
        <f t="shared" si="261"/>
        <v>11</v>
      </c>
      <c r="L4204" t="str">
        <f t="shared" si="262"/>
        <v>13</v>
      </c>
      <c r="M4204" s="2">
        <f t="shared" si="263"/>
        <v>42321.708333333336</v>
      </c>
      <c r="N4204" s="1">
        <f>IF(SUMPRODUCT(--ISNUMBER(SEARCH({"nasdaq.com","bloomberg.com","wsj.com","seekingalpha.com","valuewalk.com","reuters.com","forbes.com","marketwatch.com","investopedia.com","businessinsider.com","analystratings.com"},B4204)))&gt;0,1,0)</f>
        <v>0</v>
      </c>
      <c r="O4204" t="s">
        <v>3935</v>
      </c>
    </row>
    <row r="4205" spans="1:15" x14ac:dyDescent="0.35">
      <c r="A4205">
        <v>2.4539877300613502</v>
      </c>
      <c r="B4205" t="s">
        <v>51</v>
      </c>
      <c r="D4205">
        <v>20151027191500</v>
      </c>
      <c r="E4205" s="1">
        <f>IF(SUMPRODUCT(--ISNUMBER(SEARCH({"ECON_EARNINGSREPORT","ECON_STOCKMARKET"},C4205)))&gt;0,1,0)</f>
        <v>0</v>
      </c>
      <c r="F4205" s="1">
        <f>IF(SUMPRODUCT(--ISNUMBER(SEARCH({"ENV_"},C4205)))&gt;0,1,0)</f>
        <v>0</v>
      </c>
      <c r="G4205" s="1">
        <f>IF(SUMPRODUCT(--ISNUMBER(SEARCH({"DISCRIMINATION","HARASSMENT","HATE_SPEECH","GENDER_VIOLENCE"},C4205)))&gt;0,1,0)</f>
        <v>0</v>
      </c>
      <c r="H4205" s="1">
        <f>IF(SUMPRODUCT(--ISNUMBER(SEARCH({"LEGALIZE","LEGISLATION","TRIAL"},C4205)))&gt;0,1,0)</f>
        <v>0</v>
      </c>
      <c r="I4205" s="1">
        <f>IF(SUMPRODUCT(--ISNUMBER(SEARCH({"LEADER"},C4205)))&gt;0,1,0)</f>
        <v>0</v>
      </c>
      <c r="J4205" t="str">
        <f t="shared" si="260"/>
        <v>2015</v>
      </c>
      <c r="K4205" t="str">
        <f t="shared" si="261"/>
        <v>10</v>
      </c>
      <c r="L4205" t="str">
        <f t="shared" si="262"/>
        <v>27</v>
      </c>
      <c r="M4205" s="2">
        <f t="shared" si="263"/>
        <v>42304.802083333336</v>
      </c>
      <c r="N4205" s="1">
        <f>IF(SUMPRODUCT(--ISNUMBER(SEARCH({"nasdaq.com","bloomberg.com","wsj.com","seekingalpha.com","valuewalk.com","reuters.com","forbes.com","marketwatch.com","investopedia.com","businessinsider.com","analystratings.com"},B4205)))&gt;0,1,0)</f>
        <v>0</v>
      </c>
      <c r="O4205" t="s">
        <v>3935</v>
      </c>
    </row>
    <row r="4206" spans="1:15" x14ac:dyDescent="0.35">
      <c r="A4206">
        <v>1.4354066985645899</v>
      </c>
      <c r="B4206" t="s">
        <v>1498</v>
      </c>
      <c r="C4206" t="s">
        <v>3726</v>
      </c>
      <c r="D4206">
        <v>20160322151500</v>
      </c>
      <c r="E4206" s="1">
        <f>IF(SUMPRODUCT(--ISNUMBER(SEARCH({"ECON_EARNINGSREPORT","ECON_STOCKMARKET"},C4206)))&gt;0,1,0)</f>
        <v>1</v>
      </c>
      <c r="F4206" s="1">
        <f>IF(SUMPRODUCT(--ISNUMBER(SEARCH({"ENV_"},C4206)))&gt;0,1,0)</f>
        <v>0</v>
      </c>
      <c r="G4206" s="1">
        <f>IF(SUMPRODUCT(--ISNUMBER(SEARCH({"DISCRIMINATION","HARASSMENT","HATE_SPEECH","GENDER_VIOLENCE"},C4206)))&gt;0,1,0)</f>
        <v>0</v>
      </c>
      <c r="H4206" s="1">
        <f>IF(SUMPRODUCT(--ISNUMBER(SEARCH({"LEGALIZE","LEGISLATION","TRIAL"},C4206)))&gt;0,1,0)</f>
        <v>1</v>
      </c>
      <c r="I4206" s="1">
        <f>IF(SUMPRODUCT(--ISNUMBER(SEARCH({"LEADER"},C4206)))&gt;0,1,0)</f>
        <v>1</v>
      </c>
      <c r="J4206" t="str">
        <f t="shared" si="260"/>
        <v>2016</v>
      </c>
      <c r="K4206" t="str">
        <f t="shared" si="261"/>
        <v>03</v>
      </c>
      <c r="L4206" t="str">
        <f t="shared" si="262"/>
        <v>22</v>
      </c>
      <c r="M4206" s="2">
        <f t="shared" si="263"/>
        <v>42451.635416666664</v>
      </c>
      <c r="N4206" s="1">
        <f>IF(SUMPRODUCT(--ISNUMBER(SEARCH({"nasdaq.com","bloomberg.com","wsj.com","seekingalpha.com","valuewalk.com","reuters.com","forbes.com","marketwatch.com","investopedia.com","businessinsider.com","analystratings.com"},B4206)))&gt;0,1,0)</f>
        <v>0</v>
      </c>
      <c r="O4206" t="s">
        <v>3935</v>
      </c>
    </row>
    <row r="4207" spans="1:15" x14ac:dyDescent="0.35">
      <c r="A4207">
        <v>0.22624434389140299</v>
      </c>
      <c r="B4207" t="s">
        <v>1480</v>
      </c>
      <c r="C4207" t="s">
        <v>3727</v>
      </c>
      <c r="D4207">
        <v>20150624203000</v>
      </c>
      <c r="E4207" s="1">
        <f>IF(SUMPRODUCT(--ISNUMBER(SEARCH({"ECON_EARNINGSREPORT","ECON_STOCKMARKET"},C4207)))&gt;0,1,0)</f>
        <v>0</v>
      </c>
      <c r="F4207" s="1">
        <f>IF(SUMPRODUCT(--ISNUMBER(SEARCH({"ENV_"},C4207)))&gt;0,1,0)</f>
        <v>1</v>
      </c>
      <c r="G4207" s="1">
        <f>IF(SUMPRODUCT(--ISNUMBER(SEARCH({"DISCRIMINATION","HARASSMENT","HATE_SPEECH","GENDER_VIOLENCE"},C4207)))&gt;0,1,0)</f>
        <v>0</v>
      </c>
      <c r="H4207" s="1">
        <f>IF(SUMPRODUCT(--ISNUMBER(SEARCH({"LEGALIZE","LEGISLATION","TRIAL"},C4207)))&gt;0,1,0)</f>
        <v>0</v>
      </c>
      <c r="I4207" s="1">
        <f>IF(SUMPRODUCT(--ISNUMBER(SEARCH({"LEADER"},C4207)))&gt;0,1,0)</f>
        <v>0</v>
      </c>
      <c r="J4207" t="str">
        <f t="shared" si="260"/>
        <v>2015</v>
      </c>
      <c r="K4207" t="str">
        <f t="shared" si="261"/>
        <v>06</v>
      </c>
      <c r="L4207" t="str">
        <f t="shared" si="262"/>
        <v>24</v>
      </c>
      <c r="M4207" s="2">
        <f t="shared" si="263"/>
        <v>42179.854166666664</v>
      </c>
      <c r="N4207" s="1">
        <f>IF(SUMPRODUCT(--ISNUMBER(SEARCH({"nasdaq.com","bloomberg.com","wsj.com","seekingalpha.com","valuewalk.com","reuters.com","forbes.com","marketwatch.com","investopedia.com","businessinsider.com","analystratings.com"},B4207)))&gt;0,1,0)</f>
        <v>0</v>
      </c>
      <c r="O4207" t="s">
        <v>3935</v>
      </c>
    </row>
    <row r="4208" spans="1:15" x14ac:dyDescent="0.35">
      <c r="A4208">
        <v>-0.30864197530864201</v>
      </c>
      <c r="B4208" t="s">
        <v>23</v>
      </c>
      <c r="C4208" t="s">
        <v>3728</v>
      </c>
      <c r="D4208">
        <v>20150707041500</v>
      </c>
      <c r="E4208" s="1">
        <f>IF(SUMPRODUCT(--ISNUMBER(SEARCH({"ECON_EARNINGSREPORT","ECON_STOCKMARKET"},C4208)))&gt;0,1,0)</f>
        <v>1</v>
      </c>
      <c r="F4208" s="1">
        <f>IF(SUMPRODUCT(--ISNUMBER(SEARCH({"ENV_"},C4208)))&gt;0,1,0)</f>
        <v>0</v>
      </c>
      <c r="G4208" s="1">
        <f>IF(SUMPRODUCT(--ISNUMBER(SEARCH({"DISCRIMINATION","HARASSMENT","HATE_SPEECH","GENDER_VIOLENCE"},C4208)))&gt;0,1,0)</f>
        <v>0</v>
      </c>
      <c r="H4208" s="1">
        <f>IF(SUMPRODUCT(--ISNUMBER(SEARCH({"LEGALIZE","LEGISLATION","TRIAL"},C4208)))&gt;0,1,0)</f>
        <v>0</v>
      </c>
      <c r="I4208" s="1">
        <f>IF(SUMPRODUCT(--ISNUMBER(SEARCH({"LEADER"},C4208)))&gt;0,1,0)</f>
        <v>0</v>
      </c>
      <c r="J4208" t="str">
        <f t="shared" si="260"/>
        <v>2015</v>
      </c>
      <c r="K4208" t="str">
        <f t="shared" si="261"/>
        <v>07</v>
      </c>
      <c r="L4208" t="str">
        <f t="shared" si="262"/>
        <v>07</v>
      </c>
      <c r="M4208" s="2">
        <f t="shared" si="263"/>
        <v>42192.177083333336</v>
      </c>
      <c r="N4208" s="1">
        <f>IF(SUMPRODUCT(--ISNUMBER(SEARCH({"nasdaq.com","bloomberg.com","wsj.com","seekingalpha.com","valuewalk.com","reuters.com","forbes.com","marketwatch.com","investopedia.com","businessinsider.com","analystratings.com"},B4208)))&gt;0,1,0)</f>
        <v>0</v>
      </c>
      <c r="O4208" t="s">
        <v>3935</v>
      </c>
    </row>
    <row r="4209" spans="1:15" x14ac:dyDescent="0.35">
      <c r="A4209">
        <v>0</v>
      </c>
      <c r="B4209" t="s">
        <v>23</v>
      </c>
      <c r="C4209" t="s">
        <v>3729</v>
      </c>
      <c r="D4209">
        <v>20150714191500</v>
      </c>
      <c r="E4209" s="1">
        <f>IF(SUMPRODUCT(--ISNUMBER(SEARCH({"ECON_EARNINGSREPORT","ECON_STOCKMARKET"},C4209)))&gt;0,1,0)</f>
        <v>1</v>
      </c>
      <c r="F4209" s="1">
        <f>IF(SUMPRODUCT(--ISNUMBER(SEARCH({"ENV_"},C4209)))&gt;0,1,0)</f>
        <v>0</v>
      </c>
      <c r="G4209" s="1">
        <f>IF(SUMPRODUCT(--ISNUMBER(SEARCH({"DISCRIMINATION","HARASSMENT","HATE_SPEECH","GENDER_VIOLENCE"},C4209)))&gt;0,1,0)</f>
        <v>0</v>
      </c>
      <c r="H4209" s="1">
        <f>IF(SUMPRODUCT(--ISNUMBER(SEARCH({"LEGALIZE","LEGISLATION","TRIAL"},C4209)))&gt;0,1,0)</f>
        <v>0</v>
      </c>
      <c r="I4209" s="1">
        <f>IF(SUMPRODUCT(--ISNUMBER(SEARCH({"LEADER"},C4209)))&gt;0,1,0)</f>
        <v>0</v>
      </c>
      <c r="J4209" t="str">
        <f t="shared" si="260"/>
        <v>2015</v>
      </c>
      <c r="K4209" t="str">
        <f t="shared" si="261"/>
        <v>07</v>
      </c>
      <c r="L4209" t="str">
        <f t="shared" si="262"/>
        <v>14</v>
      </c>
      <c r="M4209" s="2">
        <f t="shared" si="263"/>
        <v>42199.802083333336</v>
      </c>
      <c r="N4209" s="1">
        <f>IF(SUMPRODUCT(--ISNUMBER(SEARCH({"nasdaq.com","bloomberg.com","wsj.com","seekingalpha.com","valuewalk.com","reuters.com","forbes.com","marketwatch.com","investopedia.com","businessinsider.com","analystratings.com"},B4209)))&gt;0,1,0)</f>
        <v>0</v>
      </c>
      <c r="O4209" t="s">
        <v>3935</v>
      </c>
    </row>
    <row r="4210" spans="1:15" x14ac:dyDescent="0.35">
      <c r="A4210">
        <v>2.8776978417266199</v>
      </c>
      <c r="B4210" t="s">
        <v>151</v>
      </c>
      <c r="C4210" t="s">
        <v>3730</v>
      </c>
      <c r="D4210">
        <v>20160105134500</v>
      </c>
      <c r="E4210" s="1">
        <f>IF(SUMPRODUCT(--ISNUMBER(SEARCH({"ECON_EARNINGSREPORT","ECON_STOCKMARKET"},C4210)))&gt;0,1,0)</f>
        <v>1</v>
      </c>
      <c r="F4210" s="1">
        <f>IF(SUMPRODUCT(--ISNUMBER(SEARCH({"ENV_"},C4210)))&gt;0,1,0)</f>
        <v>0</v>
      </c>
      <c r="G4210" s="1">
        <f>IF(SUMPRODUCT(--ISNUMBER(SEARCH({"DISCRIMINATION","HARASSMENT","HATE_SPEECH","GENDER_VIOLENCE"},C4210)))&gt;0,1,0)</f>
        <v>0</v>
      </c>
      <c r="H4210" s="1">
        <f>IF(SUMPRODUCT(--ISNUMBER(SEARCH({"LEGALIZE","LEGISLATION","TRIAL"},C4210)))&gt;0,1,0)</f>
        <v>0</v>
      </c>
      <c r="I4210" s="1">
        <f>IF(SUMPRODUCT(--ISNUMBER(SEARCH({"LEADER"},C4210)))&gt;0,1,0)</f>
        <v>0</v>
      </c>
      <c r="J4210" t="str">
        <f t="shared" si="260"/>
        <v>2016</v>
      </c>
      <c r="K4210" t="str">
        <f t="shared" si="261"/>
        <v>01</v>
      </c>
      <c r="L4210" t="str">
        <f t="shared" si="262"/>
        <v>05</v>
      </c>
      <c r="M4210" s="2">
        <f t="shared" si="263"/>
        <v>42374.572916666664</v>
      </c>
      <c r="N4210" s="1">
        <f>IF(SUMPRODUCT(--ISNUMBER(SEARCH({"nasdaq.com","bloomberg.com","wsj.com","seekingalpha.com","valuewalk.com","reuters.com","forbes.com","marketwatch.com","investopedia.com","businessinsider.com","analystratings.com"},B4210)))&gt;0,1,0)</f>
        <v>1</v>
      </c>
      <c r="O4210" t="s">
        <v>3935</v>
      </c>
    </row>
    <row r="4211" spans="1:15" x14ac:dyDescent="0.35">
      <c r="A4211">
        <v>3.6764705882352899</v>
      </c>
      <c r="B4211" t="s">
        <v>207</v>
      </c>
      <c r="C4211" t="s">
        <v>3731</v>
      </c>
      <c r="D4211">
        <v>20150708231500</v>
      </c>
      <c r="E4211" s="1">
        <f>IF(SUMPRODUCT(--ISNUMBER(SEARCH({"ECON_EARNINGSREPORT","ECON_STOCKMARKET"},C4211)))&gt;0,1,0)</f>
        <v>0</v>
      </c>
      <c r="F4211" s="1">
        <f>IF(SUMPRODUCT(--ISNUMBER(SEARCH({"ENV_"},C4211)))&gt;0,1,0)</f>
        <v>0</v>
      </c>
      <c r="G4211" s="1">
        <f>IF(SUMPRODUCT(--ISNUMBER(SEARCH({"DISCRIMINATION","HARASSMENT","HATE_SPEECH","GENDER_VIOLENCE"},C4211)))&gt;0,1,0)</f>
        <v>0</v>
      </c>
      <c r="H4211" s="1">
        <f>IF(SUMPRODUCT(--ISNUMBER(SEARCH({"LEGALIZE","LEGISLATION","TRIAL"},C4211)))&gt;0,1,0)</f>
        <v>0</v>
      </c>
      <c r="I4211" s="1">
        <f>IF(SUMPRODUCT(--ISNUMBER(SEARCH({"LEADER"},C4211)))&gt;0,1,0)</f>
        <v>1</v>
      </c>
      <c r="J4211" t="str">
        <f t="shared" si="260"/>
        <v>2015</v>
      </c>
      <c r="K4211" t="str">
        <f t="shared" si="261"/>
        <v>07</v>
      </c>
      <c r="L4211" t="str">
        <f t="shared" si="262"/>
        <v>08</v>
      </c>
      <c r="M4211" s="2">
        <f t="shared" si="263"/>
        <v>42193.96875</v>
      </c>
      <c r="N4211" s="1">
        <f>IF(SUMPRODUCT(--ISNUMBER(SEARCH({"nasdaq.com","bloomberg.com","wsj.com","seekingalpha.com","valuewalk.com","reuters.com","forbes.com","marketwatch.com","investopedia.com","businessinsider.com","analystratings.com"},B4211)))&gt;0,1,0)</f>
        <v>0</v>
      </c>
      <c r="O4211" t="s">
        <v>3935</v>
      </c>
    </row>
    <row r="4212" spans="1:15" x14ac:dyDescent="0.35">
      <c r="A4212">
        <v>0.32840722495894897</v>
      </c>
      <c r="B4212" t="s">
        <v>6</v>
      </c>
      <c r="C4212" t="s">
        <v>3732</v>
      </c>
      <c r="D4212">
        <v>20150930143000</v>
      </c>
      <c r="E4212" s="1">
        <f>IF(SUMPRODUCT(--ISNUMBER(SEARCH({"ECON_EARNINGSREPORT","ECON_STOCKMARKET"},C4212)))&gt;0,1,0)</f>
        <v>1</v>
      </c>
      <c r="F4212" s="1">
        <f>IF(SUMPRODUCT(--ISNUMBER(SEARCH({"ENV_"},C4212)))&gt;0,1,0)</f>
        <v>0</v>
      </c>
      <c r="G4212" s="1">
        <f>IF(SUMPRODUCT(--ISNUMBER(SEARCH({"DISCRIMINATION","HARASSMENT","HATE_SPEECH","GENDER_VIOLENCE"},C4212)))&gt;0,1,0)</f>
        <v>0</v>
      </c>
      <c r="H4212" s="1">
        <f>IF(SUMPRODUCT(--ISNUMBER(SEARCH({"LEGALIZE","LEGISLATION","TRIAL"},C4212)))&gt;0,1,0)</f>
        <v>0</v>
      </c>
      <c r="I4212" s="1">
        <f>IF(SUMPRODUCT(--ISNUMBER(SEARCH({"LEADER"},C4212)))&gt;0,1,0)</f>
        <v>0</v>
      </c>
      <c r="J4212" t="str">
        <f t="shared" si="260"/>
        <v>2015</v>
      </c>
      <c r="K4212" t="str">
        <f t="shared" si="261"/>
        <v>09</v>
      </c>
      <c r="L4212" t="str">
        <f t="shared" si="262"/>
        <v>30</v>
      </c>
      <c r="M4212" s="2">
        <f t="shared" si="263"/>
        <v>42277.604166666664</v>
      </c>
      <c r="N4212" s="1">
        <f>IF(SUMPRODUCT(--ISNUMBER(SEARCH({"nasdaq.com","bloomberg.com","wsj.com","seekingalpha.com","valuewalk.com","reuters.com","forbes.com","marketwatch.com","investopedia.com","businessinsider.com","analystratings.com"},B4212)))&gt;0,1,0)</f>
        <v>0</v>
      </c>
      <c r="O4212" t="s">
        <v>3935</v>
      </c>
    </row>
    <row r="4213" spans="1:15" x14ac:dyDescent="0.35">
      <c r="A4213">
        <v>0</v>
      </c>
      <c r="B4213" t="s">
        <v>2847</v>
      </c>
      <c r="C4213" t="s">
        <v>3733</v>
      </c>
      <c r="D4213">
        <v>20151223104500</v>
      </c>
      <c r="E4213" s="1">
        <f>IF(SUMPRODUCT(--ISNUMBER(SEARCH({"ECON_EARNINGSREPORT","ECON_STOCKMARKET"},C4213)))&gt;0,1,0)</f>
        <v>0</v>
      </c>
      <c r="F4213" s="1">
        <f>IF(SUMPRODUCT(--ISNUMBER(SEARCH({"ENV_"},C4213)))&gt;0,1,0)</f>
        <v>0</v>
      </c>
      <c r="G4213" s="1">
        <f>IF(SUMPRODUCT(--ISNUMBER(SEARCH({"DISCRIMINATION","HARASSMENT","HATE_SPEECH","GENDER_VIOLENCE"},C4213)))&gt;0,1,0)</f>
        <v>0</v>
      </c>
      <c r="H4213" s="1">
        <f>IF(SUMPRODUCT(--ISNUMBER(SEARCH({"LEGALIZE","LEGISLATION","TRIAL"},C4213)))&gt;0,1,0)</f>
        <v>0</v>
      </c>
      <c r="I4213" s="1">
        <f>IF(SUMPRODUCT(--ISNUMBER(SEARCH({"LEADER"},C4213)))&gt;0,1,0)</f>
        <v>0</v>
      </c>
      <c r="J4213" t="str">
        <f t="shared" si="260"/>
        <v>2015</v>
      </c>
      <c r="K4213" t="str">
        <f t="shared" si="261"/>
        <v>12</v>
      </c>
      <c r="L4213" t="str">
        <f t="shared" si="262"/>
        <v>23</v>
      </c>
      <c r="M4213" s="2">
        <f t="shared" si="263"/>
        <v>42361.447916666664</v>
      </c>
      <c r="N4213" s="1">
        <f>IF(SUMPRODUCT(--ISNUMBER(SEARCH({"nasdaq.com","bloomberg.com","wsj.com","seekingalpha.com","valuewalk.com","reuters.com","forbes.com","marketwatch.com","investopedia.com","businessinsider.com","analystratings.com"},B4213)))&gt;0,1,0)</f>
        <v>0</v>
      </c>
      <c r="O4213" t="s">
        <v>3935</v>
      </c>
    </row>
    <row r="4214" spans="1:15" x14ac:dyDescent="0.35">
      <c r="A4214">
        <v>0.71428571428571397</v>
      </c>
      <c r="B4214" t="s">
        <v>96</v>
      </c>
      <c r="C4214" t="s">
        <v>1083</v>
      </c>
      <c r="D4214">
        <v>20151222214500</v>
      </c>
      <c r="E4214" s="1">
        <f>IF(SUMPRODUCT(--ISNUMBER(SEARCH({"ECON_EARNINGSREPORT","ECON_STOCKMARKET"},C4214)))&gt;0,1,0)</f>
        <v>0</v>
      </c>
      <c r="F4214" s="1">
        <f>IF(SUMPRODUCT(--ISNUMBER(SEARCH({"ENV_"},C4214)))&gt;0,1,0)</f>
        <v>0</v>
      </c>
      <c r="G4214" s="1">
        <f>IF(SUMPRODUCT(--ISNUMBER(SEARCH({"DISCRIMINATION","HARASSMENT","HATE_SPEECH","GENDER_VIOLENCE"},C4214)))&gt;0,1,0)</f>
        <v>0</v>
      </c>
      <c r="H4214" s="1">
        <f>IF(SUMPRODUCT(--ISNUMBER(SEARCH({"LEGALIZE","LEGISLATION","TRIAL"},C4214)))&gt;0,1,0)</f>
        <v>0</v>
      </c>
      <c r="I4214" s="1">
        <f>IF(SUMPRODUCT(--ISNUMBER(SEARCH({"LEADER"},C4214)))&gt;0,1,0)</f>
        <v>0</v>
      </c>
      <c r="J4214" t="str">
        <f t="shared" si="260"/>
        <v>2015</v>
      </c>
      <c r="K4214" t="str">
        <f t="shared" si="261"/>
        <v>12</v>
      </c>
      <c r="L4214" t="str">
        <f t="shared" si="262"/>
        <v>22</v>
      </c>
      <c r="M4214" s="2">
        <f t="shared" si="263"/>
        <v>42360.90625</v>
      </c>
      <c r="N4214" s="1">
        <f>IF(SUMPRODUCT(--ISNUMBER(SEARCH({"nasdaq.com","bloomberg.com","wsj.com","seekingalpha.com","valuewalk.com","reuters.com","forbes.com","marketwatch.com","investopedia.com","businessinsider.com","analystratings.com"},B4214)))&gt;0,1,0)</f>
        <v>0</v>
      </c>
      <c r="O4214" t="s">
        <v>3935</v>
      </c>
    </row>
    <row r="4215" spans="1:15" x14ac:dyDescent="0.35">
      <c r="A4215">
        <v>0.85714285714285698</v>
      </c>
      <c r="B4215" t="s">
        <v>2243</v>
      </c>
      <c r="C4215" t="s">
        <v>3734</v>
      </c>
      <c r="D4215">
        <v>20151005114500</v>
      </c>
      <c r="E4215" s="1">
        <f>IF(SUMPRODUCT(--ISNUMBER(SEARCH({"ECON_EARNINGSREPORT","ECON_STOCKMARKET"},C4215)))&gt;0,1,0)</f>
        <v>0</v>
      </c>
      <c r="F4215" s="1">
        <f>IF(SUMPRODUCT(--ISNUMBER(SEARCH({"ENV_"},C4215)))&gt;0,1,0)</f>
        <v>0</v>
      </c>
      <c r="G4215" s="1">
        <f>IF(SUMPRODUCT(--ISNUMBER(SEARCH({"DISCRIMINATION","HARASSMENT","HATE_SPEECH","GENDER_VIOLENCE"},C4215)))&gt;0,1,0)</f>
        <v>0</v>
      </c>
      <c r="H4215" s="1">
        <f>IF(SUMPRODUCT(--ISNUMBER(SEARCH({"LEGALIZE","LEGISLATION","TRIAL"},C4215)))&gt;0,1,0)</f>
        <v>0</v>
      </c>
      <c r="I4215" s="1">
        <f>IF(SUMPRODUCT(--ISNUMBER(SEARCH({"LEADER"},C4215)))&gt;0,1,0)</f>
        <v>0</v>
      </c>
      <c r="J4215" t="str">
        <f t="shared" si="260"/>
        <v>2015</v>
      </c>
      <c r="K4215" t="str">
        <f t="shared" si="261"/>
        <v>10</v>
      </c>
      <c r="L4215" t="str">
        <f t="shared" si="262"/>
        <v>05</v>
      </c>
      <c r="M4215" s="2">
        <f t="shared" si="263"/>
        <v>42282.489583333336</v>
      </c>
      <c r="N4215" s="1">
        <f>IF(SUMPRODUCT(--ISNUMBER(SEARCH({"nasdaq.com","bloomberg.com","wsj.com","seekingalpha.com","valuewalk.com","reuters.com","forbes.com","marketwatch.com","investopedia.com","businessinsider.com","analystratings.com"},B4215)))&gt;0,1,0)</f>
        <v>0</v>
      </c>
      <c r="O4215" t="s">
        <v>3935</v>
      </c>
    </row>
    <row r="4216" spans="1:15" x14ac:dyDescent="0.35">
      <c r="A4216">
        <v>0.55710306406685195</v>
      </c>
      <c r="B4216" t="s">
        <v>1633</v>
      </c>
      <c r="D4216">
        <v>20150318141500</v>
      </c>
      <c r="E4216" s="1">
        <f>IF(SUMPRODUCT(--ISNUMBER(SEARCH({"ECON_EARNINGSREPORT","ECON_STOCKMARKET"},C4216)))&gt;0,1,0)</f>
        <v>0</v>
      </c>
      <c r="F4216" s="1">
        <f>IF(SUMPRODUCT(--ISNUMBER(SEARCH({"ENV_"},C4216)))&gt;0,1,0)</f>
        <v>0</v>
      </c>
      <c r="G4216" s="1">
        <f>IF(SUMPRODUCT(--ISNUMBER(SEARCH({"DISCRIMINATION","HARASSMENT","HATE_SPEECH","GENDER_VIOLENCE"},C4216)))&gt;0,1,0)</f>
        <v>0</v>
      </c>
      <c r="H4216" s="1">
        <f>IF(SUMPRODUCT(--ISNUMBER(SEARCH({"LEGALIZE","LEGISLATION","TRIAL"},C4216)))&gt;0,1,0)</f>
        <v>0</v>
      </c>
      <c r="I4216" s="1">
        <f>IF(SUMPRODUCT(--ISNUMBER(SEARCH({"LEADER"},C4216)))&gt;0,1,0)</f>
        <v>0</v>
      </c>
      <c r="J4216" t="str">
        <f t="shared" si="260"/>
        <v>2015</v>
      </c>
      <c r="K4216" t="str">
        <f t="shared" si="261"/>
        <v>03</v>
      </c>
      <c r="L4216" t="str">
        <f t="shared" si="262"/>
        <v>18</v>
      </c>
      <c r="M4216" s="2">
        <f t="shared" si="263"/>
        <v>42081.59375</v>
      </c>
      <c r="N4216" s="1">
        <f>IF(SUMPRODUCT(--ISNUMBER(SEARCH({"nasdaq.com","bloomberg.com","wsj.com","seekingalpha.com","valuewalk.com","reuters.com","forbes.com","marketwatch.com","investopedia.com","businessinsider.com","analystratings.com"},B4216)))&gt;0,1,0)</f>
        <v>0</v>
      </c>
      <c r="O4216" t="s">
        <v>3935</v>
      </c>
    </row>
    <row r="4217" spans="1:15" x14ac:dyDescent="0.35">
      <c r="A4217">
        <v>0.83892617449664397</v>
      </c>
      <c r="B4217" t="s">
        <v>1851</v>
      </c>
      <c r="C4217" t="s">
        <v>287</v>
      </c>
      <c r="D4217">
        <v>20150710193000</v>
      </c>
      <c r="E4217" s="1">
        <f>IF(SUMPRODUCT(--ISNUMBER(SEARCH({"ECON_EARNINGSREPORT","ECON_STOCKMARKET"},C4217)))&gt;0,1,0)</f>
        <v>1</v>
      </c>
      <c r="F4217" s="1">
        <f>IF(SUMPRODUCT(--ISNUMBER(SEARCH({"ENV_"},C4217)))&gt;0,1,0)</f>
        <v>0</v>
      </c>
      <c r="G4217" s="1">
        <f>IF(SUMPRODUCT(--ISNUMBER(SEARCH({"DISCRIMINATION","HARASSMENT","HATE_SPEECH","GENDER_VIOLENCE"},C4217)))&gt;0,1,0)</f>
        <v>0</v>
      </c>
      <c r="H4217" s="1">
        <f>IF(SUMPRODUCT(--ISNUMBER(SEARCH({"LEGALIZE","LEGISLATION","TRIAL"},C4217)))&gt;0,1,0)</f>
        <v>0</v>
      </c>
      <c r="I4217" s="1">
        <f>IF(SUMPRODUCT(--ISNUMBER(SEARCH({"LEADER"},C4217)))&gt;0,1,0)</f>
        <v>0</v>
      </c>
      <c r="J4217" t="str">
        <f t="shared" si="260"/>
        <v>2015</v>
      </c>
      <c r="K4217" t="str">
        <f t="shared" si="261"/>
        <v>07</v>
      </c>
      <c r="L4217" t="str">
        <f t="shared" si="262"/>
        <v>10</v>
      </c>
      <c r="M4217" s="2">
        <f t="shared" si="263"/>
        <v>42195.8125</v>
      </c>
      <c r="N4217" s="1">
        <f>IF(SUMPRODUCT(--ISNUMBER(SEARCH({"nasdaq.com","bloomberg.com","wsj.com","seekingalpha.com","valuewalk.com","reuters.com","forbes.com","marketwatch.com","investopedia.com","businessinsider.com","analystratings.com"},B4217)))&gt;0,1,0)</f>
        <v>0</v>
      </c>
      <c r="O4217" t="s">
        <v>3935</v>
      </c>
    </row>
    <row r="4218" spans="1:15" x14ac:dyDescent="0.35">
      <c r="A4218">
        <v>1.31578947368421</v>
      </c>
      <c r="B4218" t="s">
        <v>332</v>
      </c>
      <c r="C4218" t="s">
        <v>3735</v>
      </c>
      <c r="D4218">
        <v>20151218194500</v>
      </c>
      <c r="E4218" s="1">
        <f>IF(SUMPRODUCT(--ISNUMBER(SEARCH({"ECON_EARNINGSREPORT","ECON_STOCKMARKET"},C4218)))&gt;0,1,0)</f>
        <v>1</v>
      </c>
      <c r="F4218" s="1">
        <f>IF(SUMPRODUCT(--ISNUMBER(SEARCH({"ENV_"},C4218)))&gt;0,1,0)</f>
        <v>0</v>
      </c>
      <c r="G4218" s="1">
        <f>IF(SUMPRODUCT(--ISNUMBER(SEARCH({"DISCRIMINATION","HARASSMENT","HATE_SPEECH","GENDER_VIOLENCE"},C4218)))&gt;0,1,0)</f>
        <v>0</v>
      </c>
      <c r="H4218" s="1">
        <f>IF(SUMPRODUCT(--ISNUMBER(SEARCH({"LEGALIZE","LEGISLATION","TRIAL"},C4218)))&gt;0,1,0)</f>
        <v>0</v>
      </c>
      <c r="I4218" s="1">
        <f>IF(SUMPRODUCT(--ISNUMBER(SEARCH({"LEADER"},C4218)))&gt;0,1,0)</f>
        <v>0</v>
      </c>
      <c r="J4218" t="str">
        <f t="shared" si="260"/>
        <v>2015</v>
      </c>
      <c r="K4218" t="str">
        <f t="shared" si="261"/>
        <v>12</v>
      </c>
      <c r="L4218" t="str">
        <f t="shared" si="262"/>
        <v>18</v>
      </c>
      <c r="M4218" s="2">
        <f t="shared" si="263"/>
        <v>42356.822916666664</v>
      </c>
      <c r="N4218" s="1">
        <f>IF(SUMPRODUCT(--ISNUMBER(SEARCH({"nasdaq.com","bloomberg.com","wsj.com","seekingalpha.com","valuewalk.com","reuters.com","forbes.com","marketwatch.com","investopedia.com","businessinsider.com","analystratings.com"},B4218)))&gt;0,1,0)</f>
        <v>0</v>
      </c>
      <c r="O4218" t="s">
        <v>3935</v>
      </c>
    </row>
    <row r="4219" spans="1:15" x14ac:dyDescent="0.35">
      <c r="A4219">
        <v>-0.142247510668563</v>
      </c>
      <c r="B4219" t="s">
        <v>216</v>
      </c>
      <c r="C4219" t="s">
        <v>3736</v>
      </c>
      <c r="D4219">
        <v>20160220174500</v>
      </c>
      <c r="E4219" s="1">
        <f>IF(SUMPRODUCT(--ISNUMBER(SEARCH({"ECON_EARNINGSREPORT","ECON_STOCKMARKET"},C4219)))&gt;0,1,0)</f>
        <v>1</v>
      </c>
      <c r="F4219" s="1">
        <f>IF(SUMPRODUCT(--ISNUMBER(SEARCH({"ENV_"},C4219)))&gt;0,1,0)</f>
        <v>0</v>
      </c>
      <c r="G4219" s="1">
        <f>IF(SUMPRODUCT(--ISNUMBER(SEARCH({"DISCRIMINATION","HARASSMENT","HATE_SPEECH","GENDER_VIOLENCE"},C4219)))&gt;0,1,0)</f>
        <v>0</v>
      </c>
      <c r="H4219" s="1">
        <f>IF(SUMPRODUCT(--ISNUMBER(SEARCH({"LEGALIZE","LEGISLATION","TRIAL"},C4219)))&gt;0,1,0)</f>
        <v>0</v>
      </c>
      <c r="I4219" s="1">
        <f>IF(SUMPRODUCT(--ISNUMBER(SEARCH({"LEADER"},C4219)))&gt;0,1,0)</f>
        <v>1</v>
      </c>
      <c r="J4219" t="str">
        <f t="shared" si="260"/>
        <v>2016</v>
      </c>
      <c r="K4219" t="str">
        <f t="shared" si="261"/>
        <v>02</v>
      </c>
      <c r="L4219" t="str">
        <f t="shared" si="262"/>
        <v>20</v>
      </c>
      <c r="M4219" s="2">
        <f t="shared" si="263"/>
        <v>42420.739583333336</v>
      </c>
      <c r="N4219" s="1">
        <f>IF(SUMPRODUCT(--ISNUMBER(SEARCH({"nasdaq.com","bloomberg.com","wsj.com","seekingalpha.com","valuewalk.com","reuters.com","forbes.com","marketwatch.com","investopedia.com","businessinsider.com","analystratings.com"},B4219)))&gt;0,1,0)</f>
        <v>1</v>
      </c>
      <c r="O4219" t="s">
        <v>3935</v>
      </c>
    </row>
    <row r="4220" spans="1:15" x14ac:dyDescent="0.35">
      <c r="A4220">
        <v>0</v>
      </c>
      <c r="B4220" t="s">
        <v>6</v>
      </c>
      <c r="C4220" t="s">
        <v>3737</v>
      </c>
      <c r="D4220">
        <v>20151002210000</v>
      </c>
      <c r="E4220" s="1">
        <f>IF(SUMPRODUCT(--ISNUMBER(SEARCH({"ECON_EARNINGSREPORT","ECON_STOCKMARKET"},C4220)))&gt;0,1,0)</f>
        <v>1</v>
      </c>
      <c r="F4220" s="1">
        <f>IF(SUMPRODUCT(--ISNUMBER(SEARCH({"ENV_"},C4220)))&gt;0,1,0)</f>
        <v>1</v>
      </c>
      <c r="G4220" s="1">
        <f>IF(SUMPRODUCT(--ISNUMBER(SEARCH({"DISCRIMINATION","HARASSMENT","HATE_SPEECH","GENDER_VIOLENCE"},C4220)))&gt;0,1,0)</f>
        <v>0</v>
      </c>
      <c r="H4220" s="1">
        <f>IF(SUMPRODUCT(--ISNUMBER(SEARCH({"LEGALIZE","LEGISLATION","TRIAL"},C4220)))&gt;0,1,0)</f>
        <v>0</v>
      </c>
      <c r="I4220" s="1">
        <f>IF(SUMPRODUCT(--ISNUMBER(SEARCH({"LEADER"},C4220)))&gt;0,1,0)</f>
        <v>0</v>
      </c>
      <c r="J4220" t="str">
        <f t="shared" si="260"/>
        <v>2015</v>
      </c>
      <c r="K4220" t="str">
        <f t="shared" si="261"/>
        <v>10</v>
      </c>
      <c r="L4220" t="str">
        <f t="shared" si="262"/>
        <v>02</v>
      </c>
      <c r="M4220" s="2">
        <f t="shared" si="263"/>
        <v>42279.875</v>
      </c>
      <c r="N4220" s="1">
        <f>IF(SUMPRODUCT(--ISNUMBER(SEARCH({"nasdaq.com","bloomberg.com","wsj.com","seekingalpha.com","valuewalk.com","reuters.com","forbes.com","marketwatch.com","investopedia.com","businessinsider.com","analystratings.com"},B4220)))&gt;0,1,0)</f>
        <v>0</v>
      </c>
      <c r="O4220" t="s">
        <v>3935</v>
      </c>
    </row>
    <row r="4221" spans="1:15" x14ac:dyDescent="0.35">
      <c r="A4221">
        <v>1.27504553734062</v>
      </c>
      <c r="B4221" t="s">
        <v>23</v>
      </c>
      <c r="C4221" t="s">
        <v>3738</v>
      </c>
      <c r="D4221">
        <v>20150730000000</v>
      </c>
      <c r="E4221" s="1">
        <f>IF(SUMPRODUCT(--ISNUMBER(SEARCH({"ECON_EARNINGSREPORT","ECON_STOCKMARKET"},C4221)))&gt;0,1,0)</f>
        <v>1</v>
      </c>
      <c r="F4221" s="1">
        <f>IF(SUMPRODUCT(--ISNUMBER(SEARCH({"ENV_"},C4221)))&gt;0,1,0)</f>
        <v>0</v>
      </c>
      <c r="G4221" s="1">
        <f>IF(SUMPRODUCT(--ISNUMBER(SEARCH({"DISCRIMINATION","HARASSMENT","HATE_SPEECH","GENDER_VIOLENCE"},C4221)))&gt;0,1,0)</f>
        <v>0</v>
      </c>
      <c r="H4221" s="1">
        <f>IF(SUMPRODUCT(--ISNUMBER(SEARCH({"LEGALIZE","LEGISLATION","TRIAL"},C4221)))&gt;0,1,0)</f>
        <v>0</v>
      </c>
      <c r="I4221" s="1">
        <f>IF(SUMPRODUCT(--ISNUMBER(SEARCH({"LEADER"},C4221)))&gt;0,1,0)</f>
        <v>0</v>
      </c>
      <c r="J4221" t="str">
        <f t="shared" si="260"/>
        <v>2015</v>
      </c>
      <c r="K4221" t="str">
        <f t="shared" si="261"/>
        <v>07</v>
      </c>
      <c r="L4221" t="str">
        <f t="shared" si="262"/>
        <v>30</v>
      </c>
      <c r="M4221" s="2">
        <f t="shared" si="263"/>
        <v>42215</v>
      </c>
      <c r="N4221" s="1">
        <f>IF(SUMPRODUCT(--ISNUMBER(SEARCH({"nasdaq.com","bloomberg.com","wsj.com","seekingalpha.com","valuewalk.com","reuters.com","forbes.com","marketwatch.com","investopedia.com","businessinsider.com","analystratings.com"},B4221)))&gt;0,1,0)</f>
        <v>0</v>
      </c>
      <c r="O4221" t="s">
        <v>3935</v>
      </c>
    </row>
    <row r="4222" spans="1:15" x14ac:dyDescent="0.35">
      <c r="A4222">
        <v>1.5100671140939601</v>
      </c>
      <c r="B4222" t="s">
        <v>44</v>
      </c>
      <c r="C4222" t="s">
        <v>3739</v>
      </c>
      <c r="D4222">
        <v>20151214191500</v>
      </c>
      <c r="E4222" s="1">
        <f>IF(SUMPRODUCT(--ISNUMBER(SEARCH({"ECON_EARNINGSREPORT","ECON_STOCKMARKET"},C4222)))&gt;0,1,0)</f>
        <v>1</v>
      </c>
      <c r="F4222" s="1">
        <f>IF(SUMPRODUCT(--ISNUMBER(SEARCH({"ENV_"},C4222)))&gt;0,1,0)</f>
        <v>0</v>
      </c>
      <c r="G4222" s="1">
        <f>IF(SUMPRODUCT(--ISNUMBER(SEARCH({"DISCRIMINATION","HARASSMENT","HATE_SPEECH","GENDER_VIOLENCE"},C4222)))&gt;0,1,0)</f>
        <v>0</v>
      </c>
      <c r="H4222" s="1">
        <f>IF(SUMPRODUCT(--ISNUMBER(SEARCH({"LEGALIZE","LEGISLATION","TRIAL"},C4222)))&gt;0,1,0)</f>
        <v>0</v>
      </c>
      <c r="I4222" s="1">
        <f>IF(SUMPRODUCT(--ISNUMBER(SEARCH({"LEADER"},C4222)))&gt;0,1,0)</f>
        <v>0</v>
      </c>
      <c r="J4222" t="str">
        <f t="shared" si="260"/>
        <v>2015</v>
      </c>
      <c r="K4222" t="str">
        <f t="shared" si="261"/>
        <v>12</v>
      </c>
      <c r="L4222" t="str">
        <f t="shared" si="262"/>
        <v>14</v>
      </c>
      <c r="M4222" s="2">
        <f t="shared" si="263"/>
        <v>42352.802083333336</v>
      </c>
      <c r="N4222" s="1">
        <f>IF(SUMPRODUCT(--ISNUMBER(SEARCH({"nasdaq.com","bloomberg.com","wsj.com","seekingalpha.com","valuewalk.com","reuters.com","forbes.com","marketwatch.com","investopedia.com","businessinsider.com","analystratings.com"},B4222)))&gt;0,1,0)</f>
        <v>0</v>
      </c>
      <c r="O4222" t="s">
        <v>3935</v>
      </c>
    </row>
    <row r="4223" spans="1:15" x14ac:dyDescent="0.35">
      <c r="A4223">
        <v>-0.68027210884353695</v>
      </c>
      <c r="B4223" t="s">
        <v>1480</v>
      </c>
      <c r="C4223" t="s">
        <v>3740</v>
      </c>
      <c r="D4223">
        <v>20150904071500</v>
      </c>
      <c r="E4223" s="1">
        <f>IF(SUMPRODUCT(--ISNUMBER(SEARCH({"ECON_EARNINGSREPORT","ECON_STOCKMARKET"},C4223)))&gt;0,1,0)</f>
        <v>1</v>
      </c>
      <c r="F4223" s="1">
        <f>IF(SUMPRODUCT(--ISNUMBER(SEARCH({"ENV_"},C4223)))&gt;0,1,0)</f>
        <v>0</v>
      </c>
      <c r="G4223" s="1">
        <f>IF(SUMPRODUCT(--ISNUMBER(SEARCH({"DISCRIMINATION","HARASSMENT","HATE_SPEECH","GENDER_VIOLENCE"},C4223)))&gt;0,1,0)</f>
        <v>0</v>
      </c>
      <c r="H4223" s="1">
        <f>IF(SUMPRODUCT(--ISNUMBER(SEARCH({"LEGALIZE","LEGISLATION","TRIAL"},C4223)))&gt;0,1,0)</f>
        <v>0</v>
      </c>
      <c r="I4223" s="1">
        <f>IF(SUMPRODUCT(--ISNUMBER(SEARCH({"LEADER"},C4223)))&gt;0,1,0)</f>
        <v>0</v>
      </c>
      <c r="J4223" t="str">
        <f t="shared" si="260"/>
        <v>2015</v>
      </c>
      <c r="K4223" t="str">
        <f t="shared" si="261"/>
        <v>09</v>
      </c>
      <c r="L4223" t="str">
        <f t="shared" si="262"/>
        <v>04</v>
      </c>
      <c r="M4223" s="2">
        <f t="shared" si="263"/>
        <v>42251.302083333336</v>
      </c>
      <c r="N4223" s="1">
        <f>IF(SUMPRODUCT(--ISNUMBER(SEARCH({"nasdaq.com","bloomberg.com","wsj.com","seekingalpha.com","valuewalk.com","reuters.com","forbes.com","marketwatch.com","investopedia.com","businessinsider.com","analystratings.com"},B4223)))&gt;0,1,0)</f>
        <v>0</v>
      </c>
      <c r="O4223" t="s">
        <v>3935</v>
      </c>
    </row>
    <row r="4224" spans="1:15" x14ac:dyDescent="0.35">
      <c r="A4224">
        <v>-0.91911764705882304</v>
      </c>
      <c r="B4224" t="s">
        <v>51</v>
      </c>
      <c r="C4224" t="s">
        <v>3741</v>
      </c>
      <c r="D4224">
        <v>20151128024500</v>
      </c>
      <c r="E4224" s="1">
        <f>IF(SUMPRODUCT(--ISNUMBER(SEARCH({"ECON_EARNINGSREPORT","ECON_STOCKMARKET"},C4224)))&gt;0,1,0)</f>
        <v>1</v>
      </c>
      <c r="F4224" s="1">
        <f>IF(SUMPRODUCT(--ISNUMBER(SEARCH({"ENV_"},C4224)))&gt;0,1,0)</f>
        <v>0</v>
      </c>
      <c r="G4224" s="1">
        <f>IF(SUMPRODUCT(--ISNUMBER(SEARCH({"DISCRIMINATION","HARASSMENT","HATE_SPEECH","GENDER_VIOLENCE"},C4224)))&gt;0,1,0)</f>
        <v>0</v>
      </c>
      <c r="H4224" s="1">
        <f>IF(SUMPRODUCT(--ISNUMBER(SEARCH({"LEGALIZE","LEGISLATION","TRIAL"},C4224)))&gt;0,1,0)</f>
        <v>0</v>
      </c>
      <c r="I4224" s="1">
        <f>IF(SUMPRODUCT(--ISNUMBER(SEARCH({"LEADER"},C4224)))&gt;0,1,0)</f>
        <v>0</v>
      </c>
      <c r="J4224" t="str">
        <f t="shared" si="260"/>
        <v>2015</v>
      </c>
      <c r="K4224" t="str">
        <f t="shared" si="261"/>
        <v>11</v>
      </c>
      <c r="L4224" t="str">
        <f t="shared" si="262"/>
        <v>28</v>
      </c>
      <c r="M4224" s="2">
        <f t="shared" si="263"/>
        <v>42336.114583333336</v>
      </c>
      <c r="N4224" s="1">
        <f>IF(SUMPRODUCT(--ISNUMBER(SEARCH({"nasdaq.com","bloomberg.com","wsj.com","seekingalpha.com","valuewalk.com","reuters.com","forbes.com","marketwatch.com","investopedia.com","businessinsider.com","analystratings.com"},B4224)))&gt;0,1,0)</f>
        <v>0</v>
      </c>
      <c r="O4224" t="s">
        <v>3935</v>
      </c>
    </row>
    <row r="4225" spans="1:15" x14ac:dyDescent="0.35">
      <c r="A4225">
        <v>0.70921985815602795</v>
      </c>
      <c r="B4225" t="s">
        <v>1448</v>
      </c>
      <c r="C4225" t="s">
        <v>3742</v>
      </c>
      <c r="D4225">
        <v>20150408173000</v>
      </c>
      <c r="E4225" s="1">
        <f>IF(SUMPRODUCT(--ISNUMBER(SEARCH({"ECON_EARNINGSREPORT","ECON_STOCKMARKET"},C4225)))&gt;0,1,0)</f>
        <v>1</v>
      </c>
      <c r="F4225" s="1">
        <f>IF(SUMPRODUCT(--ISNUMBER(SEARCH({"ENV_"},C4225)))&gt;0,1,0)</f>
        <v>0</v>
      </c>
      <c r="G4225" s="1">
        <f>IF(SUMPRODUCT(--ISNUMBER(SEARCH({"DISCRIMINATION","HARASSMENT","HATE_SPEECH","GENDER_VIOLENCE"},C4225)))&gt;0,1,0)</f>
        <v>0</v>
      </c>
      <c r="H4225" s="1">
        <f>IF(SUMPRODUCT(--ISNUMBER(SEARCH({"LEGALIZE","LEGISLATION","TRIAL"},C4225)))&gt;0,1,0)</f>
        <v>0</v>
      </c>
      <c r="I4225" s="1">
        <f>IF(SUMPRODUCT(--ISNUMBER(SEARCH({"LEADER"},C4225)))&gt;0,1,0)</f>
        <v>0</v>
      </c>
      <c r="J4225" t="str">
        <f t="shared" si="260"/>
        <v>2015</v>
      </c>
      <c r="K4225" t="str">
        <f t="shared" si="261"/>
        <v>04</v>
      </c>
      <c r="L4225" t="str">
        <f t="shared" si="262"/>
        <v>08</v>
      </c>
      <c r="M4225" s="2">
        <f t="shared" si="263"/>
        <v>42102.729166666664</v>
      </c>
      <c r="N4225" s="1">
        <f>IF(SUMPRODUCT(--ISNUMBER(SEARCH({"nasdaq.com","bloomberg.com","wsj.com","seekingalpha.com","valuewalk.com","reuters.com","forbes.com","marketwatch.com","investopedia.com","businessinsider.com","analystratings.com"},B4225)))&gt;0,1,0)</f>
        <v>0</v>
      </c>
      <c r="O4225" t="s">
        <v>3935</v>
      </c>
    </row>
    <row r="4226" spans="1:15" x14ac:dyDescent="0.35">
      <c r="A4226">
        <v>-2.2413793103448301</v>
      </c>
      <c r="B4226" t="s">
        <v>6</v>
      </c>
      <c r="C4226" t="s">
        <v>3743</v>
      </c>
      <c r="D4226">
        <v>20160413010000</v>
      </c>
      <c r="E4226" s="1">
        <f>IF(SUMPRODUCT(--ISNUMBER(SEARCH({"ECON_EARNINGSREPORT","ECON_STOCKMARKET"},C4226)))&gt;0,1,0)</f>
        <v>1</v>
      </c>
      <c r="F4226" s="1">
        <f>IF(SUMPRODUCT(--ISNUMBER(SEARCH({"ENV_"},C4226)))&gt;0,1,0)</f>
        <v>1</v>
      </c>
      <c r="G4226" s="1">
        <f>IF(SUMPRODUCT(--ISNUMBER(SEARCH({"DISCRIMINATION","HARASSMENT","HATE_SPEECH","GENDER_VIOLENCE"},C4226)))&gt;0,1,0)</f>
        <v>0</v>
      </c>
      <c r="H4226" s="1">
        <f>IF(SUMPRODUCT(--ISNUMBER(SEARCH({"LEGALIZE","LEGISLATION","TRIAL"},C4226)))&gt;0,1,0)</f>
        <v>0</v>
      </c>
      <c r="I4226" s="1">
        <f>IF(SUMPRODUCT(--ISNUMBER(SEARCH({"LEADER"},C4226)))&gt;0,1,0)</f>
        <v>0</v>
      </c>
      <c r="J4226" t="str">
        <f t="shared" si="260"/>
        <v>2016</v>
      </c>
      <c r="K4226" t="str">
        <f t="shared" si="261"/>
        <v>04</v>
      </c>
      <c r="L4226" t="str">
        <f t="shared" si="262"/>
        <v>13</v>
      </c>
      <c r="M4226" s="2">
        <f t="shared" si="263"/>
        <v>42473.041666666664</v>
      </c>
      <c r="N4226" s="1">
        <f>IF(SUMPRODUCT(--ISNUMBER(SEARCH({"nasdaq.com","bloomberg.com","wsj.com","seekingalpha.com","valuewalk.com","reuters.com","forbes.com","marketwatch.com","investopedia.com","businessinsider.com","analystratings.com"},B4226)))&gt;0,1,0)</f>
        <v>0</v>
      </c>
      <c r="O4226" t="s">
        <v>3935</v>
      </c>
    </row>
    <row r="4227" spans="1:15" x14ac:dyDescent="0.35">
      <c r="A4227">
        <v>0.90090090090090102</v>
      </c>
      <c r="B4227" t="s">
        <v>1438</v>
      </c>
      <c r="D4227">
        <v>20151005103000</v>
      </c>
      <c r="E4227" s="1">
        <f>IF(SUMPRODUCT(--ISNUMBER(SEARCH({"ECON_EARNINGSREPORT","ECON_STOCKMARKET"},C4227)))&gt;0,1,0)</f>
        <v>0</v>
      </c>
      <c r="F4227" s="1">
        <f>IF(SUMPRODUCT(--ISNUMBER(SEARCH({"ENV_"},C4227)))&gt;0,1,0)</f>
        <v>0</v>
      </c>
      <c r="G4227" s="1">
        <f>IF(SUMPRODUCT(--ISNUMBER(SEARCH({"DISCRIMINATION","HARASSMENT","HATE_SPEECH","GENDER_VIOLENCE"},C4227)))&gt;0,1,0)</f>
        <v>0</v>
      </c>
      <c r="H4227" s="1">
        <f>IF(SUMPRODUCT(--ISNUMBER(SEARCH({"LEGALIZE","LEGISLATION","TRIAL"},C4227)))&gt;0,1,0)</f>
        <v>0</v>
      </c>
      <c r="I4227" s="1">
        <f>IF(SUMPRODUCT(--ISNUMBER(SEARCH({"LEADER"},C4227)))&gt;0,1,0)</f>
        <v>0</v>
      </c>
      <c r="J4227" t="str">
        <f t="shared" ref="J4227:J4290" si="264">LEFT(D4227,4)</f>
        <v>2015</v>
      </c>
      <c r="K4227" t="str">
        <f t="shared" ref="K4227:K4290" si="265">MID(D4227,5,2)</f>
        <v>10</v>
      </c>
      <c r="L4227" t="str">
        <f t="shared" ref="L4227:L4290" si="266">MID(D4227,7,2)</f>
        <v>05</v>
      </c>
      <c r="M4227" s="2">
        <f t="shared" ref="M4227:M4290" si="267">DATE(LEFT(D4227,4),MID(D4227,5,2),MID(D4227,7,2))+TIME(MID(D4227,9,2),MID(D4227,11,2),RIGHT(D4227,2))</f>
        <v>42282.4375</v>
      </c>
      <c r="N4227" s="1">
        <f>IF(SUMPRODUCT(--ISNUMBER(SEARCH({"nasdaq.com","bloomberg.com","wsj.com","seekingalpha.com","valuewalk.com","reuters.com","forbes.com","marketwatch.com","investopedia.com","businessinsider.com","analystratings.com"},B4227)))&gt;0,1,0)</f>
        <v>0</v>
      </c>
      <c r="O4227" t="s">
        <v>3935</v>
      </c>
    </row>
    <row r="4228" spans="1:15" x14ac:dyDescent="0.35">
      <c r="A4228">
        <v>0.56657223796033995</v>
      </c>
      <c r="B4228" t="s">
        <v>98</v>
      </c>
      <c r="C4228" t="s">
        <v>3744</v>
      </c>
      <c r="D4228">
        <v>20150909170000</v>
      </c>
      <c r="E4228" s="1">
        <f>IF(SUMPRODUCT(--ISNUMBER(SEARCH({"ECON_EARNINGSREPORT","ECON_STOCKMARKET"},C4228)))&gt;0,1,0)</f>
        <v>1</v>
      </c>
      <c r="F4228" s="1">
        <f>IF(SUMPRODUCT(--ISNUMBER(SEARCH({"ENV_"},C4228)))&gt;0,1,0)</f>
        <v>0</v>
      </c>
      <c r="G4228" s="1">
        <f>IF(SUMPRODUCT(--ISNUMBER(SEARCH({"DISCRIMINATION","HARASSMENT","HATE_SPEECH","GENDER_VIOLENCE"},C4228)))&gt;0,1,0)</f>
        <v>0</v>
      </c>
      <c r="H4228" s="1">
        <f>IF(SUMPRODUCT(--ISNUMBER(SEARCH({"LEGALIZE","LEGISLATION","TRIAL"},C4228)))&gt;0,1,0)</f>
        <v>0</v>
      </c>
      <c r="I4228" s="1">
        <f>IF(SUMPRODUCT(--ISNUMBER(SEARCH({"LEADER"},C4228)))&gt;0,1,0)</f>
        <v>0</v>
      </c>
      <c r="J4228" t="str">
        <f t="shared" si="264"/>
        <v>2015</v>
      </c>
      <c r="K4228" t="str">
        <f t="shared" si="265"/>
        <v>09</v>
      </c>
      <c r="L4228" t="str">
        <f t="shared" si="266"/>
        <v>09</v>
      </c>
      <c r="M4228" s="2">
        <f t="shared" si="267"/>
        <v>42256.708333333336</v>
      </c>
      <c r="N4228" s="1">
        <f>IF(SUMPRODUCT(--ISNUMBER(SEARCH({"nasdaq.com","bloomberg.com","wsj.com","seekingalpha.com","valuewalk.com","reuters.com","forbes.com","marketwatch.com","investopedia.com","businessinsider.com","analystratings.com"},B4228)))&gt;0,1,0)</f>
        <v>0</v>
      </c>
      <c r="O4228" t="s">
        <v>3935</v>
      </c>
    </row>
    <row r="4229" spans="1:15" x14ac:dyDescent="0.35">
      <c r="A4229">
        <v>-1.8382352941176501</v>
      </c>
      <c r="B4229" t="s">
        <v>6</v>
      </c>
      <c r="C4229" t="s">
        <v>3745</v>
      </c>
      <c r="D4229">
        <v>20160308003000</v>
      </c>
      <c r="E4229" s="1">
        <f>IF(SUMPRODUCT(--ISNUMBER(SEARCH({"ECON_EARNINGSREPORT","ECON_STOCKMARKET"},C4229)))&gt;0,1,0)</f>
        <v>1</v>
      </c>
      <c r="F4229" s="1">
        <f>IF(SUMPRODUCT(--ISNUMBER(SEARCH({"ENV_"},C4229)))&gt;0,1,0)</f>
        <v>0</v>
      </c>
      <c r="G4229" s="1">
        <f>IF(SUMPRODUCT(--ISNUMBER(SEARCH({"DISCRIMINATION","HARASSMENT","HATE_SPEECH","GENDER_VIOLENCE"},C4229)))&gt;0,1,0)</f>
        <v>0</v>
      </c>
      <c r="H4229" s="1">
        <f>IF(SUMPRODUCT(--ISNUMBER(SEARCH({"LEGALIZE","LEGISLATION","TRIAL"},C4229)))&gt;0,1,0)</f>
        <v>0</v>
      </c>
      <c r="I4229" s="1">
        <f>IF(SUMPRODUCT(--ISNUMBER(SEARCH({"LEADER"},C4229)))&gt;0,1,0)</f>
        <v>0</v>
      </c>
      <c r="J4229" t="str">
        <f t="shared" si="264"/>
        <v>2016</v>
      </c>
      <c r="K4229" t="str">
        <f t="shared" si="265"/>
        <v>03</v>
      </c>
      <c r="L4229" t="str">
        <f t="shared" si="266"/>
        <v>08</v>
      </c>
      <c r="M4229" s="2">
        <f t="shared" si="267"/>
        <v>42437.020833333336</v>
      </c>
      <c r="N4229" s="1">
        <f>IF(SUMPRODUCT(--ISNUMBER(SEARCH({"nasdaq.com","bloomberg.com","wsj.com","seekingalpha.com","valuewalk.com","reuters.com","forbes.com","marketwatch.com","investopedia.com","businessinsider.com","analystratings.com"},B4229)))&gt;0,1,0)</f>
        <v>0</v>
      </c>
      <c r="O4229" t="s">
        <v>3935</v>
      </c>
    </row>
    <row r="4230" spans="1:15" x14ac:dyDescent="0.35">
      <c r="A4230">
        <v>-1.1570247933884299</v>
      </c>
      <c r="B4230" t="s">
        <v>2420</v>
      </c>
      <c r="C4230" t="s">
        <v>2927</v>
      </c>
      <c r="D4230">
        <v>20151209180000</v>
      </c>
      <c r="E4230" s="1">
        <f>IF(SUMPRODUCT(--ISNUMBER(SEARCH({"ECON_EARNINGSREPORT","ECON_STOCKMARKET"},C4230)))&gt;0,1,0)</f>
        <v>1</v>
      </c>
      <c r="F4230" s="1">
        <f>IF(SUMPRODUCT(--ISNUMBER(SEARCH({"ENV_"},C4230)))&gt;0,1,0)</f>
        <v>0</v>
      </c>
      <c r="G4230" s="1">
        <f>IF(SUMPRODUCT(--ISNUMBER(SEARCH({"DISCRIMINATION","HARASSMENT","HATE_SPEECH","GENDER_VIOLENCE"},C4230)))&gt;0,1,0)</f>
        <v>0</v>
      </c>
      <c r="H4230" s="1">
        <f>IF(SUMPRODUCT(--ISNUMBER(SEARCH({"LEGALIZE","LEGISLATION","TRIAL"},C4230)))&gt;0,1,0)</f>
        <v>0</v>
      </c>
      <c r="I4230" s="1">
        <f>IF(SUMPRODUCT(--ISNUMBER(SEARCH({"LEADER"},C4230)))&gt;0,1,0)</f>
        <v>0</v>
      </c>
      <c r="J4230" t="str">
        <f t="shared" si="264"/>
        <v>2015</v>
      </c>
      <c r="K4230" t="str">
        <f t="shared" si="265"/>
        <v>12</v>
      </c>
      <c r="L4230" t="str">
        <f t="shared" si="266"/>
        <v>09</v>
      </c>
      <c r="M4230" s="2">
        <f t="shared" si="267"/>
        <v>42347.75</v>
      </c>
      <c r="N4230" s="1">
        <f>IF(SUMPRODUCT(--ISNUMBER(SEARCH({"nasdaq.com","bloomberg.com","wsj.com","seekingalpha.com","valuewalk.com","reuters.com","forbes.com","marketwatch.com","investopedia.com","businessinsider.com","analystratings.com"},B4230)))&gt;0,1,0)</f>
        <v>0</v>
      </c>
      <c r="O4230" t="s">
        <v>3935</v>
      </c>
    </row>
    <row r="4231" spans="1:15" x14ac:dyDescent="0.35">
      <c r="A4231">
        <v>0.28985507246376901</v>
      </c>
      <c r="B4231" t="s">
        <v>51</v>
      </c>
      <c r="C4231" t="s">
        <v>3746</v>
      </c>
      <c r="D4231">
        <v>20150629163000</v>
      </c>
      <c r="E4231" s="1">
        <f>IF(SUMPRODUCT(--ISNUMBER(SEARCH({"ECON_EARNINGSREPORT","ECON_STOCKMARKET"},C4231)))&gt;0,1,0)</f>
        <v>0</v>
      </c>
      <c r="F4231" s="1">
        <f>IF(SUMPRODUCT(--ISNUMBER(SEARCH({"ENV_"},C4231)))&gt;0,1,0)</f>
        <v>0</v>
      </c>
      <c r="G4231" s="1">
        <f>IF(SUMPRODUCT(--ISNUMBER(SEARCH({"DISCRIMINATION","HARASSMENT","HATE_SPEECH","GENDER_VIOLENCE"},C4231)))&gt;0,1,0)</f>
        <v>0</v>
      </c>
      <c r="H4231" s="1">
        <f>IF(SUMPRODUCT(--ISNUMBER(SEARCH({"LEGALIZE","LEGISLATION","TRIAL"},C4231)))&gt;0,1,0)</f>
        <v>0</v>
      </c>
      <c r="I4231" s="1">
        <f>IF(SUMPRODUCT(--ISNUMBER(SEARCH({"LEADER"},C4231)))&gt;0,1,0)</f>
        <v>0</v>
      </c>
      <c r="J4231" t="str">
        <f t="shared" si="264"/>
        <v>2015</v>
      </c>
      <c r="K4231" t="str">
        <f t="shared" si="265"/>
        <v>06</v>
      </c>
      <c r="L4231" t="str">
        <f t="shared" si="266"/>
        <v>29</v>
      </c>
      <c r="M4231" s="2">
        <f t="shared" si="267"/>
        <v>42184.6875</v>
      </c>
      <c r="N4231" s="1">
        <f>IF(SUMPRODUCT(--ISNUMBER(SEARCH({"nasdaq.com","bloomberg.com","wsj.com","seekingalpha.com","valuewalk.com","reuters.com","forbes.com","marketwatch.com","investopedia.com","businessinsider.com","analystratings.com"},B4231)))&gt;0,1,0)</f>
        <v>0</v>
      </c>
      <c r="O4231" t="s">
        <v>3935</v>
      </c>
    </row>
    <row r="4232" spans="1:15" x14ac:dyDescent="0.35">
      <c r="A4232">
        <v>0.21186440677966101</v>
      </c>
      <c r="B4232" t="s">
        <v>1935</v>
      </c>
      <c r="C4232" t="s">
        <v>2018</v>
      </c>
      <c r="D4232">
        <v>20150626191500</v>
      </c>
      <c r="E4232" s="1">
        <f>IF(SUMPRODUCT(--ISNUMBER(SEARCH({"ECON_EARNINGSREPORT","ECON_STOCKMARKET"},C4232)))&gt;0,1,0)</f>
        <v>1</v>
      </c>
      <c r="F4232" s="1">
        <f>IF(SUMPRODUCT(--ISNUMBER(SEARCH({"ENV_"},C4232)))&gt;0,1,0)</f>
        <v>0</v>
      </c>
      <c r="G4232" s="1">
        <f>IF(SUMPRODUCT(--ISNUMBER(SEARCH({"DISCRIMINATION","HARASSMENT","HATE_SPEECH","GENDER_VIOLENCE"},C4232)))&gt;0,1,0)</f>
        <v>0</v>
      </c>
      <c r="H4232" s="1">
        <f>IF(SUMPRODUCT(--ISNUMBER(SEARCH({"LEGALIZE","LEGISLATION","TRIAL"},C4232)))&gt;0,1,0)</f>
        <v>0</v>
      </c>
      <c r="I4232" s="1">
        <f>IF(SUMPRODUCT(--ISNUMBER(SEARCH({"LEADER"},C4232)))&gt;0,1,0)</f>
        <v>0</v>
      </c>
      <c r="J4232" t="str">
        <f t="shared" si="264"/>
        <v>2015</v>
      </c>
      <c r="K4232" t="str">
        <f t="shared" si="265"/>
        <v>06</v>
      </c>
      <c r="L4232" t="str">
        <f t="shared" si="266"/>
        <v>26</v>
      </c>
      <c r="M4232" s="2">
        <f t="shared" si="267"/>
        <v>42181.802083333336</v>
      </c>
      <c r="N4232" s="1">
        <f>IF(SUMPRODUCT(--ISNUMBER(SEARCH({"nasdaq.com","bloomberg.com","wsj.com","seekingalpha.com","valuewalk.com","reuters.com","forbes.com","marketwatch.com","investopedia.com","businessinsider.com","analystratings.com"},B4232)))&gt;0,1,0)</f>
        <v>0</v>
      </c>
      <c r="O4232" t="s">
        <v>3935</v>
      </c>
    </row>
    <row r="4233" spans="1:15" x14ac:dyDescent="0.35">
      <c r="A4233">
        <v>1.1286681715575599</v>
      </c>
      <c r="B4233" t="s">
        <v>31</v>
      </c>
      <c r="C4233" t="s">
        <v>2021</v>
      </c>
      <c r="D4233">
        <v>20150729014500</v>
      </c>
      <c r="E4233" s="1">
        <f>IF(SUMPRODUCT(--ISNUMBER(SEARCH({"ECON_EARNINGSREPORT","ECON_STOCKMARKET"},C4233)))&gt;0,1,0)</f>
        <v>1</v>
      </c>
      <c r="F4233" s="1">
        <f>IF(SUMPRODUCT(--ISNUMBER(SEARCH({"ENV_"},C4233)))&gt;0,1,0)</f>
        <v>0</v>
      </c>
      <c r="G4233" s="1">
        <f>IF(SUMPRODUCT(--ISNUMBER(SEARCH({"DISCRIMINATION","HARASSMENT","HATE_SPEECH","GENDER_VIOLENCE"},C4233)))&gt;0,1,0)</f>
        <v>0</v>
      </c>
      <c r="H4233" s="1">
        <f>IF(SUMPRODUCT(--ISNUMBER(SEARCH({"LEGALIZE","LEGISLATION","TRIAL"},C4233)))&gt;0,1,0)</f>
        <v>0</v>
      </c>
      <c r="I4233" s="1">
        <f>IF(SUMPRODUCT(--ISNUMBER(SEARCH({"LEADER"},C4233)))&gt;0,1,0)</f>
        <v>0</v>
      </c>
      <c r="J4233" t="str">
        <f t="shared" si="264"/>
        <v>2015</v>
      </c>
      <c r="K4233" t="str">
        <f t="shared" si="265"/>
        <v>07</v>
      </c>
      <c r="L4233" t="str">
        <f t="shared" si="266"/>
        <v>29</v>
      </c>
      <c r="M4233" s="2">
        <f t="shared" si="267"/>
        <v>42214.072916666664</v>
      </c>
      <c r="N4233" s="1">
        <f>IF(SUMPRODUCT(--ISNUMBER(SEARCH({"nasdaq.com","bloomberg.com","wsj.com","seekingalpha.com","valuewalk.com","reuters.com","forbes.com","marketwatch.com","investopedia.com","businessinsider.com","analystratings.com"},B4233)))&gt;0,1,0)</f>
        <v>0</v>
      </c>
      <c r="O4233" t="s">
        <v>3935</v>
      </c>
    </row>
    <row r="4234" spans="1:15" x14ac:dyDescent="0.35">
      <c r="A4234">
        <v>-2.6530612244898002</v>
      </c>
      <c r="B4234" t="s">
        <v>332</v>
      </c>
      <c r="C4234" t="s">
        <v>3747</v>
      </c>
      <c r="D4234">
        <v>20150325163000</v>
      </c>
      <c r="E4234" s="1">
        <f>IF(SUMPRODUCT(--ISNUMBER(SEARCH({"ECON_EARNINGSREPORT","ECON_STOCKMARKET"},C4234)))&gt;0,1,0)</f>
        <v>1</v>
      </c>
      <c r="F4234" s="1">
        <f>IF(SUMPRODUCT(--ISNUMBER(SEARCH({"ENV_"},C4234)))&gt;0,1,0)</f>
        <v>0</v>
      </c>
      <c r="G4234" s="1">
        <f>IF(SUMPRODUCT(--ISNUMBER(SEARCH({"DISCRIMINATION","HARASSMENT","HATE_SPEECH","GENDER_VIOLENCE"},C4234)))&gt;0,1,0)</f>
        <v>0</v>
      </c>
      <c r="H4234" s="1">
        <f>IF(SUMPRODUCT(--ISNUMBER(SEARCH({"LEGALIZE","LEGISLATION","TRIAL"},C4234)))&gt;0,1,0)</f>
        <v>0</v>
      </c>
      <c r="I4234" s="1">
        <f>IF(SUMPRODUCT(--ISNUMBER(SEARCH({"LEADER"},C4234)))&gt;0,1,0)</f>
        <v>0</v>
      </c>
      <c r="J4234" t="str">
        <f t="shared" si="264"/>
        <v>2015</v>
      </c>
      <c r="K4234" t="str">
        <f t="shared" si="265"/>
        <v>03</v>
      </c>
      <c r="L4234" t="str">
        <f t="shared" si="266"/>
        <v>25</v>
      </c>
      <c r="M4234" s="2">
        <f t="shared" si="267"/>
        <v>42088.6875</v>
      </c>
      <c r="N4234" s="1">
        <f>IF(SUMPRODUCT(--ISNUMBER(SEARCH({"nasdaq.com","bloomberg.com","wsj.com","seekingalpha.com","valuewalk.com","reuters.com","forbes.com","marketwatch.com","investopedia.com","businessinsider.com","analystratings.com"},B4234)))&gt;0,1,0)</f>
        <v>0</v>
      </c>
      <c r="O4234" t="s">
        <v>3935</v>
      </c>
    </row>
    <row r="4235" spans="1:15" x14ac:dyDescent="0.35">
      <c r="A4235">
        <v>0.375</v>
      </c>
      <c r="B4235" t="s">
        <v>107</v>
      </c>
      <c r="C4235" t="s">
        <v>110</v>
      </c>
      <c r="D4235">
        <v>20151228220000</v>
      </c>
      <c r="E4235" s="1">
        <f>IF(SUMPRODUCT(--ISNUMBER(SEARCH({"ECON_EARNINGSREPORT","ECON_STOCKMARKET"},C4235)))&gt;0,1,0)</f>
        <v>1</v>
      </c>
      <c r="F4235" s="1">
        <f>IF(SUMPRODUCT(--ISNUMBER(SEARCH({"ENV_"},C4235)))&gt;0,1,0)</f>
        <v>0</v>
      </c>
      <c r="G4235" s="1">
        <f>IF(SUMPRODUCT(--ISNUMBER(SEARCH({"DISCRIMINATION","HARASSMENT","HATE_SPEECH","GENDER_VIOLENCE"},C4235)))&gt;0,1,0)</f>
        <v>0</v>
      </c>
      <c r="H4235" s="1">
        <f>IF(SUMPRODUCT(--ISNUMBER(SEARCH({"LEGALIZE","LEGISLATION","TRIAL"},C4235)))&gt;0,1,0)</f>
        <v>0</v>
      </c>
      <c r="I4235" s="1">
        <f>IF(SUMPRODUCT(--ISNUMBER(SEARCH({"LEADER"},C4235)))&gt;0,1,0)</f>
        <v>0</v>
      </c>
      <c r="J4235" t="str">
        <f t="shared" si="264"/>
        <v>2015</v>
      </c>
      <c r="K4235" t="str">
        <f t="shared" si="265"/>
        <v>12</v>
      </c>
      <c r="L4235" t="str">
        <f t="shared" si="266"/>
        <v>28</v>
      </c>
      <c r="M4235" s="2">
        <f t="shared" si="267"/>
        <v>42366.916666666664</v>
      </c>
      <c r="N4235" s="1">
        <f>IF(SUMPRODUCT(--ISNUMBER(SEARCH({"nasdaq.com","bloomberg.com","wsj.com","seekingalpha.com","valuewalk.com","reuters.com","forbes.com","marketwatch.com","investopedia.com","businessinsider.com","analystratings.com"},B4235)))&gt;0,1,0)</f>
        <v>1</v>
      </c>
      <c r="O4235" t="s">
        <v>3935</v>
      </c>
    </row>
    <row r="4236" spans="1:15" x14ac:dyDescent="0.35">
      <c r="A4236">
        <v>-0.77120822622107998</v>
      </c>
      <c r="B4236" t="s">
        <v>1480</v>
      </c>
      <c r="C4236" t="s">
        <v>3549</v>
      </c>
      <c r="D4236">
        <v>20150507144500</v>
      </c>
      <c r="E4236" s="1">
        <f>IF(SUMPRODUCT(--ISNUMBER(SEARCH({"ECON_EARNINGSREPORT","ECON_STOCKMARKET"},C4236)))&gt;0,1,0)</f>
        <v>1</v>
      </c>
      <c r="F4236" s="1">
        <f>IF(SUMPRODUCT(--ISNUMBER(SEARCH({"ENV_"},C4236)))&gt;0,1,0)</f>
        <v>1</v>
      </c>
      <c r="G4236" s="1">
        <f>IF(SUMPRODUCT(--ISNUMBER(SEARCH({"DISCRIMINATION","HARASSMENT","HATE_SPEECH","GENDER_VIOLENCE"},C4236)))&gt;0,1,0)</f>
        <v>0</v>
      </c>
      <c r="H4236" s="1">
        <f>IF(SUMPRODUCT(--ISNUMBER(SEARCH({"LEGALIZE","LEGISLATION","TRIAL"},C4236)))&gt;0,1,0)</f>
        <v>0</v>
      </c>
      <c r="I4236" s="1">
        <f>IF(SUMPRODUCT(--ISNUMBER(SEARCH({"LEADER"},C4236)))&gt;0,1,0)</f>
        <v>0</v>
      </c>
      <c r="J4236" t="str">
        <f t="shared" si="264"/>
        <v>2015</v>
      </c>
      <c r="K4236" t="str">
        <f t="shared" si="265"/>
        <v>05</v>
      </c>
      <c r="L4236" t="str">
        <f t="shared" si="266"/>
        <v>07</v>
      </c>
      <c r="M4236" s="2">
        <f t="shared" si="267"/>
        <v>42131.614583333336</v>
      </c>
      <c r="N4236" s="1">
        <f>IF(SUMPRODUCT(--ISNUMBER(SEARCH({"nasdaq.com","bloomberg.com","wsj.com","seekingalpha.com","valuewalk.com","reuters.com","forbes.com","marketwatch.com","investopedia.com","businessinsider.com","analystratings.com"},B4236)))&gt;0,1,0)</f>
        <v>0</v>
      </c>
      <c r="O4236" t="s">
        <v>3935</v>
      </c>
    </row>
    <row r="4237" spans="1:15" x14ac:dyDescent="0.35">
      <c r="A4237">
        <v>0.66445182724252505</v>
      </c>
      <c r="B4237" t="s">
        <v>3748</v>
      </c>
      <c r="C4237" t="s">
        <v>3749</v>
      </c>
      <c r="D4237">
        <v>20150715044500</v>
      </c>
      <c r="E4237" s="1">
        <f>IF(SUMPRODUCT(--ISNUMBER(SEARCH({"ECON_EARNINGSREPORT","ECON_STOCKMARKET"},C4237)))&gt;0,1,0)</f>
        <v>1</v>
      </c>
      <c r="F4237" s="1">
        <f>IF(SUMPRODUCT(--ISNUMBER(SEARCH({"ENV_"},C4237)))&gt;0,1,0)</f>
        <v>0</v>
      </c>
      <c r="G4237" s="1">
        <f>IF(SUMPRODUCT(--ISNUMBER(SEARCH({"DISCRIMINATION","HARASSMENT","HATE_SPEECH","GENDER_VIOLENCE"},C4237)))&gt;0,1,0)</f>
        <v>0</v>
      </c>
      <c r="H4237" s="1">
        <f>IF(SUMPRODUCT(--ISNUMBER(SEARCH({"LEGALIZE","LEGISLATION","TRIAL"},C4237)))&gt;0,1,0)</f>
        <v>0</v>
      </c>
      <c r="I4237" s="1">
        <f>IF(SUMPRODUCT(--ISNUMBER(SEARCH({"LEADER"},C4237)))&gt;0,1,0)</f>
        <v>1</v>
      </c>
      <c r="J4237" t="str">
        <f t="shared" si="264"/>
        <v>2015</v>
      </c>
      <c r="K4237" t="str">
        <f t="shared" si="265"/>
        <v>07</v>
      </c>
      <c r="L4237" t="str">
        <f t="shared" si="266"/>
        <v>15</v>
      </c>
      <c r="M4237" s="2">
        <f t="shared" si="267"/>
        <v>42200.197916666664</v>
      </c>
      <c r="N4237" s="1">
        <f>IF(SUMPRODUCT(--ISNUMBER(SEARCH({"nasdaq.com","bloomberg.com","wsj.com","seekingalpha.com","valuewalk.com","reuters.com","forbes.com","marketwatch.com","investopedia.com","businessinsider.com","analystratings.com"},B4237)))&gt;0,1,0)</f>
        <v>0</v>
      </c>
      <c r="O4237" t="s">
        <v>3935</v>
      </c>
    </row>
    <row r="4238" spans="1:15" x14ac:dyDescent="0.35">
      <c r="A4238">
        <v>-0.30030030030030003</v>
      </c>
      <c r="B4238" t="s">
        <v>168</v>
      </c>
      <c r="C4238" t="s">
        <v>1594</v>
      </c>
      <c r="D4238">
        <v>20150401214500</v>
      </c>
      <c r="E4238" s="1">
        <f>IF(SUMPRODUCT(--ISNUMBER(SEARCH({"ECON_EARNINGSREPORT","ECON_STOCKMARKET"},C4238)))&gt;0,1,0)</f>
        <v>1</v>
      </c>
      <c r="F4238" s="1">
        <f>IF(SUMPRODUCT(--ISNUMBER(SEARCH({"ENV_"},C4238)))&gt;0,1,0)</f>
        <v>0</v>
      </c>
      <c r="G4238" s="1">
        <f>IF(SUMPRODUCT(--ISNUMBER(SEARCH({"DISCRIMINATION","HARASSMENT","HATE_SPEECH","GENDER_VIOLENCE"},C4238)))&gt;0,1,0)</f>
        <v>0</v>
      </c>
      <c r="H4238" s="1">
        <f>IF(SUMPRODUCT(--ISNUMBER(SEARCH({"LEGALIZE","LEGISLATION","TRIAL"},C4238)))&gt;0,1,0)</f>
        <v>0</v>
      </c>
      <c r="I4238" s="1">
        <f>IF(SUMPRODUCT(--ISNUMBER(SEARCH({"LEADER"},C4238)))&gt;0,1,0)</f>
        <v>1</v>
      </c>
      <c r="J4238" t="str">
        <f t="shared" si="264"/>
        <v>2015</v>
      </c>
      <c r="K4238" t="str">
        <f t="shared" si="265"/>
        <v>04</v>
      </c>
      <c r="L4238" t="str">
        <f t="shared" si="266"/>
        <v>01</v>
      </c>
      <c r="M4238" s="2">
        <f t="shared" si="267"/>
        <v>42095.90625</v>
      </c>
      <c r="N4238" s="1">
        <f>IF(SUMPRODUCT(--ISNUMBER(SEARCH({"nasdaq.com","bloomberg.com","wsj.com","seekingalpha.com","valuewalk.com","reuters.com","forbes.com","marketwatch.com","investopedia.com","businessinsider.com","analystratings.com"},B4238)))&gt;0,1,0)</f>
        <v>0</v>
      </c>
      <c r="O4238" t="s">
        <v>3935</v>
      </c>
    </row>
    <row r="4239" spans="1:15" x14ac:dyDescent="0.35">
      <c r="A4239">
        <v>1.171875</v>
      </c>
      <c r="B4239" t="s">
        <v>1993</v>
      </c>
      <c r="C4239" t="s">
        <v>3750</v>
      </c>
      <c r="D4239">
        <v>20150819173000</v>
      </c>
      <c r="E4239" s="1">
        <f>IF(SUMPRODUCT(--ISNUMBER(SEARCH({"ECON_EARNINGSREPORT","ECON_STOCKMARKET"},C4239)))&gt;0,1,0)</f>
        <v>1</v>
      </c>
      <c r="F4239" s="1">
        <f>IF(SUMPRODUCT(--ISNUMBER(SEARCH({"ENV_"},C4239)))&gt;0,1,0)</f>
        <v>0</v>
      </c>
      <c r="G4239" s="1">
        <f>IF(SUMPRODUCT(--ISNUMBER(SEARCH({"DISCRIMINATION","HARASSMENT","HATE_SPEECH","GENDER_VIOLENCE"},C4239)))&gt;0,1,0)</f>
        <v>0</v>
      </c>
      <c r="H4239" s="1">
        <f>IF(SUMPRODUCT(--ISNUMBER(SEARCH({"LEGALIZE","LEGISLATION","TRIAL"},C4239)))&gt;0,1,0)</f>
        <v>0</v>
      </c>
      <c r="I4239" s="1">
        <f>IF(SUMPRODUCT(--ISNUMBER(SEARCH({"LEADER"},C4239)))&gt;0,1,0)</f>
        <v>0</v>
      </c>
      <c r="J4239" t="str">
        <f t="shared" si="264"/>
        <v>2015</v>
      </c>
      <c r="K4239" t="str">
        <f t="shared" si="265"/>
        <v>08</v>
      </c>
      <c r="L4239" t="str">
        <f t="shared" si="266"/>
        <v>19</v>
      </c>
      <c r="M4239" s="2">
        <f t="shared" si="267"/>
        <v>42235.729166666664</v>
      </c>
      <c r="N4239" s="1">
        <f>IF(SUMPRODUCT(--ISNUMBER(SEARCH({"nasdaq.com","bloomberg.com","wsj.com","seekingalpha.com","valuewalk.com","reuters.com","forbes.com","marketwatch.com","investopedia.com","businessinsider.com","analystratings.com"},B4239)))&gt;0,1,0)</f>
        <v>0</v>
      </c>
      <c r="O4239" t="s">
        <v>3935</v>
      </c>
    </row>
    <row r="4240" spans="1:15" x14ac:dyDescent="0.35">
      <c r="A4240">
        <v>1.88679245283019</v>
      </c>
      <c r="B4240" t="s">
        <v>1753</v>
      </c>
      <c r="C4240" t="s">
        <v>3751</v>
      </c>
      <c r="D4240">
        <v>20151002153000</v>
      </c>
      <c r="E4240" s="1">
        <f>IF(SUMPRODUCT(--ISNUMBER(SEARCH({"ECON_EARNINGSREPORT","ECON_STOCKMARKET"},C4240)))&gt;0,1,0)</f>
        <v>1</v>
      </c>
      <c r="F4240" s="1">
        <f>IF(SUMPRODUCT(--ISNUMBER(SEARCH({"ENV_"},C4240)))&gt;0,1,0)</f>
        <v>0</v>
      </c>
      <c r="G4240" s="1">
        <f>IF(SUMPRODUCT(--ISNUMBER(SEARCH({"DISCRIMINATION","HARASSMENT","HATE_SPEECH","GENDER_VIOLENCE"},C4240)))&gt;0,1,0)</f>
        <v>0</v>
      </c>
      <c r="H4240" s="1">
        <f>IF(SUMPRODUCT(--ISNUMBER(SEARCH({"LEGALIZE","LEGISLATION","TRIAL"},C4240)))&gt;0,1,0)</f>
        <v>0</v>
      </c>
      <c r="I4240" s="1">
        <f>IF(SUMPRODUCT(--ISNUMBER(SEARCH({"LEADER"},C4240)))&gt;0,1,0)</f>
        <v>0</v>
      </c>
      <c r="J4240" t="str">
        <f t="shared" si="264"/>
        <v>2015</v>
      </c>
      <c r="K4240" t="str">
        <f t="shared" si="265"/>
        <v>10</v>
      </c>
      <c r="L4240" t="str">
        <f t="shared" si="266"/>
        <v>02</v>
      </c>
      <c r="M4240" s="2">
        <f t="shared" si="267"/>
        <v>42279.645833333336</v>
      </c>
      <c r="N4240" s="1">
        <f>IF(SUMPRODUCT(--ISNUMBER(SEARCH({"nasdaq.com","bloomberg.com","wsj.com","seekingalpha.com","valuewalk.com","reuters.com","forbes.com","marketwatch.com","investopedia.com","businessinsider.com","analystratings.com"},B4240)))&gt;0,1,0)</f>
        <v>0</v>
      </c>
      <c r="O4240" t="s">
        <v>3935</v>
      </c>
    </row>
    <row r="4241" spans="1:15" x14ac:dyDescent="0.35">
      <c r="A4241">
        <v>-1.3333333333333299</v>
      </c>
      <c r="B4241" t="s">
        <v>2183</v>
      </c>
      <c r="C4241" t="s">
        <v>1676</v>
      </c>
      <c r="D4241">
        <v>20150714213000</v>
      </c>
      <c r="E4241" s="1">
        <f>IF(SUMPRODUCT(--ISNUMBER(SEARCH({"ECON_EARNINGSREPORT","ECON_STOCKMARKET"},C4241)))&gt;0,1,0)</f>
        <v>1</v>
      </c>
      <c r="F4241" s="1">
        <f>IF(SUMPRODUCT(--ISNUMBER(SEARCH({"ENV_"},C4241)))&gt;0,1,0)</f>
        <v>0</v>
      </c>
      <c r="G4241" s="1">
        <f>IF(SUMPRODUCT(--ISNUMBER(SEARCH({"DISCRIMINATION","HARASSMENT","HATE_SPEECH","GENDER_VIOLENCE"},C4241)))&gt;0,1,0)</f>
        <v>0</v>
      </c>
      <c r="H4241" s="1">
        <f>IF(SUMPRODUCT(--ISNUMBER(SEARCH({"LEGALIZE","LEGISLATION","TRIAL"},C4241)))&gt;0,1,0)</f>
        <v>0</v>
      </c>
      <c r="I4241" s="1">
        <f>IF(SUMPRODUCT(--ISNUMBER(SEARCH({"LEADER"},C4241)))&gt;0,1,0)</f>
        <v>0</v>
      </c>
      <c r="J4241" t="str">
        <f t="shared" si="264"/>
        <v>2015</v>
      </c>
      <c r="K4241" t="str">
        <f t="shared" si="265"/>
        <v>07</v>
      </c>
      <c r="L4241" t="str">
        <f t="shared" si="266"/>
        <v>14</v>
      </c>
      <c r="M4241" s="2">
        <f t="shared" si="267"/>
        <v>42199.895833333336</v>
      </c>
      <c r="N4241" s="1">
        <f>IF(SUMPRODUCT(--ISNUMBER(SEARCH({"nasdaq.com","bloomberg.com","wsj.com","seekingalpha.com","valuewalk.com","reuters.com","forbes.com","marketwatch.com","investopedia.com","businessinsider.com","analystratings.com"},B4241)))&gt;0,1,0)</f>
        <v>0</v>
      </c>
      <c r="O4241" t="s">
        <v>3935</v>
      </c>
    </row>
    <row r="4242" spans="1:15" x14ac:dyDescent="0.35">
      <c r="A4242">
        <v>0.87412587412587395</v>
      </c>
      <c r="B4242" t="s">
        <v>1600</v>
      </c>
      <c r="C4242" t="s">
        <v>3752</v>
      </c>
      <c r="D4242">
        <v>20151109213000</v>
      </c>
      <c r="E4242" s="1">
        <f>IF(SUMPRODUCT(--ISNUMBER(SEARCH({"ECON_EARNINGSREPORT","ECON_STOCKMARKET"},C4242)))&gt;0,1,0)</f>
        <v>1</v>
      </c>
      <c r="F4242" s="1">
        <f>IF(SUMPRODUCT(--ISNUMBER(SEARCH({"ENV_"},C4242)))&gt;0,1,0)</f>
        <v>0</v>
      </c>
      <c r="G4242" s="1">
        <f>IF(SUMPRODUCT(--ISNUMBER(SEARCH({"DISCRIMINATION","HARASSMENT","HATE_SPEECH","GENDER_VIOLENCE"},C4242)))&gt;0,1,0)</f>
        <v>0</v>
      </c>
      <c r="H4242" s="1">
        <f>IF(SUMPRODUCT(--ISNUMBER(SEARCH({"LEGALIZE","LEGISLATION","TRIAL"},C4242)))&gt;0,1,0)</f>
        <v>0</v>
      </c>
      <c r="I4242" s="1">
        <f>IF(SUMPRODUCT(--ISNUMBER(SEARCH({"LEADER"},C4242)))&gt;0,1,0)</f>
        <v>0</v>
      </c>
      <c r="J4242" t="str">
        <f t="shared" si="264"/>
        <v>2015</v>
      </c>
      <c r="K4242" t="str">
        <f t="shared" si="265"/>
        <v>11</v>
      </c>
      <c r="L4242" t="str">
        <f t="shared" si="266"/>
        <v>09</v>
      </c>
      <c r="M4242" s="2">
        <f t="shared" si="267"/>
        <v>42317.895833333336</v>
      </c>
      <c r="N4242" s="1">
        <f>IF(SUMPRODUCT(--ISNUMBER(SEARCH({"nasdaq.com","bloomberg.com","wsj.com","seekingalpha.com","valuewalk.com","reuters.com","forbes.com","marketwatch.com","investopedia.com","businessinsider.com","analystratings.com"},B4242)))&gt;0,1,0)</f>
        <v>0</v>
      </c>
      <c r="O4242" t="s">
        <v>3935</v>
      </c>
    </row>
    <row r="4243" spans="1:15" x14ac:dyDescent="0.35">
      <c r="A4243">
        <v>1.1513157894736801</v>
      </c>
      <c r="B4243" t="s">
        <v>44</v>
      </c>
      <c r="C4243" t="s">
        <v>3753</v>
      </c>
      <c r="D4243">
        <v>20160512221500</v>
      </c>
      <c r="E4243" s="1">
        <f>IF(SUMPRODUCT(--ISNUMBER(SEARCH({"ECON_EARNINGSREPORT","ECON_STOCKMARKET"},C4243)))&gt;0,1,0)</f>
        <v>1</v>
      </c>
      <c r="F4243" s="1">
        <f>IF(SUMPRODUCT(--ISNUMBER(SEARCH({"ENV_"},C4243)))&gt;0,1,0)</f>
        <v>0</v>
      </c>
      <c r="G4243" s="1">
        <f>IF(SUMPRODUCT(--ISNUMBER(SEARCH({"DISCRIMINATION","HARASSMENT","HATE_SPEECH","GENDER_VIOLENCE"},C4243)))&gt;0,1,0)</f>
        <v>0</v>
      </c>
      <c r="H4243" s="1">
        <f>IF(SUMPRODUCT(--ISNUMBER(SEARCH({"LEGALIZE","LEGISLATION","TRIAL"},C4243)))&gt;0,1,0)</f>
        <v>0</v>
      </c>
      <c r="I4243" s="1">
        <f>IF(SUMPRODUCT(--ISNUMBER(SEARCH({"LEADER"},C4243)))&gt;0,1,0)</f>
        <v>0</v>
      </c>
      <c r="J4243" t="str">
        <f t="shared" si="264"/>
        <v>2016</v>
      </c>
      <c r="K4243" t="str">
        <f t="shared" si="265"/>
        <v>05</v>
      </c>
      <c r="L4243" t="str">
        <f t="shared" si="266"/>
        <v>12</v>
      </c>
      <c r="M4243" s="2">
        <f t="shared" si="267"/>
        <v>42502.927083333336</v>
      </c>
      <c r="N4243" s="1">
        <f>IF(SUMPRODUCT(--ISNUMBER(SEARCH({"nasdaq.com","bloomberg.com","wsj.com","seekingalpha.com","valuewalk.com","reuters.com","forbes.com","marketwatch.com","investopedia.com","businessinsider.com","analystratings.com"},B4243)))&gt;0,1,0)</f>
        <v>0</v>
      </c>
      <c r="O4243" t="s">
        <v>3935</v>
      </c>
    </row>
    <row r="4244" spans="1:15" x14ac:dyDescent="0.35">
      <c r="A4244">
        <v>1.1952191235059799</v>
      </c>
      <c r="B4244" t="s">
        <v>136</v>
      </c>
      <c r="C4244" t="s">
        <v>3754</v>
      </c>
      <c r="D4244">
        <v>20150731184500</v>
      </c>
      <c r="E4244" s="1">
        <f>IF(SUMPRODUCT(--ISNUMBER(SEARCH({"ECON_EARNINGSREPORT","ECON_STOCKMARKET"},C4244)))&gt;0,1,0)</f>
        <v>0</v>
      </c>
      <c r="F4244" s="1">
        <f>IF(SUMPRODUCT(--ISNUMBER(SEARCH({"ENV_"},C4244)))&gt;0,1,0)</f>
        <v>0</v>
      </c>
      <c r="G4244" s="1">
        <f>IF(SUMPRODUCT(--ISNUMBER(SEARCH({"DISCRIMINATION","HARASSMENT","HATE_SPEECH","GENDER_VIOLENCE"},C4244)))&gt;0,1,0)</f>
        <v>0</v>
      </c>
      <c r="H4244" s="1">
        <f>IF(SUMPRODUCT(--ISNUMBER(SEARCH({"LEGALIZE","LEGISLATION","TRIAL"},C4244)))&gt;0,1,0)</f>
        <v>0</v>
      </c>
      <c r="I4244" s="1">
        <f>IF(SUMPRODUCT(--ISNUMBER(SEARCH({"LEADER"},C4244)))&gt;0,1,0)</f>
        <v>1</v>
      </c>
      <c r="J4244" t="str">
        <f t="shared" si="264"/>
        <v>2015</v>
      </c>
      <c r="K4244" t="str">
        <f t="shared" si="265"/>
        <v>07</v>
      </c>
      <c r="L4244" t="str">
        <f t="shared" si="266"/>
        <v>31</v>
      </c>
      <c r="M4244" s="2">
        <f t="shared" si="267"/>
        <v>42216.78125</v>
      </c>
      <c r="N4244" s="1">
        <f>IF(SUMPRODUCT(--ISNUMBER(SEARCH({"nasdaq.com","bloomberg.com","wsj.com","seekingalpha.com","valuewalk.com","reuters.com","forbes.com","marketwatch.com","investopedia.com","businessinsider.com","analystratings.com"},B4244)))&gt;0,1,0)</f>
        <v>0</v>
      </c>
      <c r="O4244" t="s">
        <v>3935</v>
      </c>
    </row>
    <row r="4245" spans="1:15" x14ac:dyDescent="0.35">
      <c r="A4245">
        <v>0.59701492537313405</v>
      </c>
      <c r="B4245" t="s">
        <v>126</v>
      </c>
      <c r="C4245" t="s">
        <v>3755</v>
      </c>
      <c r="D4245">
        <v>20150403150000</v>
      </c>
      <c r="E4245" s="1">
        <f>IF(SUMPRODUCT(--ISNUMBER(SEARCH({"ECON_EARNINGSREPORT","ECON_STOCKMARKET"},C4245)))&gt;0,1,0)</f>
        <v>1</v>
      </c>
      <c r="F4245" s="1">
        <f>IF(SUMPRODUCT(--ISNUMBER(SEARCH({"ENV_"},C4245)))&gt;0,1,0)</f>
        <v>0</v>
      </c>
      <c r="G4245" s="1">
        <f>IF(SUMPRODUCT(--ISNUMBER(SEARCH({"DISCRIMINATION","HARASSMENT","HATE_SPEECH","GENDER_VIOLENCE"},C4245)))&gt;0,1,0)</f>
        <v>0</v>
      </c>
      <c r="H4245" s="1">
        <f>IF(SUMPRODUCT(--ISNUMBER(SEARCH({"LEGALIZE","LEGISLATION","TRIAL"},C4245)))&gt;0,1,0)</f>
        <v>0</v>
      </c>
      <c r="I4245" s="1">
        <f>IF(SUMPRODUCT(--ISNUMBER(SEARCH({"LEADER"},C4245)))&gt;0,1,0)</f>
        <v>0</v>
      </c>
      <c r="J4245" t="str">
        <f t="shared" si="264"/>
        <v>2015</v>
      </c>
      <c r="K4245" t="str">
        <f t="shared" si="265"/>
        <v>04</v>
      </c>
      <c r="L4245" t="str">
        <f t="shared" si="266"/>
        <v>03</v>
      </c>
      <c r="M4245" s="2">
        <f t="shared" si="267"/>
        <v>42097.625</v>
      </c>
      <c r="N4245" s="1">
        <f>IF(SUMPRODUCT(--ISNUMBER(SEARCH({"nasdaq.com","bloomberg.com","wsj.com","seekingalpha.com","valuewalk.com","reuters.com","forbes.com","marketwatch.com","investopedia.com","businessinsider.com","analystratings.com"},B4245)))&gt;0,1,0)</f>
        <v>0</v>
      </c>
      <c r="O4245" t="s">
        <v>3935</v>
      </c>
    </row>
    <row r="4246" spans="1:15" x14ac:dyDescent="0.35">
      <c r="A4246">
        <v>0.55788005578800504</v>
      </c>
      <c r="B4246" t="s">
        <v>1576</v>
      </c>
      <c r="C4246" t="s">
        <v>3756</v>
      </c>
      <c r="D4246">
        <v>20150922131500</v>
      </c>
      <c r="E4246" s="1">
        <f>IF(SUMPRODUCT(--ISNUMBER(SEARCH({"ECON_EARNINGSREPORT","ECON_STOCKMARKET"},C4246)))&gt;0,1,0)</f>
        <v>1</v>
      </c>
      <c r="F4246" s="1">
        <f>IF(SUMPRODUCT(--ISNUMBER(SEARCH({"ENV_"},C4246)))&gt;0,1,0)</f>
        <v>0</v>
      </c>
      <c r="G4246" s="1">
        <f>IF(SUMPRODUCT(--ISNUMBER(SEARCH({"DISCRIMINATION","HARASSMENT","HATE_SPEECH","GENDER_VIOLENCE"},C4246)))&gt;0,1,0)</f>
        <v>0</v>
      </c>
      <c r="H4246" s="1">
        <f>IF(SUMPRODUCT(--ISNUMBER(SEARCH({"LEGALIZE","LEGISLATION","TRIAL"},C4246)))&gt;0,1,0)</f>
        <v>0</v>
      </c>
      <c r="I4246" s="1">
        <f>IF(SUMPRODUCT(--ISNUMBER(SEARCH({"LEADER"},C4246)))&gt;0,1,0)</f>
        <v>0</v>
      </c>
      <c r="J4246" t="str">
        <f t="shared" si="264"/>
        <v>2015</v>
      </c>
      <c r="K4246" t="str">
        <f t="shared" si="265"/>
        <v>09</v>
      </c>
      <c r="L4246" t="str">
        <f t="shared" si="266"/>
        <v>22</v>
      </c>
      <c r="M4246" s="2">
        <f t="shared" si="267"/>
        <v>42269.552083333336</v>
      </c>
      <c r="N4246" s="1">
        <f>IF(SUMPRODUCT(--ISNUMBER(SEARCH({"nasdaq.com","bloomberg.com","wsj.com","seekingalpha.com","valuewalk.com","reuters.com","forbes.com","marketwatch.com","investopedia.com","businessinsider.com","analystratings.com"},B4246)))&gt;0,1,0)</f>
        <v>0</v>
      </c>
      <c r="O4246" t="s">
        <v>3935</v>
      </c>
    </row>
    <row r="4247" spans="1:15" x14ac:dyDescent="0.35">
      <c r="A4247">
        <v>0.39761431411530801</v>
      </c>
      <c r="B4247" t="s">
        <v>21</v>
      </c>
      <c r="C4247" t="s">
        <v>3757</v>
      </c>
      <c r="D4247">
        <v>20150729021500</v>
      </c>
      <c r="E4247" s="1">
        <f>IF(SUMPRODUCT(--ISNUMBER(SEARCH({"ECON_EARNINGSREPORT","ECON_STOCKMARKET"},C4247)))&gt;0,1,0)</f>
        <v>1</v>
      </c>
      <c r="F4247" s="1">
        <f>IF(SUMPRODUCT(--ISNUMBER(SEARCH({"ENV_"},C4247)))&gt;0,1,0)</f>
        <v>0</v>
      </c>
      <c r="G4247" s="1">
        <f>IF(SUMPRODUCT(--ISNUMBER(SEARCH({"DISCRIMINATION","HARASSMENT","HATE_SPEECH","GENDER_VIOLENCE"},C4247)))&gt;0,1,0)</f>
        <v>0</v>
      </c>
      <c r="H4247" s="1">
        <f>IF(SUMPRODUCT(--ISNUMBER(SEARCH({"LEGALIZE","LEGISLATION","TRIAL"},C4247)))&gt;0,1,0)</f>
        <v>0</v>
      </c>
      <c r="I4247" s="1">
        <f>IF(SUMPRODUCT(--ISNUMBER(SEARCH({"LEADER"},C4247)))&gt;0,1,0)</f>
        <v>0</v>
      </c>
      <c r="J4247" t="str">
        <f t="shared" si="264"/>
        <v>2015</v>
      </c>
      <c r="K4247" t="str">
        <f t="shared" si="265"/>
        <v>07</v>
      </c>
      <c r="L4247" t="str">
        <f t="shared" si="266"/>
        <v>29</v>
      </c>
      <c r="M4247" s="2">
        <f t="shared" si="267"/>
        <v>42214.09375</v>
      </c>
      <c r="N4247" s="1">
        <f>IF(SUMPRODUCT(--ISNUMBER(SEARCH({"nasdaq.com","bloomberg.com","wsj.com","seekingalpha.com","valuewalk.com","reuters.com","forbes.com","marketwatch.com","investopedia.com","businessinsider.com","analystratings.com"},B4247)))&gt;0,1,0)</f>
        <v>0</v>
      </c>
      <c r="O4247" t="s">
        <v>3935</v>
      </c>
    </row>
    <row r="4248" spans="1:15" x14ac:dyDescent="0.35">
      <c r="A4248">
        <v>-0.93333333333333401</v>
      </c>
      <c r="B4248" t="s">
        <v>1993</v>
      </c>
      <c r="C4248" t="s">
        <v>3758</v>
      </c>
      <c r="D4248">
        <v>20151111204500</v>
      </c>
      <c r="E4248" s="1">
        <f>IF(SUMPRODUCT(--ISNUMBER(SEARCH({"ECON_EARNINGSREPORT","ECON_STOCKMARKET"},C4248)))&gt;0,1,0)</f>
        <v>1</v>
      </c>
      <c r="F4248" s="1">
        <f>IF(SUMPRODUCT(--ISNUMBER(SEARCH({"ENV_"},C4248)))&gt;0,1,0)</f>
        <v>0</v>
      </c>
      <c r="G4248" s="1">
        <f>IF(SUMPRODUCT(--ISNUMBER(SEARCH({"DISCRIMINATION","HARASSMENT","HATE_SPEECH","GENDER_VIOLENCE"},C4248)))&gt;0,1,0)</f>
        <v>0</v>
      </c>
      <c r="H4248" s="1">
        <f>IF(SUMPRODUCT(--ISNUMBER(SEARCH({"LEGALIZE","LEGISLATION","TRIAL"},C4248)))&gt;0,1,0)</f>
        <v>0</v>
      </c>
      <c r="I4248" s="1">
        <f>IF(SUMPRODUCT(--ISNUMBER(SEARCH({"LEADER"},C4248)))&gt;0,1,0)</f>
        <v>1</v>
      </c>
      <c r="J4248" t="str">
        <f t="shared" si="264"/>
        <v>2015</v>
      </c>
      <c r="K4248" t="str">
        <f t="shared" si="265"/>
        <v>11</v>
      </c>
      <c r="L4248" t="str">
        <f t="shared" si="266"/>
        <v>11</v>
      </c>
      <c r="M4248" s="2">
        <f t="shared" si="267"/>
        <v>42319.864583333336</v>
      </c>
      <c r="N4248" s="1">
        <f>IF(SUMPRODUCT(--ISNUMBER(SEARCH({"nasdaq.com","bloomberg.com","wsj.com","seekingalpha.com","valuewalk.com","reuters.com","forbes.com","marketwatch.com","investopedia.com","businessinsider.com","analystratings.com"},B4248)))&gt;0,1,0)</f>
        <v>0</v>
      </c>
      <c r="O4248" t="s">
        <v>3935</v>
      </c>
    </row>
    <row r="4249" spans="1:15" x14ac:dyDescent="0.35">
      <c r="A4249">
        <v>-0.52173913043478204</v>
      </c>
      <c r="B4249" t="s">
        <v>2832</v>
      </c>
      <c r="D4249">
        <v>20151214154500</v>
      </c>
      <c r="E4249" s="1">
        <f>IF(SUMPRODUCT(--ISNUMBER(SEARCH({"ECON_EARNINGSREPORT","ECON_STOCKMARKET"},C4249)))&gt;0,1,0)</f>
        <v>0</v>
      </c>
      <c r="F4249" s="1">
        <f>IF(SUMPRODUCT(--ISNUMBER(SEARCH({"ENV_"},C4249)))&gt;0,1,0)</f>
        <v>0</v>
      </c>
      <c r="G4249" s="1">
        <f>IF(SUMPRODUCT(--ISNUMBER(SEARCH({"DISCRIMINATION","HARASSMENT","HATE_SPEECH","GENDER_VIOLENCE"},C4249)))&gt;0,1,0)</f>
        <v>0</v>
      </c>
      <c r="H4249" s="1">
        <f>IF(SUMPRODUCT(--ISNUMBER(SEARCH({"LEGALIZE","LEGISLATION","TRIAL"},C4249)))&gt;0,1,0)</f>
        <v>0</v>
      </c>
      <c r="I4249" s="1">
        <f>IF(SUMPRODUCT(--ISNUMBER(SEARCH({"LEADER"},C4249)))&gt;0,1,0)</f>
        <v>0</v>
      </c>
      <c r="J4249" t="str">
        <f t="shared" si="264"/>
        <v>2015</v>
      </c>
      <c r="K4249" t="str">
        <f t="shared" si="265"/>
        <v>12</v>
      </c>
      <c r="L4249" t="str">
        <f t="shared" si="266"/>
        <v>14</v>
      </c>
      <c r="M4249" s="2">
        <f t="shared" si="267"/>
        <v>42352.65625</v>
      </c>
      <c r="N4249" s="1">
        <f>IF(SUMPRODUCT(--ISNUMBER(SEARCH({"nasdaq.com","bloomberg.com","wsj.com","seekingalpha.com","valuewalk.com","reuters.com","forbes.com","marketwatch.com","investopedia.com","businessinsider.com","analystratings.com"},B4249)))&gt;0,1,0)</f>
        <v>0</v>
      </c>
      <c r="O4249" t="s">
        <v>3935</v>
      </c>
    </row>
    <row r="4250" spans="1:15" x14ac:dyDescent="0.35">
      <c r="A4250">
        <v>0.41551246537396103</v>
      </c>
      <c r="B4250" t="s">
        <v>1448</v>
      </c>
      <c r="C4250" t="s">
        <v>3759</v>
      </c>
      <c r="D4250">
        <v>20150330193000</v>
      </c>
      <c r="E4250" s="1">
        <f>IF(SUMPRODUCT(--ISNUMBER(SEARCH({"ECON_EARNINGSREPORT","ECON_STOCKMARKET"},C4250)))&gt;0,1,0)</f>
        <v>1</v>
      </c>
      <c r="F4250" s="1">
        <f>IF(SUMPRODUCT(--ISNUMBER(SEARCH({"ENV_"},C4250)))&gt;0,1,0)</f>
        <v>0</v>
      </c>
      <c r="G4250" s="1">
        <f>IF(SUMPRODUCT(--ISNUMBER(SEARCH({"DISCRIMINATION","HARASSMENT","HATE_SPEECH","GENDER_VIOLENCE"},C4250)))&gt;0,1,0)</f>
        <v>0</v>
      </c>
      <c r="H4250" s="1">
        <f>IF(SUMPRODUCT(--ISNUMBER(SEARCH({"LEGALIZE","LEGISLATION","TRIAL"},C4250)))&gt;0,1,0)</f>
        <v>1</v>
      </c>
      <c r="I4250" s="1">
        <f>IF(SUMPRODUCT(--ISNUMBER(SEARCH({"LEADER"},C4250)))&gt;0,1,0)</f>
        <v>1</v>
      </c>
      <c r="J4250" t="str">
        <f t="shared" si="264"/>
        <v>2015</v>
      </c>
      <c r="K4250" t="str">
        <f t="shared" si="265"/>
        <v>03</v>
      </c>
      <c r="L4250" t="str">
        <f t="shared" si="266"/>
        <v>30</v>
      </c>
      <c r="M4250" s="2">
        <f t="shared" si="267"/>
        <v>42093.8125</v>
      </c>
      <c r="N4250" s="1">
        <f>IF(SUMPRODUCT(--ISNUMBER(SEARCH({"nasdaq.com","bloomberg.com","wsj.com","seekingalpha.com","valuewalk.com","reuters.com","forbes.com","marketwatch.com","investopedia.com","businessinsider.com","analystratings.com"},B4250)))&gt;0,1,0)</f>
        <v>0</v>
      </c>
      <c r="O4250" t="s">
        <v>3935</v>
      </c>
    </row>
    <row r="4251" spans="1:15" x14ac:dyDescent="0.35">
      <c r="A4251">
        <v>-0.829875518672199</v>
      </c>
      <c r="B4251" t="s">
        <v>3760</v>
      </c>
      <c r="C4251" t="s">
        <v>3761</v>
      </c>
      <c r="D4251">
        <v>20150720211500</v>
      </c>
      <c r="E4251" s="1">
        <f>IF(SUMPRODUCT(--ISNUMBER(SEARCH({"ECON_EARNINGSREPORT","ECON_STOCKMARKET"},C4251)))&gt;0,1,0)</f>
        <v>0</v>
      </c>
      <c r="F4251" s="1">
        <f>IF(SUMPRODUCT(--ISNUMBER(SEARCH({"ENV_"},C4251)))&gt;0,1,0)</f>
        <v>0</v>
      </c>
      <c r="G4251" s="1">
        <f>IF(SUMPRODUCT(--ISNUMBER(SEARCH({"DISCRIMINATION","HARASSMENT","HATE_SPEECH","GENDER_VIOLENCE"},C4251)))&gt;0,1,0)</f>
        <v>0</v>
      </c>
      <c r="H4251" s="1">
        <f>IF(SUMPRODUCT(--ISNUMBER(SEARCH({"LEGALIZE","LEGISLATION","TRIAL"},C4251)))&gt;0,1,0)</f>
        <v>0</v>
      </c>
      <c r="I4251" s="1">
        <f>IF(SUMPRODUCT(--ISNUMBER(SEARCH({"LEADER"},C4251)))&gt;0,1,0)</f>
        <v>0</v>
      </c>
      <c r="J4251" t="str">
        <f t="shared" si="264"/>
        <v>2015</v>
      </c>
      <c r="K4251" t="str">
        <f t="shared" si="265"/>
        <v>07</v>
      </c>
      <c r="L4251" t="str">
        <f t="shared" si="266"/>
        <v>20</v>
      </c>
      <c r="M4251" s="2">
        <f t="shared" si="267"/>
        <v>42205.885416666664</v>
      </c>
      <c r="N4251" s="1">
        <f>IF(SUMPRODUCT(--ISNUMBER(SEARCH({"nasdaq.com","bloomberg.com","wsj.com","seekingalpha.com","valuewalk.com","reuters.com","forbes.com","marketwatch.com","investopedia.com","businessinsider.com","analystratings.com"},B4251)))&gt;0,1,0)</f>
        <v>1</v>
      </c>
      <c r="O4251" t="s">
        <v>3935</v>
      </c>
    </row>
    <row r="4252" spans="1:15" x14ac:dyDescent="0.35">
      <c r="A4252">
        <v>0.78125</v>
      </c>
      <c r="B4252" t="s">
        <v>29</v>
      </c>
      <c r="C4252" t="s">
        <v>3762</v>
      </c>
      <c r="D4252">
        <v>20150930061500</v>
      </c>
      <c r="E4252" s="1">
        <f>IF(SUMPRODUCT(--ISNUMBER(SEARCH({"ECON_EARNINGSREPORT","ECON_STOCKMARKET"},C4252)))&gt;0,1,0)</f>
        <v>0</v>
      </c>
      <c r="F4252" s="1">
        <f>IF(SUMPRODUCT(--ISNUMBER(SEARCH({"ENV_"},C4252)))&gt;0,1,0)</f>
        <v>0</v>
      </c>
      <c r="G4252" s="1">
        <f>IF(SUMPRODUCT(--ISNUMBER(SEARCH({"DISCRIMINATION","HARASSMENT","HATE_SPEECH","GENDER_VIOLENCE"},C4252)))&gt;0,1,0)</f>
        <v>0</v>
      </c>
      <c r="H4252" s="1">
        <f>IF(SUMPRODUCT(--ISNUMBER(SEARCH({"LEGALIZE","LEGISLATION","TRIAL"},C4252)))&gt;0,1,0)</f>
        <v>0</v>
      </c>
      <c r="I4252" s="1">
        <f>IF(SUMPRODUCT(--ISNUMBER(SEARCH({"LEADER"},C4252)))&gt;0,1,0)</f>
        <v>0</v>
      </c>
      <c r="J4252" t="str">
        <f t="shared" si="264"/>
        <v>2015</v>
      </c>
      <c r="K4252" t="str">
        <f t="shared" si="265"/>
        <v>09</v>
      </c>
      <c r="L4252" t="str">
        <f t="shared" si="266"/>
        <v>30</v>
      </c>
      <c r="M4252" s="2">
        <f t="shared" si="267"/>
        <v>42277.260416666664</v>
      </c>
      <c r="N4252" s="1">
        <f>IF(SUMPRODUCT(--ISNUMBER(SEARCH({"nasdaq.com","bloomberg.com","wsj.com","seekingalpha.com","valuewalk.com","reuters.com","forbes.com","marketwatch.com","investopedia.com","businessinsider.com","analystratings.com"},B4252)))&gt;0,1,0)</f>
        <v>0</v>
      </c>
      <c r="O4252" t="s">
        <v>3935</v>
      </c>
    </row>
    <row r="4253" spans="1:15" x14ac:dyDescent="0.35">
      <c r="A4253">
        <v>1.0118043844856699</v>
      </c>
      <c r="B4253" t="s">
        <v>1448</v>
      </c>
      <c r="C4253" t="s">
        <v>3763</v>
      </c>
      <c r="D4253">
        <v>20150515183000</v>
      </c>
      <c r="E4253" s="1">
        <f>IF(SUMPRODUCT(--ISNUMBER(SEARCH({"ECON_EARNINGSREPORT","ECON_STOCKMARKET"},C4253)))&gt;0,1,0)</f>
        <v>1</v>
      </c>
      <c r="F4253" s="1">
        <f>IF(SUMPRODUCT(--ISNUMBER(SEARCH({"ENV_"},C4253)))&gt;0,1,0)</f>
        <v>0</v>
      </c>
      <c r="G4253" s="1">
        <f>IF(SUMPRODUCT(--ISNUMBER(SEARCH({"DISCRIMINATION","HARASSMENT","HATE_SPEECH","GENDER_VIOLENCE"},C4253)))&gt;0,1,0)</f>
        <v>0</v>
      </c>
      <c r="H4253" s="1">
        <f>IF(SUMPRODUCT(--ISNUMBER(SEARCH({"LEGALIZE","LEGISLATION","TRIAL"},C4253)))&gt;0,1,0)</f>
        <v>0</v>
      </c>
      <c r="I4253" s="1">
        <f>IF(SUMPRODUCT(--ISNUMBER(SEARCH({"LEADER"},C4253)))&gt;0,1,0)</f>
        <v>1</v>
      </c>
      <c r="J4253" t="str">
        <f t="shared" si="264"/>
        <v>2015</v>
      </c>
      <c r="K4253" t="str">
        <f t="shared" si="265"/>
        <v>05</v>
      </c>
      <c r="L4253" t="str">
        <f t="shared" si="266"/>
        <v>15</v>
      </c>
      <c r="M4253" s="2">
        <f t="shared" si="267"/>
        <v>42139.770833333336</v>
      </c>
      <c r="N4253" s="1">
        <f>IF(SUMPRODUCT(--ISNUMBER(SEARCH({"nasdaq.com","bloomberg.com","wsj.com","seekingalpha.com","valuewalk.com","reuters.com","forbes.com","marketwatch.com","investopedia.com","businessinsider.com","analystratings.com"},B4253)))&gt;0,1,0)</f>
        <v>0</v>
      </c>
      <c r="O4253" t="s">
        <v>3935</v>
      </c>
    </row>
    <row r="4254" spans="1:15" x14ac:dyDescent="0.35">
      <c r="A4254">
        <v>-3.3864541832669302</v>
      </c>
      <c r="B4254" t="s">
        <v>98</v>
      </c>
      <c r="C4254" t="s">
        <v>3764</v>
      </c>
      <c r="D4254">
        <v>20150808183000</v>
      </c>
      <c r="E4254" s="1">
        <f>IF(SUMPRODUCT(--ISNUMBER(SEARCH({"ECON_EARNINGSREPORT","ECON_STOCKMARKET"},C4254)))&gt;0,1,0)</f>
        <v>1</v>
      </c>
      <c r="F4254" s="1">
        <f>IF(SUMPRODUCT(--ISNUMBER(SEARCH({"ENV_"},C4254)))&gt;0,1,0)</f>
        <v>0</v>
      </c>
      <c r="G4254" s="1">
        <f>IF(SUMPRODUCT(--ISNUMBER(SEARCH({"DISCRIMINATION","HARASSMENT","HATE_SPEECH","GENDER_VIOLENCE"},C4254)))&gt;0,1,0)</f>
        <v>0</v>
      </c>
      <c r="H4254" s="1">
        <f>IF(SUMPRODUCT(--ISNUMBER(SEARCH({"LEGALIZE","LEGISLATION","TRIAL"},C4254)))&gt;0,1,0)</f>
        <v>0</v>
      </c>
      <c r="I4254" s="1">
        <f>IF(SUMPRODUCT(--ISNUMBER(SEARCH({"LEADER"},C4254)))&gt;0,1,0)</f>
        <v>0</v>
      </c>
      <c r="J4254" t="str">
        <f t="shared" si="264"/>
        <v>2015</v>
      </c>
      <c r="K4254" t="str">
        <f t="shared" si="265"/>
        <v>08</v>
      </c>
      <c r="L4254" t="str">
        <f t="shared" si="266"/>
        <v>08</v>
      </c>
      <c r="M4254" s="2">
        <f t="shared" si="267"/>
        <v>42224.770833333336</v>
      </c>
      <c r="N4254" s="1">
        <f>IF(SUMPRODUCT(--ISNUMBER(SEARCH({"nasdaq.com","bloomberg.com","wsj.com","seekingalpha.com","valuewalk.com","reuters.com","forbes.com","marketwatch.com","investopedia.com","businessinsider.com","analystratings.com"},B4254)))&gt;0,1,0)</f>
        <v>0</v>
      </c>
      <c r="O4254" t="s">
        <v>3935</v>
      </c>
    </row>
    <row r="4255" spans="1:15" x14ac:dyDescent="0.35">
      <c r="A4255">
        <v>-1.57894736842105</v>
      </c>
      <c r="B4255" t="s">
        <v>3765</v>
      </c>
      <c r="C4255" t="s">
        <v>1467</v>
      </c>
      <c r="D4255">
        <v>20150714171500</v>
      </c>
      <c r="E4255" s="1">
        <f>IF(SUMPRODUCT(--ISNUMBER(SEARCH({"ECON_EARNINGSREPORT","ECON_STOCKMARKET"},C4255)))&gt;0,1,0)</f>
        <v>1</v>
      </c>
      <c r="F4255" s="1">
        <f>IF(SUMPRODUCT(--ISNUMBER(SEARCH({"ENV_"},C4255)))&gt;0,1,0)</f>
        <v>1</v>
      </c>
      <c r="G4255" s="1">
        <f>IF(SUMPRODUCT(--ISNUMBER(SEARCH({"DISCRIMINATION","HARASSMENT","HATE_SPEECH","GENDER_VIOLENCE"},C4255)))&gt;0,1,0)</f>
        <v>0</v>
      </c>
      <c r="H4255" s="1">
        <f>IF(SUMPRODUCT(--ISNUMBER(SEARCH({"LEGALIZE","LEGISLATION","TRIAL"},C4255)))&gt;0,1,0)</f>
        <v>1</v>
      </c>
      <c r="I4255" s="1">
        <f>IF(SUMPRODUCT(--ISNUMBER(SEARCH({"LEADER"},C4255)))&gt;0,1,0)</f>
        <v>1</v>
      </c>
      <c r="J4255" t="str">
        <f t="shared" si="264"/>
        <v>2015</v>
      </c>
      <c r="K4255" t="str">
        <f t="shared" si="265"/>
        <v>07</v>
      </c>
      <c r="L4255" t="str">
        <f t="shared" si="266"/>
        <v>14</v>
      </c>
      <c r="M4255" s="2">
        <f t="shared" si="267"/>
        <v>42199.71875</v>
      </c>
      <c r="N4255" s="1">
        <f>IF(SUMPRODUCT(--ISNUMBER(SEARCH({"nasdaq.com","bloomberg.com","wsj.com","seekingalpha.com","valuewalk.com","reuters.com","forbes.com","marketwatch.com","investopedia.com","businessinsider.com","analystratings.com"},B4255)))&gt;0,1,0)</f>
        <v>0</v>
      </c>
      <c r="O4255" t="s">
        <v>3935</v>
      </c>
    </row>
    <row r="4256" spans="1:15" x14ac:dyDescent="0.35">
      <c r="A4256">
        <v>1.2195121951219501</v>
      </c>
      <c r="B4256" t="s">
        <v>23</v>
      </c>
      <c r="C4256" t="s">
        <v>2489</v>
      </c>
      <c r="D4256">
        <v>20160121050000</v>
      </c>
      <c r="E4256" s="1">
        <f>IF(SUMPRODUCT(--ISNUMBER(SEARCH({"ECON_EARNINGSREPORT","ECON_STOCKMARKET"},C4256)))&gt;0,1,0)</f>
        <v>1</v>
      </c>
      <c r="F4256" s="1">
        <f>IF(SUMPRODUCT(--ISNUMBER(SEARCH({"ENV_"},C4256)))&gt;0,1,0)</f>
        <v>0</v>
      </c>
      <c r="G4256" s="1">
        <f>IF(SUMPRODUCT(--ISNUMBER(SEARCH({"DISCRIMINATION","HARASSMENT","HATE_SPEECH","GENDER_VIOLENCE"},C4256)))&gt;0,1,0)</f>
        <v>0</v>
      </c>
      <c r="H4256" s="1">
        <f>IF(SUMPRODUCT(--ISNUMBER(SEARCH({"LEGALIZE","LEGISLATION","TRIAL"},C4256)))&gt;0,1,0)</f>
        <v>0</v>
      </c>
      <c r="I4256" s="1">
        <f>IF(SUMPRODUCT(--ISNUMBER(SEARCH({"LEADER"},C4256)))&gt;0,1,0)</f>
        <v>0</v>
      </c>
      <c r="J4256" t="str">
        <f t="shared" si="264"/>
        <v>2016</v>
      </c>
      <c r="K4256" t="str">
        <f t="shared" si="265"/>
        <v>01</v>
      </c>
      <c r="L4256" t="str">
        <f t="shared" si="266"/>
        <v>21</v>
      </c>
      <c r="M4256" s="2">
        <f t="shared" si="267"/>
        <v>42390.208333333336</v>
      </c>
      <c r="N4256" s="1">
        <f>IF(SUMPRODUCT(--ISNUMBER(SEARCH({"nasdaq.com","bloomberg.com","wsj.com","seekingalpha.com","valuewalk.com","reuters.com","forbes.com","marketwatch.com","investopedia.com","businessinsider.com","analystratings.com"},B4256)))&gt;0,1,0)</f>
        <v>0</v>
      </c>
      <c r="O4256" t="s">
        <v>3935</v>
      </c>
    </row>
    <row r="4257" spans="1:15" x14ac:dyDescent="0.35">
      <c r="A4257">
        <v>0</v>
      </c>
      <c r="B4257" t="s">
        <v>96</v>
      </c>
      <c r="C4257" t="s">
        <v>3766</v>
      </c>
      <c r="D4257">
        <v>20151223011500</v>
      </c>
      <c r="E4257" s="1">
        <f>IF(SUMPRODUCT(--ISNUMBER(SEARCH({"ECON_EARNINGSREPORT","ECON_STOCKMARKET"},C4257)))&gt;0,1,0)</f>
        <v>0</v>
      </c>
      <c r="F4257" s="1">
        <f>IF(SUMPRODUCT(--ISNUMBER(SEARCH({"ENV_"},C4257)))&gt;0,1,0)</f>
        <v>0</v>
      </c>
      <c r="G4257" s="1">
        <f>IF(SUMPRODUCT(--ISNUMBER(SEARCH({"DISCRIMINATION","HARASSMENT","HATE_SPEECH","GENDER_VIOLENCE"},C4257)))&gt;0,1,0)</f>
        <v>0</v>
      </c>
      <c r="H4257" s="1">
        <f>IF(SUMPRODUCT(--ISNUMBER(SEARCH({"LEGALIZE","LEGISLATION","TRIAL"},C4257)))&gt;0,1,0)</f>
        <v>0</v>
      </c>
      <c r="I4257" s="1">
        <f>IF(SUMPRODUCT(--ISNUMBER(SEARCH({"LEADER"},C4257)))&gt;0,1,0)</f>
        <v>0</v>
      </c>
      <c r="J4257" t="str">
        <f t="shared" si="264"/>
        <v>2015</v>
      </c>
      <c r="K4257" t="str">
        <f t="shared" si="265"/>
        <v>12</v>
      </c>
      <c r="L4257" t="str">
        <f t="shared" si="266"/>
        <v>23</v>
      </c>
      <c r="M4257" s="2">
        <f t="shared" si="267"/>
        <v>42361.052083333336</v>
      </c>
      <c r="N4257" s="1">
        <f>IF(SUMPRODUCT(--ISNUMBER(SEARCH({"nasdaq.com","bloomberg.com","wsj.com","seekingalpha.com","valuewalk.com","reuters.com","forbes.com","marketwatch.com","investopedia.com","businessinsider.com","analystratings.com"},B4257)))&gt;0,1,0)</f>
        <v>0</v>
      </c>
      <c r="O4257" t="s">
        <v>3935</v>
      </c>
    </row>
    <row r="4258" spans="1:15" x14ac:dyDescent="0.35">
      <c r="A4258">
        <v>-0.95465393794749398</v>
      </c>
      <c r="B4258" t="s">
        <v>321</v>
      </c>
      <c r="C4258" t="s">
        <v>1456</v>
      </c>
      <c r="D4258">
        <v>20151223010000</v>
      </c>
      <c r="E4258" s="1">
        <f>IF(SUMPRODUCT(--ISNUMBER(SEARCH({"ECON_EARNINGSREPORT","ECON_STOCKMARKET"},C4258)))&gt;0,1,0)</f>
        <v>0</v>
      </c>
      <c r="F4258" s="1">
        <f>IF(SUMPRODUCT(--ISNUMBER(SEARCH({"ENV_"},C4258)))&gt;0,1,0)</f>
        <v>0</v>
      </c>
      <c r="G4258" s="1">
        <f>IF(SUMPRODUCT(--ISNUMBER(SEARCH({"DISCRIMINATION","HARASSMENT","HATE_SPEECH","GENDER_VIOLENCE"},C4258)))&gt;0,1,0)</f>
        <v>0</v>
      </c>
      <c r="H4258" s="1">
        <f>IF(SUMPRODUCT(--ISNUMBER(SEARCH({"LEGALIZE","LEGISLATION","TRIAL"},C4258)))&gt;0,1,0)</f>
        <v>0</v>
      </c>
      <c r="I4258" s="1">
        <f>IF(SUMPRODUCT(--ISNUMBER(SEARCH({"LEADER"},C4258)))&gt;0,1,0)</f>
        <v>0</v>
      </c>
      <c r="J4258" t="str">
        <f t="shared" si="264"/>
        <v>2015</v>
      </c>
      <c r="K4258" t="str">
        <f t="shared" si="265"/>
        <v>12</v>
      </c>
      <c r="L4258" t="str">
        <f t="shared" si="266"/>
        <v>23</v>
      </c>
      <c r="M4258" s="2">
        <f t="shared" si="267"/>
        <v>42361.041666666664</v>
      </c>
      <c r="N4258" s="1">
        <f>IF(SUMPRODUCT(--ISNUMBER(SEARCH({"nasdaq.com","bloomberg.com","wsj.com","seekingalpha.com","valuewalk.com","reuters.com","forbes.com","marketwatch.com","investopedia.com","businessinsider.com","analystratings.com"},B4258)))&gt;0,1,0)</f>
        <v>0</v>
      </c>
      <c r="O4258" t="s">
        <v>3935</v>
      </c>
    </row>
    <row r="4259" spans="1:15" x14ac:dyDescent="0.35">
      <c r="A4259">
        <v>-0.91185410334346495</v>
      </c>
      <c r="B4259" t="s">
        <v>76</v>
      </c>
      <c r="C4259" t="s">
        <v>3767</v>
      </c>
      <c r="D4259">
        <v>20160601163000</v>
      </c>
      <c r="E4259" s="1">
        <f>IF(SUMPRODUCT(--ISNUMBER(SEARCH({"ECON_EARNINGSREPORT","ECON_STOCKMARKET"},C4259)))&gt;0,1,0)</f>
        <v>0</v>
      </c>
      <c r="F4259" s="1">
        <f>IF(SUMPRODUCT(--ISNUMBER(SEARCH({"ENV_"},C4259)))&gt;0,1,0)</f>
        <v>0</v>
      </c>
      <c r="G4259" s="1">
        <f>IF(SUMPRODUCT(--ISNUMBER(SEARCH({"DISCRIMINATION","HARASSMENT","HATE_SPEECH","GENDER_VIOLENCE"},C4259)))&gt;0,1,0)</f>
        <v>0</v>
      </c>
      <c r="H4259" s="1">
        <f>IF(SUMPRODUCT(--ISNUMBER(SEARCH({"LEGALIZE","LEGISLATION","TRIAL"},C4259)))&gt;0,1,0)</f>
        <v>0</v>
      </c>
      <c r="I4259" s="1">
        <f>IF(SUMPRODUCT(--ISNUMBER(SEARCH({"LEADER"},C4259)))&gt;0,1,0)</f>
        <v>0</v>
      </c>
      <c r="J4259" t="str">
        <f t="shared" si="264"/>
        <v>2016</v>
      </c>
      <c r="K4259" t="str">
        <f t="shared" si="265"/>
        <v>06</v>
      </c>
      <c r="L4259" t="str">
        <f t="shared" si="266"/>
        <v>01</v>
      </c>
      <c r="M4259" s="2">
        <f t="shared" si="267"/>
        <v>42522.6875</v>
      </c>
      <c r="N4259" s="1">
        <f>IF(SUMPRODUCT(--ISNUMBER(SEARCH({"nasdaq.com","bloomberg.com","wsj.com","seekingalpha.com","valuewalk.com","reuters.com","forbes.com","marketwatch.com","investopedia.com","businessinsider.com","analystratings.com"},B4259)))&gt;0,1,0)</f>
        <v>0</v>
      </c>
      <c r="O4259" t="s">
        <v>3935</v>
      </c>
    </row>
    <row r="4260" spans="1:15" x14ac:dyDescent="0.35">
      <c r="A4260">
        <v>1.51133501259446</v>
      </c>
      <c r="B4260" t="s">
        <v>51</v>
      </c>
      <c r="C4260" t="s">
        <v>3768</v>
      </c>
      <c r="D4260">
        <v>20150327224500</v>
      </c>
      <c r="E4260" s="1">
        <f>IF(SUMPRODUCT(--ISNUMBER(SEARCH({"ECON_EARNINGSREPORT","ECON_STOCKMARKET"},C4260)))&gt;0,1,0)</f>
        <v>1</v>
      </c>
      <c r="F4260" s="1">
        <f>IF(SUMPRODUCT(--ISNUMBER(SEARCH({"ENV_"},C4260)))&gt;0,1,0)</f>
        <v>0</v>
      </c>
      <c r="G4260" s="1">
        <f>IF(SUMPRODUCT(--ISNUMBER(SEARCH({"DISCRIMINATION","HARASSMENT","HATE_SPEECH","GENDER_VIOLENCE"},C4260)))&gt;0,1,0)</f>
        <v>0</v>
      </c>
      <c r="H4260" s="1">
        <f>IF(SUMPRODUCT(--ISNUMBER(SEARCH({"LEGALIZE","LEGISLATION","TRIAL"},C4260)))&gt;0,1,0)</f>
        <v>0</v>
      </c>
      <c r="I4260" s="1">
        <f>IF(SUMPRODUCT(--ISNUMBER(SEARCH({"LEADER"},C4260)))&gt;0,1,0)</f>
        <v>0</v>
      </c>
      <c r="J4260" t="str">
        <f t="shared" si="264"/>
        <v>2015</v>
      </c>
      <c r="K4260" t="str">
        <f t="shared" si="265"/>
        <v>03</v>
      </c>
      <c r="L4260" t="str">
        <f t="shared" si="266"/>
        <v>27</v>
      </c>
      <c r="M4260" s="2">
        <f t="shared" si="267"/>
        <v>42090.947916666664</v>
      </c>
      <c r="N4260" s="1">
        <f>IF(SUMPRODUCT(--ISNUMBER(SEARCH({"nasdaq.com","bloomberg.com","wsj.com","seekingalpha.com","valuewalk.com","reuters.com","forbes.com","marketwatch.com","investopedia.com","businessinsider.com","analystratings.com"},B4260)))&gt;0,1,0)</f>
        <v>0</v>
      </c>
      <c r="O4260" t="s">
        <v>3935</v>
      </c>
    </row>
    <row r="4261" spans="1:15" x14ac:dyDescent="0.35">
      <c r="A4261">
        <v>-0.60827250608272498</v>
      </c>
      <c r="B4261" t="s">
        <v>1658</v>
      </c>
      <c r="C4261" t="s">
        <v>3769</v>
      </c>
      <c r="D4261">
        <v>20150630110000</v>
      </c>
      <c r="E4261" s="1">
        <f>IF(SUMPRODUCT(--ISNUMBER(SEARCH({"ECON_EARNINGSREPORT","ECON_STOCKMARKET"},C4261)))&gt;0,1,0)</f>
        <v>1</v>
      </c>
      <c r="F4261" s="1">
        <f>IF(SUMPRODUCT(--ISNUMBER(SEARCH({"ENV_"},C4261)))&gt;0,1,0)</f>
        <v>0</v>
      </c>
      <c r="G4261" s="1">
        <f>IF(SUMPRODUCT(--ISNUMBER(SEARCH({"DISCRIMINATION","HARASSMENT","HATE_SPEECH","GENDER_VIOLENCE"},C4261)))&gt;0,1,0)</f>
        <v>0</v>
      </c>
      <c r="H4261" s="1">
        <f>IF(SUMPRODUCT(--ISNUMBER(SEARCH({"LEGALIZE","LEGISLATION","TRIAL"},C4261)))&gt;0,1,0)</f>
        <v>0</v>
      </c>
      <c r="I4261" s="1">
        <f>IF(SUMPRODUCT(--ISNUMBER(SEARCH({"LEADER"},C4261)))&gt;0,1,0)</f>
        <v>0</v>
      </c>
      <c r="J4261" t="str">
        <f t="shared" si="264"/>
        <v>2015</v>
      </c>
      <c r="K4261" t="str">
        <f t="shared" si="265"/>
        <v>06</v>
      </c>
      <c r="L4261" t="str">
        <f t="shared" si="266"/>
        <v>30</v>
      </c>
      <c r="M4261" s="2">
        <f t="shared" si="267"/>
        <v>42185.458333333336</v>
      </c>
      <c r="N4261" s="1">
        <f>IF(SUMPRODUCT(--ISNUMBER(SEARCH({"nasdaq.com","bloomberg.com","wsj.com","seekingalpha.com","valuewalk.com","reuters.com","forbes.com","marketwatch.com","investopedia.com","businessinsider.com","analystratings.com"},B4261)))&gt;0,1,0)</f>
        <v>0</v>
      </c>
      <c r="O4261" t="s">
        <v>3935</v>
      </c>
    </row>
    <row r="4262" spans="1:15" x14ac:dyDescent="0.35">
      <c r="A4262">
        <v>-0.21929824561403499</v>
      </c>
      <c r="B4262" t="s">
        <v>1498</v>
      </c>
      <c r="C4262" t="s">
        <v>3770</v>
      </c>
      <c r="D4262">
        <v>20150406121500</v>
      </c>
      <c r="E4262" s="1">
        <f>IF(SUMPRODUCT(--ISNUMBER(SEARCH({"ECON_EARNINGSREPORT","ECON_STOCKMARKET"},C4262)))&gt;0,1,0)</f>
        <v>1</v>
      </c>
      <c r="F4262" s="1">
        <f>IF(SUMPRODUCT(--ISNUMBER(SEARCH({"ENV_"},C4262)))&gt;0,1,0)</f>
        <v>0</v>
      </c>
      <c r="G4262" s="1">
        <f>IF(SUMPRODUCT(--ISNUMBER(SEARCH({"DISCRIMINATION","HARASSMENT","HATE_SPEECH","GENDER_VIOLENCE"},C4262)))&gt;0,1,0)</f>
        <v>0</v>
      </c>
      <c r="H4262" s="1">
        <f>IF(SUMPRODUCT(--ISNUMBER(SEARCH({"LEGALIZE","LEGISLATION","TRIAL"},C4262)))&gt;0,1,0)</f>
        <v>0</v>
      </c>
      <c r="I4262" s="1">
        <f>IF(SUMPRODUCT(--ISNUMBER(SEARCH({"LEADER"},C4262)))&gt;0,1,0)</f>
        <v>0</v>
      </c>
      <c r="J4262" t="str">
        <f t="shared" si="264"/>
        <v>2015</v>
      </c>
      <c r="K4262" t="str">
        <f t="shared" si="265"/>
        <v>04</v>
      </c>
      <c r="L4262" t="str">
        <f t="shared" si="266"/>
        <v>06</v>
      </c>
      <c r="M4262" s="2">
        <f t="shared" si="267"/>
        <v>42100.510416666664</v>
      </c>
      <c r="N4262" s="1">
        <f>IF(SUMPRODUCT(--ISNUMBER(SEARCH({"nasdaq.com","bloomberg.com","wsj.com","seekingalpha.com","valuewalk.com","reuters.com","forbes.com","marketwatch.com","investopedia.com","businessinsider.com","analystratings.com"},B4262)))&gt;0,1,0)</f>
        <v>0</v>
      </c>
      <c r="O4262" t="s">
        <v>3935</v>
      </c>
    </row>
    <row r="4263" spans="1:15" x14ac:dyDescent="0.35">
      <c r="A4263">
        <v>2.6642984014209601</v>
      </c>
      <c r="B4263" t="s">
        <v>51</v>
      </c>
      <c r="C4263" t="s">
        <v>2199</v>
      </c>
      <c r="D4263">
        <v>20151012180000</v>
      </c>
      <c r="E4263" s="1">
        <f>IF(SUMPRODUCT(--ISNUMBER(SEARCH({"ECON_EARNINGSREPORT","ECON_STOCKMARKET"},C4263)))&gt;0,1,0)</f>
        <v>1</v>
      </c>
      <c r="F4263" s="1">
        <f>IF(SUMPRODUCT(--ISNUMBER(SEARCH({"ENV_"},C4263)))&gt;0,1,0)</f>
        <v>1</v>
      </c>
      <c r="G4263" s="1">
        <f>IF(SUMPRODUCT(--ISNUMBER(SEARCH({"DISCRIMINATION","HARASSMENT","HATE_SPEECH","GENDER_VIOLENCE"},C4263)))&gt;0,1,0)</f>
        <v>0</v>
      </c>
      <c r="H4263" s="1">
        <f>IF(SUMPRODUCT(--ISNUMBER(SEARCH({"LEGALIZE","LEGISLATION","TRIAL"},C4263)))&gt;0,1,0)</f>
        <v>0</v>
      </c>
      <c r="I4263" s="1">
        <f>IF(SUMPRODUCT(--ISNUMBER(SEARCH({"LEADER"},C4263)))&gt;0,1,0)</f>
        <v>1</v>
      </c>
      <c r="J4263" t="str">
        <f t="shared" si="264"/>
        <v>2015</v>
      </c>
      <c r="K4263" t="str">
        <f t="shared" si="265"/>
        <v>10</v>
      </c>
      <c r="L4263" t="str">
        <f t="shared" si="266"/>
        <v>12</v>
      </c>
      <c r="M4263" s="2">
        <f t="shared" si="267"/>
        <v>42289.75</v>
      </c>
      <c r="N4263" s="1">
        <f>IF(SUMPRODUCT(--ISNUMBER(SEARCH({"nasdaq.com","bloomberg.com","wsj.com","seekingalpha.com","valuewalk.com","reuters.com","forbes.com","marketwatch.com","investopedia.com","businessinsider.com","analystratings.com"},B4263)))&gt;0,1,0)</f>
        <v>0</v>
      </c>
      <c r="O4263" t="s">
        <v>3935</v>
      </c>
    </row>
    <row r="4264" spans="1:15" x14ac:dyDescent="0.35">
      <c r="A4264">
        <v>0.26455026455026398</v>
      </c>
      <c r="B4264" t="s">
        <v>3652</v>
      </c>
      <c r="C4264" t="s">
        <v>3653</v>
      </c>
      <c r="D4264">
        <v>20150715003000</v>
      </c>
      <c r="E4264" s="1">
        <f>IF(SUMPRODUCT(--ISNUMBER(SEARCH({"ECON_EARNINGSREPORT","ECON_STOCKMARKET"},C4264)))&gt;0,1,0)</f>
        <v>0</v>
      </c>
      <c r="F4264" s="1">
        <f>IF(SUMPRODUCT(--ISNUMBER(SEARCH({"ENV_"},C4264)))&gt;0,1,0)</f>
        <v>0</v>
      </c>
      <c r="G4264" s="1">
        <f>IF(SUMPRODUCT(--ISNUMBER(SEARCH({"DISCRIMINATION","HARASSMENT","HATE_SPEECH","GENDER_VIOLENCE"},C4264)))&gt;0,1,0)</f>
        <v>0</v>
      </c>
      <c r="H4264" s="1">
        <f>IF(SUMPRODUCT(--ISNUMBER(SEARCH({"LEGALIZE","LEGISLATION","TRIAL"},C4264)))&gt;0,1,0)</f>
        <v>0</v>
      </c>
      <c r="I4264" s="1">
        <f>IF(SUMPRODUCT(--ISNUMBER(SEARCH({"LEADER"},C4264)))&gt;0,1,0)</f>
        <v>0</v>
      </c>
      <c r="J4264" t="str">
        <f t="shared" si="264"/>
        <v>2015</v>
      </c>
      <c r="K4264" t="str">
        <f t="shared" si="265"/>
        <v>07</v>
      </c>
      <c r="L4264" t="str">
        <f t="shared" si="266"/>
        <v>15</v>
      </c>
      <c r="M4264" s="2">
        <f t="shared" si="267"/>
        <v>42200.020833333336</v>
      </c>
      <c r="N4264" s="1">
        <f>IF(SUMPRODUCT(--ISNUMBER(SEARCH({"nasdaq.com","bloomberg.com","wsj.com","seekingalpha.com","valuewalk.com","reuters.com","forbes.com","marketwatch.com","investopedia.com","businessinsider.com","analystratings.com"},B4264)))&gt;0,1,0)</f>
        <v>0</v>
      </c>
      <c r="O4264" t="s">
        <v>3935</v>
      </c>
    </row>
    <row r="4265" spans="1:15" x14ac:dyDescent="0.35">
      <c r="A4265">
        <v>-0.90497737556561098</v>
      </c>
      <c r="B4265" t="s">
        <v>31</v>
      </c>
      <c r="C4265" t="s">
        <v>3771</v>
      </c>
      <c r="D4265">
        <v>20150908160000</v>
      </c>
      <c r="E4265" s="1">
        <f>IF(SUMPRODUCT(--ISNUMBER(SEARCH({"ECON_EARNINGSREPORT","ECON_STOCKMARKET"},C4265)))&gt;0,1,0)</f>
        <v>1</v>
      </c>
      <c r="F4265" s="1">
        <f>IF(SUMPRODUCT(--ISNUMBER(SEARCH({"ENV_"},C4265)))&gt;0,1,0)</f>
        <v>0</v>
      </c>
      <c r="G4265" s="1">
        <f>IF(SUMPRODUCT(--ISNUMBER(SEARCH({"DISCRIMINATION","HARASSMENT","HATE_SPEECH","GENDER_VIOLENCE"},C4265)))&gt;0,1,0)</f>
        <v>0</v>
      </c>
      <c r="H4265" s="1">
        <f>IF(SUMPRODUCT(--ISNUMBER(SEARCH({"LEGALIZE","LEGISLATION","TRIAL"},C4265)))&gt;0,1,0)</f>
        <v>0</v>
      </c>
      <c r="I4265" s="1">
        <f>IF(SUMPRODUCT(--ISNUMBER(SEARCH({"LEADER"},C4265)))&gt;0,1,0)</f>
        <v>0</v>
      </c>
      <c r="J4265" t="str">
        <f t="shared" si="264"/>
        <v>2015</v>
      </c>
      <c r="K4265" t="str">
        <f t="shared" si="265"/>
        <v>09</v>
      </c>
      <c r="L4265" t="str">
        <f t="shared" si="266"/>
        <v>08</v>
      </c>
      <c r="M4265" s="2">
        <f t="shared" si="267"/>
        <v>42255.666666666664</v>
      </c>
      <c r="N4265" s="1">
        <f>IF(SUMPRODUCT(--ISNUMBER(SEARCH({"nasdaq.com","bloomberg.com","wsj.com","seekingalpha.com","valuewalk.com","reuters.com","forbes.com","marketwatch.com","investopedia.com","businessinsider.com","analystratings.com"},B4265)))&gt;0,1,0)</f>
        <v>0</v>
      </c>
      <c r="O4265" t="s">
        <v>3935</v>
      </c>
    </row>
    <row r="4266" spans="1:15" x14ac:dyDescent="0.35">
      <c r="A4266">
        <v>2.03417412530513</v>
      </c>
      <c r="B4266" t="s">
        <v>1633</v>
      </c>
      <c r="C4266" t="s">
        <v>3772</v>
      </c>
      <c r="D4266">
        <v>20150605133000</v>
      </c>
      <c r="E4266" s="1">
        <f>IF(SUMPRODUCT(--ISNUMBER(SEARCH({"ECON_EARNINGSREPORT","ECON_STOCKMARKET"},C4266)))&gt;0,1,0)</f>
        <v>1</v>
      </c>
      <c r="F4266" s="1">
        <f>IF(SUMPRODUCT(--ISNUMBER(SEARCH({"ENV_"},C4266)))&gt;0,1,0)</f>
        <v>0</v>
      </c>
      <c r="G4266" s="1">
        <f>IF(SUMPRODUCT(--ISNUMBER(SEARCH({"DISCRIMINATION","HARASSMENT","HATE_SPEECH","GENDER_VIOLENCE"},C4266)))&gt;0,1,0)</f>
        <v>0</v>
      </c>
      <c r="H4266" s="1">
        <f>IF(SUMPRODUCT(--ISNUMBER(SEARCH({"LEGALIZE","LEGISLATION","TRIAL"},C4266)))&gt;0,1,0)</f>
        <v>0</v>
      </c>
      <c r="I4266" s="1">
        <f>IF(SUMPRODUCT(--ISNUMBER(SEARCH({"LEADER"},C4266)))&gt;0,1,0)</f>
        <v>0</v>
      </c>
      <c r="J4266" t="str">
        <f t="shared" si="264"/>
        <v>2015</v>
      </c>
      <c r="K4266" t="str">
        <f t="shared" si="265"/>
        <v>06</v>
      </c>
      <c r="L4266" t="str">
        <f t="shared" si="266"/>
        <v>05</v>
      </c>
      <c r="M4266" s="2">
        <f t="shared" si="267"/>
        <v>42160.5625</v>
      </c>
      <c r="N4266" s="1">
        <f>IF(SUMPRODUCT(--ISNUMBER(SEARCH({"nasdaq.com","bloomberg.com","wsj.com","seekingalpha.com","valuewalk.com","reuters.com","forbes.com","marketwatch.com","investopedia.com","businessinsider.com","analystratings.com"},B4266)))&gt;0,1,0)</f>
        <v>0</v>
      </c>
      <c r="O4266" t="s">
        <v>3935</v>
      </c>
    </row>
    <row r="4267" spans="1:15" x14ac:dyDescent="0.35">
      <c r="A4267">
        <v>-1.6826923076923099</v>
      </c>
      <c r="B4267" t="s">
        <v>31</v>
      </c>
      <c r="C4267" t="s">
        <v>3773</v>
      </c>
      <c r="D4267">
        <v>20151222174500</v>
      </c>
      <c r="E4267" s="1">
        <f>IF(SUMPRODUCT(--ISNUMBER(SEARCH({"ECON_EARNINGSREPORT","ECON_STOCKMARKET"},C4267)))&gt;0,1,0)</f>
        <v>1</v>
      </c>
      <c r="F4267" s="1">
        <f>IF(SUMPRODUCT(--ISNUMBER(SEARCH({"ENV_"},C4267)))&gt;0,1,0)</f>
        <v>0</v>
      </c>
      <c r="G4267" s="1">
        <f>IF(SUMPRODUCT(--ISNUMBER(SEARCH({"DISCRIMINATION","HARASSMENT","HATE_SPEECH","GENDER_VIOLENCE"},C4267)))&gt;0,1,0)</f>
        <v>0</v>
      </c>
      <c r="H4267" s="1">
        <f>IF(SUMPRODUCT(--ISNUMBER(SEARCH({"LEGALIZE","LEGISLATION","TRIAL"},C4267)))&gt;0,1,0)</f>
        <v>0</v>
      </c>
      <c r="I4267" s="1">
        <f>IF(SUMPRODUCT(--ISNUMBER(SEARCH({"LEADER"},C4267)))&gt;0,1,0)</f>
        <v>0</v>
      </c>
      <c r="J4267" t="str">
        <f t="shared" si="264"/>
        <v>2015</v>
      </c>
      <c r="K4267" t="str">
        <f t="shared" si="265"/>
        <v>12</v>
      </c>
      <c r="L4267" t="str">
        <f t="shared" si="266"/>
        <v>22</v>
      </c>
      <c r="M4267" s="2">
        <f t="shared" si="267"/>
        <v>42360.739583333336</v>
      </c>
      <c r="N4267" s="1">
        <f>IF(SUMPRODUCT(--ISNUMBER(SEARCH({"nasdaq.com","bloomberg.com","wsj.com","seekingalpha.com","valuewalk.com","reuters.com","forbes.com","marketwatch.com","investopedia.com","businessinsider.com","analystratings.com"},B4267)))&gt;0,1,0)</f>
        <v>0</v>
      </c>
      <c r="O4267" t="s">
        <v>3935</v>
      </c>
    </row>
    <row r="4268" spans="1:15" x14ac:dyDescent="0.35">
      <c r="A4268">
        <v>1.0526315789473699</v>
      </c>
      <c r="B4268" t="s">
        <v>1480</v>
      </c>
      <c r="C4268" t="s">
        <v>3774</v>
      </c>
      <c r="D4268">
        <v>20150801071500</v>
      </c>
      <c r="E4268" s="1">
        <f>IF(SUMPRODUCT(--ISNUMBER(SEARCH({"ECON_EARNINGSREPORT","ECON_STOCKMARKET"},C4268)))&gt;0,1,0)</f>
        <v>0</v>
      </c>
      <c r="F4268" s="1">
        <f>IF(SUMPRODUCT(--ISNUMBER(SEARCH({"ENV_"},C4268)))&gt;0,1,0)</f>
        <v>0</v>
      </c>
      <c r="G4268" s="1">
        <f>IF(SUMPRODUCT(--ISNUMBER(SEARCH({"DISCRIMINATION","HARASSMENT","HATE_SPEECH","GENDER_VIOLENCE"},C4268)))&gt;0,1,0)</f>
        <v>0</v>
      </c>
      <c r="H4268" s="1">
        <f>IF(SUMPRODUCT(--ISNUMBER(SEARCH({"LEGALIZE","LEGISLATION","TRIAL"},C4268)))&gt;0,1,0)</f>
        <v>0</v>
      </c>
      <c r="I4268" s="1">
        <f>IF(SUMPRODUCT(--ISNUMBER(SEARCH({"LEADER"},C4268)))&gt;0,1,0)</f>
        <v>0</v>
      </c>
      <c r="J4268" t="str">
        <f t="shared" si="264"/>
        <v>2015</v>
      </c>
      <c r="K4268" t="str">
        <f t="shared" si="265"/>
        <v>08</v>
      </c>
      <c r="L4268" t="str">
        <f t="shared" si="266"/>
        <v>01</v>
      </c>
      <c r="M4268" s="2">
        <f t="shared" si="267"/>
        <v>42217.302083333336</v>
      </c>
      <c r="N4268" s="1">
        <f>IF(SUMPRODUCT(--ISNUMBER(SEARCH({"nasdaq.com","bloomberg.com","wsj.com","seekingalpha.com","valuewalk.com","reuters.com","forbes.com","marketwatch.com","investopedia.com","businessinsider.com","analystratings.com"},B4268)))&gt;0,1,0)</f>
        <v>0</v>
      </c>
      <c r="O4268" t="s">
        <v>3935</v>
      </c>
    </row>
    <row r="4269" spans="1:15" x14ac:dyDescent="0.35">
      <c r="A4269">
        <v>1.2048192771084301</v>
      </c>
      <c r="B4269" t="s">
        <v>1520</v>
      </c>
      <c r="C4269" t="s">
        <v>3775</v>
      </c>
      <c r="D4269">
        <v>20160116034500</v>
      </c>
      <c r="E4269" s="1">
        <f>IF(SUMPRODUCT(--ISNUMBER(SEARCH({"ECON_EARNINGSREPORT","ECON_STOCKMARKET"},C4269)))&gt;0,1,0)</f>
        <v>1</v>
      </c>
      <c r="F4269" s="1">
        <f>IF(SUMPRODUCT(--ISNUMBER(SEARCH({"ENV_"},C4269)))&gt;0,1,0)</f>
        <v>0</v>
      </c>
      <c r="G4269" s="1">
        <f>IF(SUMPRODUCT(--ISNUMBER(SEARCH({"DISCRIMINATION","HARASSMENT","HATE_SPEECH","GENDER_VIOLENCE"},C4269)))&gt;0,1,0)</f>
        <v>0</v>
      </c>
      <c r="H4269" s="1">
        <f>IF(SUMPRODUCT(--ISNUMBER(SEARCH({"LEGALIZE","LEGISLATION","TRIAL"},C4269)))&gt;0,1,0)</f>
        <v>0</v>
      </c>
      <c r="I4269" s="1">
        <f>IF(SUMPRODUCT(--ISNUMBER(SEARCH({"LEADER"},C4269)))&gt;0,1,0)</f>
        <v>0</v>
      </c>
      <c r="J4269" t="str">
        <f t="shared" si="264"/>
        <v>2016</v>
      </c>
      <c r="K4269" t="str">
        <f t="shared" si="265"/>
        <v>01</v>
      </c>
      <c r="L4269" t="str">
        <f t="shared" si="266"/>
        <v>16</v>
      </c>
      <c r="M4269" s="2">
        <f t="shared" si="267"/>
        <v>42385.15625</v>
      </c>
      <c r="N4269" s="1">
        <f>IF(SUMPRODUCT(--ISNUMBER(SEARCH({"nasdaq.com","bloomberg.com","wsj.com","seekingalpha.com","valuewalk.com","reuters.com","forbes.com","marketwatch.com","investopedia.com","businessinsider.com","analystratings.com"},B4269)))&gt;0,1,0)</f>
        <v>0</v>
      </c>
      <c r="O4269" t="s">
        <v>3935</v>
      </c>
    </row>
    <row r="4270" spans="1:15" x14ac:dyDescent="0.35">
      <c r="A4270">
        <v>0.96618357487922701</v>
      </c>
      <c r="B4270" t="s">
        <v>1838</v>
      </c>
      <c r="C4270" t="s">
        <v>3776</v>
      </c>
      <c r="D4270">
        <v>20160427164500</v>
      </c>
      <c r="E4270" s="1">
        <f>IF(SUMPRODUCT(--ISNUMBER(SEARCH({"ECON_EARNINGSREPORT","ECON_STOCKMARKET"},C4270)))&gt;0,1,0)</f>
        <v>1</v>
      </c>
      <c r="F4270" s="1">
        <f>IF(SUMPRODUCT(--ISNUMBER(SEARCH({"ENV_"},C4270)))&gt;0,1,0)</f>
        <v>0</v>
      </c>
      <c r="G4270" s="1">
        <f>IF(SUMPRODUCT(--ISNUMBER(SEARCH({"DISCRIMINATION","HARASSMENT","HATE_SPEECH","GENDER_VIOLENCE"},C4270)))&gt;0,1,0)</f>
        <v>0</v>
      </c>
      <c r="H4270" s="1">
        <f>IF(SUMPRODUCT(--ISNUMBER(SEARCH({"LEGALIZE","LEGISLATION","TRIAL"},C4270)))&gt;0,1,0)</f>
        <v>0</v>
      </c>
      <c r="I4270" s="1">
        <f>IF(SUMPRODUCT(--ISNUMBER(SEARCH({"LEADER"},C4270)))&gt;0,1,0)</f>
        <v>0</v>
      </c>
      <c r="J4270" t="str">
        <f t="shared" si="264"/>
        <v>2016</v>
      </c>
      <c r="K4270" t="str">
        <f t="shared" si="265"/>
        <v>04</v>
      </c>
      <c r="L4270" t="str">
        <f t="shared" si="266"/>
        <v>27</v>
      </c>
      <c r="M4270" s="2">
        <f t="shared" si="267"/>
        <v>42487.697916666664</v>
      </c>
      <c r="N4270" s="1">
        <f>IF(SUMPRODUCT(--ISNUMBER(SEARCH({"nasdaq.com","bloomberg.com","wsj.com","seekingalpha.com","valuewalk.com","reuters.com","forbes.com","marketwatch.com","investopedia.com","businessinsider.com","analystratings.com"},B4270)))&gt;0,1,0)</f>
        <v>0</v>
      </c>
      <c r="O4270" t="s">
        <v>3935</v>
      </c>
    </row>
    <row r="4271" spans="1:15" x14ac:dyDescent="0.35">
      <c r="A4271">
        <v>1.3483146067415701</v>
      </c>
      <c r="B4271" t="s">
        <v>1480</v>
      </c>
      <c r="C4271" t="s">
        <v>3777</v>
      </c>
      <c r="D4271">
        <v>20150312210000</v>
      </c>
      <c r="E4271" s="1">
        <f>IF(SUMPRODUCT(--ISNUMBER(SEARCH({"ECON_EARNINGSREPORT","ECON_STOCKMARKET"},C4271)))&gt;0,1,0)</f>
        <v>0</v>
      </c>
      <c r="F4271" s="1">
        <f>IF(SUMPRODUCT(--ISNUMBER(SEARCH({"ENV_"},C4271)))&gt;0,1,0)</f>
        <v>1</v>
      </c>
      <c r="G4271" s="1">
        <f>IF(SUMPRODUCT(--ISNUMBER(SEARCH({"DISCRIMINATION","HARASSMENT","HATE_SPEECH","GENDER_VIOLENCE"},C4271)))&gt;0,1,0)</f>
        <v>0</v>
      </c>
      <c r="H4271" s="1">
        <f>IF(SUMPRODUCT(--ISNUMBER(SEARCH({"LEGALIZE","LEGISLATION","TRIAL"},C4271)))&gt;0,1,0)</f>
        <v>0</v>
      </c>
      <c r="I4271" s="1">
        <f>IF(SUMPRODUCT(--ISNUMBER(SEARCH({"LEADER"},C4271)))&gt;0,1,0)</f>
        <v>0</v>
      </c>
      <c r="J4271" t="str">
        <f t="shared" si="264"/>
        <v>2015</v>
      </c>
      <c r="K4271" t="str">
        <f t="shared" si="265"/>
        <v>03</v>
      </c>
      <c r="L4271" t="str">
        <f t="shared" si="266"/>
        <v>12</v>
      </c>
      <c r="M4271" s="2">
        <f t="shared" si="267"/>
        <v>42075.875</v>
      </c>
      <c r="N4271" s="1">
        <f>IF(SUMPRODUCT(--ISNUMBER(SEARCH({"nasdaq.com","bloomberg.com","wsj.com","seekingalpha.com","valuewalk.com","reuters.com","forbes.com","marketwatch.com","investopedia.com","businessinsider.com","analystratings.com"},B4271)))&gt;0,1,0)</f>
        <v>0</v>
      </c>
      <c r="O4271" t="s">
        <v>3935</v>
      </c>
    </row>
    <row r="4272" spans="1:15" x14ac:dyDescent="0.35">
      <c r="A4272">
        <v>1.4943960149439599</v>
      </c>
      <c r="B4272" t="s">
        <v>44</v>
      </c>
      <c r="C4272" t="s">
        <v>3778</v>
      </c>
      <c r="D4272">
        <v>20160414154500</v>
      </c>
      <c r="E4272" s="1">
        <f>IF(SUMPRODUCT(--ISNUMBER(SEARCH({"ECON_EARNINGSREPORT","ECON_STOCKMARKET"},C4272)))&gt;0,1,0)</f>
        <v>1</v>
      </c>
      <c r="F4272" s="1">
        <f>IF(SUMPRODUCT(--ISNUMBER(SEARCH({"ENV_"},C4272)))&gt;0,1,0)</f>
        <v>0</v>
      </c>
      <c r="G4272" s="1">
        <f>IF(SUMPRODUCT(--ISNUMBER(SEARCH({"DISCRIMINATION","HARASSMENT","HATE_SPEECH","GENDER_VIOLENCE"},C4272)))&gt;0,1,0)</f>
        <v>0</v>
      </c>
      <c r="H4272" s="1">
        <f>IF(SUMPRODUCT(--ISNUMBER(SEARCH({"LEGALIZE","LEGISLATION","TRIAL"},C4272)))&gt;0,1,0)</f>
        <v>0</v>
      </c>
      <c r="I4272" s="1">
        <f>IF(SUMPRODUCT(--ISNUMBER(SEARCH({"LEADER"},C4272)))&gt;0,1,0)</f>
        <v>0</v>
      </c>
      <c r="J4272" t="str">
        <f t="shared" si="264"/>
        <v>2016</v>
      </c>
      <c r="K4272" t="str">
        <f t="shared" si="265"/>
        <v>04</v>
      </c>
      <c r="L4272" t="str">
        <f t="shared" si="266"/>
        <v>14</v>
      </c>
      <c r="M4272" s="2">
        <f t="shared" si="267"/>
        <v>42474.65625</v>
      </c>
      <c r="N4272" s="1">
        <f>IF(SUMPRODUCT(--ISNUMBER(SEARCH({"nasdaq.com","bloomberg.com","wsj.com","seekingalpha.com","valuewalk.com","reuters.com","forbes.com","marketwatch.com","investopedia.com","businessinsider.com","analystratings.com"},B4272)))&gt;0,1,0)</f>
        <v>0</v>
      </c>
      <c r="O4272" t="s">
        <v>3935</v>
      </c>
    </row>
    <row r="4273" spans="1:15" x14ac:dyDescent="0.35">
      <c r="A4273">
        <v>0.51948051948051999</v>
      </c>
      <c r="B4273" t="s">
        <v>1480</v>
      </c>
      <c r="C4273" t="s">
        <v>3257</v>
      </c>
      <c r="D4273">
        <v>20151105184500</v>
      </c>
      <c r="E4273" s="1">
        <f>IF(SUMPRODUCT(--ISNUMBER(SEARCH({"ECON_EARNINGSREPORT","ECON_STOCKMARKET"},C4273)))&gt;0,1,0)</f>
        <v>1</v>
      </c>
      <c r="F4273" s="1">
        <f>IF(SUMPRODUCT(--ISNUMBER(SEARCH({"ENV_"},C4273)))&gt;0,1,0)</f>
        <v>0</v>
      </c>
      <c r="G4273" s="1">
        <f>IF(SUMPRODUCT(--ISNUMBER(SEARCH({"DISCRIMINATION","HARASSMENT","HATE_SPEECH","GENDER_VIOLENCE"},C4273)))&gt;0,1,0)</f>
        <v>0</v>
      </c>
      <c r="H4273" s="1">
        <f>IF(SUMPRODUCT(--ISNUMBER(SEARCH({"LEGALIZE","LEGISLATION","TRIAL"},C4273)))&gt;0,1,0)</f>
        <v>0</v>
      </c>
      <c r="I4273" s="1">
        <f>IF(SUMPRODUCT(--ISNUMBER(SEARCH({"LEADER"},C4273)))&gt;0,1,0)</f>
        <v>0</v>
      </c>
      <c r="J4273" t="str">
        <f t="shared" si="264"/>
        <v>2015</v>
      </c>
      <c r="K4273" t="str">
        <f t="shared" si="265"/>
        <v>11</v>
      </c>
      <c r="L4273" t="str">
        <f t="shared" si="266"/>
        <v>05</v>
      </c>
      <c r="M4273" s="2">
        <f t="shared" si="267"/>
        <v>42313.78125</v>
      </c>
      <c r="N4273" s="1">
        <f>IF(SUMPRODUCT(--ISNUMBER(SEARCH({"nasdaq.com","bloomberg.com","wsj.com","seekingalpha.com","valuewalk.com","reuters.com","forbes.com","marketwatch.com","investopedia.com","businessinsider.com","analystratings.com"},B4273)))&gt;0,1,0)</f>
        <v>0</v>
      </c>
      <c r="O4273" t="s">
        <v>3935</v>
      </c>
    </row>
    <row r="4274" spans="1:15" x14ac:dyDescent="0.35">
      <c r="A4274">
        <v>0</v>
      </c>
      <c r="B4274" t="s">
        <v>1480</v>
      </c>
      <c r="C4274" t="s">
        <v>1984</v>
      </c>
      <c r="D4274">
        <v>20150804184500</v>
      </c>
      <c r="E4274" s="1">
        <f>IF(SUMPRODUCT(--ISNUMBER(SEARCH({"ECON_EARNINGSREPORT","ECON_STOCKMARKET"},C4274)))&gt;0,1,0)</f>
        <v>1</v>
      </c>
      <c r="F4274" s="1">
        <f>IF(SUMPRODUCT(--ISNUMBER(SEARCH({"ENV_"},C4274)))&gt;0,1,0)</f>
        <v>0</v>
      </c>
      <c r="G4274" s="1">
        <f>IF(SUMPRODUCT(--ISNUMBER(SEARCH({"DISCRIMINATION","HARASSMENT","HATE_SPEECH","GENDER_VIOLENCE"},C4274)))&gt;0,1,0)</f>
        <v>0</v>
      </c>
      <c r="H4274" s="1">
        <f>IF(SUMPRODUCT(--ISNUMBER(SEARCH({"LEGALIZE","LEGISLATION","TRIAL"},C4274)))&gt;0,1,0)</f>
        <v>0</v>
      </c>
      <c r="I4274" s="1">
        <f>IF(SUMPRODUCT(--ISNUMBER(SEARCH({"LEADER"},C4274)))&gt;0,1,0)</f>
        <v>0</v>
      </c>
      <c r="J4274" t="str">
        <f t="shared" si="264"/>
        <v>2015</v>
      </c>
      <c r="K4274" t="str">
        <f t="shared" si="265"/>
        <v>08</v>
      </c>
      <c r="L4274" t="str">
        <f t="shared" si="266"/>
        <v>04</v>
      </c>
      <c r="M4274" s="2">
        <f t="shared" si="267"/>
        <v>42220.78125</v>
      </c>
      <c r="N4274" s="1">
        <f>IF(SUMPRODUCT(--ISNUMBER(SEARCH({"nasdaq.com","bloomberg.com","wsj.com","seekingalpha.com","valuewalk.com","reuters.com","forbes.com","marketwatch.com","investopedia.com","businessinsider.com","analystratings.com"},B4274)))&gt;0,1,0)</f>
        <v>0</v>
      </c>
      <c r="O4274" t="s">
        <v>3935</v>
      </c>
    </row>
    <row r="4275" spans="1:15" x14ac:dyDescent="0.35">
      <c r="A4275">
        <v>5.5016181229773498</v>
      </c>
      <c r="B4275" t="s">
        <v>711</v>
      </c>
      <c r="C4275" t="s">
        <v>3779</v>
      </c>
      <c r="D4275">
        <v>20150807031500</v>
      </c>
      <c r="E4275" s="1">
        <f>IF(SUMPRODUCT(--ISNUMBER(SEARCH({"ECON_EARNINGSREPORT","ECON_STOCKMARKET"},C4275)))&gt;0,1,0)</f>
        <v>0</v>
      </c>
      <c r="F4275" s="1">
        <f>IF(SUMPRODUCT(--ISNUMBER(SEARCH({"ENV_"},C4275)))&gt;0,1,0)</f>
        <v>0</v>
      </c>
      <c r="G4275" s="1">
        <f>IF(SUMPRODUCT(--ISNUMBER(SEARCH({"DISCRIMINATION","HARASSMENT","HATE_SPEECH","GENDER_VIOLENCE"},C4275)))&gt;0,1,0)</f>
        <v>0</v>
      </c>
      <c r="H4275" s="1">
        <f>IF(SUMPRODUCT(--ISNUMBER(SEARCH({"LEGALIZE","LEGISLATION","TRIAL"},C4275)))&gt;0,1,0)</f>
        <v>0</v>
      </c>
      <c r="I4275" s="1">
        <f>IF(SUMPRODUCT(--ISNUMBER(SEARCH({"LEADER"},C4275)))&gt;0,1,0)</f>
        <v>0</v>
      </c>
      <c r="J4275" t="str">
        <f t="shared" si="264"/>
        <v>2015</v>
      </c>
      <c r="K4275" t="str">
        <f t="shared" si="265"/>
        <v>08</v>
      </c>
      <c r="L4275" t="str">
        <f t="shared" si="266"/>
        <v>07</v>
      </c>
      <c r="M4275" s="2">
        <f t="shared" si="267"/>
        <v>42223.135416666664</v>
      </c>
      <c r="N4275" s="1">
        <f>IF(SUMPRODUCT(--ISNUMBER(SEARCH({"nasdaq.com","bloomberg.com","wsj.com","seekingalpha.com","valuewalk.com","reuters.com","forbes.com","marketwatch.com","investopedia.com","businessinsider.com","analystratings.com"},B4275)))&gt;0,1,0)</f>
        <v>0</v>
      </c>
      <c r="O4275" t="s">
        <v>3935</v>
      </c>
    </row>
    <row r="4276" spans="1:15" x14ac:dyDescent="0.35">
      <c r="A4276">
        <v>0</v>
      </c>
      <c r="B4276" t="s">
        <v>31</v>
      </c>
      <c r="C4276" t="s">
        <v>3780</v>
      </c>
      <c r="D4276">
        <v>20150714231500</v>
      </c>
      <c r="E4276" s="1">
        <f>IF(SUMPRODUCT(--ISNUMBER(SEARCH({"ECON_EARNINGSREPORT","ECON_STOCKMARKET"},C4276)))&gt;0,1,0)</f>
        <v>0</v>
      </c>
      <c r="F4276" s="1">
        <f>IF(SUMPRODUCT(--ISNUMBER(SEARCH({"ENV_"},C4276)))&gt;0,1,0)</f>
        <v>0</v>
      </c>
      <c r="G4276" s="1">
        <f>IF(SUMPRODUCT(--ISNUMBER(SEARCH({"DISCRIMINATION","HARASSMENT","HATE_SPEECH","GENDER_VIOLENCE"},C4276)))&gt;0,1,0)</f>
        <v>0</v>
      </c>
      <c r="H4276" s="1">
        <f>IF(SUMPRODUCT(--ISNUMBER(SEARCH({"LEGALIZE","LEGISLATION","TRIAL"},C4276)))&gt;0,1,0)</f>
        <v>0</v>
      </c>
      <c r="I4276" s="1">
        <f>IF(SUMPRODUCT(--ISNUMBER(SEARCH({"LEADER"},C4276)))&gt;0,1,0)</f>
        <v>0</v>
      </c>
      <c r="J4276" t="str">
        <f t="shared" si="264"/>
        <v>2015</v>
      </c>
      <c r="K4276" t="str">
        <f t="shared" si="265"/>
        <v>07</v>
      </c>
      <c r="L4276" t="str">
        <f t="shared" si="266"/>
        <v>14</v>
      </c>
      <c r="M4276" s="2">
        <f t="shared" si="267"/>
        <v>42199.96875</v>
      </c>
      <c r="N4276" s="1">
        <f>IF(SUMPRODUCT(--ISNUMBER(SEARCH({"nasdaq.com","bloomberg.com","wsj.com","seekingalpha.com","valuewalk.com","reuters.com","forbes.com","marketwatch.com","investopedia.com","businessinsider.com","analystratings.com"},B4276)))&gt;0,1,0)</f>
        <v>0</v>
      </c>
      <c r="O4276" t="s">
        <v>3935</v>
      </c>
    </row>
    <row r="4277" spans="1:15" x14ac:dyDescent="0.35">
      <c r="A4277">
        <v>1.04712041884817</v>
      </c>
      <c r="B4277" t="s">
        <v>3781</v>
      </c>
      <c r="C4277" t="s">
        <v>3782</v>
      </c>
      <c r="D4277">
        <v>20160209193000</v>
      </c>
      <c r="E4277" s="1">
        <f>IF(SUMPRODUCT(--ISNUMBER(SEARCH({"ECON_EARNINGSREPORT","ECON_STOCKMARKET"},C4277)))&gt;0,1,0)</f>
        <v>0</v>
      </c>
      <c r="F4277" s="1">
        <f>IF(SUMPRODUCT(--ISNUMBER(SEARCH({"ENV_"},C4277)))&gt;0,1,0)</f>
        <v>0</v>
      </c>
      <c r="G4277" s="1">
        <f>IF(SUMPRODUCT(--ISNUMBER(SEARCH({"DISCRIMINATION","HARASSMENT","HATE_SPEECH","GENDER_VIOLENCE"},C4277)))&gt;0,1,0)</f>
        <v>0</v>
      </c>
      <c r="H4277" s="1">
        <f>IF(SUMPRODUCT(--ISNUMBER(SEARCH({"LEGALIZE","LEGISLATION","TRIAL"},C4277)))&gt;0,1,0)</f>
        <v>0</v>
      </c>
      <c r="I4277" s="1">
        <f>IF(SUMPRODUCT(--ISNUMBER(SEARCH({"LEADER"},C4277)))&gt;0,1,0)</f>
        <v>0</v>
      </c>
      <c r="J4277" t="str">
        <f t="shared" si="264"/>
        <v>2016</v>
      </c>
      <c r="K4277" t="str">
        <f t="shared" si="265"/>
        <v>02</v>
      </c>
      <c r="L4277" t="str">
        <f t="shared" si="266"/>
        <v>09</v>
      </c>
      <c r="M4277" s="2">
        <f t="shared" si="267"/>
        <v>42409.8125</v>
      </c>
      <c r="N4277" s="1">
        <f>IF(SUMPRODUCT(--ISNUMBER(SEARCH({"nasdaq.com","bloomberg.com","wsj.com","seekingalpha.com","valuewalk.com","reuters.com","forbes.com","marketwatch.com","investopedia.com","businessinsider.com","analystratings.com"},B4277)))&gt;0,1,0)</f>
        <v>0</v>
      </c>
      <c r="O4277" t="s">
        <v>3935</v>
      </c>
    </row>
    <row r="4278" spans="1:15" x14ac:dyDescent="0.35">
      <c r="A4278">
        <v>1.39372822299652</v>
      </c>
      <c r="B4278" t="s">
        <v>8</v>
      </c>
      <c r="C4278" t="s">
        <v>3783</v>
      </c>
      <c r="D4278">
        <v>20151011164500</v>
      </c>
      <c r="E4278" s="1">
        <f>IF(SUMPRODUCT(--ISNUMBER(SEARCH({"ECON_EARNINGSREPORT","ECON_STOCKMARKET"},C4278)))&gt;0,1,0)</f>
        <v>1</v>
      </c>
      <c r="F4278" s="1">
        <f>IF(SUMPRODUCT(--ISNUMBER(SEARCH({"ENV_"},C4278)))&gt;0,1,0)</f>
        <v>1</v>
      </c>
      <c r="G4278" s="1">
        <f>IF(SUMPRODUCT(--ISNUMBER(SEARCH({"DISCRIMINATION","HARASSMENT","HATE_SPEECH","GENDER_VIOLENCE"},C4278)))&gt;0,1,0)</f>
        <v>0</v>
      </c>
      <c r="H4278" s="1">
        <f>IF(SUMPRODUCT(--ISNUMBER(SEARCH({"LEGALIZE","LEGISLATION","TRIAL"},C4278)))&gt;0,1,0)</f>
        <v>0</v>
      </c>
      <c r="I4278" s="1">
        <f>IF(SUMPRODUCT(--ISNUMBER(SEARCH({"LEADER"},C4278)))&gt;0,1,0)</f>
        <v>0</v>
      </c>
      <c r="J4278" t="str">
        <f t="shared" si="264"/>
        <v>2015</v>
      </c>
      <c r="K4278" t="str">
        <f t="shared" si="265"/>
        <v>10</v>
      </c>
      <c r="L4278" t="str">
        <f t="shared" si="266"/>
        <v>11</v>
      </c>
      <c r="M4278" s="2">
        <f t="shared" si="267"/>
        <v>42288.697916666664</v>
      </c>
      <c r="N4278" s="1">
        <f>IF(SUMPRODUCT(--ISNUMBER(SEARCH({"nasdaq.com","bloomberg.com","wsj.com","seekingalpha.com","valuewalk.com","reuters.com","forbes.com","marketwatch.com","investopedia.com","businessinsider.com","analystratings.com"},B4278)))&gt;0,1,0)</f>
        <v>0</v>
      </c>
      <c r="O4278" t="s">
        <v>3935</v>
      </c>
    </row>
    <row r="4279" spans="1:15" x14ac:dyDescent="0.35">
      <c r="A4279">
        <v>0.48622366288492702</v>
      </c>
      <c r="B4279" t="s">
        <v>1448</v>
      </c>
      <c r="C4279" t="s">
        <v>3784</v>
      </c>
      <c r="D4279">
        <v>20150427181500</v>
      </c>
      <c r="E4279" s="1">
        <f>IF(SUMPRODUCT(--ISNUMBER(SEARCH({"ECON_EARNINGSREPORT","ECON_STOCKMARKET"},C4279)))&gt;0,1,0)</f>
        <v>1</v>
      </c>
      <c r="F4279" s="1">
        <f>IF(SUMPRODUCT(--ISNUMBER(SEARCH({"ENV_"},C4279)))&gt;0,1,0)</f>
        <v>0</v>
      </c>
      <c r="G4279" s="1">
        <f>IF(SUMPRODUCT(--ISNUMBER(SEARCH({"DISCRIMINATION","HARASSMENT","HATE_SPEECH","GENDER_VIOLENCE"},C4279)))&gt;0,1,0)</f>
        <v>0</v>
      </c>
      <c r="H4279" s="1">
        <f>IF(SUMPRODUCT(--ISNUMBER(SEARCH({"LEGALIZE","LEGISLATION","TRIAL"},C4279)))&gt;0,1,0)</f>
        <v>0</v>
      </c>
      <c r="I4279" s="1">
        <f>IF(SUMPRODUCT(--ISNUMBER(SEARCH({"LEADER"},C4279)))&gt;0,1,0)</f>
        <v>1</v>
      </c>
      <c r="J4279" t="str">
        <f t="shared" si="264"/>
        <v>2015</v>
      </c>
      <c r="K4279" t="str">
        <f t="shared" si="265"/>
        <v>04</v>
      </c>
      <c r="L4279" t="str">
        <f t="shared" si="266"/>
        <v>27</v>
      </c>
      <c r="M4279" s="2">
        <f t="shared" si="267"/>
        <v>42121.760416666664</v>
      </c>
      <c r="N4279" s="1">
        <f>IF(SUMPRODUCT(--ISNUMBER(SEARCH({"nasdaq.com","bloomberg.com","wsj.com","seekingalpha.com","valuewalk.com","reuters.com","forbes.com","marketwatch.com","investopedia.com","businessinsider.com","analystratings.com"},B4279)))&gt;0,1,0)</f>
        <v>0</v>
      </c>
      <c r="O4279" t="s">
        <v>3935</v>
      </c>
    </row>
    <row r="4280" spans="1:15" x14ac:dyDescent="0.35">
      <c r="A4280">
        <v>-0.86767895878524903</v>
      </c>
      <c r="B4280" t="s">
        <v>332</v>
      </c>
      <c r="D4280">
        <v>20160401154500</v>
      </c>
      <c r="E4280" s="1">
        <f>IF(SUMPRODUCT(--ISNUMBER(SEARCH({"ECON_EARNINGSREPORT","ECON_STOCKMARKET"},C4280)))&gt;0,1,0)</f>
        <v>0</v>
      </c>
      <c r="F4280" s="1">
        <f>IF(SUMPRODUCT(--ISNUMBER(SEARCH({"ENV_"},C4280)))&gt;0,1,0)</f>
        <v>0</v>
      </c>
      <c r="G4280" s="1">
        <f>IF(SUMPRODUCT(--ISNUMBER(SEARCH({"DISCRIMINATION","HARASSMENT","HATE_SPEECH","GENDER_VIOLENCE"},C4280)))&gt;0,1,0)</f>
        <v>0</v>
      </c>
      <c r="H4280" s="1">
        <f>IF(SUMPRODUCT(--ISNUMBER(SEARCH({"LEGALIZE","LEGISLATION","TRIAL"},C4280)))&gt;0,1,0)</f>
        <v>0</v>
      </c>
      <c r="I4280" s="1">
        <f>IF(SUMPRODUCT(--ISNUMBER(SEARCH({"LEADER"},C4280)))&gt;0,1,0)</f>
        <v>0</v>
      </c>
      <c r="J4280" t="str">
        <f t="shared" si="264"/>
        <v>2016</v>
      </c>
      <c r="K4280" t="str">
        <f t="shared" si="265"/>
        <v>04</v>
      </c>
      <c r="L4280" t="str">
        <f t="shared" si="266"/>
        <v>01</v>
      </c>
      <c r="M4280" s="2">
        <f t="shared" si="267"/>
        <v>42461.65625</v>
      </c>
      <c r="N4280" s="1">
        <f>IF(SUMPRODUCT(--ISNUMBER(SEARCH({"nasdaq.com","bloomberg.com","wsj.com","seekingalpha.com","valuewalk.com","reuters.com","forbes.com","marketwatch.com","investopedia.com","businessinsider.com","analystratings.com"},B4280)))&gt;0,1,0)</f>
        <v>0</v>
      </c>
      <c r="O4280" t="s">
        <v>3935</v>
      </c>
    </row>
    <row r="4281" spans="1:15" x14ac:dyDescent="0.35">
      <c r="A4281">
        <v>-1.57232704402516</v>
      </c>
      <c r="B4281" t="s">
        <v>25</v>
      </c>
      <c r="C4281" t="s">
        <v>3785</v>
      </c>
      <c r="D4281">
        <v>20150402160000</v>
      </c>
      <c r="E4281" s="1">
        <f>IF(SUMPRODUCT(--ISNUMBER(SEARCH({"ECON_EARNINGSREPORT","ECON_STOCKMARKET"},C4281)))&gt;0,1,0)</f>
        <v>1</v>
      </c>
      <c r="F4281" s="1">
        <f>IF(SUMPRODUCT(--ISNUMBER(SEARCH({"ENV_"},C4281)))&gt;0,1,0)</f>
        <v>0</v>
      </c>
      <c r="G4281" s="1">
        <f>IF(SUMPRODUCT(--ISNUMBER(SEARCH({"DISCRIMINATION","HARASSMENT","HATE_SPEECH","GENDER_VIOLENCE"},C4281)))&gt;0,1,0)</f>
        <v>0</v>
      </c>
      <c r="H4281" s="1">
        <f>IF(SUMPRODUCT(--ISNUMBER(SEARCH({"LEGALIZE","LEGISLATION","TRIAL"},C4281)))&gt;0,1,0)</f>
        <v>0</v>
      </c>
      <c r="I4281" s="1">
        <f>IF(SUMPRODUCT(--ISNUMBER(SEARCH({"LEADER"},C4281)))&gt;0,1,0)</f>
        <v>0</v>
      </c>
      <c r="J4281" t="str">
        <f t="shared" si="264"/>
        <v>2015</v>
      </c>
      <c r="K4281" t="str">
        <f t="shared" si="265"/>
        <v>04</v>
      </c>
      <c r="L4281" t="str">
        <f t="shared" si="266"/>
        <v>02</v>
      </c>
      <c r="M4281" s="2">
        <f t="shared" si="267"/>
        <v>42096.666666666664</v>
      </c>
      <c r="N4281" s="1">
        <f>IF(SUMPRODUCT(--ISNUMBER(SEARCH({"nasdaq.com","bloomberg.com","wsj.com","seekingalpha.com","valuewalk.com","reuters.com","forbes.com","marketwatch.com","investopedia.com","businessinsider.com","analystratings.com"},B4281)))&gt;0,1,0)</f>
        <v>0</v>
      </c>
      <c r="O4281" t="s">
        <v>3935</v>
      </c>
    </row>
    <row r="4282" spans="1:15" x14ac:dyDescent="0.35">
      <c r="A4282">
        <v>-0.20746887966805</v>
      </c>
      <c r="B4282" t="s">
        <v>1498</v>
      </c>
      <c r="C4282" t="s">
        <v>3786</v>
      </c>
      <c r="D4282">
        <v>20150401143000</v>
      </c>
      <c r="E4282" s="1">
        <f>IF(SUMPRODUCT(--ISNUMBER(SEARCH({"ECON_EARNINGSREPORT","ECON_STOCKMARKET"},C4282)))&gt;0,1,0)</f>
        <v>1</v>
      </c>
      <c r="F4282" s="1">
        <f>IF(SUMPRODUCT(--ISNUMBER(SEARCH({"ENV_"},C4282)))&gt;0,1,0)</f>
        <v>0</v>
      </c>
      <c r="G4282" s="1">
        <f>IF(SUMPRODUCT(--ISNUMBER(SEARCH({"DISCRIMINATION","HARASSMENT","HATE_SPEECH","GENDER_VIOLENCE"},C4282)))&gt;0,1,0)</f>
        <v>0</v>
      </c>
      <c r="H4282" s="1">
        <f>IF(SUMPRODUCT(--ISNUMBER(SEARCH({"LEGALIZE","LEGISLATION","TRIAL"},C4282)))&gt;0,1,0)</f>
        <v>0</v>
      </c>
      <c r="I4282" s="1">
        <f>IF(SUMPRODUCT(--ISNUMBER(SEARCH({"LEADER"},C4282)))&gt;0,1,0)</f>
        <v>0</v>
      </c>
      <c r="J4282" t="str">
        <f t="shared" si="264"/>
        <v>2015</v>
      </c>
      <c r="K4282" t="str">
        <f t="shared" si="265"/>
        <v>04</v>
      </c>
      <c r="L4282" t="str">
        <f t="shared" si="266"/>
        <v>01</v>
      </c>
      <c r="M4282" s="2">
        <f t="shared" si="267"/>
        <v>42095.604166666664</v>
      </c>
      <c r="N4282" s="1">
        <f>IF(SUMPRODUCT(--ISNUMBER(SEARCH({"nasdaq.com","bloomberg.com","wsj.com","seekingalpha.com","valuewalk.com","reuters.com","forbes.com","marketwatch.com","investopedia.com","businessinsider.com","analystratings.com"},B4282)))&gt;0,1,0)</f>
        <v>0</v>
      </c>
      <c r="O4282" t="s">
        <v>3935</v>
      </c>
    </row>
    <row r="4283" spans="1:15" x14ac:dyDescent="0.35">
      <c r="A4283">
        <v>0.22675736961451201</v>
      </c>
      <c r="B4283" t="s">
        <v>2013</v>
      </c>
      <c r="C4283" t="s">
        <v>3787</v>
      </c>
      <c r="D4283">
        <v>20151229110000</v>
      </c>
      <c r="E4283" s="1">
        <f>IF(SUMPRODUCT(--ISNUMBER(SEARCH({"ECON_EARNINGSREPORT","ECON_STOCKMARKET"},C4283)))&gt;0,1,0)</f>
        <v>0</v>
      </c>
      <c r="F4283" s="1">
        <f>IF(SUMPRODUCT(--ISNUMBER(SEARCH({"ENV_"},C4283)))&gt;0,1,0)</f>
        <v>0</v>
      </c>
      <c r="G4283" s="1">
        <f>IF(SUMPRODUCT(--ISNUMBER(SEARCH({"DISCRIMINATION","HARASSMENT","HATE_SPEECH","GENDER_VIOLENCE"},C4283)))&gt;0,1,0)</f>
        <v>0</v>
      </c>
      <c r="H4283" s="1">
        <f>IF(SUMPRODUCT(--ISNUMBER(SEARCH({"LEGALIZE","LEGISLATION","TRIAL"},C4283)))&gt;0,1,0)</f>
        <v>1</v>
      </c>
      <c r="I4283" s="1">
        <f>IF(SUMPRODUCT(--ISNUMBER(SEARCH({"LEADER"},C4283)))&gt;0,1,0)</f>
        <v>0</v>
      </c>
      <c r="J4283" t="str">
        <f t="shared" si="264"/>
        <v>2015</v>
      </c>
      <c r="K4283" t="str">
        <f t="shared" si="265"/>
        <v>12</v>
      </c>
      <c r="L4283" t="str">
        <f t="shared" si="266"/>
        <v>29</v>
      </c>
      <c r="M4283" s="2">
        <f t="shared" si="267"/>
        <v>42367.458333333336</v>
      </c>
      <c r="N4283" s="1">
        <f>IF(SUMPRODUCT(--ISNUMBER(SEARCH({"nasdaq.com","bloomberg.com","wsj.com","seekingalpha.com","valuewalk.com","reuters.com","forbes.com","marketwatch.com","investopedia.com","businessinsider.com","analystratings.com"},B4283)))&gt;0,1,0)</f>
        <v>0</v>
      </c>
      <c r="O4283" t="s">
        <v>3935</v>
      </c>
    </row>
    <row r="4284" spans="1:15" x14ac:dyDescent="0.35">
      <c r="A4284">
        <v>-1.91387559808612</v>
      </c>
      <c r="B4284" t="s">
        <v>21</v>
      </c>
      <c r="C4284" t="s">
        <v>3788</v>
      </c>
      <c r="D4284">
        <v>20150807151500</v>
      </c>
      <c r="E4284" s="1">
        <f>IF(SUMPRODUCT(--ISNUMBER(SEARCH({"ECON_EARNINGSREPORT","ECON_STOCKMARKET"},C4284)))&gt;0,1,0)</f>
        <v>0</v>
      </c>
      <c r="F4284" s="1">
        <f>IF(SUMPRODUCT(--ISNUMBER(SEARCH({"ENV_"},C4284)))&gt;0,1,0)</f>
        <v>0</v>
      </c>
      <c r="G4284" s="1">
        <f>IF(SUMPRODUCT(--ISNUMBER(SEARCH({"DISCRIMINATION","HARASSMENT","HATE_SPEECH","GENDER_VIOLENCE"},C4284)))&gt;0,1,0)</f>
        <v>0</v>
      </c>
      <c r="H4284" s="1">
        <f>IF(SUMPRODUCT(--ISNUMBER(SEARCH({"LEGALIZE","LEGISLATION","TRIAL"},C4284)))&gt;0,1,0)</f>
        <v>0</v>
      </c>
      <c r="I4284" s="1">
        <f>IF(SUMPRODUCT(--ISNUMBER(SEARCH({"LEADER"},C4284)))&gt;0,1,0)</f>
        <v>1</v>
      </c>
      <c r="J4284" t="str">
        <f t="shared" si="264"/>
        <v>2015</v>
      </c>
      <c r="K4284" t="str">
        <f t="shared" si="265"/>
        <v>08</v>
      </c>
      <c r="L4284" t="str">
        <f t="shared" si="266"/>
        <v>07</v>
      </c>
      <c r="M4284" s="2">
        <f t="shared" si="267"/>
        <v>42223.635416666664</v>
      </c>
      <c r="N4284" s="1">
        <f>IF(SUMPRODUCT(--ISNUMBER(SEARCH({"nasdaq.com","bloomberg.com","wsj.com","seekingalpha.com","valuewalk.com","reuters.com","forbes.com","marketwatch.com","investopedia.com","businessinsider.com","analystratings.com"},B4284)))&gt;0,1,0)</f>
        <v>0</v>
      </c>
      <c r="O4284" t="s">
        <v>3935</v>
      </c>
    </row>
    <row r="4285" spans="1:15" x14ac:dyDescent="0.35">
      <c r="A4285">
        <v>-1.89873417721519</v>
      </c>
      <c r="B4285" t="s">
        <v>90</v>
      </c>
      <c r="C4285" t="s">
        <v>3789</v>
      </c>
      <c r="D4285">
        <v>20151218221500</v>
      </c>
      <c r="E4285" s="1">
        <f>IF(SUMPRODUCT(--ISNUMBER(SEARCH({"ECON_EARNINGSREPORT","ECON_STOCKMARKET"},C4285)))&gt;0,1,0)</f>
        <v>1</v>
      </c>
      <c r="F4285" s="1">
        <f>IF(SUMPRODUCT(--ISNUMBER(SEARCH({"ENV_"},C4285)))&gt;0,1,0)</f>
        <v>0</v>
      </c>
      <c r="G4285" s="1">
        <f>IF(SUMPRODUCT(--ISNUMBER(SEARCH({"DISCRIMINATION","HARASSMENT","HATE_SPEECH","GENDER_VIOLENCE"},C4285)))&gt;0,1,0)</f>
        <v>0</v>
      </c>
      <c r="H4285" s="1">
        <f>IF(SUMPRODUCT(--ISNUMBER(SEARCH({"LEGALIZE","LEGISLATION","TRIAL"},C4285)))&gt;0,1,0)</f>
        <v>0</v>
      </c>
      <c r="I4285" s="1">
        <f>IF(SUMPRODUCT(--ISNUMBER(SEARCH({"LEADER"},C4285)))&gt;0,1,0)</f>
        <v>0</v>
      </c>
      <c r="J4285" t="str">
        <f t="shared" si="264"/>
        <v>2015</v>
      </c>
      <c r="K4285" t="str">
        <f t="shared" si="265"/>
        <v>12</v>
      </c>
      <c r="L4285" t="str">
        <f t="shared" si="266"/>
        <v>18</v>
      </c>
      <c r="M4285" s="2">
        <f t="shared" si="267"/>
        <v>42356.927083333336</v>
      </c>
      <c r="N4285" s="1">
        <f>IF(SUMPRODUCT(--ISNUMBER(SEARCH({"nasdaq.com","bloomberg.com","wsj.com","seekingalpha.com","valuewalk.com","reuters.com","forbes.com","marketwatch.com","investopedia.com","businessinsider.com","analystratings.com"},B4285)))&gt;0,1,0)</f>
        <v>0</v>
      </c>
      <c r="O4285" t="s">
        <v>3935</v>
      </c>
    </row>
    <row r="4286" spans="1:15" x14ac:dyDescent="0.35">
      <c r="A4286">
        <v>0</v>
      </c>
      <c r="B4286" t="s">
        <v>71</v>
      </c>
      <c r="C4286" t="s">
        <v>3790</v>
      </c>
      <c r="D4286">
        <v>20150511131500</v>
      </c>
      <c r="E4286" s="1">
        <f>IF(SUMPRODUCT(--ISNUMBER(SEARCH({"ECON_EARNINGSREPORT","ECON_STOCKMARKET"},C4286)))&gt;0,1,0)</f>
        <v>1</v>
      </c>
      <c r="F4286" s="1">
        <f>IF(SUMPRODUCT(--ISNUMBER(SEARCH({"ENV_"},C4286)))&gt;0,1,0)</f>
        <v>0</v>
      </c>
      <c r="G4286" s="1">
        <f>IF(SUMPRODUCT(--ISNUMBER(SEARCH({"DISCRIMINATION","HARASSMENT","HATE_SPEECH","GENDER_VIOLENCE"},C4286)))&gt;0,1,0)</f>
        <v>0</v>
      </c>
      <c r="H4286" s="1">
        <f>IF(SUMPRODUCT(--ISNUMBER(SEARCH({"LEGALIZE","LEGISLATION","TRIAL"},C4286)))&gt;0,1,0)</f>
        <v>0</v>
      </c>
      <c r="I4286" s="1">
        <f>IF(SUMPRODUCT(--ISNUMBER(SEARCH({"LEADER"},C4286)))&gt;0,1,0)</f>
        <v>0</v>
      </c>
      <c r="J4286" t="str">
        <f t="shared" si="264"/>
        <v>2015</v>
      </c>
      <c r="K4286" t="str">
        <f t="shared" si="265"/>
        <v>05</v>
      </c>
      <c r="L4286" t="str">
        <f t="shared" si="266"/>
        <v>11</v>
      </c>
      <c r="M4286" s="2">
        <f t="shared" si="267"/>
        <v>42135.552083333336</v>
      </c>
      <c r="N4286" s="1">
        <f>IF(SUMPRODUCT(--ISNUMBER(SEARCH({"nasdaq.com","bloomberg.com","wsj.com","seekingalpha.com","valuewalk.com","reuters.com","forbes.com","marketwatch.com","investopedia.com","businessinsider.com","analystratings.com"},B4286)))&gt;0,1,0)</f>
        <v>1</v>
      </c>
      <c r="O4286" t="s">
        <v>3935</v>
      </c>
    </row>
    <row r="4287" spans="1:15" x14ac:dyDescent="0.35">
      <c r="A4287">
        <v>2.44498777506112</v>
      </c>
      <c r="B4287" t="s">
        <v>1769</v>
      </c>
      <c r="C4287" t="s">
        <v>3791</v>
      </c>
      <c r="D4287">
        <v>20150715161500</v>
      </c>
      <c r="E4287" s="1">
        <f>IF(SUMPRODUCT(--ISNUMBER(SEARCH({"ECON_EARNINGSREPORT","ECON_STOCKMARKET"},C4287)))&gt;0,1,0)</f>
        <v>1</v>
      </c>
      <c r="F4287" s="1">
        <f>IF(SUMPRODUCT(--ISNUMBER(SEARCH({"ENV_"},C4287)))&gt;0,1,0)</f>
        <v>0</v>
      </c>
      <c r="G4287" s="1">
        <f>IF(SUMPRODUCT(--ISNUMBER(SEARCH({"DISCRIMINATION","HARASSMENT","HATE_SPEECH","GENDER_VIOLENCE"},C4287)))&gt;0,1,0)</f>
        <v>0</v>
      </c>
      <c r="H4287" s="1">
        <f>IF(SUMPRODUCT(--ISNUMBER(SEARCH({"LEGALIZE","LEGISLATION","TRIAL"},C4287)))&gt;0,1,0)</f>
        <v>0</v>
      </c>
      <c r="I4287" s="1">
        <f>IF(SUMPRODUCT(--ISNUMBER(SEARCH({"LEADER"},C4287)))&gt;0,1,0)</f>
        <v>0</v>
      </c>
      <c r="J4287" t="str">
        <f t="shared" si="264"/>
        <v>2015</v>
      </c>
      <c r="K4287" t="str">
        <f t="shared" si="265"/>
        <v>07</v>
      </c>
      <c r="L4287" t="str">
        <f t="shared" si="266"/>
        <v>15</v>
      </c>
      <c r="M4287" s="2">
        <f t="shared" si="267"/>
        <v>42200.677083333336</v>
      </c>
      <c r="N4287" s="1">
        <f>IF(SUMPRODUCT(--ISNUMBER(SEARCH({"nasdaq.com","bloomberg.com","wsj.com","seekingalpha.com","valuewalk.com","reuters.com","forbes.com","marketwatch.com","investopedia.com","businessinsider.com","analystratings.com"},B4287)))&gt;0,1,0)</f>
        <v>0</v>
      </c>
      <c r="O4287" t="s">
        <v>3935</v>
      </c>
    </row>
    <row r="4288" spans="1:15" x14ac:dyDescent="0.35">
      <c r="A4288">
        <v>2.90155440414508</v>
      </c>
      <c r="B4288" t="s">
        <v>1249</v>
      </c>
      <c r="C4288" t="s">
        <v>1484</v>
      </c>
      <c r="D4288">
        <v>20151020204500</v>
      </c>
      <c r="E4288" s="1">
        <f>IF(SUMPRODUCT(--ISNUMBER(SEARCH({"ECON_EARNINGSREPORT","ECON_STOCKMARKET"},C4288)))&gt;0,1,0)</f>
        <v>1</v>
      </c>
      <c r="F4288" s="1">
        <f>IF(SUMPRODUCT(--ISNUMBER(SEARCH({"ENV_"},C4288)))&gt;0,1,0)</f>
        <v>0</v>
      </c>
      <c r="G4288" s="1">
        <f>IF(SUMPRODUCT(--ISNUMBER(SEARCH({"DISCRIMINATION","HARASSMENT","HATE_SPEECH","GENDER_VIOLENCE"},C4288)))&gt;0,1,0)</f>
        <v>0</v>
      </c>
      <c r="H4288" s="1">
        <f>IF(SUMPRODUCT(--ISNUMBER(SEARCH({"LEGALIZE","LEGISLATION","TRIAL"},C4288)))&gt;0,1,0)</f>
        <v>0</v>
      </c>
      <c r="I4288" s="1">
        <f>IF(SUMPRODUCT(--ISNUMBER(SEARCH({"LEADER"},C4288)))&gt;0,1,0)</f>
        <v>1</v>
      </c>
      <c r="J4288" t="str">
        <f t="shared" si="264"/>
        <v>2015</v>
      </c>
      <c r="K4288" t="str">
        <f t="shared" si="265"/>
        <v>10</v>
      </c>
      <c r="L4288" t="str">
        <f t="shared" si="266"/>
        <v>20</v>
      </c>
      <c r="M4288" s="2">
        <f t="shared" si="267"/>
        <v>42297.864583333336</v>
      </c>
      <c r="N4288" s="1">
        <f>IF(SUMPRODUCT(--ISNUMBER(SEARCH({"nasdaq.com","bloomberg.com","wsj.com","seekingalpha.com","valuewalk.com","reuters.com","forbes.com","marketwatch.com","investopedia.com","businessinsider.com","analystratings.com"},B4288)))&gt;0,1,0)</f>
        <v>0</v>
      </c>
      <c r="O4288" t="s">
        <v>3935</v>
      </c>
    </row>
    <row r="4289" spans="1:15" x14ac:dyDescent="0.35">
      <c r="A4289">
        <v>-1.38740661686233</v>
      </c>
      <c r="B4289" t="s">
        <v>107</v>
      </c>
      <c r="C4289" t="s">
        <v>19</v>
      </c>
      <c r="D4289">
        <v>20160413161500</v>
      </c>
      <c r="E4289" s="1">
        <f>IF(SUMPRODUCT(--ISNUMBER(SEARCH({"ECON_EARNINGSREPORT","ECON_STOCKMARKET"},C4289)))&gt;0,1,0)</f>
        <v>0</v>
      </c>
      <c r="F4289" s="1">
        <f>IF(SUMPRODUCT(--ISNUMBER(SEARCH({"ENV_"},C4289)))&gt;0,1,0)</f>
        <v>0</v>
      </c>
      <c r="G4289" s="1">
        <f>IF(SUMPRODUCT(--ISNUMBER(SEARCH({"DISCRIMINATION","HARASSMENT","HATE_SPEECH","GENDER_VIOLENCE"},C4289)))&gt;0,1,0)</f>
        <v>0</v>
      </c>
      <c r="H4289" s="1">
        <f>IF(SUMPRODUCT(--ISNUMBER(SEARCH({"LEGALIZE","LEGISLATION","TRIAL"},C4289)))&gt;0,1,0)</f>
        <v>0</v>
      </c>
      <c r="I4289" s="1">
        <f>IF(SUMPRODUCT(--ISNUMBER(SEARCH({"LEADER"},C4289)))&gt;0,1,0)</f>
        <v>0</v>
      </c>
      <c r="J4289" t="str">
        <f t="shared" si="264"/>
        <v>2016</v>
      </c>
      <c r="K4289" t="str">
        <f t="shared" si="265"/>
        <v>04</v>
      </c>
      <c r="L4289" t="str">
        <f t="shared" si="266"/>
        <v>13</v>
      </c>
      <c r="M4289" s="2">
        <f t="shared" si="267"/>
        <v>42473.677083333336</v>
      </c>
      <c r="N4289" s="1">
        <f>IF(SUMPRODUCT(--ISNUMBER(SEARCH({"nasdaq.com","bloomberg.com","wsj.com","seekingalpha.com","valuewalk.com","reuters.com","forbes.com","marketwatch.com","investopedia.com","businessinsider.com","analystratings.com"},B4289)))&gt;0,1,0)</f>
        <v>1</v>
      </c>
      <c r="O4289" t="s">
        <v>3935</v>
      </c>
    </row>
    <row r="4290" spans="1:15" x14ac:dyDescent="0.35">
      <c r="A4290">
        <v>0.224215246636771</v>
      </c>
      <c r="B4290" t="s">
        <v>71</v>
      </c>
      <c r="C4290" t="s">
        <v>3792</v>
      </c>
      <c r="D4290">
        <v>20150916131500</v>
      </c>
      <c r="E4290" s="1">
        <f>IF(SUMPRODUCT(--ISNUMBER(SEARCH({"ECON_EARNINGSREPORT","ECON_STOCKMARKET"},C4290)))&gt;0,1,0)</f>
        <v>1</v>
      </c>
      <c r="F4290" s="1">
        <f>IF(SUMPRODUCT(--ISNUMBER(SEARCH({"ENV_"},C4290)))&gt;0,1,0)</f>
        <v>0</v>
      </c>
      <c r="G4290" s="1">
        <f>IF(SUMPRODUCT(--ISNUMBER(SEARCH({"DISCRIMINATION","HARASSMENT","HATE_SPEECH","GENDER_VIOLENCE"},C4290)))&gt;0,1,0)</f>
        <v>0</v>
      </c>
      <c r="H4290" s="1">
        <f>IF(SUMPRODUCT(--ISNUMBER(SEARCH({"LEGALIZE","LEGISLATION","TRIAL"},C4290)))&gt;0,1,0)</f>
        <v>0</v>
      </c>
      <c r="I4290" s="1">
        <f>IF(SUMPRODUCT(--ISNUMBER(SEARCH({"LEADER"},C4290)))&gt;0,1,0)</f>
        <v>0</v>
      </c>
      <c r="J4290" t="str">
        <f t="shared" si="264"/>
        <v>2015</v>
      </c>
      <c r="K4290" t="str">
        <f t="shared" si="265"/>
        <v>09</v>
      </c>
      <c r="L4290" t="str">
        <f t="shared" si="266"/>
        <v>16</v>
      </c>
      <c r="M4290" s="2">
        <f t="shared" si="267"/>
        <v>42263.552083333336</v>
      </c>
      <c r="N4290" s="1">
        <f>IF(SUMPRODUCT(--ISNUMBER(SEARCH({"nasdaq.com","bloomberg.com","wsj.com","seekingalpha.com","valuewalk.com","reuters.com","forbes.com","marketwatch.com","investopedia.com","businessinsider.com","analystratings.com"},B4290)))&gt;0,1,0)</f>
        <v>1</v>
      </c>
      <c r="O4290" t="s">
        <v>3935</v>
      </c>
    </row>
    <row r="4291" spans="1:15" x14ac:dyDescent="0.35">
      <c r="A4291">
        <v>0.72358900144717797</v>
      </c>
      <c r="B4291" t="s">
        <v>3793</v>
      </c>
      <c r="C4291" t="s">
        <v>3794</v>
      </c>
      <c r="D4291">
        <v>20150729003000</v>
      </c>
      <c r="E4291" s="1">
        <f>IF(SUMPRODUCT(--ISNUMBER(SEARCH({"ECON_EARNINGSREPORT","ECON_STOCKMARKET"},C4291)))&gt;0,1,0)</f>
        <v>0</v>
      </c>
      <c r="F4291" s="1">
        <f>IF(SUMPRODUCT(--ISNUMBER(SEARCH({"ENV_"},C4291)))&gt;0,1,0)</f>
        <v>0</v>
      </c>
      <c r="G4291" s="1">
        <f>IF(SUMPRODUCT(--ISNUMBER(SEARCH({"DISCRIMINATION","HARASSMENT","HATE_SPEECH","GENDER_VIOLENCE"},C4291)))&gt;0,1,0)</f>
        <v>0</v>
      </c>
      <c r="H4291" s="1">
        <f>IF(SUMPRODUCT(--ISNUMBER(SEARCH({"LEGALIZE","LEGISLATION","TRIAL"},C4291)))&gt;0,1,0)</f>
        <v>1</v>
      </c>
      <c r="I4291" s="1">
        <f>IF(SUMPRODUCT(--ISNUMBER(SEARCH({"LEADER"},C4291)))&gt;0,1,0)</f>
        <v>1</v>
      </c>
      <c r="J4291" t="str">
        <f t="shared" ref="J4291:J4354" si="268">LEFT(D4291,4)</f>
        <v>2015</v>
      </c>
      <c r="K4291" t="str">
        <f t="shared" ref="K4291:K4354" si="269">MID(D4291,5,2)</f>
        <v>07</v>
      </c>
      <c r="L4291" t="str">
        <f t="shared" ref="L4291:L4354" si="270">MID(D4291,7,2)</f>
        <v>29</v>
      </c>
      <c r="M4291" s="2">
        <f t="shared" ref="M4291:M4354" si="271">DATE(LEFT(D4291,4),MID(D4291,5,2),MID(D4291,7,2))+TIME(MID(D4291,9,2),MID(D4291,11,2),RIGHT(D4291,2))</f>
        <v>42214.020833333336</v>
      </c>
      <c r="N4291" s="1">
        <f>IF(SUMPRODUCT(--ISNUMBER(SEARCH({"nasdaq.com","bloomberg.com","wsj.com","seekingalpha.com","valuewalk.com","reuters.com","forbes.com","marketwatch.com","investopedia.com","businessinsider.com","analystratings.com"},B4291)))&gt;0,1,0)</f>
        <v>0</v>
      </c>
      <c r="O4291" t="s">
        <v>3935</v>
      </c>
    </row>
    <row r="4292" spans="1:15" x14ac:dyDescent="0.35">
      <c r="A4292">
        <v>-0.76628352490421503</v>
      </c>
      <c r="B4292" t="s">
        <v>294</v>
      </c>
      <c r="C4292" t="s">
        <v>3795</v>
      </c>
      <c r="D4292">
        <v>20150817181500</v>
      </c>
      <c r="E4292" s="1">
        <f>IF(SUMPRODUCT(--ISNUMBER(SEARCH({"ECON_EARNINGSREPORT","ECON_STOCKMARKET"},C4292)))&gt;0,1,0)</f>
        <v>1</v>
      </c>
      <c r="F4292" s="1">
        <f>IF(SUMPRODUCT(--ISNUMBER(SEARCH({"ENV_"},C4292)))&gt;0,1,0)</f>
        <v>0</v>
      </c>
      <c r="G4292" s="1">
        <f>IF(SUMPRODUCT(--ISNUMBER(SEARCH({"DISCRIMINATION","HARASSMENT","HATE_SPEECH","GENDER_VIOLENCE"},C4292)))&gt;0,1,0)</f>
        <v>0</v>
      </c>
      <c r="H4292" s="1">
        <f>IF(SUMPRODUCT(--ISNUMBER(SEARCH({"LEGALIZE","LEGISLATION","TRIAL"},C4292)))&gt;0,1,0)</f>
        <v>0</v>
      </c>
      <c r="I4292" s="1">
        <f>IF(SUMPRODUCT(--ISNUMBER(SEARCH({"LEADER"},C4292)))&gt;0,1,0)</f>
        <v>0</v>
      </c>
      <c r="J4292" t="str">
        <f t="shared" si="268"/>
        <v>2015</v>
      </c>
      <c r="K4292" t="str">
        <f t="shared" si="269"/>
        <v>08</v>
      </c>
      <c r="L4292" t="str">
        <f t="shared" si="270"/>
        <v>17</v>
      </c>
      <c r="M4292" s="2">
        <f t="shared" si="271"/>
        <v>42233.760416666664</v>
      </c>
      <c r="N4292" s="1">
        <f>IF(SUMPRODUCT(--ISNUMBER(SEARCH({"nasdaq.com","bloomberg.com","wsj.com","seekingalpha.com","valuewalk.com","reuters.com","forbes.com","marketwatch.com","investopedia.com","businessinsider.com","analystratings.com"},B4292)))&gt;0,1,0)</f>
        <v>0</v>
      </c>
      <c r="O4292" t="s">
        <v>3935</v>
      </c>
    </row>
    <row r="4293" spans="1:15" x14ac:dyDescent="0.35">
      <c r="A4293">
        <v>-0.48701298701298701</v>
      </c>
      <c r="B4293" t="s">
        <v>8</v>
      </c>
      <c r="C4293" t="s">
        <v>3796</v>
      </c>
      <c r="D4293">
        <v>20151011163000</v>
      </c>
      <c r="E4293" s="1">
        <f>IF(SUMPRODUCT(--ISNUMBER(SEARCH({"ECON_EARNINGSREPORT","ECON_STOCKMARKET"},C4293)))&gt;0,1,0)</f>
        <v>1</v>
      </c>
      <c r="F4293" s="1">
        <f>IF(SUMPRODUCT(--ISNUMBER(SEARCH({"ENV_"},C4293)))&gt;0,1,0)</f>
        <v>0</v>
      </c>
      <c r="G4293" s="1">
        <f>IF(SUMPRODUCT(--ISNUMBER(SEARCH({"DISCRIMINATION","HARASSMENT","HATE_SPEECH","GENDER_VIOLENCE"},C4293)))&gt;0,1,0)</f>
        <v>0</v>
      </c>
      <c r="H4293" s="1">
        <f>IF(SUMPRODUCT(--ISNUMBER(SEARCH({"LEGALIZE","LEGISLATION","TRIAL"},C4293)))&gt;0,1,0)</f>
        <v>0</v>
      </c>
      <c r="I4293" s="1">
        <f>IF(SUMPRODUCT(--ISNUMBER(SEARCH({"LEADER"},C4293)))&gt;0,1,0)</f>
        <v>0</v>
      </c>
      <c r="J4293" t="str">
        <f t="shared" si="268"/>
        <v>2015</v>
      </c>
      <c r="K4293" t="str">
        <f t="shared" si="269"/>
        <v>10</v>
      </c>
      <c r="L4293" t="str">
        <f t="shared" si="270"/>
        <v>11</v>
      </c>
      <c r="M4293" s="2">
        <f t="shared" si="271"/>
        <v>42288.6875</v>
      </c>
      <c r="N4293" s="1">
        <f>IF(SUMPRODUCT(--ISNUMBER(SEARCH({"nasdaq.com","bloomberg.com","wsj.com","seekingalpha.com","valuewalk.com","reuters.com","forbes.com","marketwatch.com","investopedia.com","businessinsider.com","analystratings.com"},B4293)))&gt;0,1,0)</f>
        <v>0</v>
      </c>
      <c r="O4293" t="s">
        <v>3935</v>
      </c>
    </row>
    <row r="4294" spans="1:15" x14ac:dyDescent="0.35">
      <c r="A4294">
        <v>-1.4354066985645899</v>
      </c>
      <c r="B4294" t="s">
        <v>1741</v>
      </c>
      <c r="C4294" t="s">
        <v>3797</v>
      </c>
      <c r="D4294">
        <v>20150714230000</v>
      </c>
      <c r="E4294" s="1">
        <f>IF(SUMPRODUCT(--ISNUMBER(SEARCH({"ECON_EARNINGSREPORT","ECON_STOCKMARKET"},C4294)))&gt;0,1,0)</f>
        <v>1</v>
      </c>
      <c r="F4294" s="1">
        <f>IF(SUMPRODUCT(--ISNUMBER(SEARCH({"ENV_"},C4294)))&gt;0,1,0)</f>
        <v>0</v>
      </c>
      <c r="G4294" s="1">
        <f>IF(SUMPRODUCT(--ISNUMBER(SEARCH({"DISCRIMINATION","HARASSMENT","HATE_SPEECH","GENDER_VIOLENCE"},C4294)))&gt;0,1,0)</f>
        <v>0</v>
      </c>
      <c r="H4294" s="1">
        <f>IF(SUMPRODUCT(--ISNUMBER(SEARCH({"LEGALIZE","LEGISLATION","TRIAL"},C4294)))&gt;0,1,0)</f>
        <v>0</v>
      </c>
      <c r="I4294" s="1">
        <f>IF(SUMPRODUCT(--ISNUMBER(SEARCH({"LEADER"},C4294)))&gt;0,1,0)</f>
        <v>0</v>
      </c>
      <c r="J4294" t="str">
        <f t="shared" si="268"/>
        <v>2015</v>
      </c>
      <c r="K4294" t="str">
        <f t="shared" si="269"/>
        <v>07</v>
      </c>
      <c r="L4294" t="str">
        <f t="shared" si="270"/>
        <v>14</v>
      </c>
      <c r="M4294" s="2">
        <f t="shared" si="271"/>
        <v>42199.958333333336</v>
      </c>
      <c r="N4294" s="1">
        <f>IF(SUMPRODUCT(--ISNUMBER(SEARCH({"nasdaq.com","bloomberg.com","wsj.com","seekingalpha.com","valuewalk.com","reuters.com","forbes.com","marketwatch.com","investopedia.com","businessinsider.com","analystratings.com"},B4294)))&gt;0,1,0)</f>
        <v>0</v>
      </c>
      <c r="O4294" t="s">
        <v>3935</v>
      </c>
    </row>
    <row r="4295" spans="1:15" x14ac:dyDescent="0.35">
      <c r="A4295">
        <v>0.93676814988290402</v>
      </c>
      <c r="B4295" t="s">
        <v>10</v>
      </c>
      <c r="C4295" t="s">
        <v>3798</v>
      </c>
      <c r="D4295">
        <v>20160331181500</v>
      </c>
      <c r="E4295" s="1">
        <f>IF(SUMPRODUCT(--ISNUMBER(SEARCH({"ECON_EARNINGSREPORT","ECON_STOCKMARKET"},C4295)))&gt;0,1,0)</f>
        <v>1</v>
      </c>
      <c r="F4295" s="1">
        <f>IF(SUMPRODUCT(--ISNUMBER(SEARCH({"ENV_"},C4295)))&gt;0,1,0)</f>
        <v>0</v>
      </c>
      <c r="G4295" s="1">
        <f>IF(SUMPRODUCT(--ISNUMBER(SEARCH({"DISCRIMINATION","HARASSMENT","HATE_SPEECH","GENDER_VIOLENCE"},C4295)))&gt;0,1,0)</f>
        <v>1</v>
      </c>
      <c r="H4295" s="1">
        <f>IF(SUMPRODUCT(--ISNUMBER(SEARCH({"LEGALIZE","LEGISLATION","TRIAL"},C4295)))&gt;0,1,0)</f>
        <v>1</v>
      </c>
      <c r="I4295" s="1">
        <f>IF(SUMPRODUCT(--ISNUMBER(SEARCH({"LEADER"},C4295)))&gt;0,1,0)</f>
        <v>0</v>
      </c>
      <c r="J4295" t="str">
        <f t="shared" si="268"/>
        <v>2016</v>
      </c>
      <c r="K4295" t="str">
        <f t="shared" si="269"/>
        <v>03</v>
      </c>
      <c r="L4295" t="str">
        <f t="shared" si="270"/>
        <v>31</v>
      </c>
      <c r="M4295" s="2">
        <f t="shared" si="271"/>
        <v>42460.760416666664</v>
      </c>
      <c r="N4295" s="1">
        <f>IF(SUMPRODUCT(--ISNUMBER(SEARCH({"nasdaq.com","bloomberg.com","wsj.com","seekingalpha.com","valuewalk.com","reuters.com","forbes.com","marketwatch.com","investopedia.com","businessinsider.com","analystratings.com"},B4295)))&gt;0,1,0)</f>
        <v>1</v>
      </c>
      <c r="O4295" t="s">
        <v>3935</v>
      </c>
    </row>
    <row r="4296" spans="1:15" x14ac:dyDescent="0.35">
      <c r="A4296">
        <v>-0.71684587813620104</v>
      </c>
      <c r="B4296" t="s">
        <v>90</v>
      </c>
      <c r="C4296" t="s">
        <v>3799</v>
      </c>
      <c r="D4296">
        <v>20160304224500</v>
      </c>
      <c r="E4296" s="1">
        <f>IF(SUMPRODUCT(--ISNUMBER(SEARCH({"ECON_EARNINGSREPORT","ECON_STOCKMARKET"},C4296)))&gt;0,1,0)</f>
        <v>1</v>
      </c>
      <c r="F4296" s="1">
        <f>IF(SUMPRODUCT(--ISNUMBER(SEARCH({"ENV_"},C4296)))&gt;0,1,0)</f>
        <v>1</v>
      </c>
      <c r="G4296" s="1">
        <f>IF(SUMPRODUCT(--ISNUMBER(SEARCH({"DISCRIMINATION","HARASSMENT","HATE_SPEECH","GENDER_VIOLENCE"},C4296)))&gt;0,1,0)</f>
        <v>0</v>
      </c>
      <c r="H4296" s="1">
        <f>IF(SUMPRODUCT(--ISNUMBER(SEARCH({"LEGALIZE","LEGISLATION","TRIAL"},C4296)))&gt;0,1,0)</f>
        <v>0</v>
      </c>
      <c r="I4296" s="1">
        <f>IF(SUMPRODUCT(--ISNUMBER(SEARCH({"LEADER"},C4296)))&gt;0,1,0)</f>
        <v>0</v>
      </c>
      <c r="J4296" t="str">
        <f t="shared" si="268"/>
        <v>2016</v>
      </c>
      <c r="K4296" t="str">
        <f t="shared" si="269"/>
        <v>03</v>
      </c>
      <c r="L4296" t="str">
        <f t="shared" si="270"/>
        <v>04</v>
      </c>
      <c r="M4296" s="2">
        <f t="shared" si="271"/>
        <v>42433.947916666664</v>
      </c>
      <c r="N4296" s="1">
        <f>IF(SUMPRODUCT(--ISNUMBER(SEARCH({"nasdaq.com","bloomberg.com","wsj.com","seekingalpha.com","valuewalk.com","reuters.com","forbes.com","marketwatch.com","investopedia.com","businessinsider.com","analystratings.com"},B4296)))&gt;0,1,0)</f>
        <v>0</v>
      </c>
      <c r="O4296" t="s">
        <v>3935</v>
      </c>
    </row>
    <row r="4297" spans="1:15" x14ac:dyDescent="0.35">
      <c r="A4297">
        <v>0</v>
      </c>
      <c r="B4297" t="s">
        <v>436</v>
      </c>
      <c r="C4297" t="s">
        <v>1698</v>
      </c>
      <c r="D4297">
        <v>20150714084500</v>
      </c>
      <c r="E4297" s="1">
        <f>IF(SUMPRODUCT(--ISNUMBER(SEARCH({"ECON_EARNINGSREPORT","ECON_STOCKMARKET"},C4297)))&gt;0,1,0)</f>
        <v>0</v>
      </c>
      <c r="F4297" s="1">
        <f>IF(SUMPRODUCT(--ISNUMBER(SEARCH({"ENV_"},C4297)))&gt;0,1,0)</f>
        <v>0</v>
      </c>
      <c r="G4297" s="1">
        <f>IF(SUMPRODUCT(--ISNUMBER(SEARCH({"DISCRIMINATION","HARASSMENT","HATE_SPEECH","GENDER_VIOLENCE"},C4297)))&gt;0,1,0)</f>
        <v>0</v>
      </c>
      <c r="H4297" s="1">
        <f>IF(SUMPRODUCT(--ISNUMBER(SEARCH({"LEGALIZE","LEGISLATION","TRIAL"},C4297)))&gt;0,1,0)</f>
        <v>0</v>
      </c>
      <c r="I4297" s="1">
        <f>IF(SUMPRODUCT(--ISNUMBER(SEARCH({"LEADER"},C4297)))&gt;0,1,0)</f>
        <v>0</v>
      </c>
      <c r="J4297" t="str">
        <f t="shared" si="268"/>
        <v>2015</v>
      </c>
      <c r="K4297" t="str">
        <f t="shared" si="269"/>
        <v>07</v>
      </c>
      <c r="L4297" t="str">
        <f t="shared" si="270"/>
        <v>14</v>
      </c>
      <c r="M4297" s="2">
        <f t="shared" si="271"/>
        <v>42199.364583333336</v>
      </c>
      <c r="N4297" s="1">
        <f>IF(SUMPRODUCT(--ISNUMBER(SEARCH({"nasdaq.com","bloomberg.com","wsj.com","seekingalpha.com","valuewalk.com","reuters.com","forbes.com","marketwatch.com","investopedia.com","businessinsider.com","analystratings.com"},B4297)))&gt;0,1,0)</f>
        <v>0</v>
      </c>
      <c r="O4297" t="s">
        <v>3935</v>
      </c>
    </row>
    <row r="4298" spans="1:15" x14ac:dyDescent="0.35">
      <c r="A4298">
        <v>0.27100271002710002</v>
      </c>
      <c r="B4298" t="s">
        <v>98</v>
      </c>
      <c r="C4298" t="s">
        <v>3800</v>
      </c>
      <c r="D4298">
        <v>20151002184500</v>
      </c>
      <c r="E4298" s="1">
        <f>IF(SUMPRODUCT(--ISNUMBER(SEARCH({"ECON_EARNINGSREPORT","ECON_STOCKMARKET"},C4298)))&gt;0,1,0)</f>
        <v>1</v>
      </c>
      <c r="F4298" s="1">
        <f>IF(SUMPRODUCT(--ISNUMBER(SEARCH({"ENV_"},C4298)))&gt;0,1,0)</f>
        <v>0</v>
      </c>
      <c r="G4298" s="1">
        <f>IF(SUMPRODUCT(--ISNUMBER(SEARCH({"DISCRIMINATION","HARASSMENT","HATE_SPEECH","GENDER_VIOLENCE"},C4298)))&gt;0,1,0)</f>
        <v>0</v>
      </c>
      <c r="H4298" s="1">
        <f>IF(SUMPRODUCT(--ISNUMBER(SEARCH({"LEGALIZE","LEGISLATION","TRIAL"},C4298)))&gt;0,1,0)</f>
        <v>0</v>
      </c>
      <c r="I4298" s="1">
        <f>IF(SUMPRODUCT(--ISNUMBER(SEARCH({"LEADER"},C4298)))&gt;0,1,0)</f>
        <v>0</v>
      </c>
      <c r="J4298" t="str">
        <f t="shared" si="268"/>
        <v>2015</v>
      </c>
      <c r="K4298" t="str">
        <f t="shared" si="269"/>
        <v>10</v>
      </c>
      <c r="L4298" t="str">
        <f t="shared" si="270"/>
        <v>02</v>
      </c>
      <c r="M4298" s="2">
        <f t="shared" si="271"/>
        <v>42279.78125</v>
      </c>
      <c r="N4298" s="1">
        <f>IF(SUMPRODUCT(--ISNUMBER(SEARCH({"nasdaq.com","bloomberg.com","wsj.com","seekingalpha.com","valuewalk.com","reuters.com","forbes.com","marketwatch.com","investopedia.com","businessinsider.com","analystratings.com"},B4298)))&gt;0,1,0)</f>
        <v>0</v>
      </c>
      <c r="O4298" t="s">
        <v>3935</v>
      </c>
    </row>
    <row r="4299" spans="1:15" x14ac:dyDescent="0.35">
      <c r="A4299">
        <v>1.07398568019093</v>
      </c>
      <c r="B4299" t="s">
        <v>1554</v>
      </c>
      <c r="C4299" t="s">
        <v>3801</v>
      </c>
      <c r="D4299">
        <v>20151220034500</v>
      </c>
      <c r="E4299" s="1">
        <f>IF(SUMPRODUCT(--ISNUMBER(SEARCH({"ECON_EARNINGSREPORT","ECON_STOCKMARKET"},C4299)))&gt;0,1,0)</f>
        <v>1</v>
      </c>
      <c r="F4299" s="1">
        <f>IF(SUMPRODUCT(--ISNUMBER(SEARCH({"ENV_"},C4299)))&gt;0,1,0)</f>
        <v>0</v>
      </c>
      <c r="G4299" s="1">
        <f>IF(SUMPRODUCT(--ISNUMBER(SEARCH({"DISCRIMINATION","HARASSMENT","HATE_SPEECH","GENDER_VIOLENCE"},C4299)))&gt;0,1,0)</f>
        <v>0</v>
      </c>
      <c r="H4299" s="1">
        <f>IF(SUMPRODUCT(--ISNUMBER(SEARCH({"LEGALIZE","LEGISLATION","TRIAL"},C4299)))&gt;0,1,0)</f>
        <v>1</v>
      </c>
      <c r="I4299" s="1">
        <f>IF(SUMPRODUCT(--ISNUMBER(SEARCH({"LEADER"},C4299)))&gt;0,1,0)</f>
        <v>0</v>
      </c>
      <c r="J4299" t="str">
        <f t="shared" si="268"/>
        <v>2015</v>
      </c>
      <c r="K4299" t="str">
        <f t="shared" si="269"/>
        <v>12</v>
      </c>
      <c r="L4299" t="str">
        <f t="shared" si="270"/>
        <v>20</v>
      </c>
      <c r="M4299" s="2">
        <f t="shared" si="271"/>
        <v>42358.15625</v>
      </c>
      <c r="N4299" s="1">
        <f>IF(SUMPRODUCT(--ISNUMBER(SEARCH({"nasdaq.com","bloomberg.com","wsj.com","seekingalpha.com","valuewalk.com","reuters.com","forbes.com","marketwatch.com","investopedia.com","businessinsider.com","analystratings.com"},B4299)))&gt;0,1,0)</f>
        <v>0</v>
      </c>
      <c r="O4299" t="s">
        <v>3935</v>
      </c>
    </row>
    <row r="4300" spans="1:15" x14ac:dyDescent="0.35">
      <c r="A4300">
        <v>0</v>
      </c>
      <c r="B4300" t="s">
        <v>593</v>
      </c>
      <c r="D4300">
        <v>20150714061500</v>
      </c>
      <c r="E4300" s="1">
        <f>IF(SUMPRODUCT(--ISNUMBER(SEARCH({"ECON_EARNINGSREPORT","ECON_STOCKMARKET"},C4300)))&gt;0,1,0)</f>
        <v>0</v>
      </c>
      <c r="F4300" s="1">
        <f>IF(SUMPRODUCT(--ISNUMBER(SEARCH({"ENV_"},C4300)))&gt;0,1,0)</f>
        <v>0</v>
      </c>
      <c r="G4300" s="1">
        <f>IF(SUMPRODUCT(--ISNUMBER(SEARCH({"DISCRIMINATION","HARASSMENT","HATE_SPEECH","GENDER_VIOLENCE"},C4300)))&gt;0,1,0)</f>
        <v>0</v>
      </c>
      <c r="H4300" s="1">
        <f>IF(SUMPRODUCT(--ISNUMBER(SEARCH({"LEGALIZE","LEGISLATION","TRIAL"},C4300)))&gt;0,1,0)</f>
        <v>0</v>
      </c>
      <c r="I4300" s="1">
        <f>IF(SUMPRODUCT(--ISNUMBER(SEARCH({"LEADER"},C4300)))&gt;0,1,0)</f>
        <v>0</v>
      </c>
      <c r="J4300" t="str">
        <f t="shared" si="268"/>
        <v>2015</v>
      </c>
      <c r="K4300" t="str">
        <f t="shared" si="269"/>
        <v>07</v>
      </c>
      <c r="L4300" t="str">
        <f t="shared" si="270"/>
        <v>14</v>
      </c>
      <c r="M4300" s="2">
        <f t="shared" si="271"/>
        <v>42199.260416666664</v>
      </c>
      <c r="N4300" s="1">
        <f>IF(SUMPRODUCT(--ISNUMBER(SEARCH({"nasdaq.com","bloomberg.com","wsj.com","seekingalpha.com","valuewalk.com","reuters.com","forbes.com","marketwatch.com","investopedia.com","businessinsider.com","analystratings.com"},B4300)))&gt;0,1,0)</f>
        <v>0</v>
      </c>
      <c r="O4300" t="s">
        <v>3935</v>
      </c>
    </row>
    <row r="4301" spans="1:15" x14ac:dyDescent="0.35">
      <c r="A4301">
        <v>-1.5625</v>
      </c>
      <c r="B4301" t="s">
        <v>87</v>
      </c>
      <c r="D4301">
        <v>20160531121500</v>
      </c>
      <c r="E4301" s="1">
        <f>IF(SUMPRODUCT(--ISNUMBER(SEARCH({"ECON_EARNINGSREPORT","ECON_STOCKMARKET"},C4301)))&gt;0,1,0)</f>
        <v>0</v>
      </c>
      <c r="F4301" s="1">
        <f>IF(SUMPRODUCT(--ISNUMBER(SEARCH({"ENV_"},C4301)))&gt;0,1,0)</f>
        <v>0</v>
      </c>
      <c r="G4301" s="1">
        <f>IF(SUMPRODUCT(--ISNUMBER(SEARCH({"DISCRIMINATION","HARASSMENT","HATE_SPEECH","GENDER_VIOLENCE"},C4301)))&gt;0,1,0)</f>
        <v>0</v>
      </c>
      <c r="H4301" s="1">
        <f>IF(SUMPRODUCT(--ISNUMBER(SEARCH({"LEGALIZE","LEGISLATION","TRIAL"},C4301)))&gt;0,1,0)</f>
        <v>0</v>
      </c>
      <c r="I4301" s="1">
        <f>IF(SUMPRODUCT(--ISNUMBER(SEARCH({"LEADER"},C4301)))&gt;0,1,0)</f>
        <v>0</v>
      </c>
      <c r="J4301" t="str">
        <f t="shared" si="268"/>
        <v>2016</v>
      </c>
      <c r="K4301" t="str">
        <f t="shared" si="269"/>
        <v>05</v>
      </c>
      <c r="L4301" t="str">
        <f t="shared" si="270"/>
        <v>31</v>
      </c>
      <c r="M4301" s="2">
        <f t="shared" si="271"/>
        <v>42521.510416666664</v>
      </c>
      <c r="N4301" s="1">
        <f>IF(SUMPRODUCT(--ISNUMBER(SEARCH({"nasdaq.com","bloomberg.com","wsj.com","seekingalpha.com","valuewalk.com","reuters.com","forbes.com","marketwatch.com","investopedia.com","businessinsider.com","analystratings.com"},B4301)))&gt;0,1,0)</f>
        <v>0</v>
      </c>
      <c r="O4301" t="s">
        <v>3935</v>
      </c>
    </row>
    <row r="4302" spans="1:15" x14ac:dyDescent="0.35">
      <c r="A4302">
        <v>2.9535864978903001</v>
      </c>
      <c r="B4302" t="s">
        <v>79</v>
      </c>
      <c r="C4302" t="s">
        <v>3802</v>
      </c>
      <c r="D4302">
        <v>20160115211500</v>
      </c>
      <c r="E4302" s="1">
        <f>IF(SUMPRODUCT(--ISNUMBER(SEARCH({"ECON_EARNINGSREPORT","ECON_STOCKMARKET"},C4302)))&gt;0,1,0)</f>
        <v>1</v>
      </c>
      <c r="F4302" s="1">
        <f>IF(SUMPRODUCT(--ISNUMBER(SEARCH({"ENV_"},C4302)))&gt;0,1,0)</f>
        <v>0</v>
      </c>
      <c r="G4302" s="1">
        <f>IF(SUMPRODUCT(--ISNUMBER(SEARCH({"DISCRIMINATION","HARASSMENT","HATE_SPEECH","GENDER_VIOLENCE"},C4302)))&gt;0,1,0)</f>
        <v>0</v>
      </c>
      <c r="H4302" s="1">
        <f>IF(SUMPRODUCT(--ISNUMBER(SEARCH({"LEGALIZE","LEGISLATION","TRIAL"},C4302)))&gt;0,1,0)</f>
        <v>0</v>
      </c>
      <c r="I4302" s="1">
        <f>IF(SUMPRODUCT(--ISNUMBER(SEARCH({"LEADER"},C4302)))&gt;0,1,0)</f>
        <v>0</v>
      </c>
      <c r="J4302" t="str">
        <f t="shared" si="268"/>
        <v>2016</v>
      </c>
      <c r="K4302" t="str">
        <f t="shared" si="269"/>
        <v>01</v>
      </c>
      <c r="L4302" t="str">
        <f t="shared" si="270"/>
        <v>15</v>
      </c>
      <c r="M4302" s="2">
        <f t="shared" si="271"/>
        <v>42384.885416666664</v>
      </c>
      <c r="N4302" s="1">
        <f>IF(SUMPRODUCT(--ISNUMBER(SEARCH({"nasdaq.com","bloomberg.com","wsj.com","seekingalpha.com","valuewalk.com","reuters.com","forbes.com","marketwatch.com","investopedia.com","businessinsider.com","analystratings.com"},B4302)))&gt;0,1,0)</f>
        <v>0</v>
      </c>
      <c r="O4302" t="s">
        <v>3935</v>
      </c>
    </row>
    <row r="4303" spans="1:15" x14ac:dyDescent="0.35">
      <c r="A4303">
        <v>2.64150943396226</v>
      </c>
      <c r="B4303" t="s">
        <v>71</v>
      </c>
      <c r="C4303" t="s">
        <v>3803</v>
      </c>
      <c r="D4303">
        <v>20150804163000</v>
      </c>
      <c r="E4303" s="1">
        <f>IF(SUMPRODUCT(--ISNUMBER(SEARCH({"ECON_EARNINGSREPORT","ECON_STOCKMARKET"},C4303)))&gt;0,1,0)</f>
        <v>1</v>
      </c>
      <c r="F4303" s="1">
        <f>IF(SUMPRODUCT(--ISNUMBER(SEARCH({"ENV_"},C4303)))&gt;0,1,0)</f>
        <v>0</v>
      </c>
      <c r="G4303" s="1">
        <f>IF(SUMPRODUCT(--ISNUMBER(SEARCH({"DISCRIMINATION","HARASSMENT","HATE_SPEECH","GENDER_VIOLENCE"},C4303)))&gt;0,1,0)</f>
        <v>0</v>
      </c>
      <c r="H4303" s="1">
        <f>IF(SUMPRODUCT(--ISNUMBER(SEARCH({"LEGALIZE","LEGISLATION","TRIAL"},C4303)))&gt;0,1,0)</f>
        <v>0</v>
      </c>
      <c r="I4303" s="1">
        <f>IF(SUMPRODUCT(--ISNUMBER(SEARCH({"LEADER"},C4303)))&gt;0,1,0)</f>
        <v>1</v>
      </c>
      <c r="J4303" t="str">
        <f t="shared" si="268"/>
        <v>2015</v>
      </c>
      <c r="K4303" t="str">
        <f t="shared" si="269"/>
        <v>08</v>
      </c>
      <c r="L4303" t="str">
        <f t="shared" si="270"/>
        <v>04</v>
      </c>
      <c r="M4303" s="2">
        <f t="shared" si="271"/>
        <v>42220.6875</v>
      </c>
      <c r="N4303" s="1">
        <f>IF(SUMPRODUCT(--ISNUMBER(SEARCH({"nasdaq.com","bloomberg.com","wsj.com","seekingalpha.com","valuewalk.com","reuters.com","forbes.com","marketwatch.com","investopedia.com","businessinsider.com","analystratings.com"},B4303)))&gt;0,1,0)</f>
        <v>1</v>
      </c>
      <c r="O4303" t="s">
        <v>3935</v>
      </c>
    </row>
    <row r="4304" spans="1:15" x14ac:dyDescent="0.35">
      <c r="A4304">
        <v>-4.3478260869565197</v>
      </c>
      <c r="B4304" t="s">
        <v>96</v>
      </c>
      <c r="C4304" t="s">
        <v>3804</v>
      </c>
      <c r="D4304">
        <v>20160308123000</v>
      </c>
      <c r="E4304" s="1">
        <f>IF(SUMPRODUCT(--ISNUMBER(SEARCH({"ECON_EARNINGSREPORT","ECON_STOCKMARKET"},C4304)))&gt;0,1,0)</f>
        <v>1</v>
      </c>
      <c r="F4304" s="1">
        <f>IF(SUMPRODUCT(--ISNUMBER(SEARCH({"ENV_"},C4304)))&gt;0,1,0)</f>
        <v>0</v>
      </c>
      <c r="G4304" s="1">
        <f>IF(SUMPRODUCT(--ISNUMBER(SEARCH({"DISCRIMINATION","HARASSMENT","HATE_SPEECH","GENDER_VIOLENCE"},C4304)))&gt;0,1,0)</f>
        <v>0</v>
      </c>
      <c r="H4304" s="1">
        <f>IF(SUMPRODUCT(--ISNUMBER(SEARCH({"LEGALIZE","LEGISLATION","TRIAL"},C4304)))&gt;0,1,0)</f>
        <v>0</v>
      </c>
      <c r="I4304" s="1">
        <f>IF(SUMPRODUCT(--ISNUMBER(SEARCH({"LEADER"},C4304)))&gt;0,1,0)</f>
        <v>0</v>
      </c>
      <c r="J4304" t="str">
        <f t="shared" si="268"/>
        <v>2016</v>
      </c>
      <c r="K4304" t="str">
        <f t="shared" si="269"/>
        <v>03</v>
      </c>
      <c r="L4304" t="str">
        <f t="shared" si="270"/>
        <v>08</v>
      </c>
      <c r="M4304" s="2">
        <f t="shared" si="271"/>
        <v>42437.520833333336</v>
      </c>
      <c r="N4304" s="1">
        <f>IF(SUMPRODUCT(--ISNUMBER(SEARCH({"nasdaq.com","bloomberg.com","wsj.com","seekingalpha.com","valuewalk.com","reuters.com","forbes.com","marketwatch.com","investopedia.com","businessinsider.com","analystratings.com"},B4304)))&gt;0,1,0)</f>
        <v>0</v>
      </c>
      <c r="O4304" t="s">
        <v>3935</v>
      </c>
    </row>
    <row r="4305" spans="1:15" x14ac:dyDescent="0.35">
      <c r="A4305">
        <v>3.4313725490196099</v>
      </c>
      <c r="B4305" t="s">
        <v>2473</v>
      </c>
      <c r="C4305" t="s">
        <v>3805</v>
      </c>
      <c r="D4305">
        <v>20150715053000</v>
      </c>
      <c r="E4305" s="1">
        <f>IF(SUMPRODUCT(--ISNUMBER(SEARCH({"ECON_EARNINGSREPORT","ECON_STOCKMARKET"},C4305)))&gt;0,1,0)</f>
        <v>1</v>
      </c>
      <c r="F4305" s="1">
        <f>IF(SUMPRODUCT(--ISNUMBER(SEARCH({"ENV_"},C4305)))&gt;0,1,0)</f>
        <v>0</v>
      </c>
      <c r="G4305" s="1">
        <f>IF(SUMPRODUCT(--ISNUMBER(SEARCH({"DISCRIMINATION","HARASSMENT","HATE_SPEECH","GENDER_VIOLENCE"},C4305)))&gt;0,1,0)</f>
        <v>0</v>
      </c>
      <c r="H4305" s="1">
        <f>IF(SUMPRODUCT(--ISNUMBER(SEARCH({"LEGALIZE","LEGISLATION","TRIAL"},C4305)))&gt;0,1,0)</f>
        <v>0</v>
      </c>
      <c r="I4305" s="1">
        <f>IF(SUMPRODUCT(--ISNUMBER(SEARCH({"LEADER"},C4305)))&gt;0,1,0)</f>
        <v>1</v>
      </c>
      <c r="J4305" t="str">
        <f t="shared" si="268"/>
        <v>2015</v>
      </c>
      <c r="K4305" t="str">
        <f t="shared" si="269"/>
        <v>07</v>
      </c>
      <c r="L4305" t="str">
        <f t="shared" si="270"/>
        <v>15</v>
      </c>
      <c r="M4305" s="2">
        <f t="shared" si="271"/>
        <v>42200.229166666664</v>
      </c>
      <c r="N4305" s="1">
        <f>IF(SUMPRODUCT(--ISNUMBER(SEARCH({"nasdaq.com","bloomberg.com","wsj.com","seekingalpha.com","valuewalk.com","reuters.com","forbes.com","marketwatch.com","investopedia.com","businessinsider.com","analystratings.com"},B4305)))&gt;0,1,0)</f>
        <v>0</v>
      </c>
      <c r="O4305" t="s">
        <v>3935</v>
      </c>
    </row>
    <row r="4306" spans="1:15" x14ac:dyDescent="0.35">
      <c r="A4306">
        <v>-0.56497175141242895</v>
      </c>
      <c r="B4306" t="s">
        <v>477</v>
      </c>
      <c r="C4306" t="s">
        <v>3806</v>
      </c>
      <c r="D4306">
        <v>20150714220000</v>
      </c>
      <c r="E4306" s="1">
        <f>IF(SUMPRODUCT(--ISNUMBER(SEARCH({"ECON_EARNINGSREPORT","ECON_STOCKMARKET"},C4306)))&gt;0,1,0)</f>
        <v>1</v>
      </c>
      <c r="F4306" s="1">
        <f>IF(SUMPRODUCT(--ISNUMBER(SEARCH({"ENV_"},C4306)))&gt;0,1,0)</f>
        <v>0</v>
      </c>
      <c r="G4306" s="1">
        <f>IF(SUMPRODUCT(--ISNUMBER(SEARCH({"DISCRIMINATION","HARASSMENT","HATE_SPEECH","GENDER_VIOLENCE"},C4306)))&gt;0,1,0)</f>
        <v>0</v>
      </c>
      <c r="H4306" s="1">
        <f>IF(SUMPRODUCT(--ISNUMBER(SEARCH({"LEGALIZE","LEGISLATION","TRIAL"},C4306)))&gt;0,1,0)</f>
        <v>0</v>
      </c>
      <c r="I4306" s="1">
        <f>IF(SUMPRODUCT(--ISNUMBER(SEARCH({"LEADER"},C4306)))&gt;0,1,0)</f>
        <v>0</v>
      </c>
      <c r="J4306" t="str">
        <f t="shared" si="268"/>
        <v>2015</v>
      </c>
      <c r="K4306" t="str">
        <f t="shared" si="269"/>
        <v>07</v>
      </c>
      <c r="L4306" t="str">
        <f t="shared" si="270"/>
        <v>14</v>
      </c>
      <c r="M4306" s="2">
        <f t="shared" si="271"/>
        <v>42199.916666666664</v>
      </c>
      <c r="N4306" s="1">
        <f>IF(SUMPRODUCT(--ISNUMBER(SEARCH({"nasdaq.com","bloomberg.com","wsj.com","seekingalpha.com","valuewalk.com","reuters.com","forbes.com","marketwatch.com","investopedia.com","businessinsider.com","analystratings.com"},B4306)))&gt;0,1,0)</f>
        <v>0</v>
      </c>
      <c r="O4306" t="s">
        <v>3935</v>
      </c>
    </row>
    <row r="4307" spans="1:15" x14ac:dyDescent="0.35">
      <c r="A4307">
        <v>1.0101010101010099</v>
      </c>
      <c r="B4307" t="s">
        <v>1302</v>
      </c>
      <c r="C4307" t="s">
        <v>3807</v>
      </c>
      <c r="D4307">
        <v>20150327114500</v>
      </c>
      <c r="E4307" s="1">
        <f>IF(SUMPRODUCT(--ISNUMBER(SEARCH({"ECON_EARNINGSREPORT","ECON_STOCKMARKET"},C4307)))&gt;0,1,0)</f>
        <v>0</v>
      </c>
      <c r="F4307" s="1">
        <f>IF(SUMPRODUCT(--ISNUMBER(SEARCH({"ENV_"},C4307)))&gt;0,1,0)</f>
        <v>0</v>
      </c>
      <c r="G4307" s="1">
        <f>IF(SUMPRODUCT(--ISNUMBER(SEARCH({"DISCRIMINATION","HARASSMENT","HATE_SPEECH","GENDER_VIOLENCE"},C4307)))&gt;0,1,0)</f>
        <v>0</v>
      </c>
      <c r="H4307" s="1">
        <f>IF(SUMPRODUCT(--ISNUMBER(SEARCH({"LEGALIZE","LEGISLATION","TRIAL"},C4307)))&gt;0,1,0)</f>
        <v>0</v>
      </c>
      <c r="I4307" s="1">
        <f>IF(SUMPRODUCT(--ISNUMBER(SEARCH({"LEADER"},C4307)))&gt;0,1,0)</f>
        <v>1</v>
      </c>
      <c r="J4307" t="str">
        <f t="shared" si="268"/>
        <v>2015</v>
      </c>
      <c r="K4307" t="str">
        <f t="shared" si="269"/>
        <v>03</v>
      </c>
      <c r="L4307" t="str">
        <f t="shared" si="270"/>
        <v>27</v>
      </c>
      <c r="M4307" s="2">
        <f t="shared" si="271"/>
        <v>42090.489583333336</v>
      </c>
      <c r="N4307" s="1">
        <f>IF(SUMPRODUCT(--ISNUMBER(SEARCH({"nasdaq.com","bloomberg.com","wsj.com","seekingalpha.com","valuewalk.com","reuters.com","forbes.com","marketwatch.com","investopedia.com","businessinsider.com","analystratings.com"},B4307)))&gt;0,1,0)</f>
        <v>0</v>
      </c>
      <c r="O4307" t="s">
        <v>3935</v>
      </c>
    </row>
    <row r="4308" spans="1:15" x14ac:dyDescent="0.35">
      <c r="A4308">
        <v>-2.28571428571429</v>
      </c>
      <c r="B4308" t="s">
        <v>3808</v>
      </c>
      <c r="C4308" t="s">
        <v>3809</v>
      </c>
      <c r="D4308">
        <v>20150714013000</v>
      </c>
      <c r="E4308" s="1">
        <f>IF(SUMPRODUCT(--ISNUMBER(SEARCH({"ECON_EARNINGSREPORT","ECON_STOCKMARKET"},C4308)))&gt;0,1,0)</f>
        <v>1</v>
      </c>
      <c r="F4308" s="1">
        <f>IF(SUMPRODUCT(--ISNUMBER(SEARCH({"ENV_"},C4308)))&gt;0,1,0)</f>
        <v>0</v>
      </c>
      <c r="G4308" s="1">
        <f>IF(SUMPRODUCT(--ISNUMBER(SEARCH({"DISCRIMINATION","HARASSMENT","HATE_SPEECH","GENDER_VIOLENCE"},C4308)))&gt;0,1,0)</f>
        <v>0</v>
      </c>
      <c r="H4308" s="1">
        <f>IF(SUMPRODUCT(--ISNUMBER(SEARCH({"LEGALIZE","LEGISLATION","TRIAL"},C4308)))&gt;0,1,0)</f>
        <v>0</v>
      </c>
      <c r="I4308" s="1">
        <f>IF(SUMPRODUCT(--ISNUMBER(SEARCH({"LEADER"},C4308)))&gt;0,1,0)</f>
        <v>0</v>
      </c>
      <c r="J4308" t="str">
        <f t="shared" si="268"/>
        <v>2015</v>
      </c>
      <c r="K4308" t="str">
        <f t="shared" si="269"/>
        <v>07</v>
      </c>
      <c r="L4308" t="str">
        <f t="shared" si="270"/>
        <v>14</v>
      </c>
      <c r="M4308" s="2">
        <f t="shared" si="271"/>
        <v>42199.0625</v>
      </c>
      <c r="N4308" s="1">
        <f>IF(SUMPRODUCT(--ISNUMBER(SEARCH({"nasdaq.com","bloomberg.com","wsj.com","seekingalpha.com","valuewalk.com","reuters.com","forbes.com","marketwatch.com","investopedia.com","businessinsider.com","analystratings.com"},B4308)))&gt;0,1,0)</f>
        <v>0</v>
      </c>
      <c r="O4308" t="s">
        <v>3935</v>
      </c>
    </row>
    <row r="4309" spans="1:15" x14ac:dyDescent="0.35">
      <c r="A4309">
        <v>3.7769784172661902</v>
      </c>
      <c r="B4309" t="s">
        <v>51</v>
      </c>
      <c r="C4309" t="s">
        <v>3810</v>
      </c>
      <c r="D4309">
        <v>20151212094500</v>
      </c>
      <c r="E4309" s="1">
        <f>IF(SUMPRODUCT(--ISNUMBER(SEARCH({"ECON_EARNINGSREPORT","ECON_STOCKMARKET"},C4309)))&gt;0,1,0)</f>
        <v>1</v>
      </c>
      <c r="F4309" s="1">
        <f>IF(SUMPRODUCT(--ISNUMBER(SEARCH({"ENV_"},C4309)))&gt;0,1,0)</f>
        <v>1</v>
      </c>
      <c r="G4309" s="1">
        <f>IF(SUMPRODUCT(--ISNUMBER(SEARCH({"DISCRIMINATION","HARASSMENT","HATE_SPEECH","GENDER_VIOLENCE"},C4309)))&gt;0,1,0)</f>
        <v>0</v>
      </c>
      <c r="H4309" s="1">
        <f>IF(SUMPRODUCT(--ISNUMBER(SEARCH({"LEGALIZE","LEGISLATION","TRIAL"},C4309)))&gt;0,1,0)</f>
        <v>0</v>
      </c>
      <c r="I4309" s="1">
        <f>IF(SUMPRODUCT(--ISNUMBER(SEARCH({"LEADER"},C4309)))&gt;0,1,0)</f>
        <v>0</v>
      </c>
      <c r="J4309" t="str">
        <f t="shared" si="268"/>
        <v>2015</v>
      </c>
      <c r="K4309" t="str">
        <f t="shared" si="269"/>
        <v>12</v>
      </c>
      <c r="L4309" t="str">
        <f t="shared" si="270"/>
        <v>12</v>
      </c>
      <c r="M4309" s="2">
        <f t="shared" si="271"/>
        <v>42350.40625</v>
      </c>
      <c r="N4309" s="1">
        <f>IF(SUMPRODUCT(--ISNUMBER(SEARCH({"nasdaq.com","bloomberg.com","wsj.com","seekingalpha.com","valuewalk.com","reuters.com","forbes.com","marketwatch.com","investopedia.com","businessinsider.com","analystratings.com"},B4309)))&gt;0,1,0)</f>
        <v>0</v>
      </c>
      <c r="O4309" t="s">
        <v>3935</v>
      </c>
    </row>
    <row r="4310" spans="1:15" x14ac:dyDescent="0.35">
      <c r="A4310">
        <v>3.2102728731942198</v>
      </c>
      <c r="B4310" t="s">
        <v>51</v>
      </c>
      <c r="C4310" t="s">
        <v>3811</v>
      </c>
      <c r="D4310">
        <v>20151105180000</v>
      </c>
      <c r="E4310" s="1">
        <f>IF(SUMPRODUCT(--ISNUMBER(SEARCH({"ECON_EARNINGSREPORT","ECON_STOCKMARKET"},C4310)))&gt;0,1,0)</f>
        <v>1</v>
      </c>
      <c r="F4310" s="1">
        <f>IF(SUMPRODUCT(--ISNUMBER(SEARCH({"ENV_"},C4310)))&gt;0,1,0)</f>
        <v>0</v>
      </c>
      <c r="G4310" s="1">
        <f>IF(SUMPRODUCT(--ISNUMBER(SEARCH({"DISCRIMINATION","HARASSMENT","HATE_SPEECH","GENDER_VIOLENCE"},C4310)))&gt;0,1,0)</f>
        <v>0</v>
      </c>
      <c r="H4310" s="1">
        <f>IF(SUMPRODUCT(--ISNUMBER(SEARCH({"LEGALIZE","LEGISLATION","TRIAL"},C4310)))&gt;0,1,0)</f>
        <v>0</v>
      </c>
      <c r="I4310" s="1">
        <f>IF(SUMPRODUCT(--ISNUMBER(SEARCH({"LEADER"},C4310)))&gt;0,1,0)</f>
        <v>1</v>
      </c>
      <c r="J4310" t="str">
        <f t="shared" si="268"/>
        <v>2015</v>
      </c>
      <c r="K4310" t="str">
        <f t="shared" si="269"/>
        <v>11</v>
      </c>
      <c r="L4310" t="str">
        <f t="shared" si="270"/>
        <v>05</v>
      </c>
      <c r="M4310" s="2">
        <f t="shared" si="271"/>
        <v>42313.75</v>
      </c>
      <c r="N4310" s="1">
        <f>IF(SUMPRODUCT(--ISNUMBER(SEARCH({"nasdaq.com","bloomberg.com","wsj.com","seekingalpha.com","valuewalk.com","reuters.com","forbes.com","marketwatch.com","investopedia.com","businessinsider.com","analystratings.com"},B4310)))&gt;0,1,0)</f>
        <v>0</v>
      </c>
      <c r="O4310" t="s">
        <v>3935</v>
      </c>
    </row>
    <row r="4311" spans="1:15" x14ac:dyDescent="0.35">
      <c r="A4311">
        <v>1.2594458438287199</v>
      </c>
      <c r="B4311" t="s">
        <v>107</v>
      </c>
      <c r="C4311" t="s">
        <v>110</v>
      </c>
      <c r="D4311">
        <v>20150607070000</v>
      </c>
      <c r="E4311" s="1">
        <f>IF(SUMPRODUCT(--ISNUMBER(SEARCH({"ECON_EARNINGSREPORT","ECON_STOCKMARKET"},C4311)))&gt;0,1,0)</f>
        <v>1</v>
      </c>
      <c r="F4311" s="1">
        <f>IF(SUMPRODUCT(--ISNUMBER(SEARCH({"ENV_"},C4311)))&gt;0,1,0)</f>
        <v>0</v>
      </c>
      <c r="G4311" s="1">
        <f>IF(SUMPRODUCT(--ISNUMBER(SEARCH({"DISCRIMINATION","HARASSMENT","HATE_SPEECH","GENDER_VIOLENCE"},C4311)))&gt;0,1,0)</f>
        <v>0</v>
      </c>
      <c r="H4311" s="1">
        <f>IF(SUMPRODUCT(--ISNUMBER(SEARCH({"LEGALIZE","LEGISLATION","TRIAL"},C4311)))&gt;0,1,0)</f>
        <v>0</v>
      </c>
      <c r="I4311" s="1">
        <f>IF(SUMPRODUCT(--ISNUMBER(SEARCH({"LEADER"},C4311)))&gt;0,1,0)</f>
        <v>0</v>
      </c>
      <c r="J4311" t="str">
        <f t="shared" si="268"/>
        <v>2015</v>
      </c>
      <c r="K4311" t="str">
        <f t="shared" si="269"/>
        <v>06</v>
      </c>
      <c r="L4311" t="str">
        <f t="shared" si="270"/>
        <v>07</v>
      </c>
      <c r="M4311" s="2">
        <f t="shared" si="271"/>
        <v>42162.291666666664</v>
      </c>
      <c r="N4311" s="1">
        <f>IF(SUMPRODUCT(--ISNUMBER(SEARCH({"nasdaq.com","bloomberg.com","wsj.com","seekingalpha.com","valuewalk.com","reuters.com","forbes.com","marketwatch.com","investopedia.com","businessinsider.com","analystratings.com"},B4311)))&gt;0,1,0)</f>
        <v>1</v>
      </c>
      <c r="O4311" t="s">
        <v>3935</v>
      </c>
    </row>
    <row r="4312" spans="1:15" x14ac:dyDescent="0.35">
      <c r="A4312">
        <v>-1.56028368794326</v>
      </c>
      <c r="B4312" t="s">
        <v>1576</v>
      </c>
      <c r="C4312" t="s">
        <v>3812</v>
      </c>
      <c r="D4312">
        <v>20150908133000</v>
      </c>
      <c r="E4312" s="1">
        <f>IF(SUMPRODUCT(--ISNUMBER(SEARCH({"ECON_EARNINGSREPORT","ECON_STOCKMARKET"},C4312)))&gt;0,1,0)</f>
        <v>1</v>
      </c>
      <c r="F4312" s="1">
        <f>IF(SUMPRODUCT(--ISNUMBER(SEARCH({"ENV_"},C4312)))&gt;0,1,0)</f>
        <v>0</v>
      </c>
      <c r="G4312" s="1">
        <f>IF(SUMPRODUCT(--ISNUMBER(SEARCH({"DISCRIMINATION","HARASSMENT","HATE_SPEECH","GENDER_VIOLENCE"},C4312)))&gt;0,1,0)</f>
        <v>0</v>
      </c>
      <c r="H4312" s="1">
        <f>IF(SUMPRODUCT(--ISNUMBER(SEARCH({"LEGALIZE","LEGISLATION","TRIAL"},C4312)))&gt;0,1,0)</f>
        <v>0</v>
      </c>
      <c r="I4312" s="1">
        <f>IF(SUMPRODUCT(--ISNUMBER(SEARCH({"LEADER"},C4312)))&gt;0,1,0)</f>
        <v>0</v>
      </c>
      <c r="J4312" t="str">
        <f t="shared" si="268"/>
        <v>2015</v>
      </c>
      <c r="K4312" t="str">
        <f t="shared" si="269"/>
        <v>09</v>
      </c>
      <c r="L4312" t="str">
        <f t="shared" si="270"/>
        <v>08</v>
      </c>
      <c r="M4312" s="2">
        <f t="shared" si="271"/>
        <v>42255.5625</v>
      </c>
      <c r="N4312" s="1">
        <f>IF(SUMPRODUCT(--ISNUMBER(SEARCH({"nasdaq.com","bloomberg.com","wsj.com","seekingalpha.com","valuewalk.com","reuters.com","forbes.com","marketwatch.com","investopedia.com","businessinsider.com","analystratings.com"},B4312)))&gt;0,1,0)</f>
        <v>0</v>
      </c>
      <c r="O4312" t="s">
        <v>3935</v>
      </c>
    </row>
    <row r="4313" spans="1:15" x14ac:dyDescent="0.35">
      <c r="A4313">
        <v>1.02827763496144</v>
      </c>
      <c r="B4313" t="s">
        <v>1576</v>
      </c>
      <c r="C4313" t="s">
        <v>558</v>
      </c>
      <c r="D4313">
        <v>20151231163000</v>
      </c>
      <c r="E4313" s="1">
        <f>IF(SUMPRODUCT(--ISNUMBER(SEARCH({"ECON_EARNINGSREPORT","ECON_STOCKMARKET"},C4313)))&gt;0,1,0)</f>
        <v>1</v>
      </c>
      <c r="F4313" s="1">
        <f>IF(SUMPRODUCT(--ISNUMBER(SEARCH({"ENV_"},C4313)))&gt;0,1,0)</f>
        <v>0</v>
      </c>
      <c r="G4313" s="1">
        <f>IF(SUMPRODUCT(--ISNUMBER(SEARCH({"DISCRIMINATION","HARASSMENT","HATE_SPEECH","GENDER_VIOLENCE"},C4313)))&gt;0,1,0)</f>
        <v>0</v>
      </c>
      <c r="H4313" s="1">
        <f>IF(SUMPRODUCT(--ISNUMBER(SEARCH({"LEGALIZE","LEGISLATION","TRIAL"},C4313)))&gt;0,1,0)</f>
        <v>0</v>
      </c>
      <c r="I4313" s="1">
        <f>IF(SUMPRODUCT(--ISNUMBER(SEARCH({"LEADER"},C4313)))&gt;0,1,0)</f>
        <v>0</v>
      </c>
      <c r="J4313" t="str">
        <f t="shared" si="268"/>
        <v>2015</v>
      </c>
      <c r="K4313" t="str">
        <f t="shared" si="269"/>
        <v>12</v>
      </c>
      <c r="L4313" t="str">
        <f t="shared" si="270"/>
        <v>31</v>
      </c>
      <c r="M4313" s="2">
        <f t="shared" si="271"/>
        <v>42369.6875</v>
      </c>
      <c r="N4313" s="1">
        <f>IF(SUMPRODUCT(--ISNUMBER(SEARCH({"nasdaq.com","bloomberg.com","wsj.com","seekingalpha.com","valuewalk.com","reuters.com","forbes.com","marketwatch.com","investopedia.com","businessinsider.com","analystratings.com"},B4313)))&gt;0,1,0)</f>
        <v>0</v>
      </c>
      <c r="O4313" t="s">
        <v>3935</v>
      </c>
    </row>
    <row r="4314" spans="1:15" x14ac:dyDescent="0.35">
      <c r="A4314">
        <v>0.89020771513353103</v>
      </c>
      <c r="B4314" t="s">
        <v>23</v>
      </c>
      <c r="C4314" t="s">
        <v>3813</v>
      </c>
      <c r="D4314">
        <v>20150808100000</v>
      </c>
      <c r="E4314" s="1">
        <f>IF(SUMPRODUCT(--ISNUMBER(SEARCH({"ECON_EARNINGSREPORT","ECON_STOCKMARKET"},C4314)))&gt;0,1,0)</f>
        <v>1</v>
      </c>
      <c r="F4314" s="1">
        <f>IF(SUMPRODUCT(--ISNUMBER(SEARCH({"ENV_"},C4314)))&gt;0,1,0)</f>
        <v>0</v>
      </c>
      <c r="G4314" s="1">
        <f>IF(SUMPRODUCT(--ISNUMBER(SEARCH({"DISCRIMINATION","HARASSMENT","HATE_SPEECH","GENDER_VIOLENCE"},C4314)))&gt;0,1,0)</f>
        <v>0</v>
      </c>
      <c r="H4314" s="1">
        <f>IF(SUMPRODUCT(--ISNUMBER(SEARCH({"LEGALIZE","LEGISLATION","TRIAL"},C4314)))&gt;0,1,0)</f>
        <v>0</v>
      </c>
      <c r="I4314" s="1">
        <f>IF(SUMPRODUCT(--ISNUMBER(SEARCH({"LEADER"},C4314)))&gt;0,1,0)</f>
        <v>0</v>
      </c>
      <c r="J4314" t="str">
        <f t="shared" si="268"/>
        <v>2015</v>
      </c>
      <c r="K4314" t="str">
        <f t="shared" si="269"/>
        <v>08</v>
      </c>
      <c r="L4314" t="str">
        <f t="shared" si="270"/>
        <v>08</v>
      </c>
      <c r="M4314" s="2">
        <f t="shared" si="271"/>
        <v>42224.416666666664</v>
      </c>
      <c r="N4314" s="1">
        <f>IF(SUMPRODUCT(--ISNUMBER(SEARCH({"nasdaq.com","bloomberg.com","wsj.com","seekingalpha.com","valuewalk.com","reuters.com","forbes.com","marketwatch.com","investopedia.com","businessinsider.com","analystratings.com"},B4314)))&gt;0,1,0)</f>
        <v>0</v>
      </c>
      <c r="O4314" t="s">
        <v>3935</v>
      </c>
    </row>
    <row r="4315" spans="1:15" x14ac:dyDescent="0.35">
      <c r="A4315">
        <v>1.84426229508197</v>
      </c>
      <c r="B4315" t="s">
        <v>168</v>
      </c>
      <c r="C4315" t="s">
        <v>1515</v>
      </c>
      <c r="D4315">
        <v>20150923183000</v>
      </c>
      <c r="E4315" s="1">
        <f>IF(SUMPRODUCT(--ISNUMBER(SEARCH({"ECON_EARNINGSREPORT","ECON_STOCKMARKET"},C4315)))&gt;0,1,0)</f>
        <v>1</v>
      </c>
      <c r="F4315" s="1">
        <f>IF(SUMPRODUCT(--ISNUMBER(SEARCH({"ENV_"},C4315)))&gt;0,1,0)</f>
        <v>0</v>
      </c>
      <c r="G4315" s="1">
        <f>IF(SUMPRODUCT(--ISNUMBER(SEARCH({"DISCRIMINATION","HARASSMENT","HATE_SPEECH","GENDER_VIOLENCE"},C4315)))&gt;0,1,0)</f>
        <v>0</v>
      </c>
      <c r="H4315" s="1">
        <f>IF(SUMPRODUCT(--ISNUMBER(SEARCH({"LEGALIZE","LEGISLATION","TRIAL"},C4315)))&gt;0,1,0)</f>
        <v>0</v>
      </c>
      <c r="I4315" s="1">
        <f>IF(SUMPRODUCT(--ISNUMBER(SEARCH({"LEADER"},C4315)))&gt;0,1,0)</f>
        <v>1</v>
      </c>
      <c r="J4315" t="str">
        <f t="shared" si="268"/>
        <v>2015</v>
      </c>
      <c r="K4315" t="str">
        <f t="shared" si="269"/>
        <v>09</v>
      </c>
      <c r="L4315" t="str">
        <f t="shared" si="270"/>
        <v>23</v>
      </c>
      <c r="M4315" s="2">
        <f t="shared" si="271"/>
        <v>42270.770833333336</v>
      </c>
      <c r="N4315" s="1">
        <f>IF(SUMPRODUCT(--ISNUMBER(SEARCH({"nasdaq.com","bloomberg.com","wsj.com","seekingalpha.com","valuewalk.com","reuters.com","forbes.com","marketwatch.com","investopedia.com","businessinsider.com","analystratings.com"},B4315)))&gt;0,1,0)</f>
        <v>0</v>
      </c>
      <c r="O4315" t="s">
        <v>3935</v>
      </c>
    </row>
    <row r="4316" spans="1:15" x14ac:dyDescent="0.35">
      <c r="A4316">
        <v>4.5714285714285703</v>
      </c>
      <c r="B4316" t="s">
        <v>23</v>
      </c>
      <c r="C4316" t="s">
        <v>3814</v>
      </c>
      <c r="D4316">
        <v>20150929203000</v>
      </c>
      <c r="E4316" s="1">
        <f>IF(SUMPRODUCT(--ISNUMBER(SEARCH({"ECON_EARNINGSREPORT","ECON_STOCKMARKET"},C4316)))&gt;0,1,0)</f>
        <v>1</v>
      </c>
      <c r="F4316" s="1">
        <f>IF(SUMPRODUCT(--ISNUMBER(SEARCH({"ENV_"},C4316)))&gt;0,1,0)</f>
        <v>0</v>
      </c>
      <c r="G4316" s="1">
        <f>IF(SUMPRODUCT(--ISNUMBER(SEARCH({"DISCRIMINATION","HARASSMENT","HATE_SPEECH","GENDER_VIOLENCE"},C4316)))&gt;0,1,0)</f>
        <v>0</v>
      </c>
      <c r="H4316" s="1">
        <f>IF(SUMPRODUCT(--ISNUMBER(SEARCH({"LEGALIZE","LEGISLATION","TRIAL"},C4316)))&gt;0,1,0)</f>
        <v>0</v>
      </c>
      <c r="I4316" s="1">
        <f>IF(SUMPRODUCT(--ISNUMBER(SEARCH({"LEADER"},C4316)))&gt;0,1,0)</f>
        <v>0</v>
      </c>
      <c r="J4316" t="str">
        <f t="shared" si="268"/>
        <v>2015</v>
      </c>
      <c r="K4316" t="str">
        <f t="shared" si="269"/>
        <v>09</v>
      </c>
      <c r="L4316" t="str">
        <f t="shared" si="270"/>
        <v>29</v>
      </c>
      <c r="M4316" s="2">
        <f t="shared" si="271"/>
        <v>42276.854166666664</v>
      </c>
      <c r="N4316" s="1">
        <f>IF(SUMPRODUCT(--ISNUMBER(SEARCH({"nasdaq.com","bloomberg.com","wsj.com","seekingalpha.com","valuewalk.com","reuters.com","forbes.com","marketwatch.com","investopedia.com","businessinsider.com","analystratings.com"},B4316)))&gt;0,1,0)</f>
        <v>0</v>
      </c>
      <c r="O4316" t="s">
        <v>3935</v>
      </c>
    </row>
    <row r="4317" spans="1:15" x14ac:dyDescent="0.35">
      <c r="A4317">
        <v>0.256410256410256</v>
      </c>
      <c r="B4317" t="s">
        <v>1480</v>
      </c>
      <c r="C4317" t="s">
        <v>3815</v>
      </c>
      <c r="D4317">
        <v>20150902170000</v>
      </c>
      <c r="E4317" s="1">
        <f>IF(SUMPRODUCT(--ISNUMBER(SEARCH({"ECON_EARNINGSREPORT","ECON_STOCKMARKET"},C4317)))&gt;0,1,0)</f>
        <v>1</v>
      </c>
      <c r="F4317" s="1">
        <f>IF(SUMPRODUCT(--ISNUMBER(SEARCH({"ENV_"},C4317)))&gt;0,1,0)</f>
        <v>0</v>
      </c>
      <c r="G4317" s="1">
        <f>IF(SUMPRODUCT(--ISNUMBER(SEARCH({"DISCRIMINATION","HARASSMENT","HATE_SPEECH","GENDER_VIOLENCE"},C4317)))&gt;0,1,0)</f>
        <v>0</v>
      </c>
      <c r="H4317" s="1">
        <f>IF(SUMPRODUCT(--ISNUMBER(SEARCH({"LEGALIZE","LEGISLATION","TRIAL"},C4317)))&gt;0,1,0)</f>
        <v>0</v>
      </c>
      <c r="I4317" s="1">
        <f>IF(SUMPRODUCT(--ISNUMBER(SEARCH({"LEADER"},C4317)))&gt;0,1,0)</f>
        <v>0</v>
      </c>
      <c r="J4317" t="str">
        <f t="shared" si="268"/>
        <v>2015</v>
      </c>
      <c r="K4317" t="str">
        <f t="shared" si="269"/>
        <v>09</v>
      </c>
      <c r="L4317" t="str">
        <f t="shared" si="270"/>
        <v>02</v>
      </c>
      <c r="M4317" s="2">
        <f t="shared" si="271"/>
        <v>42249.708333333336</v>
      </c>
      <c r="N4317" s="1">
        <f>IF(SUMPRODUCT(--ISNUMBER(SEARCH({"nasdaq.com","bloomberg.com","wsj.com","seekingalpha.com","valuewalk.com","reuters.com","forbes.com","marketwatch.com","investopedia.com","businessinsider.com","analystratings.com"},B4317)))&gt;0,1,0)</f>
        <v>0</v>
      </c>
      <c r="O4317" t="s">
        <v>3935</v>
      </c>
    </row>
    <row r="4318" spans="1:15" x14ac:dyDescent="0.35">
      <c r="A4318">
        <v>-0.36496350364963498</v>
      </c>
      <c r="B4318" t="s">
        <v>98</v>
      </c>
      <c r="C4318" t="s">
        <v>3816</v>
      </c>
      <c r="D4318">
        <v>20150727210000</v>
      </c>
      <c r="E4318" s="1">
        <f>IF(SUMPRODUCT(--ISNUMBER(SEARCH({"ECON_EARNINGSREPORT","ECON_STOCKMARKET"},C4318)))&gt;0,1,0)</f>
        <v>1</v>
      </c>
      <c r="F4318" s="1">
        <f>IF(SUMPRODUCT(--ISNUMBER(SEARCH({"ENV_"},C4318)))&gt;0,1,0)</f>
        <v>0</v>
      </c>
      <c r="G4318" s="1">
        <f>IF(SUMPRODUCT(--ISNUMBER(SEARCH({"DISCRIMINATION","HARASSMENT","HATE_SPEECH","GENDER_VIOLENCE"},C4318)))&gt;0,1,0)</f>
        <v>0</v>
      </c>
      <c r="H4318" s="1">
        <f>IF(SUMPRODUCT(--ISNUMBER(SEARCH({"LEGALIZE","LEGISLATION","TRIAL"},C4318)))&gt;0,1,0)</f>
        <v>0</v>
      </c>
      <c r="I4318" s="1">
        <f>IF(SUMPRODUCT(--ISNUMBER(SEARCH({"LEADER"},C4318)))&gt;0,1,0)</f>
        <v>0</v>
      </c>
      <c r="J4318" t="str">
        <f t="shared" si="268"/>
        <v>2015</v>
      </c>
      <c r="K4318" t="str">
        <f t="shared" si="269"/>
        <v>07</v>
      </c>
      <c r="L4318" t="str">
        <f t="shared" si="270"/>
        <v>27</v>
      </c>
      <c r="M4318" s="2">
        <f t="shared" si="271"/>
        <v>42212.875</v>
      </c>
      <c r="N4318" s="1">
        <f>IF(SUMPRODUCT(--ISNUMBER(SEARCH({"nasdaq.com","bloomberg.com","wsj.com","seekingalpha.com","valuewalk.com","reuters.com","forbes.com","marketwatch.com","investopedia.com","businessinsider.com","analystratings.com"},B4318)))&gt;0,1,0)</f>
        <v>0</v>
      </c>
      <c r="O4318" t="s">
        <v>3935</v>
      </c>
    </row>
    <row r="4319" spans="1:15" x14ac:dyDescent="0.35">
      <c r="A4319">
        <v>0.21413276231263401</v>
      </c>
      <c r="B4319" t="s">
        <v>216</v>
      </c>
      <c r="C4319" t="s">
        <v>3817</v>
      </c>
      <c r="D4319">
        <v>20160418141500</v>
      </c>
      <c r="E4319" s="1">
        <f>IF(SUMPRODUCT(--ISNUMBER(SEARCH({"ECON_EARNINGSREPORT","ECON_STOCKMARKET"},C4319)))&gt;0,1,0)</f>
        <v>1</v>
      </c>
      <c r="F4319" s="1">
        <f>IF(SUMPRODUCT(--ISNUMBER(SEARCH({"ENV_"},C4319)))&gt;0,1,0)</f>
        <v>0</v>
      </c>
      <c r="G4319" s="1">
        <f>IF(SUMPRODUCT(--ISNUMBER(SEARCH({"DISCRIMINATION","HARASSMENT","HATE_SPEECH","GENDER_VIOLENCE"},C4319)))&gt;0,1,0)</f>
        <v>0</v>
      </c>
      <c r="H4319" s="1">
        <f>IF(SUMPRODUCT(--ISNUMBER(SEARCH({"LEGALIZE","LEGISLATION","TRIAL"},C4319)))&gt;0,1,0)</f>
        <v>0</v>
      </c>
      <c r="I4319" s="1">
        <f>IF(SUMPRODUCT(--ISNUMBER(SEARCH({"LEADER"},C4319)))&gt;0,1,0)</f>
        <v>0</v>
      </c>
      <c r="J4319" t="str">
        <f t="shared" si="268"/>
        <v>2016</v>
      </c>
      <c r="K4319" t="str">
        <f t="shared" si="269"/>
        <v>04</v>
      </c>
      <c r="L4319" t="str">
        <f t="shared" si="270"/>
        <v>18</v>
      </c>
      <c r="M4319" s="2">
        <f t="shared" si="271"/>
        <v>42478.59375</v>
      </c>
      <c r="N4319" s="1">
        <f>IF(SUMPRODUCT(--ISNUMBER(SEARCH({"nasdaq.com","bloomberg.com","wsj.com","seekingalpha.com","valuewalk.com","reuters.com","forbes.com","marketwatch.com","investopedia.com","businessinsider.com","analystratings.com"},B4319)))&gt;0,1,0)</f>
        <v>1</v>
      </c>
      <c r="O4319" t="s">
        <v>3935</v>
      </c>
    </row>
    <row r="4320" spans="1:15" x14ac:dyDescent="0.35">
      <c r="A4320">
        <v>-0.95890410958904104</v>
      </c>
      <c r="B4320" t="s">
        <v>1633</v>
      </c>
      <c r="C4320" t="s">
        <v>3818</v>
      </c>
      <c r="D4320">
        <v>20151012213000</v>
      </c>
      <c r="E4320" s="1">
        <f>IF(SUMPRODUCT(--ISNUMBER(SEARCH({"ECON_EARNINGSREPORT","ECON_STOCKMARKET"},C4320)))&gt;0,1,0)</f>
        <v>1</v>
      </c>
      <c r="F4320" s="1">
        <f>IF(SUMPRODUCT(--ISNUMBER(SEARCH({"ENV_"},C4320)))&gt;0,1,0)</f>
        <v>0</v>
      </c>
      <c r="G4320" s="1">
        <f>IF(SUMPRODUCT(--ISNUMBER(SEARCH({"DISCRIMINATION","HARASSMENT","HATE_SPEECH","GENDER_VIOLENCE"},C4320)))&gt;0,1,0)</f>
        <v>0</v>
      </c>
      <c r="H4320" s="1">
        <f>IF(SUMPRODUCT(--ISNUMBER(SEARCH({"LEGALIZE","LEGISLATION","TRIAL"},C4320)))&gt;0,1,0)</f>
        <v>1</v>
      </c>
      <c r="I4320" s="1">
        <f>IF(SUMPRODUCT(--ISNUMBER(SEARCH({"LEADER"},C4320)))&gt;0,1,0)</f>
        <v>0</v>
      </c>
      <c r="J4320" t="str">
        <f t="shared" si="268"/>
        <v>2015</v>
      </c>
      <c r="K4320" t="str">
        <f t="shared" si="269"/>
        <v>10</v>
      </c>
      <c r="L4320" t="str">
        <f t="shared" si="270"/>
        <v>12</v>
      </c>
      <c r="M4320" s="2">
        <f t="shared" si="271"/>
        <v>42289.895833333336</v>
      </c>
      <c r="N4320" s="1">
        <f>IF(SUMPRODUCT(--ISNUMBER(SEARCH({"nasdaq.com","bloomberg.com","wsj.com","seekingalpha.com","valuewalk.com","reuters.com","forbes.com","marketwatch.com","investopedia.com","businessinsider.com","analystratings.com"},B4320)))&gt;0,1,0)</f>
        <v>0</v>
      </c>
      <c r="O4320" t="s">
        <v>3935</v>
      </c>
    </row>
    <row r="4321" spans="1:15" x14ac:dyDescent="0.35">
      <c r="A4321">
        <v>0.20161290322580599</v>
      </c>
      <c r="B4321" t="s">
        <v>1622</v>
      </c>
      <c r="C4321" t="s">
        <v>3819</v>
      </c>
      <c r="D4321">
        <v>20151223120000</v>
      </c>
      <c r="E4321" s="1">
        <f>IF(SUMPRODUCT(--ISNUMBER(SEARCH({"ECON_EARNINGSREPORT","ECON_STOCKMARKET"},C4321)))&gt;0,1,0)</f>
        <v>1</v>
      </c>
      <c r="F4321" s="1">
        <f>IF(SUMPRODUCT(--ISNUMBER(SEARCH({"ENV_"},C4321)))&gt;0,1,0)</f>
        <v>0</v>
      </c>
      <c r="G4321" s="1">
        <f>IF(SUMPRODUCT(--ISNUMBER(SEARCH({"DISCRIMINATION","HARASSMENT","HATE_SPEECH","GENDER_VIOLENCE"},C4321)))&gt;0,1,0)</f>
        <v>0</v>
      </c>
      <c r="H4321" s="1">
        <f>IF(SUMPRODUCT(--ISNUMBER(SEARCH({"LEGALIZE","LEGISLATION","TRIAL"},C4321)))&gt;0,1,0)</f>
        <v>0</v>
      </c>
      <c r="I4321" s="1">
        <f>IF(SUMPRODUCT(--ISNUMBER(SEARCH({"LEADER"},C4321)))&gt;0,1,0)</f>
        <v>0</v>
      </c>
      <c r="J4321" t="str">
        <f t="shared" si="268"/>
        <v>2015</v>
      </c>
      <c r="K4321" t="str">
        <f t="shared" si="269"/>
        <v>12</v>
      </c>
      <c r="L4321" t="str">
        <f t="shared" si="270"/>
        <v>23</v>
      </c>
      <c r="M4321" s="2">
        <f t="shared" si="271"/>
        <v>42361.5</v>
      </c>
      <c r="N4321" s="1">
        <f>IF(SUMPRODUCT(--ISNUMBER(SEARCH({"nasdaq.com","bloomberg.com","wsj.com","seekingalpha.com","valuewalk.com","reuters.com","forbes.com","marketwatch.com","investopedia.com","businessinsider.com","analystratings.com"},B4321)))&gt;0,1,0)</f>
        <v>0</v>
      </c>
      <c r="O4321" t="s">
        <v>3935</v>
      </c>
    </row>
    <row r="4322" spans="1:15" x14ac:dyDescent="0.35">
      <c r="A4322">
        <v>1.8302828618968401</v>
      </c>
      <c r="B4322" t="s">
        <v>1448</v>
      </c>
      <c r="C4322" t="s">
        <v>3820</v>
      </c>
      <c r="D4322">
        <v>20150317133000</v>
      </c>
      <c r="E4322" s="1">
        <f>IF(SUMPRODUCT(--ISNUMBER(SEARCH({"ECON_EARNINGSREPORT","ECON_STOCKMARKET"},C4322)))&gt;0,1,0)</f>
        <v>1</v>
      </c>
      <c r="F4322" s="1">
        <f>IF(SUMPRODUCT(--ISNUMBER(SEARCH({"ENV_"},C4322)))&gt;0,1,0)</f>
        <v>1</v>
      </c>
      <c r="G4322" s="1">
        <f>IF(SUMPRODUCT(--ISNUMBER(SEARCH({"DISCRIMINATION","HARASSMENT","HATE_SPEECH","GENDER_VIOLENCE"},C4322)))&gt;0,1,0)</f>
        <v>0</v>
      </c>
      <c r="H4322" s="1">
        <f>IF(SUMPRODUCT(--ISNUMBER(SEARCH({"LEGALIZE","LEGISLATION","TRIAL"},C4322)))&gt;0,1,0)</f>
        <v>0</v>
      </c>
      <c r="I4322" s="1">
        <f>IF(SUMPRODUCT(--ISNUMBER(SEARCH({"LEADER"},C4322)))&gt;0,1,0)</f>
        <v>0</v>
      </c>
      <c r="J4322" t="str">
        <f t="shared" si="268"/>
        <v>2015</v>
      </c>
      <c r="K4322" t="str">
        <f t="shared" si="269"/>
        <v>03</v>
      </c>
      <c r="L4322" t="str">
        <f t="shared" si="270"/>
        <v>17</v>
      </c>
      <c r="M4322" s="2">
        <f t="shared" si="271"/>
        <v>42080.5625</v>
      </c>
      <c r="N4322" s="1">
        <f>IF(SUMPRODUCT(--ISNUMBER(SEARCH({"nasdaq.com","bloomberg.com","wsj.com","seekingalpha.com","valuewalk.com","reuters.com","forbes.com","marketwatch.com","investopedia.com","businessinsider.com","analystratings.com"},B4322)))&gt;0,1,0)</f>
        <v>0</v>
      </c>
      <c r="O4322" t="s">
        <v>3935</v>
      </c>
    </row>
    <row r="4323" spans="1:15" x14ac:dyDescent="0.35">
      <c r="A4323">
        <v>0.55555555555555503</v>
      </c>
      <c r="B4323" t="s">
        <v>3821</v>
      </c>
      <c r="C4323" t="s">
        <v>1934</v>
      </c>
      <c r="D4323">
        <v>20150717091500</v>
      </c>
      <c r="E4323" s="1">
        <f>IF(SUMPRODUCT(--ISNUMBER(SEARCH({"ECON_EARNINGSREPORT","ECON_STOCKMARKET"},C4323)))&gt;0,1,0)</f>
        <v>0</v>
      </c>
      <c r="F4323" s="1">
        <f>IF(SUMPRODUCT(--ISNUMBER(SEARCH({"ENV_"},C4323)))&gt;0,1,0)</f>
        <v>0</v>
      </c>
      <c r="G4323" s="1">
        <f>IF(SUMPRODUCT(--ISNUMBER(SEARCH({"DISCRIMINATION","HARASSMENT","HATE_SPEECH","GENDER_VIOLENCE"},C4323)))&gt;0,1,0)</f>
        <v>0</v>
      </c>
      <c r="H4323" s="1">
        <f>IF(SUMPRODUCT(--ISNUMBER(SEARCH({"LEGALIZE","LEGISLATION","TRIAL"},C4323)))&gt;0,1,0)</f>
        <v>0</v>
      </c>
      <c r="I4323" s="1">
        <f>IF(SUMPRODUCT(--ISNUMBER(SEARCH({"LEADER"},C4323)))&gt;0,1,0)</f>
        <v>1</v>
      </c>
      <c r="J4323" t="str">
        <f t="shared" si="268"/>
        <v>2015</v>
      </c>
      <c r="K4323" t="str">
        <f t="shared" si="269"/>
        <v>07</v>
      </c>
      <c r="L4323" t="str">
        <f t="shared" si="270"/>
        <v>17</v>
      </c>
      <c r="M4323" s="2">
        <f t="shared" si="271"/>
        <v>42202.385416666664</v>
      </c>
      <c r="N4323" s="1">
        <f>IF(SUMPRODUCT(--ISNUMBER(SEARCH({"nasdaq.com","bloomberg.com","wsj.com","seekingalpha.com","valuewalk.com","reuters.com","forbes.com","marketwatch.com","investopedia.com","businessinsider.com","analystratings.com"},B4323)))&gt;0,1,0)</f>
        <v>0</v>
      </c>
      <c r="O4323" t="s">
        <v>3935</v>
      </c>
    </row>
    <row r="4324" spans="1:15" x14ac:dyDescent="0.35">
      <c r="A4324">
        <v>1.036866359447</v>
      </c>
      <c r="B4324" t="s">
        <v>1495</v>
      </c>
      <c r="C4324" t="s">
        <v>3822</v>
      </c>
      <c r="D4324">
        <v>20160105001500</v>
      </c>
      <c r="E4324" s="1">
        <f>IF(SUMPRODUCT(--ISNUMBER(SEARCH({"ECON_EARNINGSREPORT","ECON_STOCKMARKET"},C4324)))&gt;0,1,0)</f>
        <v>0</v>
      </c>
      <c r="F4324" s="1">
        <f>IF(SUMPRODUCT(--ISNUMBER(SEARCH({"ENV_"},C4324)))&gt;0,1,0)</f>
        <v>0</v>
      </c>
      <c r="G4324" s="1">
        <f>IF(SUMPRODUCT(--ISNUMBER(SEARCH({"DISCRIMINATION","HARASSMENT","HATE_SPEECH","GENDER_VIOLENCE"},C4324)))&gt;0,1,0)</f>
        <v>0</v>
      </c>
      <c r="H4324" s="1">
        <f>IF(SUMPRODUCT(--ISNUMBER(SEARCH({"LEGALIZE","LEGISLATION","TRIAL"},C4324)))&gt;0,1,0)</f>
        <v>1</v>
      </c>
      <c r="I4324" s="1">
        <f>IF(SUMPRODUCT(--ISNUMBER(SEARCH({"LEADER"},C4324)))&gt;0,1,0)</f>
        <v>0</v>
      </c>
      <c r="J4324" t="str">
        <f t="shared" si="268"/>
        <v>2016</v>
      </c>
      <c r="K4324" t="str">
        <f t="shared" si="269"/>
        <v>01</v>
      </c>
      <c r="L4324" t="str">
        <f t="shared" si="270"/>
        <v>05</v>
      </c>
      <c r="M4324" s="2">
        <f t="shared" si="271"/>
        <v>42374.010416666664</v>
      </c>
      <c r="N4324" s="1">
        <f>IF(SUMPRODUCT(--ISNUMBER(SEARCH({"nasdaq.com","bloomberg.com","wsj.com","seekingalpha.com","valuewalk.com","reuters.com","forbes.com","marketwatch.com","investopedia.com","businessinsider.com","analystratings.com"},B4324)))&gt;0,1,0)</f>
        <v>0</v>
      </c>
      <c r="O4324" t="s">
        <v>3935</v>
      </c>
    </row>
    <row r="4325" spans="1:15" x14ac:dyDescent="0.35">
      <c r="A4325">
        <v>1.19047619047619</v>
      </c>
      <c r="B4325" t="s">
        <v>192</v>
      </c>
      <c r="C4325" t="s">
        <v>3823</v>
      </c>
      <c r="D4325">
        <v>20150729153000</v>
      </c>
      <c r="E4325" s="1">
        <f>IF(SUMPRODUCT(--ISNUMBER(SEARCH({"ECON_EARNINGSREPORT","ECON_STOCKMARKET"},C4325)))&gt;0,1,0)</f>
        <v>0</v>
      </c>
      <c r="F4325" s="1">
        <f>IF(SUMPRODUCT(--ISNUMBER(SEARCH({"ENV_"},C4325)))&gt;0,1,0)</f>
        <v>0</v>
      </c>
      <c r="G4325" s="1">
        <f>IF(SUMPRODUCT(--ISNUMBER(SEARCH({"DISCRIMINATION","HARASSMENT","HATE_SPEECH","GENDER_VIOLENCE"},C4325)))&gt;0,1,0)</f>
        <v>0</v>
      </c>
      <c r="H4325" s="1">
        <f>IF(SUMPRODUCT(--ISNUMBER(SEARCH({"LEGALIZE","LEGISLATION","TRIAL"},C4325)))&gt;0,1,0)</f>
        <v>0</v>
      </c>
      <c r="I4325" s="1">
        <f>IF(SUMPRODUCT(--ISNUMBER(SEARCH({"LEADER"},C4325)))&gt;0,1,0)</f>
        <v>1</v>
      </c>
      <c r="J4325" t="str">
        <f t="shared" si="268"/>
        <v>2015</v>
      </c>
      <c r="K4325" t="str">
        <f t="shared" si="269"/>
        <v>07</v>
      </c>
      <c r="L4325" t="str">
        <f t="shared" si="270"/>
        <v>29</v>
      </c>
      <c r="M4325" s="2">
        <f t="shared" si="271"/>
        <v>42214.645833333336</v>
      </c>
      <c r="N4325" s="1">
        <f>IF(SUMPRODUCT(--ISNUMBER(SEARCH({"nasdaq.com","bloomberg.com","wsj.com","seekingalpha.com","valuewalk.com","reuters.com","forbes.com","marketwatch.com","investopedia.com","businessinsider.com","analystratings.com"},B4325)))&gt;0,1,0)</f>
        <v>0</v>
      </c>
      <c r="O4325" t="s">
        <v>3935</v>
      </c>
    </row>
    <row r="4326" spans="1:15" x14ac:dyDescent="0.35">
      <c r="A4326">
        <v>-0.338983050847458</v>
      </c>
      <c r="B4326" t="s">
        <v>31</v>
      </c>
      <c r="C4326" t="s">
        <v>3080</v>
      </c>
      <c r="D4326">
        <v>20151001021500</v>
      </c>
      <c r="E4326" s="1">
        <f>IF(SUMPRODUCT(--ISNUMBER(SEARCH({"ECON_EARNINGSREPORT","ECON_STOCKMARKET"},C4326)))&gt;0,1,0)</f>
        <v>1</v>
      </c>
      <c r="F4326" s="1">
        <f>IF(SUMPRODUCT(--ISNUMBER(SEARCH({"ENV_"},C4326)))&gt;0,1,0)</f>
        <v>0</v>
      </c>
      <c r="G4326" s="1">
        <f>IF(SUMPRODUCT(--ISNUMBER(SEARCH({"DISCRIMINATION","HARASSMENT","HATE_SPEECH","GENDER_VIOLENCE"},C4326)))&gt;0,1,0)</f>
        <v>0</v>
      </c>
      <c r="H4326" s="1">
        <f>IF(SUMPRODUCT(--ISNUMBER(SEARCH({"LEGALIZE","LEGISLATION","TRIAL"},C4326)))&gt;0,1,0)</f>
        <v>0</v>
      </c>
      <c r="I4326" s="1">
        <f>IF(SUMPRODUCT(--ISNUMBER(SEARCH({"LEADER"},C4326)))&gt;0,1,0)</f>
        <v>1</v>
      </c>
      <c r="J4326" t="str">
        <f t="shared" si="268"/>
        <v>2015</v>
      </c>
      <c r="K4326" t="str">
        <f t="shared" si="269"/>
        <v>10</v>
      </c>
      <c r="L4326" t="str">
        <f t="shared" si="270"/>
        <v>01</v>
      </c>
      <c r="M4326" s="2">
        <f t="shared" si="271"/>
        <v>42278.09375</v>
      </c>
      <c r="N4326" s="1">
        <f>IF(SUMPRODUCT(--ISNUMBER(SEARCH({"nasdaq.com","bloomberg.com","wsj.com","seekingalpha.com","valuewalk.com","reuters.com","forbes.com","marketwatch.com","investopedia.com","businessinsider.com","analystratings.com"},B4326)))&gt;0,1,0)</f>
        <v>0</v>
      </c>
      <c r="O4326" t="s">
        <v>3935</v>
      </c>
    </row>
    <row r="4327" spans="1:15" x14ac:dyDescent="0.35">
      <c r="A4327">
        <v>0.31347962382445099</v>
      </c>
      <c r="B4327" t="s">
        <v>51</v>
      </c>
      <c r="C4327" t="s">
        <v>3824</v>
      </c>
      <c r="D4327">
        <v>20160102200000</v>
      </c>
      <c r="E4327" s="1">
        <f>IF(SUMPRODUCT(--ISNUMBER(SEARCH({"ECON_EARNINGSREPORT","ECON_STOCKMARKET"},C4327)))&gt;0,1,0)</f>
        <v>1</v>
      </c>
      <c r="F4327" s="1">
        <f>IF(SUMPRODUCT(--ISNUMBER(SEARCH({"ENV_"},C4327)))&gt;0,1,0)</f>
        <v>0</v>
      </c>
      <c r="G4327" s="1">
        <f>IF(SUMPRODUCT(--ISNUMBER(SEARCH({"DISCRIMINATION","HARASSMENT","HATE_SPEECH","GENDER_VIOLENCE"},C4327)))&gt;0,1,0)</f>
        <v>0</v>
      </c>
      <c r="H4327" s="1">
        <f>IF(SUMPRODUCT(--ISNUMBER(SEARCH({"LEGALIZE","LEGISLATION","TRIAL"},C4327)))&gt;0,1,0)</f>
        <v>0</v>
      </c>
      <c r="I4327" s="1">
        <f>IF(SUMPRODUCT(--ISNUMBER(SEARCH({"LEADER"},C4327)))&gt;0,1,0)</f>
        <v>0</v>
      </c>
      <c r="J4327" t="str">
        <f t="shared" si="268"/>
        <v>2016</v>
      </c>
      <c r="K4327" t="str">
        <f t="shared" si="269"/>
        <v>01</v>
      </c>
      <c r="L4327" t="str">
        <f t="shared" si="270"/>
        <v>02</v>
      </c>
      <c r="M4327" s="2">
        <f t="shared" si="271"/>
        <v>42371.833333333336</v>
      </c>
      <c r="N4327" s="1">
        <f>IF(SUMPRODUCT(--ISNUMBER(SEARCH({"nasdaq.com","bloomberg.com","wsj.com","seekingalpha.com","valuewalk.com","reuters.com","forbes.com","marketwatch.com","investopedia.com","businessinsider.com","analystratings.com"},B4327)))&gt;0,1,0)</f>
        <v>0</v>
      </c>
      <c r="O4327" t="s">
        <v>3935</v>
      </c>
    </row>
    <row r="4328" spans="1:15" x14ac:dyDescent="0.35">
      <c r="A4328">
        <v>-0.643776824034335</v>
      </c>
      <c r="B4328" t="s">
        <v>51</v>
      </c>
      <c r="C4328" t="s">
        <v>3825</v>
      </c>
      <c r="D4328">
        <v>20151228163000</v>
      </c>
      <c r="E4328" s="1">
        <f>IF(SUMPRODUCT(--ISNUMBER(SEARCH({"ECON_EARNINGSREPORT","ECON_STOCKMARKET"},C4328)))&gt;0,1,0)</f>
        <v>1</v>
      </c>
      <c r="F4328" s="1">
        <f>IF(SUMPRODUCT(--ISNUMBER(SEARCH({"ENV_"},C4328)))&gt;0,1,0)</f>
        <v>1</v>
      </c>
      <c r="G4328" s="1">
        <f>IF(SUMPRODUCT(--ISNUMBER(SEARCH({"DISCRIMINATION","HARASSMENT","HATE_SPEECH","GENDER_VIOLENCE"},C4328)))&gt;0,1,0)</f>
        <v>0</v>
      </c>
      <c r="H4328" s="1">
        <f>IF(SUMPRODUCT(--ISNUMBER(SEARCH({"LEGALIZE","LEGISLATION","TRIAL"},C4328)))&gt;0,1,0)</f>
        <v>0</v>
      </c>
      <c r="I4328" s="1">
        <f>IF(SUMPRODUCT(--ISNUMBER(SEARCH({"LEADER"},C4328)))&gt;0,1,0)</f>
        <v>0</v>
      </c>
      <c r="J4328" t="str">
        <f t="shared" si="268"/>
        <v>2015</v>
      </c>
      <c r="K4328" t="str">
        <f t="shared" si="269"/>
        <v>12</v>
      </c>
      <c r="L4328" t="str">
        <f t="shared" si="270"/>
        <v>28</v>
      </c>
      <c r="M4328" s="2">
        <f t="shared" si="271"/>
        <v>42366.6875</v>
      </c>
      <c r="N4328" s="1">
        <f>IF(SUMPRODUCT(--ISNUMBER(SEARCH({"nasdaq.com","bloomberg.com","wsj.com","seekingalpha.com","valuewalk.com","reuters.com","forbes.com","marketwatch.com","investopedia.com","businessinsider.com","analystratings.com"},B4328)))&gt;0,1,0)</f>
        <v>0</v>
      </c>
      <c r="O4328" t="s">
        <v>3935</v>
      </c>
    </row>
    <row r="4329" spans="1:15" x14ac:dyDescent="0.35">
      <c r="A4329">
        <v>3.3450704225352101</v>
      </c>
      <c r="B4329" t="s">
        <v>168</v>
      </c>
      <c r="C4329" t="s">
        <v>3826</v>
      </c>
      <c r="D4329">
        <v>20151214110000</v>
      </c>
      <c r="E4329" s="1">
        <f>IF(SUMPRODUCT(--ISNUMBER(SEARCH({"ECON_EARNINGSREPORT","ECON_STOCKMARKET"},C4329)))&gt;0,1,0)</f>
        <v>0</v>
      </c>
      <c r="F4329" s="1">
        <f>IF(SUMPRODUCT(--ISNUMBER(SEARCH({"ENV_"},C4329)))&gt;0,1,0)</f>
        <v>0</v>
      </c>
      <c r="G4329" s="1">
        <f>IF(SUMPRODUCT(--ISNUMBER(SEARCH({"DISCRIMINATION","HARASSMENT","HATE_SPEECH","GENDER_VIOLENCE"},C4329)))&gt;0,1,0)</f>
        <v>0</v>
      </c>
      <c r="H4329" s="1">
        <f>IF(SUMPRODUCT(--ISNUMBER(SEARCH({"LEGALIZE","LEGISLATION","TRIAL"},C4329)))&gt;0,1,0)</f>
        <v>0</v>
      </c>
      <c r="I4329" s="1">
        <f>IF(SUMPRODUCT(--ISNUMBER(SEARCH({"LEADER"},C4329)))&gt;0,1,0)</f>
        <v>0</v>
      </c>
      <c r="J4329" t="str">
        <f t="shared" si="268"/>
        <v>2015</v>
      </c>
      <c r="K4329" t="str">
        <f t="shared" si="269"/>
        <v>12</v>
      </c>
      <c r="L4329" t="str">
        <f t="shared" si="270"/>
        <v>14</v>
      </c>
      <c r="M4329" s="2">
        <f t="shared" si="271"/>
        <v>42352.458333333336</v>
      </c>
      <c r="N4329" s="1">
        <f>IF(SUMPRODUCT(--ISNUMBER(SEARCH({"nasdaq.com","bloomberg.com","wsj.com","seekingalpha.com","valuewalk.com","reuters.com","forbes.com","marketwatch.com","investopedia.com","businessinsider.com","analystratings.com"},B4329)))&gt;0,1,0)</f>
        <v>0</v>
      </c>
      <c r="O4329" t="s">
        <v>3935</v>
      </c>
    </row>
    <row r="4330" spans="1:15" x14ac:dyDescent="0.35">
      <c r="A4330">
        <v>0.94191522762951296</v>
      </c>
      <c r="B4330" t="s">
        <v>1554</v>
      </c>
      <c r="C4330" t="s">
        <v>3827</v>
      </c>
      <c r="D4330">
        <v>20150629134500</v>
      </c>
      <c r="E4330" s="1">
        <f>IF(SUMPRODUCT(--ISNUMBER(SEARCH({"ECON_EARNINGSREPORT","ECON_STOCKMARKET"},C4330)))&gt;0,1,0)</f>
        <v>0</v>
      </c>
      <c r="F4330" s="1">
        <f>IF(SUMPRODUCT(--ISNUMBER(SEARCH({"ENV_"},C4330)))&gt;0,1,0)</f>
        <v>0</v>
      </c>
      <c r="G4330" s="1">
        <f>IF(SUMPRODUCT(--ISNUMBER(SEARCH({"DISCRIMINATION","HARASSMENT","HATE_SPEECH","GENDER_VIOLENCE"},C4330)))&gt;0,1,0)</f>
        <v>0</v>
      </c>
      <c r="H4330" s="1">
        <f>IF(SUMPRODUCT(--ISNUMBER(SEARCH({"LEGALIZE","LEGISLATION","TRIAL"},C4330)))&gt;0,1,0)</f>
        <v>0</v>
      </c>
      <c r="I4330" s="1">
        <f>IF(SUMPRODUCT(--ISNUMBER(SEARCH({"LEADER"},C4330)))&gt;0,1,0)</f>
        <v>0</v>
      </c>
      <c r="J4330" t="str">
        <f t="shared" si="268"/>
        <v>2015</v>
      </c>
      <c r="K4330" t="str">
        <f t="shared" si="269"/>
        <v>06</v>
      </c>
      <c r="L4330" t="str">
        <f t="shared" si="270"/>
        <v>29</v>
      </c>
      <c r="M4330" s="2">
        <f t="shared" si="271"/>
        <v>42184.572916666664</v>
      </c>
      <c r="N4330" s="1">
        <f>IF(SUMPRODUCT(--ISNUMBER(SEARCH({"nasdaq.com","bloomberg.com","wsj.com","seekingalpha.com","valuewalk.com","reuters.com","forbes.com","marketwatch.com","investopedia.com","businessinsider.com","analystratings.com"},B4330)))&gt;0,1,0)</f>
        <v>0</v>
      </c>
      <c r="O4330" t="s">
        <v>3935</v>
      </c>
    </row>
    <row r="4331" spans="1:15" x14ac:dyDescent="0.35">
      <c r="A4331">
        <v>-2.0754716981132102</v>
      </c>
      <c r="B4331" t="s">
        <v>3828</v>
      </c>
      <c r="C4331" t="s">
        <v>3829</v>
      </c>
      <c r="D4331">
        <v>20151223104500</v>
      </c>
      <c r="E4331" s="1">
        <f>IF(SUMPRODUCT(--ISNUMBER(SEARCH({"ECON_EARNINGSREPORT","ECON_STOCKMARKET"},C4331)))&gt;0,1,0)</f>
        <v>1</v>
      </c>
      <c r="F4331" s="1">
        <f>IF(SUMPRODUCT(--ISNUMBER(SEARCH({"ENV_"},C4331)))&gt;0,1,0)</f>
        <v>0</v>
      </c>
      <c r="G4331" s="1">
        <f>IF(SUMPRODUCT(--ISNUMBER(SEARCH({"DISCRIMINATION","HARASSMENT","HATE_SPEECH","GENDER_VIOLENCE"},C4331)))&gt;0,1,0)</f>
        <v>0</v>
      </c>
      <c r="H4331" s="1">
        <f>IF(SUMPRODUCT(--ISNUMBER(SEARCH({"LEGALIZE","LEGISLATION","TRIAL"},C4331)))&gt;0,1,0)</f>
        <v>0</v>
      </c>
      <c r="I4331" s="1">
        <f>IF(SUMPRODUCT(--ISNUMBER(SEARCH({"LEADER"},C4331)))&gt;0,1,0)</f>
        <v>1</v>
      </c>
      <c r="J4331" t="str">
        <f t="shared" si="268"/>
        <v>2015</v>
      </c>
      <c r="K4331" t="str">
        <f t="shared" si="269"/>
        <v>12</v>
      </c>
      <c r="L4331" t="str">
        <f t="shared" si="270"/>
        <v>23</v>
      </c>
      <c r="M4331" s="2">
        <f t="shared" si="271"/>
        <v>42361.447916666664</v>
      </c>
      <c r="N4331" s="1">
        <f>IF(SUMPRODUCT(--ISNUMBER(SEARCH({"nasdaq.com","bloomberg.com","wsj.com","seekingalpha.com","valuewalk.com","reuters.com","forbes.com","marketwatch.com","investopedia.com","businessinsider.com","analystratings.com"},B4331)))&gt;0,1,0)</f>
        <v>0</v>
      </c>
      <c r="O4331" t="s">
        <v>3935</v>
      </c>
    </row>
    <row r="4332" spans="1:15" x14ac:dyDescent="0.35">
      <c r="A4332">
        <v>2.6748971193415598</v>
      </c>
      <c r="B4332" t="s">
        <v>71</v>
      </c>
      <c r="C4332" t="s">
        <v>3830</v>
      </c>
      <c r="D4332">
        <v>20160609211500</v>
      </c>
      <c r="E4332" s="1">
        <f>IF(SUMPRODUCT(--ISNUMBER(SEARCH({"ECON_EARNINGSREPORT","ECON_STOCKMARKET"},C4332)))&gt;0,1,0)</f>
        <v>0</v>
      </c>
      <c r="F4332" s="1">
        <f>IF(SUMPRODUCT(--ISNUMBER(SEARCH({"ENV_"},C4332)))&gt;0,1,0)</f>
        <v>0</v>
      </c>
      <c r="G4332" s="1">
        <f>IF(SUMPRODUCT(--ISNUMBER(SEARCH({"DISCRIMINATION","HARASSMENT","HATE_SPEECH","GENDER_VIOLENCE"},C4332)))&gt;0,1,0)</f>
        <v>0</v>
      </c>
      <c r="H4332" s="1">
        <f>IF(SUMPRODUCT(--ISNUMBER(SEARCH({"LEGALIZE","LEGISLATION","TRIAL"},C4332)))&gt;0,1,0)</f>
        <v>0</v>
      </c>
      <c r="I4332" s="1">
        <f>IF(SUMPRODUCT(--ISNUMBER(SEARCH({"LEADER"},C4332)))&gt;0,1,0)</f>
        <v>1</v>
      </c>
      <c r="J4332" t="str">
        <f t="shared" si="268"/>
        <v>2016</v>
      </c>
      <c r="K4332" t="str">
        <f t="shared" si="269"/>
        <v>06</v>
      </c>
      <c r="L4332" t="str">
        <f t="shared" si="270"/>
        <v>09</v>
      </c>
      <c r="M4332" s="2">
        <f t="shared" si="271"/>
        <v>42530.885416666664</v>
      </c>
      <c r="N4332" s="1">
        <f>IF(SUMPRODUCT(--ISNUMBER(SEARCH({"nasdaq.com","bloomberg.com","wsj.com","seekingalpha.com","valuewalk.com","reuters.com","forbes.com","marketwatch.com","investopedia.com","businessinsider.com","analystratings.com"},B4332)))&gt;0,1,0)</f>
        <v>1</v>
      </c>
      <c r="O4332" t="s">
        <v>3935</v>
      </c>
    </row>
    <row r="4333" spans="1:15" x14ac:dyDescent="0.35">
      <c r="A4333">
        <v>-0.43923865300146397</v>
      </c>
      <c r="B4333" t="s">
        <v>71</v>
      </c>
      <c r="C4333" t="s">
        <v>1681</v>
      </c>
      <c r="D4333">
        <v>20150625203000</v>
      </c>
      <c r="E4333" s="1">
        <f>IF(SUMPRODUCT(--ISNUMBER(SEARCH({"ECON_EARNINGSREPORT","ECON_STOCKMARKET"},C4333)))&gt;0,1,0)</f>
        <v>1</v>
      </c>
      <c r="F4333" s="1">
        <f>IF(SUMPRODUCT(--ISNUMBER(SEARCH({"ENV_"},C4333)))&gt;0,1,0)</f>
        <v>0</v>
      </c>
      <c r="G4333" s="1">
        <f>IF(SUMPRODUCT(--ISNUMBER(SEARCH({"DISCRIMINATION","HARASSMENT","HATE_SPEECH","GENDER_VIOLENCE"},C4333)))&gt;0,1,0)</f>
        <v>0</v>
      </c>
      <c r="H4333" s="1">
        <f>IF(SUMPRODUCT(--ISNUMBER(SEARCH({"LEGALIZE","LEGISLATION","TRIAL"},C4333)))&gt;0,1,0)</f>
        <v>0</v>
      </c>
      <c r="I4333" s="1">
        <f>IF(SUMPRODUCT(--ISNUMBER(SEARCH({"LEADER"},C4333)))&gt;0,1,0)</f>
        <v>1</v>
      </c>
      <c r="J4333" t="str">
        <f t="shared" si="268"/>
        <v>2015</v>
      </c>
      <c r="K4333" t="str">
        <f t="shared" si="269"/>
        <v>06</v>
      </c>
      <c r="L4333" t="str">
        <f t="shared" si="270"/>
        <v>25</v>
      </c>
      <c r="M4333" s="2">
        <f t="shared" si="271"/>
        <v>42180.854166666664</v>
      </c>
      <c r="N4333" s="1">
        <f>IF(SUMPRODUCT(--ISNUMBER(SEARCH({"nasdaq.com","bloomberg.com","wsj.com","seekingalpha.com","valuewalk.com","reuters.com","forbes.com","marketwatch.com","investopedia.com","businessinsider.com","analystratings.com"},B4333)))&gt;0,1,0)</f>
        <v>1</v>
      </c>
      <c r="O4333" t="s">
        <v>3935</v>
      </c>
    </row>
    <row r="4334" spans="1:15" x14ac:dyDescent="0.35">
      <c r="A4334">
        <v>-0.83798882681564202</v>
      </c>
      <c r="B4334" t="s">
        <v>44</v>
      </c>
      <c r="C4334" t="s">
        <v>3831</v>
      </c>
      <c r="D4334">
        <v>20160331001500</v>
      </c>
      <c r="E4334" s="1">
        <f>IF(SUMPRODUCT(--ISNUMBER(SEARCH({"ECON_EARNINGSREPORT","ECON_STOCKMARKET"},C4334)))&gt;0,1,0)</f>
        <v>1</v>
      </c>
      <c r="F4334" s="1">
        <f>IF(SUMPRODUCT(--ISNUMBER(SEARCH({"ENV_"},C4334)))&gt;0,1,0)</f>
        <v>0</v>
      </c>
      <c r="G4334" s="1">
        <f>IF(SUMPRODUCT(--ISNUMBER(SEARCH({"DISCRIMINATION","HARASSMENT","HATE_SPEECH","GENDER_VIOLENCE"},C4334)))&gt;0,1,0)</f>
        <v>0</v>
      </c>
      <c r="H4334" s="1">
        <f>IF(SUMPRODUCT(--ISNUMBER(SEARCH({"LEGALIZE","LEGISLATION","TRIAL"},C4334)))&gt;0,1,0)</f>
        <v>0</v>
      </c>
      <c r="I4334" s="1">
        <f>IF(SUMPRODUCT(--ISNUMBER(SEARCH({"LEADER"},C4334)))&gt;0,1,0)</f>
        <v>0</v>
      </c>
      <c r="J4334" t="str">
        <f t="shared" si="268"/>
        <v>2016</v>
      </c>
      <c r="K4334" t="str">
        <f t="shared" si="269"/>
        <v>03</v>
      </c>
      <c r="L4334" t="str">
        <f t="shared" si="270"/>
        <v>31</v>
      </c>
      <c r="M4334" s="2">
        <f t="shared" si="271"/>
        <v>42460.010416666664</v>
      </c>
      <c r="N4334" s="1">
        <f>IF(SUMPRODUCT(--ISNUMBER(SEARCH({"nasdaq.com","bloomberg.com","wsj.com","seekingalpha.com","valuewalk.com","reuters.com","forbes.com","marketwatch.com","investopedia.com","businessinsider.com","analystratings.com"},B4334)))&gt;0,1,0)</f>
        <v>0</v>
      </c>
      <c r="O4334" t="s">
        <v>3935</v>
      </c>
    </row>
    <row r="4335" spans="1:15" x14ac:dyDescent="0.35">
      <c r="A4335">
        <v>-0.13888888888888901</v>
      </c>
      <c r="B4335" t="s">
        <v>107</v>
      </c>
      <c r="D4335">
        <v>20150713173000</v>
      </c>
      <c r="E4335" s="1">
        <f>IF(SUMPRODUCT(--ISNUMBER(SEARCH({"ECON_EARNINGSREPORT","ECON_STOCKMARKET"},C4335)))&gt;0,1,0)</f>
        <v>0</v>
      </c>
      <c r="F4335" s="1">
        <f>IF(SUMPRODUCT(--ISNUMBER(SEARCH({"ENV_"},C4335)))&gt;0,1,0)</f>
        <v>0</v>
      </c>
      <c r="G4335" s="1">
        <f>IF(SUMPRODUCT(--ISNUMBER(SEARCH({"DISCRIMINATION","HARASSMENT","HATE_SPEECH","GENDER_VIOLENCE"},C4335)))&gt;0,1,0)</f>
        <v>0</v>
      </c>
      <c r="H4335" s="1">
        <f>IF(SUMPRODUCT(--ISNUMBER(SEARCH({"LEGALIZE","LEGISLATION","TRIAL"},C4335)))&gt;0,1,0)</f>
        <v>0</v>
      </c>
      <c r="I4335" s="1">
        <f>IF(SUMPRODUCT(--ISNUMBER(SEARCH({"LEADER"},C4335)))&gt;0,1,0)</f>
        <v>0</v>
      </c>
      <c r="J4335" t="str">
        <f t="shared" si="268"/>
        <v>2015</v>
      </c>
      <c r="K4335" t="str">
        <f t="shared" si="269"/>
        <v>07</v>
      </c>
      <c r="L4335" t="str">
        <f t="shared" si="270"/>
        <v>13</v>
      </c>
      <c r="M4335" s="2">
        <f t="shared" si="271"/>
        <v>42198.729166666664</v>
      </c>
      <c r="N4335" s="1">
        <f>IF(SUMPRODUCT(--ISNUMBER(SEARCH({"nasdaq.com","bloomberg.com","wsj.com","seekingalpha.com","valuewalk.com","reuters.com","forbes.com","marketwatch.com","investopedia.com","businessinsider.com","analystratings.com"},B4335)))&gt;0,1,0)</f>
        <v>1</v>
      </c>
      <c r="O4335" t="s">
        <v>3935</v>
      </c>
    </row>
    <row r="4336" spans="1:15" x14ac:dyDescent="0.35">
      <c r="A4336">
        <v>-1.76991150442478</v>
      </c>
      <c r="B4336" t="s">
        <v>2022</v>
      </c>
      <c r="C4336" t="s">
        <v>3832</v>
      </c>
      <c r="D4336">
        <v>20151103140000</v>
      </c>
      <c r="E4336" s="1">
        <f>IF(SUMPRODUCT(--ISNUMBER(SEARCH({"ECON_EARNINGSREPORT","ECON_STOCKMARKET"},C4336)))&gt;0,1,0)</f>
        <v>1</v>
      </c>
      <c r="F4336" s="1">
        <f>IF(SUMPRODUCT(--ISNUMBER(SEARCH({"ENV_"},C4336)))&gt;0,1,0)</f>
        <v>0</v>
      </c>
      <c r="G4336" s="1">
        <f>IF(SUMPRODUCT(--ISNUMBER(SEARCH({"DISCRIMINATION","HARASSMENT","HATE_SPEECH","GENDER_VIOLENCE"},C4336)))&gt;0,1,0)</f>
        <v>0</v>
      </c>
      <c r="H4336" s="1">
        <f>IF(SUMPRODUCT(--ISNUMBER(SEARCH({"LEGALIZE","LEGISLATION","TRIAL"},C4336)))&gt;0,1,0)</f>
        <v>0</v>
      </c>
      <c r="I4336" s="1">
        <f>IF(SUMPRODUCT(--ISNUMBER(SEARCH({"LEADER"},C4336)))&gt;0,1,0)</f>
        <v>0</v>
      </c>
      <c r="J4336" t="str">
        <f t="shared" si="268"/>
        <v>2015</v>
      </c>
      <c r="K4336" t="str">
        <f t="shared" si="269"/>
        <v>11</v>
      </c>
      <c r="L4336" t="str">
        <f t="shared" si="270"/>
        <v>03</v>
      </c>
      <c r="M4336" s="2">
        <f t="shared" si="271"/>
        <v>42311.583333333336</v>
      </c>
      <c r="N4336" s="1">
        <f>IF(SUMPRODUCT(--ISNUMBER(SEARCH({"nasdaq.com","bloomberg.com","wsj.com","seekingalpha.com","valuewalk.com","reuters.com","forbes.com","marketwatch.com","investopedia.com","businessinsider.com","analystratings.com"},B4336)))&gt;0,1,0)</f>
        <v>0</v>
      </c>
      <c r="O4336" t="s">
        <v>3935</v>
      </c>
    </row>
    <row r="4337" spans="1:15" x14ac:dyDescent="0.35">
      <c r="A4337">
        <v>-0.98360655737704905</v>
      </c>
      <c r="B4337" t="s">
        <v>2080</v>
      </c>
      <c r="C4337" t="s">
        <v>3833</v>
      </c>
      <c r="D4337">
        <v>20150828213000</v>
      </c>
      <c r="E4337" s="1">
        <f>IF(SUMPRODUCT(--ISNUMBER(SEARCH({"ECON_EARNINGSREPORT","ECON_STOCKMARKET"},C4337)))&gt;0,1,0)</f>
        <v>0</v>
      </c>
      <c r="F4337" s="1">
        <f>IF(SUMPRODUCT(--ISNUMBER(SEARCH({"ENV_"},C4337)))&gt;0,1,0)</f>
        <v>0</v>
      </c>
      <c r="G4337" s="1">
        <f>IF(SUMPRODUCT(--ISNUMBER(SEARCH({"DISCRIMINATION","HARASSMENT","HATE_SPEECH","GENDER_VIOLENCE"},C4337)))&gt;0,1,0)</f>
        <v>0</v>
      </c>
      <c r="H4337" s="1">
        <f>IF(SUMPRODUCT(--ISNUMBER(SEARCH({"LEGALIZE","LEGISLATION","TRIAL"},C4337)))&gt;0,1,0)</f>
        <v>0</v>
      </c>
      <c r="I4337" s="1">
        <f>IF(SUMPRODUCT(--ISNUMBER(SEARCH({"LEADER"},C4337)))&gt;0,1,0)</f>
        <v>0</v>
      </c>
      <c r="J4337" t="str">
        <f t="shared" si="268"/>
        <v>2015</v>
      </c>
      <c r="K4337" t="str">
        <f t="shared" si="269"/>
        <v>08</v>
      </c>
      <c r="L4337" t="str">
        <f t="shared" si="270"/>
        <v>28</v>
      </c>
      <c r="M4337" s="2">
        <f t="shared" si="271"/>
        <v>42244.895833333336</v>
      </c>
      <c r="N4337" s="1">
        <f>IF(SUMPRODUCT(--ISNUMBER(SEARCH({"nasdaq.com","bloomberg.com","wsj.com","seekingalpha.com","valuewalk.com","reuters.com","forbes.com","marketwatch.com","investopedia.com","businessinsider.com","analystratings.com"},B4337)))&gt;0,1,0)</f>
        <v>0</v>
      </c>
      <c r="O4337" t="s">
        <v>3935</v>
      </c>
    </row>
    <row r="4338" spans="1:15" x14ac:dyDescent="0.35">
      <c r="A4338">
        <v>1.40845070422535</v>
      </c>
      <c r="B4338" t="s">
        <v>51</v>
      </c>
      <c r="C4338" t="s">
        <v>2774</v>
      </c>
      <c r="D4338">
        <v>20151221040000</v>
      </c>
      <c r="E4338" s="1">
        <f>IF(SUMPRODUCT(--ISNUMBER(SEARCH({"ECON_EARNINGSREPORT","ECON_STOCKMARKET"},C4338)))&gt;0,1,0)</f>
        <v>0</v>
      </c>
      <c r="F4338" s="1">
        <f>IF(SUMPRODUCT(--ISNUMBER(SEARCH({"ENV_"},C4338)))&gt;0,1,0)</f>
        <v>1</v>
      </c>
      <c r="G4338" s="1">
        <f>IF(SUMPRODUCT(--ISNUMBER(SEARCH({"DISCRIMINATION","HARASSMENT","HATE_SPEECH","GENDER_VIOLENCE"},C4338)))&gt;0,1,0)</f>
        <v>0</v>
      </c>
      <c r="H4338" s="1">
        <f>IF(SUMPRODUCT(--ISNUMBER(SEARCH({"LEGALIZE","LEGISLATION","TRIAL"},C4338)))&gt;0,1,0)</f>
        <v>0</v>
      </c>
      <c r="I4338" s="1">
        <f>IF(SUMPRODUCT(--ISNUMBER(SEARCH({"LEADER"},C4338)))&gt;0,1,0)</f>
        <v>0</v>
      </c>
      <c r="J4338" t="str">
        <f t="shared" si="268"/>
        <v>2015</v>
      </c>
      <c r="K4338" t="str">
        <f t="shared" si="269"/>
        <v>12</v>
      </c>
      <c r="L4338" t="str">
        <f t="shared" si="270"/>
        <v>21</v>
      </c>
      <c r="M4338" s="2">
        <f t="shared" si="271"/>
        <v>42359.166666666664</v>
      </c>
      <c r="N4338" s="1">
        <f>IF(SUMPRODUCT(--ISNUMBER(SEARCH({"nasdaq.com","bloomberg.com","wsj.com","seekingalpha.com","valuewalk.com","reuters.com","forbes.com","marketwatch.com","investopedia.com","businessinsider.com","analystratings.com"},B4338)))&gt;0,1,0)</f>
        <v>0</v>
      </c>
      <c r="O4338" t="s">
        <v>3935</v>
      </c>
    </row>
    <row r="4339" spans="1:15" x14ac:dyDescent="0.35">
      <c r="A4339">
        <v>0.42372881355932202</v>
      </c>
      <c r="B4339" t="s">
        <v>151</v>
      </c>
      <c r="C4339" t="s">
        <v>3834</v>
      </c>
      <c r="D4339">
        <v>20151229024500</v>
      </c>
      <c r="E4339" s="1">
        <f>IF(SUMPRODUCT(--ISNUMBER(SEARCH({"ECON_EARNINGSREPORT","ECON_STOCKMARKET"},C4339)))&gt;0,1,0)</f>
        <v>1</v>
      </c>
      <c r="F4339" s="1">
        <f>IF(SUMPRODUCT(--ISNUMBER(SEARCH({"ENV_"},C4339)))&gt;0,1,0)</f>
        <v>0</v>
      </c>
      <c r="G4339" s="1">
        <f>IF(SUMPRODUCT(--ISNUMBER(SEARCH({"DISCRIMINATION","HARASSMENT","HATE_SPEECH","GENDER_VIOLENCE"},C4339)))&gt;0,1,0)</f>
        <v>0</v>
      </c>
      <c r="H4339" s="1">
        <f>IF(SUMPRODUCT(--ISNUMBER(SEARCH({"LEGALIZE","LEGISLATION","TRIAL"},C4339)))&gt;0,1,0)</f>
        <v>0</v>
      </c>
      <c r="I4339" s="1">
        <f>IF(SUMPRODUCT(--ISNUMBER(SEARCH({"LEADER"},C4339)))&gt;0,1,0)</f>
        <v>0</v>
      </c>
      <c r="J4339" t="str">
        <f t="shared" si="268"/>
        <v>2015</v>
      </c>
      <c r="K4339" t="str">
        <f t="shared" si="269"/>
        <v>12</v>
      </c>
      <c r="L4339" t="str">
        <f t="shared" si="270"/>
        <v>29</v>
      </c>
      <c r="M4339" s="2">
        <f t="shared" si="271"/>
        <v>42367.114583333336</v>
      </c>
      <c r="N4339" s="1">
        <f>IF(SUMPRODUCT(--ISNUMBER(SEARCH({"nasdaq.com","bloomberg.com","wsj.com","seekingalpha.com","valuewalk.com","reuters.com","forbes.com","marketwatch.com","investopedia.com","businessinsider.com","analystratings.com"},B4339)))&gt;0,1,0)</f>
        <v>1</v>
      </c>
      <c r="O4339" t="s">
        <v>3935</v>
      </c>
    </row>
    <row r="4340" spans="1:15" x14ac:dyDescent="0.35">
      <c r="A4340">
        <v>0.30816640986132499</v>
      </c>
      <c r="B4340" t="s">
        <v>90</v>
      </c>
      <c r="C4340" t="s">
        <v>3835</v>
      </c>
      <c r="D4340">
        <v>20160327154500</v>
      </c>
      <c r="E4340" s="1">
        <f>IF(SUMPRODUCT(--ISNUMBER(SEARCH({"ECON_EARNINGSREPORT","ECON_STOCKMARKET"},C4340)))&gt;0,1,0)</f>
        <v>1</v>
      </c>
      <c r="F4340" s="1">
        <f>IF(SUMPRODUCT(--ISNUMBER(SEARCH({"ENV_"},C4340)))&gt;0,1,0)</f>
        <v>0</v>
      </c>
      <c r="G4340" s="1">
        <f>IF(SUMPRODUCT(--ISNUMBER(SEARCH({"DISCRIMINATION","HARASSMENT","HATE_SPEECH","GENDER_VIOLENCE"},C4340)))&gt;0,1,0)</f>
        <v>0</v>
      </c>
      <c r="H4340" s="1">
        <f>IF(SUMPRODUCT(--ISNUMBER(SEARCH({"LEGALIZE","LEGISLATION","TRIAL"},C4340)))&gt;0,1,0)</f>
        <v>0</v>
      </c>
      <c r="I4340" s="1">
        <f>IF(SUMPRODUCT(--ISNUMBER(SEARCH({"LEADER"},C4340)))&gt;0,1,0)</f>
        <v>0</v>
      </c>
      <c r="J4340" t="str">
        <f t="shared" si="268"/>
        <v>2016</v>
      </c>
      <c r="K4340" t="str">
        <f t="shared" si="269"/>
        <v>03</v>
      </c>
      <c r="L4340" t="str">
        <f t="shared" si="270"/>
        <v>27</v>
      </c>
      <c r="M4340" s="2">
        <f t="shared" si="271"/>
        <v>42456.65625</v>
      </c>
      <c r="N4340" s="1">
        <f>IF(SUMPRODUCT(--ISNUMBER(SEARCH({"nasdaq.com","bloomberg.com","wsj.com","seekingalpha.com","valuewalk.com","reuters.com","forbes.com","marketwatch.com","investopedia.com","businessinsider.com","analystratings.com"},B4340)))&gt;0,1,0)</f>
        <v>0</v>
      </c>
      <c r="O4340" t="s">
        <v>3935</v>
      </c>
    </row>
    <row r="4341" spans="1:15" x14ac:dyDescent="0.35">
      <c r="A4341">
        <v>0.90090090090090102</v>
      </c>
      <c r="B4341" t="s">
        <v>1633</v>
      </c>
      <c r="C4341" t="s">
        <v>3836</v>
      </c>
      <c r="D4341">
        <v>20151013141500</v>
      </c>
      <c r="E4341" s="1">
        <f>IF(SUMPRODUCT(--ISNUMBER(SEARCH({"ECON_EARNINGSREPORT","ECON_STOCKMARKET"},C4341)))&gt;0,1,0)</f>
        <v>1</v>
      </c>
      <c r="F4341" s="1">
        <f>IF(SUMPRODUCT(--ISNUMBER(SEARCH({"ENV_"},C4341)))&gt;0,1,0)</f>
        <v>0</v>
      </c>
      <c r="G4341" s="1">
        <f>IF(SUMPRODUCT(--ISNUMBER(SEARCH({"DISCRIMINATION","HARASSMENT","HATE_SPEECH","GENDER_VIOLENCE"},C4341)))&gt;0,1,0)</f>
        <v>0</v>
      </c>
      <c r="H4341" s="1">
        <f>IF(SUMPRODUCT(--ISNUMBER(SEARCH({"LEGALIZE","LEGISLATION","TRIAL"},C4341)))&gt;0,1,0)</f>
        <v>0</v>
      </c>
      <c r="I4341" s="1">
        <f>IF(SUMPRODUCT(--ISNUMBER(SEARCH({"LEADER"},C4341)))&gt;0,1,0)</f>
        <v>1</v>
      </c>
      <c r="J4341" t="str">
        <f t="shared" si="268"/>
        <v>2015</v>
      </c>
      <c r="K4341" t="str">
        <f t="shared" si="269"/>
        <v>10</v>
      </c>
      <c r="L4341" t="str">
        <f t="shared" si="270"/>
        <v>13</v>
      </c>
      <c r="M4341" s="2">
        <f t="shared" si="271"/>
        <v>42290.59375</v>
      </c>
      <c r="N4341" s="1">
        <f>IF(SUMPRODUCT(--ISNUMBER(SEARCH({"nasdaq.com","bloomberg.com","wsj.com","seekingalpha.com","valuewalk.com","reuters.com","forbes.com","marketwatch.com","investopedia.com","businessinsider.com","analystratings.com"},B4341)))&gt;0,1,0)</f>
        <v>0</v>
      </c>
      <c r="O4341" t="s">
        <v>3935</v>
      </c>
    </row>
    <row r="4342" spans="1:15" x14ac:dyDescent="0.35">
      <c r="A4342">
        <v>-0.22271714922048999</v>
      </c>
      <c r="B4342" t="s">
        <v>31</v>
      </c>
      <c r="D4342">
        <v>20150930124500</v>
      </c>
      <c r="E4342" s="1">
        <f>IF(SUMPRODUCT(--ISNUMBER(SEARCH({"ECON_EARNINGSREPORT","ECON_STOCKMARKET"},C4342)))&gt;0,1,0)</f>
        <v>0</v>
      </c>
      <c r="F4342" s="1">
        <f>IF(SUMPRODUCT(--ISNUMBER(SEARCH({"ENV_"},C4342)))&gt;0,1,0)</f>
        <v>0</v>
      </c>
      <c r="G4342" s="1">
        <f>IF(SUMPRODUCT(--ISNUMBER(SEARCH({"DISCRIMINATION","HARASSMENT","HATE_SPEECH","GENDER_VIOLENCE"},C4342)))&gt;0,1,0)</f>
        <v>0</v>
      </c>
      <c r="H4342" s="1">
        <f>IF(SUMPRODUCT(--ISNUMBER(SEARCH({"LEGALIZE","LEGISLATION","TRIAL"},C4342)))&gt;0,1,0)</f>
        <v>0</v>
      </c>
      <c r="I4342" s="1">
        <f>IF(SUMPRODUCT(--ISNUMBER(SEARCH({"LEADER"},C4342)))&gt;0,1,0)</f>
        <v>0</v>
      </c>
      <c r="J4342" t="str">
        <f t="shared" si="268"/>
        <v>2015</v>
      </c>
      <c r="K4342" t="str">
        <f t="shared" si="269"/>
        <v>09</v>
      </c>
      <c r="L4342" t="str">
        <f t="shared" si="270"/>
        <v>30</v>
      </c>
      <c r="M4342" s="2">
        <f t="shared" si="271"/>
        <v>42277.53125</v>
      </c>
      <c r="N4342" s="1">
        <f>IF(SUMPRODUCT(--ISNUMBER(SEARCH({"nasdaq.com","bloomberg.com","wsj.com","seekingalpha.com","valuewalk.com","reuters.com","forbes.com","marketwatch.com","investopedia.com","businessinsider.com","analystratings.com"},B4342)))&gt;0,1,0)</f>
        <v>0</v>
      </c>
      <c r="O4342" t="s">
        <v>3935</v>
      </c>
    </row>
    <row r="4343" spans="1:15" x14ac:dyDescent="0.35">
      <c r="A4343">
        <v>-1.31578947368421</v>
      </c>
      <c r="B4343" t="s">
        <v>2009</v>
      </c>
      <c r="C4343" t="s">
        <v>3837</v>
      </c>
      <c r="D4343">
        <v>20150714210000</v>
      </c>
      <c r="E4343" s="1">
        <f>IF(SUMPRODUCT(--ISNUMBER(SEARCH({"ECON_EARNINGSREPORT","ECON_STOCKMARKET"},C4343)))&gt;0,1,0)</f>
        <v>1</v>
      </c>
      <c r="F4343" s="1">
        <f>IF(SUMPRODUCT(--ISNUMBER(SEARCH({"ENV_"},C4343)))&gt;0,1,0)</f>
        <v>0</v>
      </c>
      <c r="G4343" s="1">
        <f>IF(SUMPRODUCT(--ISNUMBER(SEARCH({"DISCRIMINATION","HARASSMENT","HATE_SPEECH","GENDER_VIOLENCE"},C4343)))&gt;0,1,0)</f>
        <v>0</v>
      </c>
      <c r="H4343" s="1">
        <f>IF(SUMPRODUCT(--ISNUMBER(SEARCH({"LEGALIZE","LEGISLATION","TRIAL"},C4343)))&gt;0,1,0)</f>
        <v>0</v>
      </c>
      <c r="I4343" s="1">
        <f>IF(SUMPRODUCT(--ISNUMBER(SEARCH({"LEADER"},C4343)))&gt;0,1,0)</f>
        <v>0</v>
      </c>
      <c r="J4343" t="str">
        <f t="shared" si="268"/>
        <v>2015</v>
      </c>
      <c r="K4343" t="str">
        <f t="shared" si="269"/>
        <v>07</v>
      </c>
      <c r="L4343" t="str">
        <f t="shared" si="270"/>
        <v>14</v>
      </c>
      <c r="M4343" s="2">
        <f t="shared" si="271"/>
        <v>42199.875</v>
      </c>
      <c r="N4343" s="1">
        <f>IF(SUMPRODUCT(--ISNUMBER(SEARCH({"nasdaq.com","bloomberg.com","wsj.com","seekingalpha.com","valuewalk.com","reuters.com","forbes.com","marketwatch.com","investopedia.com","businessinsider.com","analystratings.com"},B4343)))&gt;0,1,0)</f>
        <v>0</v>
      </c>
      <c r="O4343" t="s">
        <v>3935</v>
      </c>
    </row>
    <row r="4344" spans="1:15" x14ac:dyDescent="0.35">
      <c r="A4344">
        <v>-0.17953321364452399</v>
      </c>
      <c r="B4344" t="s">
        <v>6</v>
      </c>
      <c r="C4344" t="s">
        <v>3838</v>
      </c>
      <c r="D4344">
        <v>20151009213000</v>
      </c>
      <c r="E4344" s="1">
        <f>IF(SUMPRODUCT(--ISNUMBER(SEARCH({"ECON_EARNINGSREPORT","ECON_STOCKMARKET"},C4344)))&gt;0,1,0)</f>
        <v>1</v>
      </c>
      <c r="F4344" s="1">
        <f>IF(SUMPRODUCT(--ISNUMBER(SEARCH({"ENV_"},C4344)))&gt;0,1,0)</f>
        <v>0</v>
      </c>
      <c r="G4344" s="1">
        <f>IF(SUMPRODUCT(--ISNUMBER(SEARCH({"DISCRIMINATION","HARASSMENT","HATE_SPEECH","GENDER_VIOLENCE"},C4344)))&gt;0,1,0)</f>
        <v>0</v>
      </c>
      <c r="H4344" s="1">
        <f>IF(SUMPRODUCT(--ISNUMBER(SEARCH({"LEGALIZE","LEGISLATION","TRIAL"},C4344)))&gt;0,1,0)</f>
        <v>0</v>
      </c>
      <c r="I4344" s="1">
        <f>IF(SUMPRODUCT(--ISNUMBER(SEARCH({"LEADER"},C4344)))&gt;0,1,0)</f>
        <v>1</v>
      </c>
      <c r="J4344" t="str">
        <f t="shared" si="268"/>
        <v>2015</v>
      </c>
      <c r="K4344" t="str">
        <f t="shared" si="269"/>
        <v>10</v>
      </c>
      <c r="L4344" t="str">
        <f t="shared" si="270"/>
        <v>09</v>
      </c>
      <c r="M4344" s="2">
        <f t="shared" si="271"/>
        <v>42286.895833333336</v>
      </c>
      <c r="N4344" s="1">
        <f>IF(SUMPRODUCT(--ISNUMBER(SEARCH({"nasdaq.com","bloomberg.com","wsj.com","seekingalpha.com","valuewalk.com","reuters.com","forbes.com","marketwatch.com","investopedia.com","businessinsider.com","analystratings.com"},B4344)))&gt;0,1,0)</f>
        <v>0</v>
      </c>
      <c r="O4344" t="s">
        <v>3935</v>
      </c>
    </row>
    <row r="4345" spans="1:15" x14ac:dyDescent="0.35">
      <c r="A4345">
        <v>0.86058519793459498</v>
      </c>
      <c r="B4345" t="s">
        <v>23</v>
      </c>
      <c r="C4345" t="s">
        <v>3839</v>
      </c>
      <c r="D4345">
        <v>20151002051500</v>
      </c>
      <c r="E4345" s="1">
        <f>IF(SUMPRODUCT(--ISNUMBER(SEARCH({"ECON_EARNINGSREPORT","ECON_STOCKMARKET"},C4345)))&gt;0,1,0)</f>
        <v>1</v>
      </c>
      <c r="F4345" s="1">
        <f>IF(SUMPRODUCT(--ISNUMBER(SEARCH({"ENV_"},C4345)))&gt;0,1,0)</f>
        <v>0</v>
      </c>
      <c r="G4345" s="1">
        <f>IF(SUMPRODUCT(--ISNUMBER(SEARCH({"DISCRIMINATION","HARASSMENT","HATE_SPEECH","GENDER_VIOLENCE"},C4345)))&gt;0,1,0)</f>
        <v>0</v>
      </c>
      <c r="H4345" s="1">
        <f>IF(SUMPRODUCT(--ISNUMBER(SEARCH({"LEGALIZE","LEGISLATION","TRIAL"},C4345)))&gt;0,1,0)</f>
        <v>0</v>
      </c>
      <c r="I4345" s="1">
        <f>IF(SUMPRODUCT(--ISNUMBER(SEARCH({"LEADER"},C4345)))&gt;0,1,0)</f>
        <v>0</v>
      </c>
      <c r="J4345" t="str">
        <f t="shared" si="268"/>
        <v>2015</v>
      </c>
      <c r="K4345" t="str">
        <f t="shared" si="269"/>
        <v>10</v>
      </c>
      <c r="L4345" t="str">
        <f t="shared" si="270"/>
        <v>02</v>
      </c>
      <c r="M4345" s="2">
        <f t="shared" si="271"/>
        <v>42279.21875</v>
      </c>
      <c r="N4345" s="1">
        <f>IF(SUMPRODUCT(--ISNUMBER(SEARCH({"nasdaq.com","bloomberg.com","wsj.com","seekingalpha.com","valuewalk.com","reuters.com","forbes.com","marketwatch.com","investopedia.com","businessinsider.com","analystratings.com"},B4345)))&gt;0,1,0)</f>
        <v>0</v>
      </c>
      <c r="O4345" t="s">
        <v>3935</v>
      </c>
    </row>
    <row r="4346" spans="1:15" x14ac:dyDescent="0.35">
      <c r="A4346">
        <v>0.35650623885917998</v>
      </c>
      <c r="B4346" t="s">
        <v>51</v>
      </c>
      <c r="C4346" t="s">
        <v>3840</v>
      </c>
      <c r="D4346">
        <v>20160109001500</v>
      </c>
      <c r="E4346" s="1">
        <f>IF(SUMPRODUCT(--ISNUMBER(SEARCH({"ECON_EARNINGSREPORT","ECON_STOCKMARKET"},C4346)))&gt;0,1,0)</f>
        <v>1</v>
      </c>
      <c r="F4346" s="1">
        <f>IF(SUMPRODUCT(--ISNUMBER(SEARCH({"ENV_"},C4346)))&gt;0,1,0)</f>
        <v>0</v>
      </c>
      <c r="G4346" s="1">
        <f>IF(SUMPRODUCT(--ISNUMBER(SEARCH({"DISCRIMINATION","HARASSMENT","HATE_SPEECH","GENDER_VIOLENCE"},C4346)))&gt;0,1,0)</f>
        <v>0</v>
      </c>
      <c r="H4346" s="1">
        <f>IF(SUMPRODUCT(--ISNUMBER(SEARCH({"LEGALIZE","LEGISLATION","TRIAL"},C4346)))&gt;0,1,0)</f>
        <v>0</v>
      </c>
      <c r="I4346" s="1">
        <f>IF(SUMPRODUCT(--ISNUMBER(SEARCH({"LEADER"},C4346)))&gt;0,1,0)</f>
        <v>0</v>
      </c>
      <c r="J4346" t="str">
        <f t="shared" si="268"/>
        <v>2016</v>
      </c>
      <c r="K4346" t="str">
        <f t="shared" si="269"/>
        <v>01</v>
      </c>
      <c r="L4346" t="str">
        <f t="shared" si="270"/>
        <v>09</v>
      </c>
      <c r="M4346" s="2">
        <f t="shared" si="271"/>
        <v>42378.010416666664</v>
      </c>
      <c r="N4346" s="1">
        <f>IF(SUMPRODUCT(--ISNUMBER(SEARCH({"nasdaq.com","bloomberg.com","wsj.com","seekingalpha.com","valuewalk.com","reuters.com","forbes.com","marketwatch.com","investopedia.com","businessinsider.com","analystratings.com"},B4346)))&gt;0,1,0)</f>
        <v>0</v>
      </c>
      <c r="O4346" t="s">
        <v>3935</v>
      </c>
    </row>
    <row r="4347" spans="1:15" x14ac:dyDescent="0.35">
      <c r="A4347">
        <v>-3.6269430051813498</v>
      </c>
      <c r="B4347" t="s">
        <v>21</v>
      </c>
      <c r="C4347" t="s">
        <v>3841</v>
      </c>
      <c r="D4347">
        <v>20150707174500</v>
      </c>
      <c r="E4347" s="1">
        <f>IF(SUMPRODUCT(--ISNUMBER(SEARCH({"ECON_EARNINGSREPORT","ECON_STOCKMARKET"},C4347)))&gt;0,1,0)</f>
        <v>1</v>
      </c>
      <c r="F4347" s="1">
        <f>IF(SUMPRODUCT(--ISNUMBER(SEARCH({"ENV_"},C4347)))&gt;0,1,0)</f>
        <v>0</v>
      </c>
      <c r="G4347" s="1">
        <f>IF(SUMPRODUCT(--ISNUMBER(SEARCH({"DISCRIMINATION","HARASSMENT","HATE_SPEECH","GENDER_VIOLENCE"},C4347)))&gt;0,1,0)</f>
        <v>0</v>
      </c>
      <c r="H4347" s="1">
        <f>IF(SUMPRODUCT(--ISNUMBER(SEARCH({"LEGALIZE","LEGISLATION","TRIAL"},C4347)))&gt;0,1,0)</f>
        <v>0</v>
      </c>
      <c r="I4347" s="1">
        <f>IF(SUMPRODUCT(--ISNUMBER(SEARCH({"LEADER"},C4347)))&gt;0,1,0)</f>
        <v>0</v>
      </c>
      <c r="J4347" t="str">
        <f t="shared" si="268"/>
        <v>2015</v>
      </c>
      <c r="K4347" t="str">
        <f t="shared" si="269"/>
        <v>07</v>
      </c>
      <c r="L4347" t="str">
        <f t="shared" si="270"/>
        <v>07</v>
      </c>
      <c r="M4347" s="2">
        <f t="shared" si="271"/>
        <v>42192.739583333336</v>
      </c>
      <c r="N4347" s="1">
        <f>IF(SUMPRODUCT(--ISNUMBER(SEARCH({"nasdaq.com","bloomberg.com","wsj.com","seekingalpha.com","valuewalk.com","reuters.com","forbes.com","marketwatch.com","investopedia.com","businessinsider.com","analystratings.com"},B4347)))&gt;0,1,0)</f>
        <v>0</v>
      </c>
      <c r="O4347" t="s">
        <v>3935</v>
      </c>
    </row>
    <row r="4348" spans="1:15" x14ac:dyDescent="0.35">
      <c r="A4348">
        <v>0.47169811320754701</v>
      </c>
      <c r="B4348" t="s">
        <v>1576</v>
      </c>
      <c r="C4348" t="s">
        <v>3842</v>
      </c>
      <c r="D4348">
        <v>20150908181500</v>
      </c>
      <c r="E4348" s="1">
        <f>IF(SUMPRODUCT(--ISNUMBER(SEARCH({"ECON_EARNINGSREPORT","ECON_STOCKMARKET"},C4348)))&gt;0,1,0)</f>
        <v>1</v>
      </c>
      <c r="F4348" s="1">
        <f>IF(SUMPRODUCT(--ISNUMBER(SEARCH({"ENV_"},C4348)))&gt;0,1,0)</f>
        <v>0</v>
      </c>
      <c r="G4348" s="1">
        <f>IF(SUMPRODUCT(--ISNUMBER(SEARCH({"DISCRIMINATION","HARASSMENT","HATE_SPEECH","GENDER_VIOLENCE"},C4348)))&gt;0,1,0)</f>
        <v>0</v>
      </c>
      <c r="H4348" s="1">
        <f>IF(SUMPRODUCT(--ISNUMBER(SEARCH({"LEGALIZE","LEGISLATION","TRIAL"},C4348)))&gt;0,1,0)</f>
        <v>0</v>
      </c>
      <c r="I4348" s="1">
        <f>IF(SUMPRODUCT(--ISNUMBER(SEARCH({"LEADER"},C4348)))&gt;0,1,0)</f>
        <v>1</v>
      </c>
      <c r="J4348" t="str">
        <f t="shared" si="268"/>
        <v>2015</v>
      </c>
      <c r="K4348" t="str">
        <f t="shared" si="269"/>
        <v>09</v>
      </c>
      <c r="L4348" t="str">
        <f t="shared" si="270"/>
        <v>08</v>
      </c>
      <c r="M4348" s="2">
        <f t="shared" si="271"/>
        <v>42255.760416666664</v>
      </c>
      <c r="N4348" s="1">
        <f>IF(SUMPRODUCT(--ISNUMBER(SEARCH({"nasdaq.com","bloomberg.com","wsj.com","seekingalpha.com","valuewalk.com","reuters.com","forbes.com","marketwatch.com","investopedia.com","businessinsider.com","analystratings.com"},B4348)))&gt;0,1,0)</f>
        <v>0</v>
      </c>
      <c r="O4348" t="s">
        <v>3935</v>
      </c>
    </row>
    <row r="4349" spans="1:15" x14ac:dyDescent="0.35">
      <c r="A4349">
        <v>0.77922077922077904</v>
      </c>
      <c r="B4349" t="s">
        <v>1658</v>
      </c>
      <c r="C4349" t="s">
        <v>3843</v>
      </c>
      <c r="D4349">
        <v>20150715113000</v>
      </c>
      <c r="E4349" s="1">
        <f>IF(SUMPRODUCT(--ISNUMBER(SEARCH({"ECON_EARNINGSREPORT","ECON_STOCKMARKET"},C4349)))&gt;0,1,0)</f>
        <v>1</v>
      </c>
      <c r="F4349" s="1">
        <f>IF(SUMPRODUCT(--ISNUMBER(SEARCH({"ENV_"},C4349)))&gt;0,1,0)</f>
        <v>1</v>
      </c>
      <c r="G4349" s="1">
        <f>IF(SUMPRODUCT(--ISNUMBER(SEARCH({"DISCRIMINATION","HARASSMENT","HATE_SPEECH","GENDER_VIOLENCE"},C4349)))&gt;0,1,0)</f>
        <v>0</v>
      </c>
      <c r="H4349" s="1">
        <f>IF(SUMPRODUCT(--ISNUMBER(SEARCH({"LEGALIZE","LEGISLATION","TRIAL"},C4349)))&gt;0,1,0)</f>
        <v>0</v>
      </c>
      <c r="I4349" s="1">
        <f>IF(SUMPRODUCT(--ISNUMBER(SEARCH({"LEADER"},C4349)))&gt;0,1,0)</f>
        <v>0</v>
      </c>
      <c r="J4349" t="str">
        <f t="shared" si="268"/>
        <v>2015</v>
      </c>
      <c r="K4349" t="str">
        <f t="shared" si="269"/>
        <v>07</v>
      </c>
      <c r="L4349" t="str">
        <f t="shared" si="270"/>
        <v>15</v>
      </c>
      <c r="M4349" s="2">
        <f t="shared" si="271"/>
        <v>42200.479166666664</v>
      </c>
      <c r="N4349" s="1">
        <f>IF(SUMPRODUCT(--ISNUMBER(SEARCH({"nasdaq.com","bloomberg.com","wsj.com","seekingalpha.com","valuewalk.com","reuters.com","forbes.com","marketwatch.com","investopedia.com","businessinsider.com","analystratings.com"},B4349)))&gt;0,1,0)</f>
        <v>0</v>
      </c>
      <c r="O4349" t="s">
        <v>3935</v>
      </c>
    </row>
    <row r="4350" spans="1:15" x14ac:dyDescent="0.35">
      <c r="A4350">
        <v>1.0736196319018401</v>
      </c>
      <c r="B4350" t="s">
        <v>1554</v>
      </c>
      <c r="C4350" t="s">
        <v>3844</v>
      </c>
      <c r="D4350">
        <v>20150804181500</v>
      </c>
      <c r="E4350" s="1">
        <f>IF(SUMPRODUCT(--ISNUMBER(SEARCH({"ECON_EARNINGSREPORT","ECON_STOCKMARKET"},C4350)))&gt;0,1,0)</f>
        <v>0</v>
      </c>
      <c r="F4350" s="1">
        <f>IF(SUMPRODUCT(--ISNUMBER(SEARCH({"ENV_"},C4350)))&gt;0,1,0)</f>
        <v>0</v>
      </c>
      <c r="G4350" s="1">
        <f>IF(SUMPRODUCT(--ISNUMBER(SEARCH({"DISCRIMINATION","HARASSMENT","HATE_SPEECH","GENDER_VIOLENCE"},C4350)))&gt;0,1,0)</f>
        <v>0</v>
      </c>
      <c r="H4350" s="1">
        <f>IF(SUMPRODUCT(--ISNUMBER(SEARCH({"LEGALIZE","LEGISLATION","TRIAL"},C4350)))&gt;0,1,0)</f>
        <v>0</v>
      </c>
      <c r="I4350" s="1">
        <f>IF(SUMPRODUCT(--ISNUMBER(SEARCH({"LEADER"},C4350)))&gt;0,1,0)</f>
        <v>0</v>
      </c>
      <c r="J4350" t="str">
        <f t="shared" si="268"/>
        <v>2015</v>
      </c>
      <c r="K4350" t="str">
        <f t="shared" si="269"/>
        <v>08</v>
      </c>
      <c r="L4350" t="str">
        <f t="shared" si="270"/>
        <v>04</v>
      </c>
      <c r="M4350" s="2">
        <f t="shared" si="271"/>
        <v>42220.760416666664</v>
      </c>
      <c r="N4350" s="1">
        <f>IF(SUMPRODUCT(--ISNUMBER(SEARCH({"nasdaq.com","bloomberg.com","wsj.com","seekingalpha.com","valuewalk.com","reuters.com","forbes.com","marketwatch.com","investopedia.com","businessinsider.com","analystratings.com"},B4350)))&gt;0,1,0)</f>
        <v>0</v>
      </c>
      <c r="O4350" t="s">
        <v>3935</v>
      </c>
    </row>
    <row r="4351" spans="1:15" x14ac:dyDescent="0.35">
      <c r="A4351">
        <v>-1.7761989342806399</v>
      </c>
      <c r="B4351" t="s">
        <v>111</v>
      </c>
      <c r="D4351">
        <v>20160408171500</v>
      </c>
      <c r="E4351" s="1">
        <f>IF(SUMPRODUCT(--ISNUMBER(SEARCH({"ECON_EARNINGSREPORT","ECON_STOCKMARKET"},C4351)))&gt;0,1,0)</f>
        <v>0</v>
      </c>
      <c r="F4351" s="1">
        <f>IF(SUMPRODUCT(--ISNUMBER(SEARCH({"ENV_"},C4351)))&gt;0,1,0)</f>
        <v>0</v>
      </c>
      <c r="G4351" s="1">
        <f>IF(SUMPRODUCT(--ISNUMBER(SEARCH({"DISCRIMINATION","HARASSMENT","HATE_SPEECH","GENDER_VIOLENCE"},C4351)))&gt;0,1,0)</f>
        <v>0</v>
      </c>
      <c r="H4351" s="1">
        <f>IF(SUMPRODUCT(--ISNUMBER(SEARCH({"LEGALIZE","LEGISLATION","TRIAL"},C4351)))&gt;0,1,0)</f>
        <v>0</v>
      </c>
      <c r="I4351" s="1">
        <f>IF(SUMPRODUCT(--ISNUMBER(SEARCH({"LEADER"},C4351)))&gt;0,1,0)</f>
        <v>0</v>
      </c>
      <c r="J4351" t="str">
        <f t="shared" si="268"/>
        <v>2016</v>
      </c>
      <c r="K4351" t="str">
        <f t="shared" si="269"/>
        <v>04</v>
      </c>
      <c r="L4351" t="str">
        <f t="shared" si="270"/>
        <v>08</v>
      </c>
      <c r="M4351" s="2">
        <f t="shared" si="271"/>
        <v>42468.71875</v>
      </c>
      <c r="N4351" s="1">
        <f>IF(SUMPRODUCT(--ISNUMBER(SEARCH({"nasdaq.com","bloomberg.com","wsj.com","seekingalpha.com","valuewalk.com","reuters.com","forbes.com","marketwatch.com","investopedia.com","businessinsider.com","analystratings.com"},B4351)))&gt;0,1,0)</f>
        <v>0</v>
      </c>
      <c r="O4351" t="s">
        <v>3935</v>
      </c>
    </row>
    <row r="4352" spans="1:15" x14ac:dyDescent="0.35">
      <c r="A4352">
        <v>0.233644859813084</v>
      </c>
      <c r="B4352" t="s">
        <v>139</v>
      </c>
      <c r="C4352" t="s">
        <v>3646</v>
      </c>
      <c r="D4352">
        <v>20160330014500</v>
      </c>
      <c r="E4352" s="1">
        <f>IF(SUMPRODUCT(--ISNUMBER(SEARCH({"ECON_EARNINGSREPORT","ECON_STOCKMARKET"},C4352)))&gt;0,1,0)</f>
        <v>1</v>
      </c>
      <c r="F4352" s="1">
        <f>IF(SUMPRODUCT(--ISNUMBER(SEARCH({"ENV_"},C4352)))&gt;0,1,0)</f>
        <v>0</v>
      </c>
      <c r="G4352" s="1">
        <f>IF(SUMPRODUCT(--ISNUMBER(SEARCH({"DISCRIMINATION","HARASSMENT","HATE_SPEECH","GENDER_VIOLENCE"},C4352)))&gt;0,1,0)</f>
        <v>0</v>
      </c>
      <c r="H4352" s="1">
        <f>IF(SUMPRODUCT(--ISNUMBER(SEARCH({"LEGALIZE","LEGISLATION","TRIAL"},C4352)))&gt;0,1,0)</f>
        <v>0</v>
      </c>
      <c r="I4352" s="1">
        <f>IF(SUMPRODUCT(--ISNUMBER(SEARCH({"LEADER"},C4352)))&gt;0,1,0)</f>
        <v>1</v>
      </c>
      <c r="J4352" t="str">
        <f t="shared" si="268"/>
        <v>2016</v>
      </c>
      <c r="K4352" t="str">
        <f t="shared" si="269"/>
        <v>03</v>
      </c>
      <c r="L4352" t="str">
        <f t="shared" si="270"/>
        <v>30</v>
      </c>
      <c r="M4352" s="2">
        <f t="shared" si="271"/>
        <v>42459.072916666664</v>
      </c>
      <c r="N4352" s="1">
        <f>IF(SUMPRODUCT(--ISNUMBER(SEARCH({"nasdaq.com","bloomberg.com","wsj.com","seekingalpha.com","valuewalk.com","reuters.com","forbes.com","marketwatch.com","investopedia.com","businessinsider.com","analystratings.com"},B4352)))&gt;0,1,0)</f>
        <v>0</v>
      </c>
      <c r="O4352" t="s">
        <v>3935</v>
      </c>
    </row>
    <row r="4353" spans="1:15" x14ac:dyDescent="0.35">
      <c r="A4353">
        <v>-0.898876404494382</v>
      </c>
      <c r="B4353" t="s">
        <v>1576</v>
      </c>
      <c r="C4353" t="s">
        <v>3845</v>
      </c>
      <c r="D4353">
        <v>20150224133000</v>
      </c>
      <c r="E4353" s="1">
        <f>IF(SUMPRODUCT(--ISNUMBER(SEARCH({"ECON_EARNINGSREPORT","ECON_STOCKMARKET"},C4353)))&gt;0,1,0)</f>
        <v>1</v>
      </c>
      <c r="F4353" s="1">
        <f>IF(SUMPRODUCT(--ISNUMBER(SEARCH({"ENV_"},C4353)))&gt;0,1,0)</f>
        <v>1</v>
      </c>
      <c r="G4353" s="1">
        <f>IF(SUMPRODUCT(--ISNUMBER(SEARCH({"DISCRIMINATION","HARASSMENT","HATE_SPEECH","GENDER_VIOLENCE"},C4353)))&gt;0,1,0)</f>
        <v>0</v>
      </c>
      <c r="H4353" s="1">
        <f>IF(SUMPRODUCT(--ISNUMBER(SEARCH({"LEGALIZE","LEGISLATION","TRIAL"},C4353)))&gt;0,1,0)</f>
        <v>0</v>
      </c>
      <c r="I4353" s="1">
        <f>IF(SUMPRODUCT(--ISNUMBER(SEARCH({"LEADER"},C4353)))&gt;0,1,0)</f>
        <v>0</v>
      </c>
      <c r="J4353" t="str">
        <f t="shared" si="268"/>
        <v>2015</v>
      </c>
      <c r="K4353" t="str">
        <f t="shared" si="269"/>
        <v>02</v>
      </c>
      <c r="L4353" t="str">
        <f t="shared" si="270"/>
        <v>24</v>
      </c>
      <c r="M4353" s="2">
        <f t="shared" si="271"/>
        <v>42059.5625</v>
      </c>
      <c r="N4353" s="1">
        <f>IF(SUMPRODUCT(--ISNUMBER(SEARCH({"nasdaq.com","bloomberg.com","wsj.com","seekingalpha.com","valuewalk.com","reuters.com","forbes.com","marketwatch.com","investopedia.com","businessinsider.com","analystratings.com"},B4353)))&gt;0,1,0)</f>
        <v>0</v>
      </c>
      <c r="O4353" t="s">
        <v>3935</v>
      </c>
    </row>
    <row r="4354" spans="1:15" x14ac:dyDescent="0.35">
      <c r="A4354">
        <v>-3.17460317460317</v>
      </c>
      <c r="B4354" t="s">
        <v>76</v>
      </c>
      <c r="C4354" t="s">
        <v>3846</v>
      </c>
      <c r="D4354">
        <v>20150615164500</v>
      </c>
      <c r="E4354" s="1">
        <f>IF(SUMPRODUCT(--ISNUMBER(SEARCH({"ECON_EARNINGSREPORT","ECON_STOCKMARKET"},C4354)))&gt;0,1,0)</f>
        <v>1</v>
      </c>
      <c r="F4354" s="1">
        <f>IF(SUMPRODUCT(--ISNUMBER(SEARCH({"ENV_"},C4354)))&gt;0,1,0)</f>
        <v>0</v>
      </c>
      <c r="G4354" s="1">
        <f>IF(SUMPRODUCT(--ISNUMBER(SEARCH({"DISCRIMINATION","HARASSMENT","HATE_SPEECH","GENDER_VIOLENCE"},C4354)))&gt;0,1,0)</f>
        <v>0</v>
      </c>
      <c r="H4354" s="1">
        <f>IF(SUMPRODUCT(--ISNUMBER(SEARCH({"LEGALIZE","LEGISLATION","TRIAL"},C4354)))&gt;0,1,0)</f>
        <v>0</v>
      </c>
      <c r="I4354" s="1">
        <f>IF(SUMPRODUCT(--ISNUMBER(SEARCH({"LEADER"},C4354)))&gt;0,1,0)</f>
        <v>0</v>
      </c>
      <c r="J4354" t="str">
        <f t="shared" si="268"/>
        <v>2015</v>
      </c>
      <c r="K4354" t="str">
        <f t="shared" si="269"/>
        <v>06</v>
      </c>
      <c r="L4354" t="str">
        <f t="shared" si="270"/>
        <v>15</v>
      </c>
      <c r="M4354" s="2">
        <f t="shared" si="271"/>
        <v>42170.697916666664</v>
      </c>
      <c r="N4354" s="1">
        <f>IF(SUMPRODUCT(--ISNUMBER(SEARCH({"nasdaq.com","bloomberg.com","wsj.com","seekingalpha.com","valuewalk.com","reuters.com","forbes.com","marketwatch.com","investopedia.com","businessinsider.com","analystratings.com"},B4354)))&gt;0,1,0)</f>
        <v>0</v>
      </c>
      <c r="O4354" t="s">
        <v>3935</v>
      </c>
    </row>
    <row r="4355" spans="1:15" x14ac:dyDescent="0.35">
      <c r="A4355">
        <v>-1.1787819253438101</v>
      </c>
      <c r="B4355" t="s">
        <v>51</v>
      </c>
      <c r="C4355" t="s">
        <v>3847</v>
      </c>
      <c r="D4355">
        <v>20150831151500</v>
      </c>
      <c r="E4355" s="1">
        <f>IF(SUMPRODUCT(--ISNUMBER(SEARCH({"ECON_EARNINGSREPORT","ECON_STOCKMARKET"},C4355)))&gt;0,1,0)</f>
        <v>1</v>
      </c>
      <c r="F4355" s="1">
        <f>IF(SUMPRODUCT(--ISNUMBER(SEARCH({"ENV_"},C4355)))&gt;0,1,0)</f>
        <v>0</v>
      </c>
      <c r="G4355" s="1">
        <f>IF(SUMPRODUCT(--ISNUMBER(SEARCH({"DISCRIMINATION","HARASSMENT","HATE_SPEECH","GENDER_VIOLENCE"},C4355)))&gt;0,1,0)</f>
        <v>0</v>
      </c>
      <c r="H4355" s="1">
        <f>IF(SUMPRODUCT(--ISNUMBER(SEARCH({"LEGALIZE","LEGISLATION","TRIAL"},C4355)))&gt;0,1,0)</f>
        <v>0</v>
      </c>
      <c r="I4355" s="1">
        <f>IF(SUMPRODUCT(--ISNUMBER(SEARCH({"LEADER"},C4355)))&gt;0,1,0)</f>
        <v>0</v>
      </c>
      <c r="J4355" t="str">
        <f t="shared" ref="J4355:J4418" si="272">LEFT(D4355,4)</f>
        <v>2015</v>
      </c>
      <c r="K4355" t="str">
        <f t="shared" ref="K4355:K4418" si="273">MID(D4355,5,2)</f>
        <v>08</v>
      </c>
      <c r="L4355" t="str">
        <f t="shared" ref="L4355:L4418" si="274">MID(D4355,7,2)</f>
        <v>31</v>
      </c>
      <c r="M4355" s="2">
        <f t="shared" ref="M4355:M4418" si="275">DATE(LEFT(D4355,4),MID(D4355,5,2),MID(D4355,7,2))+TIME(MID(D4355,9,2),MID(D4355,11,2),RIGHT(D4355,2))</f>
        <v>42247.635416666664</v>
      </c>
      <c r="N4355" s="1">
        <f>IF(SUMPRODUCT(--ISNUMBER(SEARCH({"nasdaq.com","bloomberg.com","wsj.com","seekingalpha.com","valuewalk.com","reuters.com","forbes.com","marketwatch.com","investopedia.com","businessinsider.com","analystratings.com"},B4355)))&gt;0,1,0)</f>
        <v>0</v>
      </c>
      <c r="O4355" t="s">
        <v>3935</v>
      </c>
    </row>
    <row r="4356" spans="1:15" x14ac:dyDescent="0.35">
      <c r="A4356">
        <v>0.123152709359606</v>
      </c>
      <c r="B4356" t="s">
        <v>1758</v>
      </c>
      <c r="C4356" t="s">
        <v>3848</v>
      </c>
      <c r="D4356">
        <v>20150729013000</v>
      </c>
      <c r="E4356" s="1">
        <f>IF(SUMPRODUCT(--ISNUMBER(SEARCH({"ECON_EARNINGSREPORT","ECON_STOCKMARKET"},C4356)))&gt;0,1,0)</f>
        <v>0</v>
      </c>
      <c r="F4356" s="1">
        <f>IF(SUMPRODUCT(--ISNUMBER(SEARCH({"ENV_"},C4356)))&gt;0,1,0)</f>
        <v>0</v>
      </c>
      <c r="G4356" s="1">
        <f>IF(SUMPRODUCT(--ISNUMBER(SEARCH({"DISCRIMINATION","HARASSMENT","HATE_SPEECH","GENDER_VIOLENCE"},C4356)))&gt;0,1,0)</f>
        <v>0</v>
      </c>
      <c r="H4356" s="1">
        <f>IF(SUMPRODUCT(--ISNUMBER(SEARCH({"LEGALIZE","LEGISLATION","TRIAL"},C4356)))&gt;0,1,0)</f>
        <v>1</v>
      </c>
      <c r="I4356" s="1">
        <f>IF(SUMPRODUCT(--ISNUMBER(SEARCH({"LEADER"},C4356)))&gt;0,1,0)</f>
        <v>0</v>
      </c>
      <c r="J4356" t="str">
        <f t="shared" si="272"/>
        <v>2015</v>
      </c>
      <c r="K4356" t="str">
        <f t="shared" si="273"/>
        <v>07</v>
      </c>
      <c r="L4356" t="str">
        <f t="shared" si="274"/>
        <v>29</v>
      </c>
      <c r="M4356" s="2">
        <f t="shared" si="275"/>
        <v>42214.0625</v>
      </c>
      <c r="N4356" s="1">
        <f>IF(SUMPRODUCT(--ISNUMBER(SEARCH({"nasdaq.com","bloomberg.com","wsj.com","seekingalpha.com","valuewalk.com","reuters.com","forbes.com","marketwatch.com","investopedia.com","businessinsider.com","analystratings.com"},B4356)))&gt;0,1,0)</f>
        <v>0</v>
      </c>
      <c r="O4356" t="s">
        <v>3935</v>
      </c>
    </row>
    <row r="4357" spans="1:15" x14ac:dyDescent="0.35">
      <c r="A4357">
        <v>0.37243947858472998</v>
      </c>
      <c r="B4357" t="s">
        <v>44</v>
      </c>
      <c r="C4357" t="s">
        <v>3849</v>
      </c>
      <c r="D4357">
        <v>20160414154500</v>
      </c>
      <c r="E4357" s="1">
        <f>IF(SUMPRODUCT(--ISNUMBER(SEARCH({"ECON_EARNINGSREPORT","ECON_STOCKMARKET"},C4357)))&gt;0,1,0)</f>
        <v>1</v>
      </c>
      <c r="F4357" s="1">
        <f>IF(SUMPRODUCT(--ISNUMBER(SEARCH({"ENV_"},C4357)))&gt;0,1,0)</f>
        <v>0</v>
      </c>
      <c r="G4357" s="1">
        <f>IF(SUMPRODUCT(--ISNUMBER(SEARCH({"DISCRIMINATION","HARASSMENT","HATE_SPEECH","GENDER_VIOLENCE"},C4357)))&gt;0,1,0)</f>
        <v>0</v>
      </c>
      <c r="H4357" s="1">
        <f>IF(SUMPRODUCT(--ISNUMBER(SEARCH({"LEGALIZE","LEGISLATION","TRIAL"},C4357)))&gt;0,1,0)</f>
        <v>1</v>
      </c>
      <c r="I4357" s="1">
        <f>IF(SUMPRODUCT(--ISNUMBER(SEARCH({"LEADER"},C4357)))&gt;0,1,0)</f>
        <v>0</v>
      </c>
      <c r="J4357" t="str">
        <f t="shared" si="272"/>
        <v>2016</v>
      </c>
      <c r="K4357" t="str">
        <f t="shared" si="273"/>
        <v>04</v>
      </c>
      <c r="L4357" t="str">
        <f t="shared" si="274"/>
        <v>14</v>
      </c>
      <c r="M4357" s="2">
        <f t="shared" si="275"/>
        <v>42474.65625</v>
      </c>
      <c r="N4357" s="1">
        <f>IF(SUMPRODUCT(--ISNUMBER(SEARCH({"nasdaq.com","bloomberg.com","wsj.com","seekingalpha.com","valuewalk.com","reuters.com","forbes.com","marketwatch.com","investopedia.com","businessinsider.com","analystratings.com"},B4357)))&gt;0,1,0)</f>
        <v>0</v>
      </c>
      <c r="O4357" t="s">
        <v>3935</v>
      </c>
    </row>
    <row r="4358" spans="1:15" x14ac:dyDescent="0.35">
      <c r="A4358">
        <v>0.72150072150072098</v>
      </c>
      <c r="B4358" t="s">
        <v>1928</v>
      </c>
      <c r="C4358" t="s">
        <v>3444</v>
      </c>
      <c r="D4358">
        <v>20151007000000</v>
      </c>
      <c r="E4358" s="1">
        <f>IF(SUMPRODUCT(--ISNUMBER(SEARCH({"ECON_EARNINGSREPORT","ECON_STOCKMARKET"},C4358)))&gt;0,1,0)</f>
        <v>0</v>
      </c>
      <c r="F4358" s="1">
        <f>IF(SUMPRODUCT(--ISNUMBER(SEARCH({"ENV_"},C4358)))&gt;0,1,0)</f>
        <v>0</v>
      </c>
      <c r="G4358" s="1">
        <f>IF(SUMPRODUCT(--ISNUMBER(SEARCH({"DISCRIMINATION","HARASSMENT","HATE_SPEECH","GENDER_VIOLENCE"},C4358)))&gt;0,1,0)</f>
        <v>0</v>
      </c>
      <c r="H4358" s="1">
        <f>IF(SUMPRODUCT(--ISNUMBER(SEARCH({"LEGALIZE","LEGISLATION","TRIAL"},C4358)))&gt;0,1,0)</f>
        <v>0</v>
      </c>
      <c r="I4358" s="1">
        <f>IF(SUMPRODUCT(--ISNUMBER(SEARCH({"LEADER"},C4358)))&gt;0,1,0)</f>
        <v>0</v>
      </c>
      <c r="J4358" t="str">
        <f t="shared" si="272"/>
        <v>2015</v>
      </c>
      <c r="K4358" t="str">
        <f t="shared" si="273"/>
        <v>10</v>
      </c>
      <c r="L4358" t="str">
        <f t="shared" si="274"/>
        <v>07</v>
      </c>
      <c r="M4358" s="2">
        <f t="shared" si="275"/>
        <v>42284</v>
      </c>
      <c r="N4358" s="1">
        <f>IF(SUMPRODUCT(--ISNUMBER(SEARCH({"nasdaq.com","bloomberg.com","wsj.com","seekingalpha.com","valuewalk.com","reuters.com","forbes.com","marketwatch.com","investopedia.com","businessinsider.com","analystratings.com"},B4358)))&gt;0,1,0)</f>
        <v>0</v>
      </c>
      <c r="O4358" t="s">
        <v>3935</v>
      </c>
    </row>
    <row r="4359" spans="1:15" x14ac:dyDescent="0.35">
      <c r="A4359">
        <v>0.99833610648918503</v>
      </c>
      <c r="B4359" t="s">
        <v>1480</v>
      </c>
      <c r="C4359" t="s">
        <v>3850</v>
      </c>
      <c r="D4359">
        <v>20150522113000</v>
      </c>
      <c r="E4359" s="1">
        <f>IF(SUMPRODUCT(--ISNUMBER(SEARCH({"ECON_EARNINGSREPORT","ECON_STOCKMARKET"},C4359)))&gt;0,1,0)</f>
        <v>0</v>
      </c>
      <c r="F4359" s="1">
        <f>IF(SUMPRODUCT(--ISNUMBER(SEARCH({"ENV_"},C4359)))&gt;0,1,0)</f>
        <v>0</v>
      </c>
      <c r="G4359" s="1">
        <f>IF(SUMPRODUCT(--ISNUMBER(SEARCH({"DISCRIMINATION","HARASSMENT","HATE_SPEECH","GENDER_VIOLENCE"},C4359)))&gt;0,1,0)</f>
        <v>0</v>
      </c>
      <c r="H4359" s="1">
        <f>IF(SUMPRODUCT(--ISNUMBER(SEARCH({"LEGALIZE","LEGISLATION","TRIAL"},C4359)))&gt;0,1,0)</f>
        <v>0</v>
      </c>
      <c r="I4359" s="1">
        <f>IF(SUMPRODUCT(--ISNUMBER(SEARCH({"LEADER"},C4359)))&gt;0,1,0)</f>
        <v>0</v>
      </c>
      <c r="J4359" t="str">
        <f t="shared" si="272"/>
        <v>2015</v>
      </c>
      <c r="K4359" t="str">
        <f t="shared" si="273"/>
        <v>05</v>
      </c>
      <c r="L4359" t="str">
        <f t="shared" si="274"/>
        <v>22</v>
      </c>
      <c r="M4359" s="2">
        <f t="shared" si="275"/>
        <v>42146.479166666664</v>
      </c>
      <c r="N4359" s="1">
        <f>IF(SUMPRODUCT(--ISNUMBER(SEARCH({"nasdaq.com","bloomberg.com","wsj.com","seekingalpha.com","valuewalk.com","reuters.com","forbes.com","marketwatch.com","investopedia.com","businessinsider.com","analystratings.com"},B4359)))&gt;0,1,0)</f>
        <v>0</v>
      </c>
      <c r="O4359" t="s">
        <v>3935</v>
      </c>
    </row>
    <row r="4360" spans="1:15" x14ac:dyDescent="0.35">
      <c r="A4360">
        <v>1.1142061281336999</v>
      </c>
      <c r="B4360" t="s">
        <v>90</v>
      </c>
      <c r="C4360" t="s">
        <v>3851</v>
      </c>
      <c r="D4360">
        <v>20150918180000</v>
      </c>
      <c r="E4360" s="1">
        <f>IF(SUMPRODUCT(--ISNUMBER(SEARCH({"ECON_EARNINGSREPORT","ECON_STOCKMARKET"},C4360)))&gt;0,1,0)</f>
        <v>1</v>
      </c>
      <c r="F4360" s="1">
        <f>IF(SUMPRODUCT(--ISNUMBER(SEARCH({"ENV_"},C4360)))&gt;0,1,0)</f>
        <v>0</v>
      </c>
      <c r="G4360" s="1">
        <f>IF(SUMPRODUCT(--ISNUMBER(SEARCH({"DISCRIMINATION","HARASSMENT","HATE_SPEECH","GENDER_VIOLENCE"},C4360)))&gt;0,1,0)</f>
        <v>0</v>
      </c>
      <c r="H4360" s="1">
        <f>IF(SUMPRODUCT(--ISNUMBER(SEARCH({"LEGALIZE","LEGISLATION","TRIAL"},C4360)))&gt;0,1,0)</f>
        <v>0</v>
      </c>
      <c r="I4360" s="1">
        <f>IF(SUMPRODUCT(--ISNUMBER(SEARCH({"LEADER"},C4360)))&gt;0,1,0)</f>
        <v>0</v>
      </c>
      <c r="J4360" t="str">
        <f t="shared" si="272"/>
        <v>2015</v>
      </c>
      <c r="K4360" t="str">
        <f t="shared" si="273"/>
        <v>09</v>
      </c>
      <c r="L4360" t="str">
        <f t="shared" si="274"/>
        <v>18</v>
      </c>
      <c r="M4360" s="2">
        <f t="shared" si="275"/>
        <v>42265.75</v>
      </c>
      <c r="N4360" s="1">
        <f>IF(SUMPRODUCT(--ISNUMBER(SEARCH({"nasdaq.com","bloomberg.com","wsj.com","seekingalpha.com","valuewalk.com","reuters.com","forbes.com","marketwatch.com","investopedia.com","businessinsider.com","analystratings.com"},B4360)))&gt;0,1,0)</f>
        <v>0</v>
      </c>
      <c r="O4360" t="s">
        <v>3935</v>
      </c>
    </row>
    <row r="4361" spans="1:15" x14ac:dyDescent="0.35">
      <c r="A4361">
        <v>-0.303951367781155</v>
      </c>
      <c r="B4361" t="s">
        <v>23</v>
      </c>
      <c r="C4361" t="s">
        <v>3852</v>
      </c>
      <c r="D4361">
        <v>20150807194500</v>
      </c>
      <c r="E4361" s="1">
        <f>IF(SUMPRODUCT(--ISNUMBER(SEARCH({"ECON_EARNINGSREPORT","ECON_STOCKMARKET"},C4361)))&gt;0,1,0)</f>
        <v>1</v>
      </c>
      <c r="F4361" s="1">
        <f>IF(SUMPRODUCT(--ISNUMBER(SEARCH({"ENV_"},C4361)))&gt;0,1,0)</f>
        <v>0</v>
      </c>
      <c r="G4361" s="1">
        <f>IF(SUMPRODUCT(--ISNUMBER(SEARCH({"DISCRIMINATION","HARASSMENT","HATE_SPEECH","GENDER_VIOLENCE"},C4361)))&gt;0,1,0)</f>
        <v>0</v>
      </c>
      <c r="H4361" s="1">
        <f>IF(SUMPRODUCT(--ISNUMBER(SEARCH({"LEGALIZE","LEGISLATION","TRIAL"},C4361)))&gt;0,1,0)</f>
        <v>0</v>
      </c>
      <c r="I4361" s="1">
        <f>IF(SUMPRODUCT(--ISNUMBER(SEARCH({"LEADER"},C4361)))&gt;0,1,0)</f>
        <v>0</v>
      </c>
      <c r="J4361" t="str">
        <f t="shared" si="272"/>
        <v>2015</v>
      </c>
      <c r="K4361" t="str">
        <f t="shared" si="273"/>
        <v>08</v>
      </c>
      <c r="L4361" t="str">
        <f t="shared" si="274"/>
        <v>07</v>
      </c>
      <c r="M4361" s="2">
        <f t="shared" si="275"/>
        <v>42223.822916666664</v>
      </c>
      <c r="N4361" s="1">
        <f>IF(SUMPRODUCT(--ISNUMBER(SEARCH({"nasdaq.com","bloomberg.com","wsj.com","seekingalpha.com","valuewalk.com","reuters.com","forbes.com","marketwatch.com","investopedia.com","businessinsider.com","analystratings.com"},B4361)))&gt;0,1,0)</f>
        <v>0</v>
      </c>
      <c r="O4361" t="s">
        <v>3935</v>
      </c>
    </row>
    <row r="4362" spans="1:15" x14ac:dyDescent="0.35">
      <c r="A4362">
        <v>-4.2105263157894699</v>
      </c>
      <c r="B4362" t="s">
        <v>1187</v>
      </c>
      <c r="C4362" t="s">
        <v>3417</v>
      </c>
      <c r="D4362">
        <v>20150715080000</v>
      </c>
      <c r="E4362" s="1">
        <f>IF(SUMPRODUCT(--ISNUMBER(SEARCH({"ECON_EARNINGSREPORT","ECON_STOCKMARKET"},C4362)))&gt;0,1,0)</f>
        <v>0</v>
      </c>
      <c r="F4362" s="1">
        <f>IF(SUMPRODUCT(--ISNUMBER(SEARCH({"ENV_"},C4362)))&gt;0,1,0)</f>
        <v>0</v>
      </c>
      <c r="G4362" s="1">
        <f>IF(SUMPRODUCT(--ISNUMBER(SEARCH({"DISCRIMINATION","HARASSMENT","HATE_SPEECH","GENDER_VIOLENCE"},C4362)))&gt;0,1,0)</f>
        <v>0</v>
      </c>
      <c r="H4362" s="1">
        <f>IF(SUMPRODUCT(--ISNUMBER(SEARCH({"LEGALIZE","LEGISLATION","TRIAL"},C4362)))&gt;0,1,0)</f>
        <v>0</v>
      </c>
      <c r="I4362" s="1">
        <f>IF(SUMPRODUCT(--ISNUMBER(SEARCH({"LEADER"},C4362)))&gt;0,1,0)</f>
        <v>0</v>
      </c>
      <c r="J4362" t="str">
        <f t="shared" si="272"/>
        <v>2015</v>
      </c>
      <c r="K4362" t="str">
        <f t="shared" si="273"/>
        <v>07</v>
      </c>
      <c r="L4362" t="str">
        <f t="shared" si="274"/>
        <v>15</v>
      </c>
      <c r="M4362" s="2">
        <f t="shared" si="275"/>
        <v>42200.333333333336</v>
      </c>
      <c r="N4362" s="1">
        <f>IF(SUMPRODUCT(--ISNUMBER(SEARCH({"nasdaq.com","bloomberg.com","wsj.com","seekingalpha.com","valuewalk.com","reuters.com","forbes.com","marketwatch.com","investopedia.com","businessinsider.com","analystratings.com"},B4362)))&gt;0,1,0)</f>
        <v>0</v>
      </c>
      <c r="O4362" t="s">
        <v>3935</v>
      </c>
    </row>
    <row r="4363" spans="1:15" x14ac:dyDescent="0.35">
      <c r="A4363">
        <v>-1.6176470588235301</v>
      </c>
      <c r="B4363" t="s">
        <v>2058</v>
      </c>
      <c r="C4363" t="s">
        <v>1483</v>
      </c>
      <c r="D4363">
        <v>20150714170000</v>
      </c>
      <c r="E4363" s="1">
        <f>IF(SUMPRODUCT(--ISNUMBER(SEARCH({"ECON_EARNINGSREPORT","ECON_STOCKMARKET"},C4363)))&gt;0,1,0)</f>
        <v>1</v>
      </c>
      <c r="F4363" s="1">
        <f>IF(SUMPRODUCT(--ISNUMBER(SEARCH({"ENV_"},C4363)))&gt;0,1,0)</f>
        <v>1</v>
      </c>
      <c r="G4363" s="1">
        <f>IF(SUMPRODUCT(--ISNUMBER(SEARCH({"DISCRIMINATION","HARASSMENT","HATE_SPEECH","GENDER_VIOLENCE"},C4363)))&gt;0,1,0)</f>
        <v>0</v>
      </c>
      <c r="H4363" s="1">
        <f>IF(SUMPRODUCT(--ISNUMBER(SEARCH({"LEGALIZE","LEGISLATION","TRIAL"},C4363)))&gt;0,1,0)</f>
        <v>1</v>
      </c>
      <c r="I4363" s="1">
        <f>IF(SUMPRODUCT(--ISNUMBER(SEARCH({"LEADER"},C4363)))&gt;0,1,0)</f>
        <v>1</v>
      </c>
      <c r="J4363" t="str">
        <f t="shared" si="272"/>
        <v>2015</v>
      </c>
      <c r="K4363" t="str">
        <f t="shared" si="273"/>
        <v>07</v>
      </c>
      <c r="L4363" t="str">
        <f t="shared" si="274"/>
        <v>14</v>
      </c>
      <c r="M4363" s="2">
        <f t="shared" si="275"/>
        <v>42199.708333333336</v>
      </c>
      <c r="N4363" s="1">
        <f>IF(SUMPRODUCT(--ISNUMBER(SEARCH({"nasdaq.com","bloomberg.com","wsj.com","seekingalpha.com","valuewalk.com","reuters.com","forbes.com","marketwatch.com","investopedia.com","businessinsider.com","analystratings.com"},B4363)))&gt;0,1,0)</f>
        <v>0</v>
      </c>
      <c r="O4363" t="s">
        <v>3935</v>
      </c>
    </row>
    <row r="4364" spans="1:15" x14ac:dyDescent="0.35">
      <c r="A4364">
        <v>1.92023633677991</v>
      </c>
      <c r="B4364" t="s">
        <v>2473</v>
      </c>
      <c r="C4364" t="s">
        <v>3853</v>
      </c>
      <c r="D4364">
        <v>20150324223000</v>
      </c>
      <c r="E4364" s="1">
        <f>IF(SUMPRODUCT(--ISNUMBER(SEARCH({"ECON_EARNINGSREPORT","ECON_STOCKMARKET"},C4364)))&gt;0,1,0)</f>
        <v>0</v>
      </c>
      <c r="F4364" s="1">
        <f>IF(SUMPRODUCT(--ISNUMBER(SEARCH({"ENV_"},C4364)))&gt;0,1,0)</f>
        <v>0</v>
      </c>
      <c r="G4364" s="1">
        <f>IF(SUMPRODUCT(--ISNUMBER(SEARCH({"DISCRIMINATION","HARASSMENT","HATE_SPEECH","GENDER_VIOLENCE"},C4364)))&gt;0,1,0)</f>
        <v>0</v>
      </c>
      <c r="H4364" s="1">
        <f>IF(SUMPRODUCT(--ISNUMBER(SEARCH({"LEGALIZE","LEGISLATION","TRIAL"},C4364)))&gt;0,1,0)</f>
        <v>0</v>
      </c>
      <c r="I4364" s="1">
        <f>IF(SUMPRODUCT(--ISNUMBER(SEARCH({"LEADER"},C4364)))&gt;0,1,0)</f>
        <v>1</v>
      </c>
      <c r="J4364" t="str">
        <f t="shared" si="272"/>
        <v>2015</v>
      </c>
      <c r="K4364" t="str">
        <f t="shared" si="273"/>
        <v>03</v>
      </c>
      <c r="L4364" t="str">
        <f t="shared" si="274"/>
        <v>24</v>
      </c>
      <c r="M4364" s="2">
        <f t="shared" si="275"/>
        <v>42087.9375</v>
      </c>
      <c r="N4364" s="1">
        <f>IF(SUMPRODUCT(--ISNUMBER(SEARCH({"nasdaq.com","bloomberg.com","wsj.com","seekingalpha.com","valuewalk.com","reuters.com","forbes.com","marketwatch.com","investopedia.com","businessinsider.com","analystratings.com"},B4364)))&gt;0,1,0)</f>
        <v>0</v>
      </c>
      <c r="O4364" t="s">
        <v>3935</v>
      </c>
    </row>
    <row r="4365" spans="1:15" x14ac:dyDescent="0.35">
      <c r="A4365">
        <v>-2.2452504317789299</v>
      </c>
      <c r="B4365" t="s">
        <v>10</v>
      </c>
      <c r="C4365" t="s">
        <v>3854</v>
      </c>
      <c r="D4365">
        <v>20160309051500</v>
      </c>
      <c r="E4365" s="1">
        <f>IF(SUMPRODUCT(--ISNUMBER(SEARCH({"ECON_EARNINGSREPORT","ECON_STOCKMARKET"},C4365)))&gt;0,1,0)</f>
        <v>1</v>
      </c>
      <c r="F4365" s="1">
        <f>IF(SUMPRODUCT(--ISNUMBER(SEARCH({"ENV_"},C4365)))&gt;0,1,0)</f>
        <v>1</v>
      </c>
      <c r="G4365" s="1">
        <f>IF(SUMPRODUCT(--ISNUMBER(SEARCH({"DISCRIMINATION","HARASSMENT","HATE_SPEECH","GENDER_VIOLENCE"},C4365)))&gt;0,1,0)</f>
        <v>0</v>
      </c>
      <c r="H4365" s="1">
        <f>IF(SUMPRODUCT(--ISNUMBER(SEARCH({"LEGALIZE","LEGISLATION","TRIAL"},C4365)))&gt;0,1,0)</f>
        <v>0</v>
      </c>
      <c r="I4365" s="1">
        <f>IF(SUMPRODUCT(--ISNUMBER(SEARCH({"LEADER"},C4365)))&gt;0,1,0)</f>
        <v>0</v>
      </c>
      <c r="J4365" t="str">
        <f t="shared" si="272"/>
        <v>2016</v>
      </c>
      <c r="K4365" t="str">
        <f t="shared" si="273"/>
        <v>03</v>
      </c>
      <c r="L4365" t="str">
        <f t="shared" si="274"/>
        <v>09</v>
      </c>
      <c r="M4365" s="2">
        <f t="shared" si="275"/>
        <v>42438.21875</v>
      </c>
      <c r="N4365" s="1">
        <f>IF(SUMPRODUCT(--ISNUMBER(SEARCH({"nasdaq.com","bloomberg.com","wsj.com","seekingalpha.com","valuewalk.com","reuters.com","forbes.com","marketwatch.com","investopedia.com","businessinsider.com","analystratings.com"},B4365)))&gt;0,1,0)</f>
        <v>1</v>
      </c>
      <c r="O4365" t="s">
        <v>3935</v>
      </c>
    </row>
    <row r="4366" spans="1:15" x14ac:dyDescent="0.35">
      <c r="A4366">
        <v>-0.49140049140049102</v>
      </c>
      <c r="B4366" t="s">
        <v>3418</v>
      </c>
      <c r="C4366" t="s">
        <v>1437</v>
      </c>
      <c r="D4366">
        <v>20150714210000</v>
      </c>
      <c r="E4366" s="1">
        <f>IF(SUMPRODUCT(--ISNUMBER(SEARCH({"ECON_EARNINGSREPORT","ECON_STOCKMARKET"},C4366)))&gt;0,1,0)</f>
        <v>1</v>
      </c>
      <c r="F4366" s="1">
        <f>IF(SUMPRODUCT(--ISNUMBER(SEARCH({"ENV_"},C4366)))&gt;0,1,0)</f>
        <v>0</v>
      </c>
      <c r="G4366" s="1">
        <f>IF(SUMPRODUCT(--ISNUMBER(SEARCH({"DISCRIMINATION","HARASSMENT","HATE_SPEECH","GENDER_VIOLENCE"},C4366)))&gt;0,1,0)</f>
        <v>0</v>
      </c>
      <c r="H4366" s="1">
        <f>IF(SUMPRODUCT(--ISNUMBER(SEARCH({"LEGALIZE","LEGISLATION","TRIAL"},C4366)))&gt;0,1,0)</f>
        <v>0</v>
      </c>
      <c r="I4366" s="1">
        <f>IF(SUMPRODUCT(--ISNUMBER(SEARCH({"LEADER"},C4366)))&gt;0,1,0)</f>
        <v>0</v>
      </c>
      <c r="J4366" t="str">
        <f t="shared" si="272"/>
        <v>2015</v>
      </c>
      <c r="K4366" t="str">
        <f t="shared" si="273"/>
        <v>07</v>
      </c>
      <c r="L4366" t="str">
        <f t="shared" si="274"/>
        <v>14</v>
      </c>
      <c r="M4366" s="2">
        <f t="shared" si="275"/>
        <v>42199.875</v>
      </c>
      <c r="N4366" s="1">
        <f>IF(SUMPRODUCT(--ISNUMBER(SEARCH({"nasdaq.com","bloomberg.com","wsj.com","seekingalpha.com","valuewalk.com","reuters.com","forbes.com","marketwatch.com","investopedia.com","businessinsider.com","analystratings.com"},B4366)))&gt;0,1,0)</f>
        <v>0</v>
      </c>
      <c r="O4366" t="s">
        <v>3935</v>
      </c>
    </row>
    <row r="4367" spans="1:15" x14ac:dyDescent="0.35">
      <c r="A4367">
        <v>-1.87265917602996</v>
      </c>
      <c r="B4367" t="s">
        <v>31</v>
      </c>
      <c r="C4367" t="s">
        <v>3855</v>
      </c>
      <c r="D4367">
        <v>20150630173000</v>
      </c>
      <c r="E4367" s="1">
        <f>IF(SUMPRODUCT(--ISNUMBER(SEARCH({"ECON_EARNINGSREPORT","ECON_STOCKMARKET"},C4367)))&gt;0,1,0)</f>
        <v>1</v>
      </c>
      <c r="F4367" s="1">
        <f>IF(SUMPRODUCT(--ISNUMBER(SEARCH({"ENV_"},C4367)))&gt;0,1,0)</f>
        <v>1</v>
      </c>
      <c r="G4367" s="1">
        <f>IF(SUMPRODUCT(--ISNUMBER(SEARCH({"DISCRIMINATION","HARASSMENT","HATE_SPEECH","GENDER_VIOLENCE"},C4367)))&gt;0,1,0)</f>
        <v>0</v>
      </c>
      <c r="H4367" s="1">
        <f>IF(SUMPRODUCT(--ISNUMBER(SEARCH({"LEGALIZE","LEGISLATION","TRIAL"},C4367)))&gt;0,1,0)</f>
        <v>0</v>
      </c>
      <c r="I4367" s="1">
        <f>IF(SUMPRODUCT(--ISNUMBER(SEARCH({"LEADER"},C4367)))&gt;0,1,0)</f>
        <v>0</v>
      </c>
      <c r="J4367" t="str">
        <f t="shared" si="272"/>
        <v>2015</v>
      </c>
      <c r="K4367" t="str">
        <f t="shared" si="273"/>
        <v>06</v>
      </c>
      <c r="L4367" t="str">
        <f t="shared" si="274"/>
        <v>30</v>
      </c>
      <c r="M4367" s="2">
        <f t="shared" si="275"/>
        <v>42185.729166666664</v>
      </c>
      <c r="N4367" s="1">
        <f>IF(SUMPRODUCT(--ISNUMBER(SEARCH({"nasdaq.com","bloomberg.com","wsj.com","seekingalpha.com","valuewalk.com","reuters.com","forbes.com","marketwatch.com","investopedia.com","businessinsider.com","analystratings.com"},B4367)))&gt;0,1,0)</f>
        <v>0</v>
      </c>
      <c r="O4367" t="s">
        <v>3935</v>
      </c>
    </row>
    <row r="4368" spans="1:15" x14ac:dyDescent="0.35">
      <c r="A4368">
        <v>0.19762845849802299</v>
      </c>
      <c r="B4368" t="s">
        <v>61</v>
      </c>
      <c r="C4368" t="s">
        <v>3856</v>
      </c>
      <c r="D4368">
        <v>20150928203000</v>
      </c>
      <c r="E4368" s="1">
        <f>IF(SUMPRODUCT(--ISNUMBER(SEARCH({"ECON_EARNINGSREPORT","ECON_STOCKMARKET"},C4368)))&gt;0,1,0)</f>
        <v>1</v>
      </c>
      <c r="F4368" s="1">
        <f>IF(SUMPRODUCT(--ISNUMBER(SEARCH({"ENV_"},C4368)))&gt;0,1,0)</f>
        <v>0</v>
      </c>
      <c r="G4368" s="1">
        <f>IF(SUMPRODUCT(--ISNUMBER(SEARCH({"DISCRIMINATION","HARASSMENT","HATE_SPEECH","GENDER_VIOLENCE"},C4368)))&gt;0,1,0)</f>
        <v>0</v>
      </c>
      <c r="H4368" s="1">
        <f>IF(SUMPRODUCT(--ISNUMBER(SEARCH({"LEGALIZE","LEGISLATION","TRIAL"},C4368)))&gt;0,1,0)</f>
        <v>0</v>
      </c>
      <c r="I4368" s="1">
        <f>IF(SUMPRODUCT(--ISNUMBER(SEARCH({"LEADER"},C4368)))&gt;0,1,0)</f>
        <v>0</v>
      </c>
      <c r="J4368" t="str">
        <f t="shared" si="272"/>
        <v>2015</v>
      </c>
      <c r="K4368" t="str">
        <f t="shared" si="273"/>
        <v>09</v>
      </c>
      <c r="L4368" t="str">
        <f t="shared" si="274"/>
        <v>28</v>
      </c>
      <c r="M4368" s="2">
        <f t="shared" si="275"/>
        <v>42275.854166666664</v>
      </c>
      <c r="N4368" s="1">
        <f>IF(SUMPRODUCT(--ISNUMBER(SEARCH({"nasdaq.com","bloomberg.com","wsj.com","seekingalpha.com","valuewalk.com","reuters.com","forbes.com","marketwatch.com","investopedia.com","businessinsider.com","analystratings.com"},B4368)))&gt;0,1,0)</f>
        <v>0</v>
      </c>
      <c r="O4368" t="s">
        <v>3935</v>
      </c>
    </row>
    <row r="4369" spans="1:15" x14ac:dyDescent="0.35">
      <c r="A4369">
        <v>0.135685210312076</v>
      </c>
      <c r="B4369" t="s">
        <v>11</v>
      </c>
      <c r="C4369" t="s">
        <v>3857</v>
      </c>
      <c r="D4369">
        <v>20151224154500</v>
      </c>
      <c r="E4369" s="1">
        <f>IF(SUMPRODUCT(--ISNUMBER(SEARCH({"ECON_EARNINGSREPORT","ECON_STOCKMARKET"},C4369)))&gt;0,1,0)</f>
        <v>1</v>
      </c>
      <c r="F4369" s="1">
        <f>IF(SUMPRODUCT(--ISNUMBER(SEARCH({"ENV_"},C4369)))&gt;0,1,0)</f>
        <v>0</v>
      </c>
      <c r="G4369" s="1">
        <f>IF(SUMPRODUCT(--ISNUMBER(SEARCH({"DISCRIMINATION","HARASSMENT","HATE_SPEECH","GENDER_VIOLENCE"},C4369)))&gt;0,1,0)</f>
        <v>0</v>
      </c>
      <c r="H4369" s="1">
        <f>IF(SUMPRODUCT(--ISNUMBER(SEARCH({"LEGALIZE","LEGISLATION","TRIAL"},C4369)))&gt;0,1,0)</f>
        <v>1</v>
      </c>
      <c r="I4369" s="1">
        <f>IF(SUMPRODUCT(--ISNUMBER(SEARCH({"LEADER"},C4369)))&gt;0,1,0)</f>
        <v>0</v>
      </c>
      <c r="J4369" t="str">
        <f t="shared" si="272"/>
        <v>2015</v>
      </c>
      <c r="K4369" t="str">
        <f t="shared" si="273"/>
        <v>12</v>
      </c>
      <c r="L4369" t="str">
        <f t="shared" si="274"/>
        <v>24</v>
      </c>
      <c r="M4369" s="2">
        <f t="shared" si="275"/>
        <v>42362.65625</v>
      </c>
      <c r="N4369" s="1">
        <f>IF(SUMPRODUCT(--ISNUMBER(SEARCH({"nasdaq.com","bloomberg.com","wsj.com","seekingalpha.com","valuewalk.com","reuters.com","forbes.com","marketwatch.com","investopedia.com","businessinsider.com","analystratings.com"},B4369)))&gt;0,1,0)</f>
        <v>0</v>
      </c>
      <c r="O4369" t="s">
        <v>3935</v>
      </c>
    </row>
    <row r="4370" spans="1:15" x14ac:dyDescent="0.35">
      <c r="A4370">
        <v>0.49067713444553501</v>
      </c>
      <c r="B4370" t="s">
        <v>11</v>
      </c>
      <c r="C4370" t="s">
        <v>3858</v>
      </c>
      <c r="D4370">
        <v>20160225093000</v>
      </c>
      <c r="E4370" s="1">
        <f>IF(SUMPRODUCT(--ISNUMBER(SEARCH({"ECON_EARNINGSREPORT","ECON_STOCKMARKET"},C4370)))&gt;0,1,0)</f>
        <v>0</v>
      </c>
      <c r="F4370" s="1">
        <f>IF(SUMPRODUCT(--ISNUMBER(SEARCH({"ENV_"},C4370)))&gt;0,1,0)</f>
        <v>0</v>
      </c>
      <c r="G4370" s="1">
        <f>IF(SUMPRODUCT(--ISNUMBER(SEARCH({"DISCRIMINATION","HARASSMENT","HATE_SPEECH","GENDER_VIOLENCE"},C4370)))&gt;0,1,0)</f>
        <v>0</v>
      </c>
      <c r="H4370" s="1">
        <f>IF(SUMPRODUCT(--ISNUMBER(SEARCH({"LEGALIZE","LEGISLATION","TRIAL"},C4370)))&gt;0,1,0)</f>
        <v>1</v>
      </c>
      <c r="I4370" s="1">
        <f>IF(SUMPRODUCT(--ISNUMBER(SEARCH({"LEADER"},C4370)))&gt;0,1,0)</f>
        <v>0</v>
      </c>
      <c r="J4370" t="str">
        <f t="shared" si="272"/>
        <v>2016</v>
      </c>
      <c r="K4370" t="str">
        <f t="shared" si="273"/>
        <v>02</v>
      </c>
      <c r="L4370" t="str">
        <f t="shared" si="274"/>
        <v>25</v>
      </c>
      <c r="M4370" s="2">
        <f t="shared" si="275"/>
        <v>42425.395833333336</v>
      </c>
      <c r="N4370" s="1">
        <f>IF(SUMPRODUCT(--ISNUMBER(SEARCH({"nasdaq.com","bloomberg.com","wsj.com","seekingalpha.com","valuewalk.com","reuters.com","forbes.com","marketwatch.com","investopedia.com","businessinsider.com","analystratings.com"},B4370)))&gt;0,1,0)</f>
        <v>0</v>
      </c>
      <c r="O4370" t="s">
        <v>3935</v>
      </c>
    </row>
    <row r="4371" spans="1:15" x14ac:dyDescent="0.35">
      <c r="A4371">
        <v>-0.66666666666666696</v>
      </c>
      <c r="B4371" t="s">
        <v>1538</v>
      </c>
      <c r="C4371" t="s">
        <v>3859</v>
      </c>
      <c r="D4371">
        <v>20150330144500</v>
      </c>
      <c r="E4371" s="1">
        <f>IF(SUMPRODUCT(--ISNUMBER(SEARCH({"ECON_EARNINGSREPORT","ECON_STOCKMARKET"},C4371)))&gt;0,1,0)</f>
        <v>1</v>
      </c>
      <c r="F4371" s="1">
        <f>IF(SUMPRODUCT(--ISNUMBER(SEARCH({"ENV_"},C4371)))&gt;0,1,0)</f>
        <v>0</v>
      </c>
      <c r="G4371" s="1">
        <f>IF(SUMPRODUCT(--ISNUMBER(SEARCH({"DISCRIMINATION","HARASSMENT","HATE_SPEECH","GENDER_VIOLENCE"},C4371)))&gt;0,1,0)</f>
        <v>0</v>
      </c>
      <c r="H4371" s="1">
        <f>IF(SUMPRODUCT(--ISNUMBER(SEARCH({"LEGALIZE","LEGISLATION","TRIAL"},C4371)))&gt;0,1,0)</f>
        <v>0</v>
      </c>
      <c r="I4371" s="1">
        <f>IF(SUMPRODUCT(--ISNUMBER(SEARCH({"LEADER"},C4371)))&gt;0,1,0)</f>
        <v>0</v>
      </c>
      <c r="J4371" t="str">
        <f t="shared" si="272"/>
        <v>2015</v>
      </c>
      <c r="K4371" t="str">
        <f t="shared" si="273"/>
        <v>03</v>
      </c>
      <c r="L4371" t="str">
        <f t="shared" si="274"/>
        <v>30</v>
      </c>
      <c r="M4371" s="2">
        <f t="shared" si="275"/>
        <v>42093.614583333336</v>
      </c>
      <c r="N4371" s="1">
        <f>IF(SUMPRODUCT(--ISNUMBER(SEARCH({"nasdaq.com","bloomberg.com","wsj.com","seekingalpha.com","valuewalk.com","reuters.com","forbes.com","marketwatch.com","investopedia.com","businessinsider.com","analystratings.com"},B4371)))&gt;0,1,0)</f>
        <v>0</v>
      </c>
      <c r="O4371" t="s">
        <v>3935</v>
      </c>
    </row>
    <row r="4372" spans="1:15" x14ac:dyDescent="0.35">
      <c r="A4372">
        <v>1.1594202898550701</v>
      </c>
      <c r="B4372" t="s">
        <v>90</v>
      </c>
      <c r="C4372" t="s">
        <v>3860</v>
      </c>
      <c r="D4372">
        <v>20150626171500</v>
      </c>
      <c r="E4372" s="1">
        <f>IF(SUMPRODUCT(--ISNUMBER(SEARCH({"ECON_EARNINGSREPORT","ECON_STOCKMARKET"},C4372)))&gt;0,1,0)</f>
        <v>1</v>
      </c>
      <c r="F4372" s="1">
        <f>IF(SUMPRODUCT(--ISNUMBER(SEARCH({"ENV_"},C4372)))&gt;0,1,0)</f>
        <v>1</v>
      </c>
      <c r="G4372" s="1">
        <f>IF(SUMPRODUCT(--ISNUMBER(SEARCH({"DISCRIMINATION","HARASSMENT","HATE_SPEECH","GENDER_VIOLENCE"},C4372)))&gt;0,1,0)</f>
        <v>0</v>
      </c>
      <c r="H4372" s="1">
        <f>IF(SUMPRODUCT(--ISNUMBER(SEARCH({"LEGALIZE","LEGISLATION","TRIAL"},C4372)))&gt;0,1,0)</f>
        <v>0</v>
      </c>
      <c r="I4372" s="1">
        <f>IF(SUMPRODUCT(--ISNUMBER(SEARCH({"LEADER"},C4372)))&gt;0,1,0)</f>
        <v>0</v>
      </c>
      <c r="J4372" t="str">
        <f t="shared" si="272"/>
        <v>2015</v>
      </c>
      <c r="K4372" t="str">
        <f t="shared" si="273"/>
        <v>06</v>
      </c>
      <c r="L4372" t="str">
        <f t="shared" si="274"/>
        <v>26</v>
      </c>
      <c r="M4372" s="2">
        <f t="shared" si="275"/>
        <v>42181.71875</v>
      </c>
      <c r="N4372" s="1">
        <f>IF(SUMPRODUCT(--ISNUMBER(SEARCH({"nasdaq.com","bloomberg.com","wsj.com","seekingalpha.com","valuewalk.com","reuters.com","forbes.com","marketwatch.com","investopedia.com","businessinsider.com","analystratings.com"},B4372)))&gt;0,1,0)</f>
        <v>0</v>
      </c>
      <c r="O4372" t="s">
        <v>3935</v>
      </c>
    </row>
    <row r="4373" spans="1:15" x14ac:dyDescent="0.35">
      <c r="A4373">
        <v>-0.240384615384615</v>
      </c>
      <c r="B4373" t="s">
        <v>1576</v>
      </c>
      <c r="C4373" t="s">
        <v>3861</v>
      </c>
      <c r="D4373">
        <v>20150225131500</v>
      </c>
      <c r="E4373" s="1">
        <f>IF(SUMPRODUCT(--ISNUMBER(SEARCH({"ECON_EARNINGSREPORT","ECON_STOCKMARKET"},C4373)))&gt;0,1,0)</f>
        <v>1</v>
      </c>
      <c r="F4373" s="1">
        <f>IF(SUMPRODUCT(--ISNUMBER(SEARCH({"ENV_"},C4373)))&gt;0,1,0)</f>
        <v>0</v>
      </c>
      <c r="G4373" s="1">
        <f>IF(SUMPRODUCT(--ISNUMBER(SEARCH({"DISCRIMINATION","HARASSMENT","HATE_SPEECH","GENDER_VIOLENCE"},C4373)))&gt;0,1,0)</f>
        <v>0</v>
      </c>
      <c r="H4373" s="1">
        <f>IF(SUMPRODUCT(--ISNUMBER(SEARCH({"LEGALIZE","LEGISLATION","TRIAL"},C4373)))&gt;0,1,0)</f>
        <v>0</v>
      </c>
      <c r="I4373" s="1">
        <f>IF(SUMPRODUCT(--ISNUMBER(SEARCH({"LEADER"},C4373)))&gt;0,1,0)</f>
        <v>0</v>
      </c>
      <c r="J4373" t="str">
        <f t="shared" si="272"/>
        <v>2015</v>
      </c>
      <c r="K4373" t="str">
        <f t="shared" si="273"/>
        <v>02</v>
      </c>
      <c r="L4373" t="str">
        <f t="shared" si="274"/>
        <v>25</v>
      </c>
      <c r="M4373" s="2">
        <f t="shared" si="275"/>
        <v>42060.552083333336</v>
      </c>
      <c r="N4373" s="1">
        <f>IF(SUMPRODUCT(--ISNUMBER(SEARCH({"nasdaq.com","bloomberg.com","wsj.com","seekingalpha.com","valuewalk.com","reuters.com","forbes.com","marketwatch.com","investopedia.com","businessinsider.com","analystratings.com"},B4373)))&gt;0,1,0)</f>
        <v>0</v>
      </c>
      <c r="O4373" t="s">
        <v>3935</v>
      </c>
    </row>
    <row r="4374" spans="1:15" x14ac:dyDescent="0.35">
      <c r="A4374">
        <v>-2.2012578616352201</v>
      </c>
      <c r="B4374" t="s">
        <v>21</v>
      </c>
      <c r="C4374" t="s">
        <v>3862</v>
      </c>
      <c r="D4374">
        <v>20151117153000</v>
      </c>
      <c r="E4374" s="1">
        <f>IF(SUMPRODUCT(--ISNUMBER(SEARCH({"ECON_EARNINGSREPORT","ECON_STOCKMARKET"},C4374)))&gt;0,1,0)</f>
        <v>0</v>
      </c>
      <c r="F4374" s="1">
        <f>IF(SUMPRODUCT(--ISNUMBER(SEARCH({"ENV_"},C4374)))&gt;0,1,0)</f>
        <v>1</v>
      </c>
      <c r="G4374" s="1">
        <f>IF(SUMPRODUCT(--ISNUMBER(SEARCH({"DISCRIMINATION","HARASSMENT","HATE_SPEECH","GENDER_VIOLENCE"},C4374)))&gt;0,1,0)</f>
        <v>0</v>
      </c>
      <c r="H4374" s="1">
        <f>IF(SUMPRODUCT(--ISNUMBER(SEARCH({"LEGALIZE","LEGISLATION","TRIAL"},C4374)))&gt;0,1,0)</f>
        <v>0</v>
      </c>
      <c r="I4374" s="1">
        <f>IF(SUMPRODUCT(--ISNUMBER(SEARCH({"LEADER"},C4374)))&gt;0,1,0)</f>
        <v>0</v>
      </c>
      <c r="J4374" t="str">
        <f t="shared" si="272"/>
        <v>2015</v>
      </c>
      <c r="K4374" t="str">
        <f t="shared" si="273"/>
        <v>11</v>
      </c>
      <c r="L4374" t="str">
        <f t="shared" si="274"/>
        <v>17</v>
      </c>
      <c r="M4374" s="2">
        <f t="shared" si="275"/>
        <v>42325.645833333336</v>
      </c>
      <c r="N4374" s="1">
        <f>IF(SUMPRODUCT(--ISNUMBER(SEARCH({"nasdaq.com","bloomberg.com","wsj.com","seekingalpha.com","valuewalk.com","reuters.com","forbes.com","marketwatch.com","investopedia.com","businessinsider.com","analystratings.com"},B4374)))&gt;0,1,0)</f>
        <v>0</v>
      </c>
      <c r="O4374" t="s">
        <v>3935</v>
      </c>
    </row>
    <row r="4375" spans="1:15" x14ac:dyDescent="0.35">
      <c r="A4375">
        <v>0.32051282051282098</v>
      </c>
      <c r="B4375" t="s">
        <v>255</v>
      </c>
      <c r="C4375" t="s">
        <v>3863</v>
      </c>
      <c r="D4375">
        <v>20160604184500</v>
      </c>
      <c r="E4375" s="1">
        <f>IF(SUMPRODUCT(--ISNUMBER(SEARCH({"ECON_EARNINGSREPORT","ECON_STOCKMARKET"},C4375)))&gt;0,1,0)</f>
        <v>1</v>
      </c>
      <c r="F4375" s="1">
        <f>IF(SUMPRODUCT(--ISNUMBER(SEARCH({"ENV_"},C4375)))&gt;0,1,0)</f>
        <v>0</v>
      </c>
      <c r="G4375" s="1">
        <f>IF(SUMPRODUCT(--ISNUMBER(SEARCH({"DISCRIMINATION","HARASSMENT","HATE_SPEECH","GENDER_VIOLENCE"},C4375)))&gt;0,1,0)</f>
        <v>0</v>
      </c>
      <c r="H4375" s="1">
        <f>IF(SUMPRODUCT(--ISNUMBER(SEARCH({"LEGALIZE","LEGISLATION","TRIAL"},C4375)))&gt;0,1,0)</f>
        <v>0</v>
      </c>
      <c r="I4375" s="1">
        <f>IF(SUMPRODUCT(--ISNUMBER(SEARCH({"LEADER"},C4375)))&gt;0,1,0)</f>
        <v>0</v>
      </c>
      <c r="J4375" t="str">
        <f t="shared" si="272"/>
        <v>2016</v>
      </c>
      <c r="K4375" t="str">
        <f t="shared" si="273"/>
        <v>06</v>
      </c>
      <c r="L4375" t="str">
        <f t="shared" si="274"/>
        <v>04</v>
      </c>
      <c r="M4375" s="2">
        <f t="shared" si="275"/>
        <v>42525.78125</v>
      </c>
      <c r="N4375" s="1">
        <f>IF(SUMPRODUCT(--ISNUMBER(SEARCH({"nasdaq.com","bloomberg.com","wsj.com","seekingalpha.com","valuewalk.com","reuters.com","forbes.com","marketwatch.com","investopedia.com","businessinsider.com","analystratings.com"},B4375)))&gt;0,1,0)</f>
        <v>0</v>
      </c>
      <c r="O4375" t="s">
        <v>3935</v>
      </c>
    </row>
    <row r="4376" spans="1:15" x14ac:dyDescent="0.35">
      <c r="A4376">
        <v>0.86956521739130399</v>
      </c>
      <c r="B4376" t="s">
        <v>3864</v>
      </c>
      <c r="C4376" t="s">
        <v>3865</v>
      </c>
      <c r="D4376">
        <v>20160331191500</v>
      </c>
      <c r="E4376" s="1">
        <f>IF(SUMPRODUCT(--ISNUMBER(SEARCH({"ECON_EARNINGSREPORT","ECON_STOCKMARKET"},C4376)))&gt;0,1,0)</f>
        <v>1</v>
      </c>
      <c r="F4376" s="1">
        <f>IF(SUMPRODUCT(--ISNUMBER(SEARCH({"ENV_"},C4376)))&gt;0,1,0)</f>
        <v>0</v>
      </c>
      <c r="G4376" s="1">
        <f>IF(SUMPRODUCT(--ISNUMBER(SEARCH({"DISCRIMINATION","HARASSMENT","HATE_SPEECH","GENDER_VIOLENCE"},C4376)))&gt;0,1,0)</f>
        <v>0</v>
      </c>
      <c r="H4376" s="1">
        <f>IF(SUMPRODUCT(--ISNUMBER(SEARCH({"LEGALIZE","LEGISLATION","TRIAL"},C4376)))&gt;0,1,0)</f>
        <v>0</v>
      </c>
      <c r="I4376" s="1">
        <f>IF(SUMPRODUCT(--ISNUMBER(SEARCH({"LEADER"},C4376)))&gt;0,1,0)</f>
        <v>0</v>
      </c>
      <c r="J4376" t="str">
        <f t="shared" si="272"/>
        <v>2016</v>
      </c>
      <c r="K4376" t="str">
        <f t="shared" si="273"/>
        <v>03</v>
      </c>
      <c r="L4376" t="str">
        <f t="shared" si="274"/>
        <v>31</v>
      </c>
      <c r="M4376" s="2">
        <f t="shared" si="275"/>
        <v>42460.802083333336</v>
      </c>
      <c r="N4376" s="1">
        <f>IF(SUMPRODUCT(--ISNUMBER(SEARCH({"nasdaq.com","bloomberg.com","wsj.com","seekingalpha.com","valuewalk.com","reuters.com","forbes.com","marketwatch.com","investopedia.com","businessinsider.com","analystratings.com"},B4376)))&gt;0,1,0)</f>
        <v>0</v>
      </c>
      <c r="O4376" t="s">
        <v>3935</v>
      </c>
    </row>
    <row r="4377" spans="1:15" x14ac:dyDescent="0.35">
      <c r="A4377">
        <v>1.2752391073326299</v>
      </c>
      <c r="B4377" t="s">
        <v>1920</v>
      </c>
      <c r="C4377" t="s">
        <v>3866</v>
      </c>
      <c r="D4377">
        <v>20160112144500</v>
      </c>
      <c r="E4377" s="1">
        <f>IF(SUMPRODUCT(--ISNUMBER(SEARCH({"ECON_EARNINGSREPORT","ECON_STOCKMARKET"},C4377)))&gt;0,1,0)</f>
        <v>0</v>
      </c>
      <c r="F4377" s="1">
        <f>IF(SUMPRODUCT(--ISNUMBER(SEARCH({"ENV_"},C4377)))&gt;0,1,0)</f>
        <v>0</v>
      </c>
      <c r="G4377" s="1">
        <f>IF(SUMPRODUCT(--ISNUMBER(SEARCH({"DISCRIMINATION","HARASSMENT","HATE_SPEECH","GENDER_VIOLENCE"},C4377)))&gt;0,1,0)</f>
        <v>0</v>
      </c>
      <c r="H4377" s="1">
        <f>IF(SUMPRODUCT(--ISNUMBER(SEARCH({"LEGALIZE","LEGISLATION","TRIAL"},C4377)))&gt;0,1,0)</f>
        <v>1</v>
      </c>
      <c r="I4377" s="1">
        <f>IF(SUMPRODUCT(--ISNUMBER(SEARCH({"LEADER"},C4377)))&gt;0,1,0)</f>
        <v>0</v>
      </c>
      <c r="J4377" t="str">
        <f t="shared" si="272"/>
        <v>2016</v>
      </c>
      <c r="K4377" t="str">
        <f t="shared" si="273"/>
        <v>01</v>
      </c>
      <c r="L4377" t="str">
        <f t="shared" si="274"/>
        <v>12</v>
      </c>
      <c r="M4377" s="2">
        <f t="shared" si="275"/>
        <v>42381.614583333336</v>
      </c>
      <c r="N4377" s="1">
        <f>IF(SUMPRODUCT(--ISNUMBER(SEARCH({"nasdaq.com","bloomberg.com","wsj.com","seekingalpha.com","valuewalk.com","reuters.com","forbes.com","marketwatch.com","investopedia.com","businessinsider.com","analystratings.com"},B4377)))&gt;0,1,0)</f>
        <v>0</v>
      </c>
      <c r="O4377" t="s">
        <v>3935</v>
      </c>
    </row>
    <row r="4378" spans="1:15" x14ac:dyDescent="0.35">
      <c r="A4378">
        <v>0</v>
      </c>
      <c r="B4378" t="s">
        <v>481</v>
      </c>
      <c r="D4378">
        <v>20151214091500</v>
      </c>
      <c r="E4378" s="1">
        <f>IF(SUMPRODUCT(--ISNUMBER(SEARCH({"ECON_EARNINGSREPORT","ECON_STOCKMARKET"},C4378)))&gt;0,1,0)</f>
        <v>0</v>
      </c>
      <c r="F4378" s="1">
        <f>IF(SUMPRODUCT(--ISNUMBER(SEARCH({"ENV_"},C4378)))&gt;0,1,0)</f>
        <v>0</v>
      </c>
      <c r="G4378" s="1">
        <f>IF(SUMPRODUCT(--ISNUMBER(SEARCH({"DISCRIMINATION","HARASSMENT","HATE_SPEECH","GENDER_VIOLENCE"},C4378)))&gt;0,1,0)</f>
        <v>0</v>
      </c>
      <c r="H4378" s="1">
        <f>IF(SUMPRODUCT(--ISNUMBER(SEARCH({"LEGALIZE","LEGISLATION","TRIAL"},C4378)))&gt;0,1,0)</f>
        <v>0</v>
      </c>
      <c r="I4378" s="1">
        <f>IF(SUMPRODUCT(--ISNUMBER(SEARCH({"LEADER"},C4378)))&gt;0,1,0)</f>
        <v>0</v>
      </c>
      <c r="J4378" t="str">
        <f t="shared" si="272"/>
        <v>2015</v>
      </c>
      <c r="K4378" t="str">
        <f t="shared" si="273"/>
        <v>12</v>
      </c>
      <c r="L4378" t="str">
        <f t="shared" si="274"/>
        <v>14</v>
      </c>
      <c r="M4378" s="2">
        <f t="shared" si="275"/>
        <v>42352.385416666664</v>
      </c>
      <c r="N4378" s="1">
        <f>IF(SUMPRODUCT(--ISNUMBER(SEARCH({"nasdaq.com","bloomberg.com","wsj.com","seekingalpha.com","valuewalk.com","reuters.com","forbes.com","marketwatch.com","investopedia.com","businessinsider.com","analystratings.com"},B4378)))&gt;0,1,0)</f>
        <v>1</v>
      </c>
      <c r="O4378" t="s">
        <v>3935</v>
      </c>
    </row>
    <row r="4379" spans="1:15" x14ac:dyDescent="0.35">
      <c r="A4379">
        <v>1.25628140703518</v>
      </c>
      <c r="B4379" t="s">
        <v>63</v>
      </c>
      <c r="C4379" t="s">
        <v>3867</v>
      </c>
      <c r="D4379">
        <v>20160522174500</v>
      </c>
      <c r="E4379" s="1">
        <f>IF(SUMPRODUCT(--ISNUMBER(SEARCH({"ECON_EARNINGSREPORT","ECON_STOCKMARKET"},C4379)))&gt;0,1,0)</f>
        <v>1</v>
      </c>
      <c r="F4379" s="1">
        <f>IF(SUMPRODUCT(--ISNUMBER(SEARCH({"ENV_"},C4379)))&gt;0,1,0)</f>
        <v>0</v>
      </c>
      <c r="G4379" s="1">
        <f>IF(SUMPRODUCT(--ISNUMBER(SEARCH({"DISCRIMINATION","HARASSMENT","HATE_SPEECH","GENDER_VIOLENCE"},C4379)))&gt;0,1,0)</f>
        <v>0</v>
      </c>
      <c r="H4379" s="1">
        <f>IF(SUMPRODUCT(--ISNUMBER(SEARCH({"LEGALIZE","LEGISLATION","TRIAL"},C4379)))&gt;0,1,0)</f>
        <v>0</v>
      </c>
      <c r="I4379" s="1">
        <f>IF(SUMPRODUCT(--ISNUMBER(SEARCH({"LEADER"},C4379)))&gt;0,1,0)</f>
        <v>0</v>
      </c>
      <c r="J4379" t="str">
        <f t="shared" si="272"/>
        <v>2016</v>
      </c>
      <c r="K4379" t="str">
        <f t="shared" si="273"/>
        <v>05</v>
      </c>
      <c r="L4379" t="str">
        <f t="shared" si="274"/>
        <v>22</v>
      </c>
      <c r="M4379" s="2">
        <f t="shared" si="275"/>
        <v>42512.739583333336</v>
      </c>
      <c r="N4379" s="1">
        <f>IF(SUMPRODUCT(--ISNUMBER(SEARCH({"nasdaq.com","bloomberg.com","wsj.com","seekingalpha.com","valuewalk.com","reuters.com","forbes.com","marketwatch.com","investopedia.com","businessinsider.com","analystratings.com"},B4379)))&gt;0,1,0)</f>
        <v>0</v>
      </c>
      <c r="O4379" t="s">
        <v>3935</v>
      </c>
    </row>
    <row r="4380" spans="1:15" x14ac:dyDescent="0.35">
      <c r="A4380">
        <v>2.1857923497267802</v>
      </c>
      <c r="B4380" t="s">
        <v>2803</v>
      </c>
      <c r="C4380" t="s">
        <v>3868</v>
      </c>
      <c r="D4380">
        <v>20151125234500</v>
      </c>
      <c r="E4380" s="1">
        <f>IF(SUMPRODUCT(--ISNUMBER(SEARCH({"ECON_EARNINGSREPORT","ECON_STOCKMARKET"},C4380)))&gt;0,1,0)</f>
        <v>1</v>
      </c>
      <c r="F4380" s="1">
        <f>IF(SUMPRODUCT(--ISNUMBER(SEARCH({"ENV_"},C4380)))&gt;0,1,0)</f>
        <v>1</v>
      </c>
      <c r="G4380" s="1">
        <f>IF(SUMPRODUCT(--ISNUMBER(SEARCH({"DISCRIMINATION","HARASSMENT","HATE_SPEECH","GENDER_VIOLENCE"},C4380)))&gt;0,1,0)</f>
        <v>0</v>
      </c>
      <c r="H4380" s="1">
        <f>IF(SUMPRODUCT(--ISNUMBER(SEARCH({"LEGALIZE","LEGISLATION","TRIAL"},C4380)))&gt;0,1,0)</f>
        <v>0</v>
      </c>
      <c r="I4380" s="1">
        <f>IF(SUMPRODUCT(--ISNUMBER(SEARCH({"LEADER"},C4380)))&gt;0,1,0)</f>
        <v>0</v>
      </c>
      <c r="J4380" t="str">
        <f t="shared" si="272"/>
        <v>2015</v>
      </c>
      <c r="K4380" t="str">
        <f t="shared" si="273"/>
        <v>11</v>
      </c>
      <c r="L4380" t="str">
        <f t="shared" si="274"/>
        <v>25</v>
      </c>
      <c r="M4380" s="2">
        <f t="shared" si="275"/>
        <v>42333.989583333336</v>
      </c>
      <c r="N4380" s="1">
        <f>IF(SUMPRODUCT(--ISNUMBER(SEARCH({"nasdaq.com","bloomberg.com","wsj.com","seekingalpha.com","valuewalk.com","reuters.com","forbes.com","marketwatch.com","investopedia.com","businessinsider.com","analystratings.com"},B4380)))&gt;0,1,0)</f>
        <v>0</v>
      </c>
      <c r="O4380" t="s">
        <v>3935</v>
      </c>
    </row>
    <row r="4381" spans="1:15" x14ac:dyDescent="0.35">
      <c r="A4381">
        <v>3.66492146596859</v>
      </c>
      <c r="B4381" t="s">
        <v>107</v>
      </c>
      <c r="C4381" t="s">
        <v>3869</v>
      </c>
      <c r="D4381">
        <v>20150401161500</v>
      </c>
      <c r="E4381" s="1">
        <f>IF(SUMPRODUCT(--ISNUMBER(SEARCH({"ECON_EARNINGSREPORT","ECON_STOCKMARKET"},C4381)))&gt;0,1,0)</f>
        <v>1</v>
      </c>
      <c r="F4381" s="1">
        <f>IF(SUMPRODUCT(--ISNUMBER(SEARCH({"ENV_"},C4381)))&gt;0,1,0)</f>
        <v>0</v>
      </c>
      <c r="G4381" s="1">
        <f>IF(SUMPRODUCT(--ISNUMBER(SEARCH({"DISCRIMINATION","HARASSMENT","HATE_SPEECH","GENDER_VIOLENCE"},C4381)))&gt;0,1,0)</f>
        <v>0</v>
      </c>
      <c r="H4381" s="1">
        <f>IF(SUMPRODUCT(--ISNUMBER(SEARCH({"LEGALIZE","LEGISLATION","TRIAL"},C4381)))&gt;0,1,0)</f>
        <v>0</v>
      </c>
      <c r="I4381" s="1">
        <f>IF(SUMPRODUCT(--ISNUMBER(SEARCH({"LEADER"},C4381)))&gt;0,1,0)</f>
        <v>0</v>
      </c>
      <c r="J4381" t="str">
        <f t="shared" si="272"/>
        <v>2015</v>
      </c>
      <c r="K4381" t="str">
        <f t="shared" si="273"/>
        <v>04</v>
      </c>
      <c r="L4381" t="str">
        <f t="shared" si="274"/>
        <v>01</v>
      </c>
      <c r="M4381" s="2">
        <f t="shared" si="275"/>
        <v>42095.677083333336</v>
      </c>
      <c r="N4381" s="1">
        <f>IF(SUMPRODUCT(--ISNUMBER(SEARCH({"nasdaq.com","bloomberg.com","wsj.com","seekingalpha.com","valuewalk.com","reuters.com","forbes.com","marketwatch.com","investopedia.com","businessinsider.com","analystratings.com"},B4381)))&gt;0,1,0)</f>
        <v>1</v>
      </c>
      <c r="O4381" t="s">
        <v>3935</v>
      </c>
    </row>
    <row r="4382" spans="1:15" x14ac:dyDescent="0.35">
      <c r="A4382">
        <v>0.24813895781637699</v>
      </c>
      <c r="B4382" t="s">
        <v>1480</v>
      </c>
      <c r="C4382" t="s">
        <v>3390</v>
      </c>
      <c r="D4382">
        <v>20151114053000</v>
      </c>
      <c r="E4382" s="1">
        <f>IF(SUMPRODUCT(--ISNUMBER(SEARCH({"ECON_EARNINGSREPORT","ECON_STOCKMARKET"},C4382)))&gt;0,1,0)</f>
        <v>1</v>
      </c>
      <c r="F4382" s="1">
        <f>IF(SUMPRODUCT(--ISNUMBER(SEARCH({"ENV_"},C4382)))&gt;0,1,0)</f>
        <v>0</v>
      </c>
      <c r="G4382" s="1">
        <f>IF(SUMPRODUCT(--ISNUMBER(SEARCH({"DISCRIMINATION","HARASSMENT","HATE_SPEECH","GENDER_VIOLENCE"},C4382)))&gt;0,1,0)</f>
        <v>0</v>
      </c>
      <c r="H4382" s="1">
        <f>IF(SUMPRODUCT(--ISNUMBER(SEARCH({"LEGALIZE","LEGISLATION","TRIAL"},C4382)))&gt;0,1,0)</f>
        <v>0</v>
      </c>
      <c r="I4382" s="1">
        <f>IF(SUMPRODUCT(--ISNUMBER(SEARCH({"LEADER"},C4382)))&gt;0,1,0)</f>
        <v>0</v>
      </c>
      <c r="J4382" t="str">
        <f t="shared" si="272"/>
        <v>2015</v>
      </c>
      <c r="K4382" t="str">
        <f t="shared" si="273"/>
        <v>11</v>
      </c>
      <c r="L4382" t="str">
        <f t="shared" si="274"/>
        <v>14</v>
      </c>
      <c r="M4382" s="2">
        <f t="shared" si="275"/>
        <v>42322.229166666664</v>
      </c>
      <c r="N4382" s="1">
        <f>IF(SUMPRODUCT(--ISNUMBER(SEARCH({"nasdaq.com","bloomberg.com","wsj.com","seekingalpha.com","valuewalk.com","reuters.com","forbes.com","marketwatch.com","investopedia.com","businessinsider.com","analystratings.com"},B4382)))&gt;0,1,0)</f>
        <v>0</v>
      </c>
      <c r="O4382" t="s">
        <v>3935</v>
      </c>
    </row>
    <row r="4383" spans="1:15" x14ac:dyDescent="0.35">
      <c r="A4383">
        <v>1.46699266503667</v>
      </c>
      <c r="B4383" t="s">
        <v>139</v>
      </c>
      <c r="C4383" t="s">
        <v>3605</v>
      </c>
      <c r="D4383">
        <v>20151012183000</v>
      </c>
      <c r="E4383" s="1">
        <f>IF(SUMPRODUCT(--ISNUMBER(SEARCH({"ECON_EARNINGSREPORT","ECON_STOCKMARKET"},C4383)))&gt;0,1,0)</f>
        <v>0</v>
      </c>
      <c r="F4383" s="1">
        <f>IF(SUMPRODUCT(--ISNUMBER(SEARCH({"ENV_"},C4383)))&gt;0,1,0)</f>
        <v>0</v>
      </c>
      <c r="G4383" s="1">
        <f>IF(SUMPRODUCT(--ISNUMBER(SEARCH({"DISCRIMINATION","HARASSMENT","HATE_SPEECH","GENDER_VIOLENCE"},C4383)))&gt;0,1,0)</f>
        <v>0</v>
      </c>
      <c r="H4383" s="1">
        <f>IF(SUMPRODUCT(--ISNUMBER(SEARCH({"LEGALIZE","LEGISLATION","TRIAL"},C4383)))&gt;0,1,0)</f>
        <v>0</v>
      </c>
      <c r="I4383" s="1">
        <f>IF(SUMPRODUCT(--ISNUMBER(SEARCH({"LEADER"},C4383)))&gt;0,1,0)</f>
        <v>0</v>
      </c>
      <c r="J4383" t="str">
        <f t="shared" si="272"/>
        <v>2015</v>
      </c>
      <c r="K4383" t="str">
        <f t="shared" si="273"/>
        <v>10</v>
      </c>
      <c r="L4383" t="str">
        <f t="shared" si="274"/>
        <v>12</v>
      </c>
      <c r="M4383" s="2">
        <f t="shared" si="275"/>
        <v>42289.770833333336</v>
      </c>
      <c r="N4383" s="1">
        <f>IF(SUMPRODUCT(--ISNUMBER(SEARCH({"nasdaq.com","bloomberg.com","wsj.com","seekingalpha.com","valuewalk.com","reuters.com","forbes.com","marketwatch.com","investopedia.com","businessinsider.com","analystratings.com"},B4383)))&gt;0,1,0)</f>
        <v>0</v>
      </c>
      <c r="O4383" t="s">
        <v>3935</v>
      </c>
    </row>
    <row r="4384" spans="1:15" x14ac:dyDescent="0.35">
      <c r="A4384">
        <v>0.26881720430107497</v>
      </c>
      <c r="B4384" t="s">
        <v>139</v>
      </c>
      <c r="C4384" t="s">
        <v>3259</v>
      </c>
      <c r="D4384">
        <v>20150715224500</v>
      </c>
      <c r="E4384" s="1">
        <f>IF(SUMPRODUCT(--ISNUMBER(SEARCH({"ECON_EARNINGSREPORT","ECON_STOCKMARKET"},C4384)))&gt;0,1,0)</f>
        <v>0</v>
      </c>
      <c r="F4384" s="1">
        <f>IF(SUMPRODUCT(--ISNUMBER(SEARCH({"ENV_"},C4384)))&gt;0,1,0)</f>
        <v>0</v>
      </c>
      <c r="G4384" s="1">
        <f>IF(SUMPRODUCT(--ISNUMBER(SEARCH({"DISCRIMINATION","HARASSMENT","HATE_SPEECH","GENDER_VIOLENCE"},C4384)))&gt;0,1,0)</f>
        <v>0</v>
      </c>
      <c r="H4384" s="1">
        <f>IF(SUMPRODUCT(--ISNUMBER(SEARCH({"LEGALIZE","LEGISLATION","TRIAL"},C4384)))&gt;0,1,0)</f>
        <v>0</v>
      </c>
      <c r="I4384" s="1">
        <f>IF(SUMPRODUCT(--ISNUMBER(SEARCH({"LEADER"},C4384)))&gt;0,1,0)</f>
        <v>0</v>
      </c>
      <c r="J4384" t="str">
        <f t="shared" si="272"/>
        <v>2015</v>
      </c>
      <c r="K4384" t="str">
        <f t="shared" si="273"/>
        <v>07</v>
      </c>
      <c r="L4384" t="str">
        <f t="shared" si="274"/>
        <v>15</v>
      </c>
      <c r="M4384" s="2">
        <f t="shared" si="275"/>
        <v>42200.947916666664</v>
      </c>
      <c r="N4384" s="1">
        <f>IF(SUMPRODUCT(--ISNUMBER(SEARCH({"nasdaq.com","bloomberg.com","wsj.com","seekingalpha.com","valuewalk.com","reuters.com","forbes.com","marketwatch.com","investopedia.com","businessinsider.com","analystratings.com"},B4384)))&gt;0,1,0)</f>
        <v>0</v>
      </c>
      <c r="O4384" t="s">
        <v>3935</v>
      </c>
    </row>
    <row r="4385" spans="1:15" x14ac:dyDescent="0.35">
      <c r="A4385">
        <v>1.16009280742459</v>
      </c>
      <c r="B4385" t="s">
        <v>899</v>
      </c>
      <c r="C4385" t="s">
        <v>3870</v>
      </c>
      <c r="D4385">
        <v>20160328114500</v>
      </c>
      <c r="E4385" s="1">
        <f>IF(SUMPRODUCT(--ISNUMBER(SEARCH({"ECON_EARNINGSREPORT","ECON_STOCKMARKET"},C4385)))&gt;0,1,0)</f>
        <v>0</v>
      </c>
      <c r="F4385" s="1">
        <f>IF(SUMPRODUCT(--ISNUMBER(SEARCH({"ENV_"},C4385)))&gt;0,1,0)</f>
        <v>0</v>
      </c>
      <c r="G4385" s="1">
        <f>IF(SUMPRODUCT(--ISNUMBER(SEARCH({"DISCRIMINATION","HARASSMENT","HATE_SPEECH","GENDER_VIOLENCE"},C4385)))&gt;0,1,0)</f>
        <v>0</v>
      </c>
      <c r="H4385" s="1">
        <f>IF(SUMPRODUCT(--ISNUMBER(SEARCH({"LEGALIZE","LEGISLATION","TRIAL"},C4385)))&gt;0,1,0)</f>
        <v>0</v>
      </c>
      <c r="I4385" s="1">
        <f>IF(SUMPRODUCT(--ISNUMBER(SEARCH({"LEADER"},C4385)))&gt;0,1,0)</f>
        <v>0</v>
      </c>
      <c r="J4385" t="str">
        <f t="shared" si="272"/>
        <v>2016</v>
      </c>
      <c r="K4385" t="str">
        <f t="shared" si="273"/>
        <v>03</v>
      </c>
      <c r="L4385" t="str">
        <f t="shared" si="274"/>
        <v>28</v>
      </c>
      <c r="M4385" s="2">
        <f t="shared" si="275"/>
        <v>42457.489583333336</v>
      </c>
      <c r="N4385" s="1">
        <f>IF(SUMPRODUCT(--ISNUMBER(SEARCH({"nasdaq.com","bloomberg.com","wsj.com","seekingalpha.com","valuewalk.com","reuters.com","forbes.com","marketwatch.com","investopedia.com","businessinsider.com","analystratings.com"},B4385)))&gt;0,1,0)</f>
        <v>0</v>
      </c>
      <c r="O4385" t="s">
        <v>3935</v>
      </c>
    </row>
    <row r="4386" spans="1:15" x14ac:dyDescent="0.35">
      <c r="A4386">
        <v>1.7441860465116299</v>
      </c>
      <c r="B4386" t="s">
        <v>656</v>
      </c>
      <c r="C4386" t="s">
        <v>3871</v>
      </c>
      <c r="D4386">
        <v>20160209121500</v>
      </c>
      <c r="E4386" s="1">
        <f>IF(SUMPRODUCT(--ISNUMBER(SEARCH({"ECON_EARNINGSREPORT","ECON_STOCKMARKET"},C4386)))&gt;0,1,0)</f>
        <v>0</v>
      </c>
      <c r="F4386" s="1">
        <f>IF(SUMPRODUCT(--ISNUMBER(SEARCH({"ENV_"},C4386)))&gt;0,1,0)</f>
        <v>0</v>
      </c>
      <c r="G4386" s="1">
        <f>IF(SUMPRODUCT(--ISNUMBER(SEARCH({"DISCRIMINATION","HARASSMENT","HATE_SPEECH","GENDER_VIOLENCE"},C4386)))&gt;0,1,0)</f>
        <v>0</v>
      </c>
      <c r="H4386" s="1">
        <f>IF(SUMPRODUCT(--ISNUMBER(SEARCH({"LEGALIZE","LEGISLATION","TRIAL"},C4386)))&gt;0,1,0)</f>
        <v>0</v>
      </c>
      <c r="I4386" s="1">
        <f>IF(SUMPRODUCT(--ISNUMBER(SEARCH({"LEADER"},C4386)))&gt;0,1,0)</f>
        <v>0</v>
      </c>
      <c r="J4386" t="str">
        <f t="shared" si="272"/>
        <v>2016</v>
      </c>
      <c r="K4386" t="str">
        <f t="shared" si="273"/>
        <v>02</v>
      </c>
      <c r="L4386" t="str">
        <f t="shared" si="274"/>
        <v>09</v>
      </c>
      <c r="M4386" s="2">
        <f t="shared" si="275"/>
        <v>42409.510416666664</v>
      </c>
      <c r="N4386" s="1">
        <f>IF(SUMPRODUCT(--ISNUMBER(SEARCH({"nasdaq.com","bloomberg.com","wsj.com","seekingalpha.com","valuewalk.com","reuters.com","forbes.com","marketwatch.com","investopedia.com","businessinsider.com","analystratings.com"},B4386)))&gt;0,1,0)</f>
        <v>0</v>
      </c>
      <c r="O4386" t="s">
        <v>3935</v>
      </c>
    </row>
    <row r="4387" spans="1:15" x14ac:dyDescent="0.35">
      <c r="A4387">
        <v>0</v>
      </c>
      <c r="B4387" t="s">
        <v>321</v>
      </c>
      <c r="C4387" t="s">
        <v>1746</v>
      </c>
      <c r="D4387">
        <v>20151013230000</v>
      </c>
      <c r="E4387" s="1">
        <f>IF(SUMPRODUCT(--ISNUMBER(SEARCH({"ECON_EARNINGSREPORT","ECON_STOCKMARKET"},C4387)))&gt;0,1,0)</f>
        <v>1</v>
      </c>
      <c r="F4387" s="1">
        <f>IF(SUMPRODUCT(--ISNUMBER(SEARCH({"ENV_"},C4387)))&gt;0,1,0)</f>
        <v>0</v>
      </c>
      <c r="G4387" s="1">
        <f>IF(SUMPRODUCT(--ISNUMBER(SEARCH({"DISCRIMINATION","HARASSMENT","HATE_SPEECH","GENDER_VIOLENCE"},C4387)))&gt;0,1,0)</f>
        <v>0</v>
      </c>
      <c r="H4387" s="1">
        <f>IF(SUMPRODUCT(--ISNUMBER(SEARCH({"LEGALIZE","LEGISLATION","TRIAL"},C4387)))&gt;0,1,0)</f>
        <v>0</v>
      </c>
      <c r="I4387" s="1">
        <f>IF(SUMPRODUCT(--ISNUMBER(SEARCH({"LEADER"},C4387)))&gt;0,1,0)</f>
        <v>0</v>
      </c>
      <c r="J4387" t="str">
        <f t="shared" si="272"/>
        <v>2015</v>
      </c>
      <c r="K4387" t="str">
        <f t="shared" si="273"/>
        <v>10</v>
      </c>
      <c r="L4387" t="str">
        <f t="shared" si="274"/>
        <v>13</v>
      </c>
      <c r="M4387" s="2">
        <f t="shared" si="275"/>
        <v>42290.958333333336</v>
      </c>
      <c r="N4387" s="1">
        <f>IF(SUMPRODUCT(--ISNUMBER(SEARCH({"nasdaq.com","bloomberg.com","wsj.com","seekingalpha.com","valuewalk.com","reuters.com","forbes.com","marketwatch.com","investopedia.com","businessinsider.com","analystratings.com"},B4387)))&gt;0,1,0)</f>
        <v>0</v>
      </c>
      <c r="O4387" t="s">
        <v>3935</v>
      </c>
    </row>
    <row r="4388" spans="1:15" x14ac:dyDescent="0.35">
      <c r="A4388">
        <v>1.1214953271028001</v>
      </c>
      <c r="B4388" t="s">
        <v>8</v>
      </c>
      <c r="C4388" t="s">
        <v>3872</v>
      </c>
      <c r="D4388">
        <v>20160220084500</v>
      </c>
      <c r="E4388" s="1">
        <f>IF(SUMPRODUCT(--ISNUMBER(SEARCH({"ECON_EARNINGSREPORT","ECON_STOCKMARKET"},C4388)))&gt;0,1,0)</f>
        <v>1</v>
      </c>
      <c r="F4388" s="1">
        <f>IF(SUMPRODUCT(--ISNUMBER(SEARCH({"ENV_"},C4388)))&gt;0,1,0)</f>
        <v>0</v>
      </c>
      <c r="G4388" s="1">
        <f>IF(SUMPRODUCT(--ISNUMBER(SEARCH({"DISCRIMINATION","HARASSMENT","HATE_SPEECH","GENDER_VIOLENCE"},C4388)))&gt;0,1,0)</f>
        <v>0</v>
      </c>
      <c r="H4388" s="1">
        <f>IF(SUMPRODUCT(--ISNUMBER(SEARCH({"LEGALIZE","LEGISLATION","TRIAL"},C4388)))&gt;0,1,0)</f>
        <v>1</v>
      </c>
      <c r="I4388" s="1">
        <f>IF(SUMPRODUCT(--ISNUMBER(SEARCH({"LEADER"},C4388)))&gt;0,1,0)</f>
        <v>0</v>
      </c>
      <c r="J4388" t="str">
        <f t="shared" si="272"/>
        <v>2016</v>
      </c>
      <c r="K4388" t="str">
        <f t="shared" si="273"/>
        <v>02</v>
      </c>
      <c r="L4388" t="str">
        <f t="shared" si="274"/>
        <v>20</v>
      </c>
      <c r="M4388" s="2">
        <f t="shared" si="275"/>
        <v>42420.364583333336</v>
      </c>
      <c r="N4388" s="1">
        <f>IF(SUMPRODUCT(--ISNUMBER(SEARCH({"nasdaq.com","bloomberg.com","wsj.com","seekingalpha.com","valuewalk.com","reuters.com","forbes.com","marketwatch.com","investopedia.com","businessinsider.com","analystratings.com"},B4388)))&gt;0,1,0)</f>
        <v>0</v>
      </c>
      <c r="O4388" t="s">
        <v>3935</v>
      </c>
    </row>
    <row r="4389" spans="1:15" x14ac:dyDescent="0.35">
      <c r="A4389">
        <v>-0.29282576866764298</v>
      </c>
      <c r="B4389" t="s">
        <v>1633</v>
      </c>
      <c r="C4389" t="s">
        <v>3873</v>
      </c>
      <c r="D4389">
        <v>20150804094500</v>
      </c>
      <c r="E4389" s="1">
        <f>IF(SUMPRODUCT(--ISNUMBER(SEARCH({"ECON_EARNINGSREPORT","ECON_STOCKMARKET"},C4389)))&gt;0,1,0)</f>
        <v>1</v>
      </c>
      <c r="F4389" s="1">
        <f>IF(SUMPRODUCT(--ISNUMBER(SEARCH({"ENV_"},C4389)))&gt;0,1,0)</f>
        <v>1</v>
      </c>
      <c r="G4389" s="1">
        <f>IF(SUMPRODUCT(--ISNUMBER(SEARCH({"DISCRIMINATION","HARASSMENT","HATE_SPEECH","GENDER_VIOLENCE"},C4389)))&gt;0,1,0)</f>
        <v>0</v>
      </c>
      <c r="H4389" s="1">
        <f>IF(SUMPRODUCT(--ISNUMBER(SEARCH({"LEGALIZE","LEGISLATION","TRIAL"},C4389)))&gt;0,1,0)</f>
        <v>0</v>
      </c>
      <c r="I4389" s="1">
        <f>IF(SUMPRODUCT(--ISNUMBER(SEARCH({"LEADER"},C4389)))&gt;0,1,0)</f>
        <v>0</v>
      </c>
      <c r="J4389" t="str">
        <f t="shared" si="272"/>
        <v>2015</v>
      </c>
      <c r="K4389" t="str">
        <f t="shared" si="273"/>
        <v>08</v>
      </c>
      <c r="L4389" t="str">
        <f t="shared" si="274"/>
        <v>04</v>
      </c>
      <c r="M4389" s="2">
        <f t="shared" si="275"/>
        <v>42220.40625</v>
      </c>
      <c r="N4389" s="1">
        <f>IF(SUMPRODUCT(--ISNUMBER(SEARCH({"nasdaq.com","bloomberg.com","wsj.com","seekingalpha.com","valuewalk.com","reuters.com","forbes.com","marketwatch.com","investopedia.com","businessinsider.com","analystratings.com"},B4389)))&gt;0,1,0)</f>
        <v>0</v>
      </c>
      <c r="O4389" t="s">
        <v>3935</v>
      </c>
    </row>
    <row r="4390" spans="1:15" x14ac:dyDescent="0.35">
      <c r="A4390">
        <v>-2.1760633036597401</v>
      </c>
      <c r="B4390" t="s">
        <v>107</v>
      </c>
      <c r="D4390">
        <v>20150319233000</v>
      </c>
      <c r="E4390" s="1">
        <f>IF(SUMPRODUCT(--ISNUMBER(SEARCH({"ECON_EARNINGSREPORT","ECON_STOCKMARKET"},C4390)))&gt;0,1,0)</f>
        <v>0</v>
      </c>
      <c r="F4390" s="1">
        <f>IF(SUMPRODUCT(--ISNUMBER(SEARCH({"ENV_"},C4390)))&gt;0,1,0)</f>
        <v>0</v>
      </c>
      <c r="G4390" s="1">
        <f>IF(SUMPRODUCT(--ISNUMBER(SEARCH({"DISCRIMINATION","HARASSMENT","HATE_SPEECH","GENDER_VIOLENCE"},C4390)))&gt;0,1,0)</f>
        <v>0</v>
      </c>
      <c r="H4390" s="1">
        <f>IF(SUMPRODUCT(--ISNUMBER(SEARCH({"LEGALIZE","LEGISLATION","TRIAL"},C4390)))&gt;0,1,0)</f>
        <v>0</v>
      </c>
      <c r="I4390" s="1">
        <f>IF(SUMPRODUCT(--ISNUMBER(SEARCH({"LEADER"},C4390)))&gt;0,1,0)</f>
        <v>0</v>
      </c>
      <c r="J4390" t="str">
        <f t="shared" si="272"/>
        <v>2015</v>
      </c>
      <c r="K4390" t="str">
        <f t="shared" si="273"/>
        <v>03</v>
      </c>
      <c r="L4390" t="str">
        <f t="shared" si="274"/>
        <v>19</v>
      </c>
      <c r="M4390" s="2">
        <f t="shared" si="275"/>
        <v>42082.979166666664</v>
      </c>
      <c r="N4390" s="1">
        <f>IF(SUMPRODUCT(--ISNUMBER(SEARCH({"nasdaq.com","bloomberg.com","wsj.com","seekingalpha.com","valuewalk.com","reuters.com","forbes.com","marketwatch.com","investopedia.com","businessinsider.com","analystratings.com"},B4390)))&gt;0,1,0)</f>
        <v>1</v>
      </c>
      <c r="O4390" t="s">
        <v>3935</v>
      </c>
    </row>
    <row r="4391" spans="1:15" x14ac:dyDescent="0.35">
      <c r="A4391">
        <v>0.235849056603774</v>
      </c>
      <c r="B4391" t="s">
        <v>1576</v>
      </c>
      <c r="C4391" t="s">
        <v>3874</v>
      </c>
      <c r="D4391">
        <v>20150312141500</v>
      </c>
      <c r="E4391" s="1">
        <f>IF(SUMPRODUCT(--ISNUMBER(SEARCH({"ECON_EARNINGSREPORT","ECON_STOCKMARKET"},C4391)))&gt;0,1,0)</f>
        <v>1</v>
      </c>
      <c r="F4391" s="1">
        <f>IF(SUMPRODUCT(--ISNUMBER(SEARCH({"ENV_"},C4391)))&gt;0,1,0)</f>
        <v>0</v>
      </c>
      <c r="G4391" s="1">
        <f>IF(SUMPRODUCT(--ISNUMBER(SEARCH({"DISCRIMINATION","HARASSMENT","HATE_SPEECH","GENDER_VIOLENCE"},C4391)))&gt;0,1,0)</f>
        <v>0</v>
      </c>
      <c r="H4391" s="1">
        <f>IF(SUMPRODUCT(--ISNUMBER(SEARCH({"LEGALIZE","LEGISLATION","TRIAL"},C4391)))&gt;0,1,0)</f>
        <v>1</v>
      </c>
      <c r="I4391" s="1">
        <f>IF(SUMPRODUCT(--ISNUMBER(SEARCH({"LEADER"},C4391)))&gt;0,1,0)</f>
        <v>1</v>
      </c>
      <c r="J4391" t="str">
        <f t="shared" si="272"/>
        <v>2015</v>
      </c>
      <c r="K4391" t="str">
        <f t="shared" si="273"/>
        <v>03</v>
      </c>
      <c r="L4391" t="str">
        <f t="shared" si="274"/>
        <v>12</v>
      </c>
      <c r="M4391" s="2">
        <f t="shared" si="275"/>
        <v>42075.59375</v>
      </c>
      <c r="N4391" s="1">
        <f>IF(SUMPRODUCT(--ISNUMBER(SEARCH({"nasdaq.com","bloomberg.com","wsj.com","seekingalpha.com","valuewalk.com","reuters.com","forbes.com","marketwatch.com","investopedia.com","businessinsider.com","analystratings.com"},B4391)))&gt;0,1,0)</f>
        <v>0</v>
      </c>
      <c r="O4391" t="s">
        <v>3935</v>
      </c>
    </row>
    <row r="4392" spans="1:15" x14ac:dyDescent="0.35">
      <c r="A4392">
        <v>-0.50505050505050497</v>
      </c>
      <c r="B4392" t="s">
        <v>1585</v>
      </c>
      <c r="C4392" t="s">
        <v>1437</v>
      </c>
      <c r="D4392">
        <v>20150714200000</v>
      </c>
      <c r="E4392" s="1">
        <f>IF(SUMPRODUCT(--ISNUMBER(SEARCH({"ECON_EARNINGSREPORT","ECON_STOCKMARKET"},C4392)))&gt;0,1,0)</f>
        <v>1</v>
      </c>
      <c r="F4392" s="1">
        <f>IF(SUMPRODUCT(--ISNUMBER(SEARCH({"ENV_"},C4392)))&gt;0,1,0)</f>
        <v>0</v>
      </c>
      <c r="G4392" s="1">
        <f>IF(SUMPRODUCT(--ISNUMBER(SEARCH({"DISCRIMINATION","HARASSMENT","HATE_SPEECH","GENDER_VIOLENCE"},C4392)))&gt;0,1,0)</f>
        <v>0</v>
      </c>
      <c r="H4392" s="1">
        <f>IF(SUMPRODUCT(--ISNUMBER(SEARCH({"LEGALIZE","LEGISLATION","TRIAL"},C4392)))&gt;0,1,0)</f>
        <v>0</v>
      </c>
      <c r="I4392" s="1">
        <f>IF(SUMPRODUCT(--ISNUMBER(SEARCH({"LEADER"},C4392)))&gt;0,1,0)</f>
        <v>0</v>
      </c>
      <c r="J4392" t="str">
        <f t="shared" si="272"/>
        <v>2015</v>
      </c>
      <c r="K4392" t="str">
        <f t="shared" si="273"/>
        <v>07</v>
      </c>
      <c r="L4392" t="str">
        <f t="shared" si="274"/>
        <v>14</v>
      </c>
      <c r="M4392" s="2">
        <f t="shared" si="275"/>
        <v>42199.833333333336</v>
      </c>
      <c r="N4392" s="1">
        <f>IF(SUMPRODUCT(--ISNUMBER(SEARCH({"nasdaq.com","bloomberg.com","wsj.com","seekingalpha.com","valuewalk.com","reuters.com","forbes.com","marketwatch.com","investopedia.com","businessinsider.com","analystratings.com"},B4392)))&gt;0,1,0)</f>
        <v>0</v>
      </c>
      <c r="O4392" t="s">
        <v>3935</v>
      </c>
    </row>
    <row r="4393" spans="1:15" x14ac:dyDescent="0.35">
      <c r="A4393">
        <v>-0.94786729857819896</v>
      </c>
      <c r="B4393" t="s">
        <v>1633</v>
      </c>
      <c r="C4393" t="s">
        <v>3875</v>
      </c>
      <c r="D4393">
        <v>20151026124500</v>
      </c>
      <c r="E4393" s="1">
        <f>IF(SUMPRODUCT(--ISNUMBER(SEARCH({"ECON_EARNINGSREPORT","ECON_STOCKMARKET"},C4393)))&gt;0,1,0)</f>
        <v>1</v>
      </c>
      <c r="F4393" s="1">
        <f>IF(SUMPRODUCT(--ISNUMBER(SEARCH({"ENV_"},C4393)))&gt;0,1,0)</f>
        <v>0</v>
      </c>
      <c r="G4393" s="1">
        <f>IF(SUMPRODUCT(--ISNUMBER(SEARCH({"DISCRIMINATION","HARASSMENT","HATE_SPEECH","GENDER_VIOLENCE"},C4393)))&gt;0,1,0)</f>
        <v>0</v>
      </c>
      <c r="H4393" s="1">
        <f>IF(SUMPRODUCT(--ISNUMBER(SEARCH({"LEGALIZE","LEGISLATION","TRIAL"},C4393)))&gt;0,1,0)</f>
        <v>0</v>
      </c>
      <c r="I4393" s="1">
        <f>IF(SUMPRODUCT(--ISNUMBER(SEARCH({"LEADER"},C4393)))&gt;0,1,0)</f>
        <v>0</v>
      </c>
      <c r="J4393" t="str">
        <f t="shared" si="272"/>
        <v>2015</v>
      </c>
      <c r="K4393" t="str">
        <f t="shared" si="273"/>
        <v>10</v>
      </c>
      <c r="L4393" t="str">
        <f t="shared" si="274"/>
        <v>26</v>
      </c>
      <c r="M4393" s="2">
        <f t="shared" si="275"/>
        <v>42303.53125</v>
      </c>
      <c r="N4393" s="1">
        <f>IF(SUMPRODUCT(--ISNUMBER(SEARCH({"nasdaq.com","bloomberg.com","wsj.com","seekingalpha.com","valuewalk.com","reuters.com","forbes.com","marketwatch.com","investopedia.com","businessinsider.com","analystratings.com"},B4393)))&gt;0,1,0)</f>
        <v>0</v>
      </c>
      <c r="O4393" t="s">
        <v>3935</v>
      </c>
    </row>
    <row r="4394" spans="1:15" x14ac:dyDescent="0.35">
      <c r="A4394">
        <v>0</v>
      </c>
      <c r="B4394" t="s">
        <v>25</v>
      </c>
      <c r="C4394" t="s">
        <v>2229</v>
      </c>
      <c r="D4394">
        <v>20150714134500</v>
      </c>
      <c r="E4394" s="1">
        <f>IF(SUMPRODUCT(--ISNUMBER(SEARCH({"ECON_EARNINGSREPORT","ECON_STOCKMARKET"},C4394)))&gt;0,1,0)</f>
        <v>1</v>
      </c>
      <c r="F4394" s="1">
        <f>IF(SUMPRODUCT(--ISNUMBER(SEARCH({"ENV_"},C4394)))&gt;0,1,0)</f>
        <v>0</v>
      </c>
      <c r="G4394" s="1">
        <f>IF(SUMPRODUCT(--ISNUMBER(SEARCH({"DISCRIMINATION","HARASSMENT","HATE_SPEECH","GENDER_VIOLENCE"},C4394)))&gt;0,1,0)</f>
        <v>0</v>
      </c>
      <c r="H4394" s="1">
        <f>IF(SUMPRODUCT(--ISNUMBER(SEARCH({"LEGALIZE","LEGISLATION","TRIAL"},C4394)))&gt;0,1,0)</f>
        <v>0</v>
      </c>
      <c r="I4394" s="1">
        <f>IF(SUMPRODUCT(--ISNUMBER(SEARCH({"LEADER"},C4394)))&gt;0,1,0)</f>
        <v>0</v>
      </c>
      <c r="J4394" t="str">
        <f t="shared" si="272"/>
        <v>2015</v>
      </c>
      <c r="K4394" t="str">
        <f t="shared" si="273"/>
        <v>07</v>
      </c>
      <c r="L4394" t="str">
        <f t="shared" si="274"/>
        <v>14</v>
      </c>
      <c r="M4394" s="2">
        <f t="shared" si="275"/>
        <v>42199.572916666664</v>
      </c>
      <c r="N4394" s="1">
        <f>IF(SUMPRODUCT(--ISNUMBER(SEARCH({"nasdaq.com","bloomberg.com","wsj.com","seekingalpha.com","valuewalk.com","reuters.com","forbes.com","marketwatch.com","investopedia.com","businessinsider.com","analystratings.com"},B4394)))&gt;0,1,0)</f>
        <v>0</v>
      </c>
      <c r="O4394" t="s">
        <v>3935</v>
      </c>
    </row>
    <row r="4395" spans="1:15" x14ac:dyDescent="0.35">
      <c r="A4395">
        <v>-0.18691588785046701</v>
      </c>
      <c r="B4395" t="s">
        <v>1442</v>
      </c>
      <c r="C4395" t="s">
        <v>1882</v>
      </c>
      <c r="D4395">
        <v>20151002153000</v>
      </c>
      <c r="E4395" s="1">
        <f>IF(SUMPRODUCT(--ISNUMBER(SEARCH({"ECON_EARNINGSREPORT","ECON_STOCKMARKET"},C4395)))&gt;0,1,0)</f>
        <v>1</v>
      </c>
      <c r="F4395" s="1">
        <f>IF(SUMPRODUCT(--ISNUMBER(SEARCH({"ENV_"},C4395)))&gt;0,1,0)</f>
        <v>0</v>
      </c>
      <c r="G4395" s="1">
        <f>IF(SUMPRODUCT(--ISNUMBER(SEARCH({"DISCRIMINATION","HARASSMENT","HATE_SPEECH","GENDER_VIOLENCE"},C4395)))&gt;0,1,0)</f>
        <v>0</v>
      </c>
      <c r="H4395" s="1">
        <f>IF(SUMPRODUCT(--ISNUMBER(SEARCH({"LEGALIZE","LEGISLATION","TRIAL"},C4395)))&gt;0,1,0)</f>
        <v>0</v>
      </c>
      <c r="I4395" s="1">
        <f>IF(SUMPRODUCT(--ISNUMBER(SEARCH({"LEADER"},C4395)))&gt;0,1,0)</f>
        <v>0</v>
      </c>
      <c r="J4395" t="str">
        <f t="shared" si="272"/>
        <v>2015</v>
      </c>
      <c r="K4395" t="str">
        <f t="shared" si="273"/>
        <v>10</v>
      </c>
      <c r="L4395" t="str">
        <f t="shared" si="274"/>
        <v>02</v>
      </c>
      <c r="M4395" s="2">
        <f t="shared" si="275"/>
        <v>42279.645833333336</v>
      </c>
      <c r="N4395" s="1">
        <f>IF(SUMPRODUCT(--ISNUMBER(SEARCH({"nasdaq.com","bloomberg.com","wsj.com","seekingalpha.com","valuewalk.com","reuters.com","forbes.com","marketwatch.com","investopedia.com","businessinsider.com","analystratings.com"},B4395)))&gt;0,1,0)</f>
        <v>0</v>
      </c>
      <c r="O4395" t="s">
        <v>3935</v>
      </c>
    </row>
    <row r="4396" spans="1:15" x14ac:dyDescent="0.35">
      <c r="A4396">
        <v>2.0408163265306101</v>
      </c>
      <c r="B4396" t="s">
        <v>96</v>
      </c>
      <c r="C4396" t="s">
        <v>1821</v>
      </c>
      <c r="D4396">
        <v>20150625210000</v>
      </c>
      <c r="E4396" s="1">
        <f>IF(SUMPRODUCT(--ISNUMBER(SEARCH({"ECON_EARNINGSREPORT","ECON_STOCKMARKET"},C4396)))&gt;0,1,0)</f>
        <v>0</v>
      </c>
      <c r="F4396" s="1">
        <f>IF(SUMPRODUCT(--ISNUMBER(SEARCH({"ENV_"},C4396)))&gt;0,1,0)</f>
        <v>0</v>
      </c>
      <c r="G4396" s="1">
        <f>IF(SUMPRODUCT(--ISNUMBER(SEARCH({"DISCRIMINATION","HARASSMENT","HATE_SPEECH","GENDER_VIOLENCE"},C4396)))&gt;0,1,0)</f>
        <v>0</v>
      </c>
      <c r="H4396" s="1">
        <f>IF(SUMPRODUCT(--ISNUMBER(SEARCH({"LEGALIZE","LEGISLATION","TRIAL"},C4396)))&gt;0,1,0)</f>
        <v>0</v>
      </c>
      <c r="I4396" s="1">
        <f>IF(SUMPRODUCT(--ISNUMBER(SEARCH({"LEADER"},C4396)))&gt;0,1,0)</f>
        <v>0</v>
      </c>
      <c r="J4396" t="str">
        <f t="shared" si="272"/>
        <v>2015</v>
      </c>
      <c r="K4396" t="str">
        <f t="shared" si="273"/>
        <v>06</v>
      </c>
      <c r="L4396" t="str">
        <f t="shared" si="274"/>
        <v>25</v>
      </c>
      <c r="M4396" s="2">
        <f t="shared" si="275"/>
        <v>42180.875</v>
      </c>
      <c r="N4396" s="1">
        <f>IF(SUMPRODUCT(--ISNUMBER(SEARCH({"nasdaq.com","bloomberg.com","wsj.com","seekingalpha.com","valuewalk.com","reuters.com","forbes.com","marketwatch.com","investopedia.com","businessinsider.com","analystratings.com"},B4396)))&gt;0,1,0)</f>
        <v>0</v>
      </c>
      <c r="O4396" t="s">
        <v>3935</v>
      </c>
    </row>
    <row r="4397" spans="1:15" x14ac:dyDescent="0.35">
      <c r="A4397">
        <v>-0.45977011494252901</v>
      </c>
      <c r="B4397" t="s">
        <v>3876</v>
      </c>
      <c r="C4397" t="s">
        <v>3877</v>
      </c>
      <c r="D4397">
        <v>20151009013000</v>
      </c>
      <c r="E4397" s="1">
        <f>IF(SUMPRODUCT(--ISNUMBER(SEARCH({"ECON_EARNINGSREPORT","ECON_STOCKMARKET"},C4397)))&gt;0,1,0)</f>
        <v>0</v>
      </c>
      <c r="F4397" s="1">
        <f>IF(SUMPRODUCT(--ISNUMBER(SEARCH({"ENV_"},C4397)))&gt;0,1,0)</f>
        <v>0</v>
      </c>
      <c r="G4397" s="1">
        <f>IF(SUMPRODUCT(--ISNUMBER(SEARCH({"DISCRIMINATION","HARASSMENT","HATE_SPEECH","GENDER_VIOLENCE"},C4397)))&gt;0,1,0)</f>
        <v>0</v>
      </c>
      <c r="H4397" s="1">
        <f>IF(SUMPRODUCT(--ISNUMBER(SEARCH({"LEGALIZE","LEGISLATION","TRIAL"},C4397)))&gt;0,1,0)</f>
        <v>0</v>
      </c>
      <c r="I4397" s="1">
        <f>IF(SUMPRODUCT(--ISNUMBER(SEARCH({"LEADER"},C4397)))&gt;0,1,0)</f>
        <v>1</v>
      </c>
      <c r="J4397" t="str">
        <f t="shared" si="272"/>
        <v>2015</v>
      </c>
      <c r="K4397" t="str">
        <f t="shared" si="273"/>
        <v>10</v>
      </c>
      <c r="L4397" t="str">
        <f t="shared" si="274"/>
        <v>09</v>
      </c>
      <c r="M4397" s="2">
        <f t="shared" si="275"/>
        <v>42286.0625</v>
      </c>
      <c r="N4397" s="1">
        <f>IF(SUMPRODUCT(--ISNUMBER(SEARCH({"nasdaq.com","bloomberg.com","wsj.com","seekingalpha.com","valuewalk.com","reuters.com","forbes.com","marketwatch.com","investopedia.com","businessinsider.com","analystratings.com"},B4397)))&gt;0,1,0)</f>
        <v>0</v>
      </c>
      <c r="O4397" t="s">
        <v>3935</v>
      </c>
    </row>
    <row r="4398" spans="1:15" x14ac:dyDescent="0.35">
      <c r="A4398">
        <v>1.68674698795181</v>
      </c>
      <c r="B4398" t="s">
        <v>98</v>
      </c>
      <c r="C4398" t="s">
        <v>3878</v>
      </c>
      <c r="D4398">
        <v>20150604210000</v>
      </c>
      <c r="E4398" s="1">
        <f>IF(SUMPRODUCT(--ISNUMBER(SEARCH({"ECON_EARNINGSREPORT","ECON_STOCKMARKET"},C4398)))&gt;0,1,0)</f>
        <v>1</v>
      </c>
      <c r="F4398" s="1">
        <f>IF(SUMPRODUCT(--ISNUMBER(SEARCH({"ENV_"},C4398)))&gt;0,1,0)</f>
        <v>0</v>
      </c>
      <c r="G4398" s="1">
        <f>IF(SUMPRODUCT(--ISNUMBER(SEARCH({"DISCRIMINATION","HARASSMENT","HATE_SPEECH","GENDER_VIOLENCE"},C4398)))&gt;0,1,0)</f>
        <v>0</v>
      </c>
      <c r="H4398" s="1">
        <f>IF(SUMPRODUCT(--ISNUMBER(SEARCH({"LEGALIZE","LEGISLATION","TRIAL"},C4398)))&gt;0,1,0)</f>
        <v>0</v>
      </c>
      <c r="I4398" s="1">
        <f>IF(SUMPRODUCT(--ISNUMBER(SEARCH({"LEADER"},C4398)))&gt;0,1,0)</f>
        <v>1</v>
      </c>
      <c r="J4398" t="str">
        <f t="shared" si="272"/>
        <v>2015</v>
      </c>
      <c r="K4398" t="str">
        <f t="shared" si="273"/>
        <v>06</v>
      </c>
      <c r="L4398" t="str">
        <f t="shared" si="274"/>
        <v>04</v>
      </c>
      <c r="M4398" s="2">
        <f t="shared" si="275"/>
        <v>42159.875</v>
      </c>
      <c r="N4398" s="1">
        <f>IF(SUMPRODUCT(--ISNUMBER(SEARCH({"nasdaq.com","bloomberg.com","wsj.com","seekingalpha.com","valuewalk.com","reuters.com","forbes.com","marketwatch.com","investopedia.com","businessinsider.com","analystratings.com"},B4398)))&gt;0,1,0)</f>
        <v>0</v>
      </c>
      <c r="O4398" t="s">
        <v>3935</v>
      </c>
    </row>
    <row r="4399" spans="1:15" x14ac:dyDescent="0.35">
      <c r="A4399">
        <v>1.0309278350515501</v>
      </c>
      <c r="B4399" t="s">
        <v>656</v>
      </c>
      <c r="C4399" t="s">
        <v>3879</v>
      </c>
      <c r="D4399">
        <v>20160221133000</v>
      </c>
      <c r="E4399" s="1">
        <f>IF(SUMPRODUCT(--ISNUMBER(SEARCH({"ECON_EARNINGSREPORT","ECON_STOCKMARKET"},C4399)))&gt;0,1,0)</f>
        <v>0</v>
      </c>
      <c r="F4399" s="1">
        <f>IF(SUMPRODUCT(--ISNUMBER(SEARCH({"ENV_"},C4399)))&gt;0,1,0)</f>
        <v>0</v>
      </c>
      <c r="G4399" s="1">
        <f>IF(SUMPRODUCT(--ISNUMBER(SEARCH({"DISCRIMINATION","HARASSMENT","HATE_SPEECH","GENDER_VIOLENCE"},C4399)))&gt;0,1,0)</f>
        <v>0</v>
      </c>
      <c r="H4399" s="1">
        <f>IF(SUMPRODUCT(--ISNUMBER(SEARCH({"LEGALIZE","LEGISLATION","TRIAL"},C4399)))&gt;0,1,0)</f>
        <v>0</v>
      </c>
      <c r="I4399" s="1">
        <f>IF(SUMPRODUCT(--ISNUMBER(SEARCH({"LEADER"},C4399)))&gt;0,1,0)</f>
        <v>0</v>
      </c>
      <c r="J4399" t="str">
        <f t="shared" si="272"/>
        <v>2016</v>
      </c>
      <c r="K4399" t="str">
        <f t="shared" si="273"/>
        <v>02</v>
      </c>
      <c r="L4399" t="str">
        <f t="shared" si="274"/>
        <v>21</v>
      </c>
      <c r="M4399" s="2">
        <f t="shared" si="275"/>
        <v>42421.5625</v>
      </c>
      <c r="N4399" s="1">
        <f>IF(SUMPRODUCT(--ISNUMBER(SEARCH({"nasdaq.com","bloomberg.com","wsj.com","seekingalpha.com","valuewalk.com","reuters.com","forbes.com","marketwatch.com","investopedia.com","businessinsider.com","analystratings.com"},B4399)))&gt;0,1,0)</f>
        <v>0</v>
      </c>
      <c r="O4399" t="s">
        <v>3935</v>
      </c>
    </row>
    <row r="4400" spans="1:15" x14ac:dyDescent="0.35">
      <c r="A4400">
        <v>1.5122873345935699</v>
      </c>
      <c r="B4400" t="s">
        <v>51</v>
      </c>
      <c r="C4400" t="s">
        <v>3880</v>
      </c>
      <c r="D4400">
        <v>20151214164500</v>
      </c>
      <c r="E4400" s="1">
        <f>IF(SUMPRODUCT(--ISNUMBER(SEARCH({"ECON_EARNINGSREPORT","ECON_STOCKMARKET"},C4400)))&gt;0,1,0)</f>
        <v>1</v>
      </c>
      <c r="F4400" s="1">
        <f>IF(SUMPRODUCT(--ISNUMBER(SEARCH({"ENV_"},C4400)))&gt;0,1,0)</f>
        <v>0</v>
      </c>
      <c r="G4400" s="1">
        <f>IF(SUMPRODUCT(--ISNUMBER(SEARCH({"DISCRIMINATION","HARASSMENT","HATE_SPEECH","GENDER_VIOLENCE"},C4400)))&gt;0,1,0)</f>
        <v>0</v>
      </c>
      <c r="H4400" s="1">
        <f>IF(SUMPRODUCT(--ISNUMBER(SEARCH({"LEGALIZE","LEGISLATION","TRIAL"},C4400)))&gt;0,1,0)</f>
        <v>0</v>
      </c>
      <c r="I4400" s="1">
        <f>IF(SUMPRODUCT(--ISNUMBER(SEARCH({"LEADER"},C4400)))&gt;0,1,0)</f>
        <v>1</v>
      </c>
      <c r="J4400" t="str">
        <f t="shared" si="272"/>
        <v>2015</v>
      </c>
      <c r="K4400" t="str">
        <f t="shared" si="273"/>
        <v>12</v>
      </c>
      <c r="L4400" t="str">
        <f t="shared" si="274"/>
        <v>14</v>
      </c>
      <c r="M4400" s="2">
        <f t="shared" si="275"/>
        <v>42352.697916666664</v>
      </c>
      <c r="N4400" s="1">
        <f>IF(SUMPRODUCT(--ISNUMBER(SEARCH({"nasdaq.com","bloomberg.com","wsj.com","seekingalpha.com","valuewalk.com","reuters.com","forbes.com","marketwatch.com","investopedia.com","businessinsider.com","analystratings.com"},B4400)))&gt;0,1,0)</f>
        <v>0</v>
      </c>
      <c r="O4400" t="s">
        <v>3935</v>
      </c>
    </row>
    <row r="4401" spans="1:15" x14ac:dyDescent="0.35">
      <c r="A4401">
        <v>-2.3529411764705901</v>
      </c>
      <c r="B4401" t="s">
        <v>2272</v>
      </c>
      <c r="C4401" t="s">
        <v>3114</v>
      </c>
      <c r="D4401">
        <v>20150714073000</v>
      </c>
      <c r="E4401" s="1">
        <f>IF(SUMPRODUCT(--ISNUMBER(SEARCH({"ECON_EARNINGSREPORT","ECON_STOCKMARKET"},C4401)))&gt;0,1,0)</f>
        <v>0</v>
      </c>
      <c r="F4401" s="1">
        <f>IF(SUMPRODUCT(--ISNUMBER(SEARCH({"ENV_"},C4401)))&gt;0,1,0)</f>
        <v>0</v>
      </c>
      <c r="G4401" s="1">
        <f>IF(SUMPRODUCT(--ISNUMBER(SEARCH({"DISCRIMINATION","HARASSMENT","HATE_SPEECH","GENDER_VIOLENCE"},C4401)))&gt;0,1,0)</f>
        <v>0</v>
      </c>
      <c r="H4401" s="1">
        <f>IF(SUMPRODUCT(--ISNUMBER(SEARCH({"LEGALIZE","LEGISLATION","TRIAL"},C4401)))&gt;0,1,0)</f>
        <v>1</v>
      </c>
      <c r="I4401" s="1">
        <f>IF(SUMPRODUCT(--ISNUMBER(SEARCH({"LEADER"},C4401)))&gt;0,1,0)</f>
        <v>0</v>
      </c>
      <c r="J4401" t="str">
        <f t="shared" si="272"/>
        <v>2015</v>
      </c>
      <c r="K4401" t="str">
        <f t="shared" si="273"/>
        <v>07</v>
      </c>
      <c r="L4401" t="str">
        <f t="shared" si="274"/>
        <v>14</v>
      </c>
      <c r="M4401" s="2">
        <f t="shared" si="275"/>
        <v>42199.3125</v>
      </c>
      <c r="N4401" s="1">
        <f>IF(SUMPRODUCT(--ISNUMBER(SEARCH({"nasdaq.com","bloomberg.com","wsj.com","seekingalpha.com","valuewalk.com","reuters.com","forbes.com","marketwatch.com","investopedia.com","businessinsider.com","analystratings.com"},B4401)))&gt;0,1,0)</f>
        <v>0</v>
      </c>
      <c r="O4401" t="s">
        <v>3935</v>
      </c>
    </row>
    <row r="4402" spans="1:15" x14ac:dyDescent="0.35">
      <c r="A4402">
        <v>1.2944983818770199</v>
      </c>
      <c r="B4402" t="s">
        <v>411</v>
      </c>
      <c r="C4402" t="s">
        <v>1648</v>
      </c>
      <c r="D4402">
        <v>20150729030000</v>
      </c>
      <c r="E4402" s="1">
        <f>IF(SUMPRODUCT(--ISNUMBER(SEARCH({"ECON_EARNINGSREPORT","ECON_STOCKMARKET"},C4402)))&gt;0,1,0)</f>
        <v>0</v>
      </c>
      <c r="F4402" s="1">
        <f>IF(SUMPRODUCT(--ISNUMBER(SEARCH({"ENV_"},C4402)))&gt;0,1,0)</f>
        <v>0</v>
      </c>
      <c r="G4402" s="1">
        <f>IF(SUMPRODUCT(--ISNUMBER(SEARCH({"DISCRIMINATION","HARASSMENT","HATE_SPEECH","GENDER_VIOLENCE"},C4402)))&gt;0,1,0)</f>
        <v>0</v>
      </c>
      <c r="H4402" s="1">
        <f>IF(SUMPRODUCT(--ISNUMBER(SEARCH({"LEGALIZE","LEGISLATION","TRIAL"},C4402)))&gt;0,1,0)</f>
        <v>0</v>
      </c>
      <c r="I4402" s="1">
        <f>IF(SUMPRODUCT(--ISNUMBER(SEARCH({"LEADER"},C4402)))&gt;0,1,0)</f>
        <v>1</v>
      </c>
      <c r="J4402" t="str">
        <f t="shared" si="272"/>
        <v>2015</v>
      </c>
      <c r="K4402" t="str">
        <f t="shared" si="273"/>
        <v>07</v>
      </c>
      <c r="L4402" t="str">
        <f t="shared" si="274"/>
        <v>29</v>
      </c>
      <c r="M4402" s="2">
        <f t="shared" si="275"/>
        <v>42214.125</v>
      </c>
      <c r="N4402" s="1">
        <f>IF(SUMPRODUCT(--ISNUMBER(SEARCH({"nasdaq.com","bloomberg.com","wsj.com","seekingalpha.com","valuewalk.com","reuters.com","forbes.com","marketwatch.com","investopedia.com","businessinsider.com","analystratings.com"},B4402)))&gt;0,1,0)</f>
        <v>0</v>
      </c>
      <c r="O4402" t="s">
        <v>3935</v>
      </c>
    </row>
    <row r="4403" spans="1:15" x14ac:dyDescent="0.35">
      <c r="A4403">
        <v>0</v>
      </c>
      <c r="B4403" t="s">
        <v>90</v>
      </c>
      <c r="D4403">
        <v>20150303171500</v>
      </c>
      <c r="E4403" s="1">
        <f>IF(SUMPRODUCT(--ISNUMBER(SEARCH({"ECON_EARNINGSREPORT","ECON_STOCKMARKET"},C4403)))&gt;0,1,0)</f>
        <v>0</v>
      </c>
      <c r="F4403" s="1">
        <f>IF(SUMPRODUCT(--ISNUMBER(SEARCH({"ENV_"},C4403)))&gt;0,1,0)</f>
        <v>0</v>
      </c>
      <c r="G4403" s="1">
        <f>IF(SUMPRODUCT(--ISNUMBER(SEARCH({"DISCRIMINATION","HARASSMENT","HATE_SPEECH","GENDER_VIOLENCE"},C4403)))&gt;0,1,0)</f>
        <v>0</v>
      </c>
      <c r="H4403" s="1">
        <f>IF(SUMPRODUCT(--ISNUMBER(SEARCH({"LEGALIZE","LEGISLATION","TRIAL"},C4403)))&gt;0,1,0)</f>
        <v>0</v>
      </c>
      <c r="I4403" s="1">
        <f>IF(SUMPRODUCT(--ISNUMBER(SEARCH({"LEADER"},C4403)))&gt;0,1,0)</f>
        <v>0</v>
      </c>
      <c r="J4403" t="str">
        <f t="shared" si="272"/>
        <v>2015</v>
      </c>
      <c r="K4403" t="str">
        <f t="shared" si="273"/>
        <v>03</v>
      </c>
      <c r="L4403" t="str">
        <f t="shared" si="274"/>
        <v>03</v>
      </c>
      <c r="M4403" s="2">
        <f t="shared" si="275"/>
        <v>42066.71875</v>
      </c>
      <c r="N4403" s="1">
        <f>IF(SUMPRODUCT(--ISNUMBER(SEARCH({"nasdaq.com","bloomberg.com","wsj.com","seekingalpha.com","valuewalk.com","reuters.com","forbes.com","marketwatch.com","investopedia.com","businessinsider.com","analystratings.com"},B4403)))&gt;0,1,0)</f>
        <v>0</v>
      </c>
      <c r="O4403" t="s">
        <v>3935</v>
      </c>
    </row>
    <row r="4404" spans="1:15" x14ac:dyDescent="0.35">
      <c r="A4404">
        <v>0.16</v>
      </c>
      <c r="B4404" t="s">
        <v>294</v>
      </c>
      <c r="C4404" t="s">
        <v>3881</v>
      </c>
      <c r="D4404">
        <v>20150816184500</v>
      </c>
      <c r="E4404" s="1">
        <f>IF(SUMPRODUCT(--ISNUMBER(SEARCH({"ECON_EARNINGSREPORT","ECON_STOCKMARKET"},C4404)))&gt;0,1,0)</f>
        <v>1</v>
      </c>
      <c r="F4404" s="1">
        <f>IF(SUMPRODUCT(--ISNUMBER(SEARCH({"ENV_"},C4404)))&gt;0,1,0)</f>
        <v>1</v>
      </c>
      <c r="G4404" s="1">
        <f>IF(SUMPRODUCT(--ISNUMBER(SEARCH({"DISCRIMINATION","HARASSMENT","HATE_SPEECH","GENDER_VIOLENCE"},C4404)))&gt;0,1,0)</f>
        <v>0</v>
      </c>
      <c r="H4404" s="1">
        <f>IF(SUMPRODUCT(--ISNUMBER(SEARCH({"LEGALIZE","LEGISLATION","TRIAL"},C4404)))&gt;0,1,0)</f>
        <v>0</v>
      </c>
      <c r="I4404" s="1">
        <f>IF(SUMPRODUCT(--ISNUMBER(SEARCH({"LEADER"},C4404)))&gt;0,1,0)</f>
        <v>0</v>
      </c>
      <c r="J4404" t="str">
        <f t="shared" si="272"/>
        <v>2015</v>
      </c>
      <c r="K4404" t="str">
        <f t="shared" si="273"/>
        <v>08</v>
      </c>
      <c r="L4404" t="str">
        <f t="shared" si="274"/>
        <v>16</v>
      </c>
      <c r="M4404" s="2">
        <f t="shared" si="275"/>
        <v>42232.78125</v>
      </c>
      <c r="N4404" s="1">
        <f>IF(SUMPRODUCT(--ISNUMBER(SEARCH({"nasdaq.com","bloomberg.com","wsj.com","seekingalpha.com","valuewalk.com","reuters.com","forbes.com","marketwatch.com","investopedia.com","businessinsider.com","analystratings.com"},B4404)))&gt;0,1,0)</f>
        <v>0</v>
      </c>
      <c r="O4404" t="s">
        <v>3935</v>
      </c>
    </row>
    <row r="4405" spans="1:15" x14ac:dyDescent="0.35">
      <c r="A4405">
        <v>-1.1764705882352899</v>
      </c>
      <c r="B4405" t="s">
        <v>10</v>
      </c>
      <c r="D4405">
        <v>20160331154500</v>
      </c>
      <c r="E4405" s="1">
        <f>IF(SUMPRODUCT(--ISNUMBER(SEARCH({"ECON_EARNINGSREPORT","ECON_STOCKMARKET"},C4405)))&gt;0,1,0)</f>
        <v>0</v>
      </c>
      <c r="F4405" s="1">
        <f>IF(SUMPRODUCT(--ISNUMBER(SEARCH({"ENV_"},C4405)))&gt;0,1,0)</f>
        <v>0</v>
      </c>
      <c r="G4405" s="1">
        <f>IF(SUMPRODUCT(--ISNUMBER(SEARCH({"DISCRIMINATION","HARASSMENT","HATE_SPEECH","GENDER_VIOLENCE"},C4405)))&gt;0,1,0)</f>
        <v>0</v>
      </c>
      <c r="H4405" s="1">
        <f>IF(SUMPRODUCT(--ISNUMBER(SEARCH({"LEGALIZE","LEGISLATION","TRIAL"},C4405)))&gt;0,1,0)</f>
        <v>0</v>
      </c>
      <c r="I4405" s="1">
        <f>IF(SUMPRODUCT(--ISNUMBER(SEARCH({"LEADER"},C4405)))&gt;0,1,0)</f>
        <v>0</v>
      </c>
      <c r="J4405" t="str">
        <f t="shared" si="272"/>
        <v>2016</v>
      </c>
      <c r="K4405" t="str">
        <f t="shared" si="273"/>
        <v>03</v>
      </c>
      <c r="L4405" t="str">
        <f t="shared" si="274"/>
        <v>31</v>
      </c>
      <c r="M4405" s="2">
        <f t="shared" si="275"/>
        <v>42460.65625</v>
      </c>
      <c r="N4405" s="1">
        <f>IF(SUMPRODUCT(--ISNUMBER(SEARCH({"nasdaq.com","bloomberg.com","wsj.com","seekingalpha.com","valuewalk.com","reuters.com","forbes.com","marketwatch.com","investopedia.com","businessinsider.com","analystratings.com"},B4405)))&gt;0,1,0)</f>
        <v>1</v>
      </c>
      <c r="O4405" t="s">
        <v>3935</v>
      </c>
    </row>
    <row r="4406" spans="1:15" x14ac:dyDescent="0.35">
      <c r="A4406">
        <v>0.53475935828876997</v>
      </c>
      <c r="B4406" t="s">
        <v>1498</v>
      </c>
      <c r="C4406" t="s">
        <v>3882</v>
      </c>
      <c r="D4406">
        <v>20160404170000</v>
      </c>
      <c r="E4406" s="1">
        <f>IF(SUMPRODUCT(--ISNUMBER(SEARCH({"ECON_EARNINGSREPORT","ECON_STOCKMARKET"},C4406)))&gt;0,1,0)</f>
        <v>1</v>
      </c>
      <c r="F4406" s="1">
        <f>IF(SUMPRODUCT(--ISNUMBER(SEARCH({"ENV_"},C4406)))&gt;0,1,0)</f>
        <v>0</v>
      </c>
      <c r="G4406" s="1">
        <f>IF(SUMPRODUCT(--ISNUMBER(SEARCH({"DISCRIMINATION","HARASSMENT","HATE_SPEECH","GENDER_VIOLENCE"},C4406)))&gt;0,1,0)</f>
        <v>0</v>
      </c>
      <c r="H4406" s="1">
        <f>IF(SUMPRODUCT(--ISNUMBER(SEARCH({"LEGALIZE","LEGISLATION","TRIAL"},C4406)))&gt;0,1,0)</f>
        <v>0</v>
      </c>
      <c r="I4406" s="1">
        <f>IF(SUMPRODUCT(--ISNUMBER(SEARCH({"LEADER"},C4406)))&gt;0,1,0)</f>
        <v>0</v>
      </c>
      <c r="J4406" t="str">
        <f t="shared" si="272"/>
        <v>2016</v>
      </c>
      <c r="K4406" t="str">
        <f t="shared" si="273"/>
        <v>04</v>
      </c>
      <c r="L4406" t="str">
        <f t="shared" si="274"/>
        <v>04</v>
      </c>
      <c r="M4406" s="2">
        <f t="shared" si="275"/>
        <v>42464.708333333336</v>
      </c>
      <c r="N4406" s="1">
        <f>IF(SUMPRODUCT(--ISNUMBER(SEARCH({"nasdaq.com","bloomberg.com","wsj.com","seekingalpha.com","valuewalk.com","reuters.com","forbes.com","marketwatch.com","investopedia.com","businessinsider.com","analystratings.com"},B4406)))&gt;0,1,0)</f>
        <v>0</v>
      </c>
      <c r="O4406" t="s">
        <v>3935</v>
      </c>
    </row>
    <row r="4407" spans="1:15" x14ac:dyDescent="0.35">
      <c r="A4407">
        <v>1.61290322580645</v>
      </c>
      <c r="B4407" t="s">
        <v>51</v>
      </c>
      <c r="C4407" t="s">
        <v>3883</v>
      </c>
      <c r="D4407">
        <v>20150311144500</v>
      </c>
      <c r="E4407" s="1">
        <f>IF(SUMPRODUCT(--ISNUMBER(SEARCH({"ECON_EARNINGSREPORT","ECON_STOCKMARKET"},C4407)))&gt;0,1,0)</f>
        <v>1</v>
      </c>
      <c r="F4407" s="1">
        <f>IF(SUMPRODUCT(--ISNUMBER(SEARCH({"ENV_"},C4407)))&gt;0,1,0)</f>
        <v>0</v>
      </c>
      <c r="G4407" s="1">
        <f>IF(SUMPRODUCT(--ISNUMBER(SEARCH({"DISCRIMINATION","HARASSMENT","HATE_SPEECH","GENDER_VIOLENCE"},C4407)))&gt;0,1,0)</f>
        <v>0</v>
      </c>
      <c r="H4407" s="1">
        <f>IF(SUMPRODUCT(--ISNUMBER(SEARCH({"LEGALIZE","LEGISLATION","TRIAL"},C4407)))&gt;0,1,0)</f>
        <v>0</v>
      </c>
      <c r="I4407" s="1">
        <f>IF(SUMPRODUCT(--ISNUMBER(SEARCH({"LEADER"},C4407)))&gt;0,1,0)</f>
        <v>1</v>
      </c>
      <c r="J4407" t="str">
        <f t="shared" si="272"/>
        <v>2015</v>
      </c>
      <c r="K4407" t="str">
        <f t="shared" si="273"/>
        <v>03</v>
      </c>
      <c r="L4407" t="str">
        <f t="shared" si="274"/>
        <v>11</v>
      </c>
      <c r="M4407" s="2">
        <f t="shared" si="275"/>
        <v>42074.614583333336</v>
      </c>
      <c r="N4407" s="1">
        <f>IF(SUMPRODUCT(--ISNUMBER(SEARCH({"nasdaq.com","bloomberg.com","wsj.com","seekingalpha.com","valuewalk.com","reuters.com","forbes.com","marketwatch.com","investopedia.com","businessinsider.com","analystratings.com"},B4407)))&gt;0,1,0)</f>
        <v>0</v>
      </c>
      <c r="O4407" t="s">
        <v>3935</v>
      </c>
    </row>
    <row r="4408" spans="1:15" x14ac:dyDescent="0.35">
      <c r="A4408">
        <v>1.0676156583629901</v>
      </c>
      <c r="B4408" t="s">
        <v>1480</v>
      </c>
      <c r="C4408" t="s">
        <v>3884</v>
      </c>
      <c r="D4408">
        <v>20151127210000</v>
      </c>
      <c r="E4408" s="1">
        <f>IF(SUMPRODUCT(--ISNUMBER(SEARCH({"ECON_EARNINGSREPORT","ECON_STOCKMARKET"},C4408)))&gt;0,1,0)</f>
        <v>0</v>
      </c>
      <c r="F4408" s="1">
        <f>IF(SUMPRODUCT(--ISNUMBER(SEARCH({"ENV_"},C4408)))&gt;0,1,0)</f>
        <v>0</v>
      </c>
      <c r="G4408" s="1">
        <f>IF(SUMPRODUCT(--ISNUMBER(SEARCH({"DISCRIMINATION","HARASSMENT","HATE_SPEECH","GENDER_VIOLENCE"},C4408)))&gt;0,1,0)</f>
        <v>0</v>
      </c>
      <c r="H4408" s="1">
        <f>IF(SUMPRODUCT(--ISNUMBER(SEARCH({"LEGALIZE","LEGISLATION","TRIAL"},C4408)))&gt;0,1,0)</f>
        <v>0</v>
      </c>
      <c r="I4408" s="1">
        <f>IF(SUMPRODUCT(--ISNUMBER(SEARCH({"LEADER"},C4408)))&gt;0,1,0)</f>
        <v>0</v>
      </c>
      <c r="J4408" t="str">
        <f t="shared" si="272"/>
        <v>2015</v>
      </c>
      <c r="K4408" t="str">
        <f t="shared" si="273"/>
        <v>11</v>
      </c>
      <c r="L4408" t="str">
        <f t="shared" si="274"/>
        <v>27</v>
      </c>
      <c r="M4408" s="2">
        <f t="shared" si="275"/>
        <v>42335.875</v>
      </c>
      <c r="N4408" s="1">
        <f>IF(SUMPRODUCT(--ISNUMBER(SEARCH({"nasdaq.com","bloomberg.com","wsj.com","seekingalpha.com","valuewalk.com","reuters.com","forbes.com","marketwatch.com","investopedia.com","businessinsider.com","analystratings.com"},B4408)))&gt;0,1,0)</f>
        <v>0</v>
      </c>
      <c r="O4408" t="s">
        <v>3935</v>
      </c>
    </row>
    <row r="4409" spans="1:15" x14ac:dyDescent="0.35">
      <c r="A4409">
        <v>0.62421972534332104</v>
      </c>
      <c r="B4409" t="s">
        <v>29</v>
      </c>
      <c r="C4409" t="s">
        <v>3885</v>
      </c>
      <c r="D4409">
        <v>20151226233000</v>
      </c>
      <c r="E4409" s="1">
        <f>IF(SUMPRODUCT(--ISNUMBER(SEARCH({"ECON_EARNINGSREPORT","ECON_STOCKMARKET"},C4409)))&gt;0,1,0)</f>
        <v>1</v>
      </c>
      <c r="F4409" s="1">
        <f>IF(SUMPRODUCT(--ISNUMBER(SEARCH({"ENV_"},C4409)))&gt;0,1,0)</f>
        <v>0</v>
      </c>
      <c r="G4409" s="1">
        <f>IF(SUMPRODUCT(--ISNUMBER(SEARCH({"DISCRIMINATION","HARASSMENT","HATE_SPEECH","GENDER_VIOLENCE"},C4409)))&gt;0,1,0)</f>
        <v>0</v>
      </c>
      <c r="H4409" s="1">
        <f>IF(SUMPRODUCT(--ISNUMBER(SEARCH({"LEGALIZE","LEGISLATION","TRIAL"},C4409)))&gt;0,1,0)</f>
        <v>1</v>
      </c>
      <c r="I4409" s="1">
        <f>IF(SUMPRODUCT(--ISNUMBER(SEARCH({"LEADER"},C4409)))&gt;0,1,0)</f>
        <v>0</v>
      </c>
      <c r="J4409" t="str">
        <f t="shared" si="272"/>
        <v>2015</v>
      </c>
      <c r="K4409" t="str">
        <f t="shared" si="273"/>
        <v>12</v>
      </c>
      <c r="L4409" t="str">
        <f t="shared" si="274"/>
        <v>26</v>
      </c>
      <c r="M4409" s="2">
        <f t="shared" si="275"/>
        <v>42364.979166666664</v>
      </c>
      <c r="N4409" s="1">
        <f>IF(SUMPRODUCT(--ISNUMBER(SEARCH({"nasdaq.com","bloomberg.com","wsj.com","seekingalpha.com","valuewalk.com","reuters.com","forbes.com","marketwatch.com","investopedia.com","businessinsider.com","analystratings.com"},B4409)))&gt;0,1,0)</f>
        <v>0</v>
      </c>
      <c r="O4409" t="s">
        <v>3935</v>
      </c>
    </row>
    <row r="4410" spans="1:15" x14ac:dyDescent="0.35">
      <c r="A4410">
        <v>0.43165467625899301</v>
      </c>
      <c r="B4410" t="s">
        <v>1554</v>
      </c>
      <c r="C4410" t="s">
        <v>3886</v>
      </c>
      <c r="D4410">
        <v>20151003194500</v>
      </c>
      <c r="E4410" s="1">
        <f>IF(SUMPRODUCT(--ISNUMBER(SEARCH({"ECON_EARNINGSREPORT","ECON_STOCKMARKET"},C4410)))&gt;0,1,0)</f>
        <v>0</v>
      </c>
      <c r="F4410" s="1">
        <f>IF(SUMPRODUCT(--ISNUMBER(SEARCH({"ENV_"},C4410)))&gt;0,1,0)</f>
        <v>0</v>
      </c>
      <c r="G4410" s="1">
        <f>IF(SUMPRODUCT(--ISNUMBER(SEARCH({"DISCRIMINATION","HARASSMENT","HATE_SPEECH","GENDER_VIOLENCE"},C4410)))&gt;0,1,0)</f>
        <v>0</v>
      </c>
      <c r="H4410" s="1">
        <f>IF(SUMPRODUCT(--ISNUMBER(SEARCH({"LEGALIZE","LEGISLATION","TRIAL"},C4410)))&gt;0,1,0)</f>
        <v>0</v>
      </c>
      <c r="I4410" s="1">
        <f>IF(SUMPRODUCT(--ISNUMBER(SEARCH({"LEADER"},C4410)))&gt;0,1,0)</f>
        <v>0</v>
      </c>
      <c r="J4410" t="str">
        <f t="shared" si="272"/>
        <v>2015</v>
      </c>
      <c r="K4410" t="str">
        <f t="shared" si="273"/>
        <v>10</v>
      </c>
      <c r="L4410" t="str">
        <f t="shared" si="274"/>
        <v>03</v>
      </c>
      <c r="M4410" s="2">
        <f t="shared" si="275"/>
        <v>42280.822916666664</v>
      </c>
      <c r="N4410" s="1">
        <f>IF(SUMPRODUCT(--ISNUMBER(SEARCH({"nasdaq.com","bloomberg.com","wsj.com","seekingalpha.com","valuewalk.com","reuters.com","forbes.com","marketwatch.com","investopedia.com","businessinsider.com","analystratings.com"},B4410)))&gt;0,1,0)</f>
        <v>0</v>
      </c>
      <c r="O4410" t="s">
        <v>3935</v>
      </c>
    </row>
    <row r="4411" spans="1:15" x14ac:dyDescent="0.35">
      <c r="A4411">
        <v>-0.25740025740025702</v>
      </c>
      <c r="B4411" t="s">
        <v>6</v>
      </c>
      <c r="D4411">
        <v>20151221201500</v>
      </c>
      <c r="E4411" s="1">
        <f>IF(SUMPRODUCT(--ISNUMBER(SEARCH({"ECON_EARNINGSREPORT","ECON_STOCKMARKET"},C4411)))&gt;0,1,0)</f>
        <v>0</v>
      </c>
      <c r="F4411" s="1">
        <f>IF(SUMPRODUCT(--ISNUMBER(SEARCH({"ENV_"},C4411)))&gt;0,1,0)</f>
        <v>0</v>
      </c>
      <c r="G4411" s="1">
        <f>IF(SUMPRODUCT(--ISNUMBER(SEARCH({"DISCRIMINATION","HARASSMENT","HATE_SPEECH","GENDER_VIOLENCE"},C4411)))&gt;0,1,0)</f>
        <v>0</v>
      </c>
      <c r="H4411" s="1">
        <f>IF(SUMPRODUCT(--ISNUMBER(SEARCH({"LEGALIZE","LEGISLATION","TRIAL"},C4411)))&gt;0,1,0)</f>
        <v>0</v>
      </c>
      <c r="I4411" s="1">
        <f>IF(SUMPRODUCT(--ISNUMBER(SEARCH({"LEADER"},C4411)))&gt;0,1,0)</f>
        <v>0</v>
      </c>
      <c r="J4411" t="str">
        <f t="shared" si="272"/>
        <v>2015</v>
      </c>
      <c r="K4411" t="str">
        <f t="shared" si="273"/>
        <v>12</v>
      </c>
      <c r="L4411" t="str">
        <f t="shared" si="274"/>
        <v>21</v>
      </c>
      <c r="M4411" s="2">
        <f t="shared" si="275"/>
        <v>42359.84375</v>
      </c>
      <c r="N4411" s="1">
        <f>IF(SUMPRODUCT(--ISNUMBER(SEARCH({"nasdaq.com","bloomberg.com","wsj.com","seekingalpha.com","valuewalk.com","reuters.com","forbes.com","marketwatch.com","investopedia.com","businessinsider.com","analystratings.com"},B4411)))&gt;0,1,0)</f>
        <v>0</v>
      </c>
      <c r="O4411" t="s">
        <v>3935</v>
      </c>
    </row>
    <row r="4412" spans="1:15" x14ac:dyDescent="0.35">
      <c r="A4412">
        <v>4.6052631578947398</v>
      </c>
      <c r="B4412" t="s">
        <v>168</v>
      </c>
      <c r="C4412" t="s">
        <v>3887</v>
      </c>
      <c r="D4412">
        <v>20150603060000</v>
      </c>
      <c r="E4412" s="1">
        <f>IF(SUMPRODUCT(--ISNUMBER(SEARCH({"ECON_EARNINGSREPORT","ECON_STOCKMARKET"},C4412)))&gt;0,1,0)</f>
        <v>0</v>
      </c>
      <c r="F4412" s="1">
        <f>IF(SUMPRODUCT(--ISNUMBER(SEARCH({"ENV_"},C4412)))&gt;0,1,0)</f>
        <v>0</v>
      </c>
      <c r="G4412" s="1">
        <f>IF(SUMPRODUCT(--ISNUMBER(SEARCH({"DISCRIMINATION","HARASSMENT","HATE_SPEECH","GENDER_VIOLENCE"},C4412)))&gt;0,1,0)</f>
        <v>0</v>
      </c>
      <c r="H4412" s="1">
        <f>IF(SUMPRODUCT(--ISNUMBER(SEARCH({"LEGALIZE","LEGISLATION","TRIAL"},C4412)))&gt;0,1,0)</f>
        <v>0</v>
      </c>
      <c r="I4412" s="1">
        <f>IF(SUMPRODUCT(--ISNUMBER(SEARCH({"LEADER"},C4412)))&gt;0,1,0)</f>
        <v>1</v>
      </c>
      <c r="J4412" t="str">
        <f t="shared" si="272"/>
        <v>2015</v>
      </c>
      <c r="K4412" t="str">
        <f t="shared" si="273"/>
        <v>06</v>
      </c>
      <c r="L4412" t="str">
        <f t="shared" si="274"/>
        <v>03</v>
      </c>
      <c r="M4412" s="2">
        <f t="shared" si="275"/>
        <v>42158.25</v>
      </c>
      <c r="N4412" s="1">
        <f>IF(SUMPRODUCT(--ISNUMBER(SEARCH({"nasdaq.com","bloomberg.com","wsj.com","seekingalpha.com","valuewalk.com","reuters.com","forbes.com","marketwatch.com","investopedia.com","businessinsider.com","analystratings.com"},B4412)))&gt;0,1,0)</f>
        <v>0</v>
      </c>
      <c r="O4412" t="s">
        <v>3935</v>
      </c>
    </row>
    <row r="4413" spans="1:15" x14ac:dyDescent="0.35">
      <c r="A4413">
        <v>0.89058524173027998</v>
      </c>
      <c r="B4413" t="s">
        <v>2013</v>
      </c>
      <c r="C4413" t="s">
        <v>3888</v>
      </c>
      <c r="D4413">
        <v>20151226204500</v>
      </c>
      <c r="E4413" s="1">
        <f>IF(SUMPRODUCT(--ISNUMBER(SEARCH({"ECON_EARNINGSREPORT","ECON_STOCKMARKET"},C4413)))&gt;0,1,0)</f>
        <v>1</v>
      </c>
      <c r="F4413" s="1">
        <f>IF(SUMPRODUCT(--ISNUMBER(SEARCH({"ENV_"},C4413)))&gt;0,1,0)</f>
        <v>0</v>
      </c>
      <c r="G4413" s="1">
        <f>IF(SUMPRODUCT(--ISNUMBER(SEARCH({"DISCRIMINATION","HARASSMENT","HATE_SPEECH","GENDER_VIOLENCE"},C4413)))&gt;0,1,0)</f>
        <v>0</v>
      </c>
      <c r="H4413" s="1">
        <f>IF(SUMPRODUCT(--ISNUMBER(SEARCH({"LEGALIZE","LEGISLATION","TRIAL"},C4413)))&gt;0,1,0)</f>
        <v>1</v>
      </c>
      <c r="I4413" s="1">
        <f>IF(SUMPRODUCT(--ISNUMBER(SEARCH({"LEADER"},C4413)))&gt;0,1,0)</f>
        <v>0</v>
      </c>
      <c r="J4413" t="str">
        <f t="shared" si="272"/>
        <v>2015</v>
      </c>
      <c r="K4413" t="str">
        <f t="shared" si="273"/>
        <v>12</v>
      </c>
      <c r="L4413" t="str">
        <f t="shared" si="274"/>
        <v>26</v>
      </c>
      <c r="M4413" s="2">
        <f t="shared" si="275"/>
        <v>42364.864583333336</v>
      </c>
      <c r="N4413" s="1">
        <f>IF(SUMPRODUCT(--ISNUMBER(SEARCH({"nasdaq.com","bloomberg.com","wsj.com","seekingalpha.com","valuewalk.com","reuters.com","forbes.com","marketwatch.com","investopedia.com","businessinsider.com","analystratings.com"},B4413)))&gt;0,1,0)</f>
        <v>0</v>
      </c>
      <c r="O4413" t="s">
        <v>3935</v>
      </c>
    </row>
    <row r="4414" spans="1:15" x14ac:dyDescent="0.35">
      <c r="A4414">
        <v>0</v>
      </c>
      <c r="B4414" t="s">
        <v>2169</v>
      </c>
      <c r="C4414" t="s">
        <v>3889</v>
      </c>
      <c r="D4414">
        <v>20150715040000</v>
      </c>
      <c r="E4414" s="1">
        <f>IF(SUMPRODUCT(--ISNUMBER(SEARCH({"ECON_EARNINGSREPORT","ECON_STOCKMARKET"},C4414)))&gt;0,1,0)</f>
        <v>0</v>
      </c>
      <c r="F4414" s="1">
        <f>IF(SUMPRODUCT(--ISNUMBER(SEARCH({"ENV_"},C4414)))&gt;0,1,0)</f>
        <v>0</v>
      </c>
      <c r="G4414" s="1">
        <f>IF(SUMPRODUCT(--ISNUMBER(SEARCH({"DISCRIMINATION","HARASSMENT","HATE_SPEECH","GENDER_VIOLENCE"},C4414)))&gt;0,1,0)</f>
        <v>0</v>
      </c>
      <c r="H4414" s="1">
        <f>IF(SUMPRODUCT(--ISNUMBER(SEARCH({"LEGALIZE","LEGISLATION","TRIAL"},C4414)))&gt;0,1,0)</f>
        <v>0</v>
      </c>
      <c r="I4414" s="1">
        <f>IF(SUMPRODUCT(--ISNUMBER(SEARCH({"LEADER"},C4414)))&gt;0,1,0)</f>
        <v>0</v>
      </c>
      <c r="J4414" t="str">
        <f t="shared" si="272"/>
        <v>2015</v>
      </c>
      <c r="K4414" t="str">
        <f t="shared" si="273"/>
        <v>07</v>
      </c>
      <c r="L4414" t="str">
        <f t="shared" si="274"/>
        <v>15</v>
      </c>
      <c r="M4414" s="2">
        <f t="shared" si="275"/>
        <v>42200.166666666664</v>
      </c>
      <c r="N4414" s="1">
        <f>IF(SUMPRODUCT(--ISNUMBER(SEARCH({"nasdaq.com","bloomberg.com","wsj.com","seekingalpha.com","valuewalk.com","reuters.com","forbes.com","marketwatch.com","investopedia.com","businessinsider.com","analystratings.com"},B4414)))&gt;0,1,0)</f>
        <v>0</v>
      </c>
      <c r="O4414" t="s">
        <v>3935</v>
      </c>
    </row>
    <row r="4415" spans="1:15" x14ac:dyDescent="0.35">
      <c r="A4415">
        <v>0.27337342810278797</v>
      </c>
      <c r="B4415" t="s">
        <v>107</v>
      </c>
      <c r="D4415">
        <v>20160616153000</v>
      </c>
      <c r="E4415" s="1">
        <f>IF(SUMPRODUCT(--ISNUMBER(SEARCH({"ECON_EARNINGSREPORT","ECON_STOCKMARKET"},C4415)))&gt;0,1,0)</f>
        <v>0</v>
      </c>
      <c r="F4415" s="1">
        <f>IF(SUMPRODUCT(--ISNUMBER(SEARCH({"ENV_"},C4415)))&gt;0,1,0)</f>
        <v>0</v>
      </c>
      <c r="G4415" s="1">
        <f>IF(SUMPRODUCT(--ISNUMBER(SEARCH({"DISCRIMINATION","HARASSMENT","HATE_SPEECH","GENDER_VIOLENCE"},C4415)))&gt;0,1,0)</f>
        <v>0</v>
      </c>
      <c r="H4415" s="1">
        <f>IF(SUMPRODUCT(--ISNUMBER(SEARCH({"LEGALIZE","LEGISLATION","TRIAL"},C4415)))&gt;0,1,0)</f>
        <v>0</v>
      </c>
      <c r="I4415" s="1">
        <f>IF(SUMPRODUCT(--ISNUMBER(SEARCH({"LEADER"},C4415)))&gt;0,1,0)</f>
        <v>0</v>
      </c>
      <c r="J4415" t="str">
        <f t="shared" si="272"/>
        <v>2016</v>
      </c>
      <c r="K4415" t="str">
        <f t="shared" si="273"/>
        <v>06</v>
      </c>
      <c r="L4415" t="str">
        <f t="shared" si="274"/>
        <v>16</v>
      </c>
      <c r="M4415" s="2">
        <f t="shared" si="275"/>
        <v>42537.645833333336</v>
      </c>
      <c r="N4415" s="1">
        <f>IF(SUMPRODUCT(--ISNUMBER(SEARCH({"nasdaq.com","bloomberg.com","wsj.com","seekingalpha.com","valuewalk.com","reuters.com","forbes.com","marketwatch.com","investopedia.com","businessinsider.com","analystratings.com"},B4415)))&gt;0,1,0)</f>
        <v>1</v>
      </c>
      <c r="O4415" t="s">
        <v>3935</v>
      </c>
    </row>
    <row r="4416" spans="1:15" x14ac:dyDescent="0.35">
      <c r="A4416">
        <v>-5.8252427184466002</v>
      </c>
      <c r="B4416" t="s">
        <v>61</v>
      </c>
      <c r="C4416" t="s">
        <v>3890</v>
      </c>
      <c r="D4416">
        <v>20151207173000</v>
      </c>
      <c r="E4416" s="1">
        <f>IF(SUMPRODUCT(--ISNUMBER(SEARCH({"ECON_EARNINGSREPORT","ECON_STOCKMARKET"},C4416)))&gt;0,1,0)</f>
        <v>1</v>
      </c>
      <c r="F4416" s="1">
        <f>IF(SUMPRODUCT(--ISNUMBER(SEARCH({"ENV_"},C4416)))&gt;0,1,0)</f>
        <v>0</v>
      </c>
      <c r="G4416" s="1">
        <f>IF(SUMPRODUCT(--ISNUMBER(SEARCH({"DISCRIMINATION","HARASSMENT","HATE_SPEECH","GENDER_VIOLENCE"},C4416)))&gt;0,1,0)</f>
        <v>0</v>
      </c>
      <c r="H4416" s="1">
        <f>IF(SUMPRODUCT(--ISNUMBER(SEARCH({"LEGALIZE","LEGISLATION","TRIAL"},C4416)))&gt;0,1,0)</f>
        <v>0</v>
      </c>
      <c r="I4416" s="1">
        <f>IF(SUMPRODUCT(--ISNUMBER(SEARCH({"LEADER"},C4416)))&gt;0,1,0)</f>
        <v>0</v>
      </c>
      <c r="J4416" t="str">
        <f t="shared" si="272"/>
        <v>2015</v>
      </c>
      <c r="K4416" t="str">
        <f t="shared" si="273"/>
        <v>12</v>
      </c>
      <c r="L4416" t="str">
        <f t="shared" si="274"/>
        <v>07</v>
      </c>
      <c r="M4416" s="2">
        <f t="shared" si="275"/>
        <v>42345.729166666664</v>
      </c>
      <c r="N4416" s="1">
        <f>IF(SUMPRODUCT(--ISNUMBER(SEARCH({"nasdaq.com","bloomberg.com","wsj.com","seekingalpha.com","valuewalk.com","reuters.com","forbes.com","marketwatch.com","investopedia.com","businessinsider.com","analystratings.com"},B4416)))&gt;0,1,0)</f>
        <v>0</v>
      </c>
      <c r="O4416" t="s">
        <v>3935</v>
      </c>
    </row>
    <row r="4417" spans="1:15" x14ac:dyDescent="0.35">
      <c r="A4417">
        <v>1.14942528735632</v>
      </c>
      <c r="B4417" t="s">
        <v>1633</v>
      </c>
      <c r="C4417" t="s">
        <v>3891</v>
      </c>
      <c r="D4417">
        <v>20151230141500</v>
      </c>
      <c r="E4417" s="1">
        <f>IF(SUMPRODUCT(--ISNUMBER(SEARCH({"ECON_EARNINGSREPORT","ECON_STOCKMARKET"},C4417)))&gt;0,1,0)</f>
        <v>1</v>
      </c>
      <c r="F4417" s="1">
        <f>IF(SUMPRODUCT(--ISNUMBER(SEARCH({"ENV_"},C4417)))&gt;0,1,0)</f>
        <v>0</v>
      </c>
      <c r="G4417" s="1">
        <f>IF(SUMPRODUCT(--ISNUMBER(SEARCH({"DISCRIMINATION","HARASSMENT","HATE_SPEECH","GENDER_VIOLENCE"},C4417)))&gt;0,1,0)</f>
        <v>0</v>
      </c>
      <c r="H4417" s="1">
        <f>IF(SUMPRODUCT(--ISNUMBER(SEARCH({"LEGALIZE","LEGISLATION","TRIAL"},C4417)))&gt;0,1,0)</f>
        <v>0</v>
      </c>
      <c r="I4417" s="1">
        <f>IF(SUMPRODUCT(--ISNUMBER(SEARCH({"LEADER"},C4417)))&gt;0,1,0)</f>
        <v>0</v>
      </c>
      <c r="J4417" t="str">
        <f t="shared" si="272"/>
        <v>2015</v>
      </c>
      <c r="K4417" t="str">
        <f t="shared" si="273"/>
        <v>12</v>
      </c>
      <c r="L4417" t="str">
        <f t="shared" si="274"/>
        <v>30</v>
      </c>
      <c r="M4417" s="2">
        <f t="shared" si="275"/>
        <v>42368.59375</v>
      </c>
      <c r="N4417" s="1">
        <f>IF(SUMPRODUCT(--ISNUMBER(SEARCH({"nasdaq.com","bloomberg.com","wsj.com","seekingalpha.com","valuewalk.com","reuters.com","forbes.com","marketwatch.com","investopedia.com","businessinsider.com","analystratings.com"},B4417)))&gt;0,1,0)</f>
        <v>0</v>
      </c>
      <c r="O4417" t="s">
        <v>3935</v>
      </c>
    </row>
    <row r="4418" spans="1:15" x14ac:dyDescent="0.35">
      <c r="A4418">
        <v>0.88105726872246704</v>
      </c>
      <c r="B4418" t="s">
        <v>1448</v>
      </c>
      <c r="C4418" t="s">
        <v>3892</v>
      </c>
      <c r="D4418">
        <v>20150428203000</v>
      </c>
      <c r="E4418" s="1">
        <f>IF(SUMPRODUCT(--ISNUMBER(SEARCH({"ECON_EARNINGSREPORT","ECON_STOCKMARKET"},C4418)))&gt;0,1,0)</f>
        <v>1</v>
      </c>
      <c r="F4418" s="1">
        <f>IF(SUMPRODUCT(--ISNUMBER(SEARCH({"ENV_"},C4418)))&gt;0,1,0)</f>
        <v>1</v>
      </c>
      <c r="G4418" s="1">
        <f>IF(SUMPRODUCT(--ISNUMBER(SEARCH({"DISCRIMINATION","HARASSMENT","HATE_SPEECH","GENDER_VIOLENCE"},C4418)))&gt;0,1,0)</f>
        <v>0</v>
      </c>
      <c r="H4418" s="1">
        <f>IF(SUMPRODUCT(--ISNUMBER(SEARCH({"LEGALIZE","LEGISLATION","TRIAL"},C4418)))&gt;0,1,0)</f>
        <v>0</v>
      </c>
      <c r="I4418" s="1">
        <f>IF(SUMPRODUCT(--ISNUMBER(SEARCH({"LEADER"},C4418)))&gt;0,1,0)</f>
        <v>1</v>
      </c>
      <c r="J4418" t="str">
        <f t="shared" si="272"/>
        <v>2015</v>
      </c>
      <c r="K4418" t="str">
        <f t="shared" si="273"/>
        <v>04</v>
      </c>
      <c r="L4418" t="str">
        <f t="shared" si="274"/>
        <v>28</v>
      </c>
      <c r="M4418" s="2">
        <f t="shared" si="275"/>
        <v>42122.854166666664</v>
      </c>
      <c r="N4418" s="1">
        <f>IF(SUMPRODUCT(--ISNUMBER(SEARCH({"nasdaq.com","bloomberg.com","wsj.com","seekingalpha.com","valuewalk.com","reuters.com","forbes.com","marketwatch.com","investopedia.com","businessinsider.com","analystratings.com"},B4418)))&gt;0,1,0)</f>
        <v>0</v>
      </c>
      <c r="O4418" t="s">
        <v>3935</v>
      </c>
    </row>
    <row r="4419" spans="1:15" x14ac:dyDescent="0.35">
      <c r="A4419">
        <v>1.1547344110854501</v>
      </c>
      <c r="B4419" t="s">
        <v>1576</v>
      </c>
      <c r="C4419" t="s">
        <v>3893</v>
      </c>
      <c r="D4419">
        <v>20150707124500</v>
      </c>
      <c r="E4419" s="1">
        <f>IF(SUMPRODUCT(--ISNUMBER(SEARCH({"ECON_EARNINGSREPORT","ECON_STOCKMARKET"},C4419)))&gt;0,1,0)</f>
        <v>1</v>
      </c>
      <c r="F4419" s="1">
        <f>IF(SUMPRODUCT(--ISNUMBER(SEARCH({"ENV_"},C4419)))&gt;0,1,0)</f>
        <v>0</v>
      </c>
      <c r="G4419" s="1">
        <f>IF(SUMPRODUCT(--ISNUMBER(SEARCH({"DISCRIMINATION","HARASSMENT","HATE_SPEECH","GENDER_VIOLENCE"},C4419)))&gt;0,1,0)</f>
        <v>0</v>
      </c>
      <c r="H4419" s="1">
        <f>IF(SUMPRODUCT(--ISNUMBER(SEARCH({"LEGALIZE","LEGISLATION","TRIAL"},C4419)))&gt;0,1,0)</f>
        <v>0</v>
      </c>
      <c r="I4419" s="1">
        <f>IF(SUMPRODUCT(--ISNUMBER(SEARCH({"LEADER"},C4419)))&gt;0,1,0)</f>
        <v>0</v>
      </c>
      <c r="J4419" t="str">
        <f t="shared" ref="J4419:J4459" si="276">LEFT(D4419,4)</f>
        <v>2015</v>
      </c>
      <c r="K4419" t="str">
        <f t="shared" ref="K4419:K4459" si="277">MID(D4419,5,2)</f>
        <v>07</v>
      </c>
      <c r="L4419" t="str">
        <f t="shared" ref="L4419:L4459" si="278">MID(D4419,7,2)</f>
        <v>07</v>
      </c>
      <c r="M4419" s="2">
        <f t="shared" ref="M4419:M4459" si="279">DATE(LEFT(D4419,4),MID(D4419,5,2),MID(D4419,7,2))+TIME(MID(D4419,9,2),MID(D4419,11,2),RIGHT(D4419,2))</f>
        <v>42192.53125</v>
      </c>
      <c r="N4419" s="1">
        <f>IF(SUMPRODUCT(--ISNUMBER(SEARCH({"nasdaq.com","bloomberg.com","wsj.com","seekingalpha.com","valuewalk.com","reuters.com","forbes.com","marketwatch.com","investopedia.com","businessinsider.com","analystratings.com"},B4419)))&gt;0,1,0)</f>
        <v>0</v>
      </c>
      <c r="O4419" t="s">
        <v>3935</v>
      </c>
    </row>
    <row r="4420" spans="1:15" x14ac:dyDescent="0.35">
      <c r="A4420">
        <v>1.09489051094891</v>
      </c>
      <c r="B4420" t="s">
        <v>1941</v>
      </c>
      <c r="C4420" t="s">
        <v>3894</v>
      </c>
      <c r="D4420">
        <v>20150729121500</v>
      </c>
      <c r="E4420" s="1">
        <f>IF(SUMPRODUCT(--ISNUMBER(SEARCH({"ECON_EARNINGSREPORT","ECON_STOCKMARKET"},C4420)))&gt;0,1,0)</f>
        <v>0</v>
      </c>
      <c r="F4420" s="1">
        <f>IF(SUMPRODUCT(--ISNUMBER(SEARCH({"ENV_"},C4420)))&gt;0,1,0)</f>
        <v>0</v>
      </c>
      <c r="G4420" s="1">
        <f>IF(SUMPRODUCT(--ISNUMBER(SEARCH({"DISCRIMINATION","HARASSMENT","HATE_SPEECH","GENDER_VIOLENCE"},C4420)))&gt;0,1,0)</f>
        <v>0</v>
      </c>
      <c r="H4420" s="1">
        <f>IF(SUMPRODUCT(--ISNUMBER(SEARCH({"LEGALIZE","LEGISLATION","TRIAL"},C4420)))&gt;0,1,0)</f>
        <v>1</v>
      </c>
      <c r="I4420" s="1">
        <f>IF(SUMPRODUCT(--ISNUMBER(SEARCH({"LEADER"},C4420)))&gt;0,1,0)</f>
        <v>1</v>
      </c>
      <c r="J4420" t="str">
        <f t="shared" si="276"/>
        <v>2015</v>
      </c>
      <c r="K4420" t="str">
        <f t="shared" si="277"/>
        <v>07</v>
      </c>
      <c r="L4420" t="str">
        <f t="shared" si="278"/>
        <v>29</v>
      </c>
      <c r="M4420" s="2">
        <f t="shared" si="279"/>
        <v>42214.510416666664</v>
      </c>
      <c r="N4420" s="1">
        <f>IF(SUMPRODUCT(--ISNUMBER(SEARCH({"nasdaq.com","bloomberg.com","wsj.com","seekingalpha.com","valuewalk.com","reuters.com","forbes.com","marketwatch.com","investopedia.com","businessinsider.com","analystratings.com"},B4420)))&gt;0,1,0)</f>
        <v>0</v>
      </c>
      <c r="O4420" t="s">
        <v>3935</v>
      </c>
    </row>
    <row r="4421" spans="1:15" x14ac:dyDescent="0.35">
      <c r="A4421">
        <v>0</v>
      </c>
      <c r="B4421" t="s">
        <v>21</v>
      </c>
      <c r="C4421" t="s">
        <v>3895</v>
      </c>
      <c r="D4421">
        <v>20150714140000</v>
      </c>
      <c r="E4421" s="1">
        <f>IF(SUMPRODUCT(--ISNUMBER(SEARCH({"ECON_EARNINGSREPORT","ECON_STOCKMARKET"},C4421)))&gt;0,1,0)</f>
        <v>1</v>
      </c>
      <c r="F4421" s="1">
        <f>IF(SUMPRODUCT(--ISNUMBER(SEARCH({"ENV_"},C4421)))&gt;0,1,0)</f>
        <v>0</v>
      </c>
      <c r="G4421" s="1">
        <f>IF(SUMPRODUCT(--ISNUMBER(SEARCH({"DISCRIMINATION","HARASSMENT","HATE_SPEECH","GENDER_VIOLENCE"},C4421)))&gt;0,1,0)</f>
        <v>0</v>
      </c>
      <c r="H4421" s="1">
        <f>IF(SUMPRODUCT(--ISNUMBER(SEARCH({"LEGALIZE","LEGISLATION","TRIAL"},C4421)))&gt;0,1,0)</f>
        <v>0</v>
      </c>
      <c r="I4421" s="1">
        <f>IF(SUMPRODUCT(--ISNUMBER(SEARCH({"LEADER"},C4421)))&gt;0,1,0)</f>
        <v>0</v>
      </c>
      <c r="J4421" t="str">
        <f t="shared" si="276"/>
        <v>2015</v>
      </c>
      <c r="K4421" t="str">
        <f t="shared" si="277"/>
        <v>07</v>
      </c>
      <c r="L4421" t="str">
        <f t="shared" si="278"/>
        <v>14</v>
      </c>
      <c r="M4421" s="2">
        <f t="shared" si="279"/>
        <v>42199.583333333336</v>
      </c>
      <c r="N4421" s="1">
        <f>IF(SUMPRODUCT(--ISNUMBER(SEARCH({"nasdaq.com","bloomberg.com","wsj.com","seekingalpha.com","valuewalk.com","reuters.com","forbes.com","marketwatch.com","investopedia.com","businessinsider.com","analystratings.com"},B4421)))&gt;0,1,0)</f>
        <v>0</v>
      </c>
      <c r="O4421" t="s">
        <v>3935</v>
      </c>
    </row>
    <row r="4422" spans="1:15" x14ac:dyDescent="0.35">
      <c r="A4422">
        <v>2.6362038664323402</v>
      </c>
      <c r="B4422" t="s">
        <v>8</v>
      </c>
      <c r="C4422" t="s">
        <v>3896</v>
      </c>
      <c r="D4422">
        <v>20151005081500</v>
      </c>
      <c r="E4422" s="1">
        <f>IF(SUMPRODUCT(--ISNUMBER(SEARCH({"ECON_EARNINGSREPORT","ECON_STOCKMARKET"},C4422)))&gt;0,1,0)</f>
        <v>1</v>
      </c>
      <c r="F4422" s="1">
        <f>IF(SUMPRODUCT(--ISNUMBER(SEARCH({"ENV_"},C4422)))&gt;0,1,0)</f>
        <v>1</v>
      </c>
      <c r="G4422" s="1">
        <f>IF(SUMPRODUCT(--ISNUMBER(SEARCH({"DISCRIMINATION","HARASSMENT","HATE_SPEECH","GENDER_VIOLENCE"},C4422)))&gt;0,1,0)</f>
        <v>0</v>
      </c>
      <c r="H4422" s="1">
        <f>IF(SUMPRODUCT(--ISNUMBER(SEARCH({"LEGALIZE","LEGISLATION","TRIAL"},C4422)))&gt;0,1,0)</f>
        <v>0</v>
      </c>
      <c r="I4422" s="1">
        <f>IF(SUMPRODUCT(--ISNUMBER(SEARCH({"LEADER"},C4422)))&gt;0,1,0)</f>
        <v>0</v>
      </c>
      <c r="J4422" t="str">
        <f t="shared" si="276"/>
        <v>2015</v>
      </c>
      <c r="K4422" t="str">
        <f t="shared" si="277"/>
        <v>10</v>
      </c>
      <c r="L4422" t="str">
        <f t="shared" si="278"/>
        <v>05</v>
      </c>
      <c r="M4422" s="2">
        <f t="shared" si="279"/>
        <v>42282.34375</v>
      </c>
      <c r="N4422" s="1">
        <f>IF(SUMPRODUCT(--ISNUMBER(SEARCH({"nasdaq.com","bloomberg.com","wsj.com","seekingalpha.com","valuewalk.com","reuters.com","forbes.com","marketwatch.com","investopedia.com","businessinsider.com","analystratings.com"},B4422)))&gt;0,1,0)</f>
        <v>0</v>
      </c>
      <c r="O4422" t="s">
        <v>3935</v>
      </c>
    </row>
    <row r="4423" spans="1:15" x14ac:dyDescent="0.35">
      <c r="A4423">
        <v>0.82389289392378995</v>
      </c>
      <c r="B4423" t="s">
        <v>16</v>
      </c>
      <c r="C4423" t="s">
        <v>3897</v>
      </c>
      <c r="D4423">
        <v>20150624131500</v>
      </c>
      <c r="E4423" s="1">
        <f>IF(SUMPRODUCT(--ISNUMBER(SEARCH({"ECON_EARNINGSREPORT","ECON_STOCKMARKET"},C4423)))&gt;0,1,0)</f>
        <v>0</v>
      </c>
      <c r="F4423" s="1">
        <f>IF(SUMPRODUCT(--ISNUMBER(SEARCH({"ENV_"},C4423)))&gt;0,1,0)</f>
        <v>0</v>
      </c>
      <c r="G4423" s="1">
        <f>IF(SUMPRODUCT(--ISNUMBER(SEARCH({"DISCRIMINATION","HARASSMENT","HATE_SPEECH","GENDER_VIOLENCE"},C4423)))&gt;0,1,0)</f>
        <v>0</v>
      </c>
      <c r="H4423" s="1">
        <f>IF(SUMPRODUCT(--ISNUMBER(SEARCH({"LEGALIZE","LEGISLATION","TRIAL"},C4423)))&gt;0,1,0)</f>
        <v>0</v>
      </c>
      <c r="I4423" s="1">
        <f>IF(SUMPRODUCT(--ISNUMBER(SEARCH({"LEADER"},C4423)))&gt;0,1,0)</f>
        <v>0</v>
      </c>
      <c r="J4423" t="str">
        <f t="shared" si="276"/>
        <v>2015</v>
      </c>
      <c r="K4423" t="str">
        <f t="shared" si="277"/>
        <v>06</v>
      </c>
      <c r="L4423" t="str">
        <f t="shared" si="278"/>
        <v>24</v>
      </c>
      <c r="M4423" s="2">
        <f t="shared" si="279"/>
        <v>42179.552083333336</v>
      </c>
      <c r="N4423" s="1">
        <f>IF(SUMPRODUCT(--ISNUMBER(SEARCH({"nasdaq.com","bloomberg.com","wsj.com","seekingalpha.com","valuewalk.com","reuters.com","forbes.com","marketwatch.com","investopedia.com","businessinsider.com","analystratings.com"},B4423)))&gt;0,1,0)</f>
        <v>1</v>
      </c>
      <c r="O4423" t="s">
        <v>3935</v>
      </c>
    </row>
    <row r="4424" spans="1:15" x14ac:dyDescent="0.35">
      <c r="A4424">
        <v>0.15576323987538901</v>
      </c>
      <c r="B4424" t="s">
        <v>1611</v>
      </c>
      <c r="D4424">
        <v>20150714121500</v>
      </c>
      <c r="E4424" s="1">
        <f>IF(SUMPRODUCT(--ISNUMBER(SEARCH({"ECON_EARNINGSREPORT","ECON_STOCKMARKET"},C4424)))&gt;0,1,0)</f>
        <v>0</v>
      </c>
      <c r="F4424" s="1">
        <f>IF(SUMPRODUCT(--ISNUMBER(SEARCH({"ENV_"},C4424)))&gt;0,1,0)</f>
        <v>0</v>
      </c>
      <c r="G4424" s="1">
        <f>IF(SUMPRODUCT(--ISNUMBER(SEARCH({"DISCRIMINATION","HARASSMENT","HATE_SPEECH","GENDER_VIOLENCE"},C4424)))&gt;0,1,0)</f>
        <v>0</v>
      </c>
      <c r="H4424" s="1">
        <f>IF(SUMPRODUCT(--ISNUMBER(SEARCH({"LEGALIZE","LEGISLATION","TRIAL"},C4424)))&gt;0,1,0)</f>
        <v>0</v>
      </c>
      <c r="I4424" s="1">
        <f>IF(SUMPRODUCT(--ISNUMBER(SEARCH({"LEADER"},C4424)))&gt;0,1,0)</f>
        <v>0</v>
      </c>
      <c r="J4424" t="str">
        <f t="shared" si="276"/>
        <v>2015</v>
      </c>
      <c r="K4424" t="str">
        <f t="shared" si="277"/>
        <v>07</v>
      </c>
      <c r="L4424" t="str">
        <f t="shared" si="278"/>
        <v>14</v>
      </c>
      <c r="M4424" s="2">
        <f t="shared" si="279"/>
        <v>42199.510416666664</v>
      </c>
      <c r="N4424" s="1">
        <f>IF(SUMPRODUCT(--ISNUMBER(SEARCH({"nasdaq.com","bloomberg.com","wsj.com","seekingalpha.com","valuewalk.com","reuters.com","forbes.com","marketwatch.com","investopedia.com","businessinsider.com","analystratings.com"},B4424)))&gt;0,1,0)</f>
        <v>0</v>
      </c>
      <c r="O4424" t="s">
        <v>3935</v>
      </c>
    </row>
    <row r="4425" spans="1:15" x14ac:dyDescent="0.35">
      <c r="A4425">
        <v>0</v>
      </c>
      <c r="B4425" t="s">
        <v>1442</v>
      </c>
      <c r="C4425" t="s">
        <v>3898</v>
      </c>
      <c r="D4425">
        <v>20151001211500</v>
      </c>
      <c r="E4425" s="1">
        <f>IF(SUMPRODUCT(--ISNUMBER(SEARCH({"ECON_EARNINGSREPORT","ECON_STOCKMARKET"},C4425)))&gt;0,1,0)</f>
        <v>1</v>
      </c>
      <c r="F4425" s="1">
        <f>IF(SUMPRODUCT(--ISNUMBER(SEARCH({"ENV_"},C4425)))&gt;0,1,0)</f>
        <v>0</v>
      </c>
      <c r="G4425" s="1">
        <f>IF(SUMPRODUCT(--ISNUMBER(SEARCH({"DISCRIMINATION","HARASSMENT","HATE_SPEECH","GENDER_VIOLENCE"},C4425)))&gt;0,1,0)</f>
        <v>0</v>
      </c>
      <c r="H4425" s="1">
        <f>IF(SUMPRODUCT(--ISNUMBER(SEARCH({"LEGALIZE","LEGISLATION","TRIAL"},C4425)))&gt;0,1,0)</f>
        <v>0</v>
      </c>
      <c r="I4425" s="1">
        <f>IF(SUMPRODUCT(--ISNUMBER(SEARCH({"LEADER"},C4425)))&gt;0,1,0)</f>
        <v>0</v>
      </c>
      <c r="J4425" t="str">
        <f t="shared" si="276"/>
        <v>2015</v>
      </c>
      <c r="K4425" t="str">
        <f t="shared" si="277"/>
        <v>10</v>
      </c>
      <c r="L4425" t="str">
        <f t="shared" si="278"/>
        <v>01</v>
      </c>
      <c r="M4425" s="2">
        <f t="shared" si="279"/>
        <v>42278.885416666664</v>
      </c>
      <c r="N4425" s="1">
        <f>IF(SUMPRODUCT(--ISNUMBER(SEARCH({"nasdaq.com","bloomberg.com","wsj.com","seekingalpha.com","valuewalk.com","reuters.com","forbes.com","marketwatch.com","investopedia.com","businessinsider.com","analystratings.com"},B4425)))&gt;0,1,0)</f>
        <v>0</v>
      </c>
      <c r="O4425" t="s">
        <v>3935</v>
      </c>
    </row>
    <row r="4426" spans="1:15" x14ac:dyDescent="0.35">
      <c r="A4426">
        <v>0.75187969924812004</v>
      </c>
      <c r="B4426" t="s">
        <v>51</v>
      </c>
      <c r="C4426" t="s">
        <v>3899</v>
      </c>
      <c r="D4426">
        <v>20151104164500</v>
      </c>
      <c r="E4426" s="1">
        <f>IF(SUMPRODUCT(--ISNUMBER(SEARCH({"ECON_EARNINGSREPORT","ECON_STOCKMARKET"},C4426)))&gt;0,1,0)</f>
        <v>1</v>
      </c>
      <c r="F4426" s="1">
        <f>IF(SUMPRODUCT(--ISNUMBER(SEARCH({"ENV_"},C4426)))&gt;0,1,0)</f>
        <v>0</v>
      </c>
      <c r="G4426" s="1">
        <f>IF(SUMPRODUCT(--ISNUMBER(SEARCH({"DISCRIMINATION","HARASSMENT","HATE_SPEECH","GENDER_VIOLENCE"},C4426)))&gt;0,1,0)</f>
        <v>0</v>
      </c>
      <c r="H4426" s="1">
        <f>IF(SUMPRODUCT(--ISNUMBER(SEARCH({"LEGALIZE","LEGISLATION","TRIAL"},C4426)))&gt;0,1,0)</f>
        <v>1</v>
      </c>
      <c r="I4426" s="1">
        <f>IF(SUMPRODUCT(--ISNUMBER(SEARCH({"LEADER"},C4426)))&gt;0,1,0)</f>
        <v>0</v>
      </c>
      <c r="J4426" t="str">
        <f t="shared" si="276"/>
        <v>2015</v>
      </c>
      <c r="K4426" t="str">
        <f t="shared" si="277"/>
        <v>11</v>
      </c>
      <c r="L4426" t="str">
        <f t="shared" si="278"/>
        <v>04</v>
      </c>
      <c r="M4426" s="2">
        <f t="shared" si="279"/>
        <v>42312.697916666664</v>
      </c>
      <c r="N4426" s="1">
        <f>IF(SUMPRODUCT(--ISNUMBER(SEARCH({"nasdaq.com","bloomberg.com","wsj.com","seekingalpha.com","valuewalk.com","reuters.com","forbes.com","marketwatch.com","investopedia.com","businessinsider.com","analystratings.com"},B4426)))&gt;0,1,0)</f>
        <v>0</v>
      </c>
      <c r="O4426" t="s">
        <v>3935</v>
      </c>
    </row>
    <row r="4427" spans="1:15" x14ac:dyDescent="0.35">
      <c r="A4427">
        <v>-0.83798882681564202</v>
      </c>
      <c r="B4427" t="s">
        <v>874</v>
      </c>
      <c r="C4427" t="s">
        <v>3900</v>
      </c>
      <c r="D4427">
        <v>20150908211500</v>
      </c>
      <c r="E4427" s="1">
        <f>IF(SUMPRODUCT(--ISNUMBER(SEARCH({"ECON_EARNINGSREPORT","ECON_STOCKMARKET"},C4427)))&gt;0,1,0)</f>
        <v>0</v>
      </c>
      <c r="F4427" s="1">
        <f>IF(SUMPRODUCT(--ISNUMBER(SEARCH({"ENV_"},C4427)))&gt;0,1,0)</f>
        <v>0</v>
      </c>
      <c r="G4427" s="1">
        <f>IF(SUMPRODUCT(--ISNUMBER(SEARCH({"DISCRIMINATION","HARASSMENT","HATE_SPEECH","GENDER_VIOLENCE"},C4427)))&gt;0,1,0)</f>
        <v>0</v>
      </c>
      <c r="H4427" s="1">
        <f>IF(SUMPRODUCT(--ISNUMBER(SEARCH({"LEGALIZE","LEGISLATION","TRIAL"},C4427)))&gt;0,1,0)</f>
        <v>0</v>
      </c>
      <c r="I4427" s="1">
        <f>IF(SUMPRODUCT(--ISNUMBER(SEARCH({"LEADER"},C4427)))&gt;0,1,0)</f>
        <v>0</v>
      </c>
      <c r="J4427" t="str">
        <f t="shared" si="276"/>
        <v>2015</v>
      </c>
      <c r="K4427" t="str">
        <f t="shared" si="277"/>
        <v>09</v>
      </c>
      <c r="L4427" t="str">
        <f t="shared" si="278"/>
        <v>08</v>
      </c>
      <c r="M4427" s="2">
        <f t="shared" si="279"/>
        <v>42255.885416666664</v>
      </c>
      <c r="N4427" s="1">
        <f>IF(SUMPRODUCT(--ISNUMBER(SEARCH({"nasdaq.com","bloomberg.com","wsj.com","seekingalpha.com","valuewalk.com","reuters.com","forbes.com","marketwatch.com","investopedia.com","businessinsider.com","analystratings.com"},B4427)))&gt;0,1,0)</f>
        <v>0</v>
      </c>
      <c r="O4427" t="s">
        <v>3935</v>
      </c>
    </row>
    <row r="4428" spans="1:15" x14ac:dyDescent="0.35">
      <c r="A4428">
        <v>0</v>
      </c>
      <c r="B4428" t="s">
        <v>25</v>
      </c>
      <c r="C4428" t="s">
        <v>1635</v>
      </c>
      <c r="D4428">
        <v>20151013121500</v>
      </c>
      <c r="E4428" s="1">
        <f>IF(SUMPRODUCT(--ISNUMBER(SEARCH({"ECON_EARNINGSREPORT","ECON_STOCKMARKET"},C4428)))&gt;0,1,0)</f>
        <v>0</v>
      </c>
      <c r="F4428" s="1">
        <f>IF(SUMPRODUCT(--ISNUMBER(SEARCH({"ENV_"},C4428)))&gt;0,1,0)</f>
        <v>0</v>
      </c>
      <c r="G4428" s="1">
        <f>IF(SUMPRODUCT(--ISNUMBER(SEARCH({"DISCRIMINATION","HARASSMENT","HATE_SPEECH","GENDER_VIOLENCE"},C4428)))&gt;0,1,0)</f>
        <v>0</v>
      </c>
      <c r="H4428" s="1">
        <f>IF(SUMPRODUCT(--ISNUMBER(SEARCH({"LEGALIZE","LEGISLATION","TRIAL"},C4428)))&gt;0,1,0)</f>
        <v>0</v>
      </c>
      <c r="I4428" s="1">
        <f>IF(SUMPRODUCT(--ISNUMBER(SEARCH({"LEADER"},C4428)))&gt;0,1,0)</f>
        <v>1</v>
      </c>
      <c r="J4428" t="str">
        <f t="shared" si="276"/>
        <v>2015</v>
      </c>
      <c r="K4428" t="str">
        <f t="shared" si="277"/>
        <v>10</v>
      </c>
      <c r="L4428" t="str">
        <f t="shared" si="278"/>
        <v>13</v>
      </c>
      <c r="M4428" s="2">
        <f t="shared" si="279"/>
        <v>42290.510416666664</v>
      </c>
      <c r="N4428" s="1">
        <f>IF(SUMPRODUCT(--ISNUMBER(SEARCH({"nasdaq.com","bloomberg.com","wsj.com","seekingalpha.com","valuewalk.com","reuters.com","forbes.com","marketwatch.com","investopedia.com","businessinsider.com","analystratings.com"},B4428)))&gt;0,1,0)</f>
        <v>0</v>
      </c>
      <c r="O4428" t="s">
        <v>3935</v>
      </c>
    </row>
    <row r="4429" spans="1:15" x14ac:dyDescent="0.35">
      <c r="A4429">
        <v>2.2361359570661898</v>
      </c>
      <c r="B4429" t="s">
        <v>2826</v>
      </c>
      <c r="C4429" t="s">
        <v>3217</v>
      </c>
      <c r="D4429">
        <v>20150920080000</v>
      </c>
      <c r="E4429" s="1">
        <f>IF(SUMPRODUCT(--ISNUMBER(SEARCH({"ECON_EARNINGSREPORT","ECON_STOCKMARKET"},C4429)))&gt;0,1,0)</f>
        <v>1</v>
      </c>
      <c r="F4429" s="1">
        <f>IF(SUMPRODUCT(--ISNUMBER(SEARCH({"ENV_"},C4429)))&gt;0,1,0)</f>
        <v>1</v>
      </c>
      <c r="G4429" s="1">
        <f>IF(SUMPRODUCT(--ISNUMBER(SEARCH({"DISCRIMINATION","HARASSMENT","HATE_SPEECH","GENDER_VIOLENCE"},C4429)))&gt;0,1,0)</f>
        <v>0</v>
      </c>
      <c r="H4429" s="1">
        <f>IF(SUMPRODUCT(--ISNUMBER(SEARCH({"LEGALIZE","LEGISLATION","TRIAL"},C4429)))&gt;0,1,0)</f>
        <v>0</v>
      </c>
      <c r="I4429" s="1">
        <f>IF(SUMPRODUCT(--ISNUMBER(SEARCH({"LEADER"},C4429)))&gt;0,1,0)</f>
        <v>0</v>
      </c>
      <c r="J4429" t="str">
        <f t="shared" si="276"/>
        <v>2015</v>
      </c>
      <c r="K4429" t="str">
        <f t="shared" si="277"/>
        <v>09</v>
      </c>
      <c r="L4429" t="str">
        <f t="shared" si="278"/>
        <v>20</v>
      </c>
      <c r="M4429" s="2">
        <f t="shared" si="279"/>
        <v>42267.333333333336</v>
      </c>
      <c r="N4429" s="1">
        <f>IF(SUMPRODUCT(--ISNUMBER(SEARCH({"nasdaq.com","bloomberg.com","wsj.com","seekingalpha.com","valuewalk.com","reuters.com","forbes.com","marketwatch.com","investopedia.com","businessinsider.com","analystratings.com"},B4429)))&gt;0,1,0)</f>
        <v>0</v>
      </c>
      <c r="O4429" t="s">
        <v>3935</v>
      </c>
    </row>
    <row r="4430" spans="1:15" x14ac:dyDescent="0.35">
      <c r="A4430">
        <v>-0.74074074074074003</v>
      </c>
      <c r="B4430" t="s">
        <v>51</v>
      </c>
      <c r="C4430" t="s">
        <v>2983</v>
      </c>
      <c r="D4430">
        <v>20150727174500</v>
      </c>
      <c r="E4430" s="1">
        <f>IF(SUMPRODUCT(--ISNUMBER(SEARCH({"ECON_EARNINGSREPORT","ECON_STOCKMARKET"},C4430)))&gt;0,1,0)</f>
        <v>1</v>
      </c>
      <c r="F4430" s="1">
        <f>IF(SUMPRODUCT(--ISNUMBER(SEARCH({"ENV_"},C4430)))&gt;0,1,0)</f>
        <v>0</v>
      </c>
      <c r="G4430" s="1">
        <f>IF(SUMPRODUCT(--ISNUMBER(SEARCH({"DISCRIMINATION","HARASSMENT","HATE_SPEECH","GENDER_VIOLENCE"},C4430)))&gt;0,1,0)</f>
        <v>0</v>
      </c>
      <c r="H4430" s="1">
        <f>IF(SUMPRODUCT(--ISNUMBER(SEARCH({"LEGALIZE","LEGISLATION","TRIAL"},C4430)))&gt;0,1,0)</f>
        <v>0</v>
      </c>
      <c r="I4430" s="1">
        <f>IF(SUMPRODUCT(--ISNUMBER(SEARCH({"LEADER"},C4430)))&gt;0,1,0)</f>
        <v>0</v>
      </c>
      <c r="J4430" t="str">
        <f t="shared" si="276"/>
        <v>2015</v>
      </c>
      <c r="K4430" t="str">
        <f t="shared" si="277"/>
        <v>07</v>
      </c>
      <c r="L4430" t="str">
        <f t="shared" si="278"/>
        <v>27</v>
      </c>
      <c r="M4430" s="2">
        <f t="shared" si="279"/>
        <v>42212.739583333336</v>
      </c>
      <c r="N4430" s="1">
        <f>IF(SUMPRODUCT(--ISNUMBER(SEARCH({"nasdaq.com","bloomberg.com","wsj.com","seekingalpha.com","valuewalk.com","reuters.com","forbes.com","marketwatch.com","investopedia.com","businessinsider.com","analystratings.com"},B4430)))&gt;0,1,0)</f>
        <v>0</v>
      </c>
      <c r="O4430" t="s">
        <v>3935</v>
      </c>
    </row>
    <row r="4431" spans="1:15" x14ac:dyDescent="0.35">
      <c r="A4431">
        <v>1.7660044150110401</v>
      </c>
      <c r="B4431" t="s">
        <v>71</v>
      </c>
      <c r="C4431" t="s">
        <v>3901</v>
      </c>
      <c r="D4431">
        <v>20150714184500</v>
      </c>
      <c r="E4431" s="1">
        <f>IF(SUMPRODUCT(--ISNUMBER(SEARCH({"ECON_EARNINGSREPORT","ECON_STOCKMARKET"},C4431)))&gt;0,1,0)</f>
        <v>1</v>
      </c>
      <c r="F4431" s="1">
        <f>IF(SUMPRODUCT(--ISNUMBER(SEARCH({"ENV_"},C4431)))&gt;0,1,0)</f>
        <v>0</v>
      </c>
      <c r="G4431" s="1">
        <f>IF(SUMPRODUCT(--ISNUMBER(SEARCH({"DISCRIMINATION","HARASSMENT","HATE_SPEECH","GENDER_VIOLENCE"},C4431)))&gt;0,1,0)</f>
        <v>0</v>
      </c>
      <c r="H4431" s="1">
        <f>IF(SUMPRODUCT(--ISNUMBER(SEARCH({"LEGALIZE","LEGISLATION","TRIAL"},C4431)))&gt;0,1,0)</f>
        <v>0</v>
      </c>
      <c r="I4431" s="1">
        <f>IF(SUMPRODUCT(--ISNUMBER(SEARCH({"LEADER"},C4431)))&gt;0,1,0)</f>
        <v>1</v>
      </c>
      <c r="J4431" t="str">
        <f t="shared" si="276"/>
        <v>2015</v>
      </c>
      <c r="K4431" t="str">
        <f t="shared" si="277"/>
        <v>07</v>
      </c>
      <c r="L4431" t="str">
        <f t="shared" si="278"/>
        <v>14</v>
      </c>
      <c r="M4431" s="2">
        <f t="shared" si="279"/>
        <v>42199.78125</v>
      </c>
      <c r="N4431" s="1">
        <f>IF(SUMPRODUCT(--ISNUMBER(SEARCH({"nasdaq.com","bloomberg.com","wsj.com","seekingalpha.com","valuewalk.com","reuters.com","forbes.com","marketwatch.com","investopedia.com","businessinsider.com","analystratings.com"},B4431)))&gt;0,1,0)</f>
        <v>1</v>
      </c>
      <c r="O4431" t="s">
        <v>3935</v>
      </c>
    </row>
    <row r="4432" spans="1:15" x14ac:dyDescent="0.35">
      <c r="A4432">
        <v>-0.75471698113207597</v>
      </c>
      <c r="B4432" t="s">
        <v>395</v>
      </c>
      <c r="C4432" t="s">
        <v>2496</v>
      </c>
      <c r="D4432">
        <v>20160608121500</v>
      </c>
      <c r="E4432" s="1">
        <f>IF(SUMPRODUCT(--ISNUMBER(SEARCH({"ECON_EARNINGSREPORT","ECON_STOCKMARKET"},C4432)))&gt;0,1,0)</f>
        <v>0</v>
      </c>
      <c r="F4432" s="1">
        <f>IF(SUMPRODUCT(--ISNUMBER(SEARCH({"ENV_"},C4432)))&gt;0,1,0)</f>
        <v>0</v>
      </c>
      <c r="G4432" s="1">
        <f>IF(SUMPRODUCT(--ISNUMBER(SEARCH({"DISCRIMINATION","HARASSMENT","HATE_SPEECH","GENDER_VIOLENCE"},C4432)))&gt;0,1,0)</f>
        <v>0</v>
      </c>
      <c r="H4432" s="1">
        <f>IF(SUMPRODUCT(--ISNUMBER(SEARCH({"LEGALIZE","LEGISLATION","TRIAL"},C4432)))&gt;0,1,0)</f>
        <v>0</v>
      </c>
      <c r="I4432" s="1">
        <f>IF(SUMPRODUCT(--ISNUMBER(SEARCH({"LEADER"},C4432)))&gt;0,1,0)</f>
        <v>0</v>
      </c>
      <c r="J4432" t="str">
        <f t="shared" si="276"/>
        <v>2016</v>
      </c>
      <c r="K4432" t="str">
        <f t="shared" si="277"/>
        <v>06</v>
      </c>
      <c r="L4432" t="str">
        <f t="shared" si="278"/>
        <v>08</v>
      </c>
      <c r="M4432" s="2">
        <f t="shared" si="279"/>
        <v>42529.510416666664</v>
      </c>
      <c r="N4432" s="1">
        <f>IF(SUMPRODUCT(--ISNUMBER(SEARCH({"nasdaq.com","bloomberg.com","wsj.com","seekingalpha.com","valuewalk.com","reuters.com","forbes.com","marketwatch.com","investopedia.com","businessinsider.com","analystratings.com"},B4432)))&gt;0,1,0)</f>
        <v>1</v>
      </c>
      <c r="O4432" t="s">
        <v>3935</v>
      </c>
    </row>
    <row r="4433" spans="1:15" x14ac:dyDescent="0.35">
      <c r="A4433">
        <v>-2.5862068965517202</v>
      </c>
      <c r="B4433" t="s">
        <v>16</v>
      </c>
      <c r="C4433" t="s">
        <v>1674</v>
      </c>
      <c r="D4433">
        <v>20150730163000</v>
      </c>
      <c r="E4433" s="1">
        <f>IF(SUMPRODUCT(--ISNUMBER(SEARCH({"ECON_EARNINGSREPORT","ECON_STOCKMARKET"},C4433)))&gt;0,1,0)</f>
        <v>0</v>
      </c>
      <c r="F4433" s="1">
        <f>IF(SUMPRODUCT(--ISNUMBER(SEARCH({"ENV_"},C4433)))&gt;0,1,0)</f>
        <v>0</v>
      </c>
      <c r="G4433" s="1">
        <f>IF(SUMPRODUCT(--ISNUMBER(SEARCH({"DISCRIMINATION","HARASSMENT","HATE_SPEECH","GENDER_VIOLENCE"},C4433)))&gt;0,1,0)</f>
        <v>0</v>
      </c>
      <c r="H4433" s="1">
        <f>IF(SUMPRODUCT(--ISNUMBER(SEARCH({"LEGALIZE","LEGISLATION","TRIAL"},C4433)))&gt;0,1,0)</f>
        <v>0</v>
      </c>
      <c r="I4433" s="1">
        <f>IF(SUMPRODUCT(--ISNUMBER(SEARCH({"LEADER"},C4433)))&gt;0,1,0)</f>
        <v>0</v>
      </c>
      <c r="J4433" t="str">
        <f t="shared" si="276"/>
        <v>2015</v>
      </c>
      <c r="K4433" t="str">
        <f t="shared" si="277"/>
        <v>07</v>
      </c>
      <c r="L4433" t="str">
        <f t="shared" si="278"/>
        <v>30</v>
      </c>
      <c r="M4433" s="2">
        <f t="shared" si="279"/>
        <v>42215.6875</v>
      </c>
      <c r="N4433" s="1">
        <f>IF(SUMPRODUCT(--ISNUMBER(SEARCH({"nasdaq.com","bloomberg.com","wsj.com","seekingalpha.com","valuewalk.com","reuters.com","forbes.com","marketwatch.com","investopedia.com","businessinsider.com","analystratings.com"},B4433)))&gt;0,1,0)</f>
        <v>1</v>
      </c>
      <c r="O4433" t="s">
        <v>3935</v>
      </c>
    </row>
    <row r="4434" spans="1:15" x14ac:dyDescent="0.35">
      <c r="A4434">
        <v>0.74626865671641796</v>
      </c>
      <c r="B4434" t="s">
        <v>1460</v>
      </c>
      <c r="C4434" t="s">
        <v>3902</v>
      </c>
      <c r="D4434">
        <v>20151214161500</v>
      </c>
      <c r="E4434" s="1">
        <f>IF(SUMPRODUCT(--ISNUMBER(SEARCH({"ECON_EARNINGSREPORT","ECON_STOCKMARKET"},C4434)))&gt;0,1,0)</f>
        <v>0</v>
      </c>
      <c r="F4434" s="1">
        <f>IF(SUMPRODUCT(--ISNUMBER(SEARCH({"ENV_"},C4434)))&gt;0,1,0)</f>
        <v>0</v>
      </c>
      <c r="G4434" s="1">
        <f>IF(SUMPRODUCT(--ISNUMBER(SEARCH({"DISCRIMINATION","HARASSMENT","HATE_SPEECH","GENDER_VIOLENCE"},C4434)))&gt;0,1,0)</f>
        <v>0</v>
      </c>
      <c r="H4434" s="1">
        <f>IF(SUMPRODUCT(--ISNUMBER(SEARCH({"LEGALIZE","LEGISLATION","TRIAL"},C4434)))&gt;0,1,0)</f>
        <v>1</v>
      </c>
      <c r="I4434" s="1">
        <f>IF(SUMPRODUCT(--ISNUMBER(SEARCH({"LEADER"},C4434)))&gt;0,1,0)</f>
        <v>0</v>
      </c>
      <c r="J4434" t="str">
        <f t="shared" si="276"/>
        <v>2015</v>
      </c>
      <c r="K4434" t="str">
        <f t="shared" si="277"/>
        <v>12</v>
      </c>
      <c r="L4434" t="str">
        <f t="shared" si="278"/>
        <v>14</v>
      </c>
      <c r="M4434" s="2">
        <f t="shared" si="279"/>
        <v>42352.677083333336</v>
      </c>
      <c r="N4434" s="1">
        <f>IF(SUMPRODUCT(--ISNUMBER(SEARCH({"nasdaq.com","bloomberg.com","wsj.com","seekingalpha.com","valuewalk.com","reuters.com","forbes.com","marketwatch.com","investopedia.com","businessinsider.com","analystratings.com"},B4434)))&gt;0,1,0)</f>
        <v>0</v>
      </c>
      <c r="O4434" t="s">
        <v>3935</v>
      </c>
    </row>
    <row r="4435" spans="1:15" x14ac:dyDescent="0.35">
      <c r="A4435">
        <v>0.84477296726504802</v>
      </c>
      <c r="B4435" t="s">
        <v>140</v>
      </c>
      <c r="C4435" t="s">
        <v>3903</v>
      </c>
      <c r="D4435">
        <v>20160117053000</v>
      </c>
      <c r="E4435" s="1">
        <f>IF(SUMPRODUCT(--ISNUMBER(SEARCH({"ECON_EARNINGSREPORT","ECON_STOCKMARKET"},C4435)))&gt;0,1,0)</f>
        <v>1</v>
      </c>
      <c r="F4435" s="1">
        <f>IF(SUMPRODUCT(--ISNUMBER(SEARCH({"ENV_"},C4435)))&gt;0,1,0)</f>
        <v>0</v>
      </c>
      <c r="G4435" s="1">
        <f>IF(SUMPRODUCT(--ISNUMBER(SEARCH({"DISCRIMINATION","HARASSMENT","HATE_SPEECH","GENDER_VIOLENCE"},C4435)))&gt;0,1,0)</f>
        <v>0</v>
      </c>
      <c r="H4435" s="1">
        <f>IF(SUMPRODUCT(--ISNUMBER(SEARCH({"LEGALIZE","LEGISLATION","TRIAL"},C4435)))&gt;0,1,0)</f>
        <v>1</v>
      </c>
      <c r="I4435" s="1">
        <f>IF(SUMPRODUCT(--ISNUMBER(SEARCH({"LEADER"},C4435)))&gt;0,1,0)</f>
        <v>0</v>
      </c>
      <c r="J4435" t="str">
        <f t="shared" si="276"/>
        <v>2016</v>
      </c>
      <c r="K4435" t="str">
        <f t="shared" si="277"/>
        <v>01</v>
      </c>
      <c r="L4435" t="str">
        <f t="shared" si="278"/>
        <v>17</v>
      </c>
      <c r="M4435" s="2">
        <f t="shared" si="279"/>
        <v>42386.229166666664</v>
      </c>
      <c r="N4435" s="1">
        <f>IF(SUMPRODUCT(--ISNUMBER(SEARCH({"nasdaq.com","bloomberg.com","wsj.com","seekingalpha.com","valuewalk.com","reuters.com","forbes.com","marketwatch.com","investopedia.com","businessinsider.com","analystratings.com"},B4435)))&gt;0,1,0)</f>
        <v>0</v>
      </c>
      <c r="O4435" t="s">
        <v>3935</v>
      </c>
    </row>
    <row r="4436" spans="1:15" x14ac:dyDescent="0.35">
      <c r="A4436">
        <v>0</v>
      </c>
      <c r="B4436" t="s">
        <v>3904</v>
      </c>
      <c r="C4436" t="s">
        <v>3905</v>
      </c>
      <c r="D4436">
        <v>20150714021500</v>
      </c>
      <c r="E4436" s="1">
        <f>IF(SUMPRODUCT(--ISNUMBER(SEARCH({"ECON_EARNINGSREPORT","ECON_STOCKMARKET"},C4436)))&gt;0,1,0)</f>
        <v>1</v>
      </c>
      <c r="F4436" s="1">
        <f>IF(SUMPRODUCT(--ISNUMBER(SEARCH({"ENV_"},C4436)))&gt;0,1,0)</f>
        <v>0</v>
      </c>
      <c r="G4436" s="1">
        <f>IF(SUMPRODUCT(--ISNUMBER(SEARCH({"DISCRIMINATION","HARASSMENT","HATE_SPEECH","GENDER_VIOLENCE"},C4436)))&gt;0,1,0)</f>
        <v>0</v>
      </c>
      <c r="H4436" s="1">
        <f>IF(SUMPRODUCT(--ISNUMBER(SEARCH({"LEGALIZE","LEGISLATION","TRIAL"},C4436)))&gt;0,1,0)</f>
        <v>0</v>
      </c>
      <c r="I4436" s="1">
        <f>IF(SUMPRODUCT(--ISNUMBER(SEARCH({"LEADER"},C4436)))&gt;0,1,0)</f>
        <v>0</v>
      </c>
      <c r="J4436" t="str">
        <f t="shared" si="276"/>
        <v>2015</v>
      </c>
      <c r="K4436" t="str">
        <f t="shared" si="277"/>
        <v>07</v>
      </c>
      <c r="L4436" t="str">
        <f t="shared" si="278"/>
        <v>14</v>
      </c>
      <c r="M4436" s="2">
        <f t="shared" si="279"/>
        <v>42199.09375</v>
      </c>
      <c r="N4436" s="1">
        <f>IF(SUMPRODUCT(--ISNUMBER(SEARCH({"nasdaq.com","bloomberg.com","wsj.com","seekingalpha.com","valuewalk.com","reuters.com","forbes.com","marketwatch.com","investopedia.com","businessinsider.com","analystratings.com"},B4436)))&gt;0,1,0)</f>
        <v>0</v>
      </c>
      <c r="O4436" t="s">
        <v>3935</v>
      </c>
    </row>
    <row r="4437" spans="1:15" x14ac:dyDescent="0.35">
      <c r="A4437">
        <v>0.70921985815602795</v>
      </c>
      <c r="B4437" t="s">
        <v>126</v>
      </c>
      <c r="C4437" t="s">
        <v>3906</v>
      </c>
      <c r="D4437">
        <v>20150526190000</v>
      </c>
      <c r="E4437" s="1">
        <f>IF(SUMPRODUCT(--ISNUMBER(SEARCH({"ECON_EARNINGSREPORT","ECON_STOCKMARKET"},C4437)))&gt;0,1,0)</f>
        <v>1</v>
      </c>
      <c r="F4437" s="1">
        <f>IF(SUMPRODUCT(--ISNUMBER(SEARCH({"ENV_"},C4437)))&gt;0,1,0)</f>
        <v>0</v>
      </c>
      <c r="G4437" s="1">
        <f>IF(SUMPRODUCT(--ISNUMBER(SEARCH({"DISCRIMINATION","HARASSMENT","HATE_SPEECH","GENDER_VIOLENCE"},C4437)))&gt;0,1,0)</f>
        <v>0</v>
      </c>
      <c r="H4437" s="1">
        <f>IF(SUMPRODUCT(--ISNUMBER(SEARCH({"LEGALIZE","LEGISLATION","TRIAL"},C4437)))&gt;0,1,0)</f>
        <v>0</v>
      </c>
      <c r="I4437" s="1">
        <f>IF(SUMPRODUCT(--ISNUMBER(SEARCH({"LEADER"},C4437)))&gt;0,1,0)</f>
        <v>0</v>
      </c>
      <c r="J4437" t="str">
        <f t="shared" si="276"/>
        <v>2015</v>
      </c>
      <c r="K4437" t="str">
        <f t="shared" si="277"/>
        <v>05</v>
      </c>
      <c r="L4437" t="str">
        <f t="shared" si="278"/>
        <v>26</v>
      </c>
      <c r="M4437" s="2">
        <f t="shared" si="279"/>
        <v>42150.791666666664</v>
      </c>
      <c r="N4437" s="1">
        <f>IF(SUMPRODUCT(--ISNUMBER(SEARCH({"nasdaq.com","bloomberg.com","wsj.com","seekingalpha.com","valuewalk.com","reuters.com","forbes.com","marketwatch.com","investopedia.com","businessinsider.com","analystratings.com"},B4437)))&gt;0,1,0)</f>
        <v>0</v>
      </c>
      <c r="O4437" t="s">
        <v>3935</v>
      </c>
    </row>
    <row r="4438" spans="1:15" x14ac:dyDescent="0.35">
      <c r="A4438">
        <v>1.75182481751825</v>
      </c>
      <c r="B4438" t="s">
        <v>85</v>
      </c>
      <c r="C4438" t="s">
        <v>3907</v>
      </c>
      <c r="D4438">
        <v>20151014140000</v>
      </c>
      <c r="E4438" s="1">
        <f>IF(SUMPRODUCT(--ISNUMBER(SEARCH({"ECON_EARNINGSREPORT","ECON_STOCKMARKET"},C4438)))&gt;0,1,0)</f>
        <v>1</v>
      </c>
      <c r="F4438" s="1">
        <f>IF(SUMPRODUCT(--ISNUMBER(SEARCH({"ENV_"},C4438)))&gt;0,1,0)</f>
        <v>0</v>
      </c>
      <c r="G4438" s="1">
        <f>IF(SUMPRODUCT(--ISNUMBER(SEARCH({"DISCRIMINATION","HARASSMENT","HATE_SPEECH","GENDER_VIOLENCE"},C4438)))&gt;0,1,0)</f>
        <v>0</v>
      </c>
      <c r="H4438" s="1">
        <f>IF(SUMPRODUCT(--ISNUMBER(SEARCH({"LEGALIZE","LEGISLATION","TRIAL"},C4438)))&gt;0,1,0)</f>
        <v>0</v>
      </c>
      <c r="I4438" s="1">
        <f>IF(SUMPRODUCT(--ISNUMBER(SEARCH({"LEADER"},C4438)))&gt;0,1,0)</f>
        <v>0</v>
      </c>
      <c r="J4438" t="str">
        <f t="shared" si="276"/>
        <v>2015</v>
      </c>
      <c r="K4438" t="str">
        <f t="shared" si="277"/>
        <v>10</v>
      </c>
      <c r="L4438" t="str">
        <f t="shared" si="278"/>
        <v>14</v>
      </c>
      <c r="M4438" s="2">
        <f t="shared" si="279"/>
        <v>42291.583333333336</v>
      </c>
      <c r="N4438" s="1">
        <f>IF(SUMPRODUCT(--ISNUMBER(SEARCH({"nasdaq.com","bloomberg.com","wsj.com","seekingalpha.com","valuewalk.com","reuters.com","forbes.com","marketwatch.com","investopedia.com","businessinsider.com","analystratings.com"},B4438)))&gt;0,1,0)</f>
        <v>0</v>
      </c>
      <c r="O4438" t="s">
        <v>3935</v>
      </c>
    </row>
    <row r="4439" spans="1:15" x14ac:dyDescent="0.35">
      <c r="A4439">
        <v>-0.17985611510791399</v>
      </c>
      <c r="B4439" t="s">
        <v>51</v>
      </c>
      <c r="C4439" t="s">
        <v>3908</v>
      </c>
      <c r="D4439">
        <v>20150715141500</v>
      </c>
      <c r="E4439" s="1">
        <f>IF(SUMPRODUCT(--ISNUMBER(SEARCH({"ECON_EARNINGSREPORT","ECON_STOCKMARKET"},C4439)))&gt;0,1,0)</f>
        <v>1</v>
      </c>
      <c r="F4439" s="1">
        <f>IF(SUMPRODUCT(--ISNUMBER(SEARCH({"ENV_"},C4439)))&gt;0,1,0)</f>
        <v>0</v>
      </c>
      <c r="G4439" s="1">
        <f>IF(SUMPRODUCT(--ISNUMBER(SEARCH({"DISCRIMINATION","HARASSMENT","HATE_SPEECH","GENDER_VIOLENCE"},C4439)))&gt;0,1,0)</f>
        <v>0</v>
      </c>
      <c r="H4439" s="1">
        <f>IF(SUMPRODUCT(--ISNUMBER(SEARCH({"LEGALIZE","LEGISLATION","TRIAL"},C4439)))&gt;0,1,0)</f>
        <v>0</v>
      </c>
      <c r="I4439" s="1">
        <f>IF(SUMPRODUCT(--ISNUMBER(SEARCH({"LEADER"},C4439)))&gt;0,1,0)</f>
        <v>0</v>
      </c>
      <c r="J4439" t="str">
        <f t="shared" si="276"/>
        <v>2015</v>
      </c>
      <c r="K4439" t="str">
        <f t="shared" si="277"/>
        <v>07</v>
      </c>
      <c r="L4439" t="str">
        <f t="shared" si="278"/>
        <v>15</v>
      </c>
      <c r="M4439" s="2">
        <f t="shared" si="279"/>
        <v>42200.59375</v>
      </c>
      <c r="N4439" s="1">
        <f>IF(SUMPRODUCT(--ISNUMBER(SEARCH({"nasdaq.com","bloomberg.com","wsj.com","seekingalpha.com","valuewalk.com","reuters.com","forbes.com","marketwatch.com","investopedia.com","businessinsider.com","analystratings.com"},B4439)))&gt;0,1,0)</f>
        <v>0</v>
      </c>
      <c r="O4439" t="s">
        <v>3935</v>
      </c>
    </row>
    <row r="4440" spans="1:15" x14ac:dyDescent="0.35">
      <c r="A4440">
        <v>-2.6785714285714302</v>
      </c>
      <c r="B4440" t="s">
        <v>71</v>
      </c>
      <c r="C4440" t="s">
        <v>3909</v>
      </c>
      <c r="D4440">
        <v>20150626174500</v>
      </c>
      <c r="E4440" s="1">
        <f>IF(SUMPRODUCT(--ISNUMBER(SEARCH({"ECON_EARNINGSREPORT","ECON_STOCKMARKET"},C4440)))&gt;0,1,0)</f>
        <v>1</v>
      </c>
      <c r="F4440" s="1">
        <f>IF(SUMPRODUCT(--ISNUMBER(SEARCH({"ENV_"},C4440)))&gt;0,1,0)</f>
        <v>0</v>
      </c>
      <c r="G4440" s="1">
        <f>IF(SUMPRODUCT(--ISNUMBER(SEARCH({"DISCRIMINATION","HARASSMENT","HATE_SPEECH","GENDER_VIOLENCE"},C4440)))&gt;0,1,0)</f>
        <v>0</v>
      </c>
      <c r="H4440" s="1">
        <f>IF(SUMPRODUCT(--ISNUMBER(SEARCH({"LEGALIZE","LEGISLATION","TRIAL"},C4440)))&gt;0,1,0)</f>
        <v>0</v>
      </c>
      <c r="I4440" s="1">
        <f>IF(SUMPRODUCT(--ISNUMBER(SEARCH({"LEADER"},C4440)))&gt;0,1,0)</f>
        <v>0</v>
      </c>
      <c r="J4440" t="str">
        <f t="shared" si="276"/>
        <v>2015</v>
      </c>
      <c r="K4440" t="str">
        <f t="shared" si="277"/>
        <v>06</v>
      </c>
      <c r="L4440" t="str">
        <f t="shared" si="278"/>
        <v>26</v>
      </c>
      <c r="M4440" s="2">
        <f t="shared" si="279"/>
        <v>42181.739583333336</v>
      </c>
      <c r="N4440" s="1">
        <f>IF(SUMPRODUCT(--ISNUMBER(SEARCH({"nasdaq.com","bloomberg.com","wsj.com","seekingalpha.com","valuewalk.com","reuters.com","forbes.com","marketwatch.com","investopedia.com","businessinsider.com","analystratings.com"},B4440)))&gt;0,1,0)</f>
        <v>1</v>
      </c>
      <c r="O4440" t="s">
        <v>3935</v>
      </c>
    </row>
    <row r="4441" spans="1:15" x14ac:dyDescent="0.35">
      <c r="A4441">
        <v>0.25445292620865101</v>
      </c>
      <c r="B4441" t="s">
        <v>1538</v>
      </c>
      <c r="C4441" t="s">
        <v>3910</v>
      </c>
      <c r="D4441">
        <v>20150323120000</v>
      </c>
      <c r="E4441" s="1">
        <f>IF(SUMPRODUCT(--ISNUMBER(SEARCH({"ECON_EARNINGSREPORT","ECON_STOCKMARKET"},C4441)))&gt;0,1,0)</f>
        <v>1</v>
      </c>
      <c r="F4441" s="1">
        <f>IF(SUMPRODUCT(--ISNUMBER(SEARCH({"ENV_"},C4441)))&gt;0,1,0)</f>
        <v>0</v>
      </c>
      <c r="G4441" s="1">
        <f>IF(SUMPRODUCT(--ISNUMBER(SEARCH({"DISCRIMINATION","HARASSMENT","HATE_SPEECH","GENDER_VIOLENCE"},C4441)))&gt;0,1,0)</f>
        <v>0</v>
      </c>
      <c r="H4441" s="1">
        <f>IF(SUMPRODUCT(--ISNUMBER(SEARCH({"LEGALIZE","LEGISLATION","TRIAL"},C4441)))&gt;0,1,0)</f>
        <v>0</v>
      </c>
      <c r="I4441" s="1">
        <f>IF(SUMPRODUCT(--ISNUMBER(SEARCH({"LEADER"},C4441)))&gt;0,1,0)</f>
        <v>0</v>
      </c>
      <c r="J4441" t="str">
        <f t="shared" si="276"/>
        <v>2015</v>
      </c>
      <c r="K4441" t="str">
        <f t="shared" si="277"/>
        <v>03</v>
      </c>
      <c r="L4441" t="str">
        <f t="shared" si="278"/>
        <v>23</v>
      </c>
      <c r="M4441" s="2">
        <f t="shared" si="279"/>
        <v>42086.5</v>
      </c>
      <c r="N4441" s="1">
        <f>IF(SUMPRODUCT(--ISNUMBER(SEARCH({"nasdaq.com","bloomberg.com","wsj.com","seekingalpha.com","valuewalk.com","reuters.com","forbes.com","marketwatch.com","investopedia.com","businessinsider.com","analystratings.com"},B4441)))&gt;0,1,0)</f>
        <v>0</v>
      </c>
      <c r="O4441" t="s">
        <v>3935</v>
      </c>
    </row>
    <row r="4442" spans="1:15" x14ac:dyDescent="0.35">
      <c r="A4442">
        <v>0.89514066496163702</v>
      </c>
      <c r="B4442" t="s">
        <v>1554</v>
      </c>
      <c r="C4442" t="s">
        <v>3911</v>
      </c>
      <c r="D4442">
        <v>20151224201500</v>
      </c>
      <c r="E4442" s="1">
        <f>IF(SUMPRODUCT(--ISNUMBER(SEARCH({"ECON_EARNINGSREPORT","ECON_STOCKMARKET"},C4442)))&gt;0,1,0)</f>
        <v>1</v>
      </c>
      <c r="F4442" s="1">
        <f>IF(SUMPRODUCT(--ISNUMBER(SEARCH({"ENV_"},C4442)))&gt;0,1,0)</f>
        <v>0</v>
      </c>
      <c r="G4442" s="1">
        <f>IF(SUMPRODUCT(--ISNUMBER(SEARCH({"DISCRIMINATION","HARASSMENT","HATE_SPEECH","GENDER_VIOLENCE"},C4442)))&gt;0,1,0)</f>
        <v>0</v>
      </c>
      <c r="H4442" s="1">
        <f>IF(SUMPRODUCT(--ISNUMBER(SEARCH({"LEGALIZE","LEGISLATION","TRIAL"},C4442)))&gt;0,1,0)</f>
        <v>1</v>
      </c>
      <c r="I4442" s="1">
        <f>IF(SUMPRODUCT(--ISNUMBER(SEARCH({"LEADER"},C4442)))&gt;0,1,0)</f>
        <v>0</v>
      </c>
      <c r="J4442" t="str">
        <f t="shared" si="276"/>
        <v>2015</v>
      </c>
      <c r="K4442" t="str">
        <f t="shared" si="277"/>
        <v>12</v>
      </c>
      <c r="L4442" t="str">
        <f t="shared" si="278"/>
        <v>24</v>
      </c>
      <c r="M4442" s="2">
        <f t="shared" si="279"/>
        <v>42362.84375</v>
      </c>
      <c r="N4442" s="1">
        <f>IF(SUMPRODUCT(--ISNUMBER(SEARCH({"nasdaq.com","bloomberg.com","wsj.com","seekingalpha.com","valuewalk.com","reuters.com","forbes.com","marketwatch.com","investopedia.com","businessinsider.com","analystratings.com"},B4442)))&gt;0,1,0)</f>
        <v>0</v>
      </c>
      <c r="O4442" t="s">
        <v>3935</v>
      </c>
    </row>
    <row r="4443" spans="1:15" x14ac:dyDescent="0.35">
      <c r="A4443">
        <v>-0.65274151436031302</v>
      </c>
      <c r="B4443" t="s">
        <v>3912</v>
      </c>
      <c r="C4443" t="s">
        <v>3913</v>
      </c>
      <c r="D4443">
        <v>20150714103000</v>
      </c>
      <c r="E4443" s="1">
        <f>IF(SUMPRODUCT(--ISNUMBER(SEARCH({"ECON_EARNINGSREPORT","ECON_STOCKMARKET"},C4443)))&gt;0,1,0)</f>
        <v>1</v>
      </c>
      <c r="F4443" s="1">
        <f>IF(SUMPRODUCT(--ISNUMBER(SEARCH({"ENV_"},C4443)))&gt;0,1,0)</f>
        <v>0</v>
      </c>
      <c r="G4443" s="1">
        <f>IF(SUMPRODUCT(--ISNUMBER(SEARCH({"DISCRIMINATION","HARASSMENT","HATE_SPEECH","GENDER_VIOLENCE"},C4443)))&gt;0,1,0)</f>
        <v>0</v>
      </c>
      <c r="H4443" s="1">
        <f>IF(SUMPRODUCT(--ISNUMBER(SEARCH({"LEGALIZE","LEGISLATION","TRIAL"},C4443)))&gt;0,1,0)</f>
        <v>0</v>
      </c>
      <c r="I4443" s="1">
        <f>IF(SUMPRODUCT(--ISNUMBER(SEARCH({"LEADER"},C4443)))&gt;0,1,0)</f>
        <v>1</v>
      </c>
      <c r="J4443" t="str">
        <f t="shared" si="276"/>
        <v>2015</v>
      </c>
      <c r="K4443" t="str">
        <f t="shared" si="277"/>
        <v>07</v>
      </c>
      <c r="L4443" t="str">
        <f t="shared" si="278"/>
        <v>14</v>
      </c>
      <c r="M4443" s="2">
        <f t="shared" si="279"/>
        <v>42199.4375</v>
      </c>
      <c r="N4443" s="1">
        <f>IF(SUMPRODUCT(--ISNUMBER(SEARCH({"nasdaq.com","bloomberg.com","wsj.com","seekingalpha.com","valuewalk.com","reuters.com","forbes.com","marketwatch.com","investopedia.com","businessinsider.com","analystratings.com"},B4443)))&gt;0,1,0)</f>
        <v>0</v>
      </c>
      <c r="O4443" t="s">
        <v>3935</v>
      </c>
    </row>
    <row r="4444" spans="1:15" x14ac:dyDescent="0.35">
      <c r="A4444">
        <v>0.158730158730159</v>
      </c>
      <c r="B4444" t="s">
        <v>51</v>
      </c>
      <c r="C4444" t="s">
        <v>3914</v>
      </c>
      <c r="D4444">
        <v>20151224181500</v>
      </c>
      <c r="E4444" s="1">
        <f>IF(SUMPRODUCT(--ISNUMBER(SEARCH({"ECON_EARNINGSREPORT","ECON_STOCKMARKET"},C4444)))&gt;0,1,0)</f>
        <v>1</v>
      </c>
      <c r="F4444" s="1">
        <f>IF(SUMPRODUCT(--ISNUMBER(SEARCH({"ENV_"},C4444)))&gt;0,1,0)</f>
        <v>1</v>
      </c>
      <c r="G4444" s="1">
        <f>IF(SUMPRODUCT(--ISNUMBER(SEARCH({"DISCRIMINATION","HARASSMENT","HATE_SPEECH","GENDER_VIOLENCE"},C4444)))&gt;0,1,0)</f>
        <v>0</v>
      </c>
      <c r="H4444" s="1">
        <f>IF(SUMPRODUCT(--ISNUMBER(SEARCH({"LEGALIZE","LEGISLATION","TRIAL"},C4444)))&gt;0,1,0)</f>
        <v>1</v>
      </c>
      <c r="I4444" s="1">
        <f>IF(SUMPRODUCT(--ISNUMBER(SEARCH({"LEADER"},C4444)))&gt;0,1,0)</f>
        <v>1</v>
      </c>
      <c r="J4444" t="str">
        <f t="shared" si="276"/>
        <v>2015</v>
      </c>
      <c r="K4444" t="str">
        <f t="shared" si="277"/>
        <v>12</v>
      </c>
      <c r="L4444" t="str">
        <f t="shared" si="278"/>
        <v>24</v>
      </c>
      <c r="M4444" s="2">
        <f t="shared" si="279"/>
        <v>42362.760416666664</v>
      </c>
      <c r="N4444" s="1">
        <f>IF(SUMPRODUCT(--ISNUMBER(SEARCH({"nasdaq.com","bloomberg.com","wsj.com","seekingalpha.com","valuewalk.com","reuters.com","forbes.com","marketwatch.com","investopedia.com","businessinsider.com","analystratings.com"},B4444)))&gt;0,1,0)</f>
        <v>0</v>
      </c>
      <c r="O4444" t="s">
        <v>3935</v>
      </c>
    </row>
    <row r="4445" spans="1:15" x14ac:dyDescent="0.35">
      <c r="A4445">
        <v>-1.0638297872340401</v>
      </c>
      <c r="B4445" t="s">
        <v>25</v>
      </c>
      <c r="D4445">
        <v>20150721104500</v>
      </c>
      <c r="E4445" s="1">
        <f>IF(SUMPRODUCT(--ISNUMBER(SEARCH({"ECON_EARNINGSREPORT","ECON_STOCKMARKET"},C4445)))&gt;0,1,0)</f>
        <v>0</v>
      </c>
      <c r="F4445" s="1">
        <f>IF(SUMPRODUCT(--ISNUMBER(SEARCH({"ENV_"},C4445)))&gt;0,1,0)</f>
        <v>0</v>
      </c>
      <c r="G4445" s="1">
        <f>IF(SUMPRODUCT(--ISNUMBER(SEARCH({"DISCRIMINATION","HARASSMENT","HATE_SPEECH","GENDER_VIOLENCE"},C4445)))&gt;0,1,0)</f>
        <v>0</v>
      </c>
      <c r="H4445" s="1">
        <f>IF(SUMPRODUCT(--ISNUMBER(SEARCH({"LEGALIZE","LEGISLATION","TRIAL"},C4445)))&gt;0,1,0)</f>
        <v>0</v>
      </c>
      <c r="I4445" s="1">
        <f>IF(SUMPRODUCT(--ISNUMBER(SEARCH({"LEADER"},C4445)))&gt;0,1,0)</f>
        <v>0</v>
      </c>
      <c r="J4445" t="str">
        <f t="shared" si="276"/>
        <v>2015</v>
      </c>
      <c r="K4445" t="str">
        <f t="shared" si="277"/>
        <v>07</v>
      </c>
      <c r="L4445" t="str">
        <f t="shared" si="278"/>
        <v>21</v>
      </c>
      <c r="M4445" s="2">
        <f t="shared" si="279"/>
        <v>42206.447916666664</v>
      </c>
      <c r="N4445" s="1">
        <f>IF(SUMPRODUCT(--ISNUMBER(SEARCH({"nasdaq.com","bloomberg.com","wsj.com","seekingalpha.com","valuewalk.com","reuters.com","forbes.com","marketwatch.com","investopedia.com","businessinsider.com","analystratings.com"},B4445)))&gt;0,1,0)</f>
        <v>0</v>
      </c>
      <c r="O4445" t="s">
        <v>3935</v>
      </c>
    </row>
    <row r="4446" spans="1:15" x14ac:dyDescent="0.35">
      <c r="A4446">
        <v>1.85528756957328</v>
      </c>
      <c r="B4446" t="s">
        <v>8</v>
      </c>
      <c r="C4446" t="s">
        <v>3915</v>
      </c>
      <c r="D4446">
        <v>20160322161500</v>
      </c>
      <c r="E4446" s="1">
        <f>IF(SUMPRODUCT(--ISNUMBER(SEARCH({"ECON_EARNINGSREPORT","ECON_STOCKMARKET"},C4446)))&gt;0,1,0)</f>
        <v>1</v>
      </c>
      <c r="F4446" s="1">
        <f>IF(SUMPRODUCT(--ISNUMBER(SEARCH({"ENV_"},C4446)))&gt;0,1,0)</f>
        <v>0</v>
      </c>
      <c r="G4446" s="1">
        <f>IF(SUMPRODUCT(--ISNUMBER(SEARCH({"DISCRIMINATION","HARASSMENT","HATE_SPEECH","GENDER_VIOLENCE"},C4446)))&gt;0,1,0)</f>
        <v>0</v>
      </c>
      <c r="H4446" s="1">
        <f>IF(SUMPRODUCT(--ISNUMBER(SEARCH({"LEGALIZE","LEGISLATION","TRIAL"},C4446)))&gt;0,1,0)</f>
        <v>0</v>
      </c>
      <c r="I4446" s="1">
        <f>IF(SUMPRODUCT(--ISNUMBER(SEARCH({"LEADER"},C4446)))&gt;0,1,0)</f>
        <v>1</v>
      </c>
      <c r="J4446" t="str">
        <f t="shared" si="276"/>
        <v>2016</v>
      </c>
      <c r="K4446" t="str">
        <f t="shared" si="277"/>
        <v>03</v>
      </c>
      <c r="L4446" t="str">
        <f t="shared" si="278"/>
        <v>22</v>
      </c>
      <c r="M4446" s="2">
        <f t="shared" si="279"/>
        <v>42451.677083333336</v>
      </c>
      <c r="N4446" s="1">
        <f>IF(SUMPRODUCT(--ISNUMBER(SEARCH({"nasdaq.com","bloomberg.com","wsj.com","seekingalpha.com","valuewalk.com","reuters.com","forbes.com","marketwatch.com","investopedia.com","businessinsider.com","analystratings.com"},B4446)))&gt;0,1,0)</f>
        <v>0</v>
      </c>
      <c r="O4446" t="s">
        <v>3935</v>
      </c>
    </row>
    <row r="4447" spans="1:15" x14ac:dyDescent="0.35">
      <c r="A4447">
        <v>1.1713030746705699</v>
      </c>
      <c r="B4447" t="s">
        <v>6</v>
      </c>
      <c r="D4447">
        <v>20160315203000</v>
      </c>
      <c r="E4447" s="1">
        <f>IF(SUMPRODUCT(--ISNUMBER(SEARCH({"ECON_EARNINGSREPORT","ECON_STOCKMARKET"},C4447)))&gt;0,1,0)</f>
        <v>0</v>
      </c>
      <c r="F4447" s="1">
        <f>IF(SUMPRODUCT(--ISNUMBER(SEARCH({"ENV_"},C4447)))&gt;0,1,0)</f>
        <v>0</v>
      </c>
      <c r="G4447" s="1">
        <f>IF(SUMPRODUCT(--ISNUMBER(SEARCH({"DISCRIMINATION","HARASSMENT","HATE_SPEECH","GENDER_VIOLENCE"},C4447)))&gt;0,1,0)</f>
        <v>0</v>
      </c>
      <c r="H4447" s="1">
        <f>IF(SUMPRODUCT(--ISNUMBER(SEARCH({"LEGALIZE","LEGISLATION","TRIAL"},C4447)))&gt;0,1,0)</f>
        <v>0</v>
      </c>
      <c r="I4447" s="1">
        <f>IF(SUMPRODUCT(--ISNUMBER(SEARCH({"LEADER"},C4447)))&gt;0,1,0)</f>
        <v>0</v>
      </c>
      <c r="J4447" t="str">
        <f t="shared" si="276"/>
        <v>2016</v>
      </c>
      <c r="K4447" t="str">
        <f t="shared" si="277"/>
        <v>03</v>
      </c>
      <c r="L4447" t="str">
        <f t="shared" si="278"/>
        <v>15</v>
      </c>
      <c r="M4447" s="2">
        <f t="shared" si="279"/>
        <v>42444.854166666664</v>
      </c>
      <c r="N4447" s="1">
        <f>IF(SUMPRODUCT(--ISNUMBER(SEARCH({"nasdaq.com","bloomberg.com","wsj.com","seekingalpha.com","valuewalk.com","reuters.com","forbes.com","marketwatch.com","investopedia.com","businessinsider.com","analystratings.com"},B4447)))&gt;0,1,0)</f>
        <v>0</v>
      </c>
      <c r="O4447" t="s">
        <v>3935</v>
      </c>
    </row>
    <row r="4448" spans="1:15" x14ac:dyDescent="0.35">
      <c r="A4448">
        <v>2.5454545454545499</v>
      </c>
      <c r="B4448" t="s">
        <v>151</v>
      </c>
      <c r="C4448" t="s">
        <v>3916</v>
      </c>
      <c r="D4448">
        <v>20160104193000</v>
      </c>
      <c r="E4448" s="1">
        <f>IF(SUMPRODUCT(--ISNUMBER(SEARCH({"ECON_EARNINGSREPORT","ECON_STOCKMARKET"},C4448)))&gt;0,1,0)</f>
        <v>1</v>
      </c>
      <c r="F4448" s="1">
        <f>IF(SUMPRODUCT(--ISNUMBER(SEARCH({"ENV_"},C4448)))&gt;0,1,0)</f>
        <v>0</v>
      </c>
      <c r="G4448" s="1">
        <f>IF(SUMPRODUCT(--ISNUMBER(SEARCH({"DISCRIMINATION","HARASSMENT","HATE_SPEECH","GENDER_VIOLENCE"},C4448)))&gt;0,1,0)</f>
        <v>0</v>
      </c>
      <c r="H4448" s="1">
        <f>IF(SUMPRODUCT(--ISNUMBER(SEARCH({"LEGALIZE","LEGISLATION","TRIAL"},C4448)))&gt;0,1,0)</f>
        <v>0</v>
      </c>
      <c r="I4448" s="1">
        <f>IF(SUMPRODUCT(--ISNUMBER(SEARCH({"LEADER"},C4448)))&gt;0,1,0)</f>
        <v>0</v>
      </c>
      <c r="J4448" t="str">
        <f t="shared" si="276"/>
        <v>2016</v>
      </c>
      <c r="K4448" t="str">
        <f t="shared" si="277"/>
        <v>01</v>
      </c>
      <c r="L4448" t="str">
        <f t="shared" si="278"/>
        <v>04</v>
      </c>
      <c r="M4448" s="2">
        <f t="shared" si="279"/>
        <v>42373.8125</v>
      </c>
      <c r="N4448" s="1">
        <f>IF(SUMPRODUCT(--ISNUMBER(SEARCH({"nasdaq.com","bloomberg.com","wsj.com","seekingalpha.com","valuewalk.com","reuters.com","forbes.com","marketwatch.com","investopedia.com","businessinsider.com","analystratings.com"},B4448)))&gt;0,1,0)</f>
        <v>1</v>
      </c>
      <c r="O4448" t="s">
        <v>3935</v>
      </c>
    </row>
    <row r="4449" spans="1:15" x14ac:dyDescent="0.35">
      <c r="A4449">
        <v>-2.75229357798165</v>
      </c>
      <c r="B4449" t="s">
        <v>3452</v>
      </c>
      <c r="C4449" t="s">
        <v>3917</v>
      </c>
      <c r="D4449">
        <v>20151002000000</v>
      </c>
      <c r="E4449" s="1">
        <f>IF(SUMPRODUCT(--ISNUMBER(SEARCH({"ECON_EARNINGSREPORT","ECON_STOCKMARKET"},C4449)))&gt;0,1,0)</f>
        <v>0</v>
      </c>
      <c r="F4449" s="1">
        <f>IF(SUMPRODUCT(--ISNUMBER(SEARCH({"ENV_"},C4449)))&gt;0,1,0)</f>
        <v>0</v>
      </c>
      <c r="G4449" s="1">
        <f>IF(SUMPRODUCT(--ISNUMBER(SEARCH({"DISCRIMINATION","HARASSMENT","HATE_SPEECH","GENDER_VIOLENCE"},C4449)))&gt;0,1,0)</f>
        <v>0</v>
      </c>
      <c r="H4449" s="1">
        <f>IF(SUMPRODUCT(--ISNUMBER(SEARCH({"LEGALIZE","LEGISLATION","TRIAL"},C4449)))&gt;0,1,0)</f>
        <v>0</v>
      </c>
      <c r="I4449" s="1">
        <f>IF(SUMPRODUCT(--ISNUMBER(SEARCH({"LEADER"},C4449)))&gt;0,1,0)</f>
        <v>0</v>
      </c>
      <c r="J4449" t="str">
        <f t="shared" si="276"/>
        <v>2015</v>
      </c>
      <c r="K4449" t="str">
        <f t="shared" si="277"/>
        <v>10</v>
      </c>
      <c r="L4449" t="str">
        <f t="shared" si="278"/>
        <v>02</v>
      </c>
      <c r="M4449" s="2">
        <f t="shared" si="279"/>
        <v>42279</v>
      </c>
      <c r="N4449" s="1">
        <f>IF(SUMPRODUCT(--ISNUMBER(SEARCH({"nasdaq.com","bloomberg.com","wsj.com","seekingalpha.com","valuewalk.com","reuters.com","forbes.com","marketwatch.com","investopedia.com","businessinsider.com","analystratings.com"},B4449)))&gt;0,1,0)</f>
        <v>0</v>
      </c>
      <c r="O4449" t="s">
        <v>3935</v>
      </c>
    </row>
    <row r="4450" spans="1:15" x14ac:dyDescent="0.35">
      <c r="A4450">
        <v>3.2</v>
      </c>
      <c r="B4450" t="s">
        <v>25</v>
      </c>
      <c r="C4450" t="s">
        <v>3918</v>
      </c>
      <c r="D4450">
        <v>20160531150000</v>
      </c>
      <c r="E4450" s="1">
        <f>IF(SUMPRODUCT(--ISNUMBER(SEARCH({"ECON_EARNINGSREPORT","ECON_STOCKMARKET"},C4450)))&gt;0,1,0)</f>
        <v>1</v>
      </c>
      <c r="F4450" s="1">
        <f>IF(SUMPRODUCT(--ISNUMBER(SEARCH({"ENV_"},C4450)))&gt;0,1,0)</f>
        <v>0</v>
      </c>
      <c r="G4450" s="1">
        <f>IF(SUMPRODUCT(--ISNUMBER(SEARCH({"DISCRIMINATION","HARASSMENT","HATE_SPEECH","GENDER_VIOLENCE"},C4450)))&gt;0,1,0)</f>
        <v>0</v>
      </c>
      <c r="H4450" s="1">
        <f>IF(SUMPRODUCT(--ISNUMBER(SEARCH({"LEGALIZE","LEGISLATION","TRIAL"},C4450)))&gt;0,1,0)</f>
        <v>0</v>
      </c>
      <c r="I4450" s="1">
        <f>IF(SUMPRODUCT(--ISNUMBER(SEARCH({"LEADER"},C4450)))&gt;0,1,0)</f>
        <v>0</v>
      </c>
      <c r="J4450" t="str">
        <f t="shared" si="276"/>
        <v>2016</v>
      </c>
      <c r="K4450" t="str">
        <f t="shared" si="277"/>
        <v>05</v>
      </c>
      <c r="L4450" t="str">
        <f t="shared" si="278"/>
        <v>31</v>
      </c>
      <c r="M4450" s="2">
        <f t="shared" si="279"/>
        <v>42521.625</v>
      </c>
      <c r="N4450" s="1">
        <f>IF(SUMPRODUCT(--ISNUMBER(SEARCH({"nasdaq.com","bloomberg.com","wsj.com","seekingalpha.com","valuewalk.com","reuters.com","forbes.com","marketwatch.com","investopedia.com","businessinsider.com","analystratings.com"},B4450)))&gt;0,1,0)</f>
        <v>0</v>
      </c>
      <c r="O4450" t="s">
        <v>3935</v>
      </c>
    </row>
    <row r="4451" spans="1:15" x14ac:dyDescent="0.35">
      <c r="A4451">
        <v>3.0487804878048799</v>
      </c>
      <c r="B4451" t="s">
        <v>3919</v>
      </c>
      <c r="C4451" t="s">
        <v>2585</v>
      </c>
      <c r="D4451">
        <v>20150531143000</v>
      </c>
      <c r="E4451" s="1">
        <f>IF(SUMPRODUCT(--ISNUMBER(SEARCH({"ECON_EARNINGSREPORT","ECON_STOCKMARKET"},C4451)))&gt;0,1,0)</f>
        <v>1</v>
      </c>
      <c r="F4451" s="1">
        <f>IF(SUMPRODUCT(--ISNUMBER(SEARCH({"ENV_"},C4451)))&gt;0,1,0)</f>
        <v>0</v>
      </c>
      <c r="G4451" s="1">
        <f>IF(SUMPRODUCT(--ISNUMBER(SEARCH({"DISCRIMINATION","HARASSMENT","HATE_SPEECH","GENDER_VIOLENCE"},C4451)))&gt;0,1,0)</f>
        <v>0</v>
      </c>
      <c r="H4451" s="1">
        <f>IF(SUMPRODUCT(--ISNUMBER(SEARCH({"LEGALIZE","LEGISLATION","TRIAL"},C4451)))&gt;0,1,0)</f>
        <v>0</v>
      </c>
      <c r="I4451" s="1">
        <f>IF(SUMPRODUCT(--ISNUMBER(SEARCH({"LEADER"},C4451)))&gt;0,1,0)</f>
        <v>1</v>
      </c>
      <c r="J4451" t="str">
        <f t="shared" si="276"/>
        <v>2015</v>
      </c>
      <c r="K4451" t="str">
        <f t="shared" si="277"/>
        <v>05</v>
      </c>
      <c r="L4451" t="str">
        <f t="shared" si="278"/>
        <v>31</v>
      </c>
      <c r="M4451" s="2">
        <f t="shared" si="279"/>
        <v>42155.604166666664</v>
      </c>
      <c r="N4451" s="1">
        <f>IF(SUMPRODUCT(--ISNUMBER(SEARCH({"nasdaq.com","bloomberg.com","wsj.com","seekingalpha.com","valuewalk.com","reuters.com","forbes.com","marketwatch.com","investopedia.com","businessinsider.com","analystratings.com"},B4451)))&gt;0,1,0)</f>
        <v>0</v>
      </c>
      <c r="O4451" t="s">
        <v>3935</v>
      </c>
    </row>
    <row r="4452" spans="1:15" x14ac:dyDescent="0.35">
      <c r="A4452">
        <v>-1.0204081632653099</v>
      </c>
      <c r="B4452" t="s">
        <v>1088</v>
      </c>
      <c r="C4452" t="s">
        <v>2933</v>
      </c>
      <c r="D4452">
        <v>20150714154500</v>
      </c>
      <c r="E4452" s="1">
        <f>IF(SUMPRODUCT(--ISNUMBER(SEARCH({"ECON_EARNINGSREPORT","ECON_STOCKMARKET"},C4452)))&gt;0,1,0)</f>
        <v>0</v>
      </c>
      <c r="F4452" s="1">
        <f>IF(SUMPRODUCT(--ISNUMBER(SEARCH({"ENV_"},C4452)))&gt;0,1,0)</f>
        <v>0</v>
      </c>
      <c r="G4452" s="1">
        <f>IF(SUMPRODUCT(--ISNUMBER(SEARCH({"DISCRIMINATION","HARASSMENT","HATE_SPEECH","GENDER_VIOLENCE"},C4452)))&gt;0,1,0)</f>
        <v>0</v>
      </c>
      <c r="H4452" s="1">
        <f>IF(SUMPRODUCT(--ISNUMBER(SEARCH({"LEGALIZE","LEGISLATION","TRIAL"},C4452)))&gt;0,1,0)</f>
        <v>0</v>
      </c>
      <c r="I4452" s="1">
        <f>IF(SUMPRODUCT(--ISNUMBER(SEARCH({"LEADER"},C4452)))&gt;0,1,0)</f>
        <v>0</v>
      </c>
      <c r="J4452" t="str">
        <f t="shared" si="276"/>
        <v>2015</v>
      </c>
      <c r="K4452" t="str">
        <f t="shared" si="277"/>
        <v>07</v>
      </c>
      <c r="L4452" t="str">
        <f t="shared" si="278"/>
        <v>14</v>
      </c>
      <c r="M4452" s="2">
        <f t="shared" si="279"/>
        <v>42199.65625</v>
      </c>
      <c r="N4452" s="1">
        <f>IF(SUMPRODUCT(--ISNUMBER(SEARCH({"nasdaq.com","bloomberg.com","wsj.com","seekingalpha.com","valuewalk.com","reuters.com","forbes.com","marketwatch.com","investopedia.com","businessinsider.com","analystratings.com"},B4452)))&gt;0,1,0)</f>
        <v>0</v>
      </c>
      <c r="O4452" t="s">
        <v>3935</v>
      </c>
    </row>
    <row r="4453" spans="1:15" x14ac:dyDescent="0.35">
      <c r="A4453">
        <v>-0.56179775280898803</v>
      </c>
      <c r="B4453" t="s">
        <v>71</v>
      </c>
      <c r="C4453" t="s">
        <v>3260</v>
      </c>
      <c r="D4453">
        <v>20150625203000</v>
      </c>
      <c r="E4453" s="1">
        <f>IF(SUMPRODUCT(--ISNUMBER(SEARCH({"ECON_EARNINGSREPORT","ECON_STOCKMARKET"},C4453)))&gt;0,1,0)</f>
        <v>1</v>
      </c>
      <c r="F4453" s="1">
        <f>IF(SUMPRODUCT(--ISNUMBER(SEARCH({"ENV_"},C4453)))&gt;0,1,0)</f>
        <v>0</v>
      </c>
      <c r="G4453" s="1">
        <f>IF(SUMPRODUCT(--ISNUMBER(SEARCH({"DISCRIMINATION","HARASSMENT","HATE_SPEECH","GENDER_VIOLENCE"},C4453)))&gt;0,1,0)</f>
        <v>0</v>
      </c>
      <c r="H4453" s="1">
        <f>IF(SUMPRODUCT(--ISNUMBER(SEARCH({"LEGALIZE","LEGISLATION","TRIAL"},C4453)))&gt;0,1,0)</f>
        <v>0</v>
      </c>
      <c r="I4453" s="1">
        <f>IF(SUMPRODUCT(--ISNUMBER(SEARCH({"LEADER"},C4453)))&gt;0,1,0)</f>
        <v>0</v>
      </c>
      <c r="J4453" t="str">
        <f t="shared" si="276"/>
        <v>2015</v>
      </c>
      <c r="K4453" t="str">
        <f t="shared" si="277"/>
        <v>06</v>
      </c>
      <c r="L4453" t="str">
        <f t="shared" si="278"/>
        <v>25</v>
      </c>
      <c r="M4453" s="2">
        <f t="shared" si="279"/>
        <v>42180.854166666664</v>
      </c>
      <c r="N4453" s="1">
        <f>IF(SUMPRODUCT(--ISNUMBER(SEARCH({"nasdaq.com","bloomberg.com","wsj.com","seekingalpha.com","valuewalk.com","reuters.com","forbes.com","marketwatch.com","investopedia.com","businessinsider.com","analystratings.com"},B4453)))&gt;0,1,0)</f>
        <v>1</v>
      </c>
      <c r="O4453" t="s">
        <v>3935</v>
      </c>
    </row>
    <row r="4454" spans="1:15" x14ac:dyDescent="0.35">
      <c r="A4454">
        <v>1.5531660692950999</v>
      </c>
      <c r="B4454" t="s">
        <v>44</v>
      </c>
      <c r="C4454" t="s">
        <v>3920</v>
      </c>
      <c r="D4454">
        <v>20151220134500</v>
      </c>
      <c r="E4454" s="1">
        <f>IF(SUMPRODUCT(--ISNUMBER(SEARCH({"ECON_EARNINGSREPORT","ECON_STOCKMARKET"},C4454)))&gt;0,1,0)</f>
        <v>1</v>
      </c>
      <c r="F4454" s="1">
        <f>IF(SUMPRODUCT(--ISNUMBER(SEARCH({"ENV_"},C4454)))&gt;0,1,0)</f>
        <v>0</v>
      </c>
      <c r="G4454" s="1">
        <f>IF(SUMPRODUCT(--ISNUMBER(SEARCH({"DISCRIMINATION","HARASSMENT","HATE_SPEECH","GENDER_VIOLENCE"},C4454)))&gt;0,1,0)</f>
        <v>0</v>
      </c>
      <c r="H4454" s="1">
        <f>IF(SUMPRODUCT(--ISNUMBER(SEARCH({"LEGALIZE","LEGISLATION","TRIAL"},C4454)))&gt;0,1,0)</f>
        <v>0</v>
      </c>
      <c r="I4454" s="1">
        <f>IF(SUMPRODUCT(--ISNUMBER(SEARCH({"LEADER"},C4454)))&gt;0,1,0)</f>
        <v>0</v>
      </c>
      <c r="J4454" t="str">
        <f t="shared" si="276"/>
        <v>2015</v>
      </c>
      <c r="K4454" t="str">
        <f t="shared" si="277"/>
        <v>12</v>
      </c>
      <c r="L4454" t="str">
        <f t="shared" si="278"/>
        <v>20</v>
      </c>
      <c r="M4454" s="2">
        <f t="shared" si="279"/>
        <v>42358.572916666664</v>
      </c>
      <c r="N4454" s="1">
        <f>IF(SUMPRODUCT(--ISNUMBER(SEARCH({"nasdaq.com","bloomberg.com","wsj.com","seekingalpha.com","valuewalk.com","reuters.com","forbes.com","marketwatch.com","investopedia.com","businessinsider.com","analystratings.com"},B4454)))&gt;0,1,0)</f>
        <v>0</v>
      </c>
      <c r="O4454" t="s">
        <v>3935</v>
      </c>
    </row>
    <row r="4455" spans="1:15" x14ac:dyDescent="0.35">
      <c r="A4455">
        <v>-0.40650406504065101</v>
      </c>
      <c r="B4455" t="s">
        <v>98</v>
      </c>
      <c r="C4455" t="s">
        <v>3921</v>
      </c>
      <c r="D4455">
        <v>20151003193000</v>
      </c>
      <c r="E4455" s="1">
        <f>IF(SUMPRODUCT(--ISNUMBER(SEARCH({"ECON_EARNINGSREPORT","ECON_STOCKMARKET"},C4455)))&gt;0,1,0)</f>
        <v>1</v>
      </c>
      <c r="F4455" s="1">
        <f>IF(SUMPRODUCT(--ISNUMBER(SEARCH({"ENV_"},C4455)))&gt;0,1,0)</f>
        <v>0</v>
      </c>
      <c r="G4455" s="1">
        <f>IF(SUMPRODUCT(--ISNUMBER(SEARCH({"DISCRIMINATION","HARASSMENT","HATE_SPEECH","GENDER_VIOLENCE"},C4455)))&gt;0,1,0)</f>
        <v>0</v>
      </c>
      <c r="H4455" s="1">
        <f>IF(SUMPRODUCT(--ISNUMBER(SEARCH({"LEGALIZE","LEGISLATION","TRIAL"},C4455)))&gt;0,1,0)</f>
        <v>0</v>
      </c>
      <c r="I4455" s="1">
        <f>IF(SUMPRODUCT(--ISNUMBER(SEARCH({"LEADER"},C4455)))&gt;0,1,0)</f>
        <v>0</v>
      </c>
      <c r="J4455" t="str">
        <f t="shared" si="276"/>
        <v>2015</v>
      </c>
      <c r="K4455" t="str">
        <f t="shared" si="277"/>
        <v>10</v>
      </c>
      <c r="L4455" t="str">
        <f t="shared" si="278"/>
        <v>03</v>
      </c>
      <c r="M4455" s="2">
        <f t="shared" si="279"/>
        <v>42280.8125</v>
      </c>
      <c r="N4455" s="1">
        <f>IF(SUMPRODUCT(--ISNUMBER(SEARCH({"nasdaq.com","bloomberg.com","wsj.com","seekingalpha.com","valuewalk.com","reuters.com","forbes.com","marketwatch.com","investopedia.com","businessinsider.com","analystratings.com"},B4455)))&gt;0,1,0)</f>
        <v>0</v>
      </c>
      <c r="O4455" t="s">
        <v>3935</v>
      </c>
    </row>
    <row r="4456" spans="1:15" x14ac:dyDescent="0.35">
      <c r="A4456">
        <v>0.40650406504065101</v>
      </c>
      <c r="B4456" t="s">
        <v>51</v>
      </c>
      <c r="C4456" t="s">
        <v>3922</v>
      </c>
      <c r="D4456">
        <v>20150917154500</v>
      </c>
      <c r="E4456" s="1">
        <f>IF(SUMPRODUCT(--ISNUMBER(SEARCH({"ECON_EARNINGSREPORT","ECON_STOCKMARKET"},C4456)))&gt;0,1,0)</f>
        <v>1</v>
      </c>
      <c r="F4456" s="1">
        <f>IF(SUMPRODUCT(--ISNUMBER(SEARCH({"ENV_"},C4456)))&gt;0,1,0)</f>
        <v>0</v>
      </c>
      <c r="G4456" s="1">
        <f>IF(SUMPRODUCT(--ISNUMBER(SEARCH({"DISCRIMINATION","HARASSMENT","HATE_SPEECH","GENDER_VIOLENCE"},C4456)))&gt;0,1,0)</f>
        <v>0</v>
      </c>
      <c r="H4456" s="1">
        <f>IF(SUMPRODUCT(--ISNUMBER(SEARCH({"LEGALIZE","LEGISLATION","TRIAL"},C4456)))&gt;0,1,0)</f>
        <v>0</v>
      </c>
      <c r="I4456" s="1">
        <f>IF(SUMPRODUCT(--ISNUMBER(SEARCH({"LEADER"},C4456)))&gt;0,1,0)</f>
        <v>0</v>
      </c>
      <c r="J4456" t="str">
        <f t="shared" si="276"/>
        <v>2015</v>
      </c>
      <c r="K4456" t="str">
        <f t="shared" si="277"/>
        <v>09</v>
      </c>
      <c r="L4456" t="str">
        <f t="shared" si="278"/>
        <v>17</v>
      </c>
      <c r="M4456" s="2">
        <f t="shared" si="279"/>
        <v>42264.65625</v>
      </c>
      <c r="N4456" s="1">
        <f>IF(SUMPRODUCT(--ISNUMBER(SEARCH({"nasdaq.com","bloomberg.com","wsj.com","seekingalpha.com","valuewalk.com","reuters.com","forbes.com","marketwatch.com","investopedia.com","businessinsider.com","analystratings.com"},B4456)))&gt;0,1,0)</f>
        <v>0</v>
      </c>
      <c r="O4456" t="s">
        <v>3935</v>
      </c>
    </row>
    <row r="4457" spans="1:15" x14ac:dyDescent="0.35">
      <c r="A4457">
        <v>0.83333333333333304</v>
      </c>
      <c r="B4457" t="s">
        <v>51</v>
      </c>
      <c r="C4457" t="s">
        <v>2956</v>
      </c>
      <c r="D4457">
        <v>20151124023000</v>
      </c>
      <c r="E4457" s="1">
        <f>IF(SUMPRODUCT(--ISNUMBER(SEARCH({"ECON_EARNINGSREPORT","ECON_STOCKMARKET"},C4457)))&gt;0,1,0)</f>
        <v>1</v>
      </c>
      <c r="F4457" s="1">
        <f>IF(SUMPRODUCT(--ISNUMBER(SEARCH({"ENV_"},C4457)))&gt;0,1,0)</f>
        <v>0</v>
      </c>
      <c r="G4457" s="1">
        <f>IF(SUMPRODUCT(--ISNUMBER(SEARCH({"DISCRIMINATION","HARASSMENT","HATE_SPEECH","GENDER_VIOLENCE"},C4457)))&gt;0,1,0)</f>
        <v>0</v>
      </c>
      <c r="H4457" s="1">
        <f>IF(SUMPRODUCT(--ISNUMBER(SEARCH({"LEGALIZE","LEGISLATION","TRIAL"},C4457)))&gt;0,1,0)</f>
        <v>0</v>
      </c>
      <c r="I4457" s="1">
        <f>IF(SUMPRODUCT(--ISNUMBER(SEARCH({"LEADER"},C4457)))&gt;0,1,0)</f>
        <v>1</v>
      </c>
      <c r="J4457" t="str">
        <f t="shared" si="276"/>
        <v>2015</v>
      </c>
      <c r="K4457" t="str">
        <f t="shared" si="277"/>
        <v>11</v>
      </c>
      <c r="L4457" t="str">
        <f t="shared" si="278"/>
        <v>24</v>
      </c>
      <c r="M4457" s="2">
        <f t="shared" si="279"/>
        <v>42332.104166666664</v>
      </c>
      <c r="N4457" s="1">
        <f>IF(SUMPRODUCT(--ISNUMBER(SEARCH({"nasdaq.com","bloomberg.com","wsj.com","seekingalpha.com","valuewalk.com","reuters.com","forbes.com","marketwatch.com","investopedia.com","businessinsider.com","analystratings.com"},B4457)))&gt;0,1,0)</f>
        <v>0</v>
      </c>
      <c r="O4457" t="s">
        <v>3935</v>
      </c>
    </row>
    <row r="4458" spans="1:15" x14ac:dyDescent="0.35">
      <c r="A4458">
        <v>-3.2915360501567399</v>
      </c>
      <c r="B4458" t="s">
        <v>3235</v>
      </c>
      <c r="C4458" t="s">
        <v>3236</v>
      </c>
      <c r="D4458">
        <v>20150717173000</v>
      </c>
      <c r="E4458" s="1">
        <f>IF(SUMPRODUCT(--ISNUMBER(SEARCH({"ECON_EARNINGSREPORT","ECON_STOCKMARKET"},C4458)))&gt;0,1,0)</f>
        <v>0</v>
      </c>
      <c r="F4458" s="1">
        <f>IF(SUMPRODUCT(--ISNUMBER(SEARCH({"ENV_"},C4458)))&gt;0,1,0)</f>
        <v>0</v>
      </c>
      <c r="G4458" s="1">
        <f>IF(SUMPRODUCT(--ISNUMBER(SEARCH({"DISCRIMINATION","HARASSMENT","HATE_SPEECH","GENDER_VIOLENCE"},C4458)))&gt;0,1,0)</f>
        <v>0</v>
      </c>
      <c r="H4458" s="1">
        <f>IF(SUMPRODUCT(--ISNUMBER(SEARCH({"LEGALIZE","LEGISLATION","TRIAL"},C4458)))&gt;0,1,0)</f>
        <v>1</v>
      </c>
      <c r="I4458" s="1">
        <f>IF(SUMPRODUCT(--ISNUMBER(SEARCH({"LEADER"},C4458)))&gt;0,1,0)</f>
        <v>0</v>
      </c>
      <c r="J4458" t="str">
        <f t="shared" si="276"/>
        <v>2015</v>
      </c>
      <c r="K4458" t="str">
        <f t="shared" si="277"/>
        <v>07</v>
      </c>
      <c r="L4458" t="str">
        <f t="shared" si="278"/>
        <v>17</v>
      </c>
      <c r="M4458" s="2">
        <f t="shared" si="279"/>
        <v>42202.729166666664</v>
      </c>
      <c r="N4458" s="1">
        <f>IF(SUMPRODUCT(--ISNUMBER(SEARCH({"nasdaq.com","bloomberg.com","wsj.com","seekingalpha.com","valuewalk.com","reuters.com","forbes.com","marketwatch.com","investopedia.com","businessinsider.com","analystratings.com"},B4458)))&gt;0,1,0)</f>
        <v>0</v>
      </c>
      <c r="O4458" t="s">
        <v>3935</v>
      </c>
    </row>
    <row r="4459" spans="1:15" x14ac:dyDescent="0.35">
      <c r="A4459">
        <v>-2.12765957446809</v>
      </c>
      <c r="B4459" t="s">
        <v>3136</v>
      </c>
      <c r="C4459" t="s">
        <v>3923</v>
      </c>
      <c r="D4459">
        <v>20150714071500</v>
      </c>
      <c r="E4459" s="1">
        <f>IF(SUMPRODUCT(--ISNUMBER(SEARCH({"ECON_EARNINGSREPORT","ECON_STOCKMARKET"},C4459)))&gt;0,1,0)</f>
        <v>0</v>
      </c>
      <c r="F4459" s="1">
        <f>IF(SUMPRODUCT(--ISNUMBER(SEARCH({"ENV_"},C4459)))&gt;0,1,0)</f>
        <v>0</v>
      </c>
      <c r="G4459" s="1">
        <f>IF(SUMPRODUCT(--ISNUMBER(SEARCH({"DISCRIMINATION","HARASSMENT","HATE_SPEECH","GENDER_VIOLENCE"},C4459)))&gt;0,1,0)</f>
        <v>0</v>
      </c>
      <c r="H4459" s="1">
        <f>IF(SUMPRODUCT(--ISNUMBER(SEARCH({"LEGALIZE","LEGISLATION","TRIAL"},C4459)))&gt;0,1,0)</f>
        <v>0</v>
      </c>
      <c r="I4459" s="1">
        <f>IF(SUMPRODUCT(--ISNUMBER(SEARCH({"LEADER"},C4459)))&gt;0,1,0)</f>
        <v>0</v>
      </c>
      <c r="J4459" t="str">
        <f t="shared" si="276"/>
        <v>2015</v>
      </c>
      <c r="K4459" t="str">
        <f t="shared" si="277"/>
        <v>07</v>
      </c>
      <c r="L4459" t="str">
        <f t="shared" si="278"/>
        <v>14</v>
      </c>
      <c r="M4459" s="2">
        <f t="shared" si="279"/>
        <v>42199.302083333336</v>
      </c>
      <c r="N4459" s="1">
        <f>IF(SUMPRODUCT(--ISNUMBER(SEARCH({"nasdaq.com","bloomberg.com","wsj.com","seekingalpha.com","valuewalk.com","reuters.com","forbes.com","marketwatch.com","investopedia.com","businessinsider.com","analystratings.com"},B4459)))&gt;0,1,0)</f>
        <v>0</v>
      </c>
      <c r="O4459" t="s">
        <v>3935</v>
      </c>
    </row>
    <row r="4460" spans="1:15" x14ac:dyDescent="0.35">
      <c r="E4460">
        <f>SUM(E2:E4459)</f>
        <v>2864</v>
      </c>
      <c r="F4460">
        <f>SUM(F2:F4459)</f>
        <v>342</v>
      </c>
      <c r="G4460">
        <f>SUM(G2:G4459)</f>
        <v>7</v>
      </c>
      <c r="H4460">
        <f>SUM(H2:H4459)</f>
        <v>443</v>
      </c>
      <c r="I4460">
        <f>SUM(I2:I4459)</f>
        <v>996</v>
      </c>
      <c r="N4460">
        <f>SUM(N2:N4459)</f>
        <v>733</v>
      </c>
    </row>
  </sheetData>
  <autoFilter ref="A1:O446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micron_results_final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Donaldson</dc:creator>
  <cp:lastModifiedBy>Lucas Donaldson</cp:lastModifiedBy>
  <dcterms:created xsi:type="dcterms:W3CDTF">2017-04-22T01:05:47Z</dcterms:created>
  <dcterms:modified xsi:type="dcterms:W3CDTF">2017-04-22T17:54:49Z</dcterms:modified>
</cp:coreProperties>
</file>